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aul\Documents\My Work\Work\EVM\Maintenance\EVM Improvement Plan\EVM A&amp;R Tool\"/>
    </mc:Choice>
  </mc:AlternateContent>
  <bookViews>
    <workbookView xWindow="48" yWindow="180" windowWidth="11460" windowHeight="7896" tabRatio="784"/>
  </bookViews>
  <sheets>
    <sheet name="Cover" sheetId="1" r:id="rId1"/>
    <sheet name="Index and Instructions" sheetId="18" r:id="rId2"/>
    <sheet name="Raw Data Indicator" sheetId="7" r:id="rId3"/>
    <sheet name="EVM Recommendations" sheetId="6" r:id="rId4"/>
    <sheet name="EVM Criterion Score Monitor" sheetId="13" r:id="rId5"/>
    <sheet name="EVM Indicator Score Monitor" sheetId="19" r:id="rId6"/>
    <sheet name="Questionnaire version 1.0" sheetId="8" r:id="rId7"/>
    <sheet name="Questionnaire version 2.0" sheetId="17" state="hidden" r:id="rId8"/>
    <sheet name="Questionnaire version 2.1" sheetId="20" r:id="rId9"/>
    <sheet name="Calculations" sheetId="10" state="hidden" r:id="rId10"/>
    <sheet name="Translation" sheetId="3" state="hidden" r:id="rId11"/>
    <sheet name="Countries" sheetId="4" state="hidden" r:id="rId12"/>
    <sheet name="Revision History" sheetId="5" state="hidden" r:id="rId13"/>
  </sheets>
  <externalReferences>
    <externalReference r:id="rId14"/>
  </externalReferences>
  <definedNames>
    <definedName name="_xlnm._FilterDatabase" localSheetId="11" hidden="1">Countries!#REF!</definedName>
    <definedName name="_xlnm._FilterDatabase" localSheetId="8" hidden="1">'Questionnaire version 2.1'!#REF!</definedName>
    <definedName name="Answer_E0_01a_A">'Questionnaire version 2.1'!$H$5</definedName>
    <definedName name="Answer_E0_01a_B">'Questionnaire version 2.1'!$H$6</definedName>
    <definedName name="Answer_E0_01a_C">'Questionnaire version 2.1'!$H$7</definedName>
    <definedName name="Answer_E0_01a_D">'Questionnaire version 2.1'!$H$8</definedName>
    <definedName name="Answer_E0_01a_E">'Questionnaire version 2.1'!$H$9</definedName>
    <definedName name="Answer_E0_02a_A">'Questionnaire version 2.1'!$H$12</definedName>
    <definedName name="Answer_E0_02a_B">'Questionnaire version 2.1'!$H$13</definedName>
    <definedName name="Answer_E0_02a_C">'Questionnaire version 2.1'!$H$14</definedName>
    <definedName name="Answer_E0_02a_D">'Questionnaire version 2.1'!$H$15</definedName>
    <definedName name="Answer_E0_03a_A">'Questionnaire version 2.1'!$H$18</definedName>
    <definedName name="Answer_E0_03a_B">'Questionnaire version 2.1'!$H$19</definedName>
    <definedName name="Answer_E0_04a_A">'Questionnaire version 2.1'!$H$22</definedName>
    <definedName name="Answer_E0_04a_B">'Questionnaire version 2.1'!$H$23</definedName>
    <definedName name="Answer_E0_04a_C">'Questionnaire version 2.1'!$H$24</definedName>
    <definedName name="Answer_E0_05a_A">'Questionnaire version 2.1'!$H$27</definedName>
    <definedName name="Answer_E0_05a_B">'Questionnaire version 2.1'!$H$28</definedName>
    <definedName name="Answer_E0_05a_C">'Questionnaire version 2.1'!$H$29</definedName>
    <definedName name="Answer_E0_05a_D">'Questionnaire version 2.1'!$H$30</definedName>
    <definedName name="Answer_E0_05a_E">'Questionnaire version 2.1'!$H$31</definedName>
    <definedName name="Answer_E0_05a_F">'Questionnaire version 2.1'!$H$32</definedName>
    <definedName name="Answer_E0_05a_G">'Questionnaire version 2.1'!$H$33</definedName>
    <definedName name="Answer_E1_01a_A">'Questionnaire version 2.1'!$H$40</definedName>
    <definedName name="Answer_E1_01a_B">'Questionnaire version 2.1'!$H$41</definedName>
    <definedName name="Answer_E1_01a_C">'Questionnaire version 2.1'!$H$42</definedName>
    <definedName name="Answer_E1_01a_D">'Questionnaire version 2.1'!$H$43</definedName>
    <definedName name="Answer_E1_01a_E">'Questionnaire version 2.1'!$H$44</definedName>
    <definedName name="Answer_E1_02b_A">'Questionnaire version 2.1'!$H$47</definedName>
    <definedName name="Answer_E1_02b_B">'Questionnaire version 2.1'!$H$48</definedName>
    <definedName name="Answer_E1_02b_C">'Questionnaire version 2.1'!$H$49</definedName>
    <definedName name="Answer_E1_02b_D">'Questionnaire version 2.1'!$H$50</definedName>
    <definedName name="Answer_E1_02b_E">'Questionnaire version 2.1'!$H$51</definedName>
    <definedName name="Answer_E1_02b_F">'Questionnaire version 2.1'!$H$52</definedName>
    <definedName name="Answer_E1_02b_G">'Questionnaire version 2.1'!$H$53</definedName>
    <definedName name="Answer_E1_03b_A">'Questionnaire version 2.1'!$H$56</definedName>
    <definedName name="Answer_E1_03b_B">'Questionnaire version 2.1'!$H$57</definedName>
    <definedName name="Answer_E1_03b_C">'Questionnaire version 2.1'!$H$58</definedName>
    <definedName name="Answer_E1_03b_D">'Questionnaire version 2.1'!$H$59</definedName>
    <definedName name="Answer_E1_04a_A">'Questionnaire version 2.1'!$H$62</definedName>
    <definedName name="Answer_E1_04a_B">'Questionnaire version 2.1'!$H$63</definedName>
    <definedName name="Answer_E1_05a_A">'Questionnaire version 2.1'!$H$66</definedName>
    <definedName name="Answer_E1_05a_B">'Questionnaire version 2.1'!$H$67</definedName>
    <definedName name="Answer_E1_06b_A">'Questionnaire version 2.1'!$H$71</definedName>
    <definedName name="Answer_E1_06b_B">'Questionnaire version 2.1'!$H$72</definedName>
    <definedName name="Answer_E1_06b_C">'Questionnaire version 2.1'!$H$73</definedName>
    <definedName name="Answer_E1_06b_D">'Questionnaire version 2.1'!$H$74</definedName>
    <definedName name="Answer_E1_07a_A">'Questionnaire version 2.1'!$H$77</definedName>
    <definedName name="Answer_E1_07a_B">'Questionnaire version 2.1'!$H$78</definedName>
    <definedName name="Answer_E1_08a_A">'Questionnaire version 2.1'!$H$81</definedName>
    <definedName name="Answer_E1_08a_B">'Questionnaire version 2.1'!$H$82</definedName>
    <definedName name="Answer_E1_09a_A">'Questionnaire version 2.1'!$H$86</definedName>
    <definedName name="Answer_E1_09a_B">'Questionnaire version 2.1'!$H$87</definedName>
    <definedName name="Answer_E1_09a_C">'Questionnaire version 2.1'!$H$88</definedName>
    <definedName name="Answer_E1_09a_D">'Questionnaire version 2.1'!$H$89</definedName>
    <definedName name="Answer_E1_10a">'Questionnaire version 2.1'!$H$92</definedName>
    <definedName name="Answer_E1_11a">'Questionnaire version 2.1'!$H$94</definedName>
    <definedName name="Answer_E1_12a">'Questionnaire version 2.1'!$H$96</definedName>
    <definedName name="Answer_E1_13a_A">'Questionnaire version 2.1'!$H$99</definedName>
    <definedName name="Answer_E1_13a_B">'Questionnaire version 2.1'!$H$100</definedName>
    <definedName name="Answer_E1_13a_C">'Questionnaire version 2.1'!$H$101</definedName>
    <definedName name="Answer_E1_13a_D">'Questionnaire version 2.1'!$H$102</definedName>
    <definedName name="Answer_E1_13a_E">'Questionnaire version 2.1'!$H$103</definedName>
    <definedName name="Answer_E1_14a">'Questionnaire version 2.1'!$H$106</definedName>
    <definedName name="Answer_E1_15a">'Questionnaire version 2.1'!$H$109</definedName>
    <definedName name="Answer_E1_16a_A">'Questionnaire version 2.1'!$H$112</definedName>
    <definedName name="Answer_E1_16a_B">'Questionnaire version 2.1'!$H$113</definedName>
    <definedName name="Answer_E1_16a_C">'Questionnaire version 2.1'!$H$114</definedName>
    <definedName name="Answer_E1_16a_D">'Questionnaire version 2.1'!$H$115</definedName>
    <definedName name="Answer_E1_17a_A">'Questionnaire version 2.1'!$H$118</definedName>
    <definedName name="Answer_E1_17a_B">'Questionnaire version 2.1'!$H$119</definedName>
    <definedName name="Answer_E1_17a_C">'Questionnaire version 2.1'!$H$120</definedName>
    <definedName name="Answer_E1_17a_D">'Questionnaire version 2.1'!$H$121</definedName>
    <definedName name="Answer_E1_18b_A">'Questionnaire version 2.1'!$H$124</definedName>
    <definedName name="Answer_E1_18b_B">'Questionnaire version 2.1'!$H$125</definedName>
    <definedName name="Answer_E1_18b_C">'Questionnaire version 2.1'!$H$126</definedName>
    <definedName name="Answer_E1_18b_D">'Questionnaire version 2.1'!$H$127</definedName>
    <definedName name="Answer_E1_18b_E">'Questionnaire version 2.1'!$H$128</definedName>
    <definedName name="Answer_E1_18b_F">'Questionnaire version 2.1'!$H$129</definedName>
    <definedName name="Answer_E1_19a_A">'Questionnaire version 2.1'!$H$132</definedName>
    <definedName name="Answer_E1_19a_B">'Questionnaire version 2.1'!$H$133</definedName>
    <definedName name="Answer_E1_19a_C">'Questionnaire version 2.1'!$H$134</definedName>
    <definedName name="Answer_E2_01a_A">'Questionnaire version 2.1'!$H$143</definedName>
    <definedName name="Answer_E2_01a_B">'Questionnaire version 2.1'!$H$144</definedName>
    <definedName name="Answer_E2_02a_A">'Questionnaire version 2.1'!$H$147</definedName>
    <definedName name="Answer_E2_02a_B">'Questionnaire version 2.1'!$H$148</definedName>
    <definedName name="Answer_E2_03a">'Questionnaire version 2.1'!$H$151</definedName>
    <definedName name="Answer_E2_04a">'Questionnaire version 2.1'!$H$153</definedName>
    <definedName name="Answer_E2_06a">'Questionnaire version 2.1'!$H$155</definedName>
    <definedName name="Answer_E2_07b_A">'Questionnaire version 2.1'!$H$158</definedName>
    <definedName name="Answer_E2_07b_B">'Questionnaire version 2.1'!$H$159</definedName>
    <definedName name="Answer_E2_07b_C">'Questionnaire version 2.1'!$H$160</definedName>
    <definedName name="Answer_E2_08a">'Questionnaire version 2.1'!$H$162</definedName>
    <definedName name="Answer_E2_09a">'Questionnaire version 2.1'!$H$164</definedName>
    <definedName name="Answer_E2_10a">'Questionnaire version 2.1'!$H$166</definedName>
    <definedName name="Answer_E2_11a">'Questionnaire version 2.1'!$H$168</definedName>
    <definedName name="Answer_E2_12a_A">'Questionnaire version 2.1'!$H$171</definedName>
    <definedName name="Answer_E2_12a_B">'Questionnaire version 2.1'!$H$172</definedName>
    <definedName name="Answer_E2_13b_A">'Questionnaire version 2.1'!$H$176</definedName>
    <definedName name="Answer_E2_13b_B">'Questionnaire version 2.1'!$H$177</definedName>
    <definedName name="Answer_E3_01a_A">'Questionnaire version 2.1'!$H$186</definedName>
    <definedName name="Answer_E3_01a_B">'Questionnaire version 2.1'!$H$187</definedName>
    <definedName name="Answer_E3_02a_A">'Questionnaire version 2.1'!$H$190</definedName>
    <definedName name="Answer_E3_02a_B">'Questionnaire version 2.1'!$H$191</definedName>
    <definedName name="Answer_E3_02a_C">'Questionnaire version 2.1'!$H$192</definedName>
    <definedName name="Answer_E3_03a_A">'Questionnaire version 2.1'!$H$195</definedName>
    <definedName name="Answer_E3_03a_B">'Questionnaire version 2.1'!$H$196</definedName>
    <definedName name="Answer_E3_08a_A">'Questionnaire version 2.1'!$H$200</definedName>
    <definedName name="Answer_E3_08a_B">'Questionnaire version 2.1'!$H$201</definedName>
    <definedName name="Answer_E3_09a_A">'Questionnaire version 2.1'!$H$205</definedName>
    <definedName name="Answer_E3_09a_B">'Questionnaire version 2.1'!$H$206</definedName>
    <definedName name="Answer_E3_09a_C">'Questionnaire version 2.1'!$H$207</definedName>
    <definedName name="Answer_E3_09a_D">'Questionnaire version 2.1'!$H$208</definedName>
    <definedName name="Answer_E3_09a_E">'Questionnaire version 2.1'!$H$209</definedName>
    <definedName name="Answer_E3_09a_F">'Questionnaire version 2.1'!$H$210</definedName>
    <definedName name="Answer_E3_10a_A">'Questionnaire version 2.1'!$H$213</definedName>
    <definedName name="Answer_E3_10a_B">'Questionnaire version 2.1'!$H$214</definedName>
    <definedName name="Answer_E3_10a_C">'Questionnaire version 2.1'!$H$215</definedName>
    <definedName name="Answer_E3_11a_A">'Questionnaire version 2.1'!$H$219</definedName>
    <definedName name="Answer_E3_11a_B">'Questionnaire version 2.1'!$H$220</definedName>
    <definedName name="Answer_E3_11a_C">'Questionnaire version 2.1'!$H$221</definedName>
    <definedName name="Answer_E4_01a_A">'Questionnaire version 2.1'!$H$230</definedName>
    <definedName name="Answer_E4_01a_B">'Questionnaire version 2.1'!$H$231</definedName>
    <definedName name="Answer_E4_02a_A">'Questionnaire version 2.1'!$H$234</definedName>
    <definedName name="Answer_E4_02a_B">'Questionnaire version 2.1'!$H$235</definedName>
    <definedName name="Answer_E4_03a_A">'Questionnaire version 2.1'!$H$238</definedName>
    <definedName name="Answer_E4_03a_B">'Questionnaire version 2.1'!$H$239</definedName>
    <definedName name="Answer_E4_03a_C">'Questionnaire version 2.1'!$H$240</definedName>
    <definedName name="Answer_E4_03a_D">'Questionnaire version 2.1'!$H$241</definedName>
    <definedName name="Answer_E4_03a_E">'Questionnaire version 2.1'!$H$242</definedName>
    <definedName name="Answer_E4_03a_F">'Questionnaire version 2.1'!$H$243</definedName>
    <definedName name="Answer_E4_03a_G">'Questionnaire version 2.1'!$H$244</definedName>
    <definedName name="Answer_E4_03a_H">'Questionnaire version 2.1'!$H$245</definedName>
    <definedName name="Answer_E4_03a_J">'Questionnaire version 2.1'!$H$246</definedName>
    <definedName name="Answer_E4_03a_K">'Questionnaire version 2.1'!$H$247</definedName>
    <definedName name="Answer_E4_04a_A">'Questionnaire version 2.1'!$H$250</definedName>
    <definedName name="Answer_E4_04a_B">'Questionnaire version 2.1'!$H$251</definedName>
    <definedName name="Answer_E4_04a_C">'Questionnaire version 2.1'!$H$252</definedName>
    <definedName name="Answer_E4_04a_D">'Questionnaire version 2.1'!$H$253</definedName>
    <definedName name="Answer_E4_04a_E">'Questionnaire version 2.1'!$H$254</definedName>
    <definedName name="Answer_E4_04a_F">'Questionnaire version 2.1'!$H$255</definedName>
    <definedName name="Answer_E4_04a_G">'Questionnaire version 2.1'!$H$256</definedName>
    <definedName name="Answer_E4_04a_H">'Questionnaire version 2.1'!$H$257</definedName>
    <definedName name="Answer_E4_04a_J">'Questionnaire version 2.1'!$H$258</definedName>
    <definedName name="Answer_E4_04a_K">'Questionnaire version 2.1'!$H$259</definedName>
    <definedName name="Answer_E4_05a_A">'Questionnaire version 2.1'!$H$263</definedName>
    <definedName name="Answer_E4_05a_B">'Questionnaire version 2.1'!$H$264</definedName>
    <definedName name="Answer_E4_06a_A">'Questionnaire version 2.1'!$H$267</definedName>
    <definedName name="Answer_E4_06a_B">'Questionnaire version 2.1'!$H$268</definedName>
    <definedName name="Answer_E4_06a_C">'Questionnaire version 2.1'!$H$269</definedName>
    <definedName name="Answer_E4_06a_D">'Questionnaire version 2.1'!$H$270</definedName>
    <definedName name="Answer_E4_06a_E">'Questionnaire version 2.1'!$H$271</definedName>
    <definedName name="Answer_E4_06a_F">'Questionnaire version 2.1'!$H$272</definedName>
    <definedName name="Answer_E4_06a_G">'Questionnaire version 2.1'!$H$273</definedName>
    <definedName name="Answer_E4_06a_H">'Questionnaire version 2.1'!$H$274</definedName>
    <definedName name="Answer_E4_06a_J">'Questionnaire version 2.1'!$H$275</definedName>
    <definedName name="Answer_E4_07a_A">'Questionnaire version 2.1'!$H$278</definedName>
    <definedName name="Answer_E4_07a_B">'Questionnaire version 2.1'!$H$279</definedName>
    <definedName name="Answer_E4_07a_C">'Questionnaire version 2.1'!$H$280</definedName>
    <definedName name="Answer_E4_07a_D">'Questionnaire version 2.1'!$H$281</definedName>
    <definedName name="Answer_E4_07a_E">'Questionnaire version 2.1'!$H$282</definedName>
    <definedName name="Answer_E4_07a_F">'Questionnaire version 2.1'!$H$283</definedName>
    <definedName name="Answer_E4_07a_G">'Questionnaire version 2.1'!$H$284</definedName>
    <definedName name="Answer_E4_08a_A">'Questionnaire version 2.1'!$H$287</definedName>
    <definedName name="Answer_E4_08a_B">'Questionnaire version 2.1'!$H$288</definedName>
    <definedName name="Answer_E4_09a_A">'Questionnaire version 2.1'!$H$291</definedName>
    <definedName name="Answer_E4_09a_B">'Questionnaire version 2.1'!$H$292</definedName>
    <definedName name="Answer_E4_09a_C">'Questionnaire version 2.1'!$H$293</definedName>
    <definedName name="Answer_E4_09a_D">'Questionnaire version 2.1'!$H$294</definedName>
    <definedName name="Answer_E4_10b_A">'Questionnaire version 2.1'!$H$297</definedName>
    <definedName name="Answer_E4_10b_B">'Questionnaire version 2.1'!$H$298</definedName>
    <definedName name="Answer_E4_10b_C">'Questionnaire version 2.1'!$H$299</definedName>
    <definedName name="Answer_E4_11b_A">'Questionnaire version 2.1'!$H$303</definedName>
    <definedName name="Answer_E4_11b_B">'Questionnaire version 2.1'!$H$304</definedName>
    <definedName name="Answer_E4_11b_C">'Questionnaire version 2.1'!$H$305</definedName>
    <definedName name="Answer_E4_11b_D">'Questionnaire version 2.1'!$H$306</definedName>
    <definedName name="Answer_E4_11b_E">'Questionnaire version 2.1'!$H$307</definedName>
    <definedName name="Answer_E4_11b_F">'Questionnaire version 2.1'!$H$308</definedName>
    <definedName name="Answer_E4_12a_A">'Questionnaire version 2.1'!$H$311</definedName>
    <definedName name="Answer_E4_12a_B">'Questionnaire version 2.1'!$H$312</definedName>
    <definedName name="Answer_E4_13b_A">'Questionnaire version 2.1'!$H$315</definedName>
    <definedName name="Answer_E4_13b_B">'Questionnaire version 2.1'!$H$316</definedName>
    <definedName name="Answer_E4_13b_C">'Questionnaire version 2.1'!$H$317</definedName>
    <definedName name="Answer_E4_13b_D">'Questionnaire version 2.1'!$H$318</definedName>
    <definedName name="Answer_E4_13b_E">'Questionnaire version 2.1'!$H$319</definedName>
    <definedName name="Answer_E4_13b_F">'Questionnaire version 2.1'!$H$320</definedName>
    <definedName name="Answer_E4_14a_A">'Questionnaire version 2.1'!$H$323</definedName>
    <definedName name="Answer_E4_14a_B">'Questionnaire version 2.1'!$H$324</definedName>
    <definedName name="Answer_E4_15a_A">'Questionnaire version 2.1'!$H$327</definedName>
    <definedName name="Answer_E4_15a_B">'Questionnaire version 2.1'!$H$328</definedName>
    <definedName name="Answer_E4_16a_A">'Questionnaire version 2.1'!$H$331</definedName>
    <definedName name="Answer_E4_16a_B">'Questionnaire version 2.1'!$H$332</definedName>
    <definedName name="Answer_E4_16a_C">'Questionnaire version 2.1'!$H$333</definedName>
    <definedName name="Answer_E4_16a_D">'Questionnaire version 2.1'!$H$334</definedName>
    <definedName name="Answer_E4_16a_E">'Questionnaire version 2.1'!$H$335</definedName>
    <definedName name="Answer_E4_16a_F">'Questionnaire version 2.1'!$H$336</definedName>
    <definedName name="Answer_E4_17a">'Questionnaire version 2.1'!$H$338</definedName>
    <definedName name="Answer_E4_18a_A">'Questionnaire version 2.1'!$H$341</definedName>
    <definedName name="Answer_E4_18a_B">'Questionnaire version 2.1'!$H$342</definedName>
    <definedName name="Answer_E4_18a_C">'Questionnaire version 2.1'!$H$343</definedName>
    <definedName name="Answer_E4_18a_D">'Questionnaire version 2.1'!$H$344</definedName>
    <definedName name="Answer_E4_18a_E">'Questionnaire version 2.1'!$H$345</definedName>
    <definedName name="Answer_E4_18a_F">'Questionnaire version 2.1'!$H$346</definedName>
    <definedName name="Answer_E4_19b_A">'Questionnaire version 2.1'!$H$349</definedName>
    <definedName name="Answer_E4_19b_B">'Questionnaire version 2.1'!$H$350</definedName>
    <definedName name="Answer_E4_20b_A">'Questionnaire version 2.1'!$H$353</definedName>
    <definedName name="Answer_E4_20b_B">'Questionnaire version 2.1'!$H$354</definedName>
    <definedName name="Answer_E4_21b_A">'Questionnaire version 2.1'!$H$357</definedName>
    <definedName name="Answer_E4_21b_B">'Questionnaire version 2.1'!$H$358</definedName>
    <definedName name="Answer_E4_22b_A">'Questionnaire version 2.1'!$H$361</definedName>
    <definedName name="Answer_E4_22b_B">'Questionnaire version 2.1'!$H$362</definedName>
    <definedName name="Answer_E4_22b_C">'Questionnaire version 2.1'!$H$363</definedName>
    <definedName name="Answer_E4_22b_D">'Questionnaire version 2.1'!$H$364</definedName>
    <definedName name="Answer_E4_22b_E">'Questionnaire version 2.1'!$H$365</definedName>
    <definedName name="Answer_E4_22b_F">'Questionnaire version 2.1'!$H$366</definedName>
    <definedName name="Answer_E4_23b_A">'Questionnaire version 2.1'!$H$369</definedName>
    <definedName name="Answer_E4_23b_B">'Questionnaire version 2.1'!$H$370</definedName>
    <definedName name="Answer_E4_23b_C">'Questionnaire version 2.1'!$H$371</definedName>
    <definedName name="Answer_E4_24b">'Questionnaire version 2.1'!$H$373</definedName>
    <definedName name="Answer_E4_25a_A">'Questionnaire version 2.1'!$H$377</definedName>
    <definedName name="Answer_E4_25a_B">'Questionnaire version 2.1'!$H$378</definedName>
    <definedName name="Answer_E4_25a_C">'Questionnaire version 2.1'!$H$379</definedName>
    <definedName name="Answer_E4_25a_D">'Questionnaire version 2.1'!$H$380</definedName>
    <definedName name="Answer_E4_26a_A">'Questionnaire version 2.1'!$H$383</definedName>
    <definedName name="Answer_E4_26a_B">'Questionnaire version 2.1'!$H$384</definedName>
    <definedName name="Answer_E4_26a_C">'Questionnaire version 2.1'!$H$385</definedName>
    <definedName name="Answer_E4_26a_D">'Questionnaire version 2.1'!$H$386</definedName>
    <definedName name="Answer_E4_26a_E">'Questionnaire version 2.1'!$H$387</definedName>
    <definedName name="Answer_E4_26a_F">'Questionnaire version 2.1'!$H$388</definedName>
    <definedName name="Answer_E4_26a_G">'Questionnaire version 2.1'!$H$389</definedName>
    <definedName name="Answer_E4_26a_H">'Questionnaire version 2.1'!$H$390</definedName>
    <definedName name="Answer_E4_26a_J">'Questionnaire version 2.1'!$H$391</definedName>
    <definedName name="Answer_E4_27a_A">'Questionnaire version 2.1'!$H$394</definedName>
    <definedName name="Answer_E4_27a_B">'Questionnaire version 2.1'!$H$395</definedName>
    <definedName name="Answer_E5_01a_A">'Questionnaire version 2.1'!$H$404</definedName>
    <definedName name="Answer_E5_01a_B">'Questionnaire version 2.1'!$H$405</definedName>
    <definedName name="Answer_E5_01a_C">'Questionnaire version 2.1'!$H$406</definedName>
    <definedName name="Answer_E5_02a_A">'Questionnaire version 2.1'!$H$409</definedName>
    <definedName name="Answer_E5_02a_B">'Questionnaire version 2.1'!$H$410</definedName>
    <definedName name="Answer_E5_02a_C">'Questionnaire version 2.1'!$H$411</definedName>
    <definedName name="Answer_E5_02a_D">'Questionnaire version 2.1'!$H$412</definedName>
    <definedName name="Answer_E5_02a_E">'Questionnaire version 2.1'!$H$413</definedName>
    <definedName name="Answer_E5_02a_F">'Questionnaire version 2.1'!$H$414</definedName>
    <definedName name="Answer_E5_02a_G">'Questionnaire version 2.1'!$H$415</definedName>
    <definedName name="Answer_E5_03a_A">'Questionnaire version 2.1'!$H$418</definedName>
    <definedName name="Answer_E5_03a_B">'Questionnaire version 2.1'!$H$419</definedName>
    <definedName name="Answer_E5_03a_C">'Questionnaire version 2.1'!$H$420</definedName>
    <definedName name="Answer_E5_03a_D">'Questionnaire version 2.1'!$H$421</definedName>
    <definedName name="Answer_E5_04b_A">'Questionnaire version 2.1'!$H$425</definedName>
    <definedName name="Answer_E5_04b_B">'Questionnaire version 2.1'!$H$426</definedName>
    <definedName name="Answer_E5_04b_C">'Questionnaire version 2.1'!$H$427</definedName>
    <definedName name="Answer_E5_05b_A">'Questionnaire version 2.1'!$H$430</definedName>
    <definedName name="Answer_E5_05b_B">'Questionnaire version 2.1'!$H$431</definedName>
    <definedName name="Answer_E5_05b_C">'Questionnaire version 2.1'!$H$432</definedName>
    <definedName name="Answer_E5_06b_A">'Questionnaire version 2.1'!$H$435</definedName>
    <definedName name="Answer_E5_06b_B">'Questionnaire version 2.1'!$H$436</definedName>
    <definedName name="Answer_E5_06b_C">'Questionnaire version 2.1'!$H$437</definedName>
    <definedName name="Answer_E5_07a_A">'Questionnaire version 2.1'!$H$440</definedName>
    <definedName name="Answer_E5_07a_B">'Questionnaire version 2.1'!$H$441</definedName>
    <definedName name="Answer_E6_01a">'Questionnaire version 2.1'!$H$449</definedName>
    <definedName name="Answer_E6_02a_A">'Questionnaire version 2.1'!$H$452</definedName>
    <definedName name="Answer_E6_02a_B">'Questionnaire version 2.1'!$H$453</definedName>
    <definedName name="Answer_E6_02a_C">'Questionnaire version 2.1'!$H$454</definedName>
    <definedName name="Answer_E6_02a_D">'Questionnaire version 2.1'!$H$455</definedName>
    <definedName name="Answer_E6_02a_E">'Questionnaire version 2.1'!$H$456</definedName>
    <definedName name="Answer_E6_02a_F">'Questionnaire version 2.1'!$H$457</definedName>
    <definedName name="Answer_E6_02a_G">'Questionnaire version 2.1'!$H$458</definedName>
    <definedName name="Answer_E6_02a_H">'Questionnaire version 2.1'!$H$459</definedName>
    <definedName name="Answer_E6_02a_J">'Questionnaire version 2.1'!$H$460</definedName>
    <definedName name="Answer_E6_03a">'Questionnaire version 2.1'!$H$462</definedName>
    <definedName name="Answer_E6_04a_A">'Questionnaire version 2.1'!$H$465</definedName>
    <definedName name="Answer_E6_04a_B">'Questionnaire version 2.1'!$H$466</definedName>
    <definedName name="Answer_E6_04a_C">'Questionnaire version 2.1'!$H$467</definedName>
    <definedName name="Answer_E6_04a_D">'Questionnaire version 2.1'!$H$468</definedName>
    <definedName name="Answer_E6_04a_E">'Questionnaire version 2.1'!$H$469</definedName>
    <definedName name="Answer_E6_04a_F">'Questionnaire version 2.1'!$H$470</definedName>
    <definedName name="Answer_E6_04a_G">'Questionnaire version 2.1'!$H$471</definedName>
    <definedName name="Answer_E6_04a_H">'Questionnaire version 2.1'!$H$472</definedName>
    <definedName name="Answer_E6_05a_A">'Questionnaire version 2.1'!$H$475</definedName>
    <definedName name="Answer_E6_05a_B">'Questionnaire version 2.1'!$H$476</definedName>
    <definedName name="Answer_E6_05a_C">'Questionnaire version 2.1'!$H$477</definedName>
    <definedName name="Answer_E6_05a_D">'Questionnaire version 2.1'!$H$478</definedName>
    <definedName name="Answer_E6_05a_E">'Questionnaire version 2.1'!$H$479</definedName>
    <definedName name="Answer_E6_05a_F">'Questionnaire version 2.1'!$H$480</definedName>
    <definedName name="Answer_E6_05a_G">'Questionnaire version 2.1'!$H$481</definedName>
    <definedName name="Answer_E6_06a">'Questionnaire version 2.1'!$H$483</definedName>
    <definedName name="Answer_E6_07a">'Questionnaire version 2.1'!$H$485</definedName>
    <definedName name="Answer_E6_08b_A">'Questionnaire version 2.1'!$H$488</definedName>
    <definedName name="Answer_E6_08b_B">'Questionnaire version 2.1'!$H$489</definedName>
    <definedName name="Answer_E6_09a">'Questionnaire version 2.1'!$H$491</definedName>
    <definedName name="Answer_E6_10a">'Questionnaire version 2.1'!$H$493</definedName>
    <definedName name="Answer_E6_11a">'Questionnaire version 2.1'!$H$495</definedName>
    <definedName name="Answer_E6_12a">'Questionnaire version 2.1'!$H$497</definedName>
    <definedName name="Answer_E6_13a">'Questionnaire version 2.1'!$H$499</definedName>
    <definedName name="Answer_E6_14a">'Questionnaire version 2.1'!$H$501</definedName>
    <definedName name="Answer_E6_15b_A">'Questionnaire version 2.1'!$H$504</definedName>
    <definedName name="Answer_E6_15b_B">'Questionnaire version 2.1'!$H$505</definedName>
    <definedName name="Answer_E6_15b_C">'Questionnaire version 2.1'!$H$506</definedName>
    <definedName name="Answer_E6_15b_D">'Questionnaire version 2.1'!$H$507</definedName>
    <definedName name="Answer_E6_16a_A">'Questionnaire version 2.1'!$H$510</definedName>
    <definedName name="Answer_E6_16a_B">'Questionnaire version 2.1'!$H$511</definedName>
    <definedName name="Answer_E6_16a_C">'Questionnaire version 2.1'!$H$512</definedName>
    <definedName name="Answer_E6_17a">'Questionnaire version 2.1'!$H$514</definedName>
    <definedName name="Answer_E6_18a">'Questionnaire version 2.1'!$H$516</definedName>
    <definedName name="Answer_E6_19a">'Questionnaire version 2.1'!$H$518</definedName>
    <definedName name="Answer_E6_20b_A">'Questionnaire version 2.1'!$H$522</definedName>
    <definedName name="Answer_E6_20b_B">'Questionnaire version 2.1'!$H$523</definedName>
    <definedName name="Answer_E6_20b_C">'Questionnaire version 2.1'!$H$524</definedName>
    <definedName name="Answer_E6_20b_D">'Questionnaire version 2.1'!$H$525</definedName>
    <definedName name="Answer_E6_20b_E">'Questionnaire version 2.1'!$H$526</definedName>
    <definedName name="Answer_E6_20b_F">'Questionnaire version 2.1'!$H$527</definedName>
    <definedName name="Answer_E6_21a_A">'Questionnaire version 2.1'!$H$530</definedName>
    <definedName name="Answer_E6_21a_B">'Questionnaire version 2.1'!$H$531</definedName>
    <definedName name="Answer_E6_22a_A">'Questionnaire version 2.1'!$H$535</definedName>
    <definedName name="Answer_E6_22a_B">'Questionnaire version 2.1'!$H$536</definedName>
    <definedName name="Answer_E6_23b_A">'Questionnaire version 2.1'!$H$539</definedName>
    <definedName name="Answer_E6_23b_B">'Questionnaire version 2.1'!$H$540</definedName>
    <definedName name="Answer_E6_23b_C">'Questionnaire version 2.1'!$H$541</definedName>
    <definedName name="Answer_E6_23b_D">'Questionnaire version 2.1'!$H$542</definedName>
    <definedName name="Answer_E6_23b_E">'Questionnaire version 2.1'!$H$543</definedName>
    <definedName name="Answer_E6_23b_F">'Questionnaire version 2.1'!$H$544</definedName>
    <definedName name="Answer_E6_23b_G">'Questionnaire version 2.1'!$H$545</definedName>
    <definedName name="Answer_E6_24a_A">'Questionnaire version 2.1'!$H$548</definedName>
    <definedName name="Answer_E6_24a_B">'Questionnaire version 2.1'!$H$549</definedName>
    <definedName name="Answer_E6_24a_C">'Questionnaire version 2.1'!$H$550</definedName>
    <definedName name="Answer_E6_24a_D">'Questionnaire version 2.1'!$H$551</definedName>
    <definedName name="Answer_E6_25a_A">'Questionnaire version 2.1'!$H$555</definedName>
    <definedName name="Answer_E6_25a_B">'Questionnaire version 2.1'!$H$556</definedName>
    <definedName name="Answer_E6_25a_C">'Questionnaire version 2.1'!$H$557</definedName>
    <definedName name="Answer_E6_25a_D">'Questionnaire version 2.1'!$H$558</definedName>
    <definedName name="Answer_E6_25a_E">'Questionnaire version 2.1'!$H$559</definedName>
    <definedName name="Answer_E6_26a_A">'Questionnaire version 2.1'!$H$562</definedName>
    <definedName name="Answer_E6_26a_B">'Questionnaire version 2.1'!$H$563</definedName>
    <definedName name="Answer_E6_26a_C">'Questionnaire version 2.1'!$H$564</definedName>
    <definedName name="Answer_E6_26a_D">'Questionnaire version 2.1'!$H$565</definedName>
    <definedName name="Answer_E6_27a">'Questionnaire version 2.1'!$H$567</definedName>
    <definedName name="Answer_E7_01a">'Questionnaire version 2.1'!$H$575</definedName>
    <definedName name="Answer_E7_02b_A">'Questionnaire version 2.1'!$H$578</definedName>
    <definedName name="Answer_E7_02b_B">'Questionnaire version 2.1'!$H$579</definedName>
    <definedName name="Answer_E7_02b_C">'Questionnaire version 2.1'!$H$580</definedName>
    <definedName name="Answer_E7_04a">'Questionnaire version 2.1'!$H$582</definedName>
    <definedName name="Answer_E7_05b_A">'Questionnaire version 2.1'!$H$586</definedName>
    <definedName name="Answer_E7_05b_B">'Questionnaire version 2.1'!$H$587</definedName>
    <definedName name="Answer_E7_06a_A">'Questionnaire version 2.1'!$H$591</definedName>
    <definedName name="Answer_E7_06a_B">'Questionnaire version 2.1'!$H$592</definedName>
    <definedName name="Answer_E7_07a_A">'Questionnaire version 2.1'!$H$595</definedName>
    <definedName name="Answer_E7_07a_B">'Questionnaire version 2.1'!$H$596</definedName>
    <definedName name="Answer_E7_07a_C">'Questionnaire version 2.1'!$H$597</definedName>
    <definedName name="Answer_E7_08a">'Questionnaire version 2.1'!$H$599</definedName>
    <definedName name="Answer_E7_09a">'Questionnaire version 2.1'!$H$602</definedName>
    <definedName name="Answer_E7_10a">'Questionnaire version 2.1'!$H$604</definedName>
    <definedName name="Answer_E7_11a_A">'Questionnaire version 2.1'!$H$607</definedName>
    <definedName name="Answer_E7_11a_B">'Questionnaire version 2.1'!$H$608</definedName>
    <definedName name="Answer_E7_11a_C">'Questionnaire version 2.1'!$H$609</definedName>
    <definedName name="Answer_E7_11a_D">'Questionnaire version 2.1'!$H$610</definedName>
    <definedName name="Answer_E7_13a_A">'Questionnaire version 2.1'!$H$614</definedName>
    <definedName name="Answer_E7_13a_B">'Questionnaire version 2.1'!$H$615</definedName>
    <definedName name="Answer_E7_13a_C">'Questionnaire version 2.1'!$H$616</definedName>
    <definedName name="Answer_E7_14a_A">'Questionnaire version 2.1'!$H$619</definedName>
    <definedName name="Answer_E7_14a_B">'Questionnaire version 2.1'!$H$620</definedName>
    <definedName name="Answer_E7_14a_C">'Questionnaire version 2.1'!$H$621</definedName>
    <definedName name="Answer_E8_01a_A">'Questionnaire version 2.1'!$H$630</definedName>
    <definedName name="Answer_E8_01a_B">'Questionnaire version 2.1'!$H$631</definedName>
    <definedName name="Answer_E8_01a_C">'Questionnaire version 2.1'!$H$632</definedName>
    <definedName name="Answer_E8_02b">'Questionnaire version 2.1'!$H$634</definedName>
    <definedName name="Answer_E8_03b">'Questionnaire version 2.1'!$H$636</definedName>
    <definedName name="Answer_E8_04b">'Questionnaire version 2.1'!$H$638</definedName>
    <definedName name="Answer_E8_05a">'Questionnaire version 2.1'!$H$641</definedName>
    <definedName name="Answer_E8_06a">'Questionnaire version 2.1'!$H$643</definedName>
    <definedName name="Answer_E8_07a">'Questionnaire version 2.1'!$H$645</definedName>
    <definedName name="Answer_E8_08a">'Questionnaire version 2.1'!$H$647</definedName>
    <definedName name="Answer_E8_09a">'Questionnaire version 2.1'!$H$650</definedName>
    <definedName name="Answer_E8_10a">'Questionnaire version 2.1'!$H$652</definedName>
    <definedName name="Answer_E8_11b_A">'Questionnaire version 2.1'!$H$655</definedName>
    <definedName name="Answer_E8_11b_B">'Questionnaire version 2.1'!$H$656</definedName>
    <definedName name="Answer_E8_11b_C">'Questionnaire version 2.1'!$H$657</definedName>
    <definedName name="Answer_E8_12b">'Questionnaire version 2.1'!$H$660</definedName>
    <definedName name="Answer_E8_13b_A">'Questionnaire version 2.1'!$H$663</definedName>
    <definedName name="Answer_E8_13b_B">'Questionnaire version 2.1'!$H$664</definedName>
    <definedName name="Answer_E8_13b_C">'Questionnaire version 2.1'!$H$665</definedName>
    <definedName name="Answer_E8_13b_D">'Questionnaire version 2.1'!$H$666</definedName>
    <definedName name="Answer_E8_15b_A">'Questionnaire version 2.1'!$H$670</definedName>
    <definedName name="Answer_E8_15b_B">'Questionnaire version 2.1'!$H$671</definedName>
    <definedName name="Answer_E8_15b_C">'Questionnaire version 2.1'!$H$672</definedName>
    <definedName name="Answer_E8_15b_D">'Questionnaire version 2.1'!$H$673</definedName>
    <definedName name="Answer_E8_15b_E">'Questionnaire version 2.1'!$H$674</definedName>
    <definedName name="Answer_E8_15b_F">'Questionnaire version 2.1'!$H$675</definedName>
    <definedName name="Answer_E8_16b_A">'Questionnaire version 2.1'!$H$678</definedName>
    <definedName name="Answer_E8_16b_B">'Questionnaire version 2.1'!$H$679</definedName>
    <definedName name="Answer_E9_01a">'Questionnaire version 2.1'!$H$687</definedName>
    <definedName name="Answer_E9_02b_A">'Questionnaire version 2.1'!$H$690</definedName>
    <definedName name="Answer_E9_02b_B">'Questionnaire version 2.1'!$H$691</definedName>
    <definedName name="Answer_E9_02b_C">'Questionnaire version 2.1'!$H$692</definedName>
    <definedName name="Answer_E9_03b_A">'Questionnaire version 2.1'!$H$695</definedName>
    <definedName name="Answer_E9_03b_B">'Questionnaire version 2.1'!$H$696</definedName>
    <definedName name="Answer_E9_03b_C">'Questionnaire version 2.1'!$H$697</definedName>
    <definedName name="Answer_E9_04b_A">'Questionnaire version 2.1'!$H$700</definedName>
    <definedName name="Answer_E9_04b_B">'Questionnaire version 2.1'!$H$701</definedName>
    <definedName name="Answer_E9_04b_C">'Questionnaire version 2.1'!$H$702</definedName>
    <definedName name="Answer_E9_07a_A">'Questionnaire version 2.1'!$H$706</definedName>
    <definedName name="Answer_E9_07a_B">'Questionnaire version 2.1'!$H$707</definedName>
    <definedName name="Answer_E9_07a_C">'Questionnaire version 2.1'!$H$708</definedName>
    <definedName name="Answer_E9_07a_D">'Questionnaire version 2.1'!$H$709</definedName>
    <definedName name="Answer_E9_08a_A">'Questionnaire version 2.1'!$H$712</definedName>
    <definedName name="Answer_E9_08a_B">'Questionnaire version 2.1'!$H$713</definedName>
    <definedName name="Answer_E9_08a_C">'Questionnaire version 2.1'!$H$714</definedName>
    <definedName name="Answer_E9_10a_A">'Questionnaire version 2.1'!$H$717</definedName>
    <definedName name="Answer_E9_10a_B">'Questionnaire version 2.1'!$H$718</definedName>
    <definedName name="Answer_E9_11a_A">'Questionnaire version 2.1'!$H$721</definedName>
    <definedName name="Answer_E9_11a_B">'Questionnaire version 2.1'!$H$722</definedName>
    <definedName name="Answer_E9_12a">'Questionnaire version 2.1'!$H$725</definedName>
    <definedName name="Answer_E9_13a_A">'Questionnaire version 2.1'!$H$728</definedName>
    <definedName name="Answer_E9_13a_B">'Questionnaire version 2.1'!$H$729</definedName>
    <definedName name="Answer_E9_13a_C">'Questionnaire version 2.1'!$H$730</definedName>
    <definedName name="Answer_E9_13a_D">'Questionnaire version 2.1'!$H$731</definedName>
    <definedName name="Answer_E9_13a_E">'Questionnaire version 2.1'!$H$732</definedName>
    <definedName name="Answer_E9_13a_F">'Questionnaire version 2.1'!$H$733</definedName>
    <definedName name="Answer_E9_14a_A">'Questionnaire version 2.1'!$H$737</definedName>
    <definedName name="Answer_E9_14a_B">'Questionnaire version 2.1'!$H$738</definedName>
    <definedName name="Answer_E9_14a_C">'Questionnaire version 2.1'!$H$739</definedName>
    <definedName name="Answer_E9_14a_D">'Questionnaire version 2.1'!$H$740</definedName>
    <definedName name="Answer_E9_15a_A">'Questionnaire version 2.1'!$H$743</definedName>
    <definedName name="Answer_E9_15a_B">'Questionnaire version 2.1'!$H$744</definedName>
    <definedName name="Answer_E9_15a_C">'Questionnaire version 2.1'!$H$745</definedName>
    <definedName name="Answer_E9_15a_D">'Questionnaire version 2.1'!$H$746</definedName>
    <definedName name="Answer_E9_16a_A">'Questionnaire version 2.1'!$H$749</definedName>
    <definedName name="Answer_E9_16a_B">'Questionnaire version 2.1'!$H$750</definedName>
    <definedName name="Answer_E9_16a_C">'Questionnaire version 2.1'!$H$751</definedName>
    <definedName name="Answer_E9_16a_D">'Questionnaire version 2.1'!$H$752</definedName>
    <definedName name="Answer_E9_17a_A">'Questionnaire version 2.1'!$H$755</definedName>
    <definedName name="Answer_E9_17a_B">'Questionnaire version 2.1'!$H$756</definedName>
    <definedName name="Answer_E9_17a_C">'Questionnaire version 2.1'!$H$757</definedName>
    <definedName name="Answer_E9_17a_D">'Questionnaire version 2.1'!$H$758</definedName>
    <definedName name="Answer_E9_18a_A">'Questionnaire version 2.1'!$H$761</definedName>
    <definedName name="Answer_E9_18a_B">'Questionnaire version 2.1'!$H$762</definedName>
    <definedName name="Answer_E9_18a_C">'Questionnaire version 2.1'!$H$763</definedName>
    <definedName name="Answer_E9_18a_D">'Questionnaire version 2.1'!$H$764</definedName>
    <definedName name="Answer_E9_20a_A">'Questionnaire version 2.1'!$H$768</definedName>
    <definedName name="Answer_E9_20a_B">'Questionnaire version 2.1'!$H$769</definedName>
    <definedName name="Answer_E9_20a_C">'Questionnaire version 2.1'!$H$770</definedName>
    <definedName name="Answer_E9_20a_D">'Questionnaire version 2.1'!$H$771</definedName>
    <definedName name="Answer_E9_21a">'Questionnaire version 2.1'!$H$773</definedName>
    <definedName name="Answer_E9_22a">'Questionnaire version 2.1'!$H$775</definedName>
    <definedName name="Answer_E9_23a_A">'Questionnaire version 2.1'!$H$778</definedName>
    <definedName name="Answer_E9_23a_B">'Questionnaire version 2.1'!$H$779</definedName>
    <definedName name="Answer_E9_24a_A">'Questionnaire version 2.1'!$H$782</definedName>
    <definedName name="Answer_E9_24a_B">'Questionnaire version 2.1'!$H$783</definedName>
    <definedName name="AssessmentData">'Questionnaire version 2.1'!#REF!</definedName>
    <definedName name="AssessmentScopeId" localSheetId="8">[1]Location!$R$2</definedName>
    <definedName name="Category_CatCount_Value_B">'Questionnaire version 2.1'!#REF!</definedName>
    <definedName name="Category_CatCount_Value_C">'Questionnaire version 2.1'!#REF!</definedName>
    <definedName name="Category_CatCount_Value_E">'Questionnaire version 2.1'!#REF!</definedName>
    <definedName name="Category_CatCount_Value_M">'Questionnaire version 2.1'!#REF!</definedName>
    <definedName name="Category_CatCount_Value_R">'Questionnaire version 2.1'!#REF!</definedName>
    <definedName name="Category_CatCount_Value_T">'Questionnaire version 2.1'!#REF!</definedName>
    <definedName name="Category_CatCount_Value_V">'Questionnaire version 2.1'!#REF!</definedName>
    <definedName name="Category_E0_01a">'Questionnaire version 2.1'!$R$4</definedName>
    <definedName name="Category_E0_01a_Formula">'Questionnaire version 2.1'!$R$9</definedName>
    <definedName name="Category_E0_02a">'Questionnaire version 2.1'!$R$11</definedName>
    <definedName name="Category_E0_02a_Formula">'Questionnaire version 2.1'!$R$15</definedName>
    <definedName name="Category_E0_03a">'Questionnaire version 2.1'!$R$17</definedName>
    <definedName name="Category_E0_03a_Formula">'Questionnaire version 2.1'!$R$19</definedName>
    <definedName name="Category_E0_04a">'Questionnaire version 2.1'!$R$21</definedName>
    <definedName name="Category_E0_04a_Formula">'Questionnaire version 2.1'!$R$24</definedName>
    <definedName name="Category_E0_05a">'Questionnaire version 2.1'!$R$26</definedName>
    <definedName name="Category_E0_05a_Formula">'Questionnaire version 2.1'!$R$33</definedName>
    <definedName name="Category_E1_01a">'Questionnaire version 2.1'!$R$39</definedName>
    <definedName name="Category_E1_01a_Formula">'Questionnaire version 2.1'!$R$44</definedName>
    <definedName name="Category_E1_02b">'Questionnaire version 2.1'!$R$46</definedName>
    <definedName name="Category_E1_02b_Formula">'Questionnaire version 2.1'!$R$53</definedName>
    <definedName name="Category_E1_03b">'Questionnaire version 2.1'!$R$55</definedName>
    <definedName name="Category_E1_03b_Formula">'Questionnaire version 2.1'!$R$59</definedName>
    <definedName name="Category_E1_04a">'Questionnaire version 2.1'!$R$61</definedName>
    <definedName name="Category_E1_04a_Formula">'Questionnaire version 2.1'!$R$63</definedName>
    <definedName name="Category_E1_05a">'Questionnaire version 2.1'!$R$65</definedName>
    <definedName name="Category_E1_05a_Formula">'Questionnaire version 2.1'!$R$67</definedName>
    <definedName name="Category_E1_06b">'Questionnaire version 2.1'!$R$70</definedName>
    <definedName name="Category_E1_06b_Formula">'Questionnaire version 2.1'!$R$74</definedName>
    <definedName name="Category_E1_07a">'Questionnaire version 2.1'!$R$76</definedName>
    <definedName name="Category_E1_07a_Formula">'Questionnaire version 2.1'!$R$78</definedName>
    <definedName name="Category_E1_08a">'Questionnaire version 2.1'!$R$80</definedName>
    <definedName name="Category_E1_08a_Formula">'Questionnaire version 2.1'!$R$82</definedName>
    <definedName name="Category_E1_09a">'Questionnaire version 2.1'!$R$85</definedName>
    <definedName name="Category_E1_09a_Formula">'Questionnaire version 2.1'!$R$89</definedName>
    <definedName name="Category_E1_10a">'Questionnaire version 2.1'!$R$92</definedName>
    <definedName name="Category_E1_10a_Formula">'Questionnaire version 2.1'!$R$92</definedName>
    <definedName name="Category_E1_11a">'Questionnaire version 2.1'!$R$94</definedName>
    <definedName name="Category_E1_11a_Formula">'Questionnaire version 2.1'!$R$94</definedName>
    <definedName name="Category_E1_12a">'Questionnaire version 2.1'!$R$96</definedName>
    <definedName name="Category_E1_12a_Formula">'Questionnaire version 2.1'!$R$96</definedName>
    <definedName name="Category_E1_13a">'Questionnaire version 2.1'!$R$98</definedName>
    <definedName name="Category_E1_13a_Formula">'Questionnaire version 2.1'!$R$103</definedName>
    <definedName name="Category_E1_14a">'Questionnaire version 2.1'!$R$106</definedName>
    <definedName name="Category_E1_14a_Formula">'Questionnaire version 2.1'!$R$106</definedName>
    <definedName name="Category_E1_15a">'Questionnaire version 2.1'!$R$109</definedName>
    <definedName name="Category_E1_15a_Formula">'Questionnaire version 2.1'!$R$109</definedName>
    <definedName name="Category_E1_16a">'Questionnaire version 2.1'!$R$111</definedName>
    <definedName name="Category_E1_16a_Formula">'Questionnaire version 2.1'!$R$115</definedName>
    <definedName name="Category_E1_17a">'Questionnaire version 2.1'!$R$117</definedName>
    <definedName name="Category_E1_17a_Formula">'Questionnaire version 2.1'!$R$121</definedName>
    <definedName name="Category_E1_18b">'Questionnaire version 2.1'!$R$123</definedName>
    <definedName name="Category_E1_18b_Formula">'Questionnaire version 2.1'!$R$129</definedName>
    <definedName name="Category_E1_19a">'Questionnaire version 2.1'!$R$131</definedName>
    <definedName name="Category_E1_19a_Formula">'Questionnaire version 2.1'!$R$134</definedName>
    <definedName name="Category_E2_01a">'Questionnaire version 2.1'!$R$142</definedName>
    <definedName name="Category_E2_01a_Formula">'Questionnaire version 2.1'!$R$144</definedName>
    <definedName name="Category_E2_02a">'Questionnaire version 2.1'!$R$146</definedName>
    <definedName name="Category_E2_02a_Formula">'Questionnaire version 2.1'!$R$148</definedName>
    <definedName name="Category_E2_03a">'Questionnaire version 2.1'!$R$151</definedName>
    <definedName name="Category_E2_03a_Formula">'Questionnaire version 2.1'!$R$151</definedName>
    <definedName name="Category_E2_04a">'Questionnaire version 2.1'!$R$153</definedName>
    <definedName name="Category_E2_04a_Formula">'Questionnaire version 2.1'!$R$153</definedName>
    <definedName name="Category_E2_06a">'Questionnaire version 2.1'!$R$155</definedName>
    <definedName name="Category_E2_06a_Formula">'Questionnaire version 2.1'!$R$155</definedName>
    <definedName name="Category_E2_07b">'Questionnaire version 2.1'!$R$157</definedName>
    <definedName name="Category_E2_07b_Formula">'Questionnaire version 2.1'!$R$160</definedName>
    <definedName name="Category_E2_08a">'Questionnaire version 2.1'!$R$162</definedName>
    <definedName name="Category_E2_08a_Formula">'Questionnaire version 2.1'!$R$162</definedName>
    <definedName name="Category_E2_09a">'Questionnaire version 2.1'!$R$164</definedName>
    <definedName name="Category_E2_09a_Formula">'Questionnaire version 2.1'!$R$164</definedName>
    <definedName name="Category_E2_10a">'Questionnaire version 2.1'!$R$166</definedName>
    <definedName name="Category_E2_10a_Formula">'Questionnaire version 2.1'!$R$166</definedName>
    <definedName name="Category_E2_11a">'Questionnaire version 2.1'!$R$168</definedName>
    <definedName name="Category_E2_11a_Formula">'Questionnaire version 2.1'!$R$168</definedName>
    <definedName name="Category_E2_12a">'Questionnaire version 2.1'!$R$170</definedName>
    <definedName name="Category_E2_12a_Formula">'Questionnaire version 2.1'!$R$172</definedName>
    <definedName name="Category_E2_13b">'Questionnaire version 2.1'!$R$175</definedName>
    <definedName name="Category_E2_13b_Formula">'Questionnaire version 2.1'!$R$177</definedName>
    <definedName name="Category_E3_01a">'Questionnaire version 2.1'!$R$185</definedName>
    <definedName name="Category_E3_01a_Formula">'Questionnaire version 2.1'!$R$187</definedName>
    <definedName name="Category_E3_02a">'Questionnaire version 2.1'!$R$189</definedName>
    <definedName name="Category_E3_02a_Formula">'Questionnaire version 2.1'!$R$192</definedName>
    <definedName name="Category_E3_03a">'Questionnaire version 2.1'!$R$194</definedName>
    <definedName name="Category_E3_03a_Formula">'Questionnaire version 2.1'!$R$196</definedName>
    <definedName name="Category_E3_08a">'Questionnaire version 2.1'!$R$199</definedName>
    <definedName name="Category_E3_08a_Formula">'Questionnaire version 2.1'!$R$201</definedName>
    <definedName name="Category_E3_09a">'Questionnaire version 2.1'!$R$204</definedName>
    <definedName name="Category_E3_09a_Formula">'Questionnaire version 2.1'!$R$210</definedName>
    <definedName name="Category_E3_10a">'Questionnaire version 2.1'!$R$212</definedName>
    <definedName name="Category_E3_10a_Formula">'Questionnaire version 2.1'!$R$215</definedName>
    <definedName name="Category_E3_11a">'Questionnaire version 2.1'!$R$218</definedName>
    <definedName name="Category_E3_11a_Formula">'Questionnaire version 2.1'!$R$221</definedName>
    <definedName name="Category_E4_01a">'Questionnaire version 2.1'!$R$229</definedName>
    <definedName name="Category_E4_01a_Formula">'Questionnaire version 2.1'!$R$231</definedName>
    <definedName name="Category_E4_02a">'Questionnaire version 2.1'!$R$233</definedName>
    <definedName name="Category_E4_02a_Formula">'Questionnaire version 2.1'!$R$235</definedName>
    <definedName name="Category_E4_03a">'Questionnaire version 2.1'!$R$237</definedName>
    <definedName name="Category_E4_03a_Formula">'Questionnaire version 2.1'!$R$247</definedName>
    <definedName name="Category_E4_04a">'Questionnaire version 2.1'!$R$249</definedName>
    <definedName name="Category_E4_04a_Formula">'Questionnaire version 2.1'!$R$259</definedName>
    <definedName name="Category_E4_05a">'Questionnaire version 2.1'!$R$262</definedName>
    <definedName name="Category_E4_05a_Formula">'Questionnaire version 2.1'!$R$264</definedName>
    <definedName name="Category_E4_06a">'Questionnaire version 2.1'!$R$266</definedName>
    <definedName name="Category_E4_06a_Formula">'Questionnaire version 2.1'!$R$275</definedName>
    <definedName name="Category_E4_07a">'Questionnaire version 2.1'!$R$277</definedName>
    <definedName name="Category_E4_07a_Formula">'Questionnaire version 2.1'!$R$284</definedName>
    <definedName name="Category_E4_08a">'Questionnaire version 2.1'!$R$286</definedName>
    <definedName name="Category_E4_08a_Formula">'Questionnaire version 2.1'!$R$288</definedName>
    <definedName name="Category_E4_09a">'Questionnaire version 2.1'!$R$290</definedName>
    <definedName name="Category_E4_09a_Formula">'Questionnaire version 2.1'!$R$294</definedName>
    <definedName name="Category_E4_10b">'Questionnaire version 2.1'!$R$296</definedName>
    <definedName name="Category_E4_10b_Formula">'Questionnaire version 2.1'!$R$299</definedName>
    <definedName name="Category_E4_11b">'Questionnaire version 2.1'!$R$302</definedName>
    <definedName name="Category_E4_11b_Formula">'Questionnaire version 2.1'!$R$308</definedName>
    <definedName name="Category_E4_12a">'Questionnaire version 2.1'!$R$310</definedName>
    <definedName name="Category_E4_12a_Formula">'Questionnaire version 2.1'!$R$312</definedName>
    <definedName name="Category_E4_13b">'Questionnaire version 2.1'!$R$314</definedName>
    <definedName name="Category_E4_13b_Formula">'Questionnaire version 2.1'!$R$320</definedName>
    <definedName name="Category_E4_14a">'Questionnaire version 2.1'!$R$322</definedName>
    <definedName name="Category_E4_14a_Formula">'Questionnaire version 2.1'!$R$324</definedName>
    <definedName name="Category_E4_15a">'Questionnaire version 2.1'!$R$326</definedName>
    <definedName name="Category_E4_15a_Formula">'Questionnaire version 2.1'!$R$328</definedName>
    <definedName name="Category_E4_16a">'Questionnaire version 2.1'!$R$330</definedName>
    <definedName name="Category_E4_16a_Formula">'Questionnaire version 2.1'!$R$336</definedName>
    <definedName name="Category_E4_17a">'Questionnaire version 2.1'!$R$338</definedName>
    <definedName name="Category_E4_17a_Formula">'Questionnaire version 2.1'!$R$338</definedName>
    <definedName name="Category_E4_18a">'Questionnaire version 2.1'!$R$340</definedName>
    <definedName name="Category_E4_18a_Formula">'Questionnaire version 2.1'!$R$346</definedName>
    <definedName name="Category_E4_19b">'Questionnaire version 2.1'!$R$348</definedName>
    <definedName name="Category_E4_19b_Formula">'Questionnaire version 2.1'!$R$350</definedName>
    <definedName name="Category_E4_20b">'Questionnaire version 2.1'!$R$352</definedName>
    <definedName name="Category_E4_20b_Formula">'Questionnaire version 2.1'!$R$354</definedName>
    <definedName name="Category_E4_21b">'Questionnaire version 2.1'!$R$356</definedName>
    <definedName name="Category_E4_21b_Formula">'Questionnaire version 2.1'!$R$358</definedName>
    <definedName name="Category_E4_22b">'Questionnaire version 2.1'!$R$360</definedName>
    <definedName name="Category_E4_22b_Formula">'Questionnaire version 2.1'!$R$366</definedName>
    <definedName name="Category_E4_23b">'Questionnaire version 2.1'!$R$368</definedName>
    <definedName name="Category_E4_23b_Formula">'Questionnaire version 2.1'!$R$371</definedName>
    <definedName name="Category_E4_24b">'Questionnaire version 2.1'!$R$373</definedName>
    <definedName name="Category_E4_24b_Formula">'Questionnaire version 2.1'!$R$373</definedName>
    <definedName name="Category_E4_25a">'Questionnaire version 2.1'!$R$376</definedName>
    <definedName name="Category_E4_25a_Formula">'Questionnaire version 2.1'!$R$380</definedName>
    <definedName name="Category_E4_26a">'Questionnaire version 2.1'!$R$382</definedName>
    <definedName name="Category_E4_26a_Formula">'Questionnaire version 2.1'!$R$391</definedName>
    <definedName name="Category_E4_27a">'Questionnaire version 2.1'!$R$393</definedName>
    <definedName name="Category_E4_27a_Formula">'Questionnaire version 2.1'!$R$395</definedName>
    <definedName name="Category_E5_01a">'Questionnaire version 2.1'!$R$403</definedName>
    <definedName name="Category_E5_01a_Formula">'Questionnaire version 2.1'!$R$406</definedName>
    <definedName name="Category_E5_02a">'Questionnaire version 2.1'!$R$408</definedName>
    <definedName name="Category_E5_02a_Formula">'Questionnaire version 2.1'!$R$415</definedName>
    <definedName name="Category_E5_03a">'Questionnaire version 2.1'!$R$417</definedName>
    <definedName name="Category_E5_03a_Formula">'Questionnaire version 2.1'!$R$421</definedName>
    <definedName name="Category_E5_04b">'Questionnaire version 2.1'!$R$424</definedName>
    <definedName name="Category_E5_04b_Formula">'Questionnaire version 2.1'!$R$427</definedName>
    <definedName name="Category_E5_05b">'Questionnaire version 2.1'!$R$429</definedName>
    <definedName name="Category_E5_05b_Formula">'Questionnaire version 2.1'!$R$432</definedName>
    <definedName name="Category_E5_06b">'Questionnaire version 2.1'!$R$434</definedName>
    <definedName name="Category_E5_06b_Formula">'Questionnaire version 2.1'!$R$437</definedName>
    <definedName name="Category_E5_07a">'Questionnaire version 2.1'!$R$439</definedName>
    <definedName name="Category_E5_07a_Formula">'Questionnaire version 2.1'!$R$441</definedName>
    <definedName name="Category_E6_01a">'Questionnaire version 2.1'!$R$449</definedName>
    <definedName name="Category_E6_01a_Formula">'Questionnaire version 2.1'!$R$449</definedName>
    <definedName name="Category_E6_02a">'Questionnaire version 2.1'!$R$451</definedName>
    <definedName name="Category_E6_02a_Formula">'Questionnaire version 2.1'!$R$460</definedName>
    <definedName name="Category_E6_03a">'Questionnaire version 2.1'!$R$462</definedName>
    <definedName name="Category_E6_03a_Formula">'Questionnaire version 2.1'!$R$462</definedName>
    <definedName name="Category_E6_04a">'Questionnaire version 2.1'!$R$464</definedName>
    <definedName name="Category_E6_04a_Formula">'Questionnaire version 2.1'!$R$472</definedName>
    <definedName name="Category_E6_05a">'Questionnaire version 2.1'!$R$474</definedName>
    <definedName name="Category_E6_05a_Formula">'Questionnaire version 2.1'!$R$481</definedName>
    <definedName name="Category_E6_06a">'Questionnaire version 2.1'!$R$483</definedName>
    <definedName name="Category_E6_06a_Formula">'Questionnaire version 2.1'!$R$483</definedName>
    <definedName name="Category_E6_07a">'Questionnaire version 2.1'!$R$485</definedName>
    <definedName name="Category_E6_07a_Formula">'Questionnaire version 2.1'!$R$485</definedName>
    <definedName name="Category_E6_08b">'Questionnaire version 2.1'!$R$487</definedName>
    <definedName name="Category_E6_08b_Formula">'Questionnaire version 2.1'!$R$489</definedName>
    <definedName name="Category_E6_09a">'Questionnaire version 2.1'!$R$491</definedName>
    <definedName name="Category_E6_09a_Formula">'Questionnaire version 2.1'!$R$491</definedName>
    <definedName name="Category_E6_10a">'Questionnaire version 2.1'!$R$493</definedName>
    <definedName name="Category_E6_10a_Formula">'Questionnaire version 2.1'!$R$493</definedName>
    <definedName name="Category_E6_11a">'Questionnaire version 2.1'!$R$495</definedName>
    <definedName name="Category_E6_11a_Formula">'Questionnaire version 2.1'!$R$495</definedName>
    <definedName name="Category_E6_12a">'Questionnaire version 2.1'!$R$497</definedName>
    <definedName name="Category_E6_12a_Formula">'Questionnaire version 2.1'!$R$497</definedName>
    <definedName name="Category_E6_13a">'Questionnaire version 2.1'!$R$499</definedName>
    <definedName name="Category_E6_13a_Formula">'Questionnaire version 2.1'!$R$499</definedName>
    <definedName name="Category_E6_14a">'Questionnaire version 2.1'!$R$501</definedName>
    <definedName name="Category_E6_14a_Formula">'Questionnaire version 2.1'!$R$501</definedName>
    <definedName name="Category_E6_15b">'Questionnaire version 2.1'!$R$503</definedName>
    <definedName name="Category_E6_15b_Formula">'Questionnaire version 2.1'!$R$507</definedName>
    <definedName name="Category_E6_16a">'Questionnaire version 2.1'!$R$509</definedName>
    <definedName name="Category_E6_16a_Formula">'Questionnaire version 2.1'!$R$512</definedName>
    <definedName name="Category_E6_17a">'Questionnaire version 2.1'!$R$514</definedName>
    <definedName name="Category_E6_17a_Formula">'Questionnaire version 2.1'!$R$514</definedName>
    <definedName name="Category_E6_18a">'Questionnaire version 2.1'!$R$516</definedName>
    <definedName name="Category_E6_18a_Formula">'Questionnaire version 2.1'!$R$516</definedName>
    <definedName name="Category_E6_19a">'Questionnaire version 2.1'!$R$518</definedName>
    <definedName name="Category_E6_19a_Formula">'Questionnaire version 2.1'!$R$518</definedName>
    <definedName name="Category_E6_20b">'Questionnaire version 2.1'!$R$521</definedName>
    <definedName name="Category_E6_20b_Formula">'Questionnaire version 2.1'!$R$527</definedName>
    <definedName name="Category_E6_21a">'Questionnaire version 2.1'!$R$529</definedName>
    <definedName name="Category_E6_21a_Formula">'Questionnaire version 2.1'!$R$531</definedName>
    <definedName name="Category_E6_22a">'Questionnaire version 2.1'!$R$534</definedName>
    <definedName name="Category_E6_22a_Formula">'Questionnaire version 2.1'!$R$536</definedName>
    <definedName name="Category_E6_23b">'Questionnaire version 2.1'!$R$538</definedName>
    <definedName name="Category_E6_23b_Formula">'Questionnaire version 2.1'!$R$545</definedName>
    <definedName name="Category_E6_24a">'Questionnaire version 2.1'!$R$547</definedName>
    <definedName name="Category_E6_24a_Formula">'Questionnaire version 2.1'!$R$551</definedName>
    <definedName name="Category_E6_25a">'Questionnaire version 2.1'!$R$554</definedName>
    <definedName name="Category_E6_25a_Formula">'Questionnaire version 2.1'!$R$559</definedName>
    <definedName name="Category_E6_26a">'Questionnaire version 2.1'!$R$561</definedName>
    <definedName name="Category_E6_26a_Formula">'Questionnaire version 2.1'!$R$565</definedName>
    <definedName name="Category_E6_27a">'Questionnaire version 2.1'!$R$567</definedName>
    <definedName name="Category_E6_27a_Formula">'Questionnaire version 2.1'!$R$567</definedName>
    <definedName name="Category_E7_01a">'Questionnaire version 2.1'!$R$575</definedName>
    <definedName name="Category_E7_01a_Formula">'Questionnaire version 2.1'!$R$575</definedName>
    <definedName name="Category_E7_02b">'Questionnaire version 2.1'!$R$577</definedName>
    <definedName name="Category_E7_02b_Formula">'Questionnaire version 2.1'!$R$580</definedName>
    <definedName name="Category_E7_04a">'Questionnaire version 2.1'!$R$582</definedName>
    <definedName name="Category_E7_04a_Formula">'Questionnaire version 2.1'!$R$582</definedName>
    <definedName name="Category_E7_05b">'Questionnaire version 2.1'!$R$585</definedName>
    <definedName name="Category_E7_05b_Formula">'Questionnaire version 2.1'!$R$587</definedName>
    <definedName name="Category_E7_06a">'Questionnaire version 2.1'!$R$590</definedName>
    <definedName name="Category_E7_06a_Formula">'Questionnaire version 2.1'!$R$592</definedName>
    <definedName name="Category_E7_07a">'Questionnaire version 2.1'!$R$594</definedName>
    <definedName name="Category_E7_07a_Formula">'Questionnaire version 2.1'!$R$597</definedName>
    <definedName name="Category_E7_08a">'Questionnaire version 2.1'!$R$599</definedName>
    <definedName name="Category_E7_08a_Formula">'Questionnaire version 2.1'!$R$599</definedName>
    <definedName name="Category_E7_09a">'Questionnaire version 2.1'!$R$602</definedName>
    <definedName name="Category_E7_09a_Formula">'Questionnaire version 2.1'!$R$602</definedName>
    <definedName name="Category_E7_10a">'Questionnaire version 2.1'!$R$604</definedName>
    <definedName name="Category_E7_10a_Formula">'Questionnaire version 2.1'!$R$604</definedName>
    <definedName name="Category_E7_11a">'Questionnaire version 2.1'!$R$606</definedName>
    <definedName name="Category_E7_11a_Formula">'Questionnaire version 2.1'!$R$610</definedName>
    <definedName name="Category_E7_13a">'Questionnaire version 2.1'!$R$613</definedName>
    <definedName name="Category_E7_13a_Formula">'Questionnaire version 2.1'!$R$616</definedName>
    <definedName name="Category_E7_14a">'Questionnaire version 2.1'!$R$618</definedName>
    <definedName name="Category_E7_14a_Formula">'Questionnaire version 2.1'!$R$621</definedName>
    <definedName name="Category_E8_01a">'Questionnaire version 2.1'!$R$629</definedName>
    <definedName name="Category_E8_01a_Formula">'Questionnaire version 2.1'!$R$632</definedName>
    <definedName name="Category_E8_02b">'Questionnaire version 2.1'!$R$634</definedName>
    <definedName name="Category_E8_02b_Formula">'Questionnaire version 2.1'!$R$634</definedName>
    <definedName name="Category_E8_03b">'Questionnaire version 2.1'!$R$636</definedName>
    <definedName name="Category_E8_03b_Formula">'Questionnaire version 2.1'!$R$636</definedName>
    <definedName name="Category_E8_04b">'Questionnaire version 2.1'!$R$638</definedName>
    <definedName name="Category_E8_04b_Formula">'Questionnaire version 2.1'!$R$638</definedName>
    <definedName name="Category_E8_05a">'Questionnaire version 2.1'!$R$641</definedName>
    <definedName name="Category_E8_05a_Formula">'Questionnaire version 2.1'!$R$641</definedName>
    <definedName name="Category_E8_06a">'Questionnaire version 2.1'!$R$643</definedName>
    <definedName name="Category_E8_06a_Formula">'Questionnaire version 2.1'!$R$643</definedName>
    <definedName name="Category_E8_07a">'Questionnaire version 2.1'!$R$645</definedName>
    <definedName name="Category_E8_07a_Formula">'Questionnaire version 2.1'!$R$645</definedName>
    <definedName name="Category_E8_08a">'Questionnaire version 2.1'!$R$647</definedName>
    <definedName name="Category_E8_08a_Formula">'Questionnaire version 2.1'!$R$647</definedName>
    <definedName name="Category_E8_09a">'Questionnaire version 2.1'!$R$650</definedName>
    <definedName name="Category_E8_09a_Formula">'Questionnaire version 2.1'!$R$650</definedName>
    <definedName name="Category_E8_10a">'Questionnaire version 2.1'!$R$652</definedName>
    <definedName name="Category_E8_10a_Formula">'Questionnaire version 2.1'!$R$652</definedName>
    <definedName name="Category_E8_11b">'Questionnaire version 2.1'!$R$654</definedName>
    <definedName name="Category_E8_11b_Formula">'Questionnaire version 2.1'!$R$657</definedName>
    <definedName name="Category_E8_12b">'Questionnaire version 2.1'!$R$660</definedName>
    <definedName name="Category_E8_12b_Formula">'Questionnaire version 2.1'!$R$660</definedName>
    <definedName name="Category_E8_13b">'Questionnaire version 2.1'!$R$662</definedName>
    <definedName name="Category_E8_13b_Formula">'Questionnaire version 2.1'!$R$666</definedName>
    <definedName name="Category_E8_15b">'Questionnaire version 2.1'!$R$669</definedName>
    <definedName name="Category_E8_15b_Formula">'Questionnaire version 2.1'!$R$675</definedName>
    <definedName name="Category_E8_16b">'Questionnaire version 2.1'!$R$677</definedName>
    <definedName name="Category_E8_16b_Formula">'Questionnaire version 2.1'!$R$679</definedName>
    <definedName name="Category_E9_01a">'Questionnaire version 2.1'!$R$687</definedName>
    <definedName name="Category_E9_01a_Formula">'Questionnaire version 2.1'!$R$687</definedName>
    <definedName name="Category_E9_02b">'Questionnaire version 2.1'!$R$689</definedName>
    <definedName name="Category_E9_02b_Formula">'Questionnaire version 2.1'!$R$692</definedName>
    <definedName name="Category_E9_03b">'Questionnaire version 2.1'!$R$694</definedName>
    <definedName name="Category_E9_03b_Formula">'Questionnaire version 2.1'!$R$697</definedName>
    <definedName name="Category_E9_04b">'Questionnaire version 2.1'!$R$699</definedName>
    <definedName name="Category_E9_04b_Formula">'Questionnaire version 2.1'!$R$702</definedName>
    <definedName name="Category_E9_07a">'Questionnaire version 2.1'!$R$705</definedName>
    <definedName name="Category_E9_07a_Formula">'Questionnaire version 2.1'!$R$709</definedName>
    <definedName name="Category_E9_08a">'Questionnaire version 2.1'!$R$711</definedName>
    <definedName name="Category_E9_08a_Formula">'Questionnaire version 2.1'!$R$714</definedName>
    <definedName name="Category_E9_10a">'Questionnaire version 2.1'!$R$716</definedName>
    <definedName name="Category_E9_10a_Formula">'Questionnaire version 2.1'!$R$718</definedName>
    <definedName name="Category_E9_11a">'Questionnaire version 2.1'!$R$720</definedName>
    <definedName name="Category_E9_11a_Formula">'Questionnaire version 2.1'!$R$722</definedName>
    <definedName name="Category_E9_12a">'Questionnaire version 2.1'!$R$725</definedName>
    <definedName name="Category_E9_12a_Formula">'Questionnaire version 2.1'!$R$725</definedName>
    <definedName name="Category_E9_13a">'Questionnaire version 2.1'!$R$727</definedName>
    <definedName name="Category_E9_13a_Formula">'Questionnaire version 2.1'!$R$733</definedName>
    <definedName name="Category_E9_14a">'Questionnaire version 2.1'!$R$736</definedName>
    <definedName name="Category_E9_14a_Formula">'Questionnaire version 2.1'!$R$740</definedName>
    <definedName name="Category_E9_15a">'Questionnaire version 2.1'!$R$742</definedName>
    <definedName name="Category_E9_15a_Formula">'Questionnaire version 2.1'!$R$746</definedName>
    <definedName name="Category_E9_16a">'Questionnaire version 2.1'!$R$748</definedName>
    <definedName name="Category_E9_16a_Formula">'Questionnaire version 2.1'!$R$752</definedName>
    <definedName name="Category_E9_17a">'Questionnaire version 2.1'!$R$754</definedName>
    <definedName name="Category_E9_17a_Formula">'Questionnaire version 2.1'!$R$758</definedName>
    <definedName name="Category_E9_18a">'Questionnaire version 2.1'!$R$760</definedName>
    <definedName name="Category_E9_18a_Formula">'Questionnaire version 2.1'!$R$764</definedName>
    <definedName name="Category_E9_20a">'Questionnaire version 2.1'!$R$767</definedName>
    <definedName name="Category_E9_20a_Formula">'Questionnaire version 2.1'!$R$771</definedName>
    <definedName name="Category_E9_21a">'Questionnaire version 2.1'!$R$773</definedName>
    <definedName name="Category_E9_21a_Formula">'Questionnaire version 2.1'!$R$773</definedName>
    <definedName name="Category_E9_22a">'Questionnaire version 2.1'!$R$775</definedName>
    <definedName name="Category_E9_22a_Formula">'Questionnaire version 2.1'!$R$775</definedName>
    <definedName name="Category_E9_23a">'Questionnaire version 2.1'!$R$777</definedName>
    <definedName name="Category_E9_23a_Formula">'Questionnaire version 2.1'!$R$779</definedName>
    <definedName name="Category_E9_24a">'Questionnaire version 2.1'!$R$781</definedName>
    <definedName name="Category_E9_24a_Formula">'Questionnaire version 2.1'!$R$783</definedName>
    <definedName name="Category_Percentage_Value_B">'Questionnaire version 2.1'!#REF!</definedName>
    <definedName name="Category_Percentage_Value_C">'Questionnaire version 2.1'!#REF!</definedName>
    <definedName name="Category_Percentage_Value_E">'Questionnaire version 2.1'!#REF!</definedName>
    <definedName name="Category_Percentage_Value_M">'Questionnaire version 2.1'!#REF!</definedName>
    <definedName name="Category_Percentage_Value_R">'Questionnaire version 2.1'!#REF!</definedName>
    <definedName name="Category_Percentage_Value_T">'Questionnaire version 2.1'!#REF!</definedName>
    <definedName name="Category_Percentage_Value_V">'Questionnaire version 2.1'!#REF!</definedName>
    <definedName name="Chart_Legend_AssType">'[1]Summary Data'!$X$4</definedName>
    <definedName name="Chart_Legend_DistLevel">'[1]Summary Data'!$Y$4</definedName>
    <definedName name="ChartFAssType">'[1]Summary Data'!$X$2</definedName>
    <definedName name="ChartFCount">'[1]Summary Data'!$Z$2</definedName>
    <definedName name="ChartFDistLevel">'[1]Summary Data'!$Y$2</definedName>
    <definedName name="Charts_Legend_Count">'[1]Summary Data'!$Z$4</definedName>
    <definedName name="CIF_Value">'Questionnaire version 2.1'!#REF!</definedName>
    <definedName name="ColumnCat">'Questionnaire version 2.1'!#REF!</definedName>
    <definedName name="ColumnQuestionNumber">'Questionnaire version 2.1'!#REF!</definedName>
    <definedName name="ColumnScore">'Questionnaire version 2.1'!#REF!</definedName>
    <definedName name="Criterion_CatCount_Value_E1">'Questionnaire version 2.1'!#REF!</definedName>
    <definedName name="Criterion_CatCount_Value_E2">'Questionnaire version 2.1'!#REF!</definedName>
    <definedName name="Criterion_CatCount_Value_E3">'Questionnaire version 2.1'!#REF!</definedName>
    <definedName name="Criterion_CatCount_Value_E4">'Questionnaire version 2.1'!#REF!</definedName>
    <definedName name="Criterion_CatCount_Value_E5">'Questionnaire version 2.1'!#REF!</definedName>
    <definedName name="Criterion_CatCount_Value_E6">'Questionnaire version 2.1'!#REF!</definedName>
    <definedName name="Criterion_CatCount_Value_E7">'Questionnaire version 2.1'!#REF!</definedName>
    <definedName name="Criterion_CatCount_Value_E8">'Questionnaire version 2.1'!#REF!</definedName>
    <definedName name="Criterion_CatCount_Value_E9">'Questionnaire version 2.1'!#REF!</definedName>
    <definedName name="Criterion_Percentage_Value_E1">'Questionnaire version 2.1'!$J$138</definedName>
    <definedName name="Criterion_Percentage_Value_E2">'Questionnaire version 2.1'!$J$181</definedName>
    <definedName name="Criterion_Percentage_Value_E3">'Questionnaire version 2.1'!$J$225</definedName>
    <definedName name="Criterion_Percentage_Value_E4">'Questionnaire version 2.1'!$J$399</definedName>
    <definedName name="Criterion_Percentage_Value_E5">'Questionnaire version 2.1'!$J$445</definedName>
    <definedName name="Criterion_Percentage_Value_E6">'Questionnaire version 2.1'!$J$571</definedName>
    <definedName name="Criterion_Percentage_Value_E7">'Questionnaire version 2.1'!$J$625</definedName>
    <definedName name="Criterion_Percentage_Value_E8">'Questionnaire version 2.1'!$J$683</definedName>
    <definedName name="Criterion_Percentage_Value_E9">'Questionnaire version 2.1'!$J$787</definedName>
    <definedName name="Criterions_Code_1">'Questionnaire version 2.1'!#REF!</definedName>
    <definedName name="Criterions_Code_10">'Questionnaire version 2.1'!#REF!</definedName>
    <definedName name="Criterions_Code_2">'Questionnaire version 2.1'!#REF!</definedName>
    <definedName name="Criterions_Code_3">'Questionnaire version 2.1'!#REF!</definedName>
    <definedName name="Criterions_Code_4">'Questionnaire version 2.1'!#REF!</definedName>
    <definedName name="Criterions_Code_5">'Questionnaire version 2.1'!#REF!</definedName>
    <definedName name="Criterions_Code_6">'Questionnaire version 2.1'!#REF!</definedName>
    <definedName name="Criterions_Code_7">'Questionnaire version 2.1'!#REF!</definedName>
    <definedName name="Criterions_Code_8">'Questionnaire version 2.1'!#REF!</definedName>
    <definedName name="Criterions_Code_9">'Questionnaire version 2.1'!#REF!</definedName>
    <definedName name="Criterions_Wording_1">'Questionnaire version 2.1'!$B$1</definedName>
    <definedName name="Criterions_Wording_10">'Questionnaire version 2.1'!$B$684</definedName>
    <definedName name="Criterions_Wording_2">'Questionnaire version 2.1'!$B$36</definedName>
    <definedName name="Criterions_Wording_3">'Questionnaire version 2.1'!$B$139</definedName>
    <definedName name="Criterions_Wording_4">'Questionnaire version 2.1'!$B$182</definedName>
    <definedName name="Criterions_Wording_5">'Questionnaire version 2.1'!$B$226</definedName>
    <definedName name="Criterions_Wording_6">'Questionnaire version 2.1'!$B$400</definedName>
    <definedName name="Criterions_Wording_7">'Questionnaire version 2.1'!$B$446</definedName>
    <definedName name="Criterions_Wording_8">'Questionnaire version 2.1'!$B$572</definedName>
    <definedName name="Criterions_Wording_9">'Questionnaire version 2.1'!$B$626</definedName>
    <definedName name="EndCriterion">'Questionnaire version 2.1'!#REF!</definedName>
    <definedName name="EndHiddenColumns">'Questionnaire version 2.1'!#REF!</definedName>
    <definedName name="FacilityName" localSheetId="8">[1]Location!$D$10</definedName>
    <definedName name="FormulaTradValue1">'Questionnaire version 2.1'!#REF!</definedName>
    <definedName name="FormulaTradValue10">'Questionnaire version 2.1'!#REF!</definedName>
    <definedName name="FormulaTradValue11">'Questionnaire version 2.1'!#REF!</definedName>
    <definedName name="FormulaTradValue12">'Questionnaire version 2.1'!#REF!</definedName>
    <definedName name="FormulaTradValue13">'Questionnaire version 2.1'!#REF!</definedName>
    <definedName name="FormulaTradValue14">'Questionnaire version 2.1'!#REF!</definedName>
    <definedName name="FormulaTradValue15">'Questionnaire version 2.1'!#REF!</definedName>
    <definedName name="FormulaTradValue2">'Questionnaire version 2.1'!#REF!</definedName>
    <definedName name="FormulaTradValue3">'Questionnaire version 2.1'!#REF!</definedName>
    <definedName name="FormulaTradValue4">'Questionnaire version 2.1'!#REF!</definedName>
    <definedName name="FormulaTradValue5">'Questionnaire version 2.1'!#REF!</definedName>
    <definedName name="FormulaTradValue6">'Questionnaire version 2.1'!#REF!</definedName>
    <definedName name="FormulaTradValue7">'Questionnaire version 2.1'!#REF!</definedName>
    <definedName name="FormulaTradValue8">'Questionnaire version 2.1'!#REF!</definedName>
    <definedName name="FormulaTradValue9">'Questionnaire version 2.1'!#REF!</definedName>
    <definedName name="GIF_Value">'Questionnaire version 2.1'!#REF!</definedName>
    <definedName name="Indicator_Comment_E0_01a">'Questionnaire version 2.1'!$M$10</definedName>
    <definedName name="Indicator_Comment_E0_02a">'Questionnaire version 2.1'!$M$16</definedName>
    <definedName name="Indicator_Comment_E0_03a">'Questionnaire version 2.1'!$M$20</definedName>
    <definedName name="Indicator_Comment_E0_04a">'Questionnaire version 2.1'!$M$25</definedName>
    <definedName name="Indicator_Comment_E0_05a">'Questionnaire version 2.1'!$M$34</definedName>
    <definedName name="Indicator_Comment_E1_01a">'Questionnaire version 2.1'!$M$45</definedName>
    <definedName name="Indicator_Comment_E1_02b">'Questionnaire version 2.1'!$M$54</definedName>
    <definedName name="Indicator_Comment_E1_03b">'Questionnaire version 2.1'!$M$60</definedName>
    <definedName name="Indicator_Comment_E1_04a">'Questionnaire version 2.1'!$M$64</definedName>
    <definedName name="Indicator_Comment_E1_05a">'Questionnaire version 2.1'!$M$68</definedName>
    <definedName name="Indicator_Comment_E1_06b">'Questionnaire version 2.1'!$M$75</definedName>
    <definedName name="Indicator_Comment_E1_07a">'Questionnaire version 2.1'!$M$79</definedName>
    <definedName name="Indicator_Comment_E1_08a">'Questionnaire version 2.1'!$M$83</definedName>
    <definedName name="Indicator_Comment_E1_09a">'Questionnaire version 2.1'!$M$90</definedName>
    <definedName name="Indicator_Comment_E1_10a">'Questionnaire version 2.1'!$M$93</definedName>
    <definedName name="Indicator_Comment_E1_11a">'Questionnaire version 2.1'!$M$95</definedName>
    <definedName name="Indicator_Comment_E1_12a">'Questionnaire version 2.1'!$M$97</definedName>
    <definedName name="Indicator_Comment_E1_13a">'Questionnaire version 2.1'!$M$104</definedName>
    <definedName name="Indicator_Comment_E1_14a">'Questionnaire version 2.1'!$M$107</definedName>
    <definedName name="Indicator_Comment_E1_15a">'Questionnaire version 2.1'!$M$110</definedName>
    <definedName name="Indicator_Comment_E1_16a">'Questionnaire version 2.1'!$M$116</definedName>
    <definedName name="Indicator_Comment_E1_17a">'Questionnaire version 2.1'!$M$122</definedName>
    <definedName name="Indicator_Comment_E1_18b">'Questionnaire version 2.1'!$M$130</definedName>
    <definedName name="Indicator_Comment_E1_19a">'Questionnaire version 2.1'!$M$135</definedName>
    <definedName name="Indicator_Comment_E2_01a">'Questionnaire version 2.1'!$M$145</definedName>
    <definedName name="Indicator_Comment_E2_02a">'Questionnaire version 2.1'!$M$149</definedName>
    <definedName name="Indicator_Comment_E2_03a">'Questionnaire version 2.1'!$M$152</definedName>
    <definedName name="Indicator_Comment_E2_04a">'Questionnaire version 2.1'!$M$154</definedName>
    <definedName name="Indicator_Comment_E2_06a">'Questionnaire version 2.1'!$M$156</definedName>
    <definedName name="Indicator_Comment_E2_07b">'Questionnaire version 2.1'!$M$161</definedName>
    <definedName name="Indicator_Comment_E2_08a">'Questionnaire version 2.1'!$M$163</definedName>
    <definedName name="Indicator_Comment_E2_09a">'Questionnaire version 2.1'!$M$165</definedName>
    <definedName name="Indicator_Comment_E2_10a">'Questionnaire version 2.1'!$M$167</definedName>
    <definedName name="Indicator_Comment_E2_11a">'Questionnaire version 2.1'!$M$169</definedName>
    <definedName name="Indicator_Comment_E2_12a">'Questionnaire version 2.1'!$M$173</definedName>
    <definedName name="Indicator_Comment_E2_13b">'Questionnaire version 2.1'!$M$178</definedName>
    <definedName name="Indicator_Comment_E3_01a">'Questionnaire version 2.1'!$M$188</definedName>
    <definedName name="Indicator_Comment_E3_02a">'Questionnaire version 2.1'!$M$193</definedName>
    <definedName name="Indicator_Comment_E3_03a">'Questionnaire version 2.1'!$M$197</definedName>
    <definedName name="Indicator_Comment_E3_08a">'Questionnaire version 2.1'!$M$202</definedName>
    <definedName name="Indicator_Comment_E3_09a">'Questionnaire version 2.1'!$M$211</definedName>
    <definedName name="Indicator_Comment_E3_10a">'Questionnaire version 2.1'!$M$216</definedName>
    <definedName name="Indicator_Comment_E3_11a">'Questionnaire version 2.1'!$M$222</definedName>
    <definedName name="Indicator_Comment_E4_01a">'Questionnaire version 2.1'!$M$232</definedName>
    <definedName name="Indicator_Comment_E4_02a">'Questionnaire version 2.1'!$M$236</definedName>
    <definedName name="Indicator_Comment_E4_03a">'Questionnaire version 2.1'!$M$248</definedName>
    <definedName name="Indicator_Comment_E4_04a">'Questionnaire version 2.1'!$M$260</definedName>
    <definedName name="Indicator_Comment_E4_05a">'Questionnaire version 2.1'!$M$265</definedName>
    <definedName name="Indicator_Comment_E4_06a">'Questionnaire version 2.1'!$M$276</definedName>
    <definedName name="Indicator_Comment_E4_07a">'Questionnaire version 2.1'!$M$285</definedName>
    <definedName name="Indicator_Comment_E4_08a">'Questionnaire version 2.1'!$M$289</definedName>
    <definedName name="Indicator_Comment_E4_09a">'Questionnaire version 2.1'!$M$295</definedName>
    <definedName name="Indicator_Comment_E4_10b">'Questionnaire version 2.1'!$M$300</definedName>
    <definedName name="Indicator_Comment_E4_11b">'Questionnaire version 2.1'!$M$309</definedName>
    <definedName name="Indicator_Comment_E4_12a">'Questionnaire version 2.1'!$M$313</definedName>
    <definedName name="Indicator_Comment_E4_13b">'Questionnaire version 2.1'!$M$321</definedName>
    <definedName name="Indicator_Comment_E4_14a">'Questionnaire version 2.1'!$M$325</definedName>
    <definedName name="Indicator_Comment_E4_15a">'Questionnaire version 2.1'!$M$329</definedName>
    <definedName name="Indicator_Comment_E4_16a">'Questionnaire version 2.1'!$M$337</definedName>
    <definedName name="Indicator_Comment_E4_17a">'Questionnaire version 2.1'!$M$339</definedName>
    <definedName name="Indicator_Comment_E4_18a">'Questionnaire version 2.1'!$M$347</definedName>
    <definedName name="Indicator_Comment_E4_19b">'Questionnaire version 2.1'!$M$351</definedName>
    <definedName name="Indicator_Comment_E4_20b">'Questionnaire version 2.1'!$M$355</definedName>
    <definedName name="Indicator_Comment_E4_21b">'Questionnaire version 2.1'!$M$359</definedName>
    <definedName name="Indicator_Comment_E4_22b">'Questionnaire version 2.1'!$M$367</definedName>
    <definedName name="Indicator_Comment_E4_23b">'Questionnaire version 2.1'!$M$372</definedName>
    <definedName name="Indicator_Comment_E4_24b">'Questionnaire version 2.1'!$M$374</definedName>
    <definedName name="Indicator_Comment_E4_25a">'Questionnaire version 2.1'!$M$381</definedName>
    <definedName name="Indicator_Comment_E4_26a">'Questionnaire version 2.1'!$M$392</definedName>
    <definedName name="Indicator_Comment_E4_27a">'Questionnaire version 2.1'!$M$396</definedName>
    <definedName name="Indicator_Comment_E5_01a">'Questionnaire version 2.1'!$M$407</definedName>
    <definedName name="Indicator_Comment_E5_02a">'Questionnaire version 2.1'!$M$416</definedName>
    <definedName name="Indicator_Comment_E5_03a">'Questionnaire version 2.1'!$M$422</definedName>
    <definedName name="Indicator_Comment_E5_04b">'Questionnaire version 2.1'!$M$428</definedName>
    <definedName name="Indicator_Comment_E5_05b">'Questionnaire version 2.1'!$M$433</definedName>
    <definedName name="Indicator_Comment_E5_06b">'Questionnaire version 2.1'!$M$438</definedName>
    <definedName name="Indicator_Comment_E5_07a">'Questionnaire version 2.1'!$M$442</definedName>
    <definedName name="Indicator_Comment_E6_01a">'Questionnaire version 2.1'!$M$450</definedName>
    <definedName name="Indicator_Comment_E6_02a">'Questionnaire version 2.1'!$M$461</definedName>
    <definedName name="Indicator_Comment_E6_03a">'Questionnaire version 2.1'!$M$463</definedName>
    <definedName name="Indicator_Comment_E6_04a">'Questionnaire version 2.1'!$M$473</definedName>
    <definedName name="Indicator_Comment_E6_05a">'Questionnaire version 2.1'!$M$482</definedName>
    <definedName name="Indicator_Comment_E6_06a">'Questionnaire version 2.1'!$M$484</definedName>
    <definedName name="Indicator_Comment_E6_07a">'Questionnaire version 2.1'!$M$486</definedName>
    <definedName name="Indicator_Comment_E6_08b">'Questionnaire version 2.1'!$M$490</definedName>
    <definedName name="Indicator_Comment_E6_09a">'Questionnaire version 2.1'!$M$492</definedName>
    <definedName name="Indicator_Comment_E6_10a">'Questionnaire version 2.1'!$M$494</definedName>
    <definedName name="Indicator_Comment_E6_11a">'Questionnaire version 2.1'!$M$496</definedName>
    <definedName name="Indicator_Comment_E6_12a">'Questionnaire version 2.1'!$M$498</definedName>
    <definedName name="Indicator_Comment_E6_13a">'Questionnaire version 2.1'!$M$500</definedName>
    <definedName name="Indicator_Comment_E6_14a">'Questionnaire version 2.1'!$M$502</definedName>
    <definedName name="Indicator_Comment_E6_15b">'Questionnaire version 2.1'!$M$508</definedName>
    <definedName name="Indicator_Comment_E6_16a">'Questionnaire version 2.1'!$M$513</definedName>
    <definedName name="Indicator_Comment_E6_17a">'Questionnaire version 2.1'!$M$515</definedName>
    <definedName name="Indicator_Comment_E6_18a">'Questionnaire version 2.1'!$M$517</definedName>
    <definedName name="Indicator_Comment_E6_19a">'Questionnaire version 2.1'!$M$519</definedName>
    <definedName name="Indicator_Comment_E6_20b">'Questionnaire version 2.1'!$M$528</definedName>
    <definedName name="Indicator_Comment_E6_21a">'Questionnaire version 2.1'!$M$532</definedName>
    <definedName name="Indicator_Comment_E6_22a">'Questionnaire version 2.1'!$M$537</definedName>
    <definedName name="Indicator_Comment_E6_23b">'Questionnaire version 2.1'!$M$546</definedName>
    <definedName name="Indicator_Comment_E6_24a">'Questionnaire version 2.1'!$M$552</definedName>
    <definedName name="Indicator_Comment_E6_25a">'Questionnaire version 2.1'!$M$560</definedName>
    <definedName name="Indicator_Comment_E6_26a">'Questionnaire version 2.1'!$M$566</definedName>
    <definedName name="Indicator_Comment_E6_27a">'Questionnaire version 2.1'!$M$568</definedName>
    <definedName name="Indicator_Comment_E7_01a">'Questionnaire version 2.1'!$M$576</definedName>
    <definedName name="Indicator_Comment_E7_02b">'Questionnaire version 2.1'!$M$581</definedName>
    <definedName name="Indicator_Comment_E7_04a">'Questionnaire version 2.1'!$M$583</definedName>
    <definedName name="Indicator_Comment_E7_05b">'Questionnaire version 2.1'!$M$588</definedName>
    <definedName name="Indicator_Comment_E7_06a">'Questionnaire version 2.1'!$M$593</definedName>
    <definedName name="Indicator_Comment_E7_07a">'Questionnaire version 2.1'!$M$598</definedName>
    <definedName name="Indicator_Comment_E7_08a">'Questionnaire version 2.1'!$M$600</definedName>
    <definedName name="Indicator_Comment_E7_09a">'Questionnaire version 2.1'!$M$603</definedName>
    <definedName name="Indicator_Comment_E7_10a">'Questionnaire version 2.1'!$M$605</definedName>
    <definedName name="Indicator_Comment_E7_11a">'Questionnaire version 2.1'!$M$611</definedName>
    <definedName name="Indicator_Comment_E7_13a">'Questionnaire version 2.1'!$M$617</definedName>
    <definedName name="Indicator_Comment_E7_14a">'Questionnaire version 2.1'!$M$622</definedName>
    <definedName name="Indicator_Comment_E8_01a">'Questionnaire version 2.1'!$M$633</definedName>
    <definedName name="Indicator_Comment_E8_02b">'Questionnaire version 2.1'!$M$635</definedName>
    <definedName name="Indicator_Comment_E8_03b">'Questionnaire version 2.1'!$M$637</definedName>
    <definedName name="Indicator_Comment_E8_04b">'Questionnaire version 2.1'!$M$639</definedName>
    <definedName name="Indicator_Comment_E8_05a">'Questionnaire version 2.1'!$M$642</definedName>
    <definedName name="Indicator_Comment_E8_06a">'Questionnaire version 2.1'!$M$644</definedName>
    <definedName name="Indicator_Comment_E8_07a">'Questionnaire version 2.1'!$M$646</definedName>
    <definedName name="Indicator_Comment_E8_08a">'Questionnaire version 2.1'!$M$648</definedName>
    <definedName name="Indicator_Comment_E8_09a">'Questionnaire version 2.1'!$M$651</definedName>
    <definedName name="Indicator_Comment_E8_10a">'Questionnaire version 2.1'!$M$653</definedName>
    <definedName name="Indicator_Comment_E8_11b">'Questionnaire version 2.1'!$M$658</definedName>
    <definedName name="Indicator_Comment_E8_12b">'Questionnaire version 2.1'!$M$661</definedName>
    <definedName name="Indicator_Comment_E8_13b">'Questionnaire version 2.1'!$M$667</definedName>
    <definedName name="Indicator_Comment_E8_15b">'Questionnaire version 2.1'!$M$676</definedName>
    <definedName name="Indicator_Comment_E8_16b">'Questionnaire version 2.1'!$M$680</definedName>
    <definedName name="Indicator_Comment_E9_01a">'Questionnaire version 2.1'!$M$688</definedName>
    <definedName name="Indicator_Comment_E9_02b">'Questionnaire version 2.1'!$M$693</definedName>
    <definedName name="Indicator_Comment_E9_03b">'Questionnaire version 2.1'!$M$698</definedName>
    <definedName name="Indicator_Comment_E9_04b">'Questionnaire version 2.1'!$M$703</definedName>
    <definedName name="Indicator_Comment_E9_07a">'Questionnaire version 2.1'!$M$710</definedName>
    <definedName name="Indicator_Comment_E9_08a">'Questionnaire version 2.1'!$M$715</definedName>
    <definedName name="Indicator_Comment_E9_10a">'Questionnaire version 2.1'!$M$719</definedName>
    <definedName name="Indicator_Comment_E9_11a">'Questionnaire version 2.1'!$M$723</definedName>
    <definedName name="Indicator_Comment_E9_12a">'Questionnaire version 2.1'!$M$726</definedName>
    <definedName name="Indicator_Comment_E9_13a">'Questionnaire version 2.1'!$M$734</definedName>
    <definedName name="Indicator_Comment_E9_14a">'Questionnaire version 2.1'!$M$741</definedName>
    <definedName name="Indicator_Comment_E9_15a">'Questionnaire version 2.1'!$M$747</definedName>
    <definedName name="Indicator_Comment_E9_16a">'Questionnaire version 2.1'!$M$753</definedName>
    <definedName name="Indicator_Comment_E9_17a">'Questionnaire version 2.1'!$M$759</definedName>
    <definedName name="Indicator_Comment_E9_18a">'Questionnaire version 2.1'!$M$765</definedName>
    <definedName name="Indicator_Comment_E9_20a">'Questionnaire version 2.1'!$M$772</definedName>
    <definedName name="Indicator_Comment_E9_21a">'Questionnaire version 2.1'!$M$774</definedName>
    <definedName name="Indicator_Comment_E9_22a">'Questionnaire version 2.1'!$M$776</definedName>
    <definedName name="Indicator_Comment_E9_23a">'Questionnaire version 2.1'!$M$780</definedName>
    <definedName name="Indicator_Comment_E9_24a">'Questionnaire version 2.1'!$M$784</definedName>
    <definedName name="indicators" localSheetId="5">OFFSET(Calculations!$HJ$8,Calculations!$HS$10-1,0,Calculations!$HS$11,1)</definedName>
    <definedName name="Indicators_Code_E0_01a">'Questionnaire version 2.1'!$C$4</definedName>
    <definedName name="Indicators_Code_E0_02a">'Questionnaire version 2.1'!$C$11</definedName>
    <definedName name="Indicators_Code_E0_03a">'Questionnaire version 2.1'!$C$17</definedName>
    <definedName name="Indicators_Code_E0_04a">'Questionnaire version 2.1'!$C$21</definedName>
    <definedName name="Indicators_Code_E0_05a">'Questionnaire version 2.1'!$C$26</definedName>
    <definedName name="Indicators_Code_E1_01a">'Questionnaire version 2.1'!$C$39</definedName>
    <definedName name="Indicators_Code_E1_02b">'Questionnaire version 2.1'!$C$46</definedName>
    <definedName name="Indicators_Code_E1_03b">'Questionnaire version 2.1'!$C$55</definedName>
    <definedName name="Indicators_Code_E1_04a">'Questionnaire version 2.1'!$C$61</definedName>
    <definedName name="Indicators_Code_E1_05a">'Questionnaire version 2.1'!$C$65</definedName>
    <definedName name="Indicators_Code_E1_06b">'Questionnaire version 2.1'!$C$70</definedName>
    <definedName name="Indicators_Code_E1_07a">'Questionnaire version 2.1'!$C$76</definedName>
    <definedName name="Indicators_Code_E1_08a">'Questionnaire version 2.1'!$C$80</definedName>
    <definedName name="Indicators_Code_E1_09a">'Questionnaire version 2.1'!$C$85</definedName>
    <definedName name="Indicators_Code_E1_10a">'Questionnaire version 2.1'!$C$92</definedName>
    <definedName name="Indicators_Code_E1_11a">'Questionnaire version 2.1'!$C$94</definedName>
    <definedName name="Indicators_Code_E1_12a">'Questionnaire version 2.1'!$C$96</definedName>
    <definedName name="Indicators_Code_E1_13a">'Questionnaire version 2.1'!$C$98</definedName>
    <definedName name="Indicators_Code_E1_14a">'Questionnaire version 2.1'!$C$106</definedName>
    <definedName name="Indicators_Code_E1_15a">'Questionnaire version 2.1'!$C$109</definedName>
    <definedName name="Indicators_Code_E1_16a">'Questionnaire version 2.1'!$C$111</definedName>
    <definedName name="Indicators_Code_E1_17a">'Questionnaire version 2.1'!$C$117</definedName>
    <definedName name="Indicators_Code_E1_18b">'Questionnaire version 2.1'!$C$123</definedName>
    <definedName name="Indicators_Code_E1_19a">'Questionnaire version 2.1'!$C$131</definedName>
    <definedName name="Indicators_Code_E2_01a">'Questionnaire version 2.1'!$C$142</definedName>
    <definedName name="Indicators_Code_E2_02a">'Questionnaire version 2.1'!$C$146</definedName>
    <definedName name="Indicators_Code_E2_03a">'Questionnaire version 2.1'!$C$151</definedName>
    <definedName name="Indicators_Code_E2_04a">'Questionnaire version 2.1'!$C$153</definedName>
    <definedName name="Indicators_Code_E2_06a">'Questionnaire version 2.1'!$C$155</definedName>
    <definedName name="Indicators_Code_E2_07b">'Questionnaire version 2.1'!$C$157</definedName>
    <definedName name="Indicators_Code_E2_08a">'Questionnaire version 2.1'!$C$162</definedName>
    <definedName name="Indicators_Code_E2_09a">'Questionnaire version 2.1'!$C$164</definedName>
    <definedName name="Indicators_Code_E2_10a">'Questionnaire version 2.1'!$C$166</definedName>
    <definedName name="Indicators_Code_E2_11a">'Questionnaire version 2.1'!$C$168</definedName>
    <definedName name="Indicators_Code_E2_12a">'Questionnaire version 2.1'!$C$170</definedName>
    <definedName name="Indicators_Code_E2_13b">'Questionnaire version 2.1'!$C$175</definedName>
    <definedName name="Indicators_Code_E3_01a">'Questionnaire version 2.1'!$C$185</definedName>
    <definedName name="Indicators_Code_E3_02a">'Questionnaire version 2.1'!$C$189</definedName>
    <definedName name="Indicators_Code_E3_03a">'Questionnaire version 2.1'!$C$194</definedName>
    <definedName name="Indicators_Code_E3_08a">'Questionnaire version 2.1'!$C$199</definedName>
    <definedName name="Indicators_Code_E3_09a">'Questionnaire version 2.1'!$C$204</definedName>
    <definedName name="Indicators_Code_E3_10a">'Questionnaire version 2.1'!$C$212</definedName>
    <definedName name="Indicators_Code_E3_11a">'Questionnaire version 2.1'!$C$218</definedName>
    <definedName name="Indicators_Code_E4_01a">'Questionnaire version 2.1'!$C$229</definedName>
    <definedName name="Indicators_Code_E4_02a">'Questionnaire version 2.1'!$C$233</definedName>
    <definedName name="Indicators_Code_E4_03a">'Questionnaire version 2.1'!$C$237</definedName>
    <definedName name="Indicators_Code_E4_04a">'Questionnaire version 2.1'!$C$249</definedName>
    <definedName name="Indicators_Code_E4_05a">'Questionnaire version 2.1'!$C$262</definedName>
    <definedName name="Indicators_Code_E4_06a">'Questionnaire version 2.1'!$C$266</definedName>
    <definedName name="Indicators_Code_E4_07a">'Questionnaire version 2.1'!$C$277</definedName>
    <definedName name="Indicators_Code_E4_08a">'Questionnaire version 2.1'!$C$286</definedName>
    <definedName name="Indicators_Code_E4_09a">'Questionnaire version 2.1'!$C$290</definedName>
    <definedName name="Indicators_Code_E4_10b">'Questionnaire version 2.1'!$C$296</definedName>
    <definedName name="Indicators_Code_E4_11b">'Questionnaire version 2.1'!$C$302</definedName>
    <definedName name="Indicators_Code_E4_12a">'Questionnaire version 2.1'!$C$310</definedName>
    <definedName name="Indicators_Code_E4_13b">'Questionnaire version 2.1'!$C$314</definedName>
    <definedName name="Indicators_Code_E4_14a">'Questionnaire version 2.1'!$C$322</definedName>
    <definedName name="Indicators_Code_E4_15a">'Questionnaire version 2.1'!$C$326</definedName>
    <definedName name="Indicators_Code_E4_16a">'Questionnaire version 2.1'!$C$330</definedName>
    <definedName name="Indicators_Code_E4_17a">'Questionnaire version 2.1'!$C$338</definedName>
    <definedName name="Indicators_Code_E4_18a">'Questionnaire version 2.1'!$C$340</definedName>
    <definedName name="Indicators_Code_E4_19b">'Questionnaire version 2.1'!$C$348</definedName>
    <definedName name="Indicators_Code_E4_20b">'Questionnaire version 2.1'!$C$352</definedName>
    <definedName name="Indicators_Code_E4_21b">'Questionnaire version 2.1'!$C$356</definedName>
    <definedName name="Indicators_Code_E4_22b">'Questionnaire version 2.1'!$C$360</definedName>
    <definedName name="Indicators_Code_E4_23b">'Questionnaire version 2.1'!$C$368</definedName>
    <definedName name="Indicators_Code_E4_24b">'Questionnaire version 2.1'!$C$373</definedName>
    <definedName name="Indicators_Code_E4_25a">'Questionnaire version 2.1'!$C$376</definedName>
    <definedName name="Indicators_Code_E4_26a">'Questionnaire version 2.1'!$C$382</definedName>
    <definedName name="Indicators_Code_E4_27a">'Questionnaire version 2.1'!$C$393</definedName>
    <definedName name="Indicators_Code_E5_01a">'Questionnaire version 2.1'!$C$403</definedName>
    <definedName name="Indicators_Code_E5_02a">'Questionnaire version 2.1'!$C$408</definedName>
    <definedName name="Indicators_Code_E5_03a">'Questionnaire version 2.1'!$C$417</definedName>
    <definedName name="Indicators_Code_E5_04b">'Questionnaire version 2.1'!$C$424</definedName>
    <definedName name="Indicators_Code_E5_05b">'Questionnaire version 2.1'!$C$429</definedName>
    <definedName name="Indicators_Code_E5_06b">'Questionnaire version 2.1'!$C$434</definedName>
    <definedName name="Indicators_Code_E5_07a">'Questionnaire version 2.1'!$C$439</definedName>
    <definedName name="Indicators_Code_E6_01a">'Questionnaire version 2.1'!$C$449</definedName>
    <definedName name="Indicators_Code_E6_02a">'Questionnaire version 2.1'!$C$451</definedName>
    <definedName name="Indicators_Code_E6_03a">'Questionnaire version 2.1'!$C$462</definedName>
    <definedName name="Indicators_Code_E6_04a">'Questionnaire version 2.1'!$C$464</definedName>
    <definedName name="Indicators_Code_E6_05a">'Questionnaire version 2.1'!$C$474</definedName>
    <definedName name="Indicators_Code_E6_06a">'Questionnaire version 2.1'!$C$483</definedName>
    <definedName name="Indicators_Code_E6_07a">'Questionnaire version 2.1'!$C$485</definedName>
    <definedName name="Indicators_Code_E6_08b">'Questionnaire version 2.1'!$C$487</definedName>
    <definedName name="Indicators_Code_E6_09a">'Questionnaire version 2.1'!$C$491</definedName>
    <definedName name="Indicators_Code_E6_10a">'Questionnaire version 2.1'!$C$493</definedName>
    <definedName name="Indicators_Code_E6_11a">'Questionnaire version 2.1'!$C$495</definedName>
    <definedName name="Indicators_Code_E6_12a">'Questionnaire version 2.1'!$C$497</definedName>
    <definedName name="Indicators_Code_E6_13a">'Questionnaire version 2.1'!$C$499</definedName>
    <definedName name="Indicators_Code_E6_14a">'Questionnaire version 2.1'!$C$501</definedName>
    <definedName name="Indicators_Code_E6_15b">'Questionnaire version 2.1'!$C$503</definedName>
    <definedName name="Indicators_Code_E6_16a">'Questionnaire version 2.1'!$C$509</definedName>
    <definedName name="Indicators_Code_E6_17a">'Questionnaire version 2.1'!$C$514</definedName>
    <definedName name="Indicators_Code_E6_18a">'Questionnaire version 2.1'!$C$516</definedName>
    <definedName name="Indicators_Code_E6_19a">'Questionnaire version 2.1'!$C$518</definedName>
    <definedName name="Indicators_Code_E6_20b">'Questionnaire version 2.1'!$C$521</definedName>
    <definedName name="Indicators_Code_E6_21a">'Questionnaire version 2.1'!$C$529</definedName>
    <definedName name="Indicators_Code_E6_22a">'Questionnaire version 2.1'!$C$534</definedName>
    <definedName name="Indicators_Code_E6_23b">'Questionnaire version 2.1'!$C$538</definedName>
    <definedName name="Indicators_Code_E6_24a">'Questionnaire version 2.1'!$C$547</definedName>
    <definedName name="Indicators_Code_E6_25a">'Questionnaire version 2.1'!$C$554</definedName>
    <definedName name="Indicators_Code_E6_26a">'Questionnaire version 2.1'!$C$561</definedName>
    <definedName name="Indicators_Code_E6_27a">'Questionnaire version 2.1'!$C$567</definedName>
    <definedName name="Indicators_Code_E7_01a">'Questionnaire version 2.1'!$C$575</definedName>
    <definedName name="Indicators_Code_E7_02b">'Questionnaire version 2.1'!$C$577</definedName>
    <definedName name="Indicators_Code_E7_04a">'Questionnaire version 2.1'!$C$582</definedName>
    <definedName name="Indicators_Code_E7_05b">'Questionnaire version 2.1'!$C$585</definedName>
    <definedName name="Indicators_Code_E7_06a">'Questionnaire version 2.1'!$C$590</definedName>
    <definedName name="Indicators_Code_E7_07a">'Questionnaire version 2.1'!$C$594</definedName>
    <definedName name="Indicators_Code_E7_08a">'Questionnaire version 2.1'!$C$599</definedName>
    <definedName name="Indicators_Code_E7_09a">'Questionnaire version 2.1'!$C$602</definedName>
    <definedName name="Indicators_Code_E7_10a">'Questionnaire version 2.1'!$C$604</definedName>
    <definedName name="Indicators_Code_E7_11a">'Questionnaire version 2.1'!$C$606</definedName>
    <definedName name="Indicators_Code_E7_13a">'Questionnaire version 2.1'!$C$613</definedName>
    <definedName name="Indicators_Code_E7_14a">'Questionnaire version 2.1'!$C$618</definedName>
    <definedName name="Indicators_Code_E8_01a">'Questionnaire version 2.1'!$C$629</definedName>
    <definedName name="Indicators_Code_E8_02b">'Questionnaire version 2.1'!$C$634</definedName>
    <definedName name="Indicators_Code_E8_03b">'Questionnaire version 2.1'!$C$636</definedName>
    <definedName name="Indicators_Code_E8_04b">'Questionnaire version 2.1'!$C$638</definedName>
    <definedName name="Indicators_Code_E8_05a">'Questionnaire version 2.1'!$C$641</definedName>
    <definedName name="Indicators_Code_E8_06a">'Questionnaire version 2.1'!$C$643</definedName>
    <definedName name="Indicators_Code_E8_07a">'Questionnaire version 2.1'!$C$645</definedName>
    <definedName name="Indicators_Code_E8_08a">'Questionnaire version 2.1'!$C$647</definedName>
    <definedName name="Indicators_Code_E8_09a">'Questionnaire version 2.1'!$C$650</definedName>
    <definedName name="Indicators_Code_E8_10a">'Questionnaire version 2.1'!$C$652</definedName>
    <definedName name="Indicators_Code_E8_11b">'Questionnaire version 2.1'!$C$654</definedName>
    <definedName name="Indicators_Code_E8_12b">'Questionnaire version 2.1'!$C$660</definedName>
    <definedName name="Indicators_Code_E8_13b">'Questionnaire version 2.1'!$C$662</definedName>
    <definedName name="Indicators_Code_E8_15b">'Questionnaire version 2.1'!$C$669</definedName>
    <definedName name="Indicators_Code_E8_16b">'Questionnaire version 2.1'!$C$677</definedName>
    <definedName name="Indicators_Code_E9_01a">'Questionnaire version 2.1'!$C$687</definedName>
    <definedName name="Indicators_Code_E9_02b">'Questionnaire version 2.1'!$C$689</definedName>
    <definedName name="Indicators_Code_E9_03b">'Questionnaire version 2.1'!$C$694</definedName>
    <definedName name="Indicators_Code_E9_04b">'Questionnaire version 2.1'!$C$699</definedName>
    <definedName name="Indicators_Code_E9_07a">'Questionnaire version 2.1'!$C$705</definedName>
    <definedName name="Indicators_Code_E9_08a">'Questionnaire version 2.1'!$C$711</definedName>
    <definedName name="Indicators_Code_E9_10a">'Questionnaire version 2.1'!$C$716</definedName>
    <definedName name="Indicators_Code_E9_11a">'Questionnaire version 2.1'!$C$720</definedName>
    <definedName name="Indicators_Code_E9_12a">'Questionnaire version 2.1'!$C$725</definedName>
    <definedName name="Indicators_Code_E9_13a">'Questionnaire version 2.1'!$C$727</definedName>
    <definedName name="Indicators_Code_E9_14a">'Questionnaire version 2.1'!$C$736</definedName>
    <definedName name="Indicators_Code_E9_15a">'Questionnaire version 2.1'!$C$742</definedName>
    <definedName name="Indicators_Code_E9_16a">'Questionnaire version 2.1'!$C$748</definedName>
    <definedName name="Indicators_Code_E9_17a">'Questionnaire version 2.1'!$C$754</definedName>
    <definedName name="Indicators_Code_E9_18a">'Questionnaire version 2.1'!$C$760</definedName>
    <definedName name="Indicators_Code_E9_20a">'Questionnaire version 2.1'!$C$767</definedName>
    <definedName name="Indicators_Code_E9_21a">'Questionnaire version 2.1'!$C$773</definedName>
    <definedName name="Indicators_Code_E9_22a">'Questionnaire version 2.1'!$C$775</definedName>
    <definedName name="Indicators_Code_E9_23a">'Questionnaire version 2.1'!$C$777</definedName>
    <definedName name="Indicators_Code_E9_24a">'Questionnaire version 2.1'!$C$781</definedName>
    <definedName name="Indicators_Guidance_1">'Questionnaire version 2.1'!$M$4</definedName>
    <definedName name="Indicators_Guidance_10">'Questionnaire version 2.1'!$M$15</definedName>
    <definedName name="Indicators_Guidance_100">'Questionnaire version 2.1'!$M$189</definedName>
    <definedName name="Indicators_Guidance_101">'Questionnaire version 2.1'!$M$190</definedName>
    <definedName name="Indicators_Guidance_102">'Questionnaire version 2.1'!$M$191</definedName>
    <definedName name="Indicators_Guidance_103">'Questionnaire version 2.1'!$M$192</definedName>
    <definedName name="Indicators_Guidance_104">'Questionnaire version 2.1'!$M$194</definedName>
    <definedName name="Indicators_Guidance_105">'Questionnaire version 2.1'!$M$195</definedName>
    <definedName name="Indicators_Guidance_106">'Questionnaire version 2.1'!$M$196</definedName>
    <definedName name="Indicators_Guidance_11">'Questionnaire version 2.1'!$M$17</definedName>
    <definedName name="Indicators_Guidance_118">'Questionnaire version 2.1'!$M$199</definedName>
    <definedName name="Indicators_Guidance_119">'Questionnaire version 2.1'!$M$200</definedName>
    <definedName name="Indicators_Guidance_12">'Questionnaire version 2.1'!$M$18</definedName>
    <definedName name="Indicators_Guidance_120">'Questionnaire version 2.1'!$M$201</definedName>
    <definedName name="Indicators_Guidance_121">'Questionnaire version 2.1'!$M$204</definedName>
    <definedName name="Indicators_Guidance_122">'Questionnaire version 2.1'!$M$205</definedName>
    <definedName name="Indicators_Guidance_123">'Questionnaire version 2.1'!$M$206</definedName>
    <definedName name="Indicators_Guidance_125">'Questionnaire version 2.1'!$M$218</definedName>
    <definedName name="Indicators_Guidance_126">'Questionnaire version 2.1'!$M$219</definedName>
    <definedName name="Indicators_Guidance_127">'Questionnaire version 2.1'!$M$220</definedName>
    <definedName name="Indicators_Guidance_128">'Questionnaire version 2.1'!$M$221</definedName>
    <definedName name="Indicators_Guidance_129">'Questionnaire version 2.1'!$M$229</definedName>
    <definedName name="Indicators_Guidance_13">'Questionnaire version 2.1'!$M$19</definedName>
    <definedName name="Indicators_Guidance_130">'Questionnaire version 2.1'!$M$230</definedName>
    <definedName name="Indicators_Guidance_131">'Questionnaire version 2.1'!$M$231</definedName>
    <definedName name="Indicators_Guidance_132">'Questionnaire version 2.1'!$M$233</definedName>
    <definedName name="Indicators_Guidance_133">'Questionnaire version 2.1'!$M$234</definedName>
    <definedName name="Indicators_Guidance_134">'Questionnaire version 2.1'!$M$235</definedName>
    <definedName name="Indicators_Guidance_135">'Questionnaire version 2.1'!$M$237</definedName>
    <definedName name="Indicators_Guidance_136">'Questionnaire version 2.1'!$M$238</definedName>
    <definedName name="Indicators_Guidance_137">'Questionnaire version 2.1'!$M$239</definedName>
    <definedName name="Indicators_Guidance_138">'Questionnaire version 2.1'!$M$240</definedName>
    <definedName name="Indicators_Guidance_139">'Questionnaire version 2.1'!$M$241</definedName>
    <definedName name="Indicators_Guidance_14">'Questionnaire version 2.1'!$M$21</definedName>
    <definedName name="Indicators_Guidance_140">'Questionnaire version 2.1'!$M$242</definedName>
    <definedName name="Indicators_Guidance_141">'Questionnaire version 2.1'!$M$243</definedName>
    <definedName name="Indicators_Guidance_142">'Questionnaire version 2.1'!$M$244</definedName>
    <definedName name="Indicators_Guidance_143">'Questionnaire version 2.1'!$M$245</definedName>
    <definedName name="Indicators_Guidance_144">'Questionnaire version 2.1'!$M$246</definedName>
    <definedName name="Indicators_Guidance_145">'Questionnaire version 2.1'!$M$247</definedName>
    <definedName name="Indicators_Guidance_146">'Questionnaire version 2.1'!$M$249</definedName>
    <definedName name="Indicators_Guidance_147">'Questionnaire version 2.1'!$M$250</definedName>
    <definedName name="Indicators_Guidance_148">'Questionnaire version 2.1'!$M$251</definedName>
    <definedName name="Indicators_Guidance_149">'Questionnaire version 2.1'!$M$252</definedName>
    <definedName name="Indicators_Guidance_15">'Questionnaire version 2.1'!$M$22</definedName>
    <definedName name="Indicators_Guidance_150">'Questionnaire version 2.1'!$M$253</definedName>
    <definedName name="Indicators_Guidance_151">'Questionnaire version 2.1'!$M$254</definedName>
    <definedName name="Indicators_Guidance_152">'Questionnaire version 2.1'!$M$255</definedName>
    <definedName name="Indicators_Guidance_153">'Questionnaire version 2.1'!$M$256</definedName>
    <definedName name="Indicators_Guidance_154">'Questionnaire version 2.1'!$M$257</definedName>
    <definedName name="Indicators_Guidance_155">'Questionnaire version 2.1'!$M$258</definedName>
    <definedName name="Indicators_Guidance_156">'Questionnaire version 2.1'!$M$259</definedName>
    <definedName name="Indicators_Guidance_157">'Questionnaire version 2.1'!$M$262</definedName>
    <definedName name="Indicators_Guidance_158">'Questionnaire version 2.1'!$M$263</definedName>
    <definedName name="Indicators_Guidance_159">'Questionnaire version 2.1'!$M$264</definedName>
    <definedName name="Indicators_Guidance_16">'Questionnaire version 2.1'!$M$23</definedName>
    <definedName name="Indicators_Guidance_160">'Questionnaire version 2.1'!$M$266</definedName>
    <definedName name="Indicators_Guidance_161">'Questionnaire version 2.1'!$M$267</definedName>
    <definedName name="Indicators_Guidance_162">'Questionnaire version 2.1'!$M$268</definedName>
    <definedName name="Indicators_Guidance_163">'Questionnaire version 2.1'!$M$269</definedName>
    <definedName name="Indicators_Guidance_164">'Questionnaire version 2.1'!$M$270</definedName>
    <definedName name="Indicators_Guidance_165">'Questionnaire version 2.1'!$M$271</definedName>
    <definedName name="Indicators_Guidance_166">'Questionnaire version 2.1'!$M$272</definedName>
    <definedName name="Indicators_Guidance_167">'Questionnaire version 2.1'!$M$273</definedName>
    <definedName name="Indicators_Guidance_168">'Questionnaire version 2.1'!$M$274</definedName>
    <definedName name="Indicators_Guidance_169">'Questionnaire version 2.1'!$M$275</definedName>
    <definedName name="Indicators_Guidance_17">'Questionnaire version 2.1'!$M$26</definedName>
    <definedName name="Indicators_Guidance_170">'Questionnaire version 2.1'!$M$277</definedName>
    <definedName name="Indicators_Guidance_171">'Questionnaire version 2.1'!$M$278</definedName>
    <definedName name="Indicators_Guidance_172">'Questionnaire version 2.1'!$M$279</definedName>
    <definedName name="Indicators_Guidance_173">'Questionnaire version 2.1'!$M$280</definedName>
    <definedName name="Indicators_Guidance_174">'Questionnaire version 2.1'!$M$281</definedName>
    <definedName name="Indicators_Guidance_175">'Questionnaire version 2.1'!$M$282</definedName>
    <definedName name="Indicators_Guidance_176">'Questionnaire version 2.1'!$M$283</definedName>
    <definedName name="Indicators_Guidance_177">'Questionnaire version 2.1'!$M$284</definedName>
    <definedName name="Indicators_Guidance_178">'Questionnaire version 2.1'!$M$286</definedName>
    <definedName name="Indicators_Guidance_179">'Questionnaire version 2.1'!$M$287</definedName>
    <definedName name="Indicators_Guidance_18">'Questionnaire version 2.1'!$M$27</definedName>
    <definedName name="Indicators_Guidance_180">'Questionnaire version 2.1'!$M$288</definedName>
    <definedName name="Indicators_Guidance_181">'Questionnaire version 2.1'!$M$290</definedName>
    <definedName name="Indicators_Guidance_182">'Questionnaire version 2.1'!$M$291</definedName>
    <definedName name="Indicators_Guidance_183">'Questionnaire version 2.1'!$M$292</definedName>
    <definedName name="Indicators_Guidance_184">'Questionnaire version 2.1'!$M$293</definedName>
    <definedName name="Indicators_Guidance_185">'Questionnaire version 2.1'!$M$294</definedName>
    <definedName name="Indicators_Guidance_19">'Questionnaire version 2.1'!$M$28</definedName>
    <definedName name="Indicators_Guidance_196">'Questionnaire version 2.1'!$M$310</definedName>
    <definedName name="Indicators_Guidance_197">'Questionnaire version 2.1'!$M$311</definedName>
    <definedName name="Indicators_Guidance_198">'Questionnaire version 2.1'!$M$312</definedName>
    <definedName name="Indicators_Guidance_2">'Questionnaire version 2.1'!$M$5</definedName>
    <definedName name="Indicators_Guidance_20">'Questionnaire version 2.1'!$M$29</definedName>
    <definedName name="Indicators_Guidance_21">'Questionnaire version 2.1'!$M$30</definedName>
    <definedName name="Indicators_Guidance_210">'Questionnaire version 2.1'!$M$322</definedName>
    <definedName name="Indicators_Guidance_211">'Questionnaire version 2.1'!$M$323</definedName>
    <definedName name="Indicators_Guidance_212">'Questionnaire version 2.1'!$M$324</definedName>
    <definedName name="Indicators_Guidance_213">'Questionnaire version 2.1'!$M$326</definedName>
    <definedName name="Indicators_Guidance_214">'Questionnaire version 2.1'!$M$327</definedName>
    <definedName name="Indicators_Guidance_215">'Questionnaire version 2.1'!$M$328</definedName>
    <definedName name="Indicators_Guidance_216">'Questionnaire version 2.1'!$M$330</definedName>
    <definedName name="Indicators_Guidance_217">'Questionnaire version 2.1'!$M$331</definedName>
    <definedName name="Indicators_Guidance_218">'Questionnaire version 2.1'!$M$332</definedName>
    <definedName name="Indicators_Guidance_219">'Questionnaire version 2.1'!$M$333</definedName>
    <definedName name="Indicators_Guidance_22">'Questionnaire version 2.1'!$M$31</definedName>
    <definedName name="Indicators_Guidance_220">'Questionnaire version 2.1'!$M$334</definedName>
    <definedName name="Indicators_Guidance_221">'Questionnaire version 2.1'!$M$335</definedName>
    <definedName name="Indicators_Guidance_222">'Questionnaire version 2.1'!$M$338</definedName>
    <definedName name="Indicators_Guidance_223">'Questionnaire version 2.1'!$M$340</definedName>
    <definedName name="Indicators_Guidance_224">'Questionnaire version 2.1'!$M$341</definedName>
    <definedName name="Indicators_Guidance_225">'Questionnaire version 2.1'!$M$342</definedName>
    <definedName name="Indicators_Guidance_226">'Questionnaire version 2.1'!$M$343</definedName>
    <definedName name="Indicators_Guidance_227">'Questionnaire version 2.1'!$M$344</definedName>
    <definedName name="Indicators_Guidance_228">'Questionnaire version 2.1'!$M$345</definedName>
    <definedName name="Indicators_Guidance_229">'Questionnaire version 2.1'!$M$346</definedName>
    <definedName name="Indicators_Guidance_23">'Questionnaire version 2.1'!$M$32</definedName>
    <definedName name="Indicators_Guidance_24">'Questionnaire version 2.1'!$M$39</definedName>
    <definedName name="Indicators_Guidance_25">'Questionnaire version 2.1'!$M$40</definedName>
    <definedName name="Indicators_Guidance_255">'Questionnaire version 2.1'!$M$403</definedName>
    <definedName name="Indicators_Guidance_256">'Questionnaire version 2.1'!$M$404</definedName>
    <definedName name="Indicators_Guidance_257">'Questionnaire version 2.1'!$M$405</definedName>
    <definedName name="Indicators_Guidance_258">'Questionnaire version 2.1'!$M$406</definedName>
    <definedName name="Indicators_Guidance_259">'Questionnaire version 2.1'!$M$408</definedName>
    <definedName name="Indicators_Guidance_26">'Questionnaire version 2.1'!$M$41</definedName>
    <definedName name="Indicators_Guidance_260">'Questionnaire version 2.1'!$M$409</definedName>
    <definedName name="Indicators_Guidance_261">'Questionnaire version 2.1'!$M$410</definedName>
    <definedName name="Indicators_Guidance_262">'Questionnaire version 2.1'!$M$411</definedName>
    <definedName name="Indicators_Guidance_263">'Questionnaire version 2.1'!$M$412</definedName>
    <definedName name="Indicators_Guidance_264">'Questionnaire version 2.1'!$M$413</definedName>
    <definedName name="Indicators_Guidance_265">'Questionnaire version 2.1'!$M$414</definedName>
    <definedName name="Indicators_Guidance_266">'Questionnaire version 2.1'!$M$415</definedName>
    <definedName name="Indicators_Guidance_267">'Questionnaire version 2.1'!$M$417</definedName>
    <definedName name="Indicators_Guidance_268">'Questionnaire version 2.1'!$M$418</definedName>
    <definedName name="Indicators_Guidance_269">'Questionnaire version 2.1'!$M$419</definedName>
    <definedName name="Indicators_Guidance_27">'Questionnaire version 2.1'!$M$42</definedName>
    <definedName name="Indicators_Guidance_270">'Questionnaire version 2.1'!$M$420</definedName>
    <definedName name="Indicators_Guidance_271">'Questionnaire version 2.1'!$M$421</definedName>
    <definedName name="Indicators_Guidance_28">'Questionnaire version 2.1'!$M$43</definedName>
    <definedName name="Indicators_Guidance_281">'Questionnaire version 2.1'!$M$439</definedName>
    <definedName name="Indicators_Guidance_282">'Questionnaire version 2.1'!$M$440</definedName>
    <definedName name="Indicators_Guidance_283">'Questionnaire version 2.1'!$M$441</definedName>
    <definedName name="Indicators_Guidance_284">'Questionnaire version 2.1'!$M$449</definedName>
    <definedName name="Indicators_Guidance_285">'Questionnaire version 2.1'!$M$451</definedName>
    <definedName name="Indicators_Guidance_286">'Questionnaire version 2.1'!$M$452</definedName>
    <definedName name="Indicators_Guidance_287">'Questionnaire version 2.1'!$M$453</definedName>
    <definedName name="Indicators_Guidance_288">'Questionnaire version 2.1'!$M$454</definedName>
    <definedName name="Indicators_Guidance_289">'Questionnaire version 2.1'!$M$455</definedName>
    <definedName name="Indicators_Guidance_29">'Questionnaire version 2.1'!$M$44</definedName>
    <definedName name="Indicators_Guidance_290">'Questionnaire version 2.1'!$M$456</definedName>
    <definedName name="Indicators_Guidance_291">'Questionnaire version 2.1'!$M$457</definedName>
    <definedName name="Indicators_Guidance_292">'Questionnaire version 2.1'!$M$458</definedName>
    <definedName name="Indicators_Guidance_293">'Questionnaire version 2.1'!$M$459</definedName>
    <definedName name="Indicators_Guidance_294">'Questionnaire version 2.1'!$M$460</definedName>
    <definedName name="Indicators_Guidance_295">'Questionnaire version 2.1'!$M$462</definedName>
    <definedName name="Indicators_Guidance_296">'Questionnaire version 2.1'!$M$464</definedName>
    <definedName name="Indicators_Guidance_297">'Questionnaire version 2.1'!$M$465</definedName>
    <definedName name="Indicators_Guidance_298">'Questionnaire version 2.1'!$M$466</definedName>
    <definedName name="Indicators_Guidance_299">'Questionnaire version 2.1'!$M$467</definedName>
    <definedName name="Indicators_Guidance_3">'Questionnaire version 2.1'!$M$6</definedName>
    <definedName name="Indicators_Guidance_300">'Questionnaire version 2.1'!$M$468</definedName>
    <definedName name="Indicators_Guidance_301">'Questionnaire version 2.1'!$M$469</definedName>
    <definedName name="Indicators_Guidance_302">'Questionnaire version 2.1'!$M$470</definedName>
    <definedName name="Indicators_Guidance_303">'Questionnaire version 2.1'!$M$471</definedName>
    <definedName name="Indicators_Guidance_304">'Questionnaire version 2.1'!$M$472</definedName>
    <definedName name="Indicators_Guidance_305">'Questionnaire version 2.1'!$M$474</definedName>
    <definedName name="Indicators_Guidance_306">'Questionnaire version 2.1'!$M$475</definedName>
    <definedName name="Indicators_Guidance_307">'Questionnaire version 2.1'!$M$476</definedName>
    <definedName name="Indicators_Guidance_308">'Questionnaire version 2.1'!$M$477</definedName>
    <definedName name="Indicators_Guidance_309">'Questionnaire version 2.1'!$M$478</definedName>
    <definedName name="Indicators_Guidance_310">'Questionnaire version 2.1'!$M$479</definedName>
    <definedName name="Indicators_Guidance_311">'Questionnaire version 2.1'!$M$480</definedName>
    <definedName name="Indicators_Guidance_312">'Questionnaire version 2.1'!$M$481</definedName>
    <definedName name="Indicators_Guidance_313">'Questionnaire version 2.1'!$M$483</definedName>
    <definedName name="Indicators_Guidance_314">'Questionnaire version 2.1'!$M$485</definedName>
    <definedName name="Indicators_Guidance_316">'Questionnaire version 2.1'!$M$491</definedName>
    <definedName name="Indicators_Guidance_317">'Questionnaire version 2.1'!$M$493</definedName>
    <definedName name="Indicators_Guidance_318">'Questionnaire version 2.1'!$M$495</definedName>
    <definedName name="Indicators_Guidance_319">'Questionnaire version 2.1'!$M$497</definedName>
    <definedName name="Indicators_Guidance_320">'Questionnaire version 2.1'!$M$499</definedName>
    <definedName name="Indicators_Guidance_321">'Questionnaire version 2.1'!$M$501</definedName>
    <definedName name="Indicators_Guidance_327">'Questionnaire version 2.1'!$M$509</definedName>
    <definedName name="Indicators_Guidance_328">'Questionnaire version 2.1'!$M$510</definedName>
    <definedName name="Indicators_Guidance_329">'Questionnaire version 2.1'!$M$511</definedName>
    <definedName name="Indicators_Guidance_330">'Questionnaire version 2.1'!$M$512</definedName>
    <definedName name="Indicators_Guidance_331">'Questionnaire version 2.1'!$M$514</definedName>
    <definedName name="Indicators_Guidance_332">'Questionnaire version 2.1'!$M$516</definedName>
    <definedName name="Indicators_Guidance_333">'Questionnaire version 2.1'!$M$518</definedName>
    <definedName name="Indicators_Guidance_340">'Questionnaire version 2.1'!$M$529</definedName>
    <definedName name="Indicators_Guidance_341">'Questionnaire version 2.1'!$M$530</definedName>
    <definedName name="Indicators_Guidance_342">'Questionnaire version 2.1'!$M$531</definedName>
    <definedName name="Indicators_Guidance_343">'Questionnaire version 2.1'!$M$534</definedName>
    <definedName name="Indicators_Guidance_344">'Questionnaire version 2.1'!$M$535</definedName>
    <definedName name="Indicators_Guidance_345">'Questionnaire version 2.1'!$M$536</definedName>
    <definedName name="Indicators_Guidance_35">'Questionnaire version 2.1'!$M$61</definedName>
    <definedName name="Indicators_Guidance_352">'Questionnaire version 2.1'!$M$547</definedName>
    <definedName name="Indicators_Guidance_353">'Questionnaire version 2.1'!$M$548</definedName>
    <definedName name="Indicators_Guidance_354">'Questionnaire version 2.1'!$M$549</definedName>
    <definedName name="Indicators_Guidance_355">'Questionnaire version 2.1'!$M$550</definedName>
    <definedName name="Indicators_Guidance_356">'Questionnaire version 2.1'!$M$551</definedName>
    <definedName name="Indicators_Guidance_357">'Questionnaire version 2.1'!$M$554</definedName>
    <definedName name="Indicators_Guidance_358">'Questionnaire version 2.1'!$M$555</definedName>
    <definedName name="Indicators_Guidance_359">'Questionnaire version 2.1'!$M$556</definedName>
    <definedName name="Indicators_Guidance_36">'Questionnaire version 2.1'!$M$62</definedName>
    <definedName name="Indicators_Guidance_360">'Questionnaire version 2.1'!$M$557</definedName>
    <definedName name="Indicators_Guidance_361">'Questionnaire version 2.1'!$M$558</definedName>
    <definedName name="Indicators_Guidance_362">'Questionnaire version 2.1'!$M$559</definedName>
    <definedName name="Indicators_Guidance_363">'Questionnaire version 2.1'!$M$561</definedName>
    <definedName name="Indicators_Guidance_364">'Questionnaire version 2.1'!$M$562</definedName>
    <definedName name="Indicators_Guidance_365">'Questionnaire version 2.1'!$M$563</definedName>
    <definedName name="Indicators_Guidance_366">'Questionnaire version 2.1'!$M$564</definedName>
    <definedName name="Indicators_Guidance_367">'Questionnaire version 2.1'!$M$565</definedName>
    <definedName name="Indicators_Guidance_368">'Questionnaire version 2.1'!$M$567</definedName>
    <definedName name="Indicators_Guidance_369">'Questionnaire version 2.1'!$M$575</definedName>
    <definedName name="Indicators_Guidance_37">'Questionnaire version 2.1'!$M$63</definedName>
    <definedName name="Indicators_Guidance_376">'Questionnaire version 2.1'!$M$582</definedName>
    <definedName name="Indicators_Guidance_38">'Questionnaire version 2.1'!$M$65</definedName>
    <definedName name="Indicators_Guidance_380">'Questionnaire version 2.1'!$M$590</definedName>
    <definedName name="Indicators_Guidance_381">'Questionnaire version 2.1'!$M$591</definedName>
    <definedName name="Indicators_Guidance_382">'Questionnaire version 2.1'!$M$592</definedName>
    <definedName name="Indicators_Guidance_383">'Questionnaire version 2.1'!$M$594</definedName>
    <definedName name="Indicators_Guidance_384">'Questionnaire version 2.1'!$M$595</definedName>
    <definedName name="Indicators_Guidance_385">'Questionnaire version 2.1'!$M$596</definedName>
    <definedName name="Indicators_Guidance_386">'Questionnaire version 2.1'!$M$597</definedName>
    <definedName name="Indicators_Guidance_387">'Questionnaire version 2.1'!$M$599</definedName>
    <definedName name="Indicators_Guidance_388">'Questionnaire version 2.1'!$M$602</definedName>
    <definedName name="Indicators_Guidance_389">'Questionnaire version 2.1'!$M$604</definedName>
    <definedName name="Indicators_Guidance_39">'Questionnaire version 2.1'!$M$66</definedName>
    <definedName name="Indicators_Guidance_390">'Questionnaire version 2.1'!$M$606</definedName>
    <definedName name="Indicators_Guidance_391">'Questionnaire version 2.1'!$M$607</definedName>
    <definedName name="Indicators_Guidance_392">'Questionnaire version 2.1'!$M$608</definedName>
    <definedName name="Indicators_Guidance_393">'Questionnaire version 2.1'!$M$609</definedName>
    <definedName name="Indicators_Guidance_394">'Questionnaire version 2.1'!$M$610</definedName>
    <definedName name="Indicators_Guidance_398">'Questionnaire version 2.1'!$M$613</definedName>
    <definedName name="Indicators_Guidance_399">'Questionnaire version 2.1'!$M$614</definedName>
    <definedName name="Indicators_Guidance_4">'Questionnaire version 2.1'!$M$7</definedName>
    <definedName name="Indicators_Guidance_40">'Questionnaire version 2.1'!$M$67</definedName>
    <definedName name="Indicators_Guidance_400">'Questionnaire version 2.1'!$M$615</definedName>
    <definedName name="Indicators_Guidance_401">'Questionnaire version 2.1'!$M$616</definedName>
    <definedName name="Indicators_Guidance_402">'Questionnaire version 2.1'!$M$629</definedName>
    <definedName name="Indicators_Guidance_403">'Questionnaire version 2.1'!$M$630</definedName>
    <definedName name="Indicators_Guidance_404">'Questionnaire version 2.1'!$M$631</definedName>
    <definedName name="Indicators_Guidance_405">'Questionnaire version 2.1'!$M$632</definedName>
    <definedName name="Indicators_Guidance_409">'Questionnaire version 2.1'!$M$641</definedName>
    <definedName name="Indicators_Guidance_410">'Questionnaire version 2.1'!$M$643</definedName>
    <definedName name="Indicators_Guidance_411">'Questionnaire version 2.1'!$M$645</definedName>
    <definedName name="Indicators_Guidance_412">'Questionnaire version 2.1'!$M$647</definedName>
    <definedName name="Indicators_Guidance_413">'Questionnaire version 2.1'!$M$650</definedName>
    <definedName name="Indicators_Guidance_414">'Questionnaire version 2.1'!$M$652</definedName>
    <definedName name="Indicators_Guidance_433">'Questionnaire version 2.1'!$M$687</definedName>
    <definedName name="Indicators_Guidance_439">'Questionnaire version 2.1'!$M$705</definedName>
    <definedName name="Indicators_Guidance_44">'Questionnaire version 2.1'!$M$76</definedName>
    <definedName name="Indicators_Guidance_440">'Questionnaire version 2.1'!$M$706</definedName>
    <definedName name="Indicators_Guidance_441">'Questionnaire version 2.1'!$M$707</definedName>
    <definedName name="Indicators_Guidance_442">'Questionnaire version 2.1'!$M$708</definedName>
    <definedName name="Indicators_Guidance_443">'Questionnaire version 2.1'!$M$709</definedName>
    <definedName name="Indicators_Guidance_444">'Questionnaire version 2.1'!$M$711</definedName>
    <definedName name="Indicators_Guidance_446">'Questionnaire version 2.1'!$M$716</definedName>
    <definedName name="Indicators_Guidance_447">'Questionnaire version 2.1'!$M$717</definedName>
    <definedName name="Indicators_Guidance_448">'Questionnaire version 2.1'!$M$718</definedName>
    <definedName name="Indicators_Guidance_449">'Questionnaire version 2.1'!$M$720</definedName>
    <definedName name="Indicators_Guidance_45">'Questionnaire version 2.1'!$M$77</definedName>
    <definedName name="Indicators_Guidance_450">'Questionnaire version 2.1'!$M$721</definedName>
    <definedName name="Indicators_Guidance_451">'Questionnaire version 2.1'!$M$722</definedName>
    <definedName name="Indicators_Guidance_452">'Questionnaire version 2.1'!$M$725</definedName>
    <definedName name="Indicators_Guidance_453">'Questionnaire version 2.1'!$M$727</definedName>
    <definedName name="Indicators_Guidance_454">'Questionnaire version 2.1'!$M$728</definedName>
    <definedName name="Indicators_Guidance_455">'Questionnaire version 2.1'!$M$729</definedName>
    <definedName name="Indicators_Guidance_456">'Questionnaire version 2.1'!$M$730</definedName>
    <definedName name="Indicators_Guidance_457">'Questionnaire version 2.1'!$M$731</definedName>
    <definedName name="Indicators_Guidance_458">'Questionnaire version 2.1'!$M$732</definedName>
    <definedName name="Indicators_Guidance_459">'Questionnaire version 2.1'!$M$733</definedName>
    <definedName name="Indicators_Guidance_46">'Questionnaire version 2.1'!$M$78</definedName>
    <definedName name="Indicators_Guidance_460">'Questionnaire version 2.1'!$M$736</definedName>
    <definedName name="Indicators_Guidance_461">'Questionnaire version 2.1'!$M$737</definedName>
    <definedName name="Indicators_Guidance_462">'Questionnaire version 2.1'!$M$738</definedName>
    <definedName name="Indicators_Guidance_463">'Questionnaire version 2.1'!$M$739</definedName>
    <definedName name="Indicators_Guidance_464">'Questionnaire version 2.1'!$M$740</definedName>
    <definedName name="Indicators_Guidance_465">'Questionnaire version 2.1'!$M$742</definedName>
    <definedName name="Indicators_Guidance_466">'Questionnaire version 2.1'!$M$743</definedName>
    <definedName name="Indicators_Guidance_467">'Questionnaire version 2.1'!$M$744</definedName>
    <definedName name="Indicators_Guidance_468">'Questionnaire version 2.1'!$M$745</definedName>
    <definedName name="Indicators_Guidance_469">'Questionnaire version 2.1'!$M$746</definedName>
    <definedName name="Indicators_Guidance_47">'Questionnaire version 2.1'!$M$80</definedName>
    <definedName name="Indicators_Guidance_470">'Questionnaire version 2.1'!$M$748</definedName>
    <definedName name="Indicators_Guidance_471">'Questionnaire version 2.1'!$M$749</definedName>
    <definedName name="Indicators_Guidance_472">'Questionnaire version 2.1'!$M$750</definedName>
    <definedName name="Indicators_Guidance_473">'Questionnaire version 2.1'!$M$751</definedName>
    <definedName name="Indicators_Guidance_474">'Questionnaire version 2.1'!$M$752</definedName>
    <definedName name="Indicators_Guidance_475">'Questionnaire version 2.1'!$M$754</definedName>
    <definedName name="Indicators_Guidance_476">'Questionnaire version 2.1'!$M$755</definedName>
    <definedName name="Indicators_Guidance_477">'Questionnaire version 2.1'!$M$756</definedName>
    <definedName name="Indicators_Guidance_478">'Questionnaire version 2.1'!$M$757</definedName>
    <definedName name="Indicators_Guidance_479">'Questionnaire version 2.1'!$M$758</definedName>
    <definedName name="Indicators_Guidance_48">'Questionnaire version 2.1'!$M$81</definedName>
    <definedName name="Indicators_Guidance_480">'Questionnaire version 2.1'!$M$760</definedName>
    <definedName name="Indicators_Guidance_481">'Questionnaire version 2.1'!$M$761</definedName>
    <definedName name="Indicators_Guidance_482">'Questionnaire version 2.1'!$M$762</definedName>
    <definedName name="Indicators_Guidance_483">'Questionnaire version 2.1'!$M$763</definedName>
    <definedName name="Indicators_Guidance_484">'Questionnaire version 2.1'!$M$764</definedName>
    <definedName name="Indicators_Guidance_485">'Questionnaire version 2.1'!$M$109</definedName>
    <definedName name="Indicators_Guidance_486">'Questionnaire version 2.1'!$M$24</definedName>
    <definedName name="Indicators_Guidance_487">'Questionnaire version 2.1'!$M$212</definedName>
    <definedName name="Indicators_Guidance_488">'Questionnaire version 2.1'!$M$213</definedName>
    <definedName name="Indicators_Guidance_489">'Questionnaire version 2.1'!$M$214</definedName>
    <definedName name="Indicators_Guidance_49">'Questionnaire version 2.1'!$M$82</definedName>
    <definedName name="Indicators_Guidance_490">'Questionnaire version 2.1'!$M$9</definedName>
    <definedName name="Indicators_Guidance_491">'Questionnaire version 2.1'!$M$33</definedName>
    <definedName name="Indicators_Guidance_492">'Questionnaire version 2.1'!$M$46</definedName>
    <definedName name="Indicators_Guidance_493">'Questionnaire version 2.1'!$M$47</definedName>
    <definedName name="Indicators_Guidance_494">'Questionnaire version 2.1'!$M$48</definedName>
    <definedName name="Indicators_Guidance_495">'Questionnaire version 2.1'!$M$49</definedName>
    <definedName name="Indicators_Guidance_496">'Questionnaire version 2.1'!$M$50</definedName>
    <definedName name="Indicators_Guidance_497">'Questionnaire version 2.1'!$M$51</definedName>
    <definedName name="Indicators_Guidance_498">'Questionnaire version 2.1'!$M$52</definedName>
    <definedName name="Indicators_Guidance_499">'Questionnaire version 2.1'!$M$53</definedName>
    <definedName name="Indicators_Guidance_5">'Questionnaire version 2.1'!$M$8</definedName>
    <definedName name="Indicators_Guidance_50">'Questionnaire version 2.1'!$M$85</definedName>
    <definedName name="Indicators_Guidance_500">'Questionnaire version 2.1'!$M$55</definedName>
    <definedName name="Indicators_Guidance_501">'Questionnaire version 2.1'!$M$56</definedName>
    <definedName name="Indicators_Guidance_502">'Questionnaire version 2.1'!$M$57</definedName>
    <definedName name="Indicators_Guidance_503">'Questionnaire version 2.1'!$M$58</definedName>
    <definedName name="Indicators_Guidance_504">'Questionnaire version 2.1'!$M$59</definedName>
    <definedName name="Indicators_Guidance_505">'Questionnaire version 2.1'!$M$70</definedName>
    <definedName name="Indicators_Guidance_506">'Questionnaire version 2.1'!$M$71</definedName>
    <definedName name="Indicators_Guidance_507">'Questionnaire version 2.1'!$M$72</definedName>
    <definedName name="Indicators_Guidance_508">'Questionnaire version 2.1'!$M$73</definedName>
    <definedName name="Indicators_Guidance_509">'Questionnaire version 2.1'!$M$74</definedName>
    <definedName name="Indicators_Guidance_51">'Questionnaire version 2.1'!$M$86</definedName>
    <definedName name="Indicators_Guidance_510">'Questionnaire version 2.1'!$M$123</definedName>
    <definedName name="Indicators_Guidance_511">'Questionnaire version 2.1'!$M$124</definedName>
    <definedName name="Indicators_Guidance_512">'Questionnaire version 2.1'!$M$125</definedName>
    <definedName name="Indicators_Guidance_513">'Questionnaire version 2.1'!$M$126</definedName>
    <definedName name="Indicators_Guidance_514">'Questionnaire version 2.1'!$M$127</definedName>
    <definedName name="Indicators_Guidance_515">'Questionnaire version 2.1'!$M$128</definedName>
    <definedName name="Indicators_Guidance_516">'Questionnaire version 2.1'!$M$129</definedName>
    <definedName name="Indicators_Guidance_517">'Questionnaire version 2.1'!$M$131</definedName>
    <definedName name="Indicators_Guidance_518">'Questionnaire version 2.1'!$M$132</definedName>
    <definedName name="Indicators_Guidance_519">'Questionnaire version 2.1'!$M$133</definedName>
    <definedName name="Indicators_Guidance_52">'Questionnaire version 2.1'!$M$87</definedName>
    <definedName name="Indicators_Guidance_520">'Questionnaire version 2.1'!$M$134</definedName>
    <definedName name="Indicators_Guidance_521">'Questionnaire version 2.1'!$M$155</definedName>
    <definedName name="Indicators_Guidance_522">'Questionnaire version 2.1'!$M$157</definedName>
    <definedName name="Indicators_Guidance_523">'Questionnaire version 2.1'!$M$158</definedName>
    <definedName name="Indicators_Guidance_524">'Questionnaire version 2.1'!$M$159</definedName>
    <definedName name="Indicators_Guidance_525">'Questionnaire version 2.1'!$M$175</definedName>
    <definedName name="Indicators_Guidance_526">'Questionnaire version 2.1'!$M$176</definedName>
    <definedName name="Indicators_Guidance_527">'Questionnaire version 2.1'!$M$177</definedName>
    <definedName name="Indicators_Guidance_528">'Questionnaire version 2.1'!$M$296</definedName>
    <definedName name="Indicators_Guidance_529">'Questionnaire version 2.1'!$M$297</definedName>
    <definedName name="Indicators_Guidance_53">'Questionnaire version 2.1'!$M$88</definedName>
    <definedName name="Indicators_Guidance_530">'Questionnaire version 2.1'!$M$298</definedName>
    <definedName name="Indicators_Guidance_531">'Questionnaire version 2.1'!$M$299</definedName>
    <definedName name="Indicators_Guidance_532">'Questionnaire version 2.1'!$M$302</definedName>
    <definedName name="Indicators_Guidance_533">'Questionnaire version 2.1'!$M$303</definedName>
    <definedName name="Indicators_Guidance_534">'Questionnaire version 2.1'!$M$304</definedName>
    <definedName name="Indicators_Guidance_535">'Questionnaire version 2.1'!$M$305</definedName>
    <definedName name="Indicators_Guidance_536">'Questionnaire version 2.1'!$M$306</definedName>
    <definedName name="Indicators_Guidance_537">'Questionnaire version 2.1'!$M$307</definedName>
    <definedName name="Indicators_Guidance_538">'Questionnaire version 2.1'!$M$308</definedName>
    <definedName name="Indicators_Guidance_539">'Questionnaire version 2.1'!$M$314</definedName>
    <definedName name="Indicators_Guidance_54">'Questionnaire version 2.1'!$M$89</definedName>
    <definedName name="Indicators_Guidance_540">'Questionnaire version 2.1'!$M$315</definedName>
    <definedName name="Indicators_Guidance_541">'Questionnaire version 2.1'!$M$316</definedName>
    <definedName name="Indicators_Guidance_542">'Questionnaire version 2.1'!$M$317</definedName>
    <definedName name="Indicators_Guidance_543">'Questionnaire version 2.1'!$M$318</definedName>
    <definedName name="Indicators_Guidance_544">'Questionnaire version 2.1'!$M$319</definedName>
    <definedName name="Indicators_Guidance_545">'Questionnaire version 2.1'!$M$320</definedName>
    <definedName name="Indicators_Guidance_546">'Questionnaire version 2.1'!$M$336</definedName>
    <definedName name="Indicators_Guidance_547">'Questionnaire version 2.1'!$M$348</definedName>
    <definedName name="Indicators_Guidance_548">'Questionnaire version 2.1'!$M$352</definedName>
    <definedName name="Indicators_Guidance_549">'Questionnaire version 2.1'!$M$356</definedName>
    <definedName name="Indicators_Guidance_55">'Questionnaire version 2.1'!$M$92</definedName>
    <definedName name="Indicators_Guidance_550">'Questionnaire version 2.1'!$M$360</definedName>
    <definedName name="Indicators_Guidance_551">'Questionnaire version 2.1'!$M$368</definedName>
    <definedName name="Indicators_Guidance_552">'Questionnaire version 2.1'!$M$373</definedName>
    <definedName name="Indicators_Guidance_553">'Questionnaire version 2.1'!$M$376</definedName>
    <definedName name="Indicators_Guidance_554">'Questionnaire version 2.1'!$M$382</definedName>
    <definedName name="Indicators_Guidance_555">'Questionnaire version 2.1'!$M$393</definedName>
    <definedName name="Indicators_Guidance_556">'Questionnaire version 2.1'!$M$349</definedName>
    <definedName name="Indicators_Guidance_557">'Questionnaire version 2.1'!$M$350</definedName>
    <definedName name="Indicators_Guidance_558">'Questionnaire version 2.1'!$M$353</definedName>
    <definedName name="Indicators_Guidance_559">'Questionnaire version 2.1'!$M$354</definedName>
    <definedName name="Indicators_Guidance_56">'Questionnaire version 2.1'!$M$94</definedName>
    <definedName name="Indicators_Guidance_560">'Questionnaire version 2.1'!$M$357</definedName>
    <definedName name="Indicators_Guidance_561">'Questionnaire version 2.1'!$M$358</definedName>
    <definedName name="Indicators_Guidance_562">'Questionnaire version 2.1'!$M$361</definedName>
    <definedName name="Indicators_Guidance_563">'Questionnaire version 2.1'!$M$362</definedName>
    <definedName name="Indicators_Guidance_564">'Questionnaire version 2.1'!$M$363</definedName>
    <definedName name="Indicators_Guidance_565">'Questionnaire version 2.1'!$M$364</definedName>
    <definedName name="Indicators_Guidance_566">'Questionnaire version 2.1'!$M$365</definedName>
    <definedName name="Indicators_Guidance_567">'Questionnaire version 2.1'!$M$366</definedName>
    <definedName name="Indicators_Guidance_568">'Questionnaire version 2.1'!$M$369</definedName>
    <definedName name="Indicators_Guidance_569">'Questionnaire version 2.1'!$M$370</definedName>
    <definedName name="Indicators_Guidance_57">'Questionnaire version 2.1'!$M$96</definedName>
    <definedName name="Indicators_Guidance_570">'Questionnaire version 2.1'!$M$371</definedName>
    <definedName name="Indicators_Guidance_571">'Questionnaire version 2.1'!$M$377</definedName>
    <definedName name="Indicators_Guidance_572">'Questionnaire version 2.1'!$M$378</definedName>
    <definedName name="Indicators_Guidance_573">'Questionnaire version 2.1'!$M$379</definedName>
    <definedName name="Indicators_Guidance_574">'Questionnaire version 2.1'!$M$383</definedName>
    <definedName name="Indicators_Guidance_575">'Questionnaire version 2.1'!$M$384</definedName>
    <definedName name="Indicators_Guidance_576">'Questionnaire version 2.1'!$M$385</definedName>
    <definedName name="Indicators_Guidance_577">'Questionnaire version 2.1'!$M$386</definedName>
    <definedName name="Indicators_Guidance_578">'Questionnaire version 2.1'!$M$387</definedName>
    <definedName name="Indicators_Guidance_579">'Questionnaire version 2.1'!$M$388</definedName>
    <definedName name="Indicators_Guidance_58">'Questionnaire version 2.1'!$M$98</definedName>
    <definedName name="Indicators_Guidance_580">'Questionnaire version 2.1'!$M$389</definedName>
    <definedName name="Indicators_Guidance_581">'Questionnaire version 2.1'!$M$390</definedName>
    <definedName name="Indicators_Guidance_582">'Questionnaire version 2.1'!$M$391</definedName>
    <definedName name="Indicators_Guidance_583">'Questionnaire version 2.1'!$M$394</definedName>
    <definedName name="Indicators_Guidance_584">'Questionnaire version 2.1'!$M$395</definedName>
    <definedName name="Indicators_Guidance_585">'Questionnaire version 2.1'!$M$424</definedName>
    <definedName name="Indicators_Guidance_586">'Questionnaire version 2.1'!$M$425</definedName>
    <definedName name="Indicators_Guidance_587">'Questionnaire version 2.1'!$M$426</definedName>
    <definedName name="Indicators_Guidance_588">'Questionnaire version 2.1'!$M$427</definedName>
    <definedName name="Indicators_Guidance_589">'Questionnaire version 2.1'!$M$429</definedName>
    <definedName name="Indicators_Guidance_59">'Questionnaire version 2.1'!$M$99</definedName>
    <definedName name="Indicators_Guidance_590">'Questionnaire version 2.1'!$M$430</definedName>
    <definedName name="Indicators_Guidance_591">'Questionnaire version 2.1'!$M$431</definedName>
    <definedName name="Indicators_Guidance_592">'Questionnaire version 2.1'!$M$432</definedName>
    <definedName name="Indicators_Guidance_593">'Questionnaire version 2.1'!$M$434</definedName>
    <definedName name="Indicators_Guidance_594">'Questionnaire version 2.1'!$M$435</definedName>
    <definedName name="Indicators_Guidance_595">'Questionnaire version 2.1'!$M$436</definedName>
    <definedName name="Indicators_Guidance_596">'Questionnaire version 2.1'!$M$437</definedName>
    <definedName name="Indicators_Guidance_597">'Questionnaire version 2.1'!$M$487</definedName>
    <definedName name="Indicators_Guidance_598">'Questionnaire version 2.1'!$M$488</definedName>
    <definedName name="Indicators_Guidance_599">'Questionnaire version 2.1'!$M$489</definedName>
    <definedName name="Indicators_Guidance_6">'Questionnaire version 2.1'!$M$11</definedName>
    <definedName name="Indicators_Guidance_60">'Questionnaire version 2.1'!$M$100</definedName>
    <definedName name="Indicators_Guidance_600">'Questionnaire version 2.1'!$M$503</definedName>
    <definedName name="Indicators_Guidance_601">'Questionnaire version 2.1'!$M$504</definedName>
    <definedName name="Indicators_Guidance_602">'Questionnaire version 2.1'!$M$505</definedName>
    <definedName name="Indicators_Guidance_603">'Questionnaire version 2.1'!$M$506</definedName>
    <definedName name="Indicators_Guidance_604">'Questionnaire version 2.1'!$M$507</definedName>
    <definedName name="Indicators_Guidance_605">'Questionnaire version 2.1'!$M$521</definedName>
    <definedName name="Indicators_Guidance_606">'Questionnaire version 2.1'!$M$522</definedName>
    <definedName name="Indicators_Guidance_607">'Questionnaire version 2.1'!$M$523</definedName>
    <definedName name="Indicators_Guidance_608">'Questionnaire version 2.1'!$M$524</definedName>
    <definedName name="Indicators_Guidance_609">'Questionnaire version 2.1'!$M$525</definedName>
    <definedName name="Indicators_Guidance_61">'Questionnaire version 2.1'!$M$101</definedName>
    <definedName name="Indicators_Guidance_610">'Questionnaire version 2.1'!$M$526</definedName>
    <definedName name="Indicators_Guidance_611">'Questionnaire version 2.1'!$M$527</definedName>
    <definedName name="Indicators_Guidance_613">'Questionnaire version 2.1'!$M$538</definedName>
    <definedName name="Indicators_Guidance_614">'Questionnaire version 2.1'!$M$539</definedName>
    <definedName name="Indicators_Guidance_615">'Questionnaire version 2.1'!$M$540</definedName>
    <definedName name="Indicators_Guidance_616">'Questionnaire version 2.1'!$M$541</definedName>
    <definedName name="Indicators_Guidance_617">'Questionnaire version 2.1'!$M$542</definedName>
    <definedName name="Indicators_Guidance_618">'Questionnaire version 2.1'!$M$543</definedName>
    <definedName name="Indicators_Guidance_619">'Questionnaire version 2.1'!$M$544</definedName>
    <definedName name="Indicators_Guidance_62">'Questionnaire version 2.1'!$M$102</definedName>
    <definedName name="Indicators_Guidance_620">'Questionnaire version 2.1'!$M$545</definedName>
    <definedName name="Indicators_Guidance_621">'Questionnaire version 2.1'!$M$577</definedName>
    <definedName name="Indicators_Guidance_622">'Questionnaire version 2.1'!$M$578</definedName>
    <definedName name="Indicators_Guidance_623">'Questionnaire version 2.1'!$M$579</definedName>
    <definedName name="Indicators_Guidance_624">'Questionnaire version 2.1'!$M$580</definedName>
    <definedName name="Indicators_Guidance_625">'Questionnaire version 2.1'!$M$585</definedName>
    <definedName name="Indicators_Guidance_626">'Questionnaire version 2.1'!$M$586</definedName>
    <definedName name="Indicators_Guidance_627">'Questionnaire version 2.1'!$M$587</definedName>
    <definedName name="Indicators_Guidance_628">'Questionnaire version 2.1'!$M$618</definedName>
    <definedName name="Indicators_Guidance_629">'Questionnaire version 2.1'!$M$619</definedName>
    <definedName name="Indicators_Guidance_63">'Questionnaire version 2.1'!$M$103</definedName>
    <definedName name="Indicators_Guidance_630">'Questionnaire version 2.1'!$M$620</definedName>
    <definedName name="Indicators_Guidance_631">'Questionnaire version 2.1'!$M$621</definedName>
    <definedName name="Indicators_Guidance_632">'Questionnaire version 2.1'!$M$634</definedName>
    <definedName name="Indicators_Guidance_635">'Questionnaire version 2.1'!$M$636</definedName>
    <definedName name="Indicators_Guidance_638">'Questionnaire version 2.1'!$M$638</definedName>
    <definedName name="Indicators_Guidance_64">'Questionnaire version 2.1'!$M$106</definedName>
    <definedName name="Indicators_Guidance_641">'Questionnaire version 2.1'!$M$654</definedName>
    <definedName name="Indicators_Guidance_642">'Questionnaire version 2.1'!$M$655</definedName>
    <definedName name="Indicators_Guidance_643">'Questionnaire version 2.1'!$M$656</definedName>
    <definedName name="Indicators_Guidance_644">'Questionnaire version 2.1'!$M$660</definedName>
    <definedName name="Indicators_Guidance_645">'Questionnaire version 2.1'!$M$662</definedName>
    <definedName name="Indicators_Guidance_646">'Questionnaire version 2.1'!$M$663</definedName>
    <definedName name="Indicators_Guidance_647">'Questionnaire version 2.1'!$M$664</definedName>
    <definedName name="Indicators_Guidance_648">'Questionnaire version 2.1'!$M$665</definedName>
    <definedName name="Indicators_Guidance_649">'Questionnaire version 2.1'!$M$666</definedName>
    <definedName name="Indicators_Guidance_65">'Questionnaire version 2.1'!$M$111</definedName>
    <definedName name="Indicators_Guidance_653">'Questionnaire version 2.1'!$M$669</definedName>
    <definedName name="Indicators_Guidance_654">'Questionnaire version 2.1'!$M$670</definedName>
    <definedName name="Indicators_Guidance_655">'Questionnaire version 2.1'!$M$671</definedName>
    <definedName name="Indicators_Guidance_656">'Questionnaire version 2.1'!$M$672</definedName>
    <definedName name="Indicators_Guidance_657">'Questionnaire version 2.1'!$M$673</definedName>
    <definedName name="Indicators_Guidance_658">'Questionnaire version 2.1'!$M$674</definedName>
    <definedName name="Indicators_Guidance_659">'Questionnaire version 2.1'!$M$675</definedName>
    <definedName name="Indicators_Guidance_66">'Questionnaire version 2.1'!$M$112</definedName>
    <definedName name="Indicators_Guidance_661">'Questionnaire version 2.1'!$M$677</definedName>
    <definedName name="Indicators_Guidance_662">'Questionnaire version 2.1'!$M$678</definedName>
    <definedName name="Indicators_Guidance_663">'Questionnaire version 2.1'!$M$679</definedName>
    <definedName name="Indicators_Guidance_664">'Questionnaire version 2.1'!$M$689</definedName>
    <definedName name="Indicators_Guidance_665">'Questionnaire version 2.1'!$M$690</definedName>
    <definedName name="Indicators_Guidance_666">'Questionnaire version 2.1'!$M$691</definedName>
    <definedName name="Indicators_Guidance_667">'Questionnaire version 2.1'!$M$692</definedName>
    <definedName name="Indicators_Guidance_668">'Questionnaire version 2.1'!$M$694</definedName>
    <definedName name="Indicators_Guidance_669">'Questionnaire version 2.1'!$M$695</definedName>
    <definedName name="Indicators_Guidance_67">'Questionnaire version 2.1'!$M$113</definedName>
    <definedName name="Indicators_Guidance_670">'Questionnaire version 2.1'!$M$696</definedName>
    <definedName name="Indicators_Guidance_671">'Questionnaire version 2.1'!$M$697</definedName>
    <definedName name="Indicators_Guidance_672">'Questionnaire version 2.1'!$M$699</definedName>
    <definedName name="Indicators_Guidance_673">'Questionnaire version 2.1'!$M$700</definedName>
    <definedName name="Indicators_Guidance_674">'Questionnaire version 2.1'!$M$701</definedName>
    <definedName name="Indicators_Guidance_675">'Questionnaire version 2.1'!$M$702</definedName>
    <definedName name="Indicators_Guidance_68">'Questionnaire version 2.1'!$M$114</definedName>
    <definedName name="Indicators_Guidance_681">'Questionnaire version 2.1'!$M$380</definedName>
    <definedName name="Indicators_Guidance_682">'Questionnaire version 2.1'!$M$160</definedName>
    <definedName name="Indicators_Guidance_683">'Questionnaire version 2.1'!$M$215</definedName>
    <definedName name="Indicators_Guidance_684">'Questionnaire version 2.1'!$M$657</definedName>
    <definedName name="Indicators_Guidance_685">'Questionnaire version 2.1'!$M$712</definedName>
    <definedName name="Indicators_Guidance_686">'Questionnaire version 2.1'!$M$713</definedName>
    <definedName name="Indicators_Guidance_687">'Questionnaire version 2.1'!$M$714</definedName>
    <definedName name="Indicators_Guidance_688">'Questionnaire version 2.1'!$M$767</definedName>
    <definedName name="Indicators_Guidance_689">'Questionnaire version 2.1'!$M$768</definedName>
    <definedName name="Indicators_Guidance_69">'Questionnaire version 2.1'!$M$115</definedName>
    <definedName name="Indicators_Guidance_690">'Questionnaire version 2.1'!$M$769</definedName>
    <definedName name="Indicators_Guidance_691">'Questionnaire version 2.1'!$M$770</definedName>
    <definedName name="Indicators_Guidance_692">'Questionnaire version 2.1'!$M$771</definedName>
    <definedName name="Indicators_Guidance_693">'Questionnaire version 2.1'!$M$773</definedName>
    <definedName name="Indicators_Guidance_694">'Questionnaire version 2.1'!$M$775</definedName>
    <definedName name="Indicators_Guidance_695">'Questionnaire version 2.1'!$M$777</definedName>
    <definedName name="Indicators_Guidance_696">'Questionnaire version 2.1'!$M$778</definedName>
    <definedName name="Indicators_Guidance_697">'Questionnaire version 2.1'!$M$779</definedName>
    <definedName name="Indicators_Guidance_698">'Questionnaire version 2.1'!$M$781</definedName>
    <definedName name="Indicators_Guidance_699">'Questionnaire version 2.1'!$M$782</definedName>
    <definedName name="Indicators_Guidance_7">'Questionnaire version 2.1'!$M$12</definedName>
    <definedName name="Indicators_Guidance_70">'Questionnaire version 2.1'!$M$117</definedName>
    <definedName name="Indicators_Guidance_700">'Questionnaire version 2.1'!$M$783</definedName>
    <definedName name="Indicators_Guidance_701">'Questionnaire version 2.1'!$M$207</definedName>
    <definedName name="Indicators_Guidance_702">'Questionnaire version 2.1'!$M$208</definedName>
    <definedName name="Indicators_Guidance_703">'Questionnaire version 2.1'!$M$209</definedName>
    <definedName name="Indicators_Guidance_704">'Questionnaire version 2.1'!$M$210</definedName>
    <definedName name="Indicators_Guidance_71">'Questionnaire version 2.1'!$M$118</definedName>
    <definedName name="Indicators_Guidance_72">'Questionnaire version 2.1'!$M$119</definedName>
    <definedName name="Indicators_Guidance_73">'Questionnaire version 2.1'!$M$120</definedName>
    <definedName name="Indicators_Guidance_74">'Questionnaire version 2.1'!$M$121</definedName>
    <definedName name="Indicators_Guidance_79">'Questionnaire version 2.1'!$M$142</definedName>
    <definedName name="Indicators_Guidance_8">'Questionnaire version 2.1'!$M$13</definedName>
    <definedName name="Indicators_Guidance_80">'Questionnaire version 2.1'!$M$143</definedName>
    <definedName name="Indicators_Guidance_81">'Questionnaire version 2.1'!$M$144</definedName>
    <definedName name="Indicators_Guidance_82">'Questionnaire version 2.1'!$M$146</definedName>
    <definedName name="Indicators_Guidance_83">'Questionnaire version 2.1'!$M$147</definedName>
    <definedName name="Indicators_Guidance_84">'Questionnaire version 2.1'!$M$148</definedName>
    <definedName name="Indicators_Guidance_85">'Questionnaire version 2.1'!$M$151</definedName>
    <definedName name="Indicators_Guidance_86">'Questionnaire version 2.1'!$M$153</definedName>
    <definedName name="Indicators_Guidance_89">'Questionnaire version 2.1'!$M$162</definedName>
    <definedName name="Indicators_Guidance_9">'Questionnaire version 2.1'!$M$14</definedName>
    <definedName name="Indicators_Guidance_90">'Questionnaire version 2.1'!$M$164</definedName>
    <definedName name="Indicators_Guidance_91">'Questionnaire version 2.1'!$M$166</definedName>
    <definedName name="Indicators_Guidance_92">'Questionnaire version 2.1'!$M$168</definedName>
    <definedName name="Indicators_Guidance_93">'Questionnaire version 2.1'!$M$170</definedName>
    <definedName name="Indicators_Guidance_94">'Questionnaire version 2.1'!$M$171</definedName>
    <definedName name="Indicators_Guidance_95">'Questionnaire version 2.1'!$M$172</definedName>
    <definedName name="Indicators_Guidance_97">'Questionnaire version 2.1'!$M$185</definedName>
    <definedName name="Indicators_Guidance_98">'Questionnaire version 2.1'!$M$186</definedName>
    <definedName name="Indicators_Guidance_99">'Questionnaire version 2.1'!$M$187</definedName>
    <definedName name="Indicators_Wording_1">'Questionnaire version 2.1'!$D$4</definedName>
    <definedName name="Indicators_Wording_10">'Questionnaire version 2.1'!$D$15</definedName>
    <definedName name="Indicators_Wording_100">'Questionnaire version 2.1'!$D$189</definedName>
    <definedName name="Indicators_Wording_101">'Questionnaire version 2.1'!$D$190</definedName>
    <definedName name="Indicators_Wording_102">'Questionnaire version 2.1'!$D$191</definedName>
    <definedName name="Indicators_Wording_103">'Questionnaire version 2.1'!$D$192</definedName>
    <definedName name="Indicators_Wording_104">'Questionnaire version 2.1'!$D$194</definedName>
    <definedName name="Indicators_Wording_105">'Questionnaire version 2.1'!$D$195</definedName>
    <definedName name="Indicators_Wording_106">'Questionnaire version 2.1'!$D$196</definedName>
    <definedName name="Indicators_Wording_11">'Questionnaire version 2.1'!$D$17</definedName>
    <definedName name="Indicators_Wording_118">'Questionnaire version 2.1'!$D$199</definedName>
    <definedName name="Indicators_Wording_119">'Questionnaire version 2.1'!$D$200</definedName>
    <definedName name="Indicators_Wording_12">'Questionnaire version 2.1'!$D$18</definedName>
    <definedName name="Indicators_Wording_120">'Questionnaire version 2.1'!$D$201</definedName>
    <definedName name="Indicators_Wording_121">'Questionnaire version 2.1'!$D$204</definedName>
    <definedName name="Indicators_Wording_122">'Questionnaire version 2.1'!$D$205</definedName>
    <definedName name="Indicators_Wording_123">'Questionnaire version 2.1'!$D$206</definedName>
    <definedName name="Indicators_Wording_125">'Questionnaire version 2.1'!$D$218</definedName>
    <definedName name="Indicators_Wording_126">'Questionnaire version 2.1'!$D$219</definedName>
    <definedName name="Indicators_Wording_127">'Questionnaire version 2.1'!$D$220</definedName>
    <definedName name="Indicators_Wording_128">'Questionnaire version 2.1'!$D$221</definedName>
    <definedName name="Indicators_Wording_129">'Questionnaire version 2.1'!$D$229</definedName>
    <definedName name="Indicators_Wording_13">'Questionnaire version 2.1'!$D$19</definedName>
    <definedName name="Indicators_Wording_130">'Questionnaire version 2.1'!$D$230</definedName>
    <definedName name="Indicators_Wording_131">'Questionnaire version 2.1'!$D$231</definedName>
    <definedName name="Indicators_Wording_132">'Questionnaire version 2.1'!$D$233</definedName>
    <definedName name="Indicators_Wording_133">'Questionnaire version 2.1'!$D$234</definedName>
    <definedName name="Indicators_Wording_134">'Questionnaire version 2.1'!$D$235</definedName>
    <definedName name="Indicators_Wording_135">'Questionnaire version 2.1'!$D$237</definedName>
    <definedName name="Indicators_Wording_136">'Questionnaire version 2.1'!$D$238</definedName>
    <definedName name="Indicators_Wording_137">'Questionnaire version 2.1'!$D$239</definedName>
    <definedName name="Indicators_Wording_138">'Questionnaire version 2.1'!$D$240</definedName>
    <definedName name="Indicators_Wording_139">'Questionnaire version 2.1'!$D$241</definedName>
    <definedName name="Indicators_Wording_14">'Questionnaire version 2.1'!$D$21</definedName>
    <definedName name="Indicators_Wording_140">'Questionnaire version 2.1'!$D$242</definedName>
    <definedName name="Indicators_Wording_141">'Questionnaire version 2.1'!$D$243</definedName>
    <definedName name="Indicators_Wording_142">'Questionnaire version 2.1'!$D$244</definedName>
    <definedName name="Indicators_Wording_143">'Questionnaire version 2.1'!$D$245</definedName>
    <definedName name="Indicators_Wording_144">'Questionnaire version 2.1'!$D$246</definedName>
    <definedName name="Indicators_Wording_145">'Questionnaire version 2.1'!$D$247</definedName>
    <definedName name="Indicators_Wording_146">'Questionnaire version 2.1'!$D$249</definedName>
    <definedName name="Indicators_Wording_147">'Questionnaire version 2.1'!$D$250</definedName>
    <definedName name="Indicators_Wording_148">'Questionnaire version 2.1'!$D$251</definedName>
    <definedName name="Indicators_Wording_149">'Questionnaire version 2.1'!$D$252</definedName>
    <definedName name="Indicators_Wording_15">'Questionnaire version 2.1'!$D$22</definedName>
    <definedName name="Indicators_Wording_150">'Questionnaire version 2.1'!$D$253</definedName>
    <definedName name="Indicators_Wording_151">'Questionnaire version 2.1'!$D$254</definedName>
    <definedName name="Indicators_Wording_152">'Questionnaire version 2.1'!$D$255</definedName>
    <definedName name="Indicators_Wording_153">'Questionnaire version 2.1'!$D$256</definedName>
    <definedName name="Indicators_Wording_154">'Questionnaire version 2.1'!$D$257</definedName>
    <definedName name="Indicators_Wording_155">'Questionnaire version 2.1'!$D$258</definedName>
    <definedName name="Indicators_Wording_156">'Questionnaire version 2.1'!$D$259</definedName>
    <definedName name="Indicators_Wording_157">'Questionnaire version 2.1'!$D$262</definedName>
    <definedName name="Indicators_Wording_158">'Questionnaire version 2.1'!$D$263</definedName>
    <definedName name="Indicators_Wording_159">'Questionnaire version 2.1'!$D$264</definedName>
    <definedName name="Indicators_Wording_16">'Questionnaire version 2.1'!$D$23</definedName>
    <definedName name="Indicators_Wording_160">'Questionnaire version 2.1'!$D$266</definedName>
    <definedName name="Indicators_Wording_161">'Questionnaire version 2.1'!$D$267</definedName>
    <definedName name="Indicators_Wording_162">'Questionnaire version 2.1'!$D$268</definedName>
    <definedName name="Indicators_Wording_163">'Questionnaire version 2.1'!$D$269</definedName>
    <definedName name="Indicators_Wording_164">'Questionnaire version 2.1'!$D$270</definedName>
    <definedName name="Indicators_Wording_165">'Questionnaire version 2.1'!$D$271</definedName>
    <definedName name="Indicators_Wording_166">'Questionnaire version 2.1'!$D$272</definedName>
    <definedName name="Indicators_Wording_167">'Questionnaire version 2.1'!$D$273</definedName>
    <definedName name="Indicators_Wording_168">'Questionnaire version 2.1'!$D$274</definedName>
    <definedName name="Indicators_Wording_169">'Questionnaire version 2.1'!$D$275</definedName>
    <definedName name="Indicators_Wording_17">'Questionnaire version 2.1'!$D$26</definedName>
    <definedName name="Indicators_Wording_170">'Questionnaire version 2.1'!$D$277</definedName>
    <definedName name="Indicators_Wording_171">'Questionnaire version 2.1'!$D$278</definedName>
    <definedName name="Indicators_Wording_172">'Questionnaire version 2.1'!$D$279</definedName>
    <definedName name="Indicators_Wording_173">'Questionnaire version 2.1'!$D$280</definedName>
    <definedName name="Indicators_Wording_174">'Questionnaire version 2.1'!$D$281</definedName>
    <definedName name="Indicators_Wording_175">'Questionnaire version 2.1'!$D$282</definedName>
    <definedName name="Indicators_Wording_176">'Questionnaire version 2.1'!$D$283</definedName>
    <definedName name="Indicators_Wording_177">'Questionnaire version 2.1'!$D$284</definedName>
    <definedName name="Indicators_Wording_178">'Questionnaire version 2.1'!$D$286</definedName>
    <definedName name="Indicators_Wording_179">'Questionnaire version 2.1'!$D$287</definedName>
    <definedName name="Indicators_Wording_18">'Questionnaire version 2.1'!$D$27</definedName>
    <definedName name="Indicators_Wording_180">'Questionnaire version 2.1'!$D$288</definedName>
    <definedName name="Indicators_Wording_181">'Questionnaire version 2.1'!$D$290</definedName>
    <definedName name="Indicators_Wording_182">'Questionnaire version 2.1'!$D$291</definedName>
    <definedName name="Indicators_Wording_183">'Questionnaire version 2.1'!$D$292</definedName>
    <definedName name="Indicators_Wording_184">'Questionnaire version 2.1'!$D$293</definedName>
    <definedName name="Indicators_Wording_185">'Questionnaire version 2.1'!$D$294</definedName>
    <definedName name="Indicators_Wording_19">'Questionnaire version 2.1'!$D$28</definedName>
    <definedName name="Indicators_Wording_196">'Questionnaire version 2.1'!$D$310</definedName>
    <definedName name="Indicators_Wording_197">'Questionnaire version 2.1'!$D$311</definedName>
    <definedName name="Indicators_Wording_198">'Questionnaire version 2.1'!$D$312</definedName>
    <definedName name="Indicators_Wording_2">'Questionnaire version 2.1'!$D$5</definedName>
    <definedName name="Indicators_Wording_20">'Questionnaire version 2.1'!$D$29</definedName>
    <definedName name="Indicators_Wording_21">'Questionnaire version 2.1'!$D$30</definedName>
    <definedName name="Indicators_Wording_210">'Questionnaire version 2.1'!$D$322</definedName>
    <definedName name="Indicators_Wording_211">'Questionnaire version 2.1'!$D$323</definedName>
    <definedName name="Indicators_Wording_212">'Questionnaire version 2.1'!$D$324</definedName>
    <definedName name="Indicators_Wording_213">'Questionnaire version 2.1'!$D$326</definedName>
    <definedName name="Indicators_Wording_214">'Questionnaire version 2.1'!$D$327</definedName>
    <definedName name="Indicators_Wording_215">'Questionnaire version 2.1'!$D$328</definedName>
    <definedName name="Indicators_Wording_216">'Questionnaire version 2.1'!$D$330</definedName>
    <definedName name="Indicators_Wording_217">'Questionnaire version 2.1'!$D$331</definedName>
    <definedName name="Indicators_Wording_218">'Questionnaire version 2.1'!$D$332</definedName>
    <definedName name="Indicators_Wording_219">'Questionnaire version 2.1'!$D$333</definedName>
    <definedName name="Indicators_Wording_22">'Questionnaire version 2.1'!$D$31</definedName>
    <definedName name="Indicators_Wording_220">'Questionnaire version 2.1'!$D$334</definedName>
    <definedName name="Indicators_Wording_221">'Questionnaire version 2.1'!$D$335</definedName>
    <definedName name="Indicators_Wording_222">'Questionnaire version 2.1'!$D$338</definedName>
    <definedName name="Indicators_Wording_223">'Questionnaire version 2.1'!$D$340</definedName>
    <definedName name="Indicators_Wording_224">'Questionnaire version 2.1'!$D$341</definedName>
    <definedName name="Indicators_Wording_225">'Questionnaire version 2.1'!$D$342</definedName>
    <definedName name="Indicators_Wording_226">'Questionnaire version 2.1'!$D$343</definedName>
    <definedName name="Indicators_Wording_227">'Questionnaire version 2.1'!$D$344</definedName>
    <definedName name="Indicators_Wording_228">'Questionnaire version 2.1'!$D$345</definedName>
    <definedName name="Indicators_Wording_229">'Questionnaire version 2.1'!$D$346</definedName>
    <definedName name="Indicators_Wording_23">'Questionnaire version 2.1'!$D$32</definedName>
    <definedName name="Indicators_Wording_24">'Questionnaire version 2.1'!$D$39</definedName>
    <definedName name="Indicators_Wording_25">'Questionnaire version 2.1'!$D$40</definedName>
    <definedName name="Indicators_Wording_255">'Questionnaire version 2.1'!$D$403</definedName>
    <definedName name="Indicators_Wording_256">'Questionnaire version 2.1'!$D$404</definedName>
    <definedName name="Indicators_Wording_257">'Questionnaire version 2.1'!$D$405</definedName>
    <definedName name="Indicators_Wording_258">'Questionnaire version 2.1'!$D$406</definedName>
    <definedName name="Indicators_Wording_259">'Questionnaire version 2.1'!$D$408</definedName>
    <definedName name="Indicators_Wording_26">'Questionnaire version 2.1'!$D$41</definedName>
    <definedName name="Indicators_Wording_260">'Questionnaire version 2.1'!$D$409</definedName>
    <definedName name="Indicators_Wording_261">'Questionnaire version 2.1'!$D$410</definedName>
    <definedName name="Indicators_Wording_262">'Questionnaire version 2.1'!$D$411</definedName>
    <definedName name="Indicators_Wording_263">'Questionnaire version 2.1'!$D$412</definedName>
    <definedName name="Indicators_Wording_264">'Questionnaire version 2.1'!$D$413</definedName>
    <definedName name="Indicators_Wording_265">'Questionnaire version 2.1'!$D$414</definedName>
    <definedName name="Indicators_Wording_266">'Questionnaire version 2.1'!$D$415</definedName>
    <definedName name="Indicators_Wording_267">'Questionnaire version 2.1'!$D$417</definedName>
    <definedName name="Indicators_Wording_268">'Questionnaire version 2.1'!$D$418</definedName>
    <definedName name="Indicators_Wording_269">'Questionnaire version 2.1'!$D$419</definedName>
    <definedName name="Indicators_Wording_27">'Questionnaire version 2.1'!$D$42</definedName>
    <definedName name="Indicators_Wording_270">'Questionnaire version 2.1'!$D$420</definedName>
    <definedName name="Indicators_Wording_271">'Questionnaire version 2.1'!$D$421</definedName>
    <definedName name="Indicators_Wording_28">'Questionnaire version 2.1'!$D$43</definedName>
    <definedName name="Indicators_Wording_281">'Questionnaire version 2.1'!$D$439</definedName>
    <definedName name="Indicators_Wording_282">'Questionnaire version 2.1'!$D$440</definedName>
    <definedName name="Indicators_Wording_283">'Questionnaire version 2.1'!$D$441</definedName>
    <definedName name="Indicators_Wording_284">'Questionnaire version 2.1'!$D$449</definedName>
    <definedName name="Indicators_Wording_285">'Questionnaire version 2.1'!$D$451</definedName>
    <definedName name="Indicators_Wording_286">'Questionnaire version 2.1'!$D$452</definedName>
    <definedName name="Indicators_Wording_287">'Questionnaire version 2.1'!$D$453</definedName>
    <definedName name="Indicators_Wording_288">'Questionnaire version 2.1'!$D$454</definedName>
    <definedName name="Indicators_Wording_289">'Questionnaire version 2.1'!$D$455</definedName>
    <definedName name="Indicators_Wording_29">'Questionnaire version 2.1'!$D$44</definedName>
    <definedName name="Indicators_Wording_290">'Questionnaire version 2.1'!$D$456</definedName>
    <definedName name="Indicators_Wording_291">'Questionnaire version 2.1'!$D$457</definedName>
    <definedName name="Indicators_Wording_292">'Questionnaire version 2.1'!$D$458</definedName>
    <definedName name="Indicators_Wording_293">'Questionnaire version 2.1'!$D$459</definedName>
    <definedName name="Indicators_Wording_294">'Questionnaire version 2.1'!$D$460</definedName>
    <definedName name="Indicators_Wording_295">'Questionnaire version 2.1'!$D$462</definedName>
    <definedName name="Indicators_Wording_296">'Questionnaire version 2.1'!$D$464</definedName>
    <definedName name="Indicators_Wording_297">'Questionnaire version 2.1'!$D$465</definedName>
    <definedName name="Indicators_Wording_298">'Questionnaire version 2.1'!$D$466</definedName>
    <definedName name="Indicators_Wording_299">'Questionnaire version 2.1'!$D$467</definedName>
    <definedName name="Indicators_Wording_3">'Questionnaire version 2.1'!$D$6</definedName>
    <definedName name="Indicators_Wording_300">'Questionnaire version 2.1'!$D$468</definedName>
    <definedName name="Indicators_Wording_301">'Questionnaire version 2.1'!$D$469</definedName>
    <definedName name="Indicators_Wording_302">'Questionnaire version 2.1'!$D$470</definedName>
    <definedName name="Indicators_Wording_303">'Questionnaire version 2.1'!$D$471</definedName>
    <definedName name="Indicators_Wording_304">'Questionnaire version 2.1'!$D$472</definedName>
    <definedName name="Indicators_Wording_305">'Questionnaire version 2.1'!$D$474</definedName>
    <definedName name="Indicators_Wording_306">'Questionnaire version 2.1'!$D$475</definedName>
    <definedName name="Indicators_Wording_307">'Questionnaire version 2.1'!$D$476</definedName>
    <definedName name="Indicators_Wording_308">'Questionnaire version 2.1'!$D$477</definedName>
    <definedName name="Indicators_Wording_309">'Questionnaire version 2.1'!$D$478</definedName>
    <definedName name="Indicators_Wording_310">'Questionnaire version 2.1'!$D$479</definedName>
    <definedName name="Indicators_Wording_311">'Questionnaire version 2.1'!$D$480</definedName>
    <definedName name="Indicators_Wording_312">'Questionnaire version 2.1'!$D$481</definedName>
    <definedName name="Indicators_Wording_313">'Questionnaire version 2.1'!$D$483</definedName>
    <definedName name="Indicators_Wording_314">'Questionnaire version 2.1'!$D$485</definedName>
    <definedName name="Indicators_Wording_316">'Questionnaire version 2.1'!$D$491</definedName>
    <definedName name="Indicators_Wording_317">'Questionnaire version 2.1'!$D$493</definedName>
    <definedName name="Indicators_Wording_318">'Questionnaire version 2.1'!$D$495</definedName>
    <definedName name="Indicators_Wording_319">'Questionnaire version 2.1'!$D$497</definedName>
    <definedName name="Indicators_Wording_320">'Questionnaire version 2.1'!$D$499</definedName>
    <definedName name="Indicators_Wording_321">'Questionnaire version 2.1'!$D$501</definedName>
    <definedName name="Indicators_Wording_327">'Questionnaire version 2.1'!$D$509</definedName>
    <definedName name="Indicators_Wording_328">'Questionnaire version 2.1'!$D$510</definedName>
    <definedName name="Indicators_Wording_329">'Questionnaire version 2.1'!$D$511</definedName>
    <definedName name="Indicators_Wording_330">'Questionnaire version 2.1'!$D$512</definedName>
    <definedName name="Indicators_Wording_331">'Questionnaire version 2.1'!$D$514</definedName>
    <definedName name="Indicators_Wording_332">'Questionnaire version 2.1'!$D$516</definedName>
    <definedName name="Indicators_Wording_333">'Questionnaire version 2.1'!$D$518</definedName>
    <definedName name="Indicators_Wording_340">'Questionnaire version 2.1'!$D$529</definedName>
    <definedName name="Indicators_Wording_341">'Questionnaire version 2.1'!$D$530</definedName>
    <definedName name="Indicators_Wording_342">'Questionnaire version 2.1'!$D$531</definedName>
    <definedName name="Indicators_Wording_343">'Questionnaire version 2.1'!$D$534</definedName>
    <definedName name="Indicators_Wording_344">'Questionnaire version 2.1'!$D$535</definedName>
    <definedName name="Indicators_Wording_345">'Questionnaire version 2.1'!$D$536</definedName>
    <definedName name="Indicators_Wording_35">'Questionnaire version 2.1'!$D$61</definedName>
    <definedName name="Indicators_Wording_352">'Questionnaire version 2.1'!$D$547</definedName>
    <definedName name="Indicators_Wording_353">'Questionnaire version 2.1'!$D$548</definedName>
    <definedName name="Indicators_Wording_354">'Questionnaire version 2.1'!$D$549</definedName>
    <definedName name="Indicators_Wording_355">'Questionnaire version 2.1'!$D$550</definedName>
    <definedName name="Indicators_Wording_356">'Questionnaire version 2.1'!$D$551</definedName>
    <definedName name="Indicators_Wording_357">'Questionnaire version 2.1'!$D$554</definedName>
    <definedName name="Indicators_Wording_358">'Questionnaire version 2.1'!$D$555</definedName>
    <definedName name="Indicators_Wording_359">'Questionnaire version 2.1'!$D$556</definedName>
    <definedName name="Indicators_Wording_36">'Questionnaire version 2.1'!$D$62</definedName>
    <definedName name="Indicators_Wording_360">'Questionnaire version 2.1'!$D$557</definedName>
    <definedName name="Indicators_Wording_361">'Questionnaire version 2.1'!$D$558</definedName>
    <definedName name="Indicators_Wording_362">'Questionnaire version 2.1'!$D$559</definedName>
    <definedName name="Indicators_Wording_363">'Questionnaire version 2.1'!$D$561</definedName>
    <definedName name="Indicators_Wording_364">'Questionnaire version 2.1'!$D$562</definedName>
    <definedName name="Indicators_Wording_365">'Questionnaire version 2.1'!$D$563</definedName>
    <definedName name="Indicators_Wording_366">'Questionnaire version 2.1'!$D$564</definedName>
    <definedName name="Indicators_Wording_367">'Questionnaire version 2.1'!$D$565</definedName>
    <definedName name="Indicators_Wording_368">'Questionnaire version 2.1'!$D$567</definedName>
    <definedName name="Indicators_Wording_369">'Questionnaire version 2.1'!$D$575</definedName>
    <definedName name="Indicators_Wording_37">'Questionnaire version 2.1'!$D$63</definedName>
    <definedName name="Indicators_Wording_376">'Questionnaire version 2.1'!$D$582</definedName>
    <definedName name="Indicators_Wording_38">'Questionnaire version 2.1'!$D$65</definedName>
    <definedName name="Indicators_Wording_380">'Questionnaire version 2.1'!$D$590</definedName>
    <definedName name="Indicators_Wording_381">'Questionnaire version 2.1'!$D$591</definedName>
    <definedName name="Indicators_Wording_382">'Questionnaire version 2.1'!$D$592</definedName>
    <definedName name="Indicators_Wording_383">'Questionnaire version 2.1'!$D$594</definedName>
    <definedName name="Indicators_Wording_384">'Questionnaire version 2.1'!$D$595</definedName>
    <definedName name="Indicators_Wording_385">'Questionnaire version 2.1'!$D$596</definedName>
    <definedName name="Indicators_Wording_386">'Questionnaire version 2.1'!$D$597</definedName>
    <definedName name="Indicators_Wording_387">'Questionnaire version 2.1'!$D$599</definedName>
    <definedName name="Indicators_Wording_388">'Questionnaire version 2.1'!$D$602</definedName>
    <definedName name="Indicators_Wording_389">'Questionnaire version 2.1'!$D$604</definedName>
    <definedName name="Indicators_Wording_39">'Questionnaire version 2.1'!$D$66</definedName>
    <definedName name="Indicators_Wording_390">'Questionnaire version 2.1'!$D$606</definedName>
    <definedName name="Indicators_Wording_391">'Questionnaire version 2.1'!$D$607</definedName>
    <definedName name="Indicators_Wording_392">'Questionnaire version 2.1'!$D$608</definedName>
    <definedName name="Indicators_Wording_393">'Questionnaire version 2.1'!$D$609</definedName>
    <definedName name="Indicators_Wording_394">'Questionnaire version 2.1'!$D$610</definedName>
    <definedName name="Indicators_Wording_398">'Questionnaire version 2.1'!$D$613</definedName>
    <definedName name="Indicators_Wording_399">'Questionnaire version 2.1'!$D$614</definedName>
    <definedName name="Indicators_Wording_4">'Questionnaire version 2.1'!$D$7</definedName>
    <definedName name="Indicators_Wording_40">'Questionnaire version 2.1'!$D$67</definedName>
    <definedName name="Indicators_Wording_400">'Questionnaire version 2.1'!$D$615</definedName>
    <definedName name="Indicators_Wording_401">'Questionnaire version 2.1'!$D$616</definedName>
    <definedName name="Indicators_Wording_402">'Questionnaire version 2.1'!$D$629</definedName>
    <definedName name="Indicators_Wording_403">'Questionnaire version 2.1'!$D$630</definedName>
    <definedName name="Indicators_Wording_404">'Questionnaire version 2.1'!$D$631</definedName>
    <definedName name="Indicators_Wording_405">'Questionnaire version 2.1'!$D$632</definedName>
    <definedName name="Indicators_Wording_409">'Questionnaire version 2.1'!$D$641</definedName>
    <definedName name="Indicators_Wording_410">'Questionnaire version 2.1'!$D$643</definedName>
    <definedName name="Indicators_Wording_411">'Questionnaire version 2.1'!$D$645</definedName>
    <definedName name="Indicators_Wording_412">'Questionnaire version 2.1'!$D$647</definedName>
    <definedName name="Indicators_Wording_413">'Questionnaire version 2.1'!$D$650</definedName>
    <definedName name="Indicators_Wording_414">'Questionnaire version 2.1'!$D$652</definedName>
    <definedName name="Indicators_Wording_433">'Questionnaire version 2.1'!$D$687</definedName>
    <definedName name="Indicators_Wording_439">'Questionnaire version 2.1'!$D$705</definedName>
    <definedName name="Indicators_Wording_44">'Questionnaire version 2.1'!$D$76</definedName>
    <definedName name="Indicators_Wording_440">'Questionnaire version 2.1'!$D$706</definedName>
    <definedName name="Indicators_Wording_441">'Questionnaire version 2.1'!$D$707</definedName>
    <definedName name="Indicators_Wording_442">'Questionnaire version 2.1'!$D$708</definedName>
    <definedName name="Indicators_Wording_443">'Questionnaire version 2.1'!$D$709</definedName>
    <definedName name="Indicators_Wording_444">'Questionnaire version 2.1'!$D$711</definedName>
    <definedName name="Indicators_Wording_446">'Questionnaire version 2.1'!$D$716</definedName>
    <definedName name="Indicators_Wording_447">'Questionnaire version 2.1'!$D$717</definedName>
    <definedName name="Indicators_Wording_448">'Questionnaire version 2.1'!$D$718</definedName>
    <definedName name="Indicators_Wording_449">'Questionnaire version 2.1'!$D$720</definedName>
    <definedName name="Indicators_Wording_45">'Questionnaire version 2.1'!$D$77</definedName>
    <definedName name="Indicators_Wording_450">'Questionnaire version 2.1'!$D$721</definedName>
    <definedName name="Indicators_Wording_451">'Questionnaire version 2.1'!$D$722</definedName>
    <definedName name="Indicators_Wording_452">'Questionnaire version 2.1'!$D$725</definedName>
    <definedName name="Indicators_Wording_453">'Questionnaire version 2.1'!$D$727</definedName>
    <definedName name="Indicators_Wording_454">'Questionnaire version 2.1'!$D$728</definedName>
    <definedName name="Indicators_Wording_455">'Questionnaire version 2.1'!$D$729</definedName>
    <definedName name="Indicators_Wording_456">'Questionnaire version 2.1'!$D$730</definedName>
    <definedName name="Indicators_Wording_457">'Questionnaire version 2.1'!$D$731</definedName>
    <definedName name="Indicators_Wording_458">'Questionnaire version 2.1'!$D$732</definedName>
    <definedName name="Indicators_Wording_459">'Questionnaire version 2.1'!$D$733</definedName>
    <definedName name="Indicators_Wording_46">'Questionnaire version 2.1'!$D$78</definedName>
    <definedName name="Indicators_Wording_460">'Questionnaire version 2.1'!$D$736</definedName>
    <definedName name="Indicators_Wording_461">'Questionnaire version 2.1'!$D$737</definedName>
    <definedName name="Indicators_Wording_462">'Questionnaire version 2.1'!$D$738</definedName>
    <definedName name="Indicators_Wording_463">'Questionnaire version 2.1'!$D$739</definedName>
    <definedName name="Indicators_Wording_464">'Questionnaire version 2.1'!$D$740</definedName>
    <definedName name="Indicators_Wording_465">'Questionnaire version 2.1'!$D$742</definedName>
    <definedName name="Indicators_Wording_466">'Questionnaire version 2.1'!$D$743</definedName>
    <definedName name="Indicators_Wording_467">'Questionnaire version 2.1'!$D$744</definedName>
    <definedName name="Indicators_Wording_468">'Questionnaire version 2.1'!$D$745</definedName>
    <definedName name="Indicators_Wording_469">'Questionnaire version 2.1'!$D$746</definedName>
    <definedName name="Indicators_Wording_47">'Questionnaire version 2.1'!$D$80</definedName>
    <definedName name="Indicators_Wording_470">'Questionnaire version 2.1'!$D$748</definedName>
    <definedName name="Indicators_Wording_471">'Questionnaire version 2.1'!$D$749</definedName>
    <definedName name="Indicators_Wording_472">'Questionnaire version 2.1'!$D$750</definedName>
    <definedName name="Indicators_Wording_473">'Questionnaire version 2.1'!$D$751</definedName>
    <definedName name="Indicators_Wording_474">'Questionnaire version 2.1'!$D$752</definedName>
    <definedName name="Indicators_Wording_475">'Questionnaire version 2.1'!$D$754</definedName>
    <definedName name="Indicators_Wording_476">'Questionnaire version 2.1'!$D$755</definedName>
    <definedName name="Indicators_Wording_477">'Questionnaire version 2.1'!$D$756</definedName>
    <definedName name="Indicators_Wording_478">'Questionnaire version 2.1'!$D$757</definedName>
    <definedName name="Indicators_Wording_479">'Questionnaire version 2.1'!$D$758</definedName>
    <definedName name="Indicators_Wording_48">'Questionnaire version 2.1'!$D$81</definedName>
    <definedName name="Indicators_Wording_480">'Questionnaire version 2.1'!$D$760</definedName>
    <definedName name="Indicators_Wording_481">'Questionnaire version 2.1'!$D$761</definedName>
    <definedName name="Indicators_Wording_482">'Questionnaire version 2.1'!$D$762</definedName>
    <definedName name="Indicators_Wording_483">'Questionnaire version 2.1'!$D$763</definedName>
    <definedName name="Indicators_Wording_484">'Questionnaire version 2.1'!$D$764</definedName>
    <definedName name="Indicators_Wording_485">'Questionnaire version 2.1'!$D$109</definedName>
    <definedName name="Indicators_Wording_486">'Questionnaire version 2.1'!$D$24</definedName>
    <definedName name="Indicators_Wording_487">'Questionnaire version 2.1'!$D$212</definedName>
    <definedName name="Indicators_Wording_488">'Questionnaire version 2.1'!$D$213</definedName>
    <definedName name="Indicators_Wording_489">'Questionnaire version 2.1'!$D$214</definedName>
    <definedName name="Indicators_Wording_49">'Questionnaire version 2.1'!$D$82</definedName>
    <definedName name="Indicators_Wording_490">'Questionnaire version 2.1'!$D$9</definedName>
    <definedName name="Indicators_Wording_491">'Questionnaire version 2.1'!$D$33</definedName>
    <definedName name="Indicators_Wording_492">'Questionnaire version 2.1'!$D$46</definedName>
    <definedName name="Indicators_Wording_493">'Questionnaire version 2.1'!$D$47</definedName>
    <definedName name="Indicators_Wording_494">'Questionnaire version 2.1'!$D$48</definedName>
    <definedName name="Indicators_Wording_495">'Questionnaire version 2.1'!$D$49</definedName>
    <definedName name="Indicators_Wording_496">'Questionnaire version 2.1'!$D$50</definedName>
    <definedName name="Indicators_Wording_497">'Questionnaire version 2.1'!$D$51</definedName>
    <definedName name="Indicators_Wording_498">'Questionnaire version 2.1'!$D$52</definedName>
    <definedName name="Indicators_Wording_499">'Questionnaire version 2.1'!$D$53</definedName>
    <definedName name="Indicators_Wording_5">'Questionnaire version 2.1'!$D$8</definedName>
    <definedName name="Indicators_Wording_50">'Questionnaire version 2.1'!$D$85</definedName>
    <definedName name="Indicators_Wording_500">'Questionnaire version 2.1'!$D$55</definedName>
    <definedName name="Indicators_Wording_501">'Questionnaire version 2.1'!$D$56</definedName>
    <definedName name="Indicators_Wording_502">'Questionnaire version 2.1'!$D$57</definedName>
    <definedName name="Indicators_Wording_503">'Questionnaire version 2.1'!$D$58</definedName>
    <definedName name="Indicators_Wording_504">'Questionnaire version 2.1'!$D$59</definedName>
    <definedName name="Indicators_Wording_505">'Questionnaire version 2.1'!$D$70</definedName>
    <definedName name="Indicators_Wording_506">'Questionnaire version 2.1'!$D$71</definedName>
    <definedName name="Indicators_Wording_507">'Questionnaire version 2.1'!$D$72</definedName>
    <definedName name="Indicators_Wording_508">'Questionnaire version 2.1'!$D$73</definedName>
    <definedName name="Indicators_Wording_509">'Questionnaire version 2.1'!$D$74</definedName>
    <definedName name="Indicators_Wording_51">'Questionnaire version 2.1'!$D$86</definedName>
    <definedName name="Indicators_Wording_510">'Questionnaire version 2.1'!$D$123</definedName>
    <definedName name="Indicators_Wording_511">'Questionnaire version 2.1'!$D$124</definedName>
    <definedName name="Indicators_Wording_512">'Questionnaire version 2.1'!$D$125</definedName>
    <definedName name="Indicators_Wording_513">'Questionnaire version 2.1'!$D$126</definedName>
    <definedName name="Indicators_Wording_514">'Questionnaire version 2.1'!$D$127</definedName>
    <definedName name="Indicators_Wording_515">'Questionnaire version 2.1'!$D$128</definedName>
    <definedName name="Indicators_Wording_516">'Questionnaire version 2.1'!$D$129</definedName>
    <definedName name="Indicators_Wording_517">'Questionnaire version 2.1'!$D$131</definedName>
    <definedName name="Indicators_Wording_518">'Questionnaire version 2.1'!$D$132</definedName>
    <definedName name="Indicators_Wording_519">'Questionnaire version 2.1'!$D$133</definedName>
    <definedName name="Indicators_Wording_52">'Questionnaire version 2.1'!$D$87</definedName>
    <definedName name="Indicators_Wording_520">'Questionnaire version 2.1'!$D$134</definedName>
    <definedName name="Indicators_Wording_521">'Questionnaire version 2.1'!$D$155</definedName>
    <definedName name="Indicators_Wording_522">'Questionnaire version 2.1'!$D$157</definedName>
    <definedName name="Indicators_Wording_523">'Questionnaire version 2.1'!$D$158</definedName>
    <definedName name="Indicators_Wording_524">'Questionnaire version 2.1'!$D$159</definedName>
    <definedName name="Indicators_Wording_525">'Questionnaire version 2.1'!$D$175</definedName>
    <definedName name="Indicators_Wording_526">'Questionnaire version 2.1'!$D$176</definedName>
    <definedName name="Indicators_Wording_527">'Questionnaire version 2.1'!$D$177</definedName>
    <definedName name="Indicators_Wording_528">'Questionnaire version 2.1'!$D$296</definedName>
    <definedName name="Indicators_Wording_529">'Questionnaire version 2.1'!$D$297</definedName>
    <definedName name="Indicators_Wording_53">'Questionnaire version 2.1'!$D$88</definedName>
    <definedName name="Indicators_Wording_530">'Questionnaire version 2.1'!$D$298</definedName>
    <definedName name="Indicators_Wording_531">'Questionnaire version 2.1'!$D$299</definedName>
    <definedName name="Indicators_Wording_532">'Questionnaire version 2.1'!$D$302</definedName>
    <definedName name="Indicators_Wording_533">'Questionnaire version 2.1'!$D$303</definedName>
    <definedName name="Indicators_Wording_534">'Questionnaire version 2.1'!$D$304</definedName>
    <definedName name="Indicators_Wording_535">'Questionnaire version 2.1'!$D$305</definedName>
    <definedName name="Indicators_Wording_536">'Questionnaire version 2.1'!$D$306</definedName>
    <definedName name="Indicators_Wording_537">'Questionnaire version 2.1'!$D$307</definedName>
    <definedName name="Indicators_Wording_538">'Questionnaire version 2.1'!$D$308</definedName>
    <definedName name="Indicators_Wording_539">'Questionnaire version 2.1'!$D$314</definedName>
    <definedName name="Indicators_Wording_54">'Questionnaire version 2.1'!$D$89</definedName>
    <definedName name="Indicators_Wording_540">'Questionnaire version 2.1'!$D$315</definedName>
    <definedName name="Indicators_Wording_541">'Questionnaire version 2.1'!$D$316</definedName>
    <definedName name="Indicators_Wording_542">'Questionnaire version 2.1'!$D$317</definedName>
    <definedName name="Indicators_Wording_543">'Questionnaire version 2.1'!$D$318</definedName>
    <definedName name="Indicators_Wording_544">'Questionnaire version 2.1'!$D$319</definedName>
    <definedName name="Indicators_Wording_545">'Questionnaire version 2.1'!$D$320</definedName>
    <definedName name="Indicators_Wording_546">'Questionnaire version 2.1'!$D$336</definedName>
    <definedName name="Indicators_Wording_547">'Questionnaire version 2.1'!$D$348</definedName>
    <definedName name="Indicators_Wording_548">'Questionnaire version 2.1'!$D$352</definedName>
    <definedName name="Indicators_Wording_549">'Questionnaire version 2.1'!$D$356</definedName>
    <definedName name="Indicators_Wording_55">'Questionnaire version 2.1'!$D$92</definedName>
    <definedName name="Indicators_Wording_550">'Questionnaire version 2.1'!$D$360</definedName>
    <definedName name="Indicators_Wording_551">'Questionnaire version 2.1'!$D$368</definedName>
    <definedName name="Indicators_Wording_552">'Questionnaire version 2.1'!$D$373</definedName>
    <definedName name="Indicators_Wording_553">'Questionnaire version 2.1'!$D$376</definedName>
    <definedName name="Indicators_Wording_554">'Questionnaire version 2.1'!$D$382</definedName>
    <definedName name="Indicators_Wording_555">'Questionnaire version 2.1'!$D$393</definedName>
    <definedName name="Indicators_Wording_556">'Questionnaire version 2.1'!$D$349</definedName>
    <definedName name="Indicators_Wording_557">'Questionnaire version 2.1'!$D$350</definedName>
    <definedName name="Indicators_Wording_558">'Questionnaire version 2.1'!$D$353</definedName>
    <definedName name="Indicators_Wording_559">'Questionnaire version 2.1'!$D$354</definedName>
    <definedName name="Indicators_Wording_56">'Questionnaire version 2.1'!$D$94</definedName>
    <definedName name="Indicators_Wording_560">'Questionnaire version 2.1'!$D$357</definedName>
    <definedName name="Indicators_Wording_561">'Questionnaire version 2.1'!$D$358</definedName>
    <definedName name="Indicators_Wording_562">'Questionnaire version 2.1'!$D$361</definedName>
    <definedName name="Indicators_Wording_563">'Questionnaire version 2.1'!$D$362</definedName>
    <definedName name="Indicators_Wording_564">'Questionnaire version 2.1'!$D$363</definedName>
    <definedName name="Indicators_Wording_565">'Questionnaire version 2.1'!$D$364</definedName>
    <definedName name="Indicators_Wording_566">'Questionnaire version 2.1'!$D$365</definedName>
    <definedName name="Indicators_Wording_567">'Questionnaire version 2.1'!$D$366</definedName>
    <definedName name="Indicators_Wording_568">'Questionnaire version 2.1'!$D$369</definedName>
    <definedName name="Indicators_Wording_569">'Questionnaire version 2.1'!$D$370</definedName>
    <definedName name="Indicators_Wording_57">'Questionnaire version 2.1'!$D$96</definedName>
    <definedName name="Indicators_Wording_570">'Questionnaire version 2.1'!$D$371</definedName>
    <definedName name="Indicators_Wording_571">'Questionnaire version 2.1'!$D$377</definedName>
    <definedName name="Indicators_Wording_572">'Questionnaire version 2.1'!$D$378</definedName>
    <definedName name="Indicators_Wording_573">'Questionnaire version 2.1'!$D$379</definedName>
    <definedName name="Indicators_Wording_574">'Questionnaire version 2.1'!$D$383</definedName>
    <definedName name="Indicators_Wording_575">'Questionnaire version 2.1'!$D$384</definedName>
    <definedName name="Indicators_Wording_576">'Questionnaire version 2.1'!$D$385</definedName>
    <definedName name="Indicators_Wording_577">'Questionnaire version 2.1'!$D$386</definedName>
    <definedName name="Indicators_Wording_578">'Questionnaire version 2.1'!$D$387</definedName>
    <definedName name="Indicators_Wording_579">'Questionnaire version 2.1'!$D$388</definedName>
    <definedName name="Indicators_Wording_58">'Questionnaire version 2.1'!$D$98</definedName>
    <definedName name="Indicators_Wording_580">'Questionnaire version 2.1'!$D$389</definedName>
    <definedName name="Indicators_Wording_581">'Questionnaire version 2.1'!$D$390</definedName>
    <definedName name="Indicators_Wording_582">'Questionnaire version 2.1'!$D$391</definedName>
    <definedName name="Indicators_Wording_583">'Questionnaire version 2.1'!$D$394</definedName>
    <definedName name="Indicators_Wording_584">'Questionnaire version 2.1'!$D$395</definedName>
    <definedName name="Indicators_Wording_585">'Questionnaire version 2.1'!$D$424</definedName>
    <definedName name="Indicators_Wording_586">'Questionnaire version 2.1'!$D$425</definedName>
    <definedName name="Indicators_Wording_587">'Questionnaire version 2.1'!$D$426</definedName>
    <definedName name="Indicators_Wording_588">'Questionnaire version 2.1'!$D$427</definedName>
    <definedName name="Indicators_Wording_589">'Questionnaire version 2.1'!$D$429</definedName>
    <definedName name="Indicators_Wording_59">'Questionnaire version 2.1'!$D$99</definedName>
    <definedName name="Indicators_Wording_590">'Questionnaire version 2.1'!$D$430</definedName>
    <definedName name="Indicators_Wording_591">'Questionnaire version 2.1'!$D$431</definedName>
    <definedName name="Indicators_Wording_592">'Questionnaire version 2.1'!$D$432</definedName>
    <definedName name="Indicators_Wording_593">'Questionnaire version 2.1'!$D$434</definedName>
    <definedName name="Indicators_Wording_594">'Questionnaire version 2.1'!$D$435</definedName>
    <definedName name="Indicators_Wording_595">'Questionnaire version 2.1'!$D$436</definedName>
    <definedName name="Indicators_Wording_596">'Questionnaire version 2.1'!$D$437</definedName>
    <definedName name="Indicators_Wording_597">'Questionnaire version 2.1'!$D$487</definedName>
    <definedName name="Indicators_Wording_598">'Questionnaire version 2.1'!$D$488</definedName>
    <definedName name="Indicators_Wording_599">'Questionnaire version 2.1'!$D$489</definedName>
    <definedName name="Indicators_Wording_6">'Questionnaire version 2.1'!$D$11</definedName>
    <definedName name="Indicators_Wording_60">'Questionnaire version 2.1'!$D$100</definedName>
    <definedName name="Indicators_Wording_600">'Questionnaire version 2.1'!$D$503</definedName>
    <definedName name="Indicators_Wording_601">'Questionnaire version 2.1'!$D$504</definedName>
    <definedName name="Indicators_Wording_602">'Questionnaire version 2.1'!$D$505</definedName>
    <definedName name="Indicators_Wording_603">'Questionnaire version 2.1'!$D$506</definedName>
    <definedName name="Indicators_Wording_604">'Questionnaire version 2.1'!$D$507</definedName>
    <definedName name="Indicators_Wording_605">'Questionnaire version 2.1'!$D$521</definedName>
    <definedName name="Indicators_Wording_606">'Questionnaire version 2.1'!$D$522</definedName>
    <definedName name="Indicators_Wording_607">'Questionnaire version 2.1'!$D$523</definedName>
    <definedName name="Indicators_Wording_608">'Questionnaire version 2.1'!$D$524</definedName>
    <definedName name="Indicators_Wording_609">'Questionnaire version 2.1'!$D$525</definedName>
    <definedName name="Indicators_Wording_61">'Questionnaire version 2.1'!$D$101</definedName>
    <definedName name="Indicators_Wording_610">'Questionnaire version 2.1'!$D$526</definedName>
    <definedName name="Indicators_Wording_611">'Questionnaire version 2.1'!$D$527</definedName>
    <definedName name="Indicators_Wording_613">'Questionnaire version 2.1'!$D$538</definedName>
    <definedName name="Indicators_Wording_614">'Questionnaire version 2.1'!$D$539</definedName>
    <definedName name="Indicators_Wording_615">'Questionnaire version 2.1'!$D$540</definedName>
    <definedName name="Indicators_Wording_616">'Questionnaire version 2.1'!$D$541</definedName>
    <definedName name="Indicators_Wording_617">'Questionnaire version 2.1'!$D$542</definedName>
    <definedName name="Indicators_Wording_618">'Questionnaire version 2.1'!$D$543</definedName>
    <definedName name="Indicators_Wording_619">'Questionnaire version 2.1'!$D$544</definedName>
    <definedName name="Indicators_Wording_62">'Questionnaire version 2.1'!$D$102</definedName>
    <definedName name="Indicators_Wording_620">'Questionnaire version 2.1'!$D$545</definedName>
    <definedName name="Indicators_Wording_621">'Questionnaire version 2.1'!$D$577</definedName>
    <definedName name="Indicators_Wording_622">'Questionnaire version 2.1'!$D$578</definedName>
    <definedName name="Indicators_Wording_623">'Questionnaire version 2.1'!$D$579</definedName>
    <definedName name="Indicators_Wording_624">'Questionnaire version 2.1'!$D$580</definedName>
    <definedName name="Indicators_Wording_625">'Questionnaire version 2.1'!$D$585</definedName>
    <definedName name="Indicators_Wording_626">'Questionnaire version 2.1'!$D$586</definedName>
    <definedName name="Indicators_Wording_627">'Questionnaire version 2.1'!$D$587</definedName>
    <definedName name="Indicators_Wording_628">'Questionnaire version 2.1'!$D$618</definedName>
    <definedName name="Indicators_Wording_629">'Questionnaire version 2.1'!$D$619</definedName>
    <definedName name="Indicators_Wording_63">'Questionnaire version 2.1'!$D$103</definedName>
    <definedName name="Indicators_Wording_630">'Questionnaire version 2.1'!$D$620</definedName>
    <definedName name="Indicators_Wording_631">'Questionnaire version 2.1'!$D$621</definedName>
    <definedName name="Indicators_Wording_632">'Questionnaire version 2.1'!$D$634</definedName>
    <definedName name="Indicators_Wording_635">'Questionnaire version 2.1'!$D$636</definedName>
    <definedName name="Indicators_Wording_638">'Questionnaire version 2.1'!$D$638</definedName>
    <definedName name="Indicators_Wording_64">'Questionnaire version 2.1'!$D$106</definedName>
    <definedName name="Indicators_Wording_641">'Questionnaire version 2.1'!$D$654</definedName>
    <definedName name="Indicators_Wording_642">'Questionnaire version 2.1'!$D$655</definedName>
    <definedName name="Indicators_Wording_643">'Questionnaire version 2.1'!$D$656</definedName>
    <definedName name="Indicators_Wording_644">'Questionnaire version 2.1'!$D$660</definedName>
    <definedName name="Indicators_Wording_645">'Questionnaire version 2.1'!$D$662</definedName>
    <definedName name="Indicators_Wording_646">'Questionnaire version 2.1'!$D$663</definedName>
    <definedName name="Indicators_Wording_647">'Questionnaire version 2.1'!$D$664</definedName>
    <definedName name="Indicators_Wording_648">'Questionnaire version 2.1'!$D$665</definedName>
    <definedName name="Indicators_Wording_649">'Questionnaire version 2.1'!$D$666</definedName>
    <definedName name="Indicators_Wording_65">'Questionnaire version 2.1'!$D$111</definedName>
    <definedName name="Indicators_Wording_653">'Questionnaire version 2.1'!$D$669</definedName>
    <definedName name="Indicators_Wording_654">'Questionnaire version 2.1'!$D$670</definedName>
    <definedName name="Indicators_Wording_655">'Questionnaire version 2.1'!$D$671</definedName>
    <definedName name="Indicators_Wording_656">'Questionnaire version 2.1'!$D$672</definedName>
    <definedName name="Indicators_Wording_657">'Questionnaire version 2.1'!$D$673</definedName>
    <definedName name="Indicators_Wording_658">'Questionnaire version 2.1'!$D$674</definedName>
    <definedName name="Indicators_Wording_659">'Questionnaire version 2.1'!$D$675</definedName>
    <definedName name="Indicators_Wording_66">'Questionnaire version 2.1'!$D$112</definedName>
    <definedName name="Indicators_Wording_661">'Questionnaire version 2.1'!$D$677</definedName>
    <definedName name="Indicators_Wording_662">'Questionnaire version 2.1'!$D$678</definedName>
    <definedName name="Indicators_Wording_663">'Questionnaire version 2.1'!$D$679</definedName>
    <definedName name="Indicators_Wording_664">'Questionnaire version 2.1'!$D$689</definedName>
    <definedName name="Indicators_Wording_665">'Questionnaire version 2.1'!$D$690</definedName>
    <definedName name="Indicators_Wording_666">'Questionnaire version 2.1'!$D$691</definedName>
    <definedName name="Indicators_Wording_667">'Questionnaire version 2.1'!$D$692</definedName>
    <definedName name="Indicators_Wording_668">'Questionnaire version 2.1'!$D$694</definedName>
    <definedName name="Indicators_Wording_669">'Questionnaire version 2.1'!$D$695</definedName>
    <definedName name="Indicators_Wording_67">'Questionnaire version 2.1'!$D$113</definedName>
    <definedName name="Indicators_Wording_670">'Questionnaire version 2.1'!$D$696</definedName>
    <definedName name="Indicators_Wording_671">'Questionnaire version 2.1'!$D$697</definedName>
    <definedName name="Indicators_Wording_672">'Questionnaire version 2.1'!$D$699</definedName>
    <definedName name="Indicators_Wording_673">'Questionnaire version 2.1'!$D$700</definedName>
    <definedName name="Indicators_Wording_674">'Questionnaire version 2.1'!$D$701</definedName>
    <definedName name="Indicators_Wording_675">'Questionnaire version 2.1'!$D$702</definedName>
    <definedName name="Indicators_Wording_68">'Questionnaire version 2.1'!$D$114</definedName>
    <definedName name="Indicators_Wording_681">'Questionnaire version 2.1'!$D$380</definedName>
    <definedName name="Indicators_Wording_682">'Questionnaire version 2.1'!$D$160</definedName>
    <definedName name="Indicators_Wording_683">'Questionnaire version 2.1'!$D$215</definedName>
    <definedName name="Indicators_Wording_684">'Questionnaire version 2.1'!$D$657</definedName>
    <definedName name="Indicators_Wording_685">'Questionnaire version 2.1'!$D$712</definedName>
    <definedName name="Indicators_Wording_686">'Questionnaire version 2.1'!$D$713</definedName>
    <definedName name="Indicators_Wording_687">'Questionnaire version 2.1'!$D$714</definedName>
    <definedName name="Indicators_Wording_688">'Questionnaire version 2.1'!$D$767</definedName>
    <definedName name="Indicators_Wording_689">'Questionnaire version 2.1'!$D$768</definedName>
    <definedName name="Indicators_Wording_69">'Questionnaire version 2.1'!$D$115</definedName>
    <definedName name="Indicators_Wording_690">'Questionnaire version 2.1'!$D$769</definedName>
    <definedName name="Indicators_Wording_691">'Questionnaire version 2.1'!$D$770</definedName>
    <definedName name="Indicators_Wording_692">'Questionnaire version 2.1'!$D$771</definedName>
    <definedName name="Indicators_Wording_693">'Questionnaire version 2.1'!$D$773</definedName>
    <definedName name="Indicators_Wording_694">'Questionnaire version 2.1'!$D$775</definedName>
    <definedName name="Indicators_Wording_695">'Questionnaire version 2.1'!$D$777</definedName>
    <definedName name="Indicators_Wording_696">'Questionnaire version 2.1'!$D$778</definedName>
    <definedName name="Indicators_Wording_697">'Questionnaire version 2.1'!$D$779</definedName>
    <definedName name="Indicators_Wording_698">'Questionnaire version 2.1'!$D$781</definedName>
    <definedName name="Indicators_Wording_699">'Questionnaire version 2.1'!$D$782</definedName>
    <definedName name="Indicators_Wording_7">'Questionnaire version 2.1'!$D$12</definedName>
    <definedName name="Indicators_Wording_70">'Questionnaire version 2.1'!$D$117</definedName>
    <definedName name="Indicators_Wording_700">'Questionnaire version 2.1'!$D$783</definedName>
    <definedName name="Indicators_Wording_701">'Questionnaire version 2.1'!$D$207</definedName>
    <definedName name="Indicators_Wording_702">'Questionnaire version 2.1'!$D$208</definedName>
    <definedName name="Indicators_Wording_703">'Questionnaire version 2.1'!$D$209</definedName>
    <definedName name="Indicators_Wording_704">'Questionnaire version 2.1'!$D$210</definedName>
    <definedName name="Indicators_Wording_71">'Questionnaire version 2.1'!$D$118</definedName>
    <definedName name="Indicators_Wording_72">'Questionnaire version 2.1'!$D$119</definedName>
    <definedName name="Indicators_Wording_73">'Questionnaire version 2.1'!$D$120</definedName>
    <definedName name="Indicators_Wording_74">'Questionnaire version 2.1'!$D$121</definedName>
    <definedName name="Indicators_Wording_79">'Questionnaire version 2.1'!$D$142</definedName>
    <definedName name="Indicators_Wording_8">'Questionnaire version 2.1'!$D$13</definedName>
    <definedName name="Indicators_Wording_80">'Questionnaire version 2.1'!$D$143</definedName>
    <definedName name="Indicators_Wording_81">'Questionnaire version 2.1'!$D$144</definedName>
    <definedName name="Indicators_Wording_82">'Questionnaire version 2.1'!$D$146</definedName>
    <definedName name="Indicators_Wording_83">'Questionnaire version 2.1'!$D$147</definedName>
    <definedName name="Indicators_Wording_84">'Questionnaire version 2.1'!$D$148</definedName>
    <definedName name="Indicators_Wording_85">'Questionnaire version 2.1'!$D$151</definedName>
    <definedName name="Indicators_Wording_86">'Questionnaire version 2.1'!$D$153</definedName>
    <definedName name="Indicators_Wording_89">'Questionnaire version 2.1'!$D$162</definedName>
    <definedName name="Indicators_Wording_9">'Questionnaire version 2.1'!$D$14</definedName>
    <definedName name="Indicators_Wording_90">'Questionnaire version 2.1'!$D$164</definedName>
    <definedName name="Indicators_Wording_91">'Questionnaire version 2.1'!$D$166</definedName>
    <definedName name="Indicators_Wording_92">'Questionnaire version 2.1'!$D$168</definedName>
    <definedName name="Indicators_Wording_93">'Questionnaire version 2.1'!$D$170</definedName>
    <definedName name="Indicators_Wording_94">'Questionnaire version 2.1'!$D$171</definedName>
    <definedName name="Indicators_Wording_95">'Questionnaire version 2.1'!$D$172</definedName>
    <definedName name="Indicators_Wording_97">'Questionnaire version 2.1'!$D$185</definedName>
    <definedName name="Indicators_Wording_98">'Questionnaire version 2.1'!$D$186</definedName>
    <definedName name="Indicators_Wording_99">'Questionnaire version 2.1'!$D$187</definedName>
    <definedName name="iscores" localSheetId="5">OFFSET('EVM Indicator Score Monitor'!indicators,0,3)</definedName>
    <definedName name="listb">OFFSET(Calculations!$F$45,0,0,1+200-COUNTIF(Calculations!$F$46:$F$245,0),7)</definedName>
    <definedName name="listc">OFFSET(Calculations!$M$45,0,0,1+200-COUNTIF(Calculations!$M$46:$M$245,0),7)</definedName>
    <definedName name="liste">OFFSET(Calculations!$T$45,0,0,1+200-COUNTIF(Calculations!$T$46:$T$245,0),7)</definedName>
    <definedName name="listm">OFFSET(Calculations!$AA$45,0,0,1+200-COUNTIF(Calculations!$AA$46:$AA$245,0),7)</definedName>
    <definedName name="listr">OFFSET(Calculations!$AH$45,0,0,1+200-COUNTIF(Calculations!$AH$46:$AH$245,0),7)</definedName>
    <definedName name="listt">OFFSET(Calculations!$AO$45,0,0,1+200-COUNTIF(Calculations!$AO$46:$AO$245,0),7)</definedName>
    <definedName name="listv">OFFSET(Calculations!$AV$45,0,0,1+200-COUNTIF(Calculations!$AV$46:$AV$245,0),7)</definedName>
    <definedName name="LocationAssessmentType" localSheetId="8">[1]Location!$D$4</definedName>
    <definedName name="LocChart_Legend_AssType">'[1]Summary Data Location'!$T$4</definedName>
    <definedName name="LocChart_Legend_DistLevel">'[1]Summary Data Location'!$U$4</definedName>
    <definedName name="LocChart_Legend_FacilityName">'[1]Summary Data Location'!$V$4</definedName>
    <definedName name="maxscores" localSheetId="5">OFFSET('EVM Indicator Score Monitor'!indicators,0,5)</definedName>
    <definedName name="maxvalues" localSheetId="5">OFFSET([0]!xvalues,0,5)</definedName>
    <definedName name="maxvalues">OFFSET([0]!xvalues,0,5)</definedName>
    <definedName name="maxvalues2" localSheetId="5">OFFSET([0]!xvalues2,0,2)</definedName>
    <definedName name="maxvalues2">OFFSET([0]!xvalues2,0,2)</definedName>
    <definedName name="maxvalues3" localSheetId="5">OFFSET([0]!xvalues3,0,2)</definedName>
    <definedName name="maxvalues3">OFFSET([0]!xvalues3,0,2)</definedName>
    <definedName name="NAAnswer">'Questionnaire version 2.1'!#REF!</definedName>
    <definedName name="NAnswer">'Questionnaire version 2.1'!#REF!</definedName>
    <definedName name="_xlnm.Print_Area" localSheetId="8">'Questionnaire version 2.1'!A8:V797</definedName>
    <definedName name="PRINT_SHAPE_1">'Questionnaire version 2.1'!$F$4</definedName>
    <definedName name="PRINT_SHAPE_100">'Questionnaire version 2.1'!$F$189</definedName>
    <definedName name="PRINT_SHAPE_104">'Questionnaire version 2.1'!$F$194</definedName>
    <definedName name="PRINT_SHAPE_11">'Questionnaire version 2.1'!$F$17</definedName>
    <definedName name="PRINT_SHAPE_118">'Questionnaire version 2.1'!$F$199</definedName>
    <definedName name="PRINT_SHAPE_121">'Questionnaire version 2.1'!$F$204</definedName>
    <definedName name="PRINT_SHAPE_125">'Questionnaire version 2.1'!$F$218</definedName>
    <definedName name="PRINT_SHAPE_129">'Questionnaire version 2.1'!$F$229</definedName>
    <definedName name="PRINT_SHAPE_132">'Questionnaire version 2.1'!$F$233</definedName>
    <definedName name="PRINT_SHAPE_135">'Questionnaire version 2.1'!$F$237</definedName>
    <definedName name="PRINT_SHAPE_14">'Questionnaire version 2.1'!$F$21</definedName>
    <definedName name="PRINT_SHAPE_146">'Questionnaire version 2.1'!$F$249</definedName>
    <definedName name="PRINT_SHAPE_157">'Questionnaire version 2.1'!$F$262</definedName>
    <definedName name="PRINT_SHAPE_160">'Questionnaire version 2.1'!$F$266</definedName>
    <definedName name="PRINT_SHAPE_17">'Questionnaire version 2.1'!$F$26</definedName>
    <definedName name="PRINT_SHAPE_170">'Questionnaire version 2.1'!$F$277</definedName>
    <definedName name="PRINT_SHAPE_178">'Questionnaire version 2.1'!$F$286</definedName>
    <definedName name="PRINT_SHAPE_181">'Questionnaire version 2.1'!$F$290</definedName>
    <definedName name="PRINT_SHAPE_196">'Questionnaire version 2.1'!$F$310</definedName>
    <definedName name="PRINT_SHAPE_210">'Questionnaire version 2.1'!$F$322</definedName>
    <definedName name="PRINT_SHAPE_213">'Questionnaire version 2.1'!$F$326</definedName>
    <definedName name="PRINT_SHAPE_216">'Questionnaire version 2.1'!$F$330</definedName>
    <definedName name="PRINT_SHAPE_222">'Questionnaire version 2.1'!$F$338</definedName>
    <definedName name="PRINT_SHAPE_223">'Questionnaire version 2.1'!$F$340</definedName>
    <definedName name="PRINT_SHAPE_24">'Questionnaire version 2.1'!$F$39</definedName>
    <definedName name="PRINT_SHAPE_255">'Questionnaire version 2.1'!$F$403</definedName>
    <definedName name="PRINT_SHAPE_259">'Questionnaire version 2.1'!$F$408</definedName>
    <definedName name="PRINT_SHAPE_267">'Questionnaire version 2.1'!$F$417</definedName>
    <definedName name="PRINT_SHAPE_281">'Questionnaire version 2.1'!$F$439</definedName>
    <definedName name="PRINT_SHAPE_284">'Questionnaire version 2.1'!$F$449</definedName>
    <definedName name="PRINT_SHAPE_285">'Questionnaire version 2.1'!$F$451</definedName>
    <definedName name="PRINT_SHAPE_295">'Questionnaire version 2.1'!$F$462</definedName>
    <definedName name="PRINT_SHAPE_296">'Questionnaire version 2.1'!$F$464</definedName>
    <definedName name="PRINT_SHAPE_305">'Questionnaire version 2.1'!$F$474</definedName>
    <definedName name="PRINT_SHAPE_313">'Questionnaire version 2.1'!$F$483</definedName>
    <definedName name="PRINT_SHAPE_314">'Questionnaire version 2.1'!$F$485</definedName>
    <definedName name="PRINT_SHAPE_316">'Questionnaire version 2.1'!$F$491</definedName>
    <definedName name="PRINT_SHAPE_317">'Questionnaire version 2.1'!$F$493</definedName>
    <definedName name="PRINT_SHAPE_318">'Questionnaire version 2.1'!$F$495</definedName>
    <definedName name="PRINT_SHAPE_319">'Questionnaire version 2.1'!$F$497</definedName>
    <definedName name="PRINT_SHAPE_320">'Questionnaire version 2.1'!$F$499</definedName>
    <definedName name="PRINT_SHAPE_321">'Questionnaire version 2.1'!$F$501</definedName>
    <definedName name="PRINT_SHAPE_327">'Questionnaire version 2.1'!$F$509</definedName>
    <definedName name="PRINT_SHAPE_331">'Questionnaire version 2.1'!$F$514</definedName>
    <definedName name="PRINT_SHAPE_332">'Questionnaire version 2.1'!$F$516</definedName>
    <definedName name="PRINT_SHAPE_333">'Questionnaire version 2.1'!$F$518</definedName>
    <definedName name="PRINT_SHAPE_340">'Questionnaire version 2.1'!$F$529</definedName>
    <definedName name="PRINT_SHAPE_343">'Questionnaire version 2.1'!$F$534</definedName>
    <definedName name="PRINT_SHAPE_35">'Questionnaire version 2.1'!$F$61</definedName>
    <definedName name="PRINT_SHAPE_352">'Questionnaire version 2.1'!$F$547</definedName>
    <definedName name="PRINT_SHAPE_357">'Questionnaire version 2.1'!$F$554</definedName>
    <definedName name="PRINT_SHAPE_363">'Questionnaire version 2.1'!$F$561</definedName>
    <definedName name="PRINT_SHAPE_368">'Questionnaire version 2.1'!$F$567</definedName>
    <definedName name="PRINT_SHAPE_369">'Questionnaire version 2.1'!$F$575</definedName>
    <definedName name="PRINT_SHAPE_376">'Questionnaire version 2.1'!$F$582</definedName>
    <definedName name="PRINT_SHAPE_38">'Questionnaire version 2.1'!$F$65</definedName>
    <definedName name="PRINT_SHAPE_380">'Questionnaire version 2.1'!$F$590</definedName>
    <definedName name="PRINT_SHAPE_383">'Questionnaire version 2.1'!$F$594</definedName>
    <definedName name="PRINT_SHAPE_387">'Questionnaire version 2.1'!$F$599</definedName>
    <definedName name="PRINT_SHAPE_388">'Questionnaire version 2.1'!$F$602</definedName>
    <definedName name="PRINT_SHAPE_389">'Questionnaire version 2.1'!$F$604</definedName>
    <definedName name="PRINT_SHAPE_390">'Questionnaire version 2.1'!$F$606</definedName>
    <definedName name="PRINT_SHAPE_398">'Questionnaire version 2.1'!$F$613</definedName>
    <definedName name="PRINT_SHAPE_402">'Questionnaire version 2.1'!$F$629</definedName>
    <definedName name="PRINT_SHAPE_409">'Questionnaire version 2.1'!$F$641</definedName>
    <definedName name="PRINT_SHAPE_410">'Questionnaire version 2.1'!$F$643</definedName>
    <definedName name="PRINT_SHAPE_411">'Questionnaire version 2.1'!$F$645</definedName>
    <definedName name="PRINT_SHAPE_412">'Questionnaire version 2.1'!$F$647</definedName>
    <definedName name="PRINT_SHAPE_413">'Questionnaire version 2.1'!$F$650</definedName>
    <definedName name="PRINT_SHAPE_414">'Questionnaire version 2.1'!$F$652</definedName>
    <definedName name="PRINT_SHAPE_433">'Questionnaire version 2.1'!$F$687</definedName>
    <definedName name="PRINT_SHAPE_439">'Questionnaire version 2.1'!$F$705</definedName>
    <definedName name="PRINT_SHAPE_44">'Questionnaire version 2.1'!$F$76</definedName>
    <definedName name="PRINT_SHAPE_444">'Questionnaire version 2.1'!$F$711</definedName>
    <definedName name="PRINT_SHAPE_446">'Questionnaire version 2.1'!$F$716</definedName>
    <definedName name="PRINT_SHAPE_449">'Questionnaire version 2.1'!$F$720</definedName>
    <definedName name="PRINT_SHAPE_452">'Questionnaire version 2.1'!$F$725</definedName>
    <definedName name="PRINT_SHAPE_453">'Questionnaire version 2.1'!$F$727</definedName>
    <definedName name="PRINT_SHAPE_460">'Questionnaire version 2.1'!$F$736</definedName>
    <definedName name="PRINT_SHAPE_465">'Questionnaire version 2.1'!$F$742</definedName>
    <definedName name="PRINT_SHAPE_47">'Questionnaire version 2.1'!$F$80</definedName>
    <definedName name="PRINT_SHAPE_470">'Questionnaire version 2.1'!$F$748</definedName>
    <definedName name="PRINT_SHAPE_475">'Questionnaire version 2.1'!$F$754</definedName>
    <definedName name="PRINT_SHAPE_480">'Questionnaire version 2.1'!$F$760</definedName>
    <definedName name="PRINT_SHAPE_485">'Questionnaire version 2.1'!$F$109</definedName>
    <definedName name="PRINT_SHAPE_487">'Questionnaire version 2.1'!$F$212</definedName>
    <definedName name="PRINT_SHAPE_492">'Questionnaire version 2.1'!$F$46</definedName>
    <definedName name="PRINT_SHAPE_50">'Questionnaire version 2.1'!$F$85</definedName>
    <definedName name="PRINT_SHAPE_500">'Questionnaire version 2.1'!$F$55</definedName>
    <definedName name="PRINT_SHAPE_505">'Questionnaire version 2.1'!$F$70</definedName>
    <definedName name="PRINT_SHAPE_510">'Questionnaire version 2.1'!$F$123</definedName>
    <definedName name="PRINT_SHAPE_517">'Questionnaire version 2.1'!$F$131</definedName>
    <definedName name="PRINT_SHAPE_521">'Questionnaire version 2.1'!$F$155</definedName>
    <definedName name="PRINT_SHAPE_522">'Questionnaire version 2.1'!$F$157</definedName>
    <definedName name="PRINT_SHAPE_525">'Questionnaire version 2.1'!$F$175</definedName>
    <definedName name="PRINT_SHAPE_528">'Questionnaire version 2.1'!$F$296</definedName>
    <definedName name="PRINT_SHAPE_532">'Questionnaire version 2.1'!$F$302</definedName>
    <definedName name="PRINT_SHAPE_539">'Questionnaire version 2.1'!$F$314</definedName>
    <definedName name="PRINT_SHAPE_547">'Questionnaire version 2.1'!$F$348</definedName>
    <definedName name="PRINT_SHAPE_548">'Questionnaire version 2.1'!$F$352</definedName>
    <definedName name="PRINT_SHAPE_549">'Questionnaire version 2.1'!$F$356</definedName>
    <definedName name="PRINT_SHAPE_55">'Questionnaire version 2.1'!$F$92</definedName>
    <definedName name="PRINT_SHAPE_550">'Questionnaire version 2.1'!$F$360</definedName>
    <definedName name="PRINT_SHAPE_551">'Questionnaire version 2.1'!$F$368</definedName>
    <definedName name="PRINT_SHAPE_552">'Questionnaire version 2.1'!$F$373</definedName>
    <definedName name="PRINT_SHAPE_553">'Questionnaire version 2.1'!$F$376</definedName>
    <definedName name="PRINT_SHAPE_554">'Questionnaire version 2.1'!$F$382</definedName>
    <definedName name="PRINT_SHAPE_555">'Questionnaire version 2.1'!$F$393</definedName>
    <definedName name="PRINT_SHAPE_56">'Questionnaire version 2.1'!$F$94</definedName>
    <definedName name="PRINT_SHAPE_57">'Questionnaire version 2.1'!$F$96</definedName>
    <definedName name="PRINT_SHAPE_58">'Questionnaire version 2.1'!$F$98</definedName>
    <definedName name="PRINT_SHAPE_585">'Questionnaire version 2.1'!$F$424</definedName>
    <definedName name="PRINT_SHAPE_589">'Questionnaire version 2.1'!$F$429</definedName>
    <definedName name="PRINT_SHAPE_593">'Questionnaire version 2.1'!$F$434</definedName>
    <definedName name="PRINT_SHAPE_597">'Questionnaire version 2.1'!$F$487</definedName>
    <definedName name="PRINT_SHAPE_6">'Questionnaire version 2.1'!$F$11</definedName>
    <definedName name="PRINT_SHAPE_600">'Questionnaire version 2.1'!$F$503</definedName>
    <definedName name="PRINT_SHAPE_605">'Questionnaire version 2.1'!$F$521</definedName>
    <definedName name="PRINT_SHAPE_613">'Questionnaire version 2.1'!$F$538</definedName>
    <definedName name="PRINT_SHAPE_621">'Questionnaire version 2.1'!$F$577</definedName>
    <definedName name="PRINT_SHAPE_625">'Questionnaire version 2.1'!$F$585</definedName>
    <definedName name="PRINT_SHAPE_628">'Questionnaire version 2.1'!$F$618</definedName>
    <definedName name="PRINT_SHAPE_632">'Questionnaire version 2.1'!$F$634</definedName>
    <definedName name="PRINT_SHAPE_635">'Questionnaire version 2.1'!$F$636</definedName>
    <definedName name="PRINT_SHAPE_638">'Questionnaire version 2.1'!$F$638</definedName>
    <definedName name="PRINT_SHAPE_64">'Questionnaire version 2.1'!$F$106</definedName>
    <definedName name="PRINT_SHAPE_641">'Questionnaire version 2.1'!$F$654</definedName>
    <definedName name="PRINT_SHAPE_644">'Questionnaire version 2.1'!$F$660</definedName>
    <definedName name="PRINT_SHAPE_645">'Questionnaire version 2.1'!$F$662</definedName>
    <definedName name="PRINT_SHAPE_65">'Questionnaire version 2.1'!$F$111</definedName>
    <definedName name="PRINT_SHAPE_653">'Questionnaire version 2.1'!$F$669</definedName>
    <definedName name="PRINT_SHAPE_661">'Questionnaire version 2.1'!$F$677</definedName>
    <definedName name="PRINT_SHAPE_664">'Questionnaire version 2.1'!$F$689</definedName>
    <definedName name="PRINT_SHAPE_668">'Questionnaire version 2.1'!$F$694</definedName>
    <definedName name="PRINT_SHAPE_672">'Questionnaire version 2.1'!$F$699</definedName>
    <definedName name="PRINT_SHAPE_688">'Questionnaire version 2.1'!$F$767</definedName>
    <definedName name="PRINT_SHAPE_693">'Questionnaire version 2.1'!$F$773</definedName>
    <definedName name="PRINT_SHAPE_694">'Questionnaire version 2.1'!$F$775</definedName>
    <definedName name="PRINT_SHAPE_695">'Questionnaire version 2.1'!$F$777</definedName>
    <definedName name="PRINT_SHAPE_698">'Questionnaire version 2.1'!$F$781</definedName>
    <definedName name="PRINT_SHAPE_70">'Questionnaire version 2.1'!$F$117</definedName>
    <definedName name="PRINT_SHAPE_79">'Questionnaire version 2.1'!$F$142</definedName>
    <definedName name="PRINT_SHAPE_82">'Questionnaire version 2.1'!$F$146</definedName>
    <definedName name="PRINT_SHAPE_85">'Questionnaire version 2.1'!$F$151</definedName>
    <definedName name="PRINT_SHAPE_86">'Questionnaire version 2.1'!$F$153</definedName>
    <definedName name="PRINT_SHAPE_89">'Questionnaire version 2.1'!$F$162</definedName>
    <definedName name="PRINT_SHAPE_90">'Questionnaire version 2.1'!$F$164</definedName>
    <definedName name="PRINT_SHAPE_91">'Questionnaire version 2.1'!$F$166</definedName>
    <definedName name="PRINT_SHAPE_92">'Questionnaire version 2.1'!$F$168</definedName>
    <definedName name="PRINT_SHAPE_93">'Questionnaire version 2.1'!$F$170</definedName>
    <definedName name="PRINT_SHAPE_97">'Questionnaire version 2.1'!$F$185</definedName>
    <definedName name="_xlnm.Print_Titles" localSheetId="8">'Questionnaire version 2.1'!#REF!</definedName>
    <definedName name="PrintedLocation_SectionL219Code">#REF!</definedName>
    <definedName name="PrintedLocation_SectionL219Desc">#REF!</definedName>
    <definedName name="PrintedLocation_SectionL219Title">#REF!</definedName>
    <definedName name="PrintedLocation_SectionL220Code">#REF!</definedName>
    <definedName name="PrintedLocation_SectionL220Desc">#REF!</definedName>
    <definedName name="PrintedLocation_SectionL220Title">#REF!</definedName>
    <definedName name="PrintedLocation_SectionL221Code">#REF!</definedName>
    <definedName name="PrintedLocation_SectionL221Desc">#REF!</definedName>
    <definedName name="PrintedLocation_SectionL222Code">#REF!</definedName>
    <definedName name="PrintedLocation_SectionL222Desc">#REF!</definedName>
    <definedName name="Requirements_Code_1">'Questionnaire version 2.1'!#REF!</definedName>
    <definedName name="Requirements_Code_10">'Questionnaire version 2.1'!#REF!</definedName>
    <definedName name="Requirements_Code_100">'Questionnaire version 2.1'!#REF!</definedName>
    <definedName name="Requirements_Code_101">'Questionnaire version 2.1'!#REF!</definedName>
    <definedName name="Requirements_Code_102">'Questionnaire version 2.1'!#REF!</definedName>
    <definedName name="Requirements_Code_104">'Questionnaire version 2.1'!#REF!</definedName>
    <definedName name="Requirements_Code_105">'Questionnaire version 2.1'!#REF!</definedName>
    <definedName name="Requirements_Code_106">'Questionnaire version 2.1'!#REF!</definedName>
    <definedName name="Requirements_Code_107">'Questionnaire version 2.1'!#REF!</definedName>
    <definedName name="Requirements_Code_108">'Questionnaire version 2.1'!#REF!</definedName>
    <definedName name="Requirements_Code_109">'Questionnaire version 2.1'!#REF!</definedName>
    <definedName name="Requirements_Code_11">'Questionnaire version 2.1'!#REF!</definedName>
    <definedName name="Requirements_Code_110">'Questionnaire version 2.1'!#REF!</definedName>
    <definedName name="Requirements_Code_111">'Questionnaire version 2.1'!#REF!</definedName>
    <definedName name="Requirements_Code_112">'Questionnaire version 2.1'!#REF!</definedName>
    <definedName name="Requirements_Code_113">'Questionnaire version 2.1'!#REF!</definedName>
    <definedName name="Requirements_Code_114">'Questionnaire version 2.1'!#REF!</definedName>
    <definedName name="Requirements_Code_115">'Questionnaire version 2.1'!#REF!</definedName>
    <definedName name="Requirements_Code_116">'Questionnaire version 2.1'!#REF!</definedName>
    <definedName name="Requirements_Code_118">'Questionnaire version 2.1'!#REF!</definedName>
    <definedName name="Requirements_Code_119">'Questionnaire version 2.1'!#REF!</definedName>
    <definedName name="Requirements_Code_12">'Questionnaire version 2.1'!#REF!</definedName>
    <definedName name="Requirements_Code_121">'Questionnaire version 2.1'!#REF!</definedName>
    <definedName name="Requirements_Code_122">'Questionnaire version 2.1'!#REF!</definedName>
    <definedName name="Requirements_Code_123">'Questionnaire version 2.1'!#REF!</definedName>
    <definedName name="Requirements_Code_126">'Questionnaire version 2.1'!#REF!</definedName>
    <definedName name="Requirements_Code_127">'Questionnaire version 2.1'!#REF!</definedName>
    <definedName name="Requirements_Code_129">'Questionnaire version 2.1'!#REF!</definedName>
    <definedName name="Requirements_Code_13">'Questionnaire version 2.1'!#REF!</definedName>
    <definedName name="Requirements_Code_130">'Questionnaire version 2.1'!#REF!</definedName>
    <definedName name="Requirements_Code_131">'Questionnaire version 2.1'!#REF!</definedName>
    <definedName name="Requirements_Code_132">'Questionnaire version 2.1'!#REF!</definedName>
    <definedName name="Requirements_Code_133">'Questionnaire version 2.1'!#REF!</definedName>
    <definedName name="Requirements_Code_134">'Questionnaire version 2.1'!#REF!</definedName>
    <definedName name="Requirements_Code_135">'Questionnaire version 2.1'!#REF!</definedName>
    <definedName name="Requirements_Code_136">'Questionnaire version 2.1'!#REF!</definedName>
    <definedName name="Requirements_Code_137">'Questionnaire version 2.1'!#REF!</definedName>
    <definedName name="Requirements_Code_138">'Questionnaire version 2.1'!#REF!</definedName>
    <definedName name="Requirements_Code_139">'Questionnaire version 2.1'!#REF!</definedName>
    <definedName name="Requirements_Code_14">'Questionnaire version 2.1'!#REF!</definedName>
    <definedName name="Requirements_Code_15">'Questionnaire version 2.1'!#REF!</definedName>
    <definedName name="Requirements_Code_16">'Questionnaire version 2.1'!#REF!</definedName>
    <definedName name="Requirements_Code_17">'Questionnaire version 2.1'!#REF!</definedName>
    <definedName name="Requirements_Code_18">'Questionnaire version 2.1'!#REF!</definedName>
    <definedName name="Requirements_Code_19">'Questionnaire version 2.1'!#REF!</definedName>
    <definedName name="Requirements_Code_2">'Questionnaire version 2.1'!#REF!</definedName>
    <definedName name="Requirements_Code_20">'Questionnaire version 2.1'!#REF!</definedName>
    <definedName name="Requirements_Code_21">'Questionnaire version 2.1'!#REF!</definedName>
    <definedName name="Requirements_Code_22">'Questionnaire version 2.1'!#REF!</definedName>
    <definedName name="Requirements_Code_23">'Questionnaire version 2.1'!#REF!</definedName>
    <definedName name="Requirements_Code_24">'Questionnaire version 2.1'!#REF!</definedName>
    <definedName name="Requirements_Code_25">'Questionnaire version 2.1'!#REF!</definedName>
    <definedName name="Requirements_Code_26">'Questionnaire version 2.1'!#REF!</definedName>
    <definedName name="Requirements_Code_27">'Questionnaire version 2.1'!#REF!</definedName>
    <definedName name="Requirements_Code_28">'Questionnaire version 2.1'!#REF!</definedName>
    <definedName name="Requirements_Code_29">'Questionnaire version 2.1'!#REF!</definedName>
    <definedName name="Requirements_Code_3">'Questionnaire version 2.1'!#REF!</definedName>
    <definedName name="Requirements_Code_30">'Questionnaire version 2.1'!#REF!</definedName>
    <definedName name="Requirements_Code_31">'Questionnaire version 2.1'!#REF!</definedName>
    <definedName name="Requirements_Code_32">'Questionnaire version 2.1'!#REF!</definedName>
    <definedName name="Requirements_Code_33">'Questionnaire version 2.1'!#REF!</definedName>
    <definedName name="Requirements_Code_37">'Questionnaire version 2.1'!#REF!</definedName>
    <definedName name="Requirements_Code_38">'Questionnaire version 2.1'!#REF!</definedName>
    <definedName name="Requirements_Code_39">'Questionnaire version 2.1'!#REF!</definedName>
    <definedName name="Requirements_Code_4">'Questionnaire version 2.1'!#REF!</definedName>
    <definedName name="Requirements_Code_40">'Questionnaire version 2.1'!#REF!</definedName>
    <definedName name="Requirements_Code_41">'Questionnaire version 2.1'!#REF!</definedName>
    <definedName name="Requirements_Code_42">'Questionnaire version 2.1'!#REF!</definedName>
    <definedName name="Requirements_Code_43">'Questionnaire version 2.1'!#REF!</definedName>
    <definedName name="Requirements_Code_44">'Questionnaire version 2.1'!#REF!</definedName>
    <definedName name="Requirements_Code_45">'Questionnaire version 2.1'!#REF!</definedName>
    <definedName name="Requirements_Code_46">'Questionnaire version 2.1'!#REF!</definedName>
    <definedName name="Requirements_Code_47">'Questionnaire version 2.1'!#REF!</definedName>
    <definedName name="Requirements_Code_48">'Questionnaire version 2.1'!#REF!</definedName>
    <definedName name="Requirements_Code_49">'Questionnaire version 2.1'!#REF!</definedName>
    <definedName name="Requirements_Code_5">'Questionnaire version 2.1'!#REF!</definedName>
    <definedName name="Requirements_Code_50">'Questionnaire version 2.1'!#REF!</definedName>
    <definedName name="Requirements_Code_51">'Questionnaire version 2.1'!#REF!</definedName>
    <definedName name="Requirements_Code_52">'Questionnaire version 2.1'!#REF!</definedName>
    <definedName name="Requirements_Code_53">'Questionnaire version 2.1'!#REF!</definedName>
    <definedName name="Requirements_Code_54">'Questionnaire version 2.1'!#REF!</definedName>
    <definedName name="Requirements_Code_55">'Questionnaire version 2.1'!#REF!</definedName>
    <definedName name="Requirements_Code_56">'Questionnaire version 2.1'!#REF!</definedName>
    <definedName name="Requirements_Code_57">'Questionnaire version 2.1'!#REF!</definedName>
    <definedName name="Requirements_Code_58">'Questionnaire version 2.1'!#REF!</definedName>
    <definedName name="Requirements_Code_59">'Questionnaire version 2.1'!#REF!</definedName>
    <definedName name="Requirements_Code_6">'Questionnaire version 2.1'!#REF!</definedName>
    <definedName name="Requirements_Code_60">'Questionnaire version 2.1'!#REF!</definedName>
    <definedName name="Requirements_Code_61">'Questionnaire version 2.1'!#REF!</definedName>
    <definedName name="Requirements_Code_62">'Questionnaire version 2.1'!#REF!</definedName>
    <definedName name="Requirements_Code_63">'Questionnaire version 2.1'!#REF!</definedName>
    <definedName name="Requirements_Code_64">'Questionnaire version 2.1'!#REF!</definedName>
    <definedName name="Requirements_Code_65">'Questionnaire version 2.1'!#REF!</definedName>
    <definedName name="Requirements_Code_66">'Questionnaire version 2.1'!#REF!</definedName>
    <definedName name="Requirements_Code_67">'Questionnaire version 2.1'!#REF!</definedName>
    <definedName name="Requirements_Code_68">'Questionnaire version 2.1'!#REF!</definedName>
    <definedName name="Requirements_Code_69">'Questionnaire version 2.1'!#REF!</definedName>
    <definedName name="Requirements_Code_7">'Questionnaire version 2.1'!#REF!</definedName>
    <definedName name="Requirements_Code_70">'Questionnaire version 2.1'!#REF!</definedName>
    <definedName name="Requirements_Code_71">'Questionnaire version 2.1'!#REF!</definedName>
    <definedName name="Requirements_Code_72">'Questionnaire version 2.1'!#REF!</definedName>
    <definedName name="Requirements_Code_73">'Questionnaire version 2.1'!#REF!</definedName>
    <definedName name="Requirements_Code_74">'Questionnaire version 2.1'!#REF!</definedName>
    <definedName name="Requirements_Code_75">'Questionnaire version 2.1'!#REF!</definedName>
    <definedName name="Requirements_Code_76">'Questionnaire version 2.1'!#REF!</definedName>
    <definedName name="Requirements_Code_77">'Questionnaire version 2.1'!#REF!</definedName>
    <definedName name="Requirements_Code_78">'Questionnaire version 2.1'!#REF!</definedName>
    <definedName name="Requirements_Code_79">'Questionnaire version 2.1'!#REF!</definedName>
    <definedName name="Requirements_Code_8">'Questionnaire version 2.1'!#REF!</definedName>
    <definedName name="Requirements_Code_80">'Questionnaire version 2.1'!#REF!</definedName>
    <definedName name="Requirements_Code_81">'Questionnaire version 2.1'!#REF!</definedName>
    <definedName name="Requirements_Code_82">'Questionnaire version 2.1'!#REF!</definedName>
    <definedName name="Requirements_Code_83">'Questionnaire version 2.1'!#REF!</definedName>
    <definedName name="Requirements_Code_84">'Questionnaire version 2.1'!#REF!</definedName>
    <definedName name="Requirements_Code_85">'Questionnaire version 2.1'!#REF!</definedName>
    <definedName name="Requirements_Code_86">'Questionnaire version 2.1'!#REF!</definedName>
    <definedName name="Requirements_Code_87">'Questionnaire version 2.1'!#REF!</definedName>
    <definedName name="Requirements_Code_88">'Questionnaire version 2.1'!#REF!</definedName>
    <definedName name="Requirements_Code_89">'Questionnaire version 2.1'!#REF!</definedName>
    <definedName name="Requirements_Code_9">'Questionnaire version 2.1'!#REF!</definedName>
    <definedName name="Requirements_Code_90">'Questionnaire version 2.1'!#REF!</definedName>
    <definedName name="Requirements_Code_91">'Questionnaire version 2.1'!#REF!</definedName>
    <definedName name="Requirements_Code_92">'Questionnaire version 2.1'!#REF!</definedName>
    <definedName name="Requirements_Code_93">'Questionnaire version 2.1'!#REF!</definedName>
    <definedName name="Requirements_Code_94">'Questionnaire version 2.1'!#REF!</definedName>
    <definedName name="Requirements_Code_95">'Questionnaire version 2.1'!#REF!</definedName>
    <definedName name="Requirements_Code_96">'Questionnaire version 2.1'!#REF!</definedName>
    <definedName name="Requirements_Code_97">'Questionnaire version 2.1'!#REF!</definedName>
    <definedName name="Requirements_Code_98">'Questionnaire version 2.1'!#REF!</definedName>
    <definedName name="Requirements_Code_99">'Questionnaire version 2.1'!#REF!</definedName>
    <definedName name="Requirements_Wording_1">'Questionnaire version 2.1'!$B$3</definedName>
    <definedName name="Requirements_Wording_10">'Questionnaire version 2.1'!$B$84</definedName>
    <definedName name="Requirements_Wording_100">'Questionnaire version 2.1'!$B$602</definedName>
    <definedName name="Requirements_Wording_101">'Questionnaire version 2.1'!$B$606</definedName>
    <definedName name="Requirements_Wording_102">'Questionnaire version 2.1'!$B$612</definedName>
    <definedName name="Requirements_Wording_104">'Questionnaire version 2.1'!$B$613</definedName>
    <definedName name="Requirements_Wording_105">'Questionnaire version 2.1'!$B$628</definedName>
    <definedName name="Requirements_Wording_106">'Questionnaire version 2.1'!$B$629</definedName>
    <definedName name="Requirements_Wording_107">'Questionnaire version 2.1'!$B$634</definedName>
    <definedName name="Requirements_Wording_108">'Questionnaire version 2.1'!$B$636</definedName>
    <definedName name="Requirements_Wording_109">'Questionnaire version 2.1'!$B$638</definedName>
    <definedName name="Requirements_Wording_11">'Questionnaire version 2.1'!$B$85</definedName>
    <definedName name="Requirements_Wording_110">'Questionnaire version 2.1'!$B$640</definedName>
    <definedName name="Requirements_Wording_111">'Questionnaire version 2.1'!$B$641</definedName>
    <definedName name="Requirements_Wording_112">'Questionnaire version 2.1'!$B$649</definedName>
    <definedName name="Requirements_Wording_113">'Questionnaire version 2.1'!$B$650</definedName>
    <definedName name="Requirements_Wording_114">'Questionnaire version 2.1'!$B$659</definedName>
    <definedName name="Requirements_Wording_115">'Questionnaire version 2.1'!$B$660</definedName>
    <definedName name="Requirements_Wording_116">'Questionnaire version 2.1'!$B$662</definedName>
    <definedName name="Requirements_Wording_118">'Questionnaire version 2.1'!$B$668</definedName>
    <definedName name="Requirements_Wording_119">'Questionnaire version 2.1'!$B$669</definedName>
    <definedName name="Requirements_Wording_12">'Questionnaire version 2.1'!$B$91</definedName>
    <definedName name="Requirements_Wording_121">'Questionnaire version 2.1'!$B$686</definedName>
    <definedName name="Requirements_Wording_122">'Questionnaire version 2.1'!$B$687</definedName>
    <definedName name="Requirements_Wording_123">'Questionnaire version 2.1'!$B$694</definedName>
    <definedName name="Requirements_Wording_126">'Questionnaire version 2.1'!$B$704</definedName>
    <definedName name="Requirements_Wording_127">'Questionnaire version 2.1'!$B$705</definedName>
    <definedName name="Requirements_Wording_129">'Questionnaire version 2.1'!$B$716</definedName>
    <definedName name="Requirements_Wording_13">'Questionnaire version 2.1'!$B$92</definedName>
    <definedName name="Requirements_Wording_130">'Questionnaire version 2.1'!$B$724</definedName>
    <definedName name="Requirements_Wording_131">'Questionnaire version 2.1'!$B$725</definedName>
    <definedName name="Requirements_Wording_132">'Questionnaire version 2.1'!$B$735</definedName>
    <definedName name="Requirements_Wording_133">'Questionnaire version 2.1'!$B$736</definedName>
    <definedName name="Requirements_Wording_134">'Questionnaire version 2.1'!$B$212</definedName>
    <definedName name="Requirements_Wording_135">'Questionnaire version 2.1'!$B$766</definedName>
    <definedName name="Requirements_Wording_136">'Questionnaire version 2.1'!$B$767</definedName>
    <definedName name="Requirements_Wording_137">'Questionnaire version 2.1'!$B$773</definedName>
    <definedName name="Requirements_Wording_138">'Questionnaire version 2.1'!$B$777</definedName>
    <definedName name="Requirements_Wording_139">'Questionnaire version 2.1'!$B$781</definedName>
    <definedName name="Requirements_Wording_14">'Questionnaire version 2.1'!$B$96</definedName>
    <definedName name="Requirements_Wording_15">'Questionnaire version 2.1'!$B$105</definedName>
    <definedName name="Requirements_Wording_16">'Questionnaire version 2.1'!$B$106</definedName>
    <definedName name="Requirements_Wording_17">'Questionnaire version 2.1'!$B$108</definedName>
    <definedName name="Requirements_Wording_18">'Questionnaire version 2.1'!$B$109</definedName>
    <definedName name="Requirements_Wording_19">'Questionnaire version 2.1'!$B$117</definedName>
    <definedName name="Requirements_Wording_2">'Questionnaire version 2.1'!$B$38</definedName>
    <definedName name="Requirements_Wording_20">'Questionnaire version 2.1'!$B$123</definedName>
    <definedName name="Requirements_Wording_21">'Questionnaire version 2.1'!$B$141</definedName>
    <definedName name="Requirements_Wording_22">'Questionnaire version 2.1'!$B$142</definedName>
    <definedName name="Requirements_Wording_23">'Questionnaire version 2.1'!$B$146</definedName>
    <definedName name="Requirements_Wording_24">'Questionnaire version 2.1'!$B$150</definedName>
    <definedName name="Requirements_Wording_25">'Questionnaire version 2.1'!$B$151</definedName>
    <definedName name="Requirements_Wording_26">'Questionnaire version 2.1'!$B$155</definedName>
    <definedName name="Requirements_Wording_27">'Questionnaire version 2.1'!$B$168</definedName>
    <definedName name="Requirements_Wording_28">'Questionnaire version 2.1'!$B$170</definedName>
    <definedName name="Requirements_Wording_29">'Questionnaire version 2.1'!$B$174</definedName>
    <definedName name="Requirements_Wording_3">'Questionnaire version 2.1'!$B$39</definedName>
    <definedName name="Requirements_Wording_30">'Questionnaire version 2.1'!$B$175</definedName>
    <definedName name="Requirements_Wording_31">'Questionnaire version 2.1'!$B$184</definedName>
    <definedName name="Requirements_Wording_32">'Questionnaire version 2.1'!$B$185</definedName>
    <definedName name="Requirements_Wording_33">'Questionnaire version 2.1'!$B$194</definedName>
    <definedName name="Requirements_Wording_37">'Questionnaire version 2.1'!$B$198</definedName>
    <definedName name="Requirements_Wording_38">'Questionnaire version 2.1'!$B$199</definedName>
    <definedName name="Requirements_Wording_39">'Questionnaire version 2.1'!$B$203</definedName>
    <definedName name="Requirements_Wording_4">'Questionnaire version 2.1'!$B$46</definedName>
    <definedName name="Requirements_Wording_40">'Questionnaire version 2.1'!$B$204</definedName>
    <definedName name="Requirements_Wording_41">'Questionnaire version 2.1'!$B$217</definedName>
    <definedName name="Requirements_Wording_42">'Questionnaire version 2.1'!$B$218</definedName>
    <definedName name="Requirements_Wording_43">'Questionnaire version 2.1'!$B$228</definedName>
    <definedName name="Requirements_Wording_44">'Questionnaire version 2.1'!$B$229</definedName>
    <definedName name="Requirements_Wording_45">'Questionnaire version 2.1'!$B$237</definedName>
    <definedName name="Requirements_Wording_46">'Questionnaire version 2.1'!$B$249</definedName>
    <definedName name="Requirements_Wording_47">'Questionnaire version 2.1'!$B$261</definedName>
    <definedName name="Requirements_Wording_48">'Questionnaire version 2.1'!$B$262</definedName>
    <definedName name="Requirements_Wording_49">'Questionnaire version 2.1'!$B$266</definedName>
    <definedName name="Requirements_Wording_5">'Questionnaire version 2.1'!$B$61</definedName>
    <definedName name="Requirements_Wording_50">'Questionnaire version 2.1'!$B$290</definedName>
    <definedName name="Requirements_Wording_51">'Questionnaire version 2.1'!$B$296</definedName>
    <definedName name="Requirements_Wording_52">'Questionnaire version 2.1'!$B$301</definedName>
    <definedName name="Requirements_Wording_53">'Questionnaire version 2.1'!$B$302</definedName>
    <definedName name="Requirements_Wording_54">'Questionnaire version 2.1'!$B$310</definedName>
    <definedName name="Requirements_Wording_55">'Questionnaire version 2.1'!$B$314</definedName>
    <definedName name="Requirements_Wording_56">'Questionnaire version 2.1'!$B$322</definedName>
    <definedName name="Requirements_Wording_57">'Questionnaire version 2.1'!$B$326</definedName>
    <definedName name="Requirements_Wording_58">'Questionnaire version 2.1'!$B$338</definedName>
    <definedName name="Requirements_Wording_59">'Questionnaire version 2.1'!$B$348</definedName>
    <definedName name="Requirements_Wording_6">'Questionnaire version 2.1'!$B$69</definedName>
    <definedName name="Requirements_Wording_60">'Questionnaire version 2.1'!$B$373</definedName>
    <definedName name="Requirements_Wording_61">'Questionnaire version 2.1'!$B$375</definedName>
    <definedName name="Requirements_Wording_62">'Questionnaire version 2.1'!$B$376</definedName>
    <definedName name="Requirements_Wording_63">'Questionnaire version 2.1'!$B$393</definedName>
    <definedName name="Requirements_Wording_64">'Questionnaire version 2.1'!$B$402</definedName>
    <definedName name="Requirements_Wording_65">'Questionnaire version 2.1'!$B$403</definedName>
    <definedName name="Requirements_Wording_66">'Questionnaire version 2.1'!$B$408</definedName>
    <definedName name="Requirements_Wording_67">'Questionnaire version 2.1'!$B$417</definedName>
    <definedName name="Requirements_Wording_68">'Questionnaire version 2.1'!$B$423</definedName>
    <definedName name="Requirements_Wording_69">'Questionnaire version 2.1'!$B$424</definedName>
    <definedName name="Requirements_Wording_7">'Questionnaire version 2.1'!$B$70</definedName>
    <definedName name="Requirements_Wording_70">'Questionnaire version 2.1'!$B$439</definedName>
    <definedName name="Requirements_Wording_71">'Questionnaire version 2.1'!$B$448</definedName>
    <definedName name="Requirements_Wording_72">'Questionnaire version 2.1'!$B$449</definedName>
    <definedName name="Requirements_Wording_73">'Questionnaire version 2.1'!$B$462</definedName>
    <definedName name="Requirements_Wording_74">'Questionnaire version 2.1'!$B$464</definedName>
    <definedName name="Requirements_Wording_75">'Questionnaire version 2.1'!$B$483</definedName>
    <definedName name="Requirements_Wording_76">'Questionnaire version 2.1'!$B$487</definedName>
    <definedName name="Requirements_Wording_77">'Questionnaire version 2.1'!$B$491</definedName>
    <definedName name="Requirements_Wording_78">'Questionnaire version 2.1'!$B$495</definedName>
    <definedName name="Requirements_Wording_79">'Questionnaire version 2.1'!$B$499</definedName>
    <definedName name="Requirements_Wording_8">'Questionnaire version 2.1'!$B$76</definedName>
    <definedName name="Requirements_Wording_80">'Questionnaire version 2.1'!$B$503</definedName>
    <definedName name="Requirements_Wording_81">'Questionnaire version 2.1'!$B$520</definedName>
    <definedName name="Requirements_Wording_82">'Questionnaire version 2.1'!$B$521</definedName>
    <definedName name="Requirements_Wording_83">'Questionnaire version 2.1'!$B$529</definedName>
    <definedName name="Requirements_Wording_84">'Questionnaire version 2.1'!$B$533</definedName>
    <definedName name="Requirements_Wording_85">'Questionnaire version 2.1'!$B$534</definedName>
    <definedName name="Requirements_Wording_86">'Questionnaire version 2.1'!$B$547</definedName>
    <definedName name="Requirements_Wording_87">'Questionnaire version 2.1'!$B$553</definedName>
    <definedName name="Requirements_Wording_88">'Questionnaire version 2.1'!$B$554</definedName>
    <definedName name="Requirements_Wording_89">'Questionnaire version 2.1'!$B$561</definedName>
    <definedName name="Requirements_Wording_9">'Questionnaire version 2.1'!$B$80</definedName>
    <definedName name="Requirements_Wording_90">'Questionnaire version 2.1'!$B$567</definedName>
    <definedName name="Requirements_Wording_91">'Questionnaire version 2.1'!$B$574</definedName>
    <definedName name="Requirements_Wording_92">'Questionnaire version 2.1'!$B$575</definedName>
    <definedName name="Requirements_Wording_93">'Questionnaire version 2.1'!$B$582</definedName>
    <definedName name="Requirements_Wording_94">'Questionnaire version 2.1'!$B$584</definedName>
    <definedName name="Requirements_Wording_95">'Questionnaire version 2.1'!$B$585</definedName>
    <definedName name="Requirements_Wording_96">'Questionnaire version 2.1'!$B$589</definedName>
    <definedName name="Requirements_Wording_97">'Questionnaire version 2.1'!$B$590</definedName>
    <definedName name="Requirements_Wording_98">'Questionnaire version 2.1'!$B$594</definedName>
    <definedName name="Requirements_Wording_99">'Questionnaire version 2.1'!$B$601</definedName>
    <definedName name="Result_CriterionScore_Value_E1">'Questionnaire version 2.1'!$J$136</definedName>
    <definedName name="Result_CriterionScore_Value_E2">'Questionnaire version 2.1'!$J$179</definedName>
    <definedName name="Result_CriterionScore_Value_E3">'Questionnaire version 2.1'!$J$223</definedName>
    <definedName name="Result_CriterionScore_Value_E4">'Questionnaire version 2.1'!$J$397</definedName>
    <definedName name="Result_CriterionScore_Value_E5">'Questionnaire version 2.1'!$J$443</definedName>
    <definedName name="Result_CriterionScore_Value_E6">'Questionnaire version 2.1'!$J$569</definedName>
    <definedName name="Result_CriterionScore_Value_E7">'Questionnaire version 2.1'!$J$623</definedName>
    <definedName name="Result_CriterionScore_Value_E8">'Questionnaire version 2.1'!$J$681</definedName>
    <definedName name="Result_CriterionScore_Value_E9">'Questionnaire version 2.1'!$J$785</definedName>
    <definedName name="Result_IndicatorMaximumScore_Value_E1_02b">'Questionnaire version 2.1'!$K$53</definedName>
    <definedName name="Result_IndicatorMaximumScore_Value_E1_03b">'Questionnaire version 2.1'!$K$59</definedName>
    <definedName name="Result_IndicatorMaximumScore_Value_E1_04a">'Questionnaire version 2.1'!$K$63</definedName>
    <definedName name="Result_IndicatorMaximumScore_Value_E1_05a">'Questionnaire version 2.1'!$K$67</definedName>
    <definedName name="Result_IndicatorMaximumScore_Value_E1_06b">'Questionnaire version 2.1'!$K$74</definedName>
    <definedName name="Result_IndicatorMaximumScore_Value_E1_07a">'Questionnaire version 2.1'!$K$78</definedName>
    <definedName name="Result_IndicatorMaximumScore_Value_E1_08a">'Questionnaire version 2.1'!$K$82</definedName>
    <definedName name="Result_IndicatorMaximumScore_Value_E1_09a">'Questionnaire version 2.1'!$K$89</definedName>
    <definedName name="Result_IndicatorMaximumScore_Value_E1_10a">'Questionnaire version 2.1'!$K$92</definedName>
    <definedName name="Result_IndicatorMaximumScore_Value_E1_11a">'Questionnaire version 2.1'!$K$94</definedName>
    <definedName name="Result_IndicatorMaximumScore_Value_E1_13a">'Questionnaire version 2.1'!$K$103</definedName>
    <definedName name="Result_IndicatorMaximumScore_Value_E1_14a">'Questionnaire version 2.1'!$K$106</definedName>
    <definedName name="Result_IndicatorMaximumScore_Value_E1_17a">'Questionnaire version 2.1'!$K$121</definedName>
    <definedName name="Result_IndicatorMaximumScore_Value_E1_18b">'Questionnaire version 2.1'!$K$129</definedName>
    <definedName name="Result_IndicatorMaximumScore_Value_E1_19a">'Questionnaire version 2.1'!$K$134</definedName>
    <definedName name="Result_IndicatorMaximumScore_Value_E2_01a">'Questionnaire version 2.1'!$K$144</definedName>
    <definedName name="Result_IndicatorMaximumScore_Value_E2_02a">'Questionnaire version 2.1'!$K$148</definedName>
    <definedName name="Result_IndicatorMaximumScore_Value_E2_03a">'Questionnaire version 2.1'!$K$151</definedName>
    <definedName name="Result_IndicatorMaximumScore_Value_E2_04a">'Questionnaire version 2.1'!$K$153</definedName>
    <definedName name="Result_IndicatorMaximumScore_Value_E2_06a">'Questionnaire version 2.1'!$K$155</definedName>
    <definedName name="Result_IndicatorMaximumScore_Value_E2_07b">'Questionnaire version 2.1'!$K$160</definedName>
    <definedName name="Result_IndicatorMaximumScore_Value_E2_08a">'Questionnaire version 2.1'!$K$162</definedName>
    <definedName name="Result_IndicatorMaximumScore_Value_E2_09a">'Questionnaire version 2.1'!$K$164</definedName>
    <definedName name="Result_IndicatorMaximumScore_Value_E2_10a">'Questionnaire version 2.1'!$K$166</definedName>
    <definedName name="Result_IndicatorMaximumScore_Value_E2_11a">'Questionnaire version 2.1'!$K$168</definedName>
    <definedName name="Result_IndicatorMaximumScore_Value_E2_12a">'Questionnaire version 2.1'!$K$172</definedName>
    <definedName name="Result_IndicatorMaximumScore_Value_E2_13b">'Questionnaire version 2.1'!$K$177</definedName>
    <definedName name="Result_IndicatorMaximumScore_Value_E3_01a">'Questionnaire version 2.1'!$K$187</definedName>
    <definedName name="Result_IndicatorMaximumScore_Value_E3_02a">'Questionnaire version 2.1'!$K$192</definedName>
    <definedName name="Result_IndicatorMaximumScore_Value_E3_03a">'Questionnaire version 2.1'!$K$196</definedName>
    <definedName name="Result_IndicatorMaximumScore_Value_E3_08a">'Questionnaire version 2.1'!$K$201</definedName>
    <definedName name="Result_IndicatorMaximumScore_Value_E3_09a">'Questionnaire version 2.1'!$K$210</definedName>
    <definedName name="Result_IndicatorMaximumScore_Value_E3_10a">'Questionnaire version 2.1'!$K$215</definedName>
    <definedName name="Result_IndicatorMaximumScore_Value_E3_11a">'Questionnaire version 2.1'!$K$221</definedName>
    <definedName name="Result_IndicatorMaximumScore_Value_E4_01a">'Questionnaire version 2.1'!$K$231</definedName>
    <definedName name="Result_IndicatorMaximumScore_Value_E4_02a">'Questionnaire version 2.1'!$K$235</definedName>
    <definedName name="Result_IndicatorMaximumScore_Value_E4_03a">'Questionnaire version 2.1'!$K$247</definedName>
    <definedName name="Result_IndicatorMaximumScore_Value_E4_04a">'Questionnaire version 2.1'!$K$259</definedName>
    <definedName name="Result_IndicatorMaximumScore_Value_E4_05a">'Questionnaire version 2.1'!$K$264</definedName>
    <definedName name="Result_IndicatorMaximumScore_Value_E4_06a">'Questionnaire version 2.1'!$K$275</definedName>
    <definedName name="Result_IndicatorMaximumScore_Value_E4_07a">'Questionnaire version 2.1'!$K$284</definedName>
    <definedName name="Result_IndicatorMaximumScore_Value_E4_08a">'Questionnaire version 2.1'!$K$288</definedName>
    <definedName name="Result_IndicatorMaximumScore_Value_E4_09a">'Questionnaire version 2.1'!$K$294</definedName>
    <definedName name="Result_IndicatorMaximumScore_Value_E4_10b">'Questionnaire version 2.1'!$K$299</definedName>
    <definedName name="Result_IndicatorMaximumScore_Value_E4_11b">'Questionnaire version 2.1'!$K$308</definedName>
    <definedName name="Result_IndicatorMaximumScore_Value_E4_12a">'Questionnaire version 2.1'!$K$312</definedName>
    <definedName name="Result_IndicatorMaximumScore_Value_E4_13b">'Questionnaire version 2.1'!$K$320</definedName>
    <definedName name="Result_IndicatorMaximumScore_Value_E4_14a">'Questionnaire version 2.1'!$K$324</definedName>
    <definedName name="Result_IndicatorMaximumScore_Value_E4_15a">'Questionnaire version 2.1'!$K$328</definedName>
    <definedName name="Result_IndicatorMaximumScore_Value_E4_16a">'Questionnaire version 2.1'!$K$336</definedName>
    <definedName name="Result_IndicatorMaximumScore_Value_E4_18a">'Questionnaire version 2.1'!$K$346</definedName>
    <definedName name="Result_IndicatorMaximumScore_Value_E4_19b">'Questionnaire version 2.1'!$K$350</definedName>
    <definedName name="Result_IndicatorMaximumScore_Value_E4_20b">'Questionnaire version 2.1'!$K$354</definedName>
    <definedName name="Result_IndicatorMaximumScore_Value_E4_21b">'Questionnaire version 2.1'!$K$358</definedName>
    <definedName name="Result_IndicatorMaximumScore_Value_E4_22b">'Questionnaire version 2.1'!$K$366</definedName>
    <definedName name="Result_IndicatorMaximumScore_Value_E4_23b">'Questionnaire version 2.1'!$K$371</definedName>
    <definedName name="Result_IndicatorMaximumScore_Value_E4_24b">'Questionnaire version 2.1'!$K$373</definedName>
    <definedName name="Result_IndicatorMaximumScore_Value_E4_25a">'Questionnaire version 2.1'!$K$380</definedName>
    <definedName name="Result_IndicatorMaximumScore_Value_E4_26a">'Questionnaire version 2.1'!$K$391</definedName>
    <definedName name="Result_IndicatorMaximumScore_Value_E4_27a">'Questionnaire version 2.1'!$K$395</definedName>
    <definedName name="Result_IndicatorMaximumScore_Value_E5_01a">'Questionnaire version 2.1'!$K$406</definedName>
    <definedName name="Result_IndicatorMaximumScore_Value_E5_02a">'Questionnaire version 2.1'!$K$415</definedName>
    <definedName name="Result_IndicatorMaximumScore_Value_E5_03a">'Questionnaire version 2.1'!$K$421</definedName>
    <definedName name="Result_IndicatorMaximumScore_Value_E5_04b">'Questionnaire version 2.1'!$K$427</definedName>
    <definedName name="Result_IndicatorMaximumScore_Value_E5_05b">'Questionnaire version 2.1'!$K$432</definedName>
    <definedName name="Result_IndicatorMaximumScore_Value_E5_06b">'Questionnaire version 2.1'!$K$437</definedName>
    <definedName name="Result_IndicatorMaximumScore_Value_E5_07a">'Questionnaire version 2.1'!$K$441</definedName>
    <definedName name="Result_IndicatorMaximumScore_Value_E6_02a">'Questionnaire version 2.1'!$K$460</definedName>
    <definedName name="Result_IndicatorMaximumScore_Value_E6_03a">'Questionnaire version 2.1'!$K$462</definedName>
    <definedName name="Result_IndicatorMaximumScore_Value_E6_04a">'Questionnaire version 2.1'!$K$472</definedName>
    <definedName name="Result_IndicatorMaximumScore_Value_E6_05a">'Questionnaire version 2.1'!$K$481</definedName>
    <definedName name="Result_IndicatorMaximumScore_Value_E6_06a">'Questionnaire version 2.1'!$K$483</definedName>
    <definedName name="Result_IndicatorMaximumScore_Value_E6_07a">'Questionnaire version 2.1'!$K$485</definedName>
    <definedName name="Result_IndicatorMaximumScore_Value_E6_08b">'Questionnaire version 2.1'!$K$489</definedName>
    <definedName name="Result_IndicatorMaximumScore_Value_E6_09a">'Questionnaire version 2.1'!$K$491</definedName>
    <definedName name="Result_IndicatorMaximumScore_Value_E6_10a">'Questionnaire version 2.1'!$K$493</definedName>
    <definedName name="Result_IndicatorMaximumScore_Value_E6_11a">'Questionnaire version 2.1'!$K$495</definedName>
    <definedName name="Result_IndicatorMaximumScore_Value_E6_12a">'Questionnaire version 2.1'!$K$497</definedName>
    <definedName name="Result_IndicatorMaximumScore_Value_E6_13a">'Questionnaire version 2.1'!$K$499</definedName>
    <definedName name="Result_IndicatorMaximumScore_Value_E6_14a">'Questionnaire version 2.1'!$K$501</definedName>
    <definedName name="Result_IndicatorMaximumScore_Value_E6_15b">'Questionnaire version 2.1'!$K$507</definedName>
    <definedName name="Result_IndicatorMaximumScore_Value_E6_16a">'Questionnaire version 2.1'!$K$512</definedName>
    <definedName name="Result_IndicatorMaximumScore_Value_E6_17a">'Questionnaire version 2.1'!$K$514</definedName>
    <definedName name="Result_IndicatorMaximumScore_Value_E6_18a">'Questionnaire version 2.1'!$K$516</definedName>
    <definedName name="Result_IndicatorMaximumScore_Value_E6_19a">'Questionnaire version 2.1'!$K$518</definedName>
    <definedName name="Result_IndicatorMaximumScore_Value_E6_20b">'Questionnaire version 2.1'!$K$527</definedName>
    <definedName name="Result_IndicatorMaximumScore_Value_E6_21a">'Questionnaire version 2.1'!$K$531</definedName>
    <definedName name="Result_IndicatorMaximumScore_Value_E6_22a">'Questionnaire version 2.1'!$K$536</definedName>
    <definedName name="Result_IndicatorMaximumScore_Value_E6_23b">'Questionnaire version 2.1'!$K$545</definedName>
    <definedName name="Result_IndicatorMaximumScore_Value_E6_24a">'Questionnaire version 2.1'!$K$551</definedName>
    <definedName name="Result_IndicatorMaximumScore_Value_E6_25a">'Questionnaire version 2.1'!$K$559</definedName>
    <definedName name="Result_IndicatorMaximumScore_Value_E6_26a">'Questionnaire version 2.1'!$K$565</definedName>
    <definedName name="Result_IndicatorMaximumScore_Value_E6_27a">'Questionnaire version 2.1'!$K$567</definedName>
    <definedName name="Result_IndicatorMaximumScore_Value_E7_01a">'Questionnaire version 2.1'!$K$575</definedName>
    <definedName name="Result_IndicatorMaximumScore_Value_E7_02b">'Questionnaire version 2.1'!$K$580</definedName>
    <definedName name="Result_IndicatorMaximumScore_Value_E7_04a">'Questionnaire version 2.1'!$K$582</definedName>
    <definedName name="Result_IndicatorMaximumScore_Value_E7_05b">'Questionnaire version 2.1'!$K$587</definedName>
    <definedName name="Result_IndicatorMaximumScore_Value_E7_06a">'Questionnaire version 2.1'!$K$592</definedName>
    <definedName name="Result_IndicatorMaximumScore_Value_E7_07a">'Questionnaire version 2.1'!$K$597</definedName>
    <definedName name="Result_IndicatorMaximumScore_Value_E7_08a">'Questionnaire version 2.1'!$K$599</definedName>
    <definedName name="Result_IndicatorMaximumScore_Value_E7_10a">'Questionnaire version 2.1'!$K$604</definedName>
    <definedName name="Result_IndicatorMaximumScore_Value_E7_11a">'Questionnaire version 2.1'!$K$610</definedName>
    <definedName name="Result_IndicatorMaximumScore_Value_E7_13a">'Questionnaire version 2.1'!$K$616</definedName>
    <definedName name="Result_IndicatorMaximumScore_Value_E7_14a">'Questionnaire version 2.1'!$K$621</definedName>
    <definedName name="Result_IndicatorMaximumScore_Value_E8_01a">'Questionnaire version 2.1'!$K$632</definedName>
    <definedName name="Result_IndicatorMaximumScore_Value_E8_02b">'Questionnaire version 2.1'!$K$634</definedName>
    <definedName name="Result_IndicatorMaximumScore_Value_E8_03b">'Questionnaire version 2.1'!$K$636</definedName>
    <definedName name="Result_IndicatorMaximumScore_Value_E8_04b">'Questionnaire version 2.1'!$K$638</definedName>
    <definedName name="Result_IndicatorMaximumScore_Value_E8_05a">'Questionnaire version 2.1'!$K$641</definedName>
    <definedName name="Result_IndicatorMaximumScore_Value_E8_06a">'Questionnaire version 2.1'!$K$643</definedName>
    <definedName name="Result_IndicatorMaximumScore_Value_E8_07a">'Questionnaire version 2.1'!$K$645</definedName>
    <definedName name="Result_IndicatorMaximumScore_Value_E8_08a">'Questionnaire version 2.1'!$K$647</definedName>
    <definedName name="Result_IndicatorMaximumScore_Value_E8_10a">'Questionnaire version 2.1'!$K$652</definedName>
    <definedName name="Result_IndicatorMaximumScore_Value_E8_11b">'Questionnaire version 2.1'!$K$657</definedName>
    <definedName name="Result_IndicatorMaximumScore_Value_E8_12b">'Questionnaire version 2.1'!$K$660</definedName>
    <definedName name="Result_IndicatorMaximumScore_Value_E8_13b">'Questionnaire version 2.1'!$K$666</definedName>
    <definedName name="Result_IndicatorMaximumScore_Value_E8_15b">'Questionnaire version 2.1'!$K$675</definedName>
    <definedName name="Result_IndicatorMaximumScore_Value_E8_16b">'Questionnaire version 2.1'!$K$679</definedName>
    <definedName name="Result_IndicatorMaximumScore_Value_E9_02b">'Questionnaire version 2.1'!$K$692</definedName>
    <definedName name="Result_IndicatorMaximumScore_Value_E9_03b">'Questionnaire version 2.1'!$K$697</definedName>
    <definedName name="Result_IndicatorMaximumScore_Value_E9_04b">'Questionnaire version 2.1'!$K$702</definedName>
    <definedName name="Result_IndicatorMaximumScore_Value_E9_07a">'Questionnaire version 2.1'!$K$709</definedName>
    <definedName name="Result_IndicatorMaximumScore_Value_E9_08a">'Questionnaire version 2.1'!$K$714</definedName>
    <definedName name="Result_IndicatorMaximumScore_Value_E9_10a">'Questionnaire version 2.1'!$K$718</definedName>
    <definedName name="Result_IndicatorMaximumScore_Value_E9_11a">'Questionnaire version 2.1'!$K$722</definedName>
    <definedName name="Result_IndicatorMaximumScore_Value_E9_13a">'Questionnaire version 2.1'!$K$733</definedName>
    <definedName name="Result_IndicatorMaximumScore_Value_E9_15a">'Questionnaire version 2.1'!$K$746</definedName>
    <definedName name="Result_IndicatorMaximumScore_Value_E9_16a">'Questionnaire version 2.1'!$K$752</definedName>
    <definedName name="Result_IndicatorMaximumScore_Value_E9_17a">'Questionnaire version 2.1'!$K$758</definedName>
    <definedName name="Result_IndicatorMaximumScore_Value_E9_18a">'Questionnaire version 2.1'!$K$764</definedName>
    <definedName name="Result_IndicatorMaximumScore_Value_E9_20a">'Questionnaire version 2.1'!$K$771</definedName>
    <definedName name="Result_IndicatorMaximumScore_Value_E9_21a">'Questionnaire version 2.1'!$K$773</definedName>
    <definedName name="Result_IndicatorMaximumScore_Value_E9_22a">'Questionnaire version 2.1'!$K$775</definedName>
    <definedName name="Result_IndicatorMaximumScore_Value_E9_23a">'Questionnaire version 2.1'!$K$779</definedName>
    <definedName name="Result_IndicatorMaximumScore_Value_E9_24a">'Questionnaire version 2.1'!$K$783</definedName>
    <definedName name="Result_IndicatorScore_Value_E1_02b">'Questionnaire version 2.1'!$J$53</definedName>
    <definedName name="Result_IndicatorScore_Value_E1_03b">'Questionnaire version 2.1'!$J$59</definedName>
    <definedName name="Result_IndicatorScore_Value_E1_04a">'Questionnaire version 2.1'!$J$63</definedName>
    <definedName name="Result_IndicatorScore_Value_E1_05a">'Questionnaire version 2.1'!$J$67</definedName>
    <definedName name="Result_IndicatorScore_Value_E1_06b">'Questionnaire version 2.1'!$J$74</definedName>
    <definedName name="Result_IndicatorScore_Value_E1_07a">'Questionnaire version 2.1'!$J$78</definedName>
    <definedName name="Result_IndicatorScore_Value_E1_08a">'Questionnaire version 2.1'!$J$82</definedName>
    <definedName name="Result_IndicatorScore_Value_E1_09a">'Questionnaire version 2.1'!$J$89</definedName>
    <definedName name="Result_IndicatorScore_Value_E1_10a">'Questionnaire version 2.1'!$J$92</definedName>
    <definedName name="Result_IndicatorScore_Value_E1_11a">'Questionnaire version 2.1'!$J$94</definedName>
    <definedName name="Result_IndicatorScore_Value_E1_13a">'Questionnaire version 2.1'!$J$103</definedName>
    <definedName name="Result_IndicatorScore_Value_E1_14a">'Questionnaire version 2.1'!$J$106</definedName>
    <definedName name="Result_IndicatorScore_Value_E1_17a">'Questionnaire version 2.1'!$J$121</definedName>
    <definedName name="Result_IndicatorScore_Value_E1_18b">'Questionnaire version 2.1'!$J$129</definedName>
    <definedName name="Result_IndicatorScore_Value_E1_19a">'Questionnaire version 2.1'!$J$134</definedName>
    <definedName name="Result_IndicatorScore_Value_E2_01a">'Questionnaire version 2.1'!$J$144</definedName>
    <definedName name="Result_IndicatorScore_Value_E2_02a">'Questionnaire version 2.1'!$J$148</definedName>
    <definedName name="Result_IndicatorScore_Value_E2_03a">'Questionnaire version 2.1'!$J$151</definedName>
    <definedName name="Result_IndicatorScore_Value_E2_04a">'Questionnaire version 2.1'!$J$153</definedName>
    <definedName name="Result_IndicatorScore_Value_E2_06a">'Questionnaire version 2.1'!$J$155</definedName>
    <definedName name="Result_IndicatorScore_Value_E2_07b">'Questionnaire version 2.1'!$J$160</definedName>
    <definedName name="Result_IndicatorScore_Value_E2_08a">'Questionnaire version 2.1'!$J$162</definedName>
    <definedName name="Result_IndicatorScore_Value_E2_09a">'Questionnaire version 2.1'!$J$164</definedName>
    <definedName name="Result_IndicatorScore_Value_E2_10a">'Questionnaire version 2.1'!$J$166</definedName>
    <definedName name="Result_IndicatorScore_Value_E2_11a">'Questionnaire version 2.1'!$J$168</definedName>
    <definedName name="Result_IndicatorScore_Value_E2_12a">'Questionnaire version 2.1'!$J$172</definedName>
    <definedName name="Result_IndicatorScore_Value_E2_13b">'Questionnaire version 2.1'!$J$177</definedName>
    <definedName name="Result_IndicatorScore_Value_E3_01a">'Questionnaire version 2.1'!$J$187</definedName>
    <definedName name="Result_IndicatorScore_Value_E3_02a">'Questionnaire version 2.1'!$J$192</definedName>
    <definedName name="Result_IndicatorScore_Value_E3_03a">'Questionnaire version 2.1'!$J$196</definedName>
    <definedName name="Result_IndicatorScore_Value_E3_08a">'Questionnaire version 2.1'!$J$201</definedName>
    <definedName name="Result_IndicatorScore_Value_E3_09a">'Questionnaire version 2.1'!$J$210</definedName>
    <definedName name="Result_IndicatorScore_Value_E3_10a">'Questionnaire version 2.1'!$J$215</definedName>
    <definedName name="Result_IndicatorScore_Value_E3_11a">'Questionnaire version 2.1'!$J$221</definedName>
    <definedName name="Result_IndicatorScore_Value_E4_01a">'Questionnaire version 2.1'!$J$231</definedName>
    <definedName name="Result_IndicatorScore_Value_E4_02a">'Questionnaire version 2.1'!$J$235</definedName>
    <definedName name="Result_IndicatorScore_Value_E4_03a">'Questionnaire version 2.1'!$J$247</definedName>
    <definedName name="Result_IndicatorScore_Value_E4_04a">'Questionnaire version 2.1'!$J$259</definedName>
    <definedName name="Result_IndicatorScore_Value_E4_05a">'Questionnaire version 2.1'!$J$264</definedName>
    <definedName name="Result_IndicatorScore_Value_E4_06a">'Questionnaire version 2.1'!$J$275</definedName>
    <definedName name="Result_IndicatorScore_Value_E4_07a">'Questionnaire version 2.1'!$J$284</definedName>
    <definedName name="Result_IndicatorScore_Value_E4_08a">'Questionnaire version 2.1'!$J$288</definedName>
    <definedName name="Result_IndicatorScore_Value_E4_09a">'Questionnaire version 2.1'!$J$294</definedName>
    <definedName name="Result_IndicatorScore_Value_E4_10b">'Questionnaire version 2.1'!$J$299</definedName>
    <definedName name="Result_IndicatorScore_Value_E4_11b">'Questionnaire version 2.1'!$J$308</definedName>
    <definedName name="Result_IndicatorScore_Value_E4_12a">'Questionnaire version 2.1'!$J$312</definedName>
    <definedName name="Result_IndicatorScore_Value_E4_13b">'Questionnaire version 2.1'!$J$320</definedName>
    <definedName name="Result_IndicatorScore_Value_E4_14a">'Questionnaire version 2.1'!$J$324</definedName>
    <definedName name="Result_IndicatorScore_Value_E4_15a">'Questionnaire version 2.1'!$J$328</definedName>
    <definedName name="Result_IndicatorScore_Value_E4_16a">'Questionnaire version 2.1'!$J$336</definedName>
    <definedName name="Result_IndicatorScore_Value_E4_18a">'Questionnaire version 2.1'!$J$346</definedName>
    <definedName name="Result_IndicatorScore_Value_E4_19b">'Questionnaire version 2.1'!$J$350</definedName>
    <definedName name="Result_IndicatorScore_Value_E4_20b">'Questionnaire version 2.1'!$J$354</definedName>
    <definedName name="Result_IndicatorScore_Value_E4_21b">'Questionnaire version 2.1'!$J$358</definedName>
    <definedName name="Result_IndicatorScore_Value_E4_22b">'Questionnaire version 2.1'!$J$366</definedName>
    <definedName name="Result_IndicatorScore_Value_E4_23b">'Questionnaire version 2.1'!$J$371</definedName>
    <definedName name="Result_IndicatorScore_Value_E4_24b">'Questionnaire version 2.1'!$J$373</definedName>
    <definedName name="Result_IndicatorScore_Value_E4_25a">'Questionnaire version 2.1'!$J$380</definedName>
    <definedName name="Result_IndicatorScore_Value_E4_26a">'Questionnaire version 2.1'!$J$391</definedName>
    <definedName name="Result_IndicatorScore_Value_E4_27a">'Questionnaire version 2.1'!$J$395</definedName>
    <definedName name="Result_IndicatorScore_Value_E5_01a">'Questionnaire version 2.1'!$J$406</definedName>
    <definedName name="Result_IndicatorScore_Value_E5_02a">'Questionnaire version 2.1'!$J$415</definedName>
    <definedName name="Result_IndicatorScore_Value_E5_03a">'Questionnaire version 2.1'!$J$421</definedName>
    <definedName name="Result_IndicatorScore_Value_E5_04b">'Questionnaire version 2.1'!$J$427</definedName>
    <definedName name="Result_IndicatorScore_Value_E5_05b">'Questionnaire version 2.1'!$J$432</definedName>
    <definedName name="Result_IndicatorScore_Value_E5_06b">'Questionnaire version 2.1'!$J$437</definedName>
    <definedName name="Result_IndicatorScore_Value_E5_07a">'Questionnaire version 2.1'!$J$441</definedName>
    <definedName name="Result_IndicatorScore_Value_E6_02a">'Questionnaire version 2.1'!$J$460</definedName>
    <definedName name="Result_IndicatorScore_Value_E6_03a">'Questionnaire version 2.1'!$J$462</definedName>
    <definedName name="Result_IndicatorScore_Value_E6_04a">'Questionnaire version 2.1'!$J$472</definedName>
    <definedName name="Result_IndicatorScore_Value_E6_05a">'Questionnaire version 2.1'!$J$481</definedName>
    <definedName name="Result_IndicatorScore_Value_E6_06a">'Questionnaire version 2.1'!$J$483</definedName>
    <definedName name="Result_IndicatorScore_Value_E6_07a">'Questionnaire version 2.1'!$J$485</definedName>
    <definedName name="Result_IndicatorScore_Value_E6_08b">'Questionnaire version 2.1'!$J$489</definedName>
    <definedName name="Result_IndicatorScore_Value_E6_09a">'Questionnaire version 2.1'!$J$491</definedName>
    <definedName name="Result_IndicatorScore_Value_E6_10a">'Questionnaire version 2.1'!$J$493</definedName>
    <definedName name="Result_IndicatorScore_Value_E6_11a">'Questionnaire version 2.1'!$J$495</definedName>
    <definedName name="Result_IndicatorScore_Value_E6_12a">'Questionnaire version 2.1'!$J$497</definedName>
    <definedName name="Result_IndicatorScore_Value_E6_13a">'Questionnaire version 2.1'!$J$499</definedName>
    <definedName name="Result_IndicatorScore_Value_E6_14a">'Questionnaire version 2.1'!$J$501</definedName>
    <definedName name="Result_IndicatorScore_Value_E6_15b">'Questionnaire version 2.1'!$J$507</definedName>
    <definedName name="Result_IndicatorScore_Value_E6_16a">'Questionnaire version 2.1'!$J$512</definedName>
    <definedName name="Result_IndicatorScore_Value_E6_17a">'Questionnaire version 2.1'!$J$514</definedName>
    <definedName name="Result_IndicatorScore_Value_E6_18a">'Questionnaire version 2.1'!$J$516</definedName>
    <definedName name="Result_IndicatorScore_Value_E6_19a">'Questionnaire version 2.1'!$J$518</definedName>
    <definedName name="Result_IndicatorScore_Value_E6_20b">'Questionnaire version 2.1'!$J$527</definedName>
    <definedName name="Result_IndicatorScore_Value_E6_21a">'Questionnaire version 2.1'!$J$531</definedName>
    <definedName name="Result_IndicatorScore_Value_E6_22a">'Questionnaire version 2.1'!$J$536</definedName>
    <definedName name="Result_IndicatorScore_Value_E6_23b">'Questionnaire version 2.1'!$J$545</definedName>
    <definedName name="Result_IndicatorScore_Value_E6_24a">'Questionnaire version 2.1'!$J$551</definedName>
    <definedName name="Result_IndicatorScore_Value_E6_25a">'Questionnaire version 2.1'!$J$559</definedName>
    <definedName name="Result_IndicatorScore_Value_E6_26a">'Questionnaire version 2.1'!$J$565</definedName>
    <definedName name="Result_IndicatorScore_Value_E6_27a">'Questionnaire version 2.1'!$J$567</definedName>
    <definedName name="Result_IndicatorScore_Value_E7_01a">'Questionnaire version 2.1'!$J$575</definedName>
    <definedName name="Result_IndicatorScore_Value_E7_02b">'Questionnaire version 2.1'!$J$580</definedName>
    <definedName name="Result_IndicatorScore_Value_E7_04a">'Questionnaire version 2.1'!$J$582</definedName>
    <definedName name="Result_IndicatorScore_Value_E7_05b">'Questionnaire version 2.1'!$J$587</definedName>
    <definedName name="Result_IndicatorScore_Value_E7_06a">'Questionnaire version 2.1'!$J$592</definedName>
    <definedName name="Result_IndicatorScore_Value_E7_07a">'Questionnaire version 2.1'!$J$597</definedName>
    <definedName name="Result_IndicatorScore_Value_E7_08a">'Questionnaire version 2.1'!$J$599</definedName>
    <definedName name="Result_IndicatorScore_Value_E7_10a">'Questionnaire version 2.1'!$J$604</definedName>
    <definedName name="Result_IndicatorScore_Value_E7_11a">'Questionnaire version 2.1'!$J$610</definedName>
    <definedName name="Result_IndicatorScore_Value_E7_13a">'Questionnaire version 2.1'!$J$616</definedName>
    <definedName name="Result_IndicatorScore_Value_E7_14a">'Questionnaire version 2.1'!$J$621</definedName>
    <definedName name="Result_IndicatorScore_Value_E8_01a">'Questionnaire version 2.1'!$J$632</definedName>
    <definedName name="Result_IndicatorScore_Value_E8_02b">'Questionnaire version 2.1'!$J$634</definedName>
    <definedName name="Result_IndicatorScore_Value_E8_03b">'Questionnaire version 2.1'!$J$636</definedName>
    <definedName name="Result_IndicatorScore_Value_E8_04b">'Questionnaire version 2.1'!$J$638</definedName>
    <definedName name="Result_IndicatorScore_Value_E8_05a">'Questionnaire version 2.1'!$J$641</definedName>
    <definedName name="Result_IndicatorScore_Value_E8_06a">'Questionnaire version 2.1'!$J$643</definedName>
    <definedName name="Result_IndicatorScore_Value_E8_07a">'Questionnaire version 2.1'!$J$645</definedName>
    <definedName name="Result_IndicatorScore_Value_E8_08a">'Questionnaire version 2.1'!$J$647</definedName>
    <definedName name="Result_IndicatorScore_Value_E8_10a">'Questionnaire version 2.1'!$J$652</definedName>
    <definedName name="Result_IndicatorScore_Value_E8_11b">'Questionnaire version 2.1'!$J$657</definedName>
    <definedName name="Result_IndicatorScore_Value_E8_12b">'Questionnaire version 2.1'!$J$660</definedName>
    <definedName name="Result_IndicatorScore_Value_E8_13b">'Questionnaire version 2.1'!$J$666</definedName>
    <definedName name="Result_IndicatorScore_Value_E8_15b">'Questionnaire version 2.1'!$J$675</definedName>
    <definedName name="Result_IndicatorScore_Value_E8_16b">'Questionnaire version 2.1'!$J$679</definedName>
    <definedName name="Result_IndicatorScore_Value_E9_02b">'Questionnaire version 2.1'!$J$692</definedName>
    <definedName name="Result_IndicatorScore_Value_E9_03b">'Questionnaire version 2.1'!$J$697</definedName>
    <definedName name="Result_IndicatorScore_Value_E9_04b">'Questionnaire version 2.1'!$J$702</definedName>
    <definedName name="Result_IndicatorScore_Value_E9_07a">'Questionnaire version 2.1'!$J$709</definedName>
    <definedName name="Result_IndicatorScore_Value_E9_08a">'Questionnaire version 2.1'!$J$714</definedName>
    <definedName name="Result_IndicatorScore_Value_E9_10a">'Questionnaire version 2.1'!$J$718</definedName>
    <definedName name="Result_IndicatorScore_Value_E9_11a">'Questionnaire version 2.1'!$J$722</definedName>
    <definedName name="Result_IndicatorScore_Value_E9_13a">'Questionnaire version 2.1'!$J$733</definedName>
    <definedName name="Result_IndicatorScore_Value_E9_15a">'Questionnaire version 2.1'!$J$746</definedName>
    <definedName name="Result_IndicatorScore_Value_E9_16a">'Questionnaire version 2.1'!$J$752</definedName>
    <definedName name="Result_IndicatorScore_Value_E9_17a">'Questionnaire version 2.1'!$J$758</definedName>
    <definedName name="Result_IndicatorScore_Value_E9_18a">'Questionnaire version 2.1'!$J$764</definedName>
    <definedName name="Result_IndicatorScore_Value_E9_20a">'Questionnaire version 2.1'!$J$771</definedName>
    <definedName name="Result_IndicatorScore_Value_E9_21a">'Questionnaire version 2.1'!$J$773</definedName>
    <definedName name="Result_IndicatorScore_Value_E9_22a">'Questionnaire version 2.1'!$J$775</definedName>
    <definedName name="Result_IndicatorScore_Value_E9_23a">'Questionnaire version 2.1'!$J$779</definedName>
    <definedName name="Result_IndicatorScore_Value_E9_24a">'Questionnaire version 2.1'!$J$783</definedName>
    <definedName name="Result_MaximumScore_Value_E1">'Questionnaire version 2.1'!$J$137</definedName>
    <definedName name="Result_MaximumScore_Value_E2">'Questionnaire version 2.1'!$J$180</definedName>
    <definedName name="Result_MaximumScore_Value_E3">'Questionnaire version 2.1'!$J$224</definedName>
    <definedName name="Result_MaximumScore_Value_E4">'Questionnaire version 2.1'!$J$398</definedName>
    <definedName name="Result_MaximumScore_Value_E5">'Questionnaire version 2.1'!$J$444</definedName>
    <definedName name="Result_MaximumScore_Value_E6">'Questionnaire version 2.1'!$J$570</definedName>
    <definedName name="Result_MaximumScore_Value_E7">'Questionnaire version 2.1'!$J$624</definedName>
    <definedName name="Result_MaximumScore_Value_E8">'Questionnaire version 2.1'!$J$682</definedName>
    <definedName name="Result_MaximumScore_Value_E9">'Questionnaire version 2.1'!$J$786</definedName>
    <definedName name="rscores" localSheetId="5">OFFSET('EVM Indicator Score Monitor'!indicators,0,2)</definedName>
    <definedName name="scoreivalues" localSheetId="5">OFFSET([0]!xvalues,0,3)</definedName>
    <definedName name="scoreivalues">OFFSET([0]!xvalues,0,3)</definedName>
    <definedName name="scorervalues" localSheetId="5">OFFSET([0]!xvalues,0,2)</definedName>
    <definedName name="scorervalues">OFFSET([0]!xvalues,0,2)</definedName>
    <definedName name="scores" localSheetId="5">OFFSET('EVM Indicator Score Monitor'!indicators,0,1)</definedName>
    <definedName name="scoresvalues" localSheetId="5">OFFSET([0]!xvalues,0,4)</definedName>
    <definedName name="scoresvalues">OFFSET([0]!xvalues,0,4)</definedName>
    <definedName name="scorevalues" localSheetId="5">OFFSET([0]!xvalues,0,1)</definedName>
    <definedName name="scorevalues">OFFSET([0]!xvalues,0,1)</definedName>
    <definedName name="scorevalues2" localSheetId="5">OFFSET([0]!xvalues2,0,1)</definedName>
    <definedName name="scorevalues2">OFFSET([0]!xvalues2,0,1)</definedName>
    <definedName name="scorevalues3" localSheetId="5">OFFSET([0]!xvalues3,0,1)</definedName>
    <definedName name="scorevalues3">OFFSET([0]!xvalues3,0,1)</definedName>
    <definedName name="SectionL219Code">#REF!</definedName>
    <definedName name="SectionL219Desc">#REF!</definedName>
    <definedName name="SectionL219Title">#REF!</definedName>
    <definedName name="SectionL220C0de">#REF!</definedName>
    <definedName name="SectionL220Code">#REF!</definedName>
    <definedName name="SectionL220Desc">#REF!</definedName>
    <definedName name="SectionL220Title">#REF!</definedName>
    <definedName name="SectionL221Code">#REF!</definedName>
    <definedName name="SectionL221Desc">#REF!</definedName>
    <definedName name="SectionL222Code">#REF!</definedName>
    <definedName name="SectionL222Desc">#REF!</definedName>
    <definedName name="SetupNAnswer">'[1]A-Setup'!$B$3</definedName>
    <definedName name="SetupYAnswer">'[1]A-Setup'!$B$2</definedName>
    <definedName name="sscores" localSheetId="5">OFFSET('EVM Indicator Score Monitor'!indicators,0,4)</definedName>
    <definedName name="StartCriterion">'Questionnaire version 2.1'!#REF!</definedName>
    <definedName name="StartHiddenColumns">'Questionnaire version 2.1'!#REF!</definedName>
    <definedName name="SubIndicators_Code_E0_01a_A">'Questionnaire version 2.1'!$C$5</definedName>
    <definedName name="SubIndicators_Code_E0_01a_B">'Questionnaire version 2.1'!$C$6</definedName>
    <definedName name="SubIndicators_Code_E0_01a_C">'Questionnaire version 2.1'!$C$7</definedName>
    <definedName name="SubIndicators_Code_E0_01a_D">'Questionnaire version 2.1'!$C$8</definedName>
    <definedName name="SubIndicators_Code_E0_01a_E">'Questionnaire version 2.1'!$C$9</definedName>
    <definedName name="SubIndicators_Code_E0_02a_A">'Questionnaire version 2.1'!$C$12</definedName>
    <definedName name="SubIndicators_Code_E0_02a_B">'Questionnaire version 2.1'!$C$13</definedName>
    <definedName name="SubIndicators_Code_E0_02a_C">'Questionnaire version 2.1'!$C$14</definedName>
    <definedName name="SubIndicators_Code_E0_02a_D">'Questionnaire version 2.1'!$C$15</definedName>
    <definedName name="SubIndicators_Code_E0_03a_A">'Questionnaire version 2.1'!$C$18</definedName>
    <definedName name="SubIndicators_Code_E0_03a_B">'Questionnaire version 2.1'!$C$19</definedName>
    <definedName name="SubIndicators_Code_E0_04a_A">'Questionnaire version 2.1'!$C$22</definedName>
    <definedName name="SubIndicators_Code_E0_04a_B">'Questionnaire version 2.1'!$C$23</definedName>
    <definedName name="SubIndicators_Code_E0_04a_C">'Questionnaire version 2.1'!$C$24</definedName>
    <definedName name="SubIndicators_Code_E0_05a_A">'Questionnaire version 2.1'!$C$27</definedName>
    <definedName name="SubIndicators_Code_E0_05a_B">'Questionnaire version 2.1'!$C$28</definedName>
    <definedName name="SubIndicators_Code_E0_05a_C">'Questionnaire version 2.1'!$C$29</definedName>
    <definedName name="SubIndicators_Code_E0_05a_D">'Questionnaire version 2.1'!$C$30</definedName>
    <definedName name="SubIndicators_Code_E0_05a_E">'Questionnaire version 2.1'!$C$31</definedName>
    <definedName name="SubIndicators_Code_E0_05a_F">'Questionnaire version 2.1'!$C$32</definedName>
    <definedName name="SubIndicators_Code_E0_05a_G">'Questionnaire version 2.1'!$C$33</definedName>
    <definedName name="SubIndicators_Code_E1_01a_A">'Questionnaire version 2.1'!$C$40</definedName>
    <definedName name="SubIndicators_Code_E1_01a_B">'Questionnaire version 2.1'!$C$41</definedName>
    <definedName name="SubIndicators_Code_E1_01a_C">'Questionnaire version 2.1'!$C$42</definedName>
    <definedName name="SubIndicators_Code_E1_01a_D">'Questionnaire version 2.1'!$C$43</definedName>
    <definedName name="SubIndicators_Code_E1_01a_E">'Questionnaire version 2.1'!$C$44</definedName>
    <definedName name="SubIndicators_Code_E1_02b_A">'Questionnaire version 2.1'!$C$47</definedName>
    <definedName name="SubIndicators_Code_E1_02b_B">'Questionnaire version 2.1'!$C$48</definedName>
    <definedName name="SubIndicators_Code_E1_02b_C">'Questionnaire version 2.1'!$C$49</definedName>
    <definedName name="SubIndicators_Code_E1_02b_D">'Questionnaire version 2.1'!$C$50</definedName>
    <definedName name="SubIndicators_Code_E1_02b_E">'Questionnaire version 2.1'!$C$51</definedName>
    <definedName name="SubIndicators_Code_E1_02b_F">'Questionnaire version 2.1'!$C$52</definedName>
    <definedName name="SubIndicators_Code_E1_02b_G">'Questionnaire version 2.1'!$C$53</definedName>
    <definedName name="SubIndicators_Code_E1_03b_A">'Questionnaire version 2.1'!$C$56</definedName>
    <definedName name="SubIndicators_Code_E1_03b_B">'Questionnaire version 2.1'!$C$57</definedName>
    <definedName name="SubIndicators_Code_E1_03b_C">'Questionnaire version 2.1'!$C$58</definedName>
    <definedName name="SubIndicators_Code_E1_03b_D">'Questionnaire version 2.1'!$C$59</definedName>
    <definedName name="SubIndicators_Code_E1_04a_A">'Questionnaire version 2.1'!$C$62</definedName>
    <definedName name="SubIndicators_Code_E1_04a_B">'Questionnaire version 2.1'!$C$63</definedName>
    <definedName name="SubIndicators_Code_E1_05a_A">'Questionnaire version 2.1'!$C$66</definedName>
    <definedName name="SubIndicators_Code_E1_05a_B">'Questionnaire version 2.1'!$C$67</definedName>
    <definedName name="SubIndicators_Code_E1_06b_A">'Questionnaire version 2.1'!$C$71</definedName>
    <definedName name="SubIndicators_Code_E1_06b_B">'Questionnaire version 2.1'!$C$72</definedName>
    <definedName name="SubIndicators_Code_E1_06b_C">'Questionnaire version 2.1'!$C$73</definedName>
    <definedName name="SubIndicators_Code_E1_06b_D">'Questionnaire version 2.1'!$C$74</definedName>
    <definedName name="SubIndicators_Code_E1_07a_A">'Questionnaire version 2.1'!$C$77</definedName>
    <definedName name="SubIndicators_Code_E1_07a_B">'Questionnaire version 2.1'!$C$78</definedName>
    <definedName name="SubIndicators_Code_E1_08a_A">'Questionnaire version 2.1'!$C$81</definedName>
    <definedName name="SubIndicators_Code_E1_08a_B">'Questionnaire version 2.1'!$C$82</definedName>
    <definedName name="SubIndicators_Code_E1_09a_A">'Questionnaire version 2.1'!$C$86</definedName>
    <definedName name="SubIndicators_Code_E1_09a_B">'Questionnaire version 2.1'!$C$87</definedName>
    <definedName name="SubIndicators_Code_E1_09a_C">'Questionnaire version 2.1'!$C$88</definedName>
    <definedName name="SubIndicators_Code_E1_09a_D">'Questionnaire version 2.1'!$C$89</definedName>
    <definedName name="SubIndicators_Code_E1_13a_A">'Questionnaire version 2.1'!$C$99</definedName>
    <definedName name="SubIndicators_Code_E1_13a_B">'Questionnaire version 2.1'!$C$100</definedName>
    <definedName name="SubIndicators_Code_E1_13a_C">'Questionnaire version 2.1'!$C$101</definedName>
    <definedName name="SubIndicators_Code_E1_13a_D">'Questionnaire version 2.1'!$C$102</definedName>
    <definedName name="SubIndicators_Code_E1_13a_E">'Questionnaire version 2.1'!$C$103</definedName>
    <definedName name="SubIndicators_Code_E1_16a_A">'Questionnaire version 2.1'!$C$112</definedName>
    <definedName name="SubIndicators_Code_E1_16a_B">'Questionnaire version 2.1'!$C$113</definedName>
    <definedName name="SubIndicators_Code_E1_16a_C">'Questionnaire version 2.1'!$C$114</definedName>
    <definedName name="SubIndicators_Code_E1_16a_D">'Questionnaire version 2.1'!$C$115</definedName>
    <definedName name="SubIndicators_Code_E1_17a_A">'Questionnaire version 2.1'!$C$118</definedName>
    <definedName name="SubIndicators_Code_E1_17a_B">'Questionnaire version 2.1'!$C$119</definedName>
    <definedName name="SubIndicators_Code_E1_17a_C">'Questionnaire version 2.1'!$C$120</definedName>
    <definedName name="SubIndicators_Code_E1_17a_D">'Questionnaire version 2.1'!$C$121</definedName>
    <definedName name="SubIndicators_Code_E1_18b_A">'Questionnaire version 2.1'!$C$124</definedName>
    <definedName name="SubIndicators_Code_E1_18b_B">'Questionnaire version 2.1'!$C$125</definedName>
    <definedName name="SubIndicators_Code_E1_18b_C">'Questionnaire version 2.1'!$C$126</definedName>
    <definedName name="SubIndicators_Code_E1_18b_D">'Questionnaire version 2.1'!$C$127</definedName>
    <definedName name="SubIndicators_Code_E1_18b_E">'Questionnaire version 2.1'!$C$128</definedName>
    <definedName name="SubIndicators_Code_E1_18b_F">'Questionnaire version 2.1'!$C$129</definedName>
    <definedName name="SubIndicators_Code_E1_19a_A">'Questionnaire version 2.1'!$C$132</definedName>
    <definedName name="SubIndicators_Code_E1_19a_B">'Questionnaire version 2.1'!$C$133</definedName>
    <definedName name="SubIndicators_Code_E1_19a_C">'Questionnaire version 2.1'!$C$134</definedName>
    <definedName name="SubIndicators_Code_E2_01a_A">'Questionnaire version 2.1'!$C$143</definedName>
    <definedName name="SubIndicators_Code_E2_01a_B">'Questionnaire version 2.1'!$C$144</definedName>
    <definedName name="SubIndicators_Code_E2_02a_A">'Questionnaire version 2.1'!$C$147</definedName>
    <definedName name="SubIndicators_Code_E2_02a_B">'Questionnaire version 2.1'!$C$148</definedName>
    <definedName name="SubIndicators_Code_E2_07b_A">'Questionnaire version 2.1'!$C$158</definedName>
    <definedName name="SubIndicators_Code_E2_07b_B">'Questionnaire version 2.1'!$C$159</definedName>
    <definedName name="SubIndicators_Code_E2_07b_C">'Questionnaire version 2.1'!$C$160</definedName>
    <definedName name="SubIndicators_Code_E2_12a_A">'Questionnaire version 2.1'!$C$171</definedName>
    <definedName name="SubIndicators_Code_E2_12a_B">'Questionnaire version 2.1'!$C$172</definedName>
    <definedName name="SubIndicators_Code_E2_13b_A">'Questionnaire version 2.1'!$C$176</definedName>
    <definedName name="SubIndicators_Code_E2_13b_B">'Questionnaire version 2.1'!$C$177</definedName>
    <definedName name="SubIndicators_Code_E3_01a_A">'Questionnaire version 2.1'!$C$186</definedName>
    <definedName name="SubIndicators_Code_E3_01a_B">'Questionnaire version 2.1'!$C$187</definedName>
    <definedName name="SubIndicators_Code_E3_02a_A">'Questionnaire version 2.1'!$C$190</definedName>
    <definedName name="SubIndicators_Code_E3_02a_B">'Questionnaire version 2.1'!$C$191</definedName>
    <definedName name="SubIndicators_Code_E3_02a_C">'Questionnaire version 2.1'!$C$192</definedName>
    <definedName name="SubIndicators_Code_E3_03a_A">'Questionnaire version 2.1'!$C$195</definedName>
    <definedName name="SubIndicators_Code_E3_03a_B">'Questionnaire version 2.1'!$C$196</definedName>
    <definedName name="SubIndicators_Code_E3_08a_A">'Questionnaire version 2.1'!$C$200</definedName>
    <definedName name="SubIndicators_Code_E3_08a_B">'Questionnaire version 2.1'!$C$201</definedName>
    <definedName name="SubIndicators_Code_E3_09a_A">'Questionnaire version 2.1'!$C$205</definedName>
    <definedName name="SubIndicators_Code_E3_09a_B">'Questionnaire version 2.1'!$C$206</definedName>
    <definedName name="SubIndicators_Code_E3_09a_C">'Questionnaire version 2.1'!$C$207</definedName>
    <definedName name="SubIndicators_Code_E3_09a_D">'Questionnaire version 2.1'!$C$208</definedName>
    <definedName name="SubIndicators_Code_E3_09a_E">'Questionnaire version 2.1'!$C$209</definedName>
    <definedName name="SubIndicators_Code_E3_09a_F">'Questionnaire version 2.1'!$C$210</definedName>
    <definedName name="SubIndicators_Code_E3_10a_A">'Questionnaire version 2.1'!$C$213</definedName>
    <definedName name="SubIndicators_Code_E3_10a_B">'Questionnaire version 2.1'!$C$214</definedName>
    <definedName name="SubIndicators_Code_E3_10a_C">'Questionnaire version 2.1'!$C$215</definedName>
    <definedName name="SubIndicators_Code_E3_11a_A">'Questionnaire version 2.1'!$C$219</definedName>
    <definedName name="SubIndicators_Code_E3_11a_B">'Questionnaire version 2.1'!$C$220</definedName>
    <definedName name="SubIndicators_Code_E3_11a_C">'Questionnaire version 2.1'!$C$221</definedName>
    <definedName name="SubIndicators_Code_E4_01a_A">'Questionnaire version 2.1'!$C$230</definedName>
    <definedName name="SubIndicators_Code_E4_01a_B">'Questionnaire version 2.1'!$C$231</definedName>
    <definedName name="SubIndicators_Code_E4_02a_A">'Questionnaire version 2.1'!$C$234</definedName>
    <definedName name="SubIndicators_Code_E4_02a_B">'Questionnaire version 2.1'!$C$235</definedName>
    <definedName name="SubIndicators_Code_E4_03a_A">'Questionnaire version 2.1'!$C$238</definedName>
    <definedName name="SubIndicators_Code_E4_03a_B">'Questionnaire version 2.1'!$C$239</definedName>
    <definedName name="SubIndicators_Code_E4_03a_C">'Questionnaire version 2.1'!$C$240</definedName>
    <definedName name="SubIndicators_Code_E4_03a_D">'Questionnaire version 2.1'!$C$241</definedName>
    <definedName name="SubIndicators_Code_E4_03a_E">'Questionnaire version 2.1'!$C$242</definedName>
    <definedName name="SubIndicators_Code_E4_03a_F">'Questionnaire version 2.1'!$C$243</definedName>
    <definedName name="SubIndicators_Code_E4_03a_G">'Questionnaire version 2.1'!$C$244</definedName>
    <definedName name="SubIndicators_Code_E4_03a_H">'Questionnaire version 2.1'!$C$245</definedName>
    <definedName name="SubIndicators_Code_E4_03a_J">'Questionnaire version 2.1'!$C$246</definedName>
    <definedName name="SubIndicators_Code_E4_03a_K">'Questionnaire version 2.1'!$C$247</definedName>
    <definedName name="SubIndicators_Code_E4_04a_A">'Questionnaire version 2.1'!$C$250</definedName>
    <definedName name="SubIndicators_Code_E4_04a_B">'Questionnaire version 2.1'!$C$251</definedName>
    <definedName name="SubIndicators_Code_E4_04a_C">'Questionnaire version 2.1'!$C$252</definedName>
    <definedName name="SubIndicators_Code_E4_04a_D">'Questionnaire version 2.1'!$C$253</definedName>
    <definedName name="SubIndicators_Code_E4_04a_E">'Questionnaire version 2.1'!$C$254</definedName>
    <definedName name="SubIndicators_Code_E4_04a_F">'Questionnaire version 2.1'!$C$255</definedName>
    <definedName name="SubIndicators_Code_E4_04a_G">'Questionnaire version 2.1'!$C$256</definedName>
    <definedName name="SubIndicators_Code_E4_04a_H">'Questionnaire version 2.1'!$C$257</definedName>
    <definedName name="SubIndicators_Code_E4_04a_J">'Questionnaire version 2.1'!$C$258</definedName>
    <definedName name="SubIndicators_Code_E4_04a_K">'Questionnaire version 2.1'!$C$259</definedName>
    <definedName name="SubIndicators_Code_E4_05a_A">'Questionnaire version 2.1'!$C$263</definedName>
    <definedName name="SubIndicators_Code_E4_05a_B">'Questionnaire version 2.1'!$C$264</definedName>
    <definedName name="SubIndicators_Code_E4_06a_A">'Questionnaire version 2.1'!$C$267</definedName>
    <definedName name="SubIndicators_Code_E4_06a_B">'Questionnaire version 2.1'!$C$268</definedName>
    <definedName name="SubIndicators_Code_E4_06a_C">'Questionnaire version 2.1'!$C$269</definedName>
    <definedName name="SubIndicators_Code_E4_06a_D">'Questionnaire version 2.1'!$C$270</definedName>
    <definedName name="SubIndicators_Code_E4_06a_E">'Questionnaire version 2.1'!$C$271</definedName>
    <definedName name="SubIndicators_Code_E4_06a_F">'Questionnaire version 2.1'!$C$272</definedName>
    <definedName name="SubIndicators_Code_E4_06a_G">'Questionnaire version 2.1'!$C$273</definedName>
    <definedName name="SubIndicators_Code_E4_06a_H">'Questionnaire version 2.1'!$C$274</definedName>
    <definedName name="SubIndicators_Code_E4_06a_J">'Questionnaire version 2.1'!$C$275</definedName>
    <definedName name="SubIndicators_Code_E4_07a_A">'Questionnaire version 2.1'!$C$278</definedName>
    <definedName name="SubIndicators_Code_E4_07a_B">'Questionnaire version 2.1'!$C$279</definedName>
    <definedName name="SubIndicators_Code_E4_07a_C">'Questionnaire version 2.1'!$C$280</definedName>
    <definedName name="SubIndicators_Code_E4_07a_D">'Questionnaire version 2.1'!$C$281</definedName>
    <definedName name="SubIndicators_Code_E4_07a_E">'Questionnaire version 2.1'!$C$282</definedName>
    <definedName name="SubIndicators_Code_E4_07a_F">'Questionnaire version 2.1'!$C$283</definedName>
    <definedName name="SubIndicators_Code_E4_07a_G">'Questionnaire version 2.1'!$C$284</definedName>
    <definedName name="SubIndicators_Code_E4_08a_A">'Questionnaire version 2.1'!$C$287</definedName>
    <definedName name="SubIndicators_Code_E4_08a_B">'Questionnaire version 2.1'!$C$288</definedName>
    <definedName name="SubIndicators_Code_E4_09a_A">'Questionnaire version 2.1'!$C$291</definedName>
    <definedName name="SubIndicators_Code_E4_09a_B">'Questionnaire version 2.1'!$C$292</definedName>
    <definedName name="SubIndicators_Code_E4_09a_C">'Questionnaire version 2.1'!$C$293</definedName>
    <definedName name="SubIndicators_Code_E4_09a_D">'Questionnaire version 2.1'!$C$294</definedName>
    <definedName name="SubIndicators_Code_E4_10b_A">'Questionnaire version 2.1'!$C$297</definedName>
    <definedName name="SubIndicators_Code_E4_10b_B">'Questionnaire version 2.1'!$C$298</definedName>
    <definedName name="SubIndicators_Code_E4_10b_C">'Questionnaire version 2.1'!$C$299</definedName>
    <definedName name="SubIndicators_Code_E4_11b_A">'Questionnaire version 2.1'!$C$303</definedName>
    <definedName name="SubIndicators_Code_E4_11b_B">'Questionnaire version 2.1'!$C$304</definedName>
    <definedName name="SubIndicators_Code_E4_11b_C">'Questionnaire version 2.1'!$C$305</definedName>
    <definedName name="SubIndicators_Code_E4_11b_D">'Questionnaire version 2.1'!$C$306</definedName>
    <definedName name="SubIndicators_Code_E4_11b_E">'Questionnaire version 2.1'!$C$307</definedName>
    <definedName name="SubIndicators_Code_E4_11b_F">'Questionnaire version 2.1'!$C$308</definedName>
    <definedName name="SubIndicators_Code_E4_12a_A">'Questionnaire version 2.1'!$C$311</definedName>
    <definedName name="SubIndicators_Code_E4_12a_B">'Questionnaire version 2.1'!$C$312</definedName>
    <definedName name="SubIndicators_Code_E4_13b_A">'Questionnaire version 2.1'!$C$315</definedName>
    <definedName name="SubIndicators_Code_E4_13b_B">'Questionnaire version 2.1'!$C$316</definedName>
    <definedName name="SubIndicators_Code_E4_13b_C">'Questionnaire version 2.1'!$C$317</definedName>
    <definedName name="SubIndicators_Code_E4_13b_D">'Questionnaire version 2.1'!$C$318</definedName>
    <definedName name="SubIndicators_Code_E4_13b_E">'Questionnaire version 2.1'!$C$319</definedName>
    <definedName name="SubIndicators_Code_E4_13b_F">'Questionnaire version 2.1'!$C$320</definedName>
    <definedName name="SubIndicators_Code_E4_14a_A">'Questionnaire version 2.1'!$C$323</definedName>
    <definedName name="SubIndicators_Code_E4_14a_B">'Questionnaire version 2.1'!$C$324</definedName>
    <definedName name="SubIndicators_Code_E4_15a_A">'Questionnaire version 2.1'!$C$327</definedName>
    <definedName name="SubIndicators_Code_E4_15a_B">'Questionnaire version 2.1'!$C$328</definedName>
    <definedName name="SubIndicators_Code_E4_16a_A">'Questionnaire version 2.1'!$C$331</definedName>
    <definedName name="SubIndicators_Code_E4_16a_B">'Questionnaire version 2.1'!$C$332</definedName>
    <definedName name="SubIndicators_Code_E4_16a_C">'Questionnaire version 2.1'!$C$333</definedName>
    <definedName name="SubIndicators_Code_E4_16a_D">'Questionnaire version 2.1'!$C$334</definedName>
    <definedName name="SubIndicators_Code_E4_16a_E">'Questionnaire version 2.1'!$C$335</definedName>
    <definedName name="SubIndicators_Code_E4_16a_F">'Questionnaire version 2.1'!$C$336</definedName>
    <definedName name="SubIndicators_Code_E4_18a_A">'Questionnaire version 2.1'!$C$341</definedName>
    <definedName name="SubIndicators_Code_E4_18a_B">'Questionnaire version 2.1'!$C$342</definedName>
    <definedName name="SubIndicators_Code_E4_18a_C">'Questionnaire version 2.1'!$C$343</definedName>
    <definedName name="SubIndicators_Code_E4_18a_D">'Questionnaire version 2.1'!$C$344</definedName>
    <definedName name="SubIndicators_Code_E4_18a_E">'Questionnaire version 2.1'!$C$345</definedName>
    <definedName name="SubIndicators_Code_E4_18a_F">'Questionnaire version 2.1'!$C$346</definedName>
    <definedName name="SubIndicators_Code_E4_19b_A">'Questionnaire version 2.1'!$C$349</definedName>
    <definedName name="SubIndicators_Code_E4_19b_B">'Questionnaire version 2.1'!$C$350</definedName>
    <definedName name="SubIndicators_Code_E4_20b_A">'Questionnaire version 2.1'!$C$353</definedName>
    <definedName name="SubIndicators_Code_E4_20b_B">'Questionnaire version 2.1'!$C$354</definedName>
    <definedName name="SubIndicators_Code_E4_21b_A">'Questionnaire version 2.1'!$C$357</definedName>
    <definedName name="SubIndicators_Code_E4_21b_B">'Questionnaire version 2.1'!$C$358</definedName>
    <definedName name="SubIndicators_Code_E4_22b_A">'Questionnaire version 2.1'!$C$361</definedName>
    <definedName name="SubIndicators_Code_E4_22b_B">'Questionnaire version 2.1'!$C$362</definedName>
    <definedName name="SubIndicators_Code_E4_22b_C">'Questionnaire version 2.1'!$C$363</definedName>
    <definedName name="SubIndicators_Code_E4_22b_D">'Questionnaire version 2.1'!$C$364</definedName>
    <definedName name="SubIndicators_Code_E4_22b_E">'Questionnaire version 2.1'!$C$365</definedName>
    <definedName name="SubIndicators_Code_E4_22b_F">'Questionnaire version 2.1'!$C$366</definedName>
    <definedName name="SubIndicators_Code_E4_23b_A">'Questionnaire version 2.1'!$C$369</definedName>
    <definedName name="SubIndicators_Code_E4_23b_B">'Questionnaire version 2.1'!$C$370</definedName>
    <definedName name="SubIndicators_Code_E4_23b_C">'Questionnaire version 2.1'!$C$371</definedName>
    <definedName name="SubIndicators_Code_E4_25a_A">'Questionnaire version 2.1'!$C$377</definedName>
    <definedName name="SubIndicators_Code_E4_25a_B">'Questionnaire version 2.1'!$C$378</definedName>
    <definedName name="SubIndicators_Code_E4_25a_C">'Questionnaire version 2.1'!$C$379</definedName>
    <definedName name="SubIndicators_Code_E4_25a_D">'Questionnaire version 2.1'!$C$380</definedName>
    <definedName name="SubIndicators_Code_E4_26a_A">'Questionnaire version 2.1'!$C$383</definedName>
    <definedName name="SubIndicators_Code_E4_26a_B">'Questionnaire version 2.1'!$C$384</definedName>
    <definedName name="SubIndicators_Code_E4_26a_C">'Questionnaire version 2.1'!$C$385</definedName>
    <definedName name="SubIndicators_Code_E4_26a_D">'Questionnaire version 2.1'!$C$386</definedName>
    <definedName name="SubIndicators_Code_E4_26a_E">'Questionnaire version 2.1'!$C$387</definedName>
    <definedName name="SubIndicators_Code_E4_26a_F">'Questionnaire version 2.1'!$C$388</definedName>
    <definedName name="SubIndicators_Code_E4_26a_G">'Questionnaire version 2.1'!$C$389</definedName>
    <definedName name="SubIndicators_Code_E4_26a_H">'Questionnaire version 2.1'!$C$390</definedName>
    <definedName name="SubIndicators_Code_E4_26a_J">'Questionnaire version 2.1'!$C$391</definedName>
    <definedName name="SubIndicators_Code_E4_27a_A">'Questionnaire version 2.1'!$C$394</definedName>
    <definedName name="SubIndicators_Code_E4_27a_B">'Questionnaire version 2.1'!$C$395</definedName>
    <definedName name="SubIndicators_Code_E5_01a_A">'Questionnaire version 2.1'!$C$404</definedName>
    <definedName name="SubIndicators_Code_E5_01a_B">'Questionnaire version 2.1'!$C$405</definedName>
    <definedName name="SubIndicators_Code_E5_01a_C">'Questionnaire version 2.1'!$C$406</definedName>
    <definedName name="SubIndicators_Code_E5_02a_A">'Questionnaire version 2.1'!$C$409</definedName>
    <definedName name="SubIndicators_Code_E5_02a_B">'Questionnaire version 2.1'!$C$410</definedName>
    <definedName name="SubIndicators_Code_E5_02a_C">'Questionnaire version 2.1'!$C$411</definedName>
    <definedName name="SubIndicators_Code_E5_02a_D">'Questionnaire version 2.1'!$C$412</definedName>
    <definedName name="SubIndicators_Code_E5_02a_E">'Questionnaire version 2.1'!$C$413</definedName>
    <definedName name="SubIndicators_Code_E5_02a_F">'Questionnaire version 2.1'!$C$414</definedName>
    <definedName name="SubIndicators_Code_E5_02a_G">'Questionnaire version 2.1'!$C$415</definedName>
    <definedName name="SubIndicators_Code_E5_03a_A">'Questionnaire version 2.1'!$C$418</definedName>
    <definedName name="SubIndicators_Code_E5_03a_B">'Questionnaire version 2.1'!$C$419</definedName>
    <definedName name="SubIndicators_Code_E5_03a_C">'Questionnaire version 2.1'!$C$420</definedName>
    <definedName name="SubIndicators_Code_E5_03a_D">'Questionnaire version 2.1'!$C$421</definedName>
    <definedName name="SubIndicators_Code_E5_04b_A">'Questionnaire version 2.1'!$C$425</definedName>
    <definedName name="SubIndicators_Code_E5_04b_B">'Questionnaire version 2.1'!$C$426</definedName>
    <definedName name="SubIndicators_Code_E5_04b_C">'Questionnaire version 2.1'!$C$427</definedName>
    <definedName name="SubIndicators_Code_E5_05b_A">'Questionnaire version 2.1'!$C$430</definedName>
    <definedName name="SubIndicators_Code_E5_05b_B">'Questionnaire version 2.1'!$C$431</definedName>
    <definedName name="SubIndicators_Code_E5_05b_C">'Questionnaire version 2.1'!$C$432</definedName>
    <definedName name="SubIndicators_Code_E5_06b_A">'Questionnaire version 2.1'!$C$435</definedName>
    <definedName name="SubIndicators_Code_E5_06b_B">'Questionnaire version 2.1'!$C$436</definedName>
    <definedName name="SubIndicators_Code_E5_06b_C">'Questionnaire version 2.1'!$C$437</definedName>
    <definedName name="SubIndicators_Code_E5_07a_A">'Questionnaire version 2.1'!$C$440</definedName>
    <definedName name="SubIndicators_Code_E5_07a_B">'Questionnaire version 2.1'!$C$441</definedName>
    <definedName name="SubIndicators_Code_E6_02a_A">'Questionnaire version 2.1'!$C$452</definedName>
    <definedName name="SubIndicators_Code_E6_02a_B">'Questionnaire version 2.1'!$C$453</definedName>
    <definedName name="SubIndicators_Code_E6_02a_C">'Questionnaire version 2.1'!$C$454</definedName>
    <definedName name="SubIndicators_Code_E6_02a_D">'Questionnaire version 2.1'!$C$455</definedName>
    <definedName name="SubIndicators_Code_E6_02a_E">'Questionnaire version 2.1'!$C$456</definedName>
    <definedName name="SubIndicators_Code_E6_02a_F">'Questionnaire version 2.1'!$C$457</definedName>
    <definedName name="SubIndicators_Code_E6_02a_G">'Questionnaire version 2.1'!$C$458</definedName>
    <definedName name="SubIndicators_Code_E6_02a_H">'Questionnaire version 2.1'!$C$459</definedName>
    <definedName name="SubIndicators_Code_E6_02a_J">'Questionnaire version 2.1'!$C$460</definedName>
    <definedName name="SubIndicators_Code_E6_04a_A">'Questionnaire version 2.1'!$C$465</definedName>
    <definedName name="SubIndicators_Code_E6_04a_B">'Questionnaire version 2.1'!$C$466</definedName>
    <definedName name="SubIndicators_Code_E6_04a_C">'Questionnaire version 2.1'!$C$467</definedName>
    <definedName name="SubIndicators_Code_E6_04a_D">'Questionnaire version 2.1'!$C$468</definedName>
    <definedName name="SubIndicators_Code_E6_04a_E">'Questionnaire version 2.1'!$C$469</definedName>
    <definedName name="SubIndicators_Code_E6_04a_F">'Questionnaire version 2.1'!$C$470</definedName>
    <definedName name="SubIndicators_Code_E6_04a_G">'Questionnaire version 2.1'!$C$471</definedName>
    <definedName name="SubIndicators_Code_E6_04a_H">'Questionnaire version 2.1'!$C$472</definedName>
    <definedName name="SubIndicators_Code_E6_05a_A">'Questionnaire version 2.1'!$C$475</definedName>
    <definedName name="SubIndicators_Code_E6_05a_B">'Questionnaire version 2.1'!$C$476</definedName>
    <definedName name="SubIndicators_Code_E6_05a_C">'Questionnaire version 2.1'!$C$477</definedName>
    <definedName name="SubIndicators_Code_E6_05a_D">'Questionnaire version 2.1'!$C$478</definedName>
    <definedName name="SubIndicators_Code_E6_05a_E">'Questionnaire version 2.1'!$C$479</definedName>
    <definedName name="SubIndicators_Code_E6_05a_F">'Questionnaire version 2.1'!$C$480</definedName>
    <definedName name="SubIndicators_Code_E6_05a_G">'Questionnaire version 2.1'!$C$481</definedName>
    <definedName name="SubIndicators_Code_E6_08b_A">'Questionnaire version 2.1'!$C$488</definedName>
    <definedName name="SubIndicators_Code_E6_08b_B">'Questionnaire version 2.1'!$C$489</definedName>
    <definedName name="SubIndicators_Code_E6_15b_A">'Questionnaire version 2.1'!$C$504</definedName>
    <definedName name="SubIndicators_Code_E6_15b_B">'Questionnaire version 2.1'!$C$505</definedName>
    <definedName name="SubIndicators_Code_E6_15b_C">'Questionnaire version 2.1'!$C$506</definedName>
    <definedName name="SubIndicators_Code_E6_15b_D">'Questionnaire version 2.1'!$C$507</definedName>
    <definedName name="SubIndicators_Code_E6_16a_A">'Questionnaire version 2.1'!$C$510</definedName>
    <definedName name="SubIndicators_Code_E6_16a_B">'Questionnaire version 2.1'!$C$511</definedName>
    <definedName name="SubIndicators_Code_E6_16a_C">'Questionnaire version 2.1'!$C$512</definedName>
    <definedName name="SubIndicators_Code_E6_20b_A">'Questionnaire version 2.1'!$C$522</definedName>
    <definedName name="SubIndicators_Code_E6_20b_B">'Questionnaire version 2.1'!$C$523</definedName>
    <definedName name="SubIndicators_Code_E6_20b_C">'Questionnaire version 2.1'!$C$524</definedName>
    <definedName name="SubIndicators_Code_E6_20b_D">'Questionnaire version 2.1'!$C$525</definedName>
    <definedName name="SubIndicators_Code_E6_20b_E">'Questionnaire version 2.1'!$C$526</definedName>
    <definedName name="SubIndicators_Code_E6_20b_F">'Questionnaire version 2.1'!$C$527</definedName>
    <definedName name="SubIndicators_Code_E6_21a_A">'Questionnaire version 2.1'!$C$530</definedName>
    <definedName name="SubIndicators_Code_E6_21a_B">'Questionnaire version 2.1'!$C$531</definedName>
    <definedName name="SubIndicators_Code_E6_22a_A">'Questionnaire version 2.1'!$C$535</definedName>
    <definedName name="SubIndicators_Code_E6_22a_B">'Questionnaire version 2.1'!$C$536</definedName>
    <definedName name="SubIndicators_Code_E6_23b_A">'Questionnaire version 2.1'!$C$539</definedName>
    <definedName name="SubIndicators_Code_E6_23b_B">'Questionnaire version 2.1'!$C$540</definedName>
    <definedName name="SubIndicators_Code_E6_23b_C">'Questionnaire version 2.1'!$C$541</definedName>
    <definedName name="SubIndicators_Code_E6_23b_D">'Questionnaire version 2.1'!$C$542</definedName>
    <definedName name="SubIndicators_Code_E6_23b_E">'Questionnaire version 2.1'!$C$543</definedName>
    <definedName name="SubIndicators_Code_E6_23b_F">'Questionnaire version 2.1'!$C$544</definedName>
    <definedName name="SubIndicators_Code_E6_23b_G">'Questionnaire version 2.1'!$C$545</definedName>
    <definedName name="SubIndicators_Code_E6_24a_A">'Questionnaire version 2.1'!$C$548</definedName>
    <definedName name="SubIndicators_Code_E6_24a_B">'Questionnaire version 2.1'!$C$549</definedName>
    <definedName name="SubIndicators_Code_E6_24a_C">'Questionnaire version 2.1'!$C$550</definedName>
    <definedName name="SubIndicators_Code_E6_24a_D">'Questionnaire version 2.1'!$C$551</definedName>
    <definedName name="SubIndicators_Code_E6_25a_A">'Questionnaire version 2.1'!$C$555</definedName>
    <definedName name="SubIndicators_Code_E6_25a_B">'Questionnaire version 2.1'!$C$556</definedName>
    <definedName name="SubIndicators_Code_E6_25a_C">'Questionnaire version 2.1'!$C$557</definedName>
    <definedName name="SubIndicators_Code_E6_25a_D">'Questionnaire version 2.1'!$C$558</definedName>
    <definedName name="SubIndicators_Code_E6_25a_E">'Questionnaire version 2.1'!$C$559</definedName>
    <definedName name="SubIndicators_Code_E6_26a_A">'Questionnaire version 2.1'!$C$562</definedName>
    <definedName name="SubIndicators_Code_E6_26a_B">'Questionnaire version 2.1'!$C$563</definedName>
    <definedName name="SubIndicators_Code_E6_26a_C">'Questionnaire version 2.1'!$C$564</definedName>
    <definedName name="SubIndicators_Code_E6_26a_D">'Questionnaire version 2.1'!$C$565</definedName>
    <definedName name="SubIndicators_Code_E7_02b_A">'Questionnaire version 2.1'!$C$578</definedName>
    <definedName name="SubIndicators_Code_E7_02b_B">'Questionnaire version 2.1'!$C$579</definedName>
    <definedName name="SubIndicators_Code_E7_02b_C">'Questionnaire version 2.1'!$C$580</definedName>
    <definedName name="SubIndicators_Code_E7_05b_A">'Questionnaire version 2.1'!$C$586</definedName>
    <definedName name="SubIndicators_Code_E7_05b_B">'Questionnaire version 2.1'!$C$587</definedName>
    <definedName name="SubIndicators_Code_E7_06a_A">'Questionnaire version 2.1'!$C$591</definedName>
    <definedName name="SubIndicators_Code_E7_06a_B">'Questionnaire version 2.1'!$C$592</definedName>
    <definedName name="SubIndicators_Code_E7_07a_A">'Questionnaire version 2.1'!$C$595</definedName>
    <definedName name="SubIndicators_Code_E7_07a_B">'Questionnaire version 2.1'!$C$596</definedName>
    <definedName name="SubIndicators_Code_E7_07a_C">'Questionnaire version 2.1'!$C$597</definedName>
    <definedName name="SubIndicators_Code_E7_11a_A">'Questionnaire version 2.1'!$C$607</definedName>
    <definedName name="SubIndicators_Code_E7_11a_B">'Questionnaire version 2.1'!$C$608</definedName>
    <definedName name="SubIndicators_Code_E7_11a_C">'Questionnaire version 2.1'!$C$609</definedName>
    <definedName name="SubIndicators_Code_E7_11a_D">'Questionnaire version 2.1'!$C$610</definedName>
    <definedName name="SubIndicators_Code_E7_13a_A">'Questionnaire version 2.1'!$C$614</definedName>
    <definedName name="SubIndicators_Code_E7_13a_B">'Questionnaire version 2.1'!$C$615</definedName>
    <definedName name="SubIndicators_Code_E7_13a_C">'Questionnaire version 2.1'!$C$616</definedName>
    <definedName name="SubIndicators_Code_E7_14a_A">'Questionnaire version 2.1'!$C$619</definedName>
    <definedName name="SubIndicators_Code_E7_14a_B">'Questionnaire version 2.1'!$C$620</definedName>
    <definedName name="SubIndicators_Code_E7_14a_C">'Questionnaire version 2.1'!$C$621</definedName>
    <definedName name="SubIndicators_Code_E8_01a_A">'Questionnaire version 2.1'!$C$630</definedName>
    <definedName name="SubIndicators_Code_E8_01a_B">'Questionnaire version 2.1'!$C$631</definedName>
    <definedName name="SubIndicators_Code_E8_01a_C">'Questionnaire version 2.1'!$C$632</definedName>
    <definedName name="SubIndicators_Code_E8_11b_A">'Questionnaire version 2.1'!$C$655</definedName>
    <definedName name="SubIndicators_Code_E8_11b_B">'Questionnaire version 2.1'!$C$656</definedName>
    <definedName name="SubIndicators_Code_E8_11b_C">'Questionnaire version 2.1'!$C$657</definedName>
    <definedName name="SubIndicators_Code_E8_13b_A">'Questionnaire version 2.1'!$C$663</definedName>
    <definedName name="SubIndicators_Code_E8_13b_B">'Questionnaire version 2.1'!$C$664</definedName>
    <definedName name="SubIndicators_Code_E8_13b_C">'Questionnaire version 2.1'!$C$665</definedName>
    <definedName name="SubIndicators_Code_E8_13b_D">'Questionnaire version 2.1'!$C$666</definedName>
    <definedName name="SubIndicators_Code_E8_15b_A">'Questionnaire version 2.1'!$C$670</definedName>
    <definedName name="SubIndicators_Code_E8_15b_B">'Questionnaire version 2.1'!$C$671</definedName>
    <definedName name="SubIndicators_Code_E8_15b_C">'Questionnaire version 2.1'!$C$672</definedName>
    <definedName name="SubIndicators_Code_E8_15b_D">'Questionnaire version 2.1'!$C$673</definedName>
    <definedName name="SubIndicators_Code_E8_15b_E">'Questionnaire version 2.1'!$C$674</definedName>
    <definedName name="SubIndicators_Code_E8_15b_F">'Questionnaire version 2.1'!$C$675</definedName>
    <definedName name="SubIndicators_Code_E8_16b_A">'Questionnaire version 2.1'!$C$678</definedName>
    <definedName name="SubIndicators_Code_E8_16b_B">'Questionnaire version 2.1'!$C$679</definedName>
    <definedName name="SubIndicators_Code_E9_02b_A">'Questionnaire version 2.1'!$C$690</definedName>
    <definedName name="SubIndicators_Code_E9_02b_B">'Questionnaire version 2.1'!$C$691</definedName>
    <definedName name="SubIndicators_Code_E9_02b_C">'Questionnaire version 2.1'!$C$692</definedName>
    <definedName name="SubIndicators_Code_E9_03b_A">'Questionnaire version 2.1'!$C$695</definedName>
    <definedName name="SubIndicators_Code_E9_03b_B">'Questionnaire version 2.1'!$C$696</definedName>
    <definedName name="SubIndicators_Code_E9_03b_C">'Questionnaire version 2.1'!$C$697</definedName>
    <definedName name="SubIndicators_Code_E9_04b_A">'Questionnaire version 2.1'!$C$700</definedName>
    <definedName name="SubIndicators_Code_E9_04b_B">'Questionnaire version 2.1'!$C$701</definedName>
    <definedName name="SubIndicators_Code_E9_04b_C">'Questionnaire version 2.1'!$C$702</definedName>
    <definedName name="SubIndicators_Code_E9_07a_A">'Questionnaire version 2.1'!$C$706</definedName>
    <definedName name="SubIndicators_Code_E9_07a_B">'Questionnaire version 2.1'!$C$707</definedName>
    <definedName name="SubIndicators_Code_E9_07a_C">'Questionnaire version 2.1'!$C$708</definedName>
    <definedName name="SubIndicators_Code_E9_07a_D">'Questionnaire version 2.1'!$C$709</definedName>
    <definedName name="SubIndicators_Code_E9_08a_A">'Questionnaire version 2.1'!$C$712</definedName>
    <definedName name="SubIndicators_Code_E9_08a_B">'Questionnaire version 2.1'!$C$713</definedName>
    <definedName name="SubIndicators_Code_E9_08a_C">'Questionnaire version 2.1'!$C$714</definedName>
    <definedName name="SubIndicators_Code_E9_10a_A">'Questionnaire version 2.1'!$C$717</definedName>
    <definedName name="SubIndicators_Code_E9_10a_B">'Questionnaire version 2.1'!$C$718</definedName>
    <definedName name="SubIndicators_Code_E9_11a_A">'Questionnaire version 2.1'!$C$721</definedName>
    <definedName name="SubIndicators_Code_E9_11a_B">'Questionnaire version 2.1'!$C$722</definedName>
    <definedName name="SubIndicators_Code_E9_13a_A">'Questionnaire version 2.1'!$C$728</definedName>
    <definedName name="SubIndicators_Code_E9_13a_B">'Questionnaire version 2.1'!$C$729</definedName>
    <definedName name="SubIndicators_Code_E9_13a_C">'Questionnaire version 2.1'!$C$730</definedName>
    <definedName name="SubIndicators_Code_E9_13a_D">'Questionnaire version 2.1'!$C$731</definedName>
    <definedName name="SubIndicators_Code_E9_13a_E">'Questionnaire version 2.1'!$C$732</definedName>
    <definedName name="SubIndicators_Code_E9_13a_F">'Questionnaire version 2.1'!$C$733</definedName>
    <definedName name="SubIndicators_Code_E9_14a_A">'Questionnaire version 2.1'!$C$737</definedName>
    <definedName name="SubIndicators_Code_E9_14a_B">'Questionnaire version 2.1'!$C$738</definedName>
    <definedName name="SubIndicators_Code_E9_14a_C">'Questionnaire version 2.1'!$C$739</definedName>
    <definedName name="SubIndicators_Code_E9_14a_D">'Questionnaire version 2.1'!$C$740</definedName>
    <definedName name="SubIndicators_Code_E9_15a_A">'Questionnaire version 2.1'!$C$743</definedName>
    <definedName name="SubIndicators_Code_E9_15a_B">'Questionnaire version 2.1'!$C$744</definedName>
    <definedName name="SubIndicators_Code_E9_15a_C">'Questionnaire version 2.1'!$C$745</definedName>
    <definedName name="SubIndicators_Code_E9_15a_D">'Questionnaire version 2.1'!$C$746</definedName>
    <definedName name="SubIndicators_Code_E9_16a_A">'Questionnaire version 2.1'!$C$749</definedName>
    <definedName name="SubIndicators_Code_E9_16a_B">'Questionnaire version 2.1'!$C$750</definedName>
    <definedName name="SubIndicators_Code_E9_16a_C">'Questionnaire version 2.1'!$C$751</definedName>
    <definedName name="SubIndicators_Code_E9_16a_D">'Questionnaire version 2.1'!$C$752</definedName>
    <definedName name="SubIndicators_Code_E9_17a_A">'Questionnaire version 2.1'!$C$755</definedName>
    <definedName name="SubIndicators_Code_E9_17a_B">'Questionnaire version 2.1'!$C$756</definedName>
    <definedName name="SubIndicators_Code_E9_17a_C">'Questionnaire version 2.1'!$C$757</definedName>
    <definedName name="SubIndicators_Code_E9_17a_D">'Questionnaire version 2.1'!$C$758</definedName>
    <definedName name="SubIndicators_Code_E9_18a_A">'Questionnaire version 2.1'!$C$761</definedName>
    <definedName name="SubIndicators_Code_E9_18a_B">'Questionnaire version 2.1'!$C$762</definedName>
    <definedName name="SubIndicators_Code_E9_18a_C">'Questionnaire version 2.1'!$C$763</definedName>
    <definedName name="SubIndicators_Code_E9_18a_D">'Questionnaire version 2.1'!$C$764</definedName>
    <definedName name="SubIndicators_Code_E9_20a_A">'Questionnaire version 2.1'!$C$768</definedName>
    <definedName name="SubIndicators_Code_E9_20a_B">'Questionnaire version 2.1'!$C$769</definedName>
    <definedName name="SubIndicators_Code_E9_20a_C">'Questionnaire version 2.1'!$C$770</definedName>
    <definedName name="SubIndicators_Code_E9_20a_D">'Questionnaire version 2.1'!$C$771</definedName>
    <definedName name="SubIndicators_Code_E9_23a_A">'Questionnaire version 2.1'!$C$778</definedName>
    <definedName name="SubIndicators_Code_E9_23a_B">'Questionnaire version 2.1'!$C$779</definedName>
    <definedName name="SubIndicators_Code_E9_24a_A">'Questionnaire version 2.1'!$C$782</definedName>
    <definedName name="SubIndicators_Code_E9_24a_B">'Questionnaire version 2.1'!$C$783</definedName>
    <definedName name="SummaryData_Start_Record">#REF!</definedName>
    <definedName name="SupplyChainLevelCheck">'Questionnaire version 2.1'!#REF!</definedName>
    <definedName name="SupplyChainLevelCode" localSheetId="8">[1]Location!$G$4</definedName>
    <definedName name="SupplyChainLevelId">[1]Location!$R$3</definedName>
    <definedName name="Table_E1" localSheetId="8">'Questionnaire version 2.1'!#REF!</definedName>
    <definedName name="Table_E1">#REF!</definedName>
    <definedName name="Table_E2" localSheetId="8">'Questionnaire version 2.1'!#REF!</definedName>
    <definedName name="Table_E2">#REF!</definedName>
    <definedName name="TableE1" localSheetId="8">'Questionnaire version 2.1'!#REF!</definedName>
    <definedName name="TableE1">#REF!</definedName>
    <definedName name="TextCriterionScore">'Questionnaire version 2.1'!#REF!</definedName>
    <definedName name="TextMaximumScore">'Questionnaire version 2.1'!#REF!</definedName>
    <definedName name="TextNotes">'Questionnaire version 2.1'!#REF!</definedName>
    <definedName name="TextPercentage">'Questionnaire version 2.1'!#REF!</definedName>
    <definedName name="Title_AssessorNotes_L3">'Questionnaire version 2.1'!#REF!</definedName>
    <definedName name="Title_Cat_L3">'Questionnaire version 2.1'!#REF!</definedName>
    <definedName name="Title_CatCount_L3">'Questionnaire version 2.1'!#REF!</definedName>
    <definedName name="Title_CatMax_L3">'Questionnaire version 2.1'!#REF!</definedName>
    <definedName name="Title_CatScore_L3">'Questionnaire version 2.1'!#REF!</definedName>
    <definedName name="Title_EVMNUM_L3">'Questionnaire version 2.1'!#REF!</definedName>
    <definedName name="Title_EVMQuestion_L3">'Questionnaire version 2.1'!#REF!</definedName>
    <definedName name="Title_EVMRequirments_L3">'Questionnaire version 2.1'!#REF!</definedName>
    <definedName name="Title_IsCritical_L3">'Questionnaire version 2.1'!#REF!</definedName>
    <definedName name="Title_IsScoring_L3">'Questionnaire version 2.1'!#REF!</definedName>
    <definedName name="Title_LD1_L1">'Questionnaire version 2.1'!#REF!</definedName>
    <definedName name="Title_LD1_L3">'Questionnaire version 2.1'!#REF!</definedName>
    <definedName name="Title_LD2_L1">'Questionnaire version 2.1'!#REF!</definedName>
    <definedName name="Title_LD2_L3">'Questionnaire version 2.1'!#REF!</definedName>
    <definedName name="Title_Level_L2">'Questionnaire version 2.1'!#REF!</definedName>
    <definedName name="Title_Max_L3">'Questionnaire version 2.1'!#REF!</definedName>
    <definedName name="Title_P1_L1">'Questionnaire version 2.1'!#REF!</definedName>
    <definedName name="Title_P1_L3">'Questionnaire version 2.1'!#REF!</definedName>
    <definedName name="Title_P2_L1">'Questionnaire version 2.1'!#REF!</definedName>
    <definedName name="Title_P2_L3">'Questionnaire version 2.1'!#REF!</definedName>
    <definedName name="Title_PrintShape_L3">'Questionnaire version 2.1'!#REF!</definedName>
    <definedName name="Title_Qno_L3">'Questionnaire version 2.1'!#REF!</definedName>
    <definedName name="Title_Result_L3">'Questionnaire version 2.1'!#REF!</definedName>
    <definedName name="Title_Result_Level">'Questionnaire version 2.1'!#REF!</definedName>
    <definedName name="Title_Result_Name">'Questionnaire version 2.1'!#REF!</definedName>
    <definedName name="Title_Result_Type">'Questionnaire version 2.1'!#REF!</definedName>
    <definedName name="Title_Score_L3">'Questionnaire version 2.1'!#REF!</definedName>
    <definedName name="Title_SN1_L1">'Questionnaire version 2.1'!#REF!</definedName>
    <definedName name="Title_SN1_L3">'Questionnaire version 2.1'!#REF!</definedName>
    <definedName name="Title_SN2_L1">'Questionnaire version 2.1'!#REF!</definedName>
    <definedName name="Title_SN2_L3">'Questionnaire version 2.1'!#REF!</definedName>
    <definedName name="Title_SP1_L1">'Questionnaire version 2.1'!#REF!</definedName>
    <definedName name="Title_SP1_L3">'Questionnaire version 2.1'!#REF!</definedName>
    <definedName name="Title_SP2_L1">'Questionnaire version 2.1'!#REF!</definedName>
    <definedName name="Title_SP2_L3">'Questionnaire version 2.1'!#REF!</definedName>
    <definedName name="Title_Summary_L1">'Questionnaire version 2.1'!#REF!</definedName>
    <definedName name="Title_Summary_L2">'Questionnaire version 2.1'!#REF!</definedName>
    <definedName name="Title_Summary_L3">'Questionnaire version 2.1'!#REF!</definedName>
    <definedName name="Title_Type_L1">'Questionnaire version 2.1'!#REF!</definedName>
    <definedName name="Title_WF_L3">'Questionnaire version 2.1'!#REF!</definedName>
    <definedName name="Type_level" localSheetId="8">'Questionnaire version 2.1'!#REF!</definedName>
    <definedName name="Type_level">#REF!</definedName>
    <definedName name="VaccineSafetyActual">#REF!</definedName>
    <definedName name="VaccineSafetyNational">#REF!</definedName>
    <definedName name="VaccineSupplyActual">#REF!</definedName>
    <definedName name="VaccineSupplyNational">#REF!</definedName>
    <definedName name="YAnswer">'Questionnaire version 2.1'!#REF!</definedName>
  </definedNames>
  <calcPr calcId="152511" concurrentCalc="0"/>
</workbook>
</file>

<file path=xl/calcChain.xml><?xml version="1.0" encoding="utf-8"?>
<calcChain xmlns="http://schemas.openxmlformats.org/spreadsheetml/2006/main">
  <c r="FM1001" i="10" l="1"/>
  <c r="FJ1001" i="10"/>
  <c r="FM1000" i="10"/>
  <c r="FJ1000" i="10"/>
  <c r="FM999" i="10"/>
  <c r="FJ999" i="10"/>
  <c r="FM998" i="10"/>
  <c r="FJ998" i="10"/>
  <c r="FM997" i="10"/>
  <c r="FJ997" i="10"/>
  <c r="FM996" i="10"/>
  <c r="FJ996" i="10"/>
  <c r="FM995" i="10"/>
  <c r="FJ995" i="10"/>
  <c r="FM994" i="10"/>
  <c r="FJ994" i="10"/>
  <c r="FM993" i="10"/>
  <c r="FJ993" i="10"/>
  <c r="FM992" i="10"/>
  <c r="FJ992" i="10"/>
  <c r="FM991" i="10"/>
  <c r="FJ991" i="10"/>
  <c r="FM990" i="10"/>
  <c r="FJ990" i="10"/>
  <c r="FM989" i="10"/>
  <c r="FJ989" i="10"/>
  <c r="FM988" i="10"/>
  <c r="FJ988" i="10"/>
  <c r="FM987" i="10"/>
  <c r="FJ987" i="10"/>
  <c r="FM986" i="10"/>
  <c r="FJ986" i="10"/>
  <c r="FM985" i="10"/>
  <c r="FJ985" i="10"/>
  <c r="FM984" i="10"/>
  <c r="FJ984" i="10"/>
  <c r="FM983" i="10"/>
  <c r="FJ983" i="10"/>
  <c r="FM982" i="10"/>
  <c r="FJ982" i="10"/>
  <c r="FM981" i="10"/>
  <c r="FJ981" i="10"/>
  <c r="FM980" i="10"/>
  <c r="FJ980" i="10"/>
  <c r="FM979" i="10"/>
  <c r="FJ979" i="10"/>
  <c r="FM978" i="10"/>
  <c r="FJ978" i="10"/>
  <c r="FM977" i="10"/>
  <c r="FJ977" i="10"/>
  <c r="FM976" i="10"/>
  <c r="FJ976" i="10"/>
  <c r="FM975" i="10"/>
  <c r="FJ975" i="10"/>
  <c r="FM974" i="10"/>
  <c r="FJ974" i="10"/>
  <c r="FM973" i="10"/>
  <c r="FJ973" i="10"/>
  <c r="FM972" i="10"/>
  <c r="FJ972" i="10"/>
  <c r="FM971" i="10"/>
  <c r="FJ971" i="10"/>
  <c r="FM970" i="10"/>
  <c r="FJ970" i="10"/>
  <c r="FM969" i="10"/>
  <c r="FJ969" i="10"/>
  <c r="FM968" i="10"/>
  <c r="FJ968" i="10"/>
  <c r="FM967" i="10"/>
  <c r="FJ967" i="10"/>
  <c r="FM966" i="10"/>
  <c r="FJ966" i="10"/>
  <c r="FM965" i="10"/>
  <c r="FJ965" i="10"/>
  <c r="FM964" i="10"/>
  <c r="FJ964" i="10"/>
  <c r="FM963" i="10"/>
  <c r="FJ963" i="10"/>
  <c r="FM962" i="10"/>
  <c r="FJ962" i="10"/>
  <c r="FM961" i="10"/>
  <c r="FJ961" i="10"/>
  <c r="FM960" i="10"/>
  <c r="FJ960" i="10"/>
  <c r="FM959" i="10"/>
  <c r="FJ959" i="10"/>
  <c r="FM958" i="10"/>
  <c r="FJ958" i="10"/>
  <c r="FM957" i="10"/>
  <c r="FJ957" i="10"/>
  <c r="FM956" i="10"/>
  <c r="FJ956" i="10"/>
  <c r="FM955" i="10"/>
  <c r="FJ955" i="10"/>
  <c r="FM954" i="10"/>
  <c r="FJ954" i="10"/>
  <c r="FM953" i="10"/>
  <c r="FJ953" i="10"/>
  <c r="FM952" i="10"/>
  <c r="FJ952" i="10"/>
  <c r="FM951" i="10"/>
  <c r="FJ951" i="10"/>
  <c r="FM950" i="10"/>
  <c r="FJ950" i="10"/>
  <c r="FM949" i="10"/>
  <c r="FJ949" i="10"/>
  <c r="FM948" i="10"/>
  <c r="FJ948" i="10"/>
  <c r="FM947" i="10"/>
  <c r="FJ947" i="10"/>
  <c r="FM946" i="10"/>
  <c r="FJ946" i="10"/>
  <c r="FM945" i="10"/>
  <c r="FJ945" i="10"/>
  <c r="FM944" i="10"/>
  <c r="FJ944" i="10"/>
  <c r="FM943" i="10"/>
  <c r="FJ943" i="10"/>
  <c r="FM942" i="10"/>
  <c r="FJ942" i="10"/>
  <c r="FM941" i="10"/>
  <c r="FJ941" i="10"/>
  <c r="FM940" i="10"/>
  <c r="FJ940" i="10"/>
  <c r="FM939" i="10"/>
  <c r="FJ939" i="10"/>
  <c r="FM938" i="10"/>
  <c r="FJ938" i="10"/>
  <c r="FM937" i="10"/>
  <c r="FJ937" i="10"/>
  <c r="FM936" i="10"/>
  <c r="FJ936" i="10"/>
  <c r="FM935" i="10"/>
  <c r="FJ935" i="10"/>
  <c r="FM934" i="10"/>
  <c r="FJ934" i="10"/>
  <c r="FM933" i="10"/>
  <c r="FJ933" i="10"/>
  <c r="FM932" i="10"/>
  <c r="FJ932" i="10"/>
  <c r="FM931" i="10"/>
  <c r="FJ931" i="10"/>
  <c r="FM930" i="10"/>
  <c r="FJ930" i="10"/>
  <c r="FM929" i="10"/>
  <c r="FJ929" i="10"/>
  <c r="FM928" i="10"/>
  <c r="FJ928" i="10"/>
  <c r="FM927" i="10"/>
  <c r="FJ927" i="10"/>
  <c r="FM926" i="10"/>
  <c r="FJ926" i="10"/>
  <c r="FM925" i="10"/>
  <c r="FJ925" i="10"/>
  <c r="FM924" i="10"/>
  <c r="FJ924" i="10"/>
  <c r="FM923" i="10"/>
  <c r="FJ923" i="10"/>
  <c r="FM922" i="10"/>
  <c r="FJ922" i="10"/>
  <c r="FM921" i="10"/>
  <c r="FJ921" i="10"/>
  <c r="FM920" i="10"/>
  <c r="FJ920" i="10"/>
  <c r="FM919" i="10"/>
  <c r="FJ919" i="10"/>
  <c r="FM918" i="10"/>
  <c r="FJ918" i="10"/>
  <c r="FM917" i="10"/>
  <c r="FJ917" i="10"/>
  <c r="FM916" i="10"/>
  <c r="FJ916" i="10"/>
  <c r="FM915" i="10"/>
  <c r="FJ915" i="10"/>
  <c r="FM914" i="10"/>
  <c r="FJ914" i="10"/>
  <c r="FM913" i="10"/>
  <c r="FJ913" i="10"/>
  <c r="FM912" i="10"/>
  <c r="FJ912" i="10"/>
  <c r="FM911" i="10"/>
  <c r="FJ911" i="10"/>
  <c r="FM910" i="10"/>
  <c r="FJ910" i="10"/>
  <c r="FM909" i="10"/>
  <c r="FJ909" i="10"/>
  <c r="FM908" i="10"/>
  <c r="FJ908" i="10"/>
  <c r="FM907" i="10"/>
  <c r="FJ907" i="10"/>
  <c r="FM906" i="10"/>
  <c r="FJ906" i="10"/>
  <c r="FM905" i="10"/>
  <c r="FJ905" i="10"/>
  <c r="FM904" i="10"/>
  <c r="FJ904" i="10"/>
  <c r="FM903" i="10"/>
  <c r="FJ903" i="10"/>
  <c r="FM902" i="10"/>
  <c r="FJ902" i="10"/>
  <c r="FM901" i="10"/>
  <c r="FJ901" i="10"/>
  <c r="FM900" i="10"/>
  <c r="FJ900" i="10"/>
  <c r="FM899" i="10"/>
  <c r="FJ899" i="10"/>
  <c r="FM898" i="10"/>
  <c r="FJ898" i="10"/>
  <c r="FM897" i="10"/>
  <c r="FJ897" i="10"/>
  <c r="FM896" i="10"/>
  <c r="FJ896" i="10"/>
  <c r="FM895" i="10"/>
  <c r="FJ895" i="10"/>
  <c r="FM894" i="10"/>
  <c r="FJ894" i="10"/>
  <c r="FM893" i="10"/>
  <c r="FJ893" i="10"/>
  <c r="FM892" i="10"/>
  <c r="FJ892" i="10"/>
  <c r="FM891" i="10"/>
  <c r="FJ891" i="10"/>
  <c r="FM890" i="10"/>
  <c r="FJ890" i="10"/>
  <c r="FM889" i="10"/>
  <c r="FJ889" i="10"/>
  <c r="FM888" i="10"/>
  <c r="FJ888" i="10"/>
  <c r="FM887" i="10"/>
  <c r="FJ887" i="10"/>
  <c r="FM886" i="10"/>
  <c r="FJ886" i="10"/>
  <c r="FM885" i="10"/>
  <c r="FJ885" i="10"/>
  <c r="FM884" i="10"/>
  <c r="FJ884" i="10"/>
  <c r="FM883" i="10"/>
  <c r="FJ883" i="10"/>
  <c r="FM882" i="10"/>
  <c r="FJ882" i="10"/>
  <c r="FM881" i="10"/>
  <c r="FJ881" i="10"/>
  <c r="FM880" i="10"/>
  <c r="FJ880" i="10"/>
  <c r="FM879" i="10"/>
  <c r="FJ879" i="10"/>
  <c r="FM878" i="10"/>
  <c r="FJ878" i="10"/>
  <c r="FM877" i="10"/>
  <c r="FJ877" i="10"/>
  <c r="FM876" i="10"/>
  <c r="FJ876" i="10"/>
  <c r="FM875" i="10"/>
  <c r="FJ875" i="10"/>
  <c r="FM874" i="10"/>
  <c r="FJ874" i="10"/>
  <c r="FM873" i="10"/>
  <c r="FJ873" i="10"/>
  <c r="FM872" i="10"/>
  <c r="FJ872" i="10"/>
  <c r="FM871" i="10"/>
  <c r="FJ871" i="10"/>
  <c r="FM870" i="10"/>
  <c r="FJ870" i="10"/>
  <c r="FM869" i="10"/>
  <c r="FJ869" i="10"/>
  <c r="FM868" i="10"/>
  <c r="FJ868" i="10"/>
  <c r="FM867" i="10"/>
  <c r="FJ867" i="10"/>
  <c r="FM866" i="10"/>
  <c r="FJ866" i="10"/>
  <c r="FM865" i="10"/>
  <c r="FJ865" i="10"/>
  <c r="FM864" i="10"/>
  <c r="FJ864" i="10"/>
  <c r="FM863" i="10"/>
  <c r="FJ863" i="10"/>
  <c r="FM862" i="10"/>
  <c r="FJ862" i="10"/>
  <c r="FM861" i="10"/>
  <c r="FJ861" i="10"/>
  <c r="FM860" i="10"/>
  <c r="FJ860" i="10"/>
  <c r="FM859" i="10"/>
  <c r="FJ859" i="10"/>
  <c r="FM858" i="10"/>
  <c r="FJ858" i="10"/>
  <c r="FM857" i="10"/>
  <c r="FJ857" i="10"/>
  <c r="FM856" i="10"/>
  <c r="FJ856" i="10"/>
  <c r="FM855" i="10"/>
  <c r="FJ855" i="10"/>
  <c r="FM854" i="10"/>
  <c r="FJ854" i="10"/>
  <c r="FM853" i="10"/>
  <c r="FJ853" i="10"/>
  <c r="FM852" i="10"/>
  <c r="FJ852" i="10"/>
  <c r="FM851" i="10"/>
  <c r="FJ851" i="10"/>
  <c r="FM850" i="10"/>
  <c r="FJ850" i="10"/>
  <c r="FM849" i="10"/>
  <c r="FJ849" i="10"/>
  <c r="FM848" i="10"/>
  <c r="FJ848" i="10"/>
  <c r="FM847" i="10"/>
  <c r="FJ847" i="10"/>
  <c r="FM846" i="10"/>
  <c r="FJ846" i="10"/>
  <c r="FM845" i="10"/>
  <c r="FJ845" i="10"/>
  <c r="FM844" i="10"/>
  <c r="FJ844" i="10"/>
  <c r="FM843" i="10"/>
  <c r="FJ843" i="10"/>
  <c r="FM842" i="10"/>
  <c r="FJ842" i="10"/>
  <c r="FM841" i="10"/>
  <c r="FJ841" i="10"/>
  <c r="FM840" i="10"/>
  <c r="FJ840" i="10"/>
  <c r="FM839" i="10"/>
  <c r="FJ839" i="10"/>
  <c r="FM838" i="10"/>
  <c r="FJ838" i="10"/>
  <c r="FM837" i="10"/>
  <c r="FJ837" i="10"/>
  <c r="FM836" i="10"/>
  <c r="FJ836" i="10"/>
  <c r="FM835" i="10"/>
  <c r="FJ835" i="10"/>
  <c r="FM834" i="10"/>
  <c r="FJ834" i="10"/>
  <c r="FM833" i="10"/>
  <c r="FJ833" i="10"/>
  <c r="FM832" i="10"/>
  <c r="FJ832" i="10"/>
  <c r="FM831" i="10"/>
  <c r="FJ831" i="10"/>
  <c r="FM830" i="10"/>
  <c r="FJ830" i="10"/>
  <c r="FM829" i="10"/>
  <c r="FJ829" i="10"/>
  <c r="FM828" i="10"/>
  <c r="FJ828" i="10"/>
  <c r="FM827" i="10"/>
  <c r="FJ827" i="10"/>
  <c r="FM826" i="10"/>
  <c r="FJ826" i="10"/>
  <c r="FM825" i="10"/>
  <c r="FJ825" i="10"/>
  <c r="FM824" i="10"/>
  <c r="FJ824" i="10"/>
  <c r="FM823" i="10"/>
  <c r="FJ823" i="10"/>
  <c r="FM822" i="10"/>
  <c r="FJ822" i="10"/>
  <c r="FM821" i="10"/>
  <c r="FJ821" i="10"/>
  <c r="FM820" i="10"/>
  <c r="FJ820" i="10"/>
  <c r="FM819" i="10"/>
  <c r="FJ819" i="10"/>
  <c r="FM818" i="10"/>
  <c r="FJ818" i="10"/>
  <c r="FM817" i="10"/>
  <c r="FJ817" i="10"/>
  <c r="FM816" i="10"/>
  <c r="FJ816" i="10"/>
  <c r="FM815" i="10"/>
  <c r="FJ815" i="10"/>
  <c r="FM814" i="10"/>
  <c r="FJ814" i="10"/>
  <c r="FM813" i="10"/>
  <c r="FJ813" i="10"/>
  <c r="FM812" i="10"/>
  <c r="FJ812" i="10"/>
  <c r="FM811" i="10"/>
  <c r="FJ811" i="10"/>
  <c r="FM810" i="10"/>
  <c r="FJ810" i="10"/>
  <c r="FM809" i="10"/>
  <c r="FJ809" i="10"/>
  <c r="FM808" i="10"/>
  <c r="FJ808" i="10"/>
  <c r="FM807" i="10"/>
  <c r="FJ807" i="10"/>
  <c r="FM806" i="10"/>
  <c r="FJ806" i="10"/>
  <c r="FM805" i="10"/>
  <c r="FJ805" i="10"/>
  <c r="FM804" i="10"/>
  <c r="FJ804" i="10"/>
  <c r="FM803" i="10"/>
  <c r="FJ803" i="10"/>
  <c r="FM802" i="10"/>
  <c r="FJ802" i="10"/>
  <c r="FM801" i="10"/>
  <c r="FJ801" i="10"/>
  <c r="FM800" i="10"/>
  <c r="FJ800" i="10"/>
  <c r="FM799" i="10"/>
  <c r="FJ799" i="10"/>
  <c r="FM798" i="10"/>
  <c r="FJ798" i="10"/>
  <c r="FM797" i="10"/>
  <c r="FJ797" i="10"/>
  <c r="FM796" i="10"/>
  <c r="FJ796" i="10"/>
  <c r="FM795" i="10"/>
  <c r="FJ795" i="10"/>
  <c r="FM794" i="10"/>
  <c r="FJ794" i="10"/>
  <c r="FM793" i="10"/>
  <c r="FJ793" i="10"/>
  <c r="FM792" i="10"/>
  <c r="FJ792" i="10"/>
  <c r="FM791" i="10"/>
  <c r="FJ791" i="10"/>
  <c r="FM790" i="10"/>
  <c r="FJ790" i="10"/>
  <c r="FM789" i="10"/>
  <c r="FJ789" i="10"/>
  <c r="FM788" i="10"/>
  <c r="FJ788" i="10"/>
  <c r="FM787" i="10"/>
  <c r="FJ787" i="10"/>
  <c r="FM786" i="10"/>
  <c r="FJ786" i="10"/>
  <c r="FM785" i="10"/>
  <c r="FJ785" i="10"/>
  <c r="FM784" i="10"/>
  <c r="FJ784" i="10"/>
  <c r="FM783" i="10"/>
  <c r="FJ783" i="10"/>
  <c r="FM782" i="10"/>
  <c r="FJ782" i="10"/>
  <c r="FM781" i="10"/>
  <c r="FJ781" i="10"/>
  <c r="FM780" i="10"/>
  <c r="FJ780" i="10"/>
  <c r="FM779" i="10"/>
  <c r="FJ779" i="10"/>
  <c r="FM778" i="10"/>
  <c r="FJ778" i="10"/>
  <c r="FM777" i="10"/>
  <c r="FJ777" i="10"/>
  <c r="FM776" i="10"/>
  <c r="FJ776" i="10"/>
  <c r="FM775" i="10"/>
  <c r="FJ775" i="10"/>
  <c r="FM774" i="10"/>
  <c r="FJ774" i="10"/>
  <c r="FM773" i="10"/>
  <c r="FJ773" i="10"/>
  <c r="FM772" i="10"/>
  <c r="FJ772" i="10"/>
  <c r="FM771" i="10"/>
  <c r="FJ771" i="10"/>
  <c r="FM770" i="10"/>
  <c r="FJ770" i="10"/>
  <c r="FM769" i="10"/>
  <c r="FJ769" i="10"/>
  <c r="FM768" i="10"/>
  <c r="FJ768" i="10"/>
  <c r="FM767" i="10"/>
  <c r="FJ767" i="10"/>
  <c r="FM766" i="10"/>
  <c r="FJ766" i="10"/>
  <c r="FM765" i="10"/>
  <c r="FJ765" i="10"/>
  <c r="FM764" i="10"/>
  <c r="FJ764" i="10"/>
  <c r="FM763" i="10"/>
  <c r="FJ763" i="10"/>
  <c r="FM762" i="10"/>
  <c r="FJ762" i="10"/>
  <c r="FM761" i="10"/>
  <c r="FJ761" i="10"/>
  <c r="FM760" i="10"/>
  <c r="FJ760" i="10"/>
  <c r="FM759" i="10"/>
  <c r="FJ759" i="10"/>
  <c r="FM758" i="10"/>
  <c r="FJ758" i="10"/>
  <c r="FM757" i="10"/>
  <c r="FJ757" i="10"/>
  <c r="FM756" i="10"/>
  <c r="FJ756" i="10"/>
  <c r="FM755" i="10"/>
  <c r="FJ755" i="10"/>
  <c r="FM754" i="10"/>
  <c r="FJ754" i="10"/>
  <c r="FM753" i="10"/>
  <c r="FJ753" i="10"/>
  <c r="FM752" i="10"/>
  <c r="FJ752" i="10"/>
  <c r="FM751" i="10"/>
  <c r="FJ751" i="10"/>
  <c r="FM750" i="10"/>
  <c r="FJ750" i="10"/>
  <c r="FM749" i="10"/>
  <c r="FJ749" i="10"/>
  <c r="FM748" i="10"/>
  <c r="FJ748" i="10"/>
  <c r="FM747" i="10"/>
  <c r="FJ747" i="10"/>
  <c r="FM746" i="10"/>
  <c r="FJ746" i="10"/>
  <c r="FM745" i="10"/>
  <c r="FJ745" i="10"/>
  <c r="FM744" i="10"/>
  <c r="FJ744" i="10"/>
  <c r="FM743" i="10"/>
  <c r="FJ743" i="10"/>
  <c r="FM742" i="10"/>
  <c r="FJ742" i="10"/>
  <c r="FM741" i="10"/>
  <c r="FJ741" i="10"/>
  <c r="FM740" i="10"/>
  <c r="FJ740" i="10"/>
  <c r="FM739" i="10"/>
  <c r="FJ739" i="10"/>
  <c r="FM738" i="10"/>
  <c r="FJ738" i="10"/>
  <c r="FM737" i="10"/>
  <c r="FJ737" i="10"/>
  <c r="FM736" i="10"/>
  <c r="FJ736" i="10"/>
  <c r="FM735" i="10"/>
  <c r="FJ735" i="10"/>
  <c r="FM734" i="10"/>
  <c r="FJ734" i="10"/>
  <c r="FM733" i="10"/>
  <c r="FJ733" i="10"/>
  <c r="FM732" i="10"/>
  <c r="FJ732" i="10"/>
  <c r="FM731" i="10"/>
  <c r="FJ731" i="10"/>
  <c r="FM730" i="10"/>
  <c r="FJ730" i="10"/>
  <c r="FM729" i="10"/>
  <c r="FJ729" i="10"/>
  <c r="FM728" i="10"/>
  <c r="FJ728" i="10"/>
  <c r="FM727" i="10"/>
  <c r="FJ727" i="10"/>
  <c r="FM726" i="10"/>
  <c r="FJ726" i="10"/>
  <c r="FM725" i="10"/>
  <c r="FJ725" i="10"/>
  <c r="FM724" i="10"/>
  <c r="FJ724" i="10"/>
  <c r="FM723" i="10"/>
  <c r="FJ723" i="10"/>
  <c r="FM722" i="10"/>
  <c r="FJ722" i="10"/>
  <c r="FM721" i="10"/>
  <c r="FJ721" i="10"/>
  <c r="FM720" i="10"/>
  <c r="FJ720" i="10"/>
  <c r="FM719" i="10"/>
  <c r="FJ719" i="10"/>
  <c r="FM718" i="10"/>
  <c r="FJ718" i="10"/>
  <c r="FM717" i="10"/>
  <c r="FJ717" i="10"/>
  <c r="FM716" i="10"/>
  <c r="FJ716" i="10"/>
  <c r="FM715" i="10"/>
  <c r="FJ715" i="10"/>
  <c r="FM714" i="10"/>
  <c r="FJ714" i="10"/>
  <c r="FM713" i="10"/>
  <c r="FJ713" i="10"/>
  <c r="FM712" i="10"/>
  <c r="FJ712" i="10"/>
  <c r="FM711" i="10"/>
  <c r="FJ711" i="10"/>
  <c r="FM710" i="10"/>
  <c r="FJ710" i="10"/>
  <c r="FM709" i="10"/>
  <c r="FJ709" i="10"/>
  <c r="FM708" i="10"/>
  <c r="FJ708" i="10"/>
  <c r="FM707" i="10"/>
  <c r="FJ707" i="10"/>
  <c r="FM706" i="10"/>
  <c r="FJ706" i="10"/>
  <c r="FM705" i="10"/>
  <c r="FJ705" i="10"/>
  <c r="FM704" i="10"/>
  <c r="FJ704" i="10"/>
  <c r="FM703" i="10"/>
  <c r="FJ703" i="10"/>
  <c r="FM702" i="10"/>
  <c r="FJ702" i="10"/>
  <c r="FM701" i="10"/>
  <c r="FJ701" i="10"/>
  <c r="FM700" i="10"/>
  <c r="FJ700" i="10"/>
  <c r="FM699" i="10"/>
  <c r="FJ699" i="10"/>
  <c r="FM698" i="10"/>
  <c r="FJ698" i="10"/>
  <c r="FM697" i="10"/>
  <c r="FJ697" i="10"/>
  <c r="FM696" i="10"/>
  <c r="FJ696" i="10"/>
  <c r="FM695" i="10"/>
  <c r="FJ695" i="10"/>
  <c r="FM694" i="10"/>
  <c r="FJ694" i="10"/>
  <c r="FM693" i="10"/>
  <c r="FJ693" i="10"/>
  <c r="FM692" i="10"/>
  <c r="FJ692" i="10"/>
  <c r="FM691" i="10"/>
  <c r="FJ691" i="10"/>
  <c r="FM690" i="10"/>
  <c r="FJ690" i="10"/>
  <c r="FM689" i="10"/>
  <c r="FJ689" i="10"/>
  <c r="FM688" i="10"/>
  <c r="FJ688" i="10"/>
  <c r="FM687" i="10"/>
  <c r="FJ687" i="10"/>
  <c r="FM686" i="10"/>
  <c r="FJ686" i="10"/>
  <c r="FM685" i="10"/>
  <c r="FJ685" i="10"/>
  <c r="FM684" i="10"/>
  <c r="FJ684" i="10"/>
  <c r="FM683" i="10"/>
  <c r="FJ683" i="10"/>
  <c r="FM682" i="10"/>
  <c r="FJ682" i="10"/>
  <c r="FM681" i="10"/>
  <c r="FJ681" i="10"/>
  <c r="FM680" i="10"/>
  <c r="FJ680" i="10"/>
  <c r="FM679" i="10"/>
  <c r="FJ679" i="10"/>
  <c r="FM678" i="10"/>
  <c r="FJ678" i="10"/>
  <c r="FM677" i="10"/>
  <c r="FJ677" i="10"/>
  <c r="FM676" i="10"/>
  <c r="FJ676" i="10"/>
  <c r="FM675" i="10"/>
  <c r="FJ675" i="10"/>
  <c r="FM674" i="10"/>
  <c r="FJ674" i="10"/>
  <c r="FM673" i="10"/>
  <c r="FJ673" i="10"/>
  <c r="FM672" i="10"/>
  <c r="FJ672" i="10"/>
  <c r="FM671" i="10"/>
  <c r="FJ671" i="10"/>
  <c r="FM670" i="10"/>
  <c r="FJ670" i="10"/>
  <c r="FM669" i="10"/>
  <c r="FJ669" i="10"/>
  <c r="FM668" i="10"/>
  <c r="FJ668" i="10"/>
  <c r="FM667" i="10"/>
  <c r="FJ667" i="10"/>
  <c r="FM666" i="10"/>
  <c r="FJ666" i="10"/>
  <c r="FM665" i="10"/>
  <c r="FJ665" i="10"/>
  <c r="FM664" i="10"/>
  <c r="FJ664" i="10"/>
  <c r="FM663" i="10"/>
  <c r="FJ663" i="10"/>
  <c r="FM662" i="10"/>
  <c r="FJ662" i="10"/>
  <c r="FM661" i="10"/>
  <c r="FJ661" i="10"/>
  <c r="FM660" i="10"/>
  <c r="FJ660" i="10"/>
  <c r="FM659" i="10"/>
  <c r="FJ659" i="10"/>
  <c r="FM658" i="10"/>
  <c r="FJ658" i="10"/>
  <c r="FM657" i="10"/>
  <c r="FJ657" i="10"/>
  <c r="FM656" i="10"/>
  <c r="FJ656" i="10"/>
  <c r="FM655" i="10"/>
  <c r="FJ655" i="10"/>
  <c r="FM654" i="10"/>
  <c r="FJ654" i="10"/>
  <c r="FM653" i="10"/>
  <c r="FJ653" i="10"/>
  <c r="FM652" i="10"/>
  <c r="FJ652" i="10"/>
  <c r="FM651" i="10"/>
  <c r="FJ651" i="10"/>
  <c r="FM650" i="10"/>
  <c r="FJ650" i="10"/>
  <c r="FM649" i="10"/>
  <c r="FJ649" i="10"/>
  <c r="FM648" i="10"/>
  <c r="FJ648" i="10"/>
  <c r="FM647" i="10"/>
  <c r="FJ647" i="10"/>
  <c r="FM646" i="10"/>
  <c r="FJ646" i="10"/>
  <c r="FM645" i="10"/>
  <c r="FJ645" i="10"/>
  <c r="FM644" i="10"/>
  <c r="FJ644" i="10"/>
  <c r="FM643" i="10"/>
  <c r="FJ643" i="10"/>
  <c r="FM642" i="10"/>
  <c r="FJ642" i="10"/>
  <c r="FM641" i="10"/>
  <c r="FJ641" i="10"/>
  <c r="FM640" i="10"/>
  <c r="FJ640" i="10"/>
  <c r="FM639" i="10"/>
  <c r="FJ639" i="10"/>
  <c r="FM638" i="10"/>
  <c r="FJ638" i="10"/>
  <c r="FM637" i="10"/>
  <c r="FJ637" i="10"/>
  <c r="FM636" i="10"/>
  <c r="FJ636" i="10"/>
  <c r="FM635" i="10"/>
  <c r="FJ635" i="10"/>
  <c r="FM634" i="10"/>
  <c r="FJ634" i="10"/>
  <c r="FM633" i="10"/>
  <c r="FJ633" i="10"/>
  <c r="FM632" i="10"/>
  <c r="FJ632" i="10"/>
  <c r="FM631" i="10"/>
  <c r="FJ631" i="10"/>
  <c r="FM630" i="10"/>
  <c r="FJ630" i="10"/>
  <c r="FM629" i="10"/>
  <c r="FJ629" i="10"/>
  <c r="FM628" i="10"/>
  <c r="FJ628" i="10"/>
  <c r="FM627" i="10"/>
  <c r="FJ627" i="10"/>
  <c r="FM626" i="10"/>
  <c r="FJ626" i="10"/>
  <c r="FM625" i="10"/>
  <c r="FJ625" i="10"/>
  <c r="FM624" i="10"/>
  <c r="FJ624" i="10"/>
  <c r="FM623" i="10"/>
  <c r="FJ623" i="10"/>
  <c r="FM622" i="10"/>
  <c r="FJ622" i="10"/>
  <c r="FM621" i="10"/>
  <c r="FJ621" i="10"/>
  <c r="FM620" i="10"/>
  <c r="FJ620" i="10"/>
  <c r="FM619" i="10"/>
  <c r="FJ619" i="10"/>
  <c r="FM618" i="10"/>
  <c r="FJ618" i="10"/>
  <c r="FM617" i="10"/>
  <c r="FJ617" i="10"/>
  <c r="FM616" i="10"/>
  <c r="FJ616" i="10"/>
  <c r="FM615" i="10"/>
  <c r="FJ615" i="10"/>
  <c r="FM614" i="10"/>
  <c r="FJ614" i="10"/>
  <c r="FM613" i="10"/>
  <c r="FJ613" i="10"/>
  <c r="FM612" i="10"/>
  <c r="FJ612" i="10"/>
  <c r="FM611" i="10"/>
  <c r="FJ611" i="10"/>
  <c r="FM610" i="10"/>
  <c r="FJ610" i="10"/>
  <c r="FM609" i="10"/>
  <c r="FJ609" i="10"/>
  <c r="FM608" i="10"/>
  <c r="FJ608" i="10"/>
  <c r="FM607" i="10"/>
  <c r="FJ607" i="10"/>
  <c r="FM606" i="10"/>
  <c r="FJ606" i="10"/>
  <c r="FM605" i="10"/>
  <c r="FJ605" i="10"/>
  <c r="FM604" i="10"/>
  <c r="FJ604" i="10"/>
  <c r="FM603" i="10"/>
  <c r="FJ603" i="10"/>
  <c r="FM602" i="10"/>
  <c r="FJ602" i="10"/>
  <c r="FM601" i="10"/>
  <c r="FJ601" i="10"/>
  <c r="FM600" i="10"/>
  <c r="FJ600" i="10"/>
  <c r="FM599" i="10"/>
  <c r="FJ599" i="10"/>
  <c r="FM598" i="10"/>
  <c r="FJ598" i="10"/>
  <c r="FM597" i="10"/>
  <c r="FJ597" i="10"/>
  <c r="FM596" i="10"/>
  <c r="FJ596" i="10"/>
  <c r="FM595" i="10"/>
  <c r="FJ595" i="10"/>
  <c r="FM594" i="10"/>
  <c r="FJ594" i="10"/>
  <c r="FM593" i="10"/>
  <c r="FJ593" i="10"/>
  <c r="FM592" i="10"/>
  <c r="FJ592" i="10"/>
  <c r="FM591" i="10"/>
  <c r="FJ591" i="10"/>
  <c r="FM590" i="10"/>
  <c r="FJ590" i="10"/>
  <c r="FM589" i="10"/>
  <c r="FJ589" i="10"/>
  <c r="FM588" i="10"/>
  <c r="FJ588" i="10"/>
  <c r="FM587" i="10"/>
  <c r="FJ587" i="10"/>
  <c r="FM586" i="10"/>
  <c r="FJ586" i="10"/>
  <c r="FM585" i="10"/>
  <c r="FJ585" i="10"/>
  <c r="FM584" i="10"/>
  <c r="FJ584" i="10"/>
  <c r="FM583" i="10"/>
  <c r="FJ583" i="10"/>
  <c r="FM582" i="10"/>
  <c r="FJ582" i="10"/>
  <c r="FM581" i="10"/>
  <c r="FJ581" i="10"/>
  <c r="FM580" i="10"/>
  <c r="FJ580" i="10"/>
  <c r="FM579" i="10"/>
  <c r="FJ579" i="10"/>
  <c r="FM578" i="10"/>
  <c r="FJ578" i="10"/>
  <c r="FM577" i="10"/>
  <c r="FJ577" i="10"/>
  <c r="FM576" i="10"/>
  <c r="FJ576" i="10"/>
  <c r="FM575" i="10"/>
  <c r="FJ575" i="10"/>
  <c r="FM574" i="10"/>
  <c r="FJ574" i="10"/>
  <c r="FM573" i="10"/>
  <c r="FJ573" i="10"/>
  <c r="FM572" i="10"/>
  <c r="FJ572" i="10"/>
  <c r="FM571" i="10"/>
  <c r="FJ571" i="10"/>
  <c r="FM570" i="10"/>
  <c r="FJ570" i="10"/>
  <c r="FM569" i="10"/>
  <c r="FJ569" i="10"/>
  <c r="FM568" i="10"/>
  <c r="FJ568" i="10"/>
  <c r="FM567" i="10"/>
  <c r="FJ567" i="10"/>
  <c r="FM566" i="10"/>
  <c r="FJ566" i="10"/>
  <c r="FM565" i="10"/>
  <c r="FJ565" i="10"/>
  <c r="FM564" i="10"/>
  <c r="FJ564" i="10"/>
  <c r="FM563" i="10"/>
  <c r="FJ563" i="10"/>
  <c r="FM562" i="10"/>
  <c r="FJ562" i="10"/>
  <c r="FM561" i="10"/>
  <c r="FJ561" i="10"/>
  <c r="FM560" i="10"/>
  <c r="FJ560" i="10"/>
  <c r="FM559" i="10"/>
  <c r="FJ559" i="10"/>
  <c r="FM558" i="10"/>
  <c r="FJ558" i="10"/>
  <c r="FM557" i="10"/>
  <c r="FJ557" i="10"/>
  <c r="FM556" i="10"/>
  <c r="FJ556" i="10"/>
  <c r="FM555" i="10"/>
  <c r="FJ555" i="10"/>
  <c r="FM554" i="10"/>
  <c r="FJ554" i="10"/>
  <c r="FM553" i="10"/>
  <c r="FJ553" i="10"/>
  <c r="FM552" i="10"/>
  <c r="FJ552" i="10"/>
  <c r="FM551" i="10"/>
  <c r="FJ551" i="10"/>
  <c r="FM550" i="10"/>
  <c r="FJ550" i="10"/>
  <c r="FM549" i="10"/>
  <c r="FJ549" i="10"/>
  <c r="FM548" i="10"/>
  <c r="FJ548" i="10"/>
  <c r="FM547" i="10"/>
  <c r="FJ547" i="10"/>
  <c r="FM546" i="10"/>
  <c r="FJ546" i="10"/>
  <c r="FM545" i="10"/>
  <c r="FJ545" i="10"/>
  <c r="FM544" i="10"/>
  <c r="FJ544" i="10"/>
  <c r="FM543" i="10"/>
  <c r="FJ543" i="10"/>
  <c r="FM542" i="10"/>
  <c r="FJ542" i="10"/>
  <c r="FM541" i="10"/>
  <c r="FJ541" i="10"/>
  <c r="FM540" i="10"/>
  <c r="FJ540" i="10"/>
  <c r="FM539" i="10"/>
  <c r="FJ539" i="10"/>
  <c r="FM538" i="10"/>
  <c r="FJ538" i="10"/>
  <c r="FM537" i="10"/>
  <c r="FJ537" i="10"/>
  <c r="FM536" i="10"/>
  <c r="FJ536" i="10"/>
  <c r="FM535" i="10"/>
  <c r="FJ535" i="10"/>
  <c r="FM534" i="10"/>
  <c r="FJ534" i="10"/>
  <c r="FM533" i="10"/>
  <c r="FJ533" i="10"/>
  <c r="FM532" i="10"/>
  <c r="FJ532" i="10"/>
  <c r="FM531" i="10"/>
  <c r="FJ531" i="10"/>
  <c r="FM530" i="10"/>
  <c r="FJ530" i="10"/>
  <c r="FM529" i="10"/>
  <c r="FJ529" i="10"/>
  <c r="FM528" i="10"/>
  <c r="FJ528" i="10"/>
  <c r="FM527" i="10"/>
  <c r="FJ527" i="10"/>
  <c r="FM526" i="10"/>
  <c r="FJ526" i="10"/>
  <c r="FM525" i="10"/>
  <c r="FJ525" i="10"/>
  <c r="FM524" i="10"/>
  <c r="FJ524" i="10"/>
  <c r="FM523" i="10"/>
  <c r="FJ523" i="10"/>
  <c r="FM522" i="10"/>
  <c r="FJ522" i="10"/>
  <c r="FM521" i="10"/>
  <c r="FJ521" i="10"/>
  <c r="FM520" i="10"/>
  <c r="FJ520" i="10"/>
  <c r="FM519" i="10"/>
  <c r="FJ519" i="10"/>
  <c r="FM518" i="10"/>
  <c r="FJ518" i="10"/>
  <c r="FM517" i="10"/>
  <c r="FJ517" i="10"/>
  <c r="FM516" i="10"/>
  <c r="FJ516" i="10"/>
  <c r="FM515" i="10"/>
  <c r="FJ515" i="10"/>
  <c r="FM514" i="10"/>
  <c r="FJ514" i="10"/>
  <c r="FM513" i="10"/>
  <c r="FJ513" i="10"/>
  <c r="FM512" i="10"/>
  <c r="FJ512" i="10"/>
  <c r="FM511" i="10"/>
  <c r="FJ511" i="10"/>
  <c r="FM510" i="10"/>
  <c r="FJ510" i="10"/>
  <c r="FM509" i="10"/>
  <c r="FJ509" i="10"/>
  <c r="FM508" i="10"/>
  <c r="FJ508" i="10"/>
  <c r="FM507" i="10"/>
  <c r="FJ507" i="10"/>
  <c r="FM506" i="10"/>
  <c r="FJ506" i="10"/>
  <c r="FM505" i="10"/>
  <c r="FJ505" i="10"/>
  <c r="FM504" i="10"/>
  <c r="FJ504" i="10"/>
  <c r="FM503" i="10"/>
  <c r="FJ503" i="10"/>
  <c r="FM502" i="10"/>
  <c r="FJ502" i="10"/>
  <c r="FM501" i="10"/>
  <c r="FJ501" i="10"/>
  <c r="FM500" i="10"/>
  <c r="FJ500" i="10"/>
  <c r="FM499" i="10"/>
  <c r="FJ499" i="10"/>
  <c r="FM498" i="10"/>
  <c r="FJ498" i="10"/>
  <c r="FM497" i="10"/>
  <c r="FJ497" i="10"/>
  <c r="FM496" i="10"/>
  <c r="FJ496" i="10"/>
  <c r="FM495" i="10"/>
  <c r="FJ495" i="10"/>
  <c r="FM494" i="10"/>
  <c r="FJ494" i="10"/>
  <c r="FM493" i="10"/>
  <c r="FJ493" i="10"/>
  <c r="FM492" i="10"/>
  <c r="FJ492" i="10"/>
  <c r="FM491" i="10"/>
  <c r="FJ491" i="10"/>
  <c r="FM490" i="10"/>
  <c r="FJ490" i="10"/>
  <c r="FM489" i="10"/>
  <c r="FJ489" i="10"/>
  <c r="FM488" i="10"/>
  <c r="FJ488" i="10"/>
  <c r="FM487" i="10"/>
  <c r="FJ487" i="10"/>
  <c r="FM486" i="10"/>
  <c r="FJ486" i="10"/>
  <c r="FM485" i="10"/>
  <c r="FJ485" i="10"/>
  <c r="FM484" i="10"/>
  <c r="FJ484" i="10"/>
  <c r="FM483" i="10"/>
  <c r="FJ483" i="10"/>
  <c r="FM482" i="10"/>
  <c r="FJ482" i="10"/>
  <c r="FM481" i="10"/>
  <c r="FJ481" i="10"/>
  <c r="FM480" i="10"/>
  <c r="FJ480" i="10"/>
  <c r="FM479" i="10"/>
  <c r="FJ479" i="10"/>
  <c r="FM478" i="10"/>
  <c r="FJ478" i="10"/>
  <c r="FM477" i="10"/>
  <c r="FJ477" i="10"/>
  <c r="FM476" i="10"/>
  <c r="FJ476" i="10"/>
  <c r="FM475" i="10"/>
  <c r="FJ475" i="10"/>
  <c r="FM474" i="10"/>
  <c r="FJ474" i="10"/>
  <c r="FM473" i="10"/>
  <c r="FJ473" i="10"/>
  <c r="FM472" i="10"/>
  <c r="FJ472" i="10"/>
  <c r="FM471" i="10"/>
  <c r="FJ471" i="10"/>
  <c r="FM470" i="10"/>
  <c r="FJ470" i="10"/>
  <c r="FM469" i="10"/>
  <c r="FJ469" i="10"/>
  <c r="FM468" i="10"/>
  <c r="FJ468" i="10"/>
  <c r="FM467" i="10"/>
  <c r="FJ467" i="10"/>
  <c r="FM466" i="10"/>
  <c r="FJ466" i="10"/>
  <c r="FM465" i="10"/>
  <c r="FJ465" i="10"/>
  <c r="FM464" i="10"/>
  <c r="FJ464" i="10"/>
  <c r="FM463" i="10"/>
  <c r="FJ463" i="10"/>
  <c r="FM462" i="10"/>
  <c r="FJ462" i="10"/>
  <c r="FM461" i="10"/>
  <c r="FJ461" i="10"/>
  <c r="FM460" i="10"/>
  <c r="FJ460" i="10"/>
  <c r="FM459" i="10"/>
  <c r="FJ459" i="10"/>
  <c r="FM458" i="10"/>
  <c r="FJ458" i="10"/>
  <c r="FM457" i="10"/>
  <c r="FJ457" i="10"/>
  <c r="FM456" i="10"/>
  <c r="FJ456" i="10"/>
  <c r="FM455" i="10"/>
  <c r="FJ455" i="10"/>
  <c r="FM454" i="10"/>
  <c r="FJ454" i="10"/>
  <c r="FM453" i="10"/>
  <c r="FJ453" i="10"/>
  <c r="FM452" i="10"/>
  <c r="FJ452" i="10"/>
  <c r="FM451" i="10"/>
  <c r="FJ451" i="10"/>
  <c r="FM450" i="10"/>
  <c r="FJ450" i="10"/>
  <c r="FM449" i="10"/>
  <c r="FJ449" i="10"/>
  <c r="FM448" i="10"/>
  <c r="FJ448" i="10"/>
  <c r="FM447" i="10"/>
  <c r="FJ447" i="10"/>
  <c r="FM446" i="10"/>
  <c r="FJ446" i="10"/>
  <c r="FM445" i="10"/>
  <c r="FJ445" i="10"/>
  <c r="FM444" i="10"/>
  <c r="FJ444" i="10"/>
  <c r="FM443" i="10"/>
  <c r="FJ443" i="10"/>
  <c r="FM442" i="10"/>
  <c r="FJ442" i="10"/>
  <c r="FM441" i="10"/>
  <c r="FJ441" i="10"/>
  <c r="FM440" i="10"/>
  <c r="FJ440" i="10"/>
  <c r="FM439" i="10"/>
  <c r="FJ439" i="10"/>
  <c r="FM438" i="10"/>
  <c r="FJ438" i="10"/>
  <c r="FM437" i="10"/>
  <c r="FJ437" i="10"/>
  <c r="FM436" i="10"/>
  <c r="FJ436" i="10"/>
  <c r="FM435" i="10"/>
  <c r="FJ435" i="10"/>
  <c r="FM434" i="10"/>
  <c r="FJ434" i="10"/>
  <c r="FM433" i="10"/>
  <c r="FJ433" i="10"/>
  <c r="FM432" i="10"/>
  <c r="FJ432" i="10"/>
  <c r="FM431" i="10"/>
  <c r="FJ431" i="10"/>
  <c r="FM430" i="10"/>
  <c r="FJ430" i="10"/>
  <c r="FM429" i="10"/>
  <c r="FJ429" i="10"/>
  <c r="FM428" i="10"/>
  <c r="FJ428" i="10"/>
  <c r="FM427" i="10"/>
  <c r="FJ427" i="10"/>
  <c r="FM426" i="10"/>
  <c r="FJ426" i="10"/>
  <c r="FM425" i="10"/>
  <c r="FJ425" i="10"/>
  <c r="FM424" i="10"/>
  <c r="FJ424" i="10"/>
  <c r="FM423" i="10"/>
  <c r="FJ423" i="10"/>
  <c r="FM422" i="10"/>
  <c r="FJ422" i="10"/>
  <c r="FM421" i="10"/>
  <c r="FJ421" i="10"/>
  <c r="FM420" i="10"/>
  <c r="FJ420" i="10"/>
  <c r="FM419" i="10"/>
  <c r="FJ419" i="10"/>
  <c r="FM418" i="10"/>
  <c r="FJ418" i="10"/>
  <c r="FM417" i="10"/>
  <c r="FJ417" i="10"/>
  <c r="FM416" i="10"/>
  <c r="FJ416" i="10"/>
  <c r="FM415" i="10"/>
  <c r="FJ415" i="10"/>
  <c r="FM414" i="10"/>
  <c r="FJ414" i="10"/>
  <c r="FM413" i="10"/>
  <c r="FJ413" i="10"/>
  <c r="FM412" i="10"/>
  <c r="FJ412" i="10"/>
  <c r="FM411" i="10"/>
  <c r="FJ411" i="10"/>
  <c r="FM410" i="10"/>
  <c r="FJ410" i="10"/>
  <c r="FM409" i="10"/>
  <c r="FJ409" i="10"/>
  <c r="FM408" i="10"/>
  <c r="FJ408" i="10"/>
  <c r="FM407" i="10"/>
  <c r="FJ407" i="10"/>
  <c r="FM406" i="10"/>
  <c r="FJ406" i="10"/>
  <c r="FM405" i="10"/>
  <c r="FJ405" i="10"/>
  <c r="FM404" i="10"/>
  <c r="FJ404" i="10"/>
  <c r="FM403" i="10"/>
  <c r="FJ403" i="10"/>
  <c r="FM402" i="10"/>
  <c r="FJ402" i="10"/>
  <c r="FM401" i="10"/>
  <c r="FJ401" i="10"/>
  <c r="FM400" i="10"/>
  <c r="FJ400" i="10"/>
  <c r="FM399" i="10"/>
  <c r="FJ399" i="10"/>
  <c r="FM398" i="10"/>
  <c r="FJ398" i="10"/>
  <c r="FM397" i="10"/>
  <c r="FJ397" i="10"/>
  <c r="FM396" i="10"/>
  <c r="FJ396" i="10"/>
  <c r="FM395" i="10"/>
  <c r="FJ395" i="10"/>
  <c r="FM394" i="10"/>
  <c r="FJ394" i="10"/>
  <c r="FM393" i="10"/>
  <c r="FJ393" i="10"/>
  <c r="FM392" i="10"/>
  <c r="FJ392" i="10"/>
  <c r="FM391" i="10"/>
  <c r="FJ391" i="10"/>
  <c r="FM390" i="10"/>
  <c r="FJ390" i="10"/>
  <c r="FM389" i="10"/>
  <c r="FJ389" i="10"/>
  <c r="FM388" i="10"/>
  <c r="FJ388" i="10"/>
  <c r="FM387" i="10"/>
  <c r="FJ387" i="10"/>
  <c r="FM386" i="10"/>
  <c r="FJ386" i="10"/>
  <c r="FM385" i="10"/>
  <c r="FJ385" i="10"/>
  <c r="FM384" i="10"/>
  <c r="FJ384" i="10"/>
  <c r="FM383" i="10"/>
  <c r="FJ383" i="10"/>
  <c r="FM382" i="10"/>
  <c r="FJ382" i="10"/>
  <c r="FM381" i="10"/>
  <c r="FJ381" i="10"/>
  <c r="FM380" i="10"/>
  <c r="FJ380" i="10"/>
  <c r="FM379" i="10"/>
  <c r="FJ379" i="10"/>
  <c r="FM378" i="10"/>
  <c r="FJ378" i="10"/>
  <c r="FM377" i="10"/>
  <c r="FJ377" i="10"/>
  <c r="FM376" i="10"/>
  <c r="FJ376" i="10"/>
  <c r="FM375" i="10"/>
  <c r="FJ375" i="10"/>
  <c r="FM374" i="10"/>
  <c r="FJ374" i="10"/>
  <c r="FM373" i="10"/>
  <c r="FJ373" i="10"/>
  <c r="FM372" i="10"/>
  <c r="FJ372" i="10"/>
  <c r="FM371" i="10"/>
  <c r="FJ371" i="10"/>
  <c r="FM370" i="10"/>
  <c r="FJ370" i="10"/>
  <c r="FM369" i="10"/>
  <c r="FJ369" i="10"/>
  <c r="FM368" i="10"/>
  <c r="FJ368" i="10"/>
  <c r="FM367" i="10"/>
  <c r="FJ367" i="10"/>
  <c r="FM366" i="10"/>
  <c r="FJ366" i="10"/>
  <c r="FM365" i="10"/>
  <c r="FJ365" i="10"/>
  <c r="FM364" i="10"/>
  <c r="FJ364" i="10"/>
  <c r="FM363" i="10"/>
  <c r="FJ363" i="10"/>
  <c r="FM362" i="10"/>
  <c r="FJ362" i="10"/>
  <c r="FM361" i="10"/>
  <c r="FJ361" i="10"/>
  <c r="FM360" i="10"/>
  <c r="FJ360" i="10"/>
  <c r="FM359" i="10"/>
  <c r="FJ359" i="10"/>
  <c r="FM358" i="10"/>
  <c r="FJ358" i="10"/>
  <c r="FM357" i="10"/>
  <c r="FJ357" i="10"/>
  <c r="FM356" i="10"/>
  <c r="FJ356" i="10"/>
  <c r="FM355" i="10"/>
  <c r="FJ355" i="10"/>
  <c r="FM354" i="10"/>
  <c r="FJ354" i="10"/>
  <c r="FM353" i="10"/>
  <c r="FJ353" i="10"/>
  <c r="FM352" i="10"/>
  <c r="FJ352" i="10"/>
  <c r="FM351" i="10"/>
  <c r="FJ351" i="10"/>
  <c r="FM350" i="10"/>
  <c r="FJ350" i="10"/>
  <c r="FM349" i="10"/>
  <c r="FJ349" i="10"/>
  <c r="FM348" i="10"/>
  <c r="FJ348" i="10"/>
  <c r="FM347" i="10"/>
  <c r="FJ347" i="10"/>
  <c r="FM346" i="10"/>
  <c r="FJ346" i="10"/>
  <c r="FM345" i="10"/>
  <c r="FJ345" i="10"/>
  <c r="FM344" i="10"/>
  <c r="FJ344" i="10"/>
  <c r="FM343" i="10"/>
  <c r="FJ343" i="10"/>
  <c r="FM342" i="10"/>
  <c r="FJ342" i="10"/>
  <c r="FM341" i="10"/>
  <c r="FJ341" i="10"/>
  <c r="FM340" i="10"/>
  <c r="FJ340" i="10"/>
  <c r="FM339" i="10"/>
  <c r="FJ339" i="10"/>
  <c r="FM338" i="10"/>
  <c r="FJ338" i="10"/>
  <c r="FM337" i="10"/>
  <c r="FJ337" i="10"/>
  <c r="FM336" i="10"/>
  <c r="FJ336" i="10"/>
  <c r="FM335" i="10"/>
  <c r="FJ335" i="10"/>
  <c r="FM334" i="10"/>
  <c r="FJ334" i="10"/>
  <c r="FM333" i="10"/>
  <c r="FJ333" i="10"/>
  <c r="FM332" i="10"/>
  <c r="FJ332" i="10"/>
  <c r="FM331" i="10"/>
  <c r="FJ331" i="10"/>
  <c r="FM330" i="10"/>
  <c r="FJ330" i="10"/>
  <c r="FM329" i="10"/>
  <c r="FJ329" i="10"/>
  <c r="FM328" i="10"/>
  <c r="FJ328" i="10"/>
  <c r="FM327" i="10"/>
  <c r="FJ327" i="10"/>
  <c r="FM326" i="10"/>
  <c r="FJ326" i="10"/>
  <c r="FM325" i="10"/>
  <c r="FJ325" i="10"/>
  <c r="FM324" i="10"/>
  <c r="FJ324" i="10"/>
  <c r="FM323" i="10"/>
  <c r="FJ323" i="10"/>
  <c r="FM322" i="10"/>
  <c r="FJ322" i="10"/>
  <c r="FM321" i="10"/>
  <c r="FJ321" i="10"/>
  <c r="FM320" i="10"/>
  <c r="FJ320" i="10"/>
  <c r="FM319" i="10"/>
  <c r="FJ319" i="10"/>
  <c r="FM318" i="10"/>
  <c r="FJ318" i="10"/>
  <c r="FM317" i="10"/>
  <c r="FJ317" i="10"/>
  <c r="FM316" i="10"/>
  <c r="FJ316" i="10"/>
  <c r="FM315" i="10"/>
  <c r="FJ315" i="10"/>
  <c r="FM314" i="10"/>
  <c r="FJ314" i="10"/>
  <c r="FM313" i="10"/>
  <c r="FJ313" i="10"/>
  <c r="FM312" i="10"/>
  <c r="FJ312" i="10"/>
  <c r="FM311" i="10"/>
  <c r="FJ311" i="10"/>
  <c r="FM310" i="10"/>
  <c r="FJ310" i="10"/>
  <c r="FM309" i="10"/>
  <c r="FJ309" i="10"/>
  <c r="FM308" i="10"/>
  <c r="FJ308" i="10"/>
  <c r="FM307" i="10"/>
  <c r="FJ307" i="10"/>
  <c r="FM306" i="10"/>
  <c r="FJ306" i="10"/>
  <c r="FM305" i="10"/>
  <c r="FJ305" i="10"/>
  <c r="FM304" i="10"/>
  <c r="FJ304" i="10"/>
  <c r="FM303" i="10"/>
  <c r="FJ303" i="10"/>
  <c r="FM302" i="10"/>
  <c r="FJ302" i="10"/>
  <c r="FM301" i="10"/>
  <c r="FJ301" i="10"/>
  <c r="FM300" i="10"/>
  <c r="FJ300" i="10"/>
  <c r="FM299" i="10"/>
  <c r="FJ299" i="10"/>
  <c r="FM298" i="10"/>
  <c r="FJ298" i="10"/>
  <c r="FM297" i="10"/>
  <c r="FJ297" i="10"/>
  <c r="FM296" i="10"/>
  <c r="FJ296" i="10"/>
  <c r="FM295" i="10"/>
  <c r="FJ295" i="10"/>
  <c r="FM294" i="10"/>
  <c r="FJ294" i="10"/>
  <c r="FM293" i="10"/>
  <c r="FJ293" i="10"/>
  <c r="FM292" i="10"/>
  <c r="FJ292" i="10"/>
  <c r="FM291" i="10"/>
  <c r="FJ291" i="10"/>
  <c r="FM290" i="10"/>
  <c r="FJ290" i="10"/>
  <c r="FM289" i="10"/>
  <c r="FJ289" i="10"/>
  <c r="FM288" i="10"/>
  <c r="FJ288" i="10"/>
  <c r="FM287" i="10"/>
  <c r="FJ287" i="10"/>
  <c r="FM286" i="10"/>
  <c r="FJ286" i="10"/>
  <c r="FM285" i="10"/>
  <c r="FJ285" i="10"/>
  <c r="FM284" i="10"/>
  <c r="FJ284" i="10"/>
  <c r="FM283" i="10"/>
  <c r="FJ283" i="10"/>
  <c r="FM282" i="10"/>
  <c r="FJ282" i="10"/>
  <c r="FM281" i="10"/>
  <c r="FJ281" i="10"/>
  <c r="FM280" i="10"/>
  <c r="FJ280" i="10"/>
  <c r="FM279" i="10"/>
  <c r="FJ279" i="10"/>
  <c r="FM278" i="10"/>
  <c r="FJ278" i="10"/>
  <c r="FM277" i="10"/>
  <c r="FJ277" i="10"/>
  <c r="FM276" i="10"/>
  <c r="FJ276" i="10"/>
  <c r="FM275" i="10"/>
  <c r="FJ275" i="10"/>
  <c r="FM274" i="10"/>
  <c r="FJ274" i="10"/>
  <c r="FM273" i="10"/>
  <c r="FJ273" i="10"/>
  <c r="FM272" i="10"/>
  <c r="FJ272" i="10"/>
  <c r="FM271" i="10"/>
  <c r="FJ271" i="10"/>
  <c r="FM270" i="10"/>
  <c r="FJ270" i="10"/>
  <c r="FM269" i="10"/>
  <c r="FJ269" i="10"/>
  <c r="FM268" i="10"/>
  <c r="FJ268" i="10"/>
  <c r="FM267" i="10"/>
  <c r="FJ267" i="10"/>
  <c r="FM266" i="10"/>
  <c r="FJ266" i="10"/>
  <c r="FM265" i="10"/>
  <c r="FJ265" i="10"/>
  <c r="FM264" i="10"/>
  <c r="FJ264" i="10"/>
  <c r="FM263" i="10"/>
  <c r="FJ263" i="10"/>
  <c r="FM262" i="10"/>
  <c r="FJ262" i="10"/>
  <c r="FM261" i="10"/>
  <c r="FJ261" i="10"/>
  <c r="FM260" i="10"/>
  <c r="FJ260" i="10"/>
  <c r="FM259" i="10"/>
  <c r="FJ259" i="10"/>
  <c r="FM258" i="10"/>
  <c r="FJ258" i="10"/>
  <c r="FM257" i="10"/>
  <c r="FJ257" i="10"/>
  <c r="FM256" i="10"/>
  <c r="FJ256" i="10"/>
  <c r="FM255" i="10"/>
  <c r="FJ255" i="10"/>
  <c r="FM254" i="10"/>
  <c r="FJ254" i="10"/>
  <c r="FM253" i="10"/>
  <c r="FJ253" i="10"/>
  <c r="FM252" i="10"/>
  <c r="FJ252" i="10"/>
  <c r="FM251" i="10"/>
  <c r="FJ251" i="10"/>
  <c r="FM250" i="10"/>
  <c r="FJ250" i="10"/>
  <c r="FM249" i="10"/>
  <c r="FJ249" i="10"/>
  <c r="FM248" i="10"/>
  <c r="FJ248" i="10"/>
  <c r="FM247" i="10"/>
  <c r="FJ247" i="10"/>
  <c r="FM246" i="10"/>
  <c r="FJ246" i="10"/>
  <c r="FM245" i="10"/>
  <c r="FJ245" i="10"/>
  <c r="FM244" i="10"/>
  <c r="FJ244" i="10"/>
  <c r="FM243" i="10"/>
  <c r="FJ243" i="10"/>
  <c r="FM242" i="10"/>
  <c r="FJ242" i="10"/>
  <c r="FM241" i="10"/>
  <c r="FJ241" i="10"/>
  <c r="FM240" i="10"/>
  <c r="FJ240" i="10"/>
  <c r="FM239" i="10"/>
  <c r="FJ239" i="10"/>
  <c r="FM238" i="10"/>
  <c r="FJ238" i="10"/>
  <c r="FM237" i="10"/>
  <c r="FJ237" i="10"/>
  <c r="FM236" i="10"/>
  <c r="FJ236" i="10"/>
  <c r="FM235" i="10"/>
  <c r="FJ235" i="10"/>
  <c r="FM234" i="10"/>
  <c r="FJ234" i="10"/>
  <c r="FM233" i="10"/>
  <c r="FJ233" i="10"/>
  <c r="FM232" i="10"/>
  <c r="FJ232" i="10"/>
  <c r="FM231" i="10"/>
  <c r="FJ231" i="10"/>
  <c r="FM230" i="10"/>
  <c r="FJ230" i="10"/>
  <c r="FM229" i="10"/>
  <c r="FJ229" i="10"/>
  <c r="FM228" i="10"/>
  <c r="FJ228" i="10"/>
  <c r="FM227" i="10"/>
  <c r="FJ227" i="10"/>
  <c r="FM226" i="10"/>
  <c r="FJ226" i="10"/>
  <c r="FM225" i="10"/>
  <c r="FJ225" i="10"/>
  <c r="FM224" i="10"/>
  <c r="FJ224" i="10"/>
  <c r="FM223" i="10"/>
  <c r="FJ223" i="10"/>
  <c r="FM222" i="10"/>
  <c r="FJ222" i="10"/>
  <c r="FM221" i="10"/>
  <c r="FJ221" i="10"/>
  <c r="FM220" i="10"/>
  <c r="FJ220" i="10"/>
  <c r="FM219" i="10"/>
  <c r="FJ219" i="10"/>
  <c r="FM218" i="10"/>
  <c r="FJ218" i="10"/>
  <c r="FM217" i="10"/>
  <c r="FJ217" i="10"/>
  <c r="FM216" i="10"/>
  <c r="FJ216" i="10"/>
  <c r="FM215" i="10"/>
  <c r="FJ215" i="10"/>
  <c r="FM214" i="10"/>
  <c r="FJ214" i="10"/>
  <c r="FM213" i="10"/>
  <c r="FJ213" i="10"/>
  <c r="FM212" i="10"/>
  <c r="FJ212" i="10"/>
  <c r="FM211" i="10"/>
  <c r="FJ211" i="10"/>
  <c r="FM210" i="10"/>
  <c r="FJ210" i="10"/>
  <c r="FM209" i="10"/>
  <c r="FJ209" i="10"/>
  <c r="FM208" i="10"/>
  <c r="FJ208" i="10"/>
  <c r="FM207" i="10"/>
  <c r="FJ207" i="10"/>
  <c r="FM206" i="10"/>
  <c r="FJ206" i="10"/>
  <c r="FM205" i="10"/>
  <c r="FJ205" i="10"/>
  <c r="FM204" i="10"/>
  <c r="FJ204" i="10"/>
  <c r="FM203" i="10"/>
  <c r="FJ203" i="10"/>
  <c r="FM202" i="10"/>
  <c r="FJ202" i="10"/>
  <c r="FM201" i="10"/>
  <c r="FJ201" i="10"/>
  <c r="FM200" i="10"/>
  <c r="FJ200" i="10"/>
  <c r="FM199" i="10"/>
  <c r="FJ199" i="10"/>
  <c r="FM198" i="10"/>
  <c r="FJ198" i="10"/>
  <c r="FM197" i="10"/>
  <c r="FJ197" i="10"/>
  <c r="FM196" i="10"/>
  <c r="FJ196" i="10"/>
  <c r="FM195" i="10"/>
  <c r="FJ195" i="10"/>
  <c r="FM194" i="10"/>
  <c r="FJ194" i="10"/>
  <c r="FM193" i="10"/>
  <c r="FJ193" i="10"/>
  <c r="FM192" i="10"/>
  <c r="FJ192" i="10"/>
  <c r="FM191" i="10"/>
  <c r="FJ191" i="10"/>
  <c r="FM190" i="10"/>
  <c r="FJ190" i="10"/>
  <c r="FM189" i="10"/>
  <c r="FJ189" i="10"/>
  <c r="FM188" i="10"/>
  <c r="FJ188" i="10"/>
  <c r="FM187" i="10"/>
  <c r="FJ187" i="10"/>
  <c r="FM186" i="10"/>
  <c r="FJ186" i="10"/>
  <c r="FM185" i="10"/>
  <c r="FJ185" i="10"/>
  <c r="FM184" i="10"/>
  <c r="FJ184" i="10"/>
  <c r="FM183" i="10"/>
  <c r="FJ183" i="10"/>
  <c r="FM182" i="10"/>
  <c r="FJ182" i="10"/>
  <c r="FM181" i="10"/>
  <c r="FJ181" i="10"/>
  <c r="FM180" i="10"/>
  <c r="FJ180" i="10"/>
  <c r="FM179" i="10"/>
  <c r="FJ179" i="10"/>
  <c r="FM178" i="10"/>
  <c r="FJ178" i="10"/>
  <c r="FM177" i="10"/>
  <c r="FJ177" i="10"/>
  <c r="FM176" i="10"/>
  <c r="FJ176" i="10"/>
  <c r="FM175" i="10"/>
  <c r="FJ175" i="10"/>
  <c r="FM174" i="10"/>
  <c r="FJ174" i="10"/>
  <c r="FM173" i="10"/>
  <c r="FJ173" i="10"/>
  <c r="FM172" i="10"/>
  <c r="FJ172" i="10"/>
  <c r="FM171" i="10"/>
  <c r="FJ171" i="10"/>
  <c r="FM170" i="10"/>
  <c r="FJ170" i="10"/>
  <c r="FM169" i="10"/>
  <c r="FJ169" i="10"/>
  <c r="FM168" i="10"/>
  <c r="FJ168" i="10"/>
  <c r="FM167" i="10"/>
  <c r="FJ167" i="10"/>
  <c r="FM166" i="10"/>
  <c r="FJ166" i="10"/>
  <c r="FM165" i="10"/>
  <c r="FJ165" i="10"/>
  <c r="FM164" i="10"/>
  <c r="FJ164" i="10"/>
  <c r="FM163" i="10"/>
  <c r="FJ163" i="10"/>
  <c r="FM162" i="10"/>
  <c r="FJ162" i="10"/>
  <c r="FM161" i="10"/>
  <c r="FJ161" i="10"/>
  <c r="FM160" i="10"/>
  <c r="FJ160" i="10"/>
  <c r="FM159" i="10"/>
  <c r="FJ159" i="10"/>
  <c r="FM158" i="10"/>
  <c r="FJ158" i="10"/>
  <c r="FM157" i="10"/>
  <c r="FJ157" i="10"/>
  <c r="FM156" i="10"/>
  <c r="FJ156" i="10"/>
  <c r="FM155" i="10"/>
  <c r="FJ155" i="10"/>
  <c r="FM154" i="10"/>
  <c r="FJ154" i="10"/>
  <c r="FM153" i="10"/>
  <c r="FJ153" i="10"/>
  <c r="FM152" i="10"/>
  <c r="FJ152" i="10"/>
  <c r="FM151" i="10"/>
  <c r="FJ151" i="10"/>
  <c r="FM150" i="10"/>
  <c r="FJ150" i="10"/>
  <c r="FM149" i="10"/>
  <c r="FJ149" i="10"/>
  <c r="FM148" i="10"/>
  <c r="FJ148" i="10"/>
  <c r="FM147" i="10"/>
  <c r="FJ147" i="10"/>
  <c r="FM146" i="10"/>
  <c r="FJ146" i="10"/>
  <c r="FM145" i="10"/>
  <c r="FJ145" i="10"/>
  <c r="FM144" i="10"/>
  <c r="FJ144" i="10"/>
  <c r="FM143" i="10"/>
  <c r="FJ143" i="10"/>
  <c r="FM142" i="10"/>
  <c r="FJ142" i="10"/>
  <c r="FM141" i="10"/>
  <c r="FJ141" i="10"/>
  <c r="FM140" i="10"/>
  <c r="FJ140" i="10"/>
  <c r="FM139" i="10"/>
  <c r="FJ139" i="10"/>
  <c r="FM138" i="10"/>
  <c r="FJ138" i="10"/>
  <c r="FM137" i="10"/>
  <c r="FJ137" i="10"/>
  <c r="FM136" i="10"/>
  <c r="FJ136" i="10"/>
  <c r="FM135" i="10"/>
  <c r="FJ135" i="10"/>
  <c r="FM134" i="10"/>
  <c r="FJ134" i="10"/>
  <c r="FM133" i="10"/>
  <c r="FJ133" i="10"/>
  <c r="FM132" i="10"/>
  <c r="FJ132" i="10"/>
  <c r="FM131" i="10"/>
  <c r="FJ131" i="10"/>
  <c r="FM130" i="10"/>
  <c r="FJ130" i="10"/>
  <c r="FM129" i="10"/>
  <c r="FJ129" i="10"/>
  <c r="FM128" i="10"/>
  <c r="FJ128" i="10"/>
  <c r="FM127" i="10"/>
  <c r="FJ127" i="10"/>
  <c r="FM126" i="10"/>
  <c r="FJ126" i="10"/>
  <c r="FM125" i="10"/>
  <c r="FJ125" i="10"/>
  <c r="FM124" i="10"/>
  <c r="FJ124" i="10"/>
  <c r="FM123" i="10"/>
  <c r="FJ123" i="10"/>
  <c r="FM122" i="10"/>
  <c r="FJ122" i="10"/>
  <c r="FM121" i="10"/>
  <c r="FJ121" i="10"/>
  <c r="FM120" i="10"/>
  <c r="FJ120" i="10"/>
  <c r="FM119" i="10"/>
  <c r="FJ119" i="10"/>
  <c r="FM118" i="10"/>
  <c r="FJ118" i="10"/>
  <c r="FM117" i="10"/>
  <c r="FJ117" i="10"/>
  <c r="FM116" i="10"/>
  <c r="FJ116" i="10"/>
  <c r="FM115" i="10"/>
  <c r="FJ115" i="10"/>
  <c r="FM114" i="10"/>
  <c r="FJ114" i="10"/>
  <c r="FM113" i="10"/>
  <c r="FJ113" i="10"/>
  <c r="FM112" i="10"/>
  <c r="FJ112" i="10"/>
  <c r="FM111" i="10"/>
  <c r="FJ111" i="10"/>
  <c r="FM110" i="10"/>
  <c r="FJ110" i="10"/>
  <c r="FM109" i="10"/>
  <c r="FJ109" i="10"/>
  <c r="FM108" i="10"/>
  <c r="FJ108" i="10"/>
  <c r="FM107" i="10"/>
  <c r="FJ107" i="10"/>
  <c r="FM106" i="10"/>
  <c r="FJ106" i="10"/>
  <c r="FM105" i="10"/>
  <c r="FJ105" i="10"/>
  <c r="FM104" i="10"/>
  <c r="FJ104" i="10"/>
  <c r="FM103" i="10"/>
  <c r="FJ103" i="10"/>
  <c r="FM102" i="10"/>
  <c r="FJ102" i="10"/>
  <c r="FM101" i="10"/>
  <c r="FJ101" i="10"/>
  <c r="FM100" i="10"/>
  <c r="FJ100" i="10"/>
  <c r="FM99" i="10"/>
  <c r="FJ99" i="10"/>
  <c r="FM98" i="10"/>
  <c r="FJ98" i="10"/>
  <c r="FM97" i="10"/>
  <c r="FJ97" i="10"/>
  <c r="FM96" i="10"/>
  <c r="FJ96" i="10"/>
  <c r="FM95" i="10"/>
  <c r="FJ95" i="10"/>
  <c r="FM94" i="10"/>
  <c r="FJ94" i="10"/>
  <c r="FM93" i="10"/>
  <c r="FJ93" i="10"/>
  <c r="FM92" i="10"/>
  <c r="FJ92" i="10"/>
  <c r="FM91" i="10"/>
  <c r="FJ91" i="10"/>
  <c r="FM90" i="10"/>
  <c r="FJ90" i="10"/>
  <c r="FM89" i="10"/>
  <c r="FJ89" i="10"/>
  <c r="FM88" i="10"/>
  <c r="FJ88" i="10"/>
  <c r="FM87" i="10"/>
  <c r="FJ87" i="10"/>
  <c r="FM86" i="10"/>
  <c r="FJ86" i="10"/>
  <c r="FM85" i="10"/>
  <c r="FJ85" i="10"/>
  <c r="FM84" i="10"/>
  <c r="FJ84" i="10"/>
  <c r="FM83" i="10"/>
  <c r="FJ83" i="10"/>
  <c r="FM82" i="10"/>
  <c r="FJ82" i="10"/>
  <c r="FM81" i="10"/>
  <c r="FJ81" i="10"/>
  <c r="FM80" i="10"/>
  <c r="FJ80" i="10"/>
  <c r="FM79" i="10"/>
  <c r="FJ79" i="10"/>
  <c r="FM78" i="10"/>
  <c r="FJ78" i="10"/>
  <c r="FM77" i="10"/>
  <c r="FJ77" i="10"/>
  <c r="FM76" i="10"/>
  <c r="FJ76" i="10"/>
  <c r="FM75" i="10"/>
  <c r="FJ75" i="10"/>
  <c r="FM74" i="10"/>
  <c r="FJ74" i="10"/>
  <c r="FM73" i="10"/>
  <c r="FJ73" i="10"/>
  <c r="FM72" i="10"/>
  <c r="FJ72" i="10"/>
  <c r="FM71" i="10"/>
  <c r="FJ71" i="10"/>
  <c r="FM70" i="10"/>
  <c r="FJ70" i="10"/>
  <c r="FM69" i="10"/>
  <c r="FJ69" i="10"/>
  <c r="FM68" i="10"/>
  <c r="FJ68" i="10"/>
  <c r="FM67" i="10"/>
  <c r="FJ67" i="10"/>
  <c r="FM66" i="10"/>
  <c r="FJ66" i="10"/>
  <c r="FM65" i="10"/>
  <c r="FJ65" i="10"/>
  <c r="FM64" i="10"/>
  <c r="FJ64" i="10"/>
  <c r="FM63" i="10"/>
  <c r="FJ63" i="10"/>
  <c r="FM62" i="10"/>
  <c r="FJ62" i="10"/>
  <c r="FM61" i="10"/>
  <c r="FJ61" i="10"/>
  <c r="FM60" i="10"/>
  <c r="FJ60" i="10"/>
  <c r="FM59" i="10"/>
  <c r="FJ59" i="10"/>
  <c r="FM58" i="10"/>
  <c r="FJ58" i="10"/>
  <c r="FM57" i="10"/>
  <c r="FJ57" i="10"/>
  <c r="FM56" i="10"/>
  <c r="FJ56" i="10"/>
  <c r="FM55" i="10"/>
  <c r="FJ55" i="10"/>
  <c r="FM54" i="10"/>
  <c r="FJ54" i="10"/>
  <c r="FM53" i="10"/>
  <c r="FJ53" i="10"/>
  <c r="FM52" i="10"/>
  <c r="FJ52" i="10"/>
  <c r="FM51" i="10"/>
  <c r="FJ51" i="10"/>
  <c r="FM50" i="10"/>
  <c r="FJ50" i="10"/>
  <c r="FM49" i="10"/>
  <c r="FJ49" i="10"/>
  <c r="FM48" i="10"/>
  <c r="FJ48" i="10"/>
  <c r="FM47" i="10"/>
  <c r="FJ47" i="10"/>
  <c r="FM46" i="10"/>
  <c r="FJ46" i="10"/>
  <c r="FM45" i="10"/>
  <c r="FJ45" i="10"/>
  <c r="FM44" i="10"/>
  <c r="FJ44" i="10"/>
  <c r="FM43" i="10"/>
  <c r="FJ43" i="10"/>
  <c r="FM42" i="10"/>
  <c r="FJ42" i="10"/>
  <c r="FM41" i="10"/>
  <c r="FJ41" i="10"/>
  <c r="FM40" i="10"/>
  <c r="FJ40" i="10"/>
  <c r="FM39" i="10"/>
  <c r="FJ39" i="10"/>
  <c r="FM38" i="10"/>
  <c r="FJ38" i="10"/>
  <c r="FM37" i="10"/>
  <c r="FJ37" i="10"/>
  <c r="FM36" i="10"/>
  <c r="FJ36" i="10"/>
  <c r="FM35" i="10"/>
  <c r="FJ35" i="10"/>
  <c r="FM34" i="10"/>
  <c r="FJ34" i="10"/>
  <c r="FM33" i="10"/>
  <c r="FJ33" i="10"/>
  <c r="FM32" i="10"/>
  <c r="FJ32" i="10"/>
  <c r="FM31" i="10"/>
  <c r="FJ31" i="10"/>
  <c r="FM30" i="10"/>
  <c r="FJ30" i="10"/>
  <c r="FM29" i="10"/>
  <c r="FJ29" i="10"/>
  <c r="FM28" i="10"/>
  <c r="FJ28" i="10"/>
  <c r="FM27" i="10"/>
  <c r="FJ27" i="10"/>
  <c r="FM26" i="10"/>
  <c r="FJ26" i="10"/>
  <c r="FM25" i="10"/>
  <c r="FJ25" i="10"/>
  <c r="FM24" i="10"/>
  <c r="FJ24" i="10"/>
  <c r="FM23" i="10"/>
  <c r="FJ23" i="10"/>
  <c r="FM22" i="10"/>
  <c r="FJ22" i="10"/>
  <c r="FM21" i="10"/>
  <c r="FJ21" i="10"/>
  <c r="FM20" i="10"/>
  <c r="FJ20" i="10"/>
  <c r="FM19" i="10"/>
  <c r="FJ19" i="10"/>
  <c r="FM18" i="10"/>
  <c r="FJ18" i="10"/>
  <c r="FM17" i="10"/>
  <c r="FJ17" i="10"/>
  <c r="FM16" i="10"/>
  <c r="FJ16" i="10"/>
  <c r="FM15" i="10"/>
  <c r="FJ15" i="10"/>
  <c r="FM14" i="10"/>
  <c r="FJ14" i="10"/>
  <c r="FM13" i="10"/>
  <c r="FJ13" i="10"/>
  <c r="FM12" i="10"/>
  <c r="FJ12" i="10"/>
  <c r="FM11" i="10"/>
  <c r="FJ11" i="10"/>
  <c r="FM10" i="10"/>
  <c r="FJ10" i="10"/>
  <c r="FM9" i="10"/>
  <c r="FJ9" i="10"/>
  <c r="FM8" i="10"/>
  <c r="FJ8" i="10"/>
  <c r="FM7" i="10"/>
  <c r="FJ7" i="10"/>
  <c r="S783" i="20"/>
  <c r="S779" i="20"/>
  <c r="S775" i="20"/>
  <c r="S773" i="20"/>
  <c r="S771" i="20"/>
  <c r="S764" i="20"/>
  <c r="S758" i="20"/>
  <c r="S752" i="20"/>
  <c r="S746" i="20"/>
  <c r="S733" i="20"/>
  <c r="S722" i="20"/>
  <c r="S718" i="20"/>
  <c r="S714" i="20"/>
  <c r="S709" i="20"/>
  <c r="S702" i="20"/>
  <c r="S697" i="20"/>
  <c r="S692" i="20"/>
  <c r="S679" i="20"/>
  <c r="S675" i="20"/>
  <c r="S666" i="20"/>
  <c r="S660" i="20"/>
  <c r="S657" i="20"/>
  <c r="S652" i="20"/>
  <c r="S647" i="20"/>
  <c r="S645" i="20"/>
  <c r="S643" i="20"/>
  <c r="S641" i="20"/>
  <c r="S638" i="20"/>
  <c r="S636" i="20"/>
  <c r="S634" i="20"/>
  <c r="S632" i="20"/>
  <c r="S621" i="20"/>
  <c r="S616" i="20"/>
  <c r="S610" i="20"/>
  <c r="S604" i="20"/>
  <c r="S599" i="20"/>
  <c r="S597" i="20"/>
  <c r="S592" i="20"/>
  <c r="S587" i="20"/>
  <c r="S582" i="20"/>
  <c r="S580" i="20"/>
  <c r="S575" i="20"/>
  <c r="S567" i="20"/>
  <c r="S565" i="20"/>
  <c r="S559" i="20"/>
  <c r="S551" i="20"/>
  <c r="S545" i="20"/>
  <c r="S536" i="20"/>
  <c r="S531" i="20"/>
  <c r="S527" i="20"/>
  <c r="S518" i="20"/>
  <c r="S516" i="20"/>
  <c r="S514" i="20"/>
  <c r="S512" i="20"/>
  <c r="S507" i="20"/>
  <c r="S501" i="20"/>
  <c r="S499" i="20"/>
  <c r="S497" i="20"/>
  <c r="S495" i="20"/>
  <c r="S493" i="20"/>
  <c r="S491" i="20"/>
  <c r="S489" i="20"/>
  <c r="S485" i="20"/>
  <c r="S483" i="20"/>
  <c r="S481" i="20"/>
  <c r="S472" i="20"/>
  <c r="S462" i="20"/>
  <c r="S460" i="20"/>
  <c r="S441" i="20"/>
  <c r="S437" i="20"/>
  <c r="S432" i="20"/>
  <c r="S427" i="20"/>
  <c r="S421" i="20"/>
  <c r="S415" i="20"/>
  <c r="S406" i="20"/>
  <c r="S395" i="20"/>
  <c r="S391" i="20"/>
  <c r="S380" i="20"/>
  <c r="S373" i="20"/>
  <c r="S371" i="20"/>
  <c r="S366" i="20"/>
  <c r="S358" i="20"/>
  <c r="S354" i="20"/>
  <c r="S350" i="20"/>
  <c r="S346" i="20"/>
  <c r="S336" i="20"/>
  <c r="S328" i="20"/>
  <c r="S324" i="20"/>
  <c r="S320" i="20"/>
  <c r="S312" i="20"/>
  <c r="S308" i="20"/>
  <c r="S299" i="20"/>
  <c r="S294" i="20"/>
  <c r="S288" i="20"/>
  <c r="S284" i="20"/>
  <c r="S275" i="20"/>
  <c r="S264" i="20"/>
  <c r="S259" i="20"/>
  <c r="S247" i="20"/>
  <c r="S235" i="20"/>
  <c r="S231" i="20"/>
  <c r="S221" i="20"/>
  <c r="S215" i="20"/>
  <c r="S210" i="20"/>
  <c r="S201" i="20"/>
  <c r="S196" i="20"/>
  <c r="S192" i="20"/>
  <c r="S187" i="20"/>
  <c r="S177" i="20"/>
  <c r="S172" i="20"/>
  <c r="S168" i="20"/>
  <c r="S166" i="20"/>
  <c r="S164" i="20"/>
  <c r="S162" i="20"/>
  <c r="S160" i="20"/>
  <c r="S155" i="20"/>
  <c r="S153" i="20"/>
  <c r="S151" i="20"/>
  <c r="S148" i="20"/>
  <c r="S144" i="20"/>
  <c r="S134" i="20"/>
  <c r="S129" i="20"/>
  <c r="S121" i="20"/>
  <c r="S106" i="20"/>
  <c r="S103" i="20"/>
  <c r="S94" i="20"/>
  <c r="S92" i="20"/>
  <c r="S89" i="20"/>
  <c r="S82" i="20"/>
  <c r="S78" i="20"/>
  <c r="S74" i="20"/>
  <c r="S67" i="20"/>
  <c r="S63" i="20"/>
  <c r="S59" i="20"/>
  <c r="S53" i="20"/>
  <c r="HO5" i="10"/>
  <c r="HM5" i="10"/>
  <c r="X2" i="13"/>
  <c r="AG2" i="19"/>
  <c r="FL7" i="10"/>
  <c r="FL8" i="10"/>
  <c r="FL9" i="10"/>
  <c r="FL10" i="10"/>
  <c r="FL11" i="10"/>
  <c r="FL12" i="10"/>
  <c r="FL13" i="10"/>
  <c r="FL14" i="10"/>
  <c r="FL15" i="10"/>
  <c r="FL16" i="10"/>
  <c r="FL17" i="10"/>
  <c r="FL18" i="10"/>
  <c r="FL19" i="10"/>
  <c r="FL20" i="10"/>
  <c r="FL21" i="10"/>
  <c r="FL22" i="10"/>
  <c r="FL23" i="10"/>
  <c r="FL24" i="10"/>
  <c r="FL25" i="10"/>
  <c r="FL26" i="10"/>
  <c r="FL27" i="10"/>
  <c r="FL28" i="10"/>
  <c r="FL29" i="10"/>
  <c r="FL30" i="10"/>
  <c r="FL31" i="10"/>
  <c r="FL32" i="10"/>
  <c r="FL33" i="10"/>
  <c r="FL34" i="10"/>
  <c r="FL35" i="10"/>
  <c r="FL36" i="10"/>
  <c r="FL37" i="10"/>
  <c r="FL38" i="10"/>
  <c r="FL39" i="10"/>
  <c r="FL40" i="10"/>
  <c r="FL41" i="10"/>
  <c r="FL42" i="10"/>
  <c r="FL43" i="10"/>
  <c r="FL44" i="10"/>
  <c r="FL45" i="10"/>
  <c r="FL46" i="10"/>
  <c r="FL47" i="10"/>
  <c r="FL48" i="10"/>
  <c r="FL49" i="10"/>
  <c r="FL50" i="10"/>
  <c r="FL51" i="10"/>
  <c r="FL52" i="10"/>
  <c r="FL53" i="10"/>
  <c r="FL54" i="10"/>
  <c r="FL55" i="10"/>
  <c r="FL56" i="10"/>
  <c r="FL57" i="10"/>
  <c r="FL58" i="10"/>
  <c r="FL59" i="10"/>
  <c r="FL60" i="10"/>
  <c r="FL61" i="10"/>
  <c r="FL62" i="10"/>
  <c r="FL63" i="10"/>
  <c r="FL64" i="10"/>
  <c r="FL65" i="10"/>
  <c r="FL66" i="10"/>
  <c r="FL67" i="10"/>
  <c r="FL68" i="10"/>
  <c r="FL69" i="10"/>
  <c r="FL70" i="10"/>
  <c r="FL71" i="10"/>
  <c r="FL72" i="10"/>
  <c r="FL73" i="10"/>
  <c r="FL74" i="10"/>
  <c r="FL75" i="10"/>
  <c r="FL76" i="10"/>
  <c r="FL77" i="10"/>
  <c r="FL78" i="10"/>
  <c r="FL79" i="10"/>
  <c r="FL80" i="10"/>
  <c r="FL81" i="10"/>
  <c r="FL82" i="10"/>
  <c r="FL83" i="10"/>
  <c r="FL84" i="10"/>
  <c r="FL85" i="10"/>
  <c r="FL86" i="10"/>
  <c r="FL87" i="10"/>
  <c r="FL88" i="10"/>
  <c r="FL89" i="10"/>
  <c r="FL90" i="10"/>
  <c r="FL91" i="10"/>
  <c r="FL92" i="10"/>
  <c r="FL93" i="10"/>
  <c r="FL94" i="10"/>
  <c r="FL95" i="10"/>
  <c r="FL96" i="10"/>
  <c r="FL97" i="10"/>
  <c r="FL98" i="10"/>
  <c r="FL99" i="10"/>
  <c r="FL100" i="10"/>
  <c r="FL101" i="10"/>
  <c r="FL102" i="10"/>
  <c r="FL103" i="10"/>
  <c r="FL104" i="10"/>
  <c r="FL105" i="10"/>
  <c r="FL106" i="10"/>
  <c r="FL107" i="10"/>
  <c r="FL108" i="10"/>
  <c r="FL109" i="10"/>
  <c r="FL110" i="10"/>
  <c r="FL111" i="10"/>
  <c r="FL112" i="10"/>
  <c r="FL113" i="10"/>
  <c r="FL114" i="10"/>
  <c r="FL115" i="10"/>
  <c r="FL116" i="10"/>
  <c r="FL117" i="10"/>
  <c r="FL118" i="10"/>
  <c r="FL119" i="10"/>
  <c r="FL120" i="10"/>
  <c r="FL121" i="10"/>
  <c r="FL122" i="10"/>
  <c r="FL123" i="10"/>
  <c r="FL124" i="10"/>
  <c r="FL125" i="10"/>
  <c r="FL126" i="10"/>
  <c r="FL127" i="10"/>
  <c r="FL128" i="10"/>
  <c r="FL129" i="10"/>
  <c r="FL130" i="10"/>
  <c r="FL131" i="10"/>
  <c r="FL132" i="10"/>
  <c r="FL133" i="10"/>
  <c r="FL134" i="10"/>
  <c r="FL135" i="10"/>
  <c r="FL136" i="10"/>
  <c r="FL137" i="10"/>
  <c r="FL138" i="10"/>
  <c r="FL139" i="10"/>
  <c r="FL140" i="10"/>
  <c r="FL141" i="10"/>
  <c r="FL142" i="10"/>
  <c r="FL143" i="10"/>
  <c r="FL144" i="10"/>
  <c r="FL145" i="10"/>
  <c r="FL146" i="10"/>
  <c r="FL147" i="10"/>
  <c r="FL148" i="10"/>
  <c r="FL149" i="10"/>
  <c r="FL150" i="10"/>
  <c r="FL151" i="10"/>
  <c r="FL152" i="10"/>
  <c r="FL153" i="10"/>
  <c r="FL154" i="10"/>
  <c r="FL155" i="10"/>
  <c r="FL156" i="10"/>
  <c r="FL157" i="10"/>
  <c r="FL158" i="10"/>
  <c r="FL159" i="10"/>
  <c r="FL160" i="10"/>
  <c r="FL161" i="10"/>
  <c r="FL162" i="10"/>
  <c r="FL163" i="10"/>
  <c r="FL164" i="10"/>
  <c r="FL165" i="10"/>
  <c r="FL166" i="10"/>
  <c r="FL167" i="10"/>
  <c r="FL168" i="10"/>
  <c r="FL169" i="10"/>
  <c r="FL170" i="10"/>
  <c r="FL171" i="10"/>
  <c r="FL172" i="10"/>
  <c r="FL173" i="10"/>
  <c r="FL174" i="10"/>
  <c r="FL175" i="10"/>
  <c r="FL176" i="10"/>
  <c r="FL177" i="10"/>
  <c r="FL178" i="10"/>
  <c r="FL179" i="10"/>
  <c r="FL180" i="10"/>
  <c r="FL181" i="10"/>
  <c r="FL182" i="10"/>
  <c r="FL183" i="10"/>
  <c r="FL184" i="10"/>
  <c r="FL185" i="10"/>
  <c r="FL186" i="10"/>
  <c r="FL187" i="10"/>
  <c r="FL188" i="10"/>
  <c r="FL189" i="10"/>
  <c r="FL190" i="10"/>
  <c r="FL191" i="10"/>
  <c r="FL192" i="10"/>
  <c r="FL193" i="10"/>
  <c r="FL194" i="10"/>
  <c r="FL195" i="10"/>
  <c r="FL196" i="10"/>
  <c r="FL197" i="10"/>
  <c r="FL198" i="10"/>
  <c r="FL199" i="10"/>
  <c r="FL200" i="10"/>
  <c r="FL201" i="10"/>
  <c r="FL202" i="10"/>
  <c r="FL203" i="10"/>
  <c r="FL204" i="10"/>
  <c r="FL205" i="10"/>
  <c r="FL206" i="10"/>
  <c r="FL207" i="10"/>
  <c r="FL208" i="10"/>
  <c r="FL209" i="10"/>
  <c r="FL210" i="10"/>
  <c r="FL211" i="10"/>
  <c r="FL212" i="10"/>
  <c r="FL213" i="10"/>
  <c r="FL214" i="10"/>
  <c r="FL215" i="10"/>
  <c r="FL216" i="10"/>
  <c r="FL217" i="10"/>
  <c r="FL218" i="10"/>
  <c r="FL219" i="10"/>
  <c r="FL220" i="10"/>
  <c r="FL221" i="10"/>
  <c r="FL222" i="10"/>
  <c r="FL223" i="10"/>
  <c r="FL224" i="10"/>
  <c r="FL225" i="10"/>
  <c r="FL226" i="10"/>
  <c r="FL227" i="10"/>
  <c r="FL228" i="10"/>
  <c r="FL229" i="10"/>
  <c r="FL230" i="10"/>
  <c r="FL231" i="10"/>
  <c r="FL232" i="10"/>
  <c r="FL233" i="10"/>
  <c r="FL234" i="10"/>
  <c r="FL235" i="10"/>
  <c r="FL236" i="10"/>
  <c r="FL237" i="10"/>
  <c r="FL238" i="10"/>
  <c r="FL239" i="10"/>
  <c r="FL240" i="10"/>
  <c r="FL241" i="10"/>
  <c r="FL242" i="10"/>
  <c r="FL243" i="10"/>
  <c r="FL244" i="10"/>
  <c r="FL245" i="10"/>
  <c r="FL246" i="10"/>
  <c r="FL247" i="10"/>
  <c r="FL248" i="10"/>
  <c r="FL249" i="10"/>
  <c r="FL250" i="10"/>
  <c r="FL251" i="10"/>
  <c r="FL252" i="10"/>
  <c r="FL253" i="10"/>
  <c r="FL254" i="10"/>
  <c r="FL255" i="10"/>
  <c r="FL256" i="10"/>
  <c r="FL257" i="10"/>
  <c r="FL258" i="10"/>
  <c r="FL259" i="10"/>
  <c r="FL260" i="10"/>
  <c r="FL261" i="10"/>
  <c r="FL262" i="10"/>
  <c r="FL263" i="10"/>
  <c r="FL264" i="10"/>
  <c r="FL265" i="10"/>
  <c r="FL266" i="10"/>
  <c r="FL267" i="10"/>
  <c r="FL268" i="10"/>
  <c r="FL269" i="10"/>
  <c r="FL270" i="10"/>
  <c r="FL271" i="10"/>
  <c r="FL272" i="10"/>
  <c r="FL273" i="10"/>
  <c r="FL274" i="10"/>
  <c r="FL275" i="10"/>
  <c r="FL276" i="10"/>
  <c r="FL277" i="10"/>
  <c r="FL278" i="10"/>
  <c r="FL279" i="10"/>
  <c r="FL280" i="10"/>
  <c r="FL281" i="10"/>
  <c r="FL282" i="10"/>
  <c r="FL283" i="10"/>
  <c r="FL284" i="10"/>
  <c r="FL285" i="10"/>
  <c r="FL286" i="10"/>
  <c r="FL287" i="10"/>
  <c r="FL288" i="10"/>
  <c r="FL289" i="10"/>
  <c r="FL290" i="10"/>
  <c r="FL291" i="10"/>
  <c r="FL292" i="10"/>
  <c r="FL293" i="10"/>
  <c r="FL294" i="10"/>
  <c r="FL295" i="10"/>
  <c r="FL296" i="10"/>
  <c r="FL297" i="10"/>
  <c r="FL298" i="10"/>
  <c r="FL299" i="10"/>
  <c r="FL300" i="10"/>
  <c r="FL301" i="10"/>
  <c r="FL302" i="10"/>
  <c r="FL303" i="10"/>
  <c r="FL304" i="10"/>
  <c r="FL305" i="10"/>
  <c r="FL306" i="10"/>
  <c r="FL307" i="10"/>
  <c r="FL308" i="10"/>
  <c r="FL309" i="10"/>
  <c r="FL310" i="10"/>
  <c r="FL311" i="10"/>
  <c r="FL312" i="10"/>
  <c r="FL313" i="10"/>
  <c r="FL314" i="10"/>
  <c r="FL315" i="10"/>
  <c r="FL316" i="10"/>
  <c r="FL317" i="10"/>
  <c r="FL318" i="10"/>
  <c r="FL319" i="10"/>
  <c r="FL320" i="10"/>
  <c r="FL321" i="10"/>
  <c r="FL322" i="10"/>
  <c r="FL323" i="10"/>
  <c r="FL324" i="10"/>
  <c r="FL325" i="10"/>
  <c r="FL326" i="10"/>
  <c r="FL327" i="10"/>
  <c r="FL328" i="10"/>
  <c r="FL329" i="10"/>
  <c r="FL330" i="10"/>
  <c r="FL331" i="10"/>
  <c r="FL332" i="10"/>
  <c r="FL333" i="10"/>
  <c r="FL334" i="10"/>
  <c r="FL335" i="10"/>
  <c r="FL336" i="10"/>
  <c r="FL337" i="10"/>
  <c r="FL338" i="10"/>
  <c r="FL339" i="10"/>
  <c r="FL340" i="10"/>
  <c r="FL341" i="10"/>
  <c r="FL342" i="10"/>
  <c r="FL343" i="10"/>
  <c r="FL344" i="10"/>
  <c r="FL345" i="10"/>
  <c r="FL346" i="10"/>
  <c r="FL347" i="10"/>
  <c r="FL348" i="10"/>
  <c r="FL349" i="10"/>
  <c r="FL350" i="10"/>
  <c r="FL351" i="10"/>
  <c r="FL352" i="10"/>
  <c r="FL353" i="10"/>
  <c r="FL354" i="10"/>
  <c r="FL355" i="10"/>
  <c r="FL356" i="10"/>
  <c r="FL357" i="10"/>
  <c r="FL358" i="10"/>
  <c r="FL359" i="10"/>
  <c r="FL360" i="10"/>
  <c r="FL361" i="10"/>
  <c r="FL362" i="10"/>
  <c r="FL363" i="10"/>
  <c r="FL364" i="10"/>
  <c r="FL365" i="10"/>
  <c r="FL366" i="10"/>
  <c r="FL367" i="10"/>
  <c r="FL368" i="10"/>
  <c r="FL369" i="10"/>
  <c r="FL370" i="10"/>
  <c r="FL371" i="10"/>
  <c r="FL372" i="10"/>
  <c r="FL373" i="10"/>
  <c r="FL374" i="10"/>
  <c r="FL375" i="10"/>
  <c r="FL376" i="10"/>
  <c r="FL377" i="10"/>
  <c r="FL378" i="10"/>
  <c r="FL379" i="10"/>
  <c r="FL380" i="10"/>
  <c r="FL381" i="10"/>
  <c r="FL382" i="10"/>
  <c r="FL383" i="10"/>
  <c r="FL384" i="10"/>
  <c r="FL385" i="10"/>
  <c r="FL386" i="10"/>
  <c r="FL387" i="10"/>
  <c r="FL388" i="10"/>
  <c r="FL389" i="10"/>
  <c r="FL390" i="10"/>
  <c r="FL391" i="10"/>
  <c r="FL392" i="10"/>
  <c r="FL393" i="10"/>
  <c r="FL394" i="10"/>
  <c r="FL395" i="10"/>
  <c r="FL396" i="10"/>
  <c r="FL397" i="10"/>
  <c r="FL398" i="10"/>
  <c r="FL399" i="10"/>
  <c r="FL400" i="10"/>
  <c r="FL401" i="10"/>
  <c r="FL402" i="10"/>
  <c r="FL403" i="10"/>
  <c r="FL404" i="10"/>
  <c r="FL405" i="10"/>
  <c r="FL406" i="10"/>
  <c r="FL407" i="10"/>
  <c r="FL408" i="10"/>
  <c r="FL409" i="10"/>
  <c r="FL410" i="10"/>
  <c r="FL411" i="10"/>
  <c r="FL412" i="10"/>
  <c r="FL413" i="10"/>
  <c r="FL414" i="10"/>
  <c r="FL415" i="10"/>
  <c r="FL416" i="10"/>
  <c r="FL417" i="10"/>
  <c r="FL418" i="10"/>
  <c r="FL419" i="10"/>
  <c r="FL420" i="10"/>
  <c r="FL421" i="10"/>
  <c r="FL422" i="10"/>
  <c r="FL423" i="10"/>
  <c r="FL424" i="10"/>
  <c r="FL425" i="10"/>
  <c r="FL426" i="10"/>
  <c r="FL427" i="10"/>
  <c r="FL428" i="10"/>
  <c r="FL429" i="10"/>
  <c r="FL430" i="10"/>
  <c r="FL431" i="10"/>
  <c r="FL432" i="10"/>
  <c r="FL433" i="10"/>
  <c r="FL434" i="10"/>
  <c r="FL435" i="10"/>
  <c r="FL436" i="10"/>
  <c r="FL437" i="10"/>
  <c r="FL438" i="10"/>
  <c r="FL439" i="10"/>
  <c r="FL440" i="10"/>
  <c r="FL441" i="10"/>
  <c r="FL442" i="10"/>
  <c r="FL443" i="10"/>
  <c r="FL444" i="10"/>
  <c r="FL445" i="10"/>
  <c r="FL446" i="10"/>
  <c r="FL447" i="10"/>
  <c r="FL448" i="10"/>
  <c r="FL449" i="10"/>
  <c r="FL450" i="10"/>
  <c r="FL451" i="10"/>
  <c r="FL452" i="10"/>
  <c r="FL453" i="10"/>
  <c r="FL454" i="10"/>
  <c r="FL455" i="10"/>
  <c r="FL456" i="10"/>
  <c r="FL457" i="10"/>
  <c r="FL458" i="10"/>
  <c r="FL459" i="10"/>
  <c r="FL460" i="10"/>
  <c r="FL461" i="10"/>
  <c r="FL462" i="10"/>
  <c r="FL463" i="10"/>
  <c r="FL464" i="10"/>
  <c r="FL465" i="10"/>
  <c r="FL466" i="10"/>
  <c r="FL467" i="10"/>
  <c r="FL468" i="10"/>
  <c r="FL469" i="10"/>
  <c r="FL470" i="10"/>
  <c r="FL471" i="10"/>
  <c r="FL472" i="10"/>
  <c r="FL473" i="10"/>
  <c r="FL474" i="10"/>
  <c r="FL475" i="10"/>
  <c r="FL476" i="10"/>
  <c r="FL477" i="10"/>
  <c r="FL478" i="10"/>
  <c r="FL479" i="10"/>
  <c r="FL480" i="10"/>
  <c r="FL481" i="10"/>
  <c r="FL482" i="10"/>
  <c r="FL483" i="10"/>
  <c r="FL484" i="10"/>
  <c r="FL485" i="10"/>
  <c r="FL486" i="10"/>
  <c r="FL487" i="10"/>
  <c r="FL488" i="10"/>
  <c r="FL489" i="10"/>
  <c r="FL490" i="10"/>
  <c r="FL491" i="10"/>
  <c r="FL492" i="10"/>
  <c r="FL493" i="10"/>
  <c r="FL494" i="10"/>
  <c r="FL495" i="10"/>
  <c r="FL496" i="10"/>
  <c r="FL497" i="10"/>
  <c r="FL498" i="10"/>
  <c r="FL499" i="10"/>
  <c r="FL500" i="10"/>
  <c r="FL501" i="10"/>
  <c r="FL502" i="10"/>
  <c r="FL503" i="10"/>
  <c r="FL504" i="10"/>
  <c r="FL505" i="10"/>
  <c r="FL506" i="10"/>
  <c r="FL507" i="10"/>
  <c r="FL508" i="10"/>
  <c r="FL509" i="10"/>
  <c r="FL510" i="10"/>
  <c r="FL511" i="10"/>
  <c r="FL512" i="10"/>
  <c r="FL513" i="10"/>
  <c r="FL514" i="10"/>
  <c r="FL515" i="10"/>
  <c r="FL516" i="10"/>
  <c r="FL517" i="10"/>
  <c r="FL518" i="10"/>
  <c r="FL519" i="10"/>
  <c r="FL520" i="10"/>
  <c r="FL521" i="10"/>
  <c r="FL522" i="10"/>
  <c r="FL523" i="10"/>
  <c r="FL524" i="10"/>
  <c r="FL525" i="10"/>
  <c r="FL526" i="10"/>
  <c r="FL527" i="10"/>
  <c r="FL528" i="10"/>
  <c r="FL529" i="10"/>
  <c r="FL530" i="10"/>
  <c r="FL531" i="10"/>
  <c r="FL532" i="10"/>
  <c r="FL533" i="10"/>
  <c r="FL534" i="10"/>
  <c r="FL535" i="10"/>
  <c r="FL536" i="10"/>
  <c r="FL537" i="10"/>
  <c r="FL538" i="10"/>
  <c r="FL539" i="10"/>
  <c r="FL540" i="10"/>
  <c r="FL541" i="10"/>
  <c r="FL542" i="10"/>
  <c r="FL543" i="10"/>
  <c r="FL544" i="10"/>
  <c r="FL545" i="10"/>
  <c r="FL546" i="10"/>
  <c r="FL547" i="10"/>
  <c r="FL548" i="10"/>
  <c r="FL549" i="10"/>
  <c r="FL550" i="10"/>
  <c r="FL551" i="10"/>
  <c r="FL552" i="10"/>
  <c r="FL553" i="10"/>
  <c r="FL554" i="10"/>
  <c r="FL555" i="10"/>
  <c r="FL556" i="10"/>
  <c r="FL557" i="10"/>
  <c r="FL558" i="10"/>
  <c r="FL559" i="10"/>
  <c r="FL560" i="10"/>
  <c r="FL561" i="10"/>
  <c r="FL562" i="10"/>
  <c r="FL563" i="10"/>
  <c r="FL564" i="10"/>
  <c r="FL565" i="10"/>
  <c r="FL566" i="10"/>
  <c r="FL567" i="10"/>
  <c r="FL568" i="10"/>
  <c r="FL569" i="10"/>
  <c r="FL570" i="10"/>
  <c r="FL571" i="10"/>
  <c r="FL572" i="10"/>
  <c r="FL573" i="10"/>
  <c r="FL574" i="10"/>
  <c r="FL575" i="10"/>
  <c r="FL576" i="10"/>
  <c r="FL577" i="10"/>
  <c r="FL578" i="10"/>
  <c r="FL579" i="10"/>
  <c r="FL580" i="10"/>
  <c r="FL581" i="10"/>
  <c r="FL582" i="10"/>
  <c r="FL583" i="10"/>
  <c r="FL584" i="10"/>
  <c r="FL585" i="10"/>
  <c r="FL586" i="10"/>
  <c r="FL587" i="10"/>
  <c r="FL588" i="10"/>
  <c r="FL589" i="10"/>
  <c r="FL590" i="10"/>
  <c r="FL591" i="10"/>
  <c r="FL592" i="10"/>
  <c r="FL593" i="10"/>
  <c r="FL594" i="10"/>
  <c r="FL595" i="10"/>
  <c r="FL596" i="10"/>
  <c r="FL597" i="10"/>
  <c r="FL598" i="10"/>
  <c r="FL599" i="10"/>
  <c r="FL600" i="10"/>
  <c r="FL601" i="10"/>
  <c r="FL602" i="10"/>
  <c r="FL603" i="10"/>
  <c r="FL604" i="10"/>
  <c r="FL605" i="10"/>
  <c r="FL606" i="10"/>
  <c r="FL607" i="10"/>
  <c r="FL608" i="10"/>
  <c r="FL609" i="10"/>
  <c r="FL610" i="10"/>
  <c r="FL611" i="10"/>
  <c r="FL612" i="10"/>
  <c r="FL613" i="10"/>
  <c r="FL614" i="10"/>
  <c r="FL615" i="10"/>
  <c r="FL616" i="10"/>
  <c r="FL617" i="10"/>
  <c r="FL618" i="10"/>
  <c r="FL619" i="10"/>
  <c r="FL620" i="10"/>
  <c r="FL621" i="10"/>
  <c r="FL622" i="10"/>
  <c r="FL623" i="10"/>
  <c r="FL624" i="10"/>
  <c r="FL625" i="10"/>
  <c r="FL626" i="10"/>
  <c r="FL627" i="10"/>
  <c r="FL628" i="10"/>
  <c r="FL629" i="10"/>
  <c r="FL630" i="10"/>
  <c r="FL631" i="10"/>
  <c r="FL632" i="10"/>
  <c r="FL633" i="10"/>
  <c r="FL634" i="10"/>
  <c r="FL635" i="10"/>
  <c r="FL636" i="10"/>
  <c r="FL637" i="10"/>
  <c r="FL638" i="10"/>
  <c r="FL639" i="10"/>
  <c r="FL640" i="10"/>
  <c r="FL641" i="10"/>
  <c r="FL642" i="10"/>
  <c r="FL643" i="10"/>
  <c r="FL644" i="10"/>
  <c r="FL645" i="10"/>
  <c r="FL646" i="10"/>
  <c r="FL647" i="10"/>
  <c r="FL648" i="10"/>
  <c r="FL649" i="10"/>
  <c r="FL650" i="10"/>
  <c r="FL651" i="10"/>
  <c r="FL652" i="10"/>
  <c r="FL653" i="10"/>
  <c r="FL654" i="10"/>
  <c r="FL655" i="10"/>
  <c r="FL656" i="10"/>
  <c r="FL657" i="10"/>
  <c r="FL658" i="10"/>
  <c r="FL659" i="10"/>
  <c r="FL660" i="10"/>
  <c r="FL661" i="10"/>
  <c r="FL662" i="10"/>
  <c r="FL663" i="10"/>
  <c r="FL664" i="10"/>
  <c r="FL665" i="10"/>
  <c r="FL666" i="10"/>
  <c r="FL667" i="10"/>
  <c r="FL668" i="10"/>
  <c r="FL669" i="10"/>
  <c r="FL670" i="10"/>
  <c r="FL671" i="10"/>
  <c r="FL672" i="10"/>
  <c r="FL673" i="10"/>
  <c r="FL674" i="10"/>
  <c r="FL675" i="10"/>
  <c r="FL676" i="10"/>
  <c r="FL677" i="10"/>
  <c r="FL678" i="10"/>
  <c r="FL679" i="10"/>
  <c r="FL680" i="10"/>
  <c r="FL681" i="10"/>
  <c r="FL682" i="10"/>
  <c r="FL683" i="10"/>
  <c r="FL684" i="10"/>
  <c r="FL685" i="10"/>
  <c r="FL686" i="10"/>
  <c r="FL687" i="10"/>
  <c r="FL688" i="10"/>
  <c r="FL689" i="10"/>
  <c r="FL690" i="10"/>
  <c r="FL691" i="10"/>
  <c r="FL692" i="10"/>
  <c r="FL693" i="10"/>
  <c r="FL694" i="10"/>
  <c r="FL695" i="10"/>
  <c r="FL696" i="10"/>
  <c r="FL697" i="10"/>
  <c r="FL698" i="10"/>
  <c r="FL699" i="10"/>
  <c r="FL700" i="10"/>
  <c r="FL701" i="10"/>
  <c r="FL702" i="10"/>
  <c r="FL703" i="10"/>
  <c r="FL704" i="10"/>
  <c r="FL705" i="10"/>
  <c r="FL706" i="10"/>
  <c r="FL707" i="10"/>
  <c r="FL708" i="10"/>
  <c r="FL709" i="10"/>
  <c r="FL710" i="10"/>
  <c r="FL711" i="10"/>
  <c r="FL712" i="10"/>
  <c r="FL713" i="10"/>
  <c r="FL714" i="10"/>
  <c r="FL715" i="10"/>
  <c r="FL716" i="10"/>
  <c r="FL717" i="10"/>
  <c r="FL718" i="10"/>
  <c r="FL719" i="10"/>
  <c r="FL720" i="10"/>
  <c r="FL721" i="10"/>
  <c r="FL722" i="10"/>
  <c r="FL723" i="10"/>
  <c r="FL724" i="10"/>
  <c r="FL725" i="10"/>
  <c r="FL726" i="10"/>
  <c r="FL727" i="10"/>
  <c r="FL728" i="10"/>
  <c r="FL729" i="10"/>
  <c r="FL730" i="10"/>
  <c r="FL731" i="10"/>
  <c r="FL732" i="10"/>
  <c r="FL733" i="10"/>
  <c r="FL734" i="10"/>
  <c r="FL735" i="10"/>
  <c r="FL736" i="10"/>
  <c r="FL737" i="10"/>
  <c r="FL738" i="10"/>
  <c r="FL739" i="10"/>
  <c r="FL740" i="10"/>
  <c r="FL741" i="10"/>
  <c r="FL742" i="10"/>
  <c r="FL743" i="10"/>
  <c r="FL744" i="10"/>
  <c r="FL745" i="10"/>
  <c r="FL746" i="10"/>
  <c r="FL747" i="10"/>
  <c r="FL748" i="10"/>
  <c r="FL749" i="10"/>
  <c r="FL750" i="10"/>
  <c r="FL751" i="10"/>
  <c r="FL752" i="10"/>
  <c r="FL753" i="10"/>
  <c r="FL754" i="10"/>
  <c r="FL755" i="10"/>
  <c r="FL756" i="10"/>
  <c r="FL757" i="10"/>
  <c r="FL758" i="10"/>
  <c r="FL759" i="10"/>
  <c r="FL760" i="10"/>
  <c r="FL761" i="10"/>
  <c r="FL762" i="10"/>
  <c r="FL763" i="10"/>
  <c r="FL764" i="10"/>
  <c r="FL765" i="10"/>
  <c r="FL766" i="10"/>
  <c r="FL767" i="10"/>
  <c r="FL768" i="10"/>
  <c r="FL769" i="10"/>
  <c r="FL770" i="10"/>
  <c r="FL771" i="10"/>
  <c r="FL772" i="10"/>
  <c r="FL773" i="10"/>
  <c r="FL774" i="10"/>
  <c r="FL775" i="10"/>
  <c r="FL776" i="10"/>
  <c r="FL777" i="10"/>
  <c r="FL778" i="10"/>
  <c r="FL779" i="10"/>
  <c r="FL780" i="10"/>
  <c r="FL781" i="10"/>
  <c r="FL782" i="10"/>
  <c r="FL783" i="10"/>
  <c r="FL784" i="10"/>
  <c r="FL785" i="10"/>
  <c r="FL786" i="10"/>
  <c r="FL787" i="10"/>
  <c r="FL788" i="10"/>
  <c r="FL789" i="10"/>
  <c r="FL790" i="10"/>
  <c r="FL791" i="10"/>
  <c r="FL792" i="10"/>
  <c r="FL793" i="10"/>
  <c r="FL794" i="10"/>
  <c r="FL795" i="10"/>
  <c r="FL796" i="10"/>
  <c r="FL797" i="10"/>
  <c r="FL798" i="10"/>
  <c r="FL799" i="10"/>
  <c r="FL800" i="10"/>
  <c r="FL801" i="10"/>
  <c r="FL802" i="10"/>
  <c r="FL803" i="10"/>
  <c r="FL804" i="10"/>
  <c r="FL805" i="10"/>
  <c r="FL806" i="10"/>
  <c r="FL807" i="10"/>
  <c r="FL808" i="10"/>
  <c r="FL809" i="10"/>
  <c r="FL810" i="10"/>
  <c r="FL811" i="10"/>
  <c r="FL812" i="10"/>
  <c r="FL813" i="10"/>
  <c r="FL814" i="10"/>
  <c r="FL815" i="10"/>
  <c r="FL816" i="10"/>
  <c r="FL817" i="10"/>
  <c r="FL818" i="10"/>
  <c r="FL819" i="10"/>
  <c r="FL820" i="10"/>
  <c r="FL821" i="10"/>
  <c r="FL822" i="10"/>
  <c r="FL823" i="10"/>
  <c r="FL824" i="10"/>
  <c r="FL825" i="10"/>
  <c r="FL826" i="10"/>
  <c r="FL827" i="10"/>
  <c r="FL828" i="10"/>
  <c r="FL829" i="10"/>
  <c r="FL830" i="10"/>
  <c r="FL831" i="10"/>
  <c r="FL832" i="10"/>
  <c r="FL833" i="10"/>
  <c r="FL834" i="10"/>
  <c r="FL835" i="10"/>
  <c r="FL836" i="10"/>
  <c r="FL837" i="10"/>
  <c r="FL838" i="10"/>
  <c r="FL839" i="10"/>
  <c r="FL840" i="10"/>
  <c r="FL841" i="10"/>
  <c r="FL842" i="10"/>
  <c r="FL843" i="10"/>
  <c r="FL844" i="10"/>
  <c r="FL845" i="10"/>
  <c r="FL846" i="10"/>
  <c r="FL847" i="10"/>
  <c r="FL848" i="10"/>
  <c r="FL849" i="10"/>
  <c r="FL850" i="10"/>
  <c r="FL851" i="10"/>
  <c r="FL852" i="10"/>
  <c r="FL853" i="10"/>
  <c r="FL854" i="10"/>
  <c r="FL855" i="10"/>
  <c r="FL856" i="10"/>
  <c r="FL857" i="10"/>
  <c r="FL858" i="10"/>
  <c r="FL859" i="10"/>
  <c r="FL860" i="10"/>
  <c r="FL861" i="10"/>
  <c r="FL862" i="10"/>
  <c r="FL863" i="10"/>
  <c r="FL864" i="10"/>
  <c r="FL865" i="10"/>
  <c r="FL866" i="10"/>
  <c r="FL867" i="10"/>
  <c r="FL868" i="10"/>
  <c r="FL869" i="10"/>
  <c r="FL870" i="10"/>
  <c r="FL871" i="10"/>
  <c r="FL872" i="10"/>
  <c r="FL873" i="10"/>
  <c r="FL874" i="10"/>
  <c r="FL875" i="10"/>
  <c r="FL876" i="10"/>
  <c r="FL877" i="10"/>
  <c r="FL878" i="10"/>
  <c r="FL879" i="10"/>
  <c r="FL880" i="10"/>
  <c r="FL881" i="10"/>
  <c r="FL882" i="10"/>
  <c r="FL883" i="10"/>
  <c r="FL884" i="10"/>
  <c r="FL885" i="10"/>
  <c r="FL886" i="10"/>
  <c r="FL887" i="10"/>
  <c r="FL888" i="10"/>
  <c r="FL889" i="10"/>
  <c r="FL890" i="10"/>
  <c r="FL891" i="10"/>
  <c r="FL892" i="10"/>
  <c r="FL893" i="10"/>
  <c r="FL894" i="10"/>
  <c r="FL895" i="10"/>
  <c r="FL896" i="10"/>
  <c r="FL897" i="10"/>
  <c r="FL898" i="10"/>
  <c r="FL899" i="10"/>
  <c r="FL900" i="10"/>
  <c r="FL901" i="10"/>
  <c r="FL902" i="10"/>
  <c r="FL903" i="10"/>
  <c r="FL904" i="10"/>
  <c r="FL905" i="10"/>
  <c r="FL906" i="10"/>
  <c r="FL907" i="10"/>
  <c r="FL908" i="10"/>
  <c r="FL909" i="10"/>
  <c r="FL910" i="10"/>
  <c r="FL911" i="10"/>
  <c r="FL912" i="10"/>
  <c r="FL913" i="10"/>
  <c r="FL914" i="10"/>
  <c r="FL915" i="10"/>
  <c r="FL916" i="10"/>
  <c r="FL917" i="10"/>
  <c r="FL918" i="10"/>
  <c r="FL919" i="10"/>
  <c r="FL920" i="10"/>
  <c r="FL921" i="10"/>
  <c r="FL922" i="10"/>
  <c r="FL923" i="10"/>
  <c r="FL924" i="10"/>
  <c r="FL925" i="10"/>
  <c r="FL926" i="10"/>
  <c r="FL927" i="10"/>
  <c r="FL928" i="10"/>
  <c r="FL929" i="10"/>
  <c r="FL930" i="10"/>
  <c r="FL931" i="10"/>
  <c r="FL932" i="10"/>
  <c r="FL933" i="10"/>
  <c r="FL934" i="10"/>
  <c r="FL935" i="10"/>
  <c r="FL936" i="10"/>
  <c r="FL937" i="10"/>
  <c r="FL938" i="10"/>
  <c r="FL939" i="10"/>
  <c r="FL940" i="10"/>
  <c r="FL941" i="10"/>
  <c r="FL942" i="10"/>
  <c r="FL943" i="10"/>
  <c r="FL944" i="10"/>
  <c r="FL945" i="10"/>
  <c r="FL946" i="10"/>
  <c r="FL947" i="10"/>
  <c r="FL948" i="10"/>
  <c r="FL949" i="10"/>
  <c r="FL950" i="10"/>
  <c r="FL951" i="10"/>
  <c r="FL952" i="10"/>
  <c r="FL953" i="10"/>
  <c r="FL954" i="10"/>
  <c r="FL955" i="10"/>
  <c r="FL956" i="10"/>
  <c r="FL957" i="10"/>
  <c r="FL958" i="10"/>
  <c r="FL959" i="10"/>
  <c r="FL960" i="10"/>
  <c r="FL961" i="10"/>
  <c r="FL962" i="10"/>
  <c r="FL963" i="10"/>
  <c r="FL964" i="10"/>
  <c r="FL965" i="10"/>
  <c r="FL966" i="10"/>
  <c r="FL967" i="10"/>
  <c r="FL968" i="10"/>
  <c r="FL969" i="10"/>
  <c r="FL970" i="10"/>
  <c r="FL971" i="10"/>
  <c r="FL972" i="10"/>
  <c r="FL973" i="10"/>
  <c r="FL974" i="10"/>
  <c r="FL975" i="10"/>
  <c r="FL976" i="10"/>
  <c r="FL977" i="10"/>
  <c r="FL978" i="10"/>
  <c r="FL979" i="10"/>
  <c r="FL980" i="10"/>
  <c r="FL981" i="10"/>
  <c r="FL982" i="10"/>
  <c r="FL983" i="10"/>
  <c r="FL984" i="10"/>
  <c r="FL985" i="10"/>
  <c r="FL986" i="10"/>
  <c r="FL987" i="10"/>
  <c r="FL988" i="10"/>
  <c r="FL989" i="10"/>
  <c r="FL990" i="10"/>
  <c r="FL991" i="10"/>
  <c r="FL992" i="10"/>
  <c r="FL993" i="10"/>
  <c r="FL994" i="10"/>
  <c r="FL995" i="10"/>
  <c r="FL996" i="10"/>
  <c r="FL997" i="10"/>
  <c r="FL998" i="10"/>
  <c r="FL999" i="10"/>
  <c r="FL1000" i="10"/>
  <c r="FL1001" i="10"/>
  <c r="FK7" i="10"/>
  <c r="FK8" i="10"/>
  <c r="FK9" i="10"/>
  <c r="FK10" i="10"/>
  <c r="FK11" i="10"/>
  <c r="FK12" i="10"/>
  <c r="FK13" i="10"/>
  <c r="FK14" i="10"/>
  <c r="FK15" i="10"/>
  <c r="FK16" i="10"/>
  <c r="FK17" i="10"/>
  <c r="FK18" i="10"/>
  <c r="FK19" i="10"/>
  <c r="FK20" i="10"/>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51" i="10"/>
  <c r="FK52" i="10"/>
  <c r="FK53" i="10"/>
  <c r="FK54" i="10"/>
  <c r="FK55" i="10"/>
  <c r="FK56" i="10"/>
  <c r="FK57" i="10"/>
  <c r="FK58" i="10"/>
  <c r="FK59" i="10"/>
  <c r="FK60" i="10"/>
  <c r="FK61" i="10"/>
  <c r="FK62" i="10"/>
  <c r="FK63" i="10"/>
  <c r="FK64" i="10"/>
  <c r="FK65" i="10"/>
  <c r="FK66" i="10"/>
  <c r="FK67" i="10"/>
  <c r="FK68" i="10"/>
  <c r="FK69" i="10"/>
  <c r="FK70" i="10"/>
  <c r="FK71" i="10"/>
  <c r="FK72" i="10"/>
  <c r="FK73" i="10"/>
  <c r="FK74" i="10"/>
  <c r="FK75" i="10"/>
  <c r="FK76" i="10"/>
  <c r="FK77" i="10"/>
  <c r="FK78" i="10"/>
  <c r="FK79" i="10"/>
  <c r="FK80" i="10"/>
  <c r="FK81" i="10"/>
  <c r="FK82" i="10"/>
  <c r="FK83" i="10"/>
  <c r="FK84" i="10"/>
  <c r="FK85" i="10"/>
  <c r="FK86" i="10"/>
  <c r="FK87" i="10"/>
  <c r="FK88" i="10"/>
  <c r="FK89" i="10"/>
  <c r="FK90" i="10"/>
  <c r="FK91" i="10"/>
  <c r="FK92" i="10"/>
  <c r="FK93" i="10"/>
  <c r="FK94" i="10"/>
  <c r="FK95" i="10"/>
  <c r="FK96" i="10"/>
  <c r="FK97" i="10"/>
  <c r="FK98" i="10"/>
  <c r="FK99" i="10"/>
  <c r="FK100" i="10"/>
  <c r="FK101" i="10"/>
  <c r="FK102" i="10"/>
  <c r="FK103" i="10"/>
  <c r="FK104" i="10"/>
  <c r="FK105" i="10"/>
  <c r="FK106" i="10"/>
  <c r="FK107" i="10"/>
  <c r="FK108" i="10"/>
  <c r="FK109" i="10"/>
  <c r="FK110" i="10"/>
  <c r="FK111" i="10"/>
  <c r="FK112" i="10"/>
  <c r="FK113" i="10"/>
  <c r="FK114" i="10"/>
  <c r="FK115" i="10"/>
  <c r="FK116" i="10"/>
  <c r="FK117" i="10"/>
  <c r="FK118" i="10"/>
  <c r="FK119" i="10"/>
  <c r="FK120" i="10"/>
  <c r="FK121" i="10"/>
  <c r="FK122" i="10"/>
  <c r="FK123" i="10"/>
  <c r="FK124" i="10"/>
  <c r="FK125" i="10"/>
  <c r="FK126" i="10"/>
  <c r="FK127" i="10"/>
  <c r="FK128" i="10"/>
  <c r="FK129" i="10"/>
  <c r="FK130" i="10"/>
  <c r="FK131" i="10"/>
  <c r="FK132" i="10"/>
  <c r="FK133" i="10"/>
  <c r="FK134" i="10"/>
  <c r="FK135" i="10"/>
  <c r="FK136" i="10"/>
  <c r="FK137" i="10"/>
  <c r="FK138" i="10"/>
  <c r="FK139" i="10"/>
  <c r="FK140" i="10"/>
  <c r="FK141" i="10"/>
  <c r="FK142" i="10"/>
  <c r="FK143" i="10"/>
  <c r="FK144" i="10"/>
  <c r="FK145" i="10"/>
  <c r="FK146" i="10"/>
  <c r="FK147" i="10"/>
  <c r="FK148" i="10"/>
  <c r="FK149" i="10"/>
  <c r="FK150" i="10"/>
  <c r="FK151" i="10"/>
  <c r="FK152" i="10"/>
  <c r="FK153" i="10"/>
  <c r="FK154" i="10"/>
  <c r="FK155" i="10"/>
  <c r="FK156" i="10"/>
  <c r="FK157" i="10"/>
  <c r="FK158" i="10"/>
  <c r="FK159" i="10"/>
  <c r="FK160" i="10"/>
  <c r="FK161" i="10"/>
  <c r="FK162" i="10"/>
  <c r="FK163" i="10"/>
  <c r="FK164" i="10"/>
  <c r="FK165" i="10"/>
  <c r="FK166" i="10"/>
  <c r="FK167" i="10"/>
  <c r="FK168" i="10"/>
  <c r="FK169" i="10"/>
  <c r="FK170" i="10"/>
  <c r="FK171" i="10"/>
  <c r="FK172" i="10"/>
  <c r="FK173" i="10"/>
  <c r="FK174" i="10"/>
  <c r="FK175" i="10"/>
  <c r="FK176" i="10"/>
  <c r="FK177" i="10"/>
  <c r="FK178" i="10"/>
  <c r="FK179" i="10"/>
  <c r="FK180" i="10"/>
  <c r="FK181" i="10"/>
  <c r="FK182" i="10"/>
  <c r="FK183" i="10"/>
  <c r="FK184" i="10"/>
  <c r="FK185" i="10"/>
  <c r="FK186" i="10"/>
  <c r="FK187" i="10"/>
  <c r="FK188" i="10"/>
  <c r="FK189" i="10"/>
  <c r="FK190" i="10"/>
  <c r="FK191" i="10"/>
  <c r="FK192" i="10"/>
  <c r="FK193" i="10"/>
  <c r="FK194" i="10"/>
  <c r="FK195" i="10"/>
  <c r="FK196" i="10"/>
  <c r="FK197" i="10"/>
  <c r="FK198" i="10"/>
  <c r="FK199" i="10"/>
  <c r="FK200" i="10"/>
  <c r="FK201" i="10"/>
  <c r="FK202" i="10"/>
  <c r="FK203" i="10"/>
  <c r="FK204" i="10"/>
  <c r="FK205" i="10"/>
  <c r="FK206" i="10"/>
  <c r="FK207" i="10"/>
  <c r="FK208" i="10"/>
  <c r="FK209" i="10"/>
  <c r="FK210" i="10"/>
  <c r="FK211" i="10"/>
  <c r="FK212" i="10"/>
  <c r="FK213" i="10"/>
  <c r="FK214" i="10"/>
  <c r="FK215" i="10"/>
  <c r="FK216" i="10"/>
  <c r="FK217" i="10"/>
  <c r="FK218" i="10"/>
  <c r="FK219" i="10"/>
  <c r="FK220" i="10"/>
  <c r="FK221" i="10"/>
  <c r="FK222" i="10"/>
  <c r="FK223" i="10"/>
  <c r="FK224" i="10"/>
  <c r="FK225" i="10"/>
  <c r="FK226" i="10"/>
  <c r="FK227" i="10"/>
  <c r="FK228" i="10"/>
  <c r="FK229" i="10"/>
  <c r="FK230" i="10"/>
  <c r="FK231" i="10"/>
  <c r="FK232" i="10"/>
  <c r="FK233" i="10"/>
  <c r="FK234" i="10"/>
  <c r="FK235" i="10"/>
  <c r="FK236" i="10"/>
  <c r="FK237" i="10"/>
  <c r="FK238" i="10"/>
  <c r="FK239" i="10"/>
  <c r="FK240" i="10"/>
  <c r="FK241" i="10"/>
  <c r="FK242" i="10"/>
  <c r="FK243" i="10"/>
  <c r="FK244" i="10"/>
  <c r="FK245" i="10"/>
  <c r="FK246" i="10"/>
  <c r="FK247" i="10"/>
  <c r="FK248" i="10"/>
  <c r="FK249" i="10"/>
  <c r="FK250" i="10"/>
  <c r="FK251" i="10"/>
  <c r="FK252" i="10"/>
  <c r="FK253" i="10"/>
  <c r="FK254" i="10"/>
  <c r="FK255" i="10"/>
  <c r="FK256" i="10"/>
  <c r="FK257" i="10"/>
  <c r="FK258" i="10"/>
  <c r="FK259" i="10"/>
  <c r="FK260" i="10"/>
  <c r="FK261" i="10"/>
  <c r="FK262" i="10"/>
  <c r="FK263" i="10"/>
  <c r="FK264" i="10"/>
  <c r="FK265" i="10"/>
  <c r="FK266" i="10"/>
  <c r="FK267" i="10"/>
  <c r="FK268" i="10"/>
  <c r="FK269" i="10"/>
  <c r="FK270" i="10"/>
  <c r="FK271" i="10"/>
  <c r="FK272" i="10"/>
  <c r="FK273" i="10"/>
  <c r="FK274" i="10"/>
  <c r="FK275" i="10"/>
  <c r="FK276" i="10"/>
  <c r="FK277" i="10"/>
  <c r="FK278" i="10"/>
  <c r="FK279" i="10"/>
  <c r="FK280" i="10"/>
  <c r="FK281" i="10"/>
  <c r="FK282" i="10"/>
  <c r="FK283" i="10"/>
  <c r="FK284" i="10"/>
  <c r="FK285" i="10"/>
  <c r="FK286" i="10"/>
  <c r="FK287" i="10"/>
  <c r="FK288" i="10"/>
  <c r="FK289" i="10"/>
  <c r="FK290" i="10"/>
  <c r="FK291" i="10"/>
  <c r="FK292" i="10"/>
  <c r="FK293" i="10"/>
  <c r="FK294" i="10"/>
  <c r="FK295" i="10"/>
  <c r="FK296" i="10"/>
  <c r="FK297" i="10"/>
  <c r="FK298" i="10"/>
  <c r="FK299" i="10"/>
  <c r="FK300" i="10"/>
  <c r="FK301" i="10"/>
  <c r="FK302" i="10"/>
  <c r="FK303" i="10"/>
  <c r="FK304" i="10"/>
  <c r="FK305" i="10"/>
  <c r="FK306" i="10"/>
  <c r="FK307" i="10"/>
  <c r="FK308" i="10"/>
  <c r="FK309" i="10"/>
  <c r="FK310" i="10"/>
  <c r="FK311" i="10"/>
  <c r="FK312" i="10"/>
  <c r="FK313" i="10"/>
  <c r="FK314" i="10"/>
  <c r="FK315" i="10"/>
  <c r="FK316" i="10"/>
  <c r="FK317" i="10"/>
  <c r="FK318" i="10"/>
  <c r="FK319" i="10"/>
  <c r="FK320" i="10"/>
  <c r="FK321" i="10"/>
  <c r="FK322" i="10"/>
  <c r="FK323" i="10"/>
  <c r="FK324" i="10"/>
  <c r="FK325" i="10"/>
  <c r="FK326" i="10"/>
  <c r="FK327" i="10"/>
  <c r="FK328" i="10"/>
  <c r="FK329" i="10"/>
  <c r="FK330" i="10"/>
  <c r="FK331" i="10"/>
  <c r="FK332" i="10"/>
  <c r="FK333" i="10"/>
  <c r="FK334" i="10"/>
  <c r="FK335" i="10"/>
  <c r="FK336" i="10"/>
  <c r="FK337" i="10"/>
  <c r="FK338" i="10"/>
  <c r="FK339" i="10"/>
  <c r="FK340" i="10"/>
  <c r="FK341" i="10"/>
  <c r="FK342" i="10"/>
  <c r="FK343" i="10"/>
  <c r="FK344" i="10"/>
  <c r="FK345" i="10"/>
  <c r="FK346" i="10"/>
  <c r="FK347" i="10"/>
  <c r="FK348" i="10"/>
  <c r="FK349" i="10"/>
  <c r="FK350" i="10"/>
  <c r="FK351" i="10"/>
  <c r="FK352" i="10"/>
  <c r="FK353" i="10"/>
  <c r="FK354" i="10"/>
  <c r="FK355" i="10"/>
  <c r="FK356" i="10"/>
  <c r="FK357" i="10"/>
  <c r="FK358" i="10"/>
  <c r="FK359" i="10"/>
  <c r="FK360" i="10"/>
  <c r="FK361" i="10"/>
  <c r="FK362" i="10"/>
  <c r="FK363" i="10"/>
  <c r="FK364" i="10"/>
  <c r="FK365" i="10"/>
  <c r="FK366" i="10"/>
  <c r="FK367" i="10"/>
  <c r="FK368" i="10"/>
  <c r="FK369" i="10"/>
  <c r="FK370" i="10"/>
  <c r="FK371" i="10"/>
  <c r="FK372" i="10"/>
  <c r="FK373" i="10"/>
  <c r="FK374" i="10"/>
  <c r="FK375" i="10"/>
  <c r="FK376" i="10"/>
  <c r="FK377" i="10"/>
  <c r="FK378" i="10"/>
  <c r="FK379" i="10"/>
  <c r="FK380" i="10"/>
  <c r="FK381" i="10"/>
  <c r="FK382" i="10"/>
  <c r="FK383" i="10"/>
  <c r="FK384" i="10"/>
  <c r="FK385" i="10"/>
  <c r="FK386" i="10"/>
  <c r="FK387" i="10"/>
  <c r="FK388" i="10"/>
  <c r="FK389" i="10"/>
  <c r="FK390" i="10"/>
  <c r="FK391" i="10"/>
  <c r="FK392" i="10"/>
  <c r="FK393" i="10"/>
  <c r="FK394" i="10"/>
  <c r="FK395" i="10"/>
  <c r="FK396" i="10"/>
  <c r="FK397" i="10"/>
  <c r="FK398" i="10"/>
  <c r="FK399" i="10"/>
  <c r="FK400" i="10"/>
  <c r="FK401" i="10"/>
  <c r="FK402" i="10"/>
  <c r="FK403" i="10"/>
  <c r="FK404" i="10"/>
  <c r="FK405" i="10"/>
  <c r="FK406" i="10"/>
  <c r="FK407" i="10"/>
  <c r="FK408" i="10"/>
  <c r="FK409" i="10"/>
  <c r="FK410" i="10"/>
  <c r="FK411" i="10"/>
  <c r="FK412" i="10"/>
  <c r="FK413" i="10"/>
  <c r="FK414" i="10"/>
  <c r="FK415" i="10"/>
  <c r="FK416" i="10"/>
  <c r="FK417" i="10"/>
  <c r="FK418" i="10"/>
  <c r="FK419" i="10"/>
  <c r="FK420" i="10"/>
  <c r="FK421" i="10"/>
  <c r="FK422" i="10"/>
  <c r="FK423" i="10"/>
  <c r="FK424" i="10"/>
  <c r="FK425" i="10"/>
  <c r="FK426" i="10"/>
  <c r="FK427" i="10"/>
  <c r="FK428" i="10"/>
  <c r="FK429" i="10"/>
  <c r="FK430" i="10"/>
  <c r="FK431" i="10"/>
  <c r="FK432" i="10"/>
  <c r="FK433" i="10"/>
  <c r="FK434" i="10"/>
  <c r="FK435" i="10"/>
  <c r="FK436" i="10"/>
  <c r="FK437" i="10"/>
  <c r="FK438" i="10"/>
  <c r="FK439" i="10"/>
  <c r="FK440" i="10"/>
  <c r="FK441" i="10"/>
  <c r="FK442" i="10"/>
  <c r="FK443" i="10"/>
  <c r="FK444" i="10"/>
  <c r="FK445" i="10"/>
  <c r="FK446" i="10"/>
  <c r="FK447" i="10"/>
  <c r="FK448" i="10"/>
  <c r="FK449" i="10"/>
  <c r="FK450" i="10"/>
  <c r="FK451" i="10"/>
  <c r="FK452" i="10"/>
  <c r="FK453" i="10"/>
  <c r="FK454" i="10"/>
  <c r="FK455" i="10"/>
  <c r="FK456" i="10"/>
  <c r="FK457" i="10"/>
  <c r="FK458" i="10"/>
  <c r="FK459" i="10"/>
  <c r="FK460" i="10"/>
  <c r="FK461" i="10"/>
  <c r="FK462" i="10"/>
  <c r="FK463" i="10"/>
  <c r="FK464" i="10"/>
  <c r="FK465" i="10"/>
  <c r="FK466" i="10"/>
  <c r="FK467" i="10"/>
  <c r="FK468" i="10"/>
  <c r="FK469" i="10"/>
  <c r="FK470" i="10"/>
  <c r="FK471" i="10"/>
  <c r="FK472" i="10"/>
  <c r="FK473" i="10"/>
  <c r="FK474" i="10"/>
  <c r="FK475" i="10"/>
  <c r="FK476" i="10"/>
  <c r="FK477" i="10"/>
  <c r="FK478" i="10"/>
  <c r="FK479" i="10"/>
  <c r="FK480" i="10"/>
  <c r="FK481" i="10"/>
  <c r="FK482" i="10"/>
  <c r="FK483" i="10"/>
  <c r="FK484" i="10"/>
  <c r="FK485" i="10"/>
  <c r="FK486" i="10"/>
  <c r="FK487" i="10"/>
  <c r="FK488" i="10"/>
  <c r="FK489" i="10"/>
  <c r="FK490" i="10"/>
  <c r="FK491" i="10"/>
  <c r="FK492" i="10"/>
  <c r="FK493" i="10"/>
  <c r="FK494" i="10"/>
  <c r="FK495" i="10"/>
  <c r="FK496" i="10"/>
  <c r="FK497" i="10"/>
  <c r="FK498" i="10"/>
  <c r="FK499" i="10"/>
  <c r="FK500" i="10"/>
  <c r="FK501" i="10"/>
  <c r="FK502" i="10"/>
  <c r="FK503" i="10"/>
  <c r="FK504" i="10"/>
  <c r="FK505" i="10"/>
  <c r="FK506" i="10"/>
  <c r="FK507" i="10"/>
  <c r="FK508" i="10"/>
  <c r="FK509" i="10"/>
  <c r="FK510" i="10"/>
  <c r="FK511" i="10"/>
  <c r="FK512" i="10"/>
  <c r="FK513" i="10"/>
  <c r="FK514" i="10"/>
  <c r="FK515" i="10"/>
  <c r="FK516" i="10"/>
  <c r="FK517" i="10"/>
  <c r="FK518" i="10"/>
  <c r="FK519" i="10"/>
  <c r="FK520" i="10"/>
  <c r="FK521" i="10"/>
  <c r="FK522" i="10"/>
  <c r="FK523" i="10"/>
  <c r="FK524" i="10"/>
  <c r="FK525" i="10"/>
  <c r="FK526" i="10"/>
  <c r="FK527" i="10"/>
  <c r="FK528" i="10"/>
  <c r="FK529" i="10"/>
  <c r="FK530" i="10"/>
  <c r="FK531" i="10"/>
  <c r="FK532" i="10"/>
  <c r="FK533" i="10"/>
  <c r="FK534" i="10"/>
  <c r="FK535" i="10"/>
  <c r="FK536" i="10"/>
  <c r="FK537" i="10"/>
  <c r="FK538" i="10"/>
  <c r="FK539" i="10"/>
  <c r="FK540" i="10"/>
  <c r="FK541" i="10"/>
  <c r="FK542" i="10"/>
  <c r="FK543" i="10"/>
  <c r="FK544" i="10"/>
  <c r="FK545" i="10"/>
  <c r="FK546" i="10"/>
  <c r="FK547" i="10"/>
  <c r="FK548" i="10"/>
  <c r="FK549" i="10"/>
  <c r="FK550" i="10"/>
  <c r="FK551" i="10"/>
  <c r="FK552" i="10"/>
  <c r="FK553" i="10"/>
  <c r="FK554" i="10"/>
  <c r="FK555" i="10"/>
  <c r="FK556" i="10"/>
  <c r="FK557" i="10"/>
  <c r="FK558" i="10"/>
  <c r="FK559" i="10"/>
  <c r="FK560" i="10"/>
  <c r="FK561" i="10"/>
  <c r="FK562" i="10"/>
  <c r="FK563" i="10"/>
  <c r="FK564" i="10"/>
  <c r="FK565" i="10"/>
  <c r="FK566" i="10"/>
  <c r="FK567" i="10"/>
  <c r="FK568" i="10"/>
  <c r="FK569" i="10"/>
  <c r="FK570" i="10"/>
  <c r="FK571" i="10"/>
  <c r="FK572" i="10"/>
  <c r="FK573" i="10"/>
  <c r="FK574" i="10"/>
  <c r="FK575" i="10"/>
  <c r="FK576" i="10"/>
  <c r="FK577" i="10"/>
  <c r="FK578" i="10"/>
  <c r="FK579" i="10"/>
  <c r="FK580" i="10"/>
  <c r="FK581" i="10"/>
  <c r="FK582" i="10"/>
  <c r="FK583" i="10"/>
  <c r="FK584" i="10"/>
  <c r="FK585" i="10"/>
  <c r="FK586" i="10"/>
  <c r="FK587" i="10"/>
  <c r="FK588" i="10"/>
  <c r="FK589" i="10"/>
  <c r="FK590" i="10"/>
  <c r="FK591" i="10"/>
  <c r="FK592" i="10"/>
  <c r="FK593" i="10"/>
  <c r="FK594" i="10"/>
  <c r="FK595" i="10"/>
  <c r="FK596" i="10"/>
  <c r="FK597" i="10"/>
  <c r="FK598" i="10"/>
  <c r="FK599" i="10"/>
  <c r="FK600" i="10"/>
  <c r="FK601" i="10"/>
  <c r="FK602" i="10"/>
  <c r="FK603" i="10"/>
  <c r="FK604" i="10"/>
  <c r="FK605" i="10"/>
  <c r="FK606" i="10"/>
  <c r="FK607" i="10"/>
  <c r="FK608" i="10"/>
  <c r="FK609" i="10"/>
  <c r="FK610" i="10"/>
  <c r="FK611" i="10"/>
  <c r="FK612" i="10"/>
  <c r="FK613" i="10"/>
  <c r="FK614" i="10"/>
  <c r="FK615" i="10"/>
  <c r="FK616" i="10"/>
  <c r="FK617" i="10"/>
  <c r="FK618" i="10"/>
  <c r="FK619" i="10"/>
  <c r="FK620" i="10"/>
  <c r="FK621" i="10"/>
  <c r="FK622" i="10"/>
  <c r="FK623" i="10"/>
  <c r="FK624" i="10"/>
  <c r="FK625" i="10"/>
  <c r="FK626" i="10"/>
  <c r="FK627" i="10"/>
  <c r="FK628" i="10"/>
  <c r="FK629" i="10"/>
  <c r="FK630" i="10"/>
  <c r="FK631" i="10"/>
  <c r="FK632" i="10"/>
  <c r="FK633" i="10"/>
  <c r="FK634" i="10"/>
  <c r="FK635" i="10"/>
  <c r="FK636" i="10"/>
  <c r="FK637" i="10"/>
  <c r="FK638" i="10"/>
  <c r="FK639" i="10"/>
  <c r="FK640" i="10"/>
  <c r="FK641" i="10"/>
  <c r="FK642" i="10"/>
  <c r="FK643" i="10"/>
  <c r="FK644" i="10"/>
  <c r="FK645" i="10"/>
  <c r="FK646" i="10"/>
  <c r="FK647" i="10"/>
  <c r="FK648" i="10"/>
  <c r="FK649" i="10"/>
  <c r="FK650" i="10"/>
  <c r="FK651" i="10"/>
  <c r="FK652" i="10"/>
  <c r="FK653" i="10"/>
  <c r="FK654" i="10"/>
  <c r="FK655" i="10"/>
  <c r="FK656" i="10"/>
  <c r="FK657" i="10"/>
  <c r="FK658" i="10"/>
  <c r="FK659" i="10"/>
  <c r="FK660" i="10"/>
  <c r="FK661" i="10"/>
  <c r="FK662" i="10"/>
  <c r="FK663" i="10"/>
  <c r="FK664" i="10"/>
  <c r="FK665" i="10"/>
  <c r="FK666" i="10"/>
  <c r="FK667" i="10"/>
  <c r="FK668" i="10"/>
  <c r="FK669" i="10"/>
  <c r="FK670" i="10"/>
  <c r="FK671" i="10"/>
  <c r="FK672" i="10"/>
  <c r="FK673" i="10"/>
  <c r="FK674" i="10"/>
  <c r="FK675" i="10"/>
  <c r="FK676" i="10"/>
  <c r="FK677" i="10"/>
  <c r="FK678" i="10"/>
  <c r="FK679" i="10"/>
  <c r="FK680" i="10"/>
  <c r="FK681" i="10"/>
  <c r="FK682" i="10"/>
  <c r="FK683" i="10"/>
  <c r="FK684" i="10"/>
  <c r="FK685" i="10"/>
  <c r="FK686" i="10"/>
  <c r="FK687" i="10"/>
  <c r="FK688" i="10"/>
  <c r="FK689" i="10"/>
  <c r="FK690" i="10"/>
  <c r="FK691" i="10"/>
  <c r="FK692" i="10"/>
  <c r="FK693" i="10"/>
  <c r="FK694" i="10"/>
  <c r="FK695" i="10"/>
  <c r="FK696" i="10"/>
  <c r="FK697" i="10"/>
  <c r="FK698" i="10"/>
  <c r="FK699" i="10"/>
  <c r="FK700" i="10"/>
  <c r="FK701" i="10"/>
  <c r="FK702" i="10"/>
  <c r="FK703" i="10"/>
  <c r="FK704" i="10"/>
  <c r="FK705" i="10"/>
  <c r="FK706" i="10"/>
  <c r="FK707" i="10"/>
  <c r="FK708" i="10"/>
  <c r="FK709" i="10"/>
  <c r="FK710" i="10"/>
  <c r="FK711" i="10"/>
  <c r="FK712" i="10"/>
  <c r="FK713" i="10"/>
  <c r="FK714" i="10"/>
  <c r="FK715" i="10"/>
  <c r="FK716" i="10"/>
  <c r="FK717" i="10"/>
  <c r="FK718" i="10"/>
  <c r="FK719" i="10"/>
  <c r="FK720" i="10"/>
  <c r="FK721" i="10"/>
  <c r="FK722" i="10"/>
  <c r="FK723" i="10"/>
  <c r="FK724" i="10"/>
  <c r="FK725" i="10"/>
  <c r="FK726" i="10"/>
  <c r="FK727" i="10"/>
  <c r="FK728" i="10"/>
  <c r="FK729" i="10"/>
  <c r="FK730" i="10"/>
  <c r="FK731" i="10"/>
  <c r="FK732" i="10"/>
  <c r="FK733" i="10"/>
  <c r="FK734" i="10"/>
  <c r="FK735" i="10"/>
  <c r="FK736" i="10"/>
  <c r="FK737" i="10"/>
  <c r="FK738" i="10"/>
  <c r="FK739" i="10"/>
  <c r="FK740" i="10"/>
  <c r="FK741" i="10"/>
  <c r="FK742" i="10"/>
  <c r="FK743" i="10"/>
  <c r="FK744" i="10"/>
  <c r="FK745" i="10"/>
  <c r="FK746" i="10"/>
  <c r="FK747" i="10"/>
  <c r="FK748" i="10"/>
  <c r="FK749" i="10"/>
  <c r="FK750" i="10"/>
  <c r="FK751" i="10"/>
  <c r="FK752" i="10"/>
  <c r="FK753" i="10"/>
  <c r="FK754" i="10"/>
  <c r="FK755" i="10"/>
  <c r="FK756" i="10"/>
  <c r="FK757" i="10"/>
  <c r="FK758" i="10"/>
  <c r="FK759" i="10"/>
  <c r="FK760" i="10"/>
  <c r="FK761" i="10"/>
  <c r="FK762" i="10"/>
  <c r="FK763" i="10"/>
  <c r="FK764" i="10"/>
  <c r="FK765" i="10"/>
  <c r="FK766" i="10"/>
  <c r="FK767" i="10"/>
  <c r="FK768" i="10"/>
  <c r="FK769" i="10"/>
  <c r="FK770" i="10"/>
  <c r="FK771" i="10"/>
  <c r="FK772" i="10"/>
  <c r="FK773" i="10"/>
  <c r="FK774" i="10"/>
  <c r="FK775" i="10"/>
  <c r="FK776" i="10"/>
  <c r="FK777" i="10"/>
  <c r="FK778" i="10"/>
  <c r="FK779" i="10"/>
  <c r="FK780" i="10"/>
  <c r="FK781" i="10"/>
  <c r="FK782" i="10"/>
  <c r="FK783" i="10"/>
  <c r="FK784" i="10"/>
  <c r="FK785" i="10"/>
  <c r="FK786" i="10"/>
  <c r="FK787" i="10"/>
  <c r="FK788" i="10"/>
  <c r="FK789" i="10"/>
  <c r="FK790" i="10"/>
  <c r="FK791" i="10"/>
  <c r="FK792" i="10"/>
  <c r="FK793" i="10"/>
  <c r="FK794" i="10"/>
  <c r="FK795" i="10"/>
  <c r="FK796" i="10"/>
  <c r="FK797" i="10"/>
  <c r="FK798" i="10"/>
  <c r="FK799" i="10"/>
  <c r="FK800" i="10"/>
  <c r="FK801" i="10"/>
  <c r="FK802" i="10"/>
  <c r="FK803" i="10"/>
  <c r="FK804" i="10"/>
  <c r="FK805" i="10"/>
  <c r="FK806" i="10"/>
  <c r="FK807" i="10"/>
  <c r="FK808" i="10"/>
  <c r="FK809" i="10"/>
  <c r="FK810" i="10"/>
  <c r="FK811" i="10"/>
  <c r="FK812" i="10"/>
  <c r="FK813" i="10"/>
  <c r="FK814" i="10"/>
  <c r="FK815" i="10"/>
  <c r="FK816" i="10"/>
  <c r="FK817" i="10"/>
  <c r="FK818" i="10"/>
  <c r="FK819" i="10"/>
  <c r="FK820" i="10"/>
  <c r="FK821" i="10"/>
  <c r="FK822" i="10"/>
  <c r="FK823" i="10"/>
  <c r="FK824" i="10"/>
  <c r="FK825" i="10"/>
  <c r="FK826" i="10"/>
  <c r="FK827" i="10"/>
  <c r="FK828" i="10"/>
  <c r="FK829" i="10"/>
  <c r="FK830" i="10"/>
  <c r="FK831" i="10"/>
  <c r="FK832" i="10"/>
  <c r="FK833" i="10"/>
  <c r="FK834" i="10"/>
  <c r="FK835" i="10"/>
  <c r="FK836" i="10"/>
  <c r="FK837" i="10"/>
  <c r="FK838" i="10"/>
  <c r="FK839" i="10"/>
  <c r="FK840" i="10"/>
  <c r="FK841" i="10"/>
  <c r="FK842" i="10"/>
  <c r="FK843" i="10"/>
  <c r="FK844" i="10"/>
  <c r="FK845" i="10"/>
  <c r="FK846" i="10"/>
  <c r="FK847" i="10"/>
  <c r="FK848" i="10"/>
  <c r="FK849" i="10"/>
  <c r="FK850" i="10"/>
  <c r="FK851" i="10"/>
  <c r="FK852" i="10"/>
  <c r="FK853" i="10"/>
  <c r="FK854" i="10"/>
  <c r="FK855" i="10"/>
  <c r="FK856" i="10"/>
  <c r="FK857" i="10"/>
  <c r="FK858" i="10"/>
  <c r="FK859" i="10"/>
  <c r="FK860" i="10"/>
  <c r="FK861" i="10"/>
  <c r="FK862" i="10"/>
  <c r="FK863" i="10"/>
  <c r="FK864" i="10"/>
  <c r="FK865" i="10"/>
  <c r="FK866" i="10"/>
  <c r="FK867" i="10"/>
  <c r="FK868" i="10"/>
  <c r="FK869" i="10"/>
  <c r="FK870" i="10"/>
  <c r="FK871" i="10"/>
  <c r="FK872" i="10"/>
  <c r="FK873" i="10"/>
  <c r="FK874" i="10"/>
  <c r="FK875" i="10"/>
  <c r="FK876" i="10"/>
  <c r="FK877" i="10"/>
  <c r="FK878" i="10"/>
  <c r="FK879" i="10"/>
  <c r="FK880" i="10"/>
  <c r="FK881" i="10"/>
  <c r="FK882" i="10"/>
  <c r="FK883" i="10"/>
  <c r="FK884" i="10"/>
  <c r="FK885" i="10"/>
  <c r="FK886" i="10"/>
  <c r="FK887" i="10"/>
  <c r="FK888" i="10"/>
  <c r="FK889" i="10"/>
  <c r="FK890" i="10"/>
  <c r="FK891" i="10"/>
  <c r="FK892" i="10"/>
  <c r="FK893" i="10"/>
  <c r="FK894" i="10"/>
  <c r="FK895" i="10"/>
  <c r="FK896" i="10"/>
  <c r="FK897" i="10"/>
  <c r="FK898" i="10"/>
  <c r="FK899" i="10"/>
  <c r="FK900" i="10"/>
  <c r="FK901" i="10"/>
  <c r="FK902" i="10"/>
  <c r="FK903" i="10"/>
  <c r="FK904" i="10"/>
  <c r="FK905" i="10"/>
  <c r="FK906" i="10"/>
  <c r="FK907" i="10"/>
  <c r="FK908" i="10"/>
  <c r="FK909" i="10"/>
  <c r="FK910" i="10"/>
  <c r="FK911" i="10"/>
  <c r="FK912" i="10"/>
  <c r="FK913" i="10"/>
  <c r="FK914" i="10"/>
  <c r="FK915" i="10"/>
  <c r="FK916" i="10"/>
  <c r="FK917" i="10"/>
  <c r="FK918" i="10"/>
  <c r="FK919" i="10"/>
  <c r="FK920" i="10"/>
  <c r="FK921" i="10"/>
  <c r="FK922" i="10"/>
  <c r="FK923" i="10"/>
  <c r="FK924" i="10"/>
  <c r="FK925" i="10"/>
  <c r="FK926" i="10"/>
  <c r="FK927" i="10"/>
  <c r="FK928" i="10"/>
  <c r="FK929" i="10"/>
  <c r="FK930" i="10"/>
  <c r="FK931" i="10"/>
  <c r="FK932" i="10"/>
  <c r="FK933" i="10"/>
  <c r="FK934" i="10"/>
  <c r="FK935" i="10"/>
  <c r="FK936" i="10"/>
  <c r="FK937" i="10"/>
  <c r="FK938" i="10"/>
  <c r="FK939" i="10"/>
  <c r="FK940" i="10"/>
  <c r="FK941" i="10"/>
  <c r="FK942" i="10"/>
  <c r="FK943" i="10"/>
  <c r="FK944" i="10"/>
  <c r="FK945" i="10"/>
  <c r="FK946" i="10"/>
  <c r="FK947" i="10"/>
  <c r="FK948" i="10"/>
  <c r="FK949" i="10"/>
  <c r="FK950" i="10"/>
  <c r="FK951" i="10"/>
  <c r="FK952" i="10"/>
  <c r="FK953" i="10"/>
  <c r="FK954" i="10"/>
  <c r="FK955" i="10"/>
  <c r="FK956" i="10"/>
  <c r="FK957" i="10"/>
  <c r="FK958" i="10"/>
  <c r="FK959" i="10"/>
  <c r="FK960" i="10"/>
  <c r="FK961" i="10"/>
  <c r="FK962" i="10"/>
  <c r="FK963" i="10"/>
  <c r="FK964" i="10"/>
  <c r="FK965" i="10"/>
  <c r="FK966" i="10"/>
  <c r="FK967" i="10"/>
  <c r="FK968" i="10"/>
  <c r="FK969" i="10"/>
  <c r="FK970" i="10"/>
  <c r="FK971" i="10"/>
  <c r="FK972" i="10"/>
  <c r="FK973" i="10"/>
  <c r="FK974" i="10"/>
  <c r="FK975" i="10"/>
  <c r="FK976" i="10"/>
  <c r="FK977" i="10"/>
  <c r="FK978" i="10"/>
  <c r="FK979" i="10"/>
  <c r="FK980" i="10"/>
  <c r="FK981" i="10"/>
  <c r="FK982" i="10"/>
  <c r="FK983" i="10"/>
  <c r="FK984" i="10"/>
  <c r="FK985" i="10"/>
  <c r="FK986" i="10"/>
  <c r="FK987" i="10"/>
  <c r="FK988" i="10"/>
  <c r="FK989" i="10"/>
  <c r="FK990" i="10"/>
  <c r="FK991" i="10"/>
  <c r="FK992" i="10"/>
  <c r="FK993" i="10"/>
  <c r="FK994" i="10"/>
  <c r="FK995" i="10"/>
  <c r="FK996" i="10"/>
  <c r="FK997" i="10"/>
  <c r="FK998" i="10"/>
  <c r="FK999" i="10"/>
  <c r="FK1000" i="10"/>
  <c r="FK1001" i="10"/>
  <c r="E46" i="3"/>
  <c r="W783" i="17"/>
  <c r="W779" i="17"/>
  <c r="W775" i="17"/>
  <c r="W773" i="17"/>
  <c r="W771" i="17"/>
  <c r="W764" i="17"/>
  <c r="W758" i="17"/>
  <c r="W752" i="17"/>
  <c r="W746" i="17"/>
  <c r="W733" i="17"/>
  <c r="W722" i="17"/>
  <c r="W718" i="17"/>
  <c r="W714" i="17"/>
  <c r="W709" i="17"/>
  <c r="W702" i="17"/>
  <c r="W697" i="17"/>
  <c r="W692" i="17"/>
  <c r="W679" i="17"/>
  <c r="W675" i="17"/>
  <c r="W666" i="17"/>
  <c r="W660" i="17"/>
  <c r="W657" i="17"/>
  <c r="W652" i="17"/>
  <c r="W647" i="17"/>
  <c r="W645" i="17"/>
  <c r="W643" i="17"/>
  <c r="W641" i="17"/>
  <c r="W638" i="17"/>
  <c r="W636" i="17"/>
  <c r="W634" i="17"/>
  <c r="W632" i="17"/>
  <c r="W621" i="17"/>
  <c r="W616" i="17"/>
  <c r="W610" i="17"/>
  <c r="W604" i="17"/>
  <c r="W599" i="17"/>
  <c r="W597" i="17"/>
  <c r="W592" i="17"/>
  <c r="W587" i="17"/>
  <c r="W582" i="17"/>
  <c r="W580" i="17"/>
  <c r="W575" i="17"/>
  <c r="W567" i="17"/>
  <c r="W565" i="17"/>
  <c r="W559" i="17"/>
  <c r="W551" i="17"/>
  <c r="W545" i="17"/>
  <c r="W536" i="17"/>
  <c r="W531" i="17"/>
  <c r="W527" i="17"/>
  <c r="W518" i="17"/>
  <c r="W516" i="17"/>
  <c r="W514" i="17"/>
  <c r="W512" i="17"/>
  <c r="W507" i="17"/>
  <c r="W501" i="17"/>
  <c r="W499" i="17"/>
  <c r="W497" i="17"/>
  <c r="W495" i="17"/>
  <c r="W493" i="17"/>
  <c r="W491" i="17"/>
  <c r="W489" i="17"/>
  <c r="W485" i="17"/>
  <c r="W483" i="17"/>
  <c r="W481" i="17"/>
  <c r="W472" i="17"/>
  <c r="W462" i="17"/>
  <c r="W460" i="17"/>
  <c r="W441" i="17"/>
  <c r="W437" i="17"/>
  <c r="W432" i="17"/>
  <c r="W427" i="17"/>
  <c r="W421" i="17"/>
  <c r="W415" i="17"/>
  <c r="W406" i="17"/>
  <c r="W395" i="17"/>
  <c r="W391" i="17"/>
  <c r="W380" i="17"/>
  <c r="W373" i="17"/>
  <c r="W371" i="17"/>
  <c r="W366" i="17"/>
  <c r="W358" i="17"/>
  <c r="W354" i="17"/>
  <c r="W350" i="17"/>
  <c r="W346" i="17"/>
  <c r="W336" i="17"/>
  <c r="W328" i="17"/>
  <c r="W324" i="17"/>
  <c r="W320" i="17"/>
  <c r="W312" i="17"/>
  <c r="W308" i="17"/>
  <c r="W299" i="17"/>
  <c r="W294" i="17"/>
  <c r="W288" i="17"/>
  <c r="W284" i="17"/>
  <c r="W275" i="17"/>
  <c r="W264" i="17"/>
  <c r="W259" i="17"/>
  <c r="W247" i="17"/>
  <c r="W235" i="17"/>
  <c r="W231" i="17"/>
  <c r="W221" i="17"/>
  <c r="W215" i="17"/>
  <c r="W210" i="17"/>
  <c r="W201" i="17"/>
  <c r="W196" i="17"/>
  <c r="W192" i="17"/>
  <c r="W187" i="17"/>
  <c r="W177" i="17"/>
  <c r="W172" i="17"/>
  <c r="W168" i="17"/>
  <c r="W166" i="17"/>
  <c r="W164" i="17"/>
  <c r="W162" i="17"/>
  <c r="W160" i="17"/>
  <c r="W155" i="17"/>
  <c r="W153" i="17"/>
  <c r="W151" i="17"/>
  <c r="W148" i="17"/>
  <c r="W144" i="17"/>
  <c r="W134" i="17"/>
  <c r="W129" i="17"/>
  <c r="W121" i="17"/>
  <c r="W106" i="17"/>
  <c r="W103" i="17"/>
  <c r="W94" i="17"/>
  <c r="W92" i="17"/>
  <c r="W89" i="17"/>
  <c r="W82" i="17"/>
  <c r="W78" i="17"/>
  <c r="W74" i="17"/>
  <c r="W67" i="17"/>
  <c r="W63" i="17"/>
  <c r="W59" i="17"/>
  <c r="W53" i="17"/>
  <c r="I2" i="6"/>
  <c r="HP5" i="10"/>
  <c r="FG5" i="10"/>
  <c r="FF5" i="10"/>
  <c r="FE5" i="10"/>
  <c r="FD5" i="10"/>
  <c r="FC5" i="10"/>
  <c r="FB5" i="10"/>
  <c r="FA5" i="10"/>
  <c r="EZ5" i="10"/>
  <c r="EY5" i="10"/>
  <c r="EX5" i="10"/>
  <c r="EW5" i="10"/>
  <c r="EV5" i="10"/>
  <c r="EU5" i="10"/>
  <c r="ET5" i="10"/>
  <c r="ES5" i="10"/>
  <c r="ER5" i="10"/>
  <c r="EQ5" i="10"/>
  <c r="EP5" i="10"/>
  <c r="EO5" i="10"/>
  <c r="EN5" i="10"/>
  <c r="EM5" i="10"/>
  <c r="EL5" i="10"/>
  <c r="EK5" i="10"/>
  <c r="EJ5" i="10"/>
  <c r="EI5" i="10"/>
  <c r="EH5" i="10"/>
  <c r="EG5" i="10"/>
  <c r="EF5" i="10"/>
  <c r="EE5" i="10"/>
  <c r="ED5" i="10"/>
  <c r="EC5" i="10"/>
  <c r="EB5" i="10"/>
  <c r="EA5" i="10"/>
  <c r="DZ5" i="10"/>
  <c r="DY5" i="10"/>
  <c r="DX5" i="10"/>
  <c r="DW5" i="10"/>
  <c r="DV5" i="10"/>
  <c r="DU5" i="10"/>
  <c r="DT5" i="10"/>
  <c r="DS5" i="10"/>
  <c r="DR5" i="10"/>
  <c r="DQ5" i="10"/>
  <c r="DP5" i="10"/>
  <c r="DO5" i="10"/>
  <c r="DN5" i="10"/>
  <c r="DM5" i="10"/>
  <c r="DL5" i="10"/>
  <c r="DK5" i="10"/>
  <c r="DJ5" i="10"/>
  <c r="DI5" i="10"/>
  <c r="DH5" i="10"/>
  <c r="DG5" i="10"/>
  <c r="DF5" i="10"/>
  <c r="DE5" i="10"/>
  <c r="DD5" i="10"/>
  <c r="DC5" i="10"/>
  <c r="DB5" i="10"/>
  <c r="DA5" i="10"/>
  <c r="CZ5" i="10"/>
  <c r="CY5" i="10"/>
  <c r="CX5" i="10"/>
  <c r="CW5" i="10"/>
  <c r="CV5" i="10"/>
  <c r="CU5" i="10"/>
  <c r="CT5" i="10"/>
  <c r="CS5" i="10"/>
  <c r="CR5" i="10"/>
  <c r="CQ5" i="10"/>
  <c r="CP5" i="10"/>
  <c r="CO5" i="10"/>
  <c r="CN5" i="10"/>
  <c r="CM5" i="10"/>
  <c r="CL5" i="10"/>
  <c r="CK5" i="10"/>
  <c r="CJ5" i="10"/>
  <c r="CI5" i="10"/>
  <c r="CH5" i="10"/>
  <c r="CG5" i="10"/>
  <c r="CF5" i="10"/>
  <c r="CE5" i="10"/>
  <c r="CD5" i="10"/>
  <c r="CC5" i="10"/>
  <c r="CB5" i="10"/>
  <c r="CA5" i="10"/>
  <c r="BZ5" i="10"/>
  <c r="BY5" i="10"/>
  <c r="BX5" i="10"/>
  <c r="BW5" i="10"/>
  <c r="BV5" i="10"/>
  <c r="BU5" i="10"/>
  <c r="BT5" i="10"/>
  <c r="BS5" i="10"/>
  <c r="BR5" i="10"/>
  <c r="BQ5" i="10"/>
  <c r="BP5" i="10"/>
  <c r="BO5" i="10"/>
  <c r="BN5" i="10"/>
  <c r="BM5" i="10"/>
  <c r="BL5" i="10"/>
  <c r="BK5" i="10"/>
  <c r="BJ5" i="10"/>
  <c r="BI5" i="10"/>
  <c r="BH5" i="10"/>
  <c r="BG5" i="10"/>
  <c r="BF5" i="10"/>
  <c r="BE5" i="10"/>
  <c r="BD5" i="10"/>
  <c r="BC5" i="10"/>
  <c r="BB5" i="10"/>
  <c r="BA5" i="10"/>
  <c r="AZ5" i="10"/>
  <c r="AY5" i="10"/>
  <c r="AX5" i="10"/>
  <c r="AW5" i="10"/>
  <c r="AV5" i="10"/>
  <c r="AU5" i="10"/>
  <c r="AT5" i="10"/>
  <c r="AS5" i="10"/>
  <c r="AR5" i="10"/>
  <c r="AQ5" i="10"/>
  <c r="AP5" i="10"/>
  <c r="AO5" i="10"/>
  <c r="AN5" i="10"/>
  <c r="AM5" i="10"/>
  <c r="AL5" i="10"/>
  <c r="AK5" i="10"/>
  <c r="AJ5" i="10"/>
  <c r="AI5" i="10"/>
  <c r="AH5" i="10"/>
  <c r="AG5" i="10"/>
  <c r="AF5" i="10"/>
  <c r="AE5" i="10"/>
  <c r="AD5" i="10"/>
  <c r="AC5" i="10"/>
  <c r="AB5" i="10"/>
  <c r="AA5" i="10"/>
  <c r="Z5" i="10"/>
  <c r="Y5" i="10"/>
  <c r="X5" i="10"/>
  <c r="W5" i="10"/>
  <c r="V5" i="10"/>
  <c r="U5" i="10"/>
  <c r="T5" i="10"/>
  <c r="S5" i="10"/>
  <c r="R5" i="10"/>
  <c r="Q5" i="10"/>
  <c r="P5" i="10"/>
  <c r="O5" i="10"/>
  <c r="N5" i="10"/>
  <c r="M5" i="10"/>
  <c r="L5" i="10"/>
  <c r="K5" i="10"/>
  <c r="J5" i="10"/>
  <c r="I5" i="10"/>
  <c r="H5" i="10"/>
  <c r="G5" i="10"/>
  <c r="F5" i="10"/>
  <c r="AD9" i="10"/>
  <c r="AD8" i="10"/>
  <c r="AD7" i="10"/>
  <c r="AD6" i="10"/>
  <c r="AC9" i="10"/>
  <c r="AC8" i="10"/>
  <c r="AC7" i="10"/>
  <c r="AC6" i="10"/>
  <c r="S6" i="10"/>
  <c r="T6" i="10"/>
  <c r="U6" i="10"/>
  <c r="V6" i="10"/>
  <c r="W6" i="10"/>
  <c r="X6" i="10"/>
  <c r="Y6" i="10"/>
  <c r="Z6" i="10"/>
  <c r="AA6" i="10"/>
  <c r="AB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BH6" i="10"/>
  <c r="BI6" i="10"/>
  <c r="BJ6" i="10"/>
  <c r="BK6" i="10"/>
  <c r="BL6" i="10"/>
  <c r="BM6" i="10"/>
  <c r="BN6" i="10"/>
  <c r="BO6" i="10"/>
  <c r="BP6" i="10"/>
  <c r="BQ6" i="10"/>
  <c r="BR6" i="10"/>
  <c r="BS6" i="10"/>
  <c r="BT6" i="10"/>
  <c r="BU6" i="10"/>
  <c r="BV6" i="10"/>
  <c r="BW6" i="10"/>
  <c r="BX6" i="10"/>
  <c r="BY6" i="10"/>
  <c r="BZ6" i="10"/>
  <c r="CA6" i="10"/>
  <c r="CB6" i="10"/>
  <c r="CC6" i="10"/>
  <c r="CD6" i="10"/>
  <c r="CE6" i="10"/>
  <c r="CF6" i="10"/>
  <c r="CG6" i="10"/>
  <c r="CH6" i="10"/>
  <c r="CI6" i="10"/>
  <c r="CJ6" i="10"/>
  <c r="CK6" i="10"/>
  <c r="CL6" i="10"/>
  <c r="CM6" i="10"/>
  <c r="CN6" i="10"/>
  <c r="CO6" i="10"/>
  <c r="CP6" i="10"/>
  <c r="CQ6" i="10"/>
  <c r="CR6" i="10"/>
  <c r="CS6" i="10"/>
  <c r="CT6" i="10"/>
  <c r="CU6" i="10"/>
  <c r="CV6" i="10"/>
  <c r="CW6" i="10"/>
  <c r="CX6" i="10"/>
  <c r="CY6" i="10"/>
  <c r="CZ6" i="10"/>
  <c r="DA6" i="10"/>
  <c r="DB6" i="10"/>
  <c r="DC6" i="10"/>
  <c r="DD6" i="10"/>
  <c r="DE6" i="10"/>
  <c r="DF6" i="10"/>
  <c r="DG6" i="10"/>
  <c r="DH6" i="10"/>
  <c r="DI6" i="10"/>
  <c r="DJ6" i="10"/>
  <c r="DK6" i="10"/>
  <c r="DL6" i="10"/>
  <c r="DM6" i="10"/>
  <c r="DN6" i="10"/>
  <c r="DO6" i="10"/>
  <c r="DP6" i="10"/>
  <c r="DQ6" i="10"/>
  <c r="DR6" i="10"/>
  <c r="DS6" i="10"/>
  <c r="DT6" i="10"/>
  <c r="DU6" i="10"/>
  <c r="DV6" i="10"/>
  <c r="DW6" i="10"/>
  <c r="DX6" i="10"/>
  <c r="DY6" i="10"/>
  <c r="DZ6" i="10"/>
  <c r="EA6" i="10"/>
  <c r="EB6" i="10"/>
  <c r="EC6" i="10"/>
  <c r="ED6" i="10"/>
  <c r="EE6" i="10"/>
  <c r="EF6" i="10"/>
  <c r="EG6" i="10"/>
  <c r="EH6" i="10"/>
  <c r="EI6" i="10"/>
  <c r="EJ6" i="10"/>
  <c r="EK6" i="10"/>
  <c r="EL6" i="10"/>
  <c r="EM6" i="10"/>
  <c r="EN6" i="10"/>
  <c r="EO6" i="10"/>
  <c r="EP6" i="10"/>
  <c r="EQ6" i="10"/>
  <c r="ER6" i="10"/>
  <c r="ES6" i="10"/>
  <c r="ET6" i="10"/>
  <c r="EU6" i="10"/>
  <c r="EV6" i="10"/>
  <c r="EW6" i="10"/>
  <c r="EX6" i="10"/>
  <c r="EY6" i="10"/>
  <c r="EZ6" i="10"/>
  <c r="FA6" i="10"/>
  <c r="FB6" i="10"/>
  <c r="FC6" i="10"/>
  <c r="FD6" i="10"/>
  <c r="FE6" i="10"/>
  <c r="FF6" i="10"/>
  <c r="FG6" i="10"/>
  <c r="S7" i="10"/>
  <c r="T7" i="10"/>
  <c r="U7" i="10"/>
  <c r="V7" i="10"/>
  <c r="W7" i="10"/>
  <c r="X7" i="10"/>
  <c r="Y7" i="10"/>
  <c r="Z7" i="10"/>
  <c r="AA7" i="10"/>
  <c r="AB7" i="10"/>
  <c r="AE7" i="10"/>
  <c r="AF7"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BW7" i="10"/>
  <c r="BX7" i="10"/>
  <c r="BY7" i="10"/>
  <c r="BZ7" i="10"/>
  <c r="CA7" i="10"/>
  <c r="CB7" i="10"/>
  <c r="CC7" i="10"/>
  <c r="CD7" i="10"/>
  <c r="CE7" i="10"/>
  <c r="CF7" i="10"/>
  <c r="CG7" i="10"/>
  <c r="CH7" i="10"/>
  <c r="CI7" i="10"/>
  <c r="CJ7" i="10"/>
  <c r="CK7" i="10"/>
  <c r="CL7" i="10"/>
  <c r="CM7" i="10"/>
  <c r="CN7" i="10"/>
  <c r="CO7" i="10"/>
  <c r="CP7" i="10"/>
  <c r="CQ7" i="10"/>
  <c r="CR7" i="10"/>
  <c r="CS7" i="10"/>
  <c r="CT7" i="10"/>
  <c r="CU7" i="10"/>
  <c r="CV7" i="10"/>
  <c r="CW7" i="10"/>
  <c r="CX7" i="10"/>
  <c r="CY7" i="10"/>
  <c r="CZ7" i="10"/>
  <c r="DA7" i="10"/>
  <c r="DB7" i="10"/>
  <c r="DC7" i="10"/>
  <c r="DD7" i="10"/>
  <c r="DE7" i="10"/>
  <c r="DF7" i="10"/>
  <c r="DG7" i="10"/>
  <c r="DH7" i="10"/>
  <c r="DI7" i="10"/>
  <c r="DJ7" i="10"/>
  <c r="DK7" i="10"/>
  <c r="DL7" i="10"/>
  <c r="DM7" i="10"/>
  <c r="DN7" i="10"/>
  <c r="DO7" i="10"/>
  <c r="DP7" i="10"/>
  <c r="DQ7" i="10"/>
  <c r="DR7" i="10"/>
  <c r="DS7" i="10"/>
  <c r="DT7" i="10"/>
  <c r="DU7" i="10"/>
  <c r="DV7" i="10"/>
  <c r="DW7" i="10"/>
  <c r="DX7" i="10"/>
  <c r="DY7" i="10"/>
  <c r="DZ7" i="10"/>
  <c r="EA7" i="10"/>
  <c r="EB7" i="10"/>
  <c r="EC7" i="10"/>
  <c r="ED7" i="10"/>
  <c r="EE7" i="10"/>
  <c r="EF7" i="10"/>
  <c r="EG7" i="10"/>
  <c r="EH7" i="10"/>
  <c r="EI7" i="10"/>
  <c r="EJ7" i="10"/>
  <c r="EK7" i="10"/>
  <c r="EL7" i="10"/>
  <c r="EM7" i="10"/>
  <c r="EN7" i="10"/>
  <c r="EO7" i="10"/>
  <c r="EP7" i="10"/>
  <c r="EQ7" i="10"/>
  <c r="ER7" i="10"/>
  <c r="ES7" i="10"/>
  <c r="ET7" i="10"/>
  <c r="EU7" i="10"/>
  <c r="EV7" i="10"/>
  <c r="EW7" i="10"/>
  <c r="EX7" i="10"/>
  <c r="EY7" i="10"/>
  <c r="EZ7" i="10"/>
  <c r="FA7" i="10"/>
  <c r="FB7" i="10"/>
  <c r="FC7" i="10"/>
  <c r="FD7" i="10"/>
  <c r="FE7" i="10"/>
  <c r="FF7" i="10"/>
  <c r="FG7" i="10"/>
  <c r="S8" i="10"/>
  <c r="T8" i="10"/>
  <c r="U8" i="10"/>
  <c r="V8" i="10"/>
  <c r="W8" i="10"/>
  <c r="X8" i="10"/>
  <c r="Y8" i="10"/>
  <c r="Z8" i="10"/>
  <c r="AA8" i="10"/>
  <c r="AB8" i="10"/>
  <c r="AE8" i="10"/>
  <c r="AF8" i="10"/>
  <c r="AG8" i="10"/>
  <c r="AH8" i="10"/>
  <c r="AI8" i="10"/>
  <c r="AJ8" i="10"/>
  <c r="AK8" i="10"/>
  <c r="AL8" i="10"/>
  <c r="AM8" i="10"/>
  <c r="AN8" i="10"/>
  <c r="AO8" i="10"/>
  <c r="AP8" i="10"/>
  <c r="AQ8" i="10"/>
  <c r="AR8" i="10"/>
  <c r="AS8" i="10"/>
  <c r="AT8" i="10"/>
  <c r="AU8" i="10"/>
  <c r="AV8" i="10"/>
  <c r="AW8" i="10"/>
  <c r="AX8" i="10"/>
  <c r="AY8" i="10"/>
  <c r="AZ8" i="10"/>
  <c r="BA8" i="10"/>
  <c r="BB8" i="10"/>
  <c r="BC8" i="10"/>
  <c r="BD8" i="10"/>
  <c r="BE8" i="10"/>
  <c r="BF8" i="10"/>
  <c r="BG8" i="10"/>
  <c r="BH8" i="10"/>
  <c r="BI8" i="10"/>
  <c r="BJ8" i="10"/>
  <c r="BK8" i="10"/>
  <c r="BL8" i="10"/>
  <c r="BM8" i="10"/>
  <c r="BN8" i="10"/>
  <c r="BO8" i="10"/>
  <c r="BP8" i="10"/>
  <c r="BQ8" i="10"/>
  <c r="BR8" i="10"/>
  <c r="BS8" i="10"/>
  <c r="BT8" i="10"/>
  <c r="BU8" i="10"/>
  <c r="BV8" i="10"/>
  <c r="BW8" i="10"/>
  <c r="BX8" i="10"/>
  <c r="BY8" i="10"/>
  <c r="BZ8" i="10"/>
  <c r="CA8" i="10"/>
  <c r="CB8" i="10"/>
  <c r="CC8" i="10"/>
  <c r="CD8" i="10"/>
  <c r="CE8" i="10"/>
  <c r="CF8" i="10"/>
  <c r="CG8" i="10"/>
  <c r="CH8" i="10"/>
  <c r="CI8" i="10"/>
  <c r="CJ8" i="10"/>
  <c r="CK8" i="10"/>
  <c r="CL8" i="10"/>
  <c r="CM8" i="10"/>
  <c r="CN8" i="10"/>
  <c r="CO8" i="10"/>
  <c r="CP8" i="10"/>
  <c r="CQ8" i="10"/>
  <c r="CR8" i="10"/>
  <c r="CS8" i="10"/>
  <c r="CT8" i="10"/>
  <c r="CU8" i="10"/>
  <c r="CV8" i="10"/>
  <c r="CW8" i="10"/>
  <c r="CX8" i="10"/>
  <c r="CY8" i="10"/>
  <c r="CZ8" i="10"/>
  <c r="DA8" i="10"/>
  <c r="DB8" i="10"/>
  <c r="DC8" i="10"/>
  <c r="DD8" i="10"/>
  <c r="DE8" i="10"/>
  <c r="DF8" i="10"/>
  <c r="DG8" i="10"/>
  <c r="DH8" i="10"/>
  <c r="DI8" i="10"/>
  <c r="DJ8" i="10"/>
  <c r="DK8" i="10"/>
  <c r="DL8" i="10"/>
  <c r="DM8" i="10"/>
  <c r="DN8" i="10"/>
  <c r="DO8" i="10"/>
  <c r="DP8" i="10"/>
  <c r="DQ8" i="10"/>
  <c r="DR8" i="10"/>
  <c r="DS8" i="10"/>
  <c r="DT8" i="10"/>
  <c r="DU8" i="10"/>
  <c r="DV8" i="10"/>
  <c r="DW8" i="10"/>
  <c r="DX8" i="10"/>
  <c r="DY8" i="10"/>
  <c r="DZ8" i="10"/>
  <c r="EA8" i="10"/>
  <c r="EB8" i="10"/>
  <c r="EC8" i="10"/>
  <c r="ED8" i="10"/>
  <c r="EE8" i="10"/>
  <c r="EF8" i="10"/>
  <c r="EG8" i="10"/>
  <c r="EH8" i="10"/>
  <c r="EI8" i="10"/>
  <c r="EJ8" i="10"/>
  <c r="EK8" i="10"/>
  <c r="EL8" i="10"/>
  <c r="EM8" i="10"/>
  <c r="EN8" i="10"/>
  <c r="EO8" i="10"/>
  <c r="EP8" i="10"/>
  <c r="EQ8" i="10"/>
  <c r="ER8" i="10"/>
  <c r="ES8" i="10"/>
  <c r="ET8" i="10"/>
  <c r="EU8" i="10"/>
  <c r="EV8" i="10"/>
  <c r="EW8" i="10"/>
  <c r="EX8" i="10"/>
  <c r="EY8" i="10"/>
  <c r="EZ8" i="10"/>
  <c r="FA8" i="10"/>
  <c r="FB8" i="10"/>
  <c r="FC8" i="10"/>
  <c r="FD8" i="10"/>
  <c r="FE8" i="10"/>
  <c r="FF8" i="10"/>
  <c r="FG8" i="10"/>
  <c r="S9" i="10"/>
  <c r="T9" i="10"/>
  <c r="U9" i="10"/>
  <c r="V9" i="10"/>
  <c r="W9" i="10"/>
  <c r="X9" i="10"/>
  <c r="Y9" i="10"/>
  <c r="Z9" i="10"/>
  <c r="AA9" i="10"/>
  <c r="AB9" i="10"/>
  <c r="AE9" i="10"/>
  <c r="AF9" i="10"/>
  <c r="AG9" i="10"/>
  <c r="AH9" i="10"/>
  <c r="AI9" i="10"/>
  <c r="AJ9" i="10"/>
  <c r="AK9" i="10"/>
  <c r="AL9" i="10"/>
  <c r="AM9" i="10"/>
  <c r="AN9" i="10"/>
  <c r="AO9" i="10"/>
  <c r="AP9" i="10"/>
  <c r="AQ9" i="10"/>
  <c r="AR9" i="10"/>
  <c r="AS9" i="10"/>
  <c r="AT9" i="10"/>
  <c r="AU9" i="10"/>
  <c r="AV9" i="10"/>
  <c r="AW9" i="10"/>
  <c r="AX9" i="10"/>
  <c r="AY9" i="10"/>
  <c r="AZ9" i="10"/>
  <c r="BA9" i="10"/>
  <c r="BB9" i="10"/>
  <c r="BC9" i="10"/>
  <c r="BD9" i="10"/>
  <c r="BE9" i="10"/>
  <c r="BF9" i="10"/>
  <c r="BG9" i="10"/>
  <c r="BH9" i="10"/>
  <c r="BI9" i="10"/>
  <c r="BJ9" i="10"/>
  <c r="BK9" i="10"/>
  <c r="BL9" i="10"/>
  <c r="BM9" i="10"/>
  <c r="BN9" i="10"/>
  <c r="BO9" i="10"/>
  <c r="BP9" i="10"/>
  <c r="BQ9" i="10"/>
  <c r="BR9" i="10"/>
  <c r="BS9" i="10"/>
  <c r="BT9" i="10"/>
  <c r="BU9" i="10"/>
  <c r="BV9" i="10"/>
  <c r="BW9" i="10"/>
  <c r="BX9" i="10"/>
  <c r="BY9" i="10"/>
  <c r="BZ9" i="10"/>
  <c r="CA9" i="10"/>
  <c r="CB9" i="10"/>
  <c r="CC9" i="10"/>
  <c r="CD9" i="10"/>
  <c r="CE9" i="10"/>
  <c r="CF9" i="10"/>
  <c r="CG9" i="10"/>
  <c r="CH9" i="10"/>
  <c r="CI9" i="10"/>
  <c r="CJ9" i="10"/>
  <c r="CK9" i="10"/>
  <c r="CL9" i="10"/>
  <c r="CM9" i="10"/>
  <c r="CN9" i="10"/>
  <c r="CO9" i="10"/>
  <c r="CP9" i="10"/>
  <c r="CQ9" i="10"/>
  <c r="CR9" i="10"/>
  <c r="CS9" i="10"/>
  <c r="CT9" i="10"/>
  <c r="CU9" i="10"/>
  <c r="CV9" i="10"/>
  <c r="CW9" i="10"/>
  <c r="CX9" i="10"/>
  <c r="CY9" i="10"/>
  <c r="CZ9" i="10"/>
  <c r="DA9" i="10"/>
  <c r="DB9" i="10"/>
  <c r="DC9" i="10"/>
  <c r="DD9" i="10"/>
  <c r="DE9" i="10"/>
  <c r="DF9" i="10"/>
  <c r="DG9" i="10"/>
  <c r="DH9" i="10"/>
  <c r="DI9" i="10"/>
  <c r="DJ9" i="10"/>
  <c r="DK9" i="10"/>
  <c r="DL9" i="10"/>
  <c r="DM9" i="10"/>
  <c r="DN9" i="10"/>
  <c r="DO9" i="10"/>
  <c r="DP9" i="10"/>
  <c r="DQ9" i="10"/>
  <c r="DR9" i="10"/>
  <c r="DS9" i="10"/>
  <c r="DT9" i="10"/>
  <c r="DU9" i="10"/>
  <c r="DV9" i="10"/>
  <c r="DW9" i="10"/>
  <c r="DX9" i="10"/>
  <c r="DY9" i="10"/>
  <c r="DZ9" i="10"/>
  <c r="EA9" i="10"/>
  <c r="EB9" i="10"/>
  <c r="EC9" i="10"/>
  <c r="ED9" i="10"/>
  <c r="EE9" i="10"/>
  <c r="EF9" i="10"/>
  <c r="EG9" i="10"/>
  <c r="EH9" i="10"/>
  <c r="EI9" i="10"/>
  <c r="EJ9" i="10"/>
  <c r="EK9" i="10"/>
  <c r="EL9" i="10"/>
  <c r="EM9" i="10"/>
  <c r="EN9" i="10"/>
  <c r="EO9" i="10"/>
  <c r="EP9" i="10"/>
  <c r="EQ9" i="10"/>
  <c r="ER9" i="10"/>
  <c r="ES9" i="10"/>
  <c r="ET9" i="10"/>
  <c r="EU9" i="10"/>
  <c r="EV9" i="10"/>
  <c r="EW9" i="10"/>
  <c r="EX9" i="10"/>
  <c r="EY9" i="10"/>
  <c r="EZ9" i="10"/>
  <c r="FA9" i="10"/>
  <c r="FB9" i="10"/>
  <c r="FC9" i="10"/>
  <c r="FD9" i="10"/>
  <c r="FE9" i="10"/>
  <c r="FF9" i="10"/>
  <c r="FG9" i="10"/>
  <c r="G6" i="10"/>
  <c r="H6" i="10"/>
  <c r="I6" i="10"/>
  <c r="J6" i="10"/>
  <c r="K6" i="10"/>
  <c r="L6" i="10"/>
  <c r="M6" i="10"/>
  <c r="N6" i="10"/>
  <c r="O6" i="10"/>
  <c r="P6" i="10"/>
  <c r="Q6" i="10"/>
  <c r="R6" i="10"/>
  <c r="G7" i="10"/>
  <c r="H7" i="10"/>
  <c r="I7" i="10"/>
  <c r="J7" i="10"/>
  <c r="K7" i="10"/>
  <c r="L7" i="10"/>
  <c r="M7" i="10"/>
  <c r="N7" i="10"/>
  <c r="O7" i="10"/>
  <c r="P7" i="10"/>
  <c r="Q7" i="10"/>
  <c r="R7" i="10"/>
  <c r="G8" i="10"/>
  <c r="H8" i="10"/>
  <c r="I8" i="10"/>
  <c r="J8" i="10"/>
  <c r="K8" i="10"/>
  <c r="L8" i="10"/>
  <c r="M8" i="10"/>
  <c r="N8" i="10"/>
  <c r="O8" i="10"/>
  <c r="P8" i="10"/>
  <c r="Q8" i="10"/>
  <c r="R8" i="10"/>
  <c r="G9" i="10"/>
  <c r="H9" i="10"/>
  <c r="I9" i="10"/>
  <c r="J9" i="10"/>
  <c r="K9" i="10"/>
  <c r="L9" i="10"/>
  <c r="M9" i="10"/>
  <c r="N9" i="10"/>
  <c r="O9" i="10"/>
  <c r="P9" i="10"/>
  <c r="Q9" i="10"/>
  <c r="R9" i="10"/>
  <c r="F7" i="10"/>
  <c r="F8" i="10"/>
  <c r="F9" i="10"/>
  <c r="F6" i="10"/>
  <c r="D2" i="3"/>
  <c r="C51" i="3"/>
  <c r="B2" i="19"/>
  <c r="C73" i="3"/>
  <c r="C44" i="3"/>
  <c r="C39" i="3"/>
  <c r="I2" i="7"/>
  <c r="C6" i="3"/>
  <c r="B9" i="1"/>
  <c r="C9" i="3"/>
  <c r="B24" i="1"/>
  <c r="C25" i="3"/>
  <c r="B2" i="6"/>
  <c r="C40" i="3"/>
  <c r="K2" i="7"/>
  <c r="C35" i="3"/>
  <c r="C2" i="7"/>
  <c r="C28" i="3"/>
  <c r="I5" i="6"/>
  <c r="C15" i="3"/>
  <c r="E4" i="3"/>
  <c r="C33" i="3"/>
  <c r="H2" i="7"/>
  <c r="C24" i="3"/>
  <c r="E4" i="5"/>
  <c r="C56" i="3"/>
  <c r="C7" i="18"/>
  <c r="C60" i="3"/>
  <c r="B13" i="18"/>
  <c r="C67" i="3"/>
  <c r="C23" i="18"/>
  <c r="C71" i="3"/>
  <c r="C28" i="18"/>
  <c r="C75" i="3"/>
  <c r="O3" i="7"/>
  <c r="C79" i="3"/>
  <c r="O7" i="7"/>
  <c r="C83" i="3"/>
  <c r="C87" i="3"/>
  <c r="C91" i="3"/>
  <c r="C95" i="3"/>
  <c r="C99" i="3"/>
  <c r="C103" i="3"/>
  <c r="C107" i="3"/>
  <c r="C111" i="3"/>
  <c r="C115" i="3"/>
  <c r="C119" i="3"/>
  <c r="C123" i="3"/>
  <c r="C127" i="3"/>
  <c r="C131" i="3"/>
  <c r="C135" i="3"/>
  <c r="C139" i="3"/>
  <c r="C143" i="3"/>
  <c r="C147" i="3"/>
  <c r="C151" i="3"/>
  <c r="C155" i="3"/>
  <c r="C159" i="3"/>
  <c r="C163" i="3"/>
  <c r="C167" i="3"/>
  <c r="C171" i="3"/>
  <c r="C175" i="3"/>
  <c r="C53" i="3"/>
  <c r="B4" i="18"/>
  <c r="C57" i="3"/>
  <c r="B9" i="18"/>
  <c r="C61" i="3"/>
  <c r="C14" i="18"/>
  <c r="C64" i="3"/>
  <c r="B20" i="18"/>
  <c r="C68" i="3"/>
  <c r="C72" i="3"/>
  <c r="B30" i="18"/>
  <c r="C76" i="3"/>
  <c r="O4" i="7"/>
  <c r="C80" i="3"/>
  <c r="O8" i="7"/>
  <c r="C84" i="3"/>
  <c r="C88" i="3"/>
  <c r="C92" i="3"/>
  <c r="C96" i="3"/>
  <c r="C100" i="3"/>
  <c r="C104" i="3"/>
  <c r="C108" i="3"/>
  <c r="C112" i="3"/>
  <c r="C116" i="3"/>
  <c r="C120" i="3"/>
  <c r="C124" i="3"/>
  <c r="C128" i="3"/>
  <c r="C132" i="3"/>
  <c r="C136" i="3"/>
  <c r="C140" i="3"/>
  <c r="C144" i="3"/>
  <c r="C148" i="3"/>
  <c r="C152" i="3"/>
  <c r="C156" i="3"/>
  <c r="C160" i="3"/>
  <c r="C164" i="3"/>
  <c r="C168" i="3"/>
  <c r="C172" i="3"/>
  <c r="C176" i="3"/>
  <c r="C11" i="3"/>
  <c r="C21" i="1"/>
  <c r="C54" i="3"/>
  <c r="C5" i="18"/>
  <c r="C58" i="3"/>
  <c r="C10" i="18"/>
  <c r="C62" i="3"/>
  <c r="C15" i="18"/>
  <c r="C65" i="3"/>
  <c r="B21" i="18"/>
  <c r="C69" i="3"/>
  <c r="B26" i="18"/>
  <c r="C31" i="18"/>
  <c r="C77" i="3"/>
  <c r="O5" i="7"/>
  <c r="C81" i="3"/>
  <c r="O9" i="7"/>
  <c r="C85" i="3"/>
  <c r="C89" i="3"/>
  <c r="C93" i="3"/>
  <c r="C97" i="3"/>
  <c r="C101" i="3"/>
  <c r="C105" i="3"/>
  <c r="C109" i="3"/>
  <c r="C113" i="3"/>
  <c r="C117" i="3"/>
  <c r="C121" i="3"/>
  <c r="C125" i="3"/>
  <c r="C129" i="3"/>
  <c r="C133" i="3"/>
  <c r="C137" i="3"/>
  <c r="C141" i="3"/>
  <c r="C145" i="3"/>
  <c r="C149" i="3"/>
  <c r="C153" i="3"/>
  <c r="C157" i="3"/>
  <c r="C161" i="3"/>
  <c r="C165" i="3"/>
  <c r="C169" i="3"/>
  <c r="C173" i="3"/>
  <c r="C177" i="3"/>
  <c r="C52" i="3"/>
  <c r="B2" i="18"/>
  <c r="C55" i="3"/>
  <c r="C6" i="18"/>
  <c r="C59" i="3"/>
  <c r="C11" i="18"/>
  <c r="C63" i="3"/>
  <c r="B18" i="18"/>
  <c r="C66" i="3"/>
  <c r="C22" i="18"/>
  <c r="C70" i="3"/>
  <c r="C27" i="18"/>
  <c r="C74" i="3"/>
  <c r="C32" i="18"/>
  <c r="C78" i="3"/>
  <c r="O6" i="7"/>
  <c r="C82" i="3"/>
  <c r="O10" i="7"/>
  <c r="C86" i="3"/>
  <c r="C90" i="3"/>
  <c r="C94" i="3"/>
  <c r="C98" i="3"/>
  <c r="C102" i="3"/>
  <c r="C106" i="3"/>
  <c r="C110" i="3"/>
  <c r="C114" i="3"/>
  <c r="C118" i="3"/>
  <c r="C122" i="3"/>
  <c r="C126" i="3"/>
  <c r="C130" i="3"/>
  <c r="C134" i="3"/>
  <c r="C138" i="3"/>
  <c r="C142" i="3"/>
  <c r="C146" i="3"/>
  <c r="C150" i="3"/>
  <c r="C154" i="3"/>
  <c r="C158" i="3"/>
  <c r="C162" i="3"/>
  <c r="C166" i="3"/>
  <c r="C170" i="3"/>
  <c r="C174" i="3"/>
  <c r="C178" i="3"/>
  <c r="C49" i="3"/>
  <c r="X4" i="19"/>
  <c r="C10" i="3"/>
  <c r="B13" i="1"/>
  <c r="C21" i="3"/>
  <c r="B4" i="5"/>
  <c r="C13" i="3"/>
  <c r="B4" i="3"/>
  <c r="C20" i="3"/>
  <c r="B2" i="5"/>
  <c r="C16" i="3"/>
  <c r="F4" i="3"/>
  <c r="C7" i="3"/>
  <c r="B11" i="1"/>
  <c r="C27" i="3"/>
  <c r="C5" i="6"/>
  <c r="C43" i="3"/>
  <c r="C34" i="3"/>
  <c r="D2" i="7"/>
  <c r="C29" i="3"/>
  <c r="M2" i="7"/>
  <c r="C8" i="3"/>
  <c r="B15" i="1"/>
  <c r="C12" i="3"/>
  <c r="C5" i="3"/>
  <c r="B2" i="1"/>
  <c r="C23" i="3"/>
  <c r="D4" i="5"/>
  <c r="C26" i="3"/>
  <c r="B5" i="6"/>
  <c r="C32" i="3"/>
  <c r="B2" i="7"/>
  <c r="C42" i="3"/>
  <c r="L2" i="7"/>
  <c r="C38" i="3"/>
  <c r="A1" i="7"/>
  <c r="C37" i="3"/>
  <c r="F2" i="7"/>
  <c r="C30" i="3"/>
  <c r="G2" i="7"/>
  <c r="C41" i="3"/>
  <c r="J2" i="7"/>
  <c r="C22" i="3"/>
  <c r="C4" i="5"/>
  <c r="C18" i="3"/>
  <c r="B2" i="4"/>
  <c r="C17" i="3"/>
  <c r="G4" i="3"/>
  <c r="C19" i="3"/>
  <c r="C2" i="4"/>
  <c r="C14" i="3"/>
  <c r="D4" i="3"/>
  <c r="C31" i="3"/>
  <c r="A2" i="7"/>
  <c r="C36" i="3"/>
  <c r="E2" i="7"/>
  <c r="C50" i="3"/>
  <c r="C48" i="3"/>
  <c r="S4" i="19"/>
  <c r="C46" i="3"/>
  <c r="C45" i="3"/>
  <c r="C47" i="3"/>
  <c r="B4" i="19"/>
  <c r="N4" i="7"/>
  <c r="N8" i="7"/>
  <c r="N12" i="7"/>
  <c r="N16" i="7"/>
  <c r="N20" i="7"/>
  <c r="N24" i="7"/>
  <c r="N28" i="7"/>
  <c r="N32" i="7"/>
  <c r="N36" i="7"/>
  <c r="N40" i="7"/>
  <c r="N44" i="7"/>
  <c r="N48" i="7"/>
  <c r="N52" i="7"/>
  <c r="N56" i="7"/>
  <c r="N60" i="7"/>
  <c r="N64" i="7"/>
  <c r="N68" i="7"/>
  <c r="N72" i="7"/>
  <c r="N76" i="7"/>
  <c r="N80" i="7"/>
  <c r="N84" i="7"/>
  <c r="N88" i="7"/>
  <c r="N92" i="7"/>
  <c r="N96" i="7"/>
  <c r="N100" i="7"/>
  <c r="N104" i="7"/>
  <c r="N108" i="7"/>
  <c r="N112" i="7"/>
  <c r="N116" i="7"/>
  <c r="N120" i="7"/>
  <c r="N124" i="7"/>
  <c r="N128" i="7"/>
  <c r="N132" i="7"/>
  <c r="N136" i="7"/>
  <c r="N140" i="7"/>
  <c r="N144" i="7"/>
  <c r="N148" i="7"/>
  <c r="N152" i="7"/>
  <c r="N156" i="7"/>
  <c r="N160" i="7"/>
  <c r="N164" i="7"/>
  <c r="N168" i="7"/>
  <c r="N172" i="7"/>
  <c r="N176" i="7"/>
  <c r="N180" i="7"/>
  <c r="N184" i="7"/>
  <c r="N188" i="7"/>
  <c r="N192" i="7"/>
  <c r="N196" i="7"/>
  <c r="N200" i="7"/>
  <c r="N204" i="7"/>
  <c r="N208" i="7"/>
  <c r="N212" i="7"/>
  <c r="N216" i="7"/>
  <c r="N220" i="7"/>
  <c r="N224" i="7"/>
  <c r="N228" i="7"/>
  <c r="N232" i="7"/>
  <c r="N236" i="7"/>
  <c r="N240" i="7"/>
  <c r="N244" i="7"/>
  <c r="N248" i="7"/>
  <c r="N252" i="7"/>
  <c r="N256" i="7"/>
  <c r="N260" i="7"/>
  <c r="N264" i="7"/>
  <c r="N268" i="7"/>
  <c r="N272" i="7"/>
  <c r="N276" i="7"/>
  <c r="N280" i="7"/>
  <c r="N284" i="7"/>
  <c r="N288" i="7"/>
  <c r="N292" i="7"/>
  <c r="N296" i="7"/>
  <c r="N300" i="7"/>
  <c r="N304" i="7"/>
  <c r="N308" i="7"/>
  <c r="N312" i="7"/>
  <c r="N316" i="7"/>
  <c r="N320" i="7"/>
  <c r="N324" i="7"/>
  <c r="N328" i="7"/>
  <c r="N332" i="7"/>
  <c r="N336" i="7"/>
  <c r="N340" i="7"/>
  <c r="N5" i="7"/>
  <c r="N9" i="7"/>
  <c r="N13" i="7"/>
  <c r="N17" i="7"/>
  <c r="N21" i="7"/>
  <c r="N25" i="7"/>
  <c r="N29" i="7"/>
  <c r="N33" i="7"/>
  <c r="N37" i="7"/>
  <c r="N41" i="7"/>
  <c r="N45" i="7"/>
  <c r="N49" i="7"/>
  <c r="N53" i="7"/>
  <c r="N57" i="7"/>
  <c r="N61" i="7"/>
  <c r="N65" i="7"/>
  <c r="N69" i="7"/>
  <c r="N73" i="7"/>
  <c r="N77" i="7"/>
  <c r="N81" i="7"/>
  <c r="N85" i="7"/>
  <c r="N89" i="7"/>
  <c r="N93" i="7"/>
  <c r="N97" i="7"/>
  <c r="N101" i="7"/>
  <c r="N105" i="7"/>
  <c r="N109" i="7"/>
  <c r="N113" i="7"/>
  <c r="N117" i="7"/>
  <c r="N121" i="7"/>
  <c r="N125" i="7"/>
  <c r="N129" i="7"/>
  <c r="N133" i="7"/>
  <c r="N137" i="7"/>
  <c r="N141" i="7"/>
  <c r="N145" i="7"/>
  <c r="N149" i="7"/>
  <c r="N153" i="7"/>
  <c r="N157" i="7"/>
  <c r="N161" i="7"/>
  <c r="N165" i="7"/>
  <c r="N169" i="7"/>
  <c r="N173" i="7"/>
  <c r="N177" i="7"/>
  <c r="N181" i="7"/>
  <c r="N185" i="7"/>
  <c r="N189" i="7"/>
  <c r="N193" i="7"/>
  <c r="N197" i="7"/>
  <c r="N201" i="7"/>
  <c r="N205" i="7"/>
  <c r="N209" i="7"/>
  <c r="N213" i="7"/>
  <c r="N217" i="7"/>
  <c r="N221" i="7"/>
  <c r="N225" i="7"/>
  <c r="N229" i="7"/>
  <c r="N233" i="7"/>
  <c r="N237" i="7"/>
  <c r="N241" i="7"/>
  <c r="N245" i="7"/>
  <c r="N249" i="7"/>
  <c r="N253" i="7"/>
  <c r="N257" i="7"/>
  <c r="N261" i="7"/>
  <c r="N265" i="7"/>
  <c r="N269" i="7"/>
  <c r="N273" i="7"/>
  <c r="N277" i="7"/>
  <c r="N281" i="7"/>
  <c r="N285" i="7"/>
  <c r="N289" i="7"/>
  <c r="N293" i="7"/>
  <c r="N297" i="7"/>
  <c r="N301" i="7"/>
  <c r="N305" i="7"/>
  <c r="N309" i="7"/>
  <c r="N313" i="7"/>
  <c r="N317" i="7"/>
  <c r="N321" i="7"/>
  <c r="N325" i="7"/>
  <c r="N329" i="7"/>
  <c r="N333" i="7"/>
  <c r="N337" i="7"/>
  <c r="N341" i="7"/>
  <c r="N7" i="7"/>
  <c r="N15" i="7"/>
  <c r="N23" i="7"/>
  <c r="N31" i="7"/>
  <c r="N39" i="7"/>
  <c r="N47" i="7"/>
  <c r="N55" i="7"/>
  <c r="N63" i="7"/>
  <c r="N71" i="7"/>
  <c r="N79" i="7"/>
  <c r="N87" i="7"/>
  <c r="N95" i="7"/>
  <c r="N103" i="7"/>
  <c r="N111" i="7"/>
  <c r="N119" i="7"/>
  <c r="N127" i="7"/>
  <c r="N135" i="7"/>
  <c r="N143" i="7"/>
  <c r="N151" i="7"/>
  <c r="N159" i="7"/>
  <c r="N167" i="7"/>
  <c r="N175" i="7"/>
  <c r="N183" i="7"/>
  <c r="N191" i="7"/>
  <c r="N199" i="7"/>
  <c r="N207" i="7"/>
  <c r="N215" i="7"/>
  <c r="N223" i="7"/>
  <c r="N231" i="7"/>
  <c r="N239" i="7"/>
  <c r="N247" i="7"/>
  <c r="N255" i="7"/>
  <c r="N263" i="7"/>
  <c r="N271" i="7"/>
  <c r="N279" i="7"/>
  <c r="N287" i="7"/>
  <c r="N295" i="7"/>
  <c r="N303" i="7"/>
  <c r="N311" i="7"/>
  <c r="N319" i="7"/>
  <c r="N327" i="7"/>
  <c r="N335" i="7"/>
  <c r="N343" i="7"/>
  <c r="N347" i="7"/>
  <c r="N351" i="7"/>
  <c r="N355" i="7"/>
  <c r="N359" i="7"/>
  <c r="N363" i="7"/>
  <c r="N367" i="7"/>
  <c r="N371" i="7"/>
  <c r="N375" i="7"/>
  <c r="N379" i="7"/>
  <c r="N383" i="7"/>
  <c r="N387" i="7"/>
  <c r="N391" i="7"/>
  <c r="N395" i="7"/>
  <c r="N399" i="7"/>
  <c r="N403" i="7"/>
  <c r="N407" i="7"/>
  <c r="N411" i="7"/>
  <c r="N415" i="7"/>
  <c r="N419" i="7"/>
  <c r="N423" i="7"/>
  <c r="N427" i="7"/>
  <c r="N431" i="7"/>
  <c r="N435" i="7"/>
  <c r="N439" i="7"/>
  <c r="N443" i="7"/>
  <c r="N447" i="7"/>
  <c r="N451" i="7"/>
  <c r="N455" i="7"/>
  <c r="N459" i="7"/>
  <c r="N463" i="7"/>
  <c r="N467" i="7"/>
  <c r="N471" i="7"/>
  <c r="N475" i="7"/>
  <c r="N479" i="7"/>
  <c r="N483" i="7"/>
  <c r="N10" i="7"/>
  <c r="N18" i="7"/>
  <c r="N26" i="7"/>
  <c r="N34" i="7"/>
  <c r="N42" i="7"/>
  <c r="N50" i="7"/>
  <c r="N58" i="7"/>
  <c r="N66" i="7"/>
  <c r="N74" i="7"/>
  <c r="N82" i="7"/>
  <c r="N90" i="7"/>
  <c r="N98" i="7"/>
  <c r="N106" i="7"/>
  <c r="N114" i="7"/>
  <c r="N122" i="7"/>
  <c r="N130" i="7"/>
  <c r="N138" i="7"/>
  <c r="N146" i="7"/>
  <c r="N154" i="7"/>
  <c r="N162" i="7"/>
  <c r="N170" i="7"/>
  <c r="N178" i="7"/>
  <c r="N186" i="7"/>
  <c r="N194" i="7"/>
  <c r="N202" i="7"/>
  <c r="N210" i="7"/>
  <c r="N218" i="7"/>
  <c r="N226" i="7"/>
  <c r="N234" i="7"/>
  <c r="N242" i="7"/>
  <c r="N250" i="7"/>
  <c r="N258" i="7"/>
  <c r="N266" i="7"/>
  <c r="N274" i="7"/>
  <c r="N282" i="7"/>
  <c r="N290" i="7"/>
  <c r="N298" i="7"/>
  <c r="N306" i="7"/>
  <c r="N314" i="7"/>
  <c r="N322" i="7"/>
  <c r="N330" i="7"/>
  <c r="N338" i="7"/>
  <c r="N344" i="7"/>
  <c r="N348" i="7"/>
  <c r="N352" i="7"/>
  <c r="N356" i="7"/>
  <c r="N360" i="7"/>
  <c r="N364" i="7"/>
  <c r="N368" i="7"/>
  <c r="N372" i="7"/>
  <c r="N376" i="7"/>
  <c r="N380" i="7"/>
  <c r="N384" i="7"/>
  <c r="N388" i="7"/>
  <c r="N392" i="7"/>
  <c r="N396" i="7"/>
  <c r="N400" i="7"/>
  <c r="N404" i="7"/>
  <c r="N408" i="7"/>
  <c r="N412" i="7"/>
  <c r="N416" i="7"/>
  <c r="N420" i="7"/>
  <c r="N424" i="7"/>
  <c r="N428" i="7"/>
  <c r="N432" i="7"/>
  <c r="N436" i="7"/>
  <c r="N440" i="7"/>
  <c r="N444" i="7"/>
  <c r="N448" i="7"/>
  <c r="N452" i="7"/>
  <c r="N456" i="7"/>
  <c r="N460" i="7"/>
  <c r="N464" i="7"/>
  <c r="N468" i="7"/>
  <c r="N472" i="7"/>
  <c r="N476" i="7"/>
  <c r="N480" i="7"/>
  <c r="N484" i="7"/>
  <c r="N488" i="7"/>
  <c r="N492" i="7"/>
  <c r="N496" i="7"/>
  <c r="N500" i="7"/>
  <c r="N504" i="7"/>
  <c r="N508" i="7"/>
  <c r="N512" i="7"/>
  <c r="N6" i="7"/>
  <c r="N22" i="7"/>
  <c r="N38" i="7"/>
  <c r="N54" i="7"/>
  <c r="N70" i="7"/>
  <c r="N86" i="7"/>
  <c r="N102" i="7"/>
  <c r="N118" i="7"/>
  <c r="N134" i="7"/>
  <c r="N150" i="7"/>
  <c r="N166" i="7"/>
  <c r="N182" i="7"/>
  <c r="N198" i="7"/>
  <c r="N214" i="7"/>
  <c r="N230" i="7"/>
  <c r="N246" i="7"/>
  <c r="N262" i="7"/>
  <c r="N278" i="7"/>
  <c r="N294" i="7"/>
  <c r="N310" i="7"/>
  <c r="N326" i="7"/>
  <c r="N342" i="7"/>
  <c r="N350" i="7"/>
  <c r="N358" i="7"/>
  <c r="N366" i="7"/>
  <c r="N374" i="7"/>
  <c r="N382" i="7"/>
  <c r="N390" i="7"/>
  <c r="N398" i="7"/>
  <c r="N406" i="7"/>
  <c r="N414" i="7"/>
  <c r="N422" i="7"/>
  <c r="N430" i="7"/>
  <c r="N438" i="7"/>
  <c r="N446" i="7"/>
  <c r="N454" i="7"/>
  <c r="N462" i="7"/>
  <c r="N470" i="7"/>
  <c r="N478" i="7"/>
  <c r="N486" i="7"/>
  <c r="N491" i="7"/>
  <c r="N497" i="7"/>
  <c r="N502" i="7"/>
  <c r="N507" i="7"/>
  <c r="N513" i="7"/>
  <c r="N517" i="7"/>
  <c r="N521" i="7"/>
  <c r="N525" i="7"/>
  <c r="N529" i="7"/>
  <c r="N533" i="7"/>
  <c r="N537" i="7"/>
  <c r="N541" i="7"/>
  <c r="N545" i="7"/>
  <c r="N549" i="7"/>
  <c r="N553" i="7"/>
  <c r="N557" i="7"/>
  <c r="N561" i="7"/>
  <c r="N565" i="7"/>
  <c r="N569" i="7"/>
  <c r="N573" i="7"/>
  <c r="N577" i="7"/>
  <c r="N581" i="7"/>
  <c r="N585" i="7"/>
  <c r="N589" i="7"/>
  <c r="N593" i="7"/>
  <c r="N597" i="7"/>
  <c r="N601" i="7"/>
  <c r="N605" i="7"/>
  <c r="N609" i="7"/>
  <c r="N613" i="7"/>
  <c r="N617" i="7"/>
  <c r="N621" i="7"/>
  <c r="N625" i="7"/>
  <c r="N629" i="7"/>
  <c r="N633" i="7"/>
  <c r="N637" i="7"/>
  <c r="N641" i="7"/>
  <c r="N645" i="7"/>
  <c r="N649" i="7"/>
  <c r="N653" i="7"/>
  <c r="N657" i="7"/>
  <c r="N661" i="7"/>
  <c r="N665" i="7"/>
  <c r="N669" i="7"/>
  <c r="N673" i="7"/>
  <c r="N11" i="7"/>
  <c r="N27" i="7"/>
  <c r="N43" i="7"/>
  <c r="N59" i="7"/>
  <c r="N75" i="7"/>
  <c r="N91" i="7"/>
  <c r="N107" i="7"/>
  <c r="N123" i="7"/>
  <c r="N139" i="7"/>
  <c r="N155" i="7"/>
  <c r="N171" i="7"/>
  <c r="N187" i="7"/>
  <c r="N203" i="7"/>
  <c r="N219" i="7"/>
  <c r="N235" i="7"/>
  <c r="N251" i="7"/>
  <c r="N267" i="7"/>
  <c r="N283" i="7"/>
  <c r="N299" i="7"/>
  <c r="N315" i="7"/>
  <c r="N331" i="7"/>
  <c r="N345" i="7"/>
  <c r="N353" i="7"/>
  <c r="N361" i="7"/>
  <c r="N369" i="7"/>
  <c r="N377" i="7"/>
  <c r="N385" i="7"/>
  <c r="N393" i="7"/>
  <c r="N401" i="7"/>
  <c r="N409" i="7"/>
  <c r="N417" i="7"/>
  <c r="N425" i="7"/>
  <c r="N433" i="7"/>
  <c r="N441" i="7"/>
  <c r="N449" i="7"/>
  <c r="N457" i="7"/>
  <c r="N465" i="7"/>
  <c r="N473" i="7"/>
  <c r="N481" i="7"/>
  <c r="N487" i="7"/>
  <c r="N493" i="7"/>
  <c r="N498" i="7"/>
  <c r="N503" i="7"/>
  <c r="N509" i="7"/>
  <c r="N514" i="7"/>
  <c r="N518" i="7"/>
  <c r="N522" i="7"/>
  <c r="N526" i="7"/>
  <c r="N530" i="7"/>
  <c r="N534" i="7"/>
  <c r="N538" i="7"/>
  <c r="N542" i="7"/>
  <c r="N546" i="7"/>
  <c r="N550" i="7"/>
  <c r="N554" i="7"/>
  <c r="N558" i="7"/>
  <c r="N562" i="7"/>
  <c r="N566" i="7"/>
  <c r="N570" i="7"/>
  <c r="N574" i="7"/>
  <c r="N578" i="7"/>
  <c r="N582" i="7"/>
  <c r="N586" i="7"/>
  <c r="N590" i="7"/>
  <c r="N594" i="7"/>
  <c r="N598" i="7"/>
  <c r="N602" i="7"/>
  <c r="N606" i="7"/>
  <c r="N610" i="7"/>
  <c r="N614" i="7"/>
  <c r="N618" i="7"/>
  <c r="N622" i="7"/>
  <c r="N626" i="7"/>
  <c r="N630" i="7"/>
  <c r="N634" i="7"/>
  <c r="N638" i="7"/>
  <c r="N642" i="7"/>
  <c r="N646" i="7"/>
  <c r="N650" i="7"/>
  <c r="N654" i="7"/>
  <c r="N658" i="7"/>
  <c r="N662" i="7"/>
  <c r="N666" i="7"/>
  <c r="N670" i="7"/>
  <c r="N674" i="7"/>
  <c r="N678" i="7"/>
  <c r="N14" i="7"/>
  <c r="N30" i="7"/>
  <c r="N46" i="7"/>
  <c r="N62" i="7"/>
  <c r="N78" i="7"/>
  <c r="N94" i="7"/>
  <c r="N110" i="7"/>
  <c r="N126" i="7"/>
  <c r="N142" i="7"/>
  <c r="N158" i="7"/>
  <c r="N174" i="7"/>
  <c r="N190" i="7"/>
  <c r="N206" i="7"/>
  <c r="N222" i="7"/>
  <c r="N238" i="7"/>
  <c r="N254" i="7"/>
  <c r="N270" i="7"/>
  <c r="N286" i="7"/>
  <c r="N302" i="7"/>
  <c r="N318" i="7"/>
  <c r="N334" i="7"/>
  <c r="N346" i="7"/>
  <c r="N354" i="7"/>
  <c r="N362" i="7"/>
  <c r="N370" i="7"/>
  <c r="N378" i="7"/>
  <c r="N386" i="7"/>
  <c r="N394" i="7"/>
  <c r="N402" i="7"/>
  <c r="N410" i="7"/>
  <c r="N418" i="7"/>
  <c r="N426" i="7"/>
  <c r="N434" i="7"/>
  <c r="N442" i="7"/>
  <c r="N450" i="7"/>
  <c r="N458" i="7"/>
  <c r="N466" i="7"/>
  <c r="N474" i="7"/>
  <c r="N482" i="7"/>
  <c r="N489" i="7"/>
  <c r="N494" i="7"/>
  <c r="N499" i="7"/>
  <c r="N505" i="7"/>
  <c r="N510" i="7"/>
  <c r="N515" i="7"/>
  <c r="N519" i="7"/>
  <c r="N523" i="7"/>
  <c r="N527" i="7"/>
  <c r="N531" i="7"/>
  <c r="N535" i="7"/>
  <c r="N539" i="7"/>
  <c r="N543" i="7"/>
  <c r="N547" i="7"/>
  <c r="N551" i="7"/>
  <c r="N555" i="7"/>
  <c r="N559" i="7"/>
  <c r="N563" i="7"/>
  <c r="N567" i="7"/>
  <c r="N571" i="7"/>
  <c r="N575" i="7"/>
  <c r="N579" i="7"/>
  <c r="N583" i="7"/>
  <c r="N587" i="7"/>
  <c r="N591" i="7"/>
  <c r="N595" i="7"/>
  <c r="N599" i="7"/>
  <c r="N603" i="7"/>
  <c r="N607" i="7"/>
  <c r="N611" i="7"/>
  <c r="N615" i="7"/>
  <c r="N619" i="7"/>
  <c r="N623" i="7"/>
  <c r="N19" i="7"/>
  <c r="N83" i="7"/>
  <c r="N147" i="7"/>
  <c r="N211" i="7"/>
  <c r="N275" i="7"/>
  <c r="N339" i="7"/>
  <c r="N373" i="7"/>
  <c r="N405" i="7"/>
  <c r="N437" i="7"/>
  <c r="N469" i="7"/>
  <c r="N495" i="7"/>
  <c r="N516" i="7"/>
  <c r="N532" i="7"/>
  <c r="N548" i="7"/>
  <c r="N564" i="7"/>
  <c r="N580" i="7"/>
  <c r="N596" i="7"/>
  <c r="N612" i="7"/>
  <c r="N627" i="7"/>
  <c r="N635" i="7"/>
  <c r="N643" i="7"/>
  <c r="N651" i="7"/>
  <c r="N659" i="7"/>
  <c r="N667" i="7"/>
  <c r="N675" i="7"/>
  <c r="N680" i="7"/>
  <c r="N684" i="7"/>
  <c r="N688" i="7"/>
  <c r="N692" i="7"/>
  <c r="N696" i="7"/>
  <c r="N700" i="7"/>
  <c r="N704" i="7"/>
  <c r="N708" i="7"/>
  <c r="N712" i="7"/>
  <c r="N716" i="7"/>
  <c r="N720" i="7"/>
  <c r="N724" i="7"/>
  <c r="N728" i="7"/>
  <c r="N732" i="7"/>
  <c r="N736" i="7"/>
  <c r="N35" i="7"/>
  <c r="N99" i="7"/>
  <c r="N163" i="7"/>
  <c r="N227" i="7"/>
  <c r="N291" i="7"/>
  <c r="N349" i="7"/>
  <c r="N381" i="7"/>
  <c r="N413" i="7"/>
  <c r="N445" i="7"/>
  <c r="N477" i="7"/>
  <c r="N501" i="7"/>
  <c r="N520" i="7"/>
  <c r="N536" i="7"/>
  <c r="N552" i="7"/>
  <c r="N568" i="7"/>
  <c r="N584" i="7"/>
  <c r="N600" i="7"/>
  <c r="N616" i="7"/>
  <c r="N628" i="7"/>
  <c r="N636" i="7"/>
  <c r="N644" i="7"/>
  <c r="N652" i="7"/>
  <c r="N660" i="7"/>
  <c r="N668" i="7"/>
  <c r="N676" i="7"/>
  <c r="N681" i="7"/>
  <c r="N685" i="7"/>
  <c r="N689" i="7"/>
  <c r="N693" i="7"/>
  <c r="N697" i="7"/>
  <c r="N701" i="7"/>
  <c r="N705" i="7"/>
  <c r="N709" i="7"/>
  <c r="N713" i="7"/>
  <c r="N717" i="7"/>
  <c r="N721" i="7"/>
  <c r="N725" i="7"/>
  <c r="N729" i="7"/>
  <c r="N733" i="7"/>
  <c r="N737" i="7"/>
  <c r="N741" i="7"/>
  <c r="N745" i="7"/>
  <c r="N749" i="7"/>
  <c r="N753" i="7"/>
  <c r="N757" i="7"/>
  <c r="N761" i="7"/>
  <c r="N765" i="7"/>
  <c r="N769" i="7"/>
  <c r="N773" i="7"/>
  <c r="N777" i="7"/>
  <c r="N781" i="7"/>
  <c r="N785" i="7"/>
  <c r="N789" i="7"/>
  <c r="N793" i="7"/>
  <c r="N797" i="7"/>
  <c r="N801" i="7"/>
  <c r="N805" i="7"/>
  <c r="N809" i="7"/>
  <c r="N813" i="7"/>
  <c r="N817" i="7"/>
  <c r="N821" i="7"/>
  <c r="N825" i="7"/>
  <c r="N829" i="7"/>
  <c r="N833" i="7"/>
  <c r="N837" i="7"/>
  <c r="N841" i="7"/>
  <c r="N845" i="7"/>
  <c r="N849" i="7"/>
  <c r="N853" i="7"/>
  <c r="N857" i="7"/>
  <c r="N861" i="7"/>
  <c r="N865" i="7"/>
  <c r="N869" i="7"/>
  <c r="N873" i="7"/>
  <c r="N877" i="7"/>
  <c r="N881" i="7"/>
  <c r="N885" i="7"/>
  <c r="N889" i="7"/>
  <c r="N893" i="7"/>
  <c r="N897" i="7"/>
  <c r="N901" i="7"/>
  <c r="N905" i="7"/>
  <c r="N909" i="7"/>
  <c r="N913" i="7"/>
  <c r="N917" i="7"/>
  <c r="N921" i="7"/>
  <c r="N925" i="7"/>
  <c r="N929" i="7"/>
  <c r="N933" i="7"/>
  <c r="N937" i="7"/>
  <c r="N941" i="7"/>
  <c r="N945" i="7"/>
  <c r="N949" i="7"/>
  <c r="N953" i="7"/>
  <c r="N957" i="7"/>
  <c r="N961" i="7"/>
  <c r="N965" i="7"/>
  <c r="N969" i="7"/>
  <c r="N973" i="7"/>
  <c r="N977" i="7"/>
  <c r="N981" i="7"/>
  <c r="N985" i="7"/>
  <c r="N989" i="7"/>
  <c r="N993" i="7"/>
  <c r="N997" i="7"/>
  <c r="N1001" i="7"/>
  <c r="N1005" i="7"/>
  <c r="N1009" i="7"/>
  <c r="N1013" i="7"/>
  <c r="N1017" i="7"/>
  <c r="N1021" i="7"/>
  <c r="N1025" i="7"/>
  <c r="N1029" i="7"/>
  <c r="N1033" i="7"/>
  <c r="N1037" i="7"/>
  <c r="N1041" i="7"/>
  <c r="N1045" i="7"/>
  <c r="N1049" i="7"/>
  <c r="N1053" i="7"/>
  <c r="N1057" i="7"/>
  <c r="N1061" i="7"/>
  <c r="N1065" i="7"/>
  <c r="N1069" i="7"/>
  <c r="N1073" i="7"/>
  <c r="N1077" i="7"/>
  <c r="N1081" i="7"/>
  <c r="N1085" i="7"/>
  <c r="N1089" i="7"/>
  <c r="N1093" i="7"/>
  <c r="N1097" i="7"/>
  <c r="N1101" i="7"/>
  <c r="N1105" i="7"/>
  <c r="N1109" i="7"/>
  <c r="N1113" i="7"/>
  <c r="N1117" i="7"/>
  <c r="N1121" i="7"/>
  <c r="N1125" i="7"/>
  <c r="N1129" i="7"/>
  <c r="N1133" i="7"/>
  <c r="N1137" i="7"/>
  <c r="N1141" i="7"/>
  <c r="N1145" i="7"/>
  <c r="N1149" i="7"/>
  <c r="N1153" i="7"/>
  <c r="N1157" i="7"/>
  <c r="N1161" i="7"/>
  <c r="N1165" i="7"/>
  <c r="N1169" i="7"/>
  <c r="N1173" i="7"/>
  <c r="N1177" i="7"/>
  <c r="N1181" i="7"/>
  <c r="N1185" i="7"/>
  <c r="N1189" i="7"/>
  <c r="N1193" i="7"/>
  <c r="N1197" i="7"/>
  <c r="N1201" i="7"/>
  <c r="N1205" i="7"/>
  <c r="N1209" i="7"/>
  <c r="N1213" i="7"/>
  <c r="N1217" i="7"/>
  <c r="N1221" i="7"/>
  <c r="N1225" i="7"/>
  <c r="N1229" i="7"/>
  <c r="N51" i="7"/>
  <c r="N115" i="7"/>
  <c r="N179" i="7"/>
  <c r="N243" i="7"/>
  <c r="N307" i="7"/>
  <c r="N357" i="7"/>
  <c r="N389" i="7"/>
  <c r="N421" i="7"/>
  <c r="N453" i="7"/>
  <c r="N485" i="7"/>
  <c r="N506" i="7"/>
  <c r="N524" i="7"/>
  <c r="N540" i="7"/>
  <c r="N556" i="7"/>
  <c r="N572" i="7"/>
  <c r="N588" i="7"/>
  <c r="N604" i="7"/>
  <c r="N620" i="7"/>
  <c r="N631" i="7"/>
  <c r="N639" i="7"/>
  <c r="N647" i="7"/>
  <c r="N655" i="7"/>
  <c r="N663" i="7"/>
  <c r="N671" i="7"/>
  <c r="N677" i="7"/>
  <c r="N682" i="7"/>
  <c r="N686" i="7"/>
  <c r="N690" i="7"/>
  <c r="N694" i="7"/>
  <c r="N698" i="7"/>
  <c r="N702" i="7"/>
  <c r="N706" i="7"/>
  <c r="N710" i="7"/>
  <c r="N714" i="7"/>
  <c r="N718" i="7"/>
  <c r="N722" i="7"/>
  <c r="N726" i="7"/>
  <c r="N730" i="7"/>
  <c r="N734" i="7"/>
  <c r="N738" i="7"/>
  <c r="N742" i="7"/>
  <c r="N746" i="7"/>
  <c r="N750" i="7"/>
  <c r="N754" i="7"/>
  <c r="N758" i="7"/>
  <c r="N762" i="7"/>
  <c r="N766" i="7"/>
  <c r="N770" i="7"/>
  <c r="N774" i="7"/>
  <c r="N778" i="7"/>
  <c r="N782" i="7"/>
  <c r="N786" i="7"/>
  <c r="N790" i="7"/>
  <c r="N794" i="7"/>
  <c r="N798" i="7"/>
  <c r="N802" i="7"/>
  <c r="N806" i="7"/>
  <c r="N810" i="7"/>
  <c r="N814" i="7"/>
  <c r="N818" i="7"/>
  <c r="N822" i="7"/>
  <c r="N826" i="7"/>
  <c r="N830" i="7"/>
  <c r="N834" i="7"/>
  <c r="N838" i="7"/>
  <c r="N842" i="7"/>
  <c r="N846" i="7"/>
  <c r="N850" i="7"/>
  <c r="N854" i="7"/>
  <c r="N858" i="7"/>
  <c r="N862" i="7"/>
  <c r="N866" i="7"/>
  <c r="N870" i="7"/>
  <c r="N874" i="7"/>
  <c r="N878" i="7"/>
  <c r="N882" i="7"/>
  <c r="N886" i="7"/>
  <c r="N890" i="7"/>
  <c r="N894" i="7"/>
  <c r="N898" i="7"/>
  <c r="N902" i="7"/>
  <c r="N906" i="7"/>
  <c r="N910" i="7"/>
  <c r="N914" i="7"/>
  <c r="N918" i="7"/>
  <c r="N922" i="7"/>
  <c r="N926" i="7"/>
  <c r="N930" i="7"/>
  <c r="N934" i="7"/>
  <c r="N938" i="7"/>
  <c r="N942" i="7"/>
  <c r="N946" i="7"/>
  <c r="N950" i="7"/>
  <c r="N954" i="7"/>
  <c r="N958" i="7"/>
  <c r="N962" i="7"/>
  <c r="N966" i="7"/>
  <c r="N970" i="7"/>
  <c r="N974" i="7"/>
  <c r="N978" i="7"/>
  <c r="N982" i="7"/>
  <c r="N986" i="7"/>
  <c r="N990" i="7"/>
  <c r="N994" i="7"/>
  <c r="N998" i="7"/>
  <c r="N1002" i="7"/>
  <c r="N1006" i="7"/>
  <c r="N1010" i="7"/>
  <c r="N1014" i="7"/>
  <c r="N1018" i="7"/>
  <c r="N1022" i="7"/>
  <c r="N1026" i="7"/>
  <c r="N1030" i="7"/>
  <c r="N1034" i="7"/>
  <c r="N1038" i="7"/>
  <c r="N1042" i="7"/>
  <c r="N1046" i="7"/>
  <c r="N1050" i="7"/>
  <c r="N1054" i="7"/>
  <c r="N1058" i="7"/>
  <c r="N1062" i="7"/>
  <c r="N1066" i="7"/>
  <c r="N1070" i="7"/>
  <c r="N1074" i="7"/>
  <c r="N1078" i="7"/>
  <c r="N1082" i="7"/>
  <c r="N1086" i="7"/>
  <c r="N1090" i="7"/>
  <c r="N1094" i="7"/>
  <c r="N1098" i="7"/>
  <c r="N1102" i="7"/>
  <c r="N1106" i="7"/>
  <c r="N1110" i="7"/>
  <c r="N1114" i="7"/>
  <c r="N1118" i="7"/>
  <c r="N1122" i="7"/>
  <c r="N1126" i="7"/>
  <c r="N1130" i="7"/>
  <c r="N1134" i="7"/>
  <c r="N1138" i="7"/>
  <c r="N1142" i="7"/>
  <c r="N1146" i="7"/>
  <c r="N1150" i="7"/>
  <c r="N1154" i="7"/>
  <c r="N1158" i="7"/>
  <c r="N1162" i="7"/>
  <c r="N1166" i="7"/>
  <c r="N1170" i="7"/>
  <c r="N1174" i="7"/>
  <c r="N1178" i="7"/>
  <c r="N1182" i="7"/>
  <c r="N1186" i="7"/>
  <c r="N1190" i="7"/>
  <c r="N1194" i="7"/>
  <c r="N1198" i="7"/>
  <c r="N1202" i="7"/>
  <c r="N1206" i="7"/>
  <c r="N1210" i="7"/>
  <c r="N1214" i="7"/>
  <c r="N1218" i="7"/>
  <c r="N1222" i="7"/>
  <c r="N1226" i="7"/>
  <c r="N1230" i="7"/>
  <c r="N1234" i="7"/>
  <c r="N1238" i="7"/>
  <c r="N1242" i="7"/>
  <c r="N1246" i="7"/>
  <c r="N1250" i="7"/>
  <c r="N1254" i="7"/>
  <c r="N1258" i="7"/>
  <c r="N67" i="7"/>
  <c r="N323" i="7"/>
  <c r="N461" i="7"/>
  <c r="N544" i="7"/>
  <c r="N608" i="7"/>
  <c r="N648" i="7"/>
  <c r="N679" i="7"/>
  <c r="N695" i="7"/>
  <c r="N711" i="7"/>
  <c r="N727" i="7"/>
  <c r="N740" i="7"/>
  <c r="N748" i="7"/>
  <c r="N756" i="7"/>
  <c r="N764" i="7"/>
  <c r="N772" i="7"/>
  <c r="N780" i="7"/>
  <c r="N788" i="7"/>
  <c r="N796" i="7"/>
  <c r="N804" i="7"/>
  <c r="N812" i="7"/>
  <c r="N820" i="7"/>
  <c r="N828" i="7"/>
  <c r="N836" i="7"/>
  <c r="N844" i="7"/>
  <c r="N852" i="7"/>
  <c r="N860" i="7"/>
  <c r="N868" i="7"/>
  <c r="N876" i="7"/>
  <c r="N884" i="7"/>
  <c r="N892" i="7"/>
  <c r="N900" i="7"/>
  <c r="N908" i="7"/>
  <c r="N916" i="7"/>
  <c r="N924" i="7"/>
  <c r="N932" i="7"/>
  <c r="N940" i="7"/>
  <c r="N948" i="7"/>
  <c r="N956" i="7"/>
  <c r="N964" i="7"/>
  <c r="N972" i="7"/>
  <c r="N980" i="7"/>
  <c r="N988" i="7"/>
  <c r="N996" i="7"/>
  <c r="N1004" i="7"/>
  <c r="N1012" i="7"/>
  <c r="N1020" i="7"/>
  <c r="N1028" i="7"/>
  <c r="N1036" i="7"/>
  <c r="N1044" i="7"/>
  <c r="N1052" i="7"/>
  <c r="N1060" i="7"/>
  <c r="N1068" i="7"/>
  <c r="N1076" i="7"/>
  <c r="N1084" i="7"/>
  <c r="N1092" i="7"/>
  <c r="N1100" i="7"/>
  <c r="N1108" i="7"/>
  <c r="N1116" i="7"/>
  <c r="N1124" i="7"/>
  <c r="N1132" i="7"/>
  <c r="N1140" i="7"/>
  <c r="N1148" i="7"/>
  <c r="N1156" i="7"/>
  <c r="N1164" i="7"/>
  <c r="N1172" i="7"/>
  <c r="N1180" i="7"/>
  <c r="N1188" i="7"/>
  <c r="N1196" i="7"/>
  <c r="N1204" i="7"/>
  <c r="N1212" i="7"/>
  <c r="N1220" i="7"/>
  <c r="N1228" i="7"/>
  <c r="N1235" i="7"/>
  <c r="N1240" i="7"/>
  <c r="N1245" i="7"/>
  <c r="N1251" i="7"/>
  <c r="N1256" i="7"/>
  <c r="N1261" i="7"/>
  <c r="N1265" i="7"/>
  <c r="N1269" i="7"/>
  <c r="N1273" i="7"/>
  <c r="N1277" i="7"/>
  <c r="N1281" i="7"/>
  <c r="N1285" i="7"/>
  <c r="N1289" i="7"/>
  <c r="N1293" i="7"/>
  <c r="N1297" i="7"/>
  <c r="N1301" i="7"/>
  <c r="N1305" i="7"/>
  <c r="N1309" i="7"/>
  <c r="N1313" i="7"/>
  <c r="N1317" i="7"/>
  <c r="N1321" i="7"/>
  <c r="N1325" i="7"/>
  <c r="N1329" i="7"/>
  <c r="N1333" i="7"/>
  <c r="N1337" i="7"/>
  <c r="N1341" i="7"/>
  <c r="N1345" i="7"/>
  <c r="N1349" i="7"/>
  <c r="N1353" i="7"/>
  <c r="N1357" i="7"/>
  <c r="N1361" i="7"/>
  <c r="N1365" i="7"/>
  <c r="N1369" i="7"/>
  <c r="N1373" i="7"/>
  <c r="N1377" i="7"/>
  <c r="N1381" i="7"/>
  <c r="N1385" i="7"/>
  <c r="N1389" i="7"/>
  <c r="N1393" i="7"/>
  <c r="N1397" i="7"/>
  <c r="N1401" i="7"/>
  <c r="N1405" i="7"/>
  <c r="N1409" i="7"/>
  <c r="N1413" i="7"/>
  <c r="N1417" i="7"/>
  <c r="N1421" i="7"/>
  <c r="N1425" i="7"/>
  <c r="N1429" i="7"/>
  <c r="N1433" i="7"/>
  <c r="N1437" i="7"/>
  <c r="N1441" i="7"/>
  <c r="N1445" i="7"/>
  <c r="N1449" i="7"/>
  <c r="N1453" i="7"/>
  <c r="N1457" i="7"/>
  <c r="N1461" i="7"/>
  <c r="N1465" i="7"/>
  <c r="N1469" i="7"/>
  <c r="N1473" i="7"/>
  <c r="N1477" i="7"/>
  <c r="N1481" i="7"/>
  <c r="N1485" i="7"/>
  <c r="N1489" i="7"/>
  <c r="N1493" i="7"/>
  <c r="N1497" i="7"/>
  <c r="N1501" i="7"/>
  <c r="N1505" i="7"/>
  <c r="N1509" i="7"/>
  <c r="N1513" i="7"/>
  <c r="N1517" i="7"/>
  <c r="N1521" i="7"/>
  <c r="N1525" i="7"/>
  <c r="N1529" i="7"/>
  <c r="N1533" i="7"/>
  <c r="N1537" i="7"/>
  <c r="N1541" i="7"/>
  <c r="N1545" i="7"/>
  <c r="N1549" i="7"/>
  <c r="N1553" i="7"/>
  <c r="N1557" i="7"/>
  <c r="N1561" i="7"/>
  <c r="N1565" i="7"/>
  <c r="N1569" i="7"/>
  <c r="N1573" i="7"/>
  <c r="N1577" i="7"/>
  <c r="N1581" i="7"/>
  <c r="N1585" i="7"/>
  <c r="N1589" i="7"/>
  <c r="N1593" i="7"/>
  <c r="N1597" i="7"/>
  <c r="N1601" i="7"/>
  <c r="N1605" i="7"/>
  <c r="N1609" i="7"/>
  <c r="N1613" i="7"/>
  <c r="N1617" i="7"/>
  <c r="N1621" i="7"/>
  <c r="N1625" i="7"/>
  <c r="N1629" i="7"/>
  <c r="N131" i="7"/>
  <c r="N365" i="7"/>
  <c r="N490" i="7"/>
  <c r="N560" i="7"/>
  <c r="N624" i="7"/>
  <c r="N656" i="7"/>
  <c r="N683" i="7"/>
  <c r="N699" i="7"/>
  <c r="N715" i="7"/>
  <c r="N731" i="7"/>
  <c r="N743" i="7"/>
  <c r="N751" i="7"/>
  <c r="N759" i="7"/>
  <c r="N767" i="7"/>
  <c r="N775" i="7"/>
  <c r="N783" i="7"/>
  <c r="N791" i="7"/>
  <c r="N799" i="7"/>
  <c r="N807" i="7"/>
  <c r="N815" i="7"/>
  <c r="N823" i="7"/>
  <c r="N831" i="7"/>
  <c r="N839" i="7"/>
  <c r="N847" i="7"/>
  <c r="N855" i="7"/>
  <c r="N863" i="7"/>
  <c r="N871" i="7"/>
  <c r="N879" i="7"/>
  <c r="N887" i="7"/>
  <c r="N895" i="7"/>
  <c r="N903" i="7"/>
  <c r="N911" i="7"/>
  <c r="N919" i="7"/>
  <c r="N927" i="7"/>
  <c r="N935" i="7"/>
  <c r="N943" i="7"/>
  <c r="N951" i="7"/>
  <c r="N959" i="7"/>
  <c r="N967" i="7"/>
  <c r="N975" i="7"/>
  <c r="N983" i="7"/>
  <c r="N991" i="7"/>
  <c r="N999" i="7"/>
  <c r="N1007" i="7"/>
  <c r="N1015" i="7"/>
  <c r="N1023" i="7"/>
  <c r="N1031" i="7"/>
  <c r="N1039" i="7"/>
  <c r="N1047" i="7"/>
  <c r="N1055" i="7"/>
  <c r="N1063" i="7"/>
  <c r="N1071" i="7"/>
  <c r="N1079" i="7"/>
  <c r="N1087" i="7"/>
  <c r="N1095" i="7"/>
  <c r="N1103" i="7"/>
  <c r="N1111" i="7"/>
  <c r="N1119" i="7"/>
  <c r="N1127" i="7"/>
  <c r="N1135" i="7"/>
  <c r="N1143" i="7"/>
  <c r="N1151" i="7"/>
  <c r="N1159" i="7"/>
  <c r="N1167" i="7"/>
  <c r="N1175" i="7"/>
  <c r="N1183" i="7"/>
  <c r="N1191" i="7"/>
  <c r="N1199" i="7"/>
  <c r="N1207" i="7"/>
  <c r="N1215" i="7"/>
  <c r="N1223" i="7"/>
  <c r="N1231" i="7"/>
  <c r="N1236" i="7"/>
  <c r="N1241" i="7"/>
  <c r="N195" i="7"/>
  <c r="N397" i="7"/>
  <c r="N511" i="7"/>
  <c r="N576" i="7"/>
  <c r="N632" i="7"/>
  <c r="N664" i="7"/>
  <c r="N687" i="7"/>
  <c r="N703" i="7"/>
  <c r="N719" i="7"/>
  <c r="N735" i="7"/>
  <c r="N744" i="7"/>
  <c r="N752" i="7"/>
  <c r="N760" i="7"/>
  <c r="N768" i="7"/>
  <c r="N776" i="7"/>
  <c r="N784" i="7"/>
  <c r="N792" i="7"/>
  <c r="N800" i="7"/>
  <c r="N808" i="7"/>
  <c r="N816" i="7"/>
  <c r="N824" i="7"/>
  <c r="N832" i="7"/>
  <c r="N840" i="7"/>
  <c r="N848" i="7"/>
  <c r="N856" i="7"/>
  <c r="N864" i="7"/>
  <c r="N872" i="7"/>
  <c r="N880" i="7"/>
  <c r="N888" i="7"/>
  <c r="N896" i="7"/>
  <c r="N904" i="7"/>
  <c r="N912" i="7"/>
  <c r="N920" i="7"/>
  <c r="N928" i="7"/>
  <c r="N936" i="7"/>
  <c r="N944" i="7"/>
  <c r="N952" i="7"/>
  <c r="N960" i="7"/>
  <c r="N968" i="7"/>
  <c r="N976" i="7"/>
  <c r="N984" i="7"/>
  <c r="N992" i="7"/>
  <c r="N1000" i="7"/>
  <c r="N1008" i="7"/>
  <c r="N1016" i="7"/>
  <c r="N1024" i="7"/>
  <c r="N1032" i="7"/>
  <c r="N1040" i="7"/>
  <c r="N1048" i="7"/>
  <c r="N1056" i="7"/>
  <c r="N1064" i="7"/>
  <c r="N1072" i="7"/>
  <c r="N1080" i="7"/>
  <c r="N1088" i="7"/>
  <c r="N1096" i="7"/>
  <c r="N1104" i="7"/>
  <c r="N1112" i="7"/>
  <c r="N1120" i="7"/>
  <c r="N1128" i="7"/>
  <c r="N1136" i="7"/>
  <c r="N1144" i="7"/>
  <c r="N1152" i="7"/>
  <c r="N1160" i="7"/>
  <c r="N1168" i="7"/>
  <c r="N1176" i="7"/>
  <c r="N1184" i="7"/>
  <c r="N1192" i="7"/>
  <c r="N1200" i="7"/>
  <c r="N1208" i="7"/>
  <c r="N1216" i="7"/>
  <c r="N1224" i="7"/>
  <c r="N1232" i="7"/>
  <c r="N1237" i="7"/>
  <c r="N1243" i="7"/>
  <c r="N1248" i="7"/>
  <c r="N1253" i="7"/>
  <c r="N1259" i="7"/>
  <c r="N1263" i="7"/>
  <c r="N1267" i="7"/>
  <c r="N1271" i="7"/>
  <c r="N1275" i="7"/>
  <c r="N1279" i="7"/>
  <c r="N1283" i="7"/>
  <c r="N1287" i="7"/>
  <c r="N1291" i="7"/>
  <c r="N1295" i="7"/>
  <c r="N1299" i="7"/>
  <c r="N1303" i="7"/>
  <c r="N1307" i="7"/>
  <c r="N1311" i="7"/>
  <c r="N1315" i="7"/>
  <c r="N1319" i="7"/>
  <c r="N1323" i="7"/>
  <c r="N1327" i="7"/>
  <c r="N1331" i="7"/>
  <c r="N1335" i="7"/>
  <c r="N1339" i="7"/>
  <c r="N1343" i="7"/>
  <c r="N1347" i="7"/>
  <c r="N1351" i="7"/>
  <c r="N1355" i="7"/>
  <c r="N1359" i="7"/>
  <c r="N1363" i="7"/>
  <c r="N1367" i="7"/>
  <c r="N1371" i="7"/>
  <c r="N1375" i="7"/>
  <c r="N1379" i="7"/>
  <c r="N1383" i="7"/>
  <c r="N1387" i="7"/>
  <c r="N1391" i="7"/>
  <c r="N1395" i="7"/>
  <c r="N1399" i="7"/>
  <c r="N1403" i="7"/>
  <c r="N1407" i="7"/>
  <c r="N1411" i="7"/>
  <c r="N1415" i="7"/>
  <c r="N1419" i="7"/>
  <c r="N1423" i="7"/>
  <c r="N1427" i="7"/>
  <c r="N1431" i="7"/>
  <c r="N1435" i="7"/>
  <c r="N1439" i="7"/>
  <c r="N1443" i="7"/>
  <c r="N1447" i="7"/>
  <c r="N1451" i="7"/>
  <c r="N1455" i="7"/>
  <c r="N1459" i="7"/>
  <c r="N1463" i="7"/>
  <c r="N1467" i="7"/>
  <c r="N1471" i="7"/>
  <c r="N1475" i="7"/>
  <c r="N1479" i="7"/>
  <c r="N1483" i="7"/>
  <c r="N1487" i="7"/>
  <c r="N1491" i="7"/>
  <c r="N1495" i="7"/>
  <c r="N1499" i="7"/>
  <c r="N1503" i="7"/>
  <c r="N1507" i="7"/>
  <c r="N1511" i="7"/>
  <c r="N1515" i="7"/>
  <c r="N1519" i="7"/>
  <c r="N1523" i="7"/>
  <c r="N1527" i="7"/>
  <c r="N1531" i="7"/>
  <c r="N1535" i="7"/>
  <c r="N1539" i="7"/>
  <c r="N1543" i="7"/>
  <c r="N1547" i="7"/>
  <c r="N1551" i="7"/>
  <c r="N1555" i="7"/>
  <c r="N1559" i="7"/>
  <c r="N1563" i="7"/>
  <c r="N1567" i="7"/>
  <c r="N1571" i="7"/>
  <c r="N1575" i="7"/>
  <c r="N1579" i="7"/>
  <c r="N1583" i="7"/>
  <c r="N1587" i="7"/>
  <c r="N1591" i="7"/>
  <c r="N1595" i="7"/>
  <c r="N1599" i="7"/>
  <c r="N1603" i="7"/>
  <c r="N1607" i="7"/>
  <c r="N1611" i="7"/>
  <c r="N1615" i="7"/>
  <c r="N1619" i="7"/>
  <c r="N1623" i="7"/>
  <c r="N1627" i="7"/>
  <c r="N1631" i="7"/>
  <c r="N1635" i="7"/>
  <c r="N1639" i="7"/>
  <c r="N1643" i="7"/>
  <c r="N1647" i="7"/>
  <c r="N1651" i="7"/>
  <c r="N1655" i="7"/>
  <c r="N1659" i="7"/>
  <c r="N1663" i="7"/>
  <c r="N1667" i="7"/>
  <c r="N1671" i="7"/>
  <c r="N1675" i="7"/>
  <c r="N259" i="7"/>
  <c r="N640" i="7"/>
  <c r="N723" i="7"/>
  <c r="N763" i="7"/>
  <c r="N795" i="7"/>
  <c r="N827" i="7"/>
  <c r="N859" i="7"/>
  <c r="N891" i="7"/>
  <c r="N923" i="7"/>
  <c r="N955" i="7"/>
  <c r="N987" i="7"/>
  <c r="N1019" i="7"/>
  <c r="N1051" i="7"/>
  <c r="N1083" i="7"/>
  <c r="N1115" i="7"/>
  <c r="N1147" i="7"/>
  <c r="N1179" i="7"/>
  <c r="N1211" i="7"/>
  <c r="N1239" i="7"/>
  <c r="N1252" i="7"/>
  <c r="N1262" i="7"/>
  <c r="N1270" i="7"/>
  <c r="N1278" i="7"/>
  <c r="N1286" i="7"/>
  <c r="N1294" i="7"/>
  <c r="N1302" i="7"/>
  <c r="N1310" i="7"/>
  <c r="N1318" i="7"/>
  <c r="N1326" i="7"/>
  <c r="N1334" i="7"/>
  <c r="N1342" i="7"/>
  <c r="N1350" i="7"/>
  <c r="N1358" i="7"/>
  <c r="N1366" i="7"/>
  <c r="N1374" i="7"/>
  <c r="N1382" i="7"/>
  <c r="N1390" i="7"/>
  <c r="N1398" i="7"/>
  <c r="N1406" i="7"/>
  <c r="N1414" i="7"/>
  <c r="N1422" i="7"/>
  <c r="N1430" i="7"/>
  <c r="N1438" i="7"/>
  <c r="N1446" i="7"/>
  <c r="N1454" i="7"/>
  <c r="N1462" i="7"/>
  <c r="N1470" i="7"/>
  <c r="N1478" i="7"/>
  <c r="N1486" i="7"/>
  <c r="N1494" i="7"/>
  <c r="N1502" i="7"/>
  <c r="N1510" i="7"/>
  <c r="N1518" i="7"/>
  <c r="N1526" i="7"/>
  <c r="N1534" i="7"/>
  <c r="N1542" i="7"/>
  <c r="N1550" i="7"/>
  <c r="N1558" i="7"/>
  <c r="N1566" i="7"/>
  <c r="N1574" i="7"/>
  <c r="N1582" i="7"/>
  <c r="N1590" i="7"/>
  <c r="N1598" i="7"/>
  <c r="N1606" i="7"/>
  <c r="N1614" i="7"/>
  <c r="N1622" i="7"/>
  <c r="N1630" i="7"/>
  <c r="N1636" i="7"/>
  <c r="N1641" i="7"/>
  <c r="N1646" i="7"/>
  <c r="N1652" i="7"/>
  <c r="N1657" i="7"/>
  <c r="N1662" i="7"/>
  <c r="N1668" i="7"/>
  <c r="N1673" i="7"/>
  <c r="N1678" i="7"/>
  <c r="N1682" i="7"/>
  <c r="N1686" i="7"/>
  <c r="N1690" i="7"/>
  <c r="N1694" i="7"/>
  <c r="N1698" i="7"/>
  <c r="N1702" i="7"/>
  <c r="N1706" i="7"/>
  <c r="N1710" i="7"/>
  <c r="N1714" i="7"/>
  <c r="N1718" i="7"/>
  <c r="N1722" i="7"/>
  <c r="N1726" i="7"/>
  <c r="N1730" i="7"/>
  <c r="N1734" i="7"/>
  <c r="N1738" i="7"/>
  <c r="N1742" i="7"/>
  <c r="N1746" i="7"/>
  <c r="N1750" i="7"/>
  <c r="N1754" i="7"/>
  <c r="N1758" i="7"/>
  <c r="N1762" i="7"/>
  <c r="N1766" i="7"/>
  <c r="N1770" i="7"/>
  <c r="N1774" i="7"/>
  <c r="N1778" i="7"/>
  <c r="N1782" i="7"/>
  <c r="N1786" i="7"/>
  <c r="N1790" i="7"/>
  <c r="N429" i="7"/>
  <c r="N672" i="7"/>
  <c r="N739" i="7"/>
  <c r="N771" i="7"/>
  <c r="N803" i="7"/>
  <c r="N835" i="7"/>
  <c r="N867" i="7"/>
  <c r="N899" i="7"/>
  <c r="N931" i="7"/>
  <c r="N963" i="7"/>
  <c r="N995" i="7"/>
  <c r="N1027" i="7"/>
  <c r="N1059" i="7"/>
  <c r="N1091" i="7"/>
  <c r="N1123" i="7"/>
  <c r="N1155" i="7"/>
  <c r="N1187" i="7"/>
  <c r="N1219" i="7"/>
  <c r="N1244" i="7"/>
  <c r="N1255" i="7"/>
  <c r="N1264" i="7"/>
  <c r="N1272" i="7"/>
  <c r="N1280" i="7"/>
  <c r="N1288" i="7"/>
  <c r="N1296" i="7"/>
  <c r="N1304" i="7"/>
  <c r="N1312" i="7"/>
  <c r="N1320" i="7"/>
  <c r="N1328" i="7"/>
  <c r="N1336" i="7"/>
  <c r="N1344" i="7"/>
  <c r="N1352" i="7"/>
  <c r="N1360" i="7"/>
  <c r="N1368" i="7"/>
  <c r="N1376" i="7"/>
  <c r="N1384" i="7"/>
  <c r="N1392" i="7"/>
  <c r="N1400" i="7"/>
  <c r="N1408" i="7"/>
  <c r="N1416" i="7"/>
  <c r="N1424" i="7"/>
  <c r="N1432" i="7"/>
  <c r="N592" i="7"/>
  <c r="N707" i="7"/>
  <c r="N755" i="7"/>
  <c r="N787" i="7"/>
  <c r="N819" i="7"/>
  <c r="N851" i="7"/>
  <c r="N883" i="7"/>
  <c r="N915" i="7"/>
  <c r="N947" i="7"/>
  <c r="N979" i="7"/>
  <c r="N1011" i="7"/>
  <c r="N1043" i="7"/>
  <c r="N1075" i="7"/>
  <c r="N1107" i="7"/>
  <c r="N1139" i="7"/>
  <c r="N1171" i="7"/>
  <c r="N1203" i="7"/>
  <c r="N1233" i="7"/>
  <c r="N1249" i="7"/>
  <c r="N1260" i="7"/>
  <c r="N1268" i="7"/>
  <c r="N1276" i="7"/>
  <c r="N1284" i="7"/>
  <c r="N1292" i="7"/>
  <c r="N1300" i="7"/>
  <c r="N1308" i="7"/>
  <c r="N1316" i="7"/>
  <c r="N1324" i="7"/>
  <c r="N1332" i="7"/>
  <c r="N1340" i="7"/>
  <c r="N1348" i="7"/>
  <c r="N1356" i="7"/>
  <c r="N1364" i="7"/>
  <c r="N1372" i="7"/>
  <c r="N1380" i="7"/>
  <c r="N1388" i="7"/>
  <c r="N1396" i="7"/>
  <c r="N1404" i="7"/>
  <c r="N1412" i="7"/>
  <c r="N1420" i="7"/>
  <c r="N1428" i="7"/>
  <c r="N1436" i="7"/>
  <c r="N1444" i="7"/>
  <c r="N1452" i="7"/>
  <c r="N1460" i="7"/>
  <c r="N1468" i="7"/>
  <c r="N1476" i="7"/>
  <c r="N1484" i="7"/>
  <c r="N1492" i="7"/>
  <c r="N1500" i="7"/>
  <c r="N1508" i="7"/>
  <c r="N1516" i="7"/>
  <c r="N1524" i="7"/>
  <c r="N1532" i="7"/>
  <c r="N1540" i="7"/>
  <c r="N1548" i="7"/>
  <c r="N1556" i="7"/>
  <c r="N1564" i="7"/>
  <c r="N1572" i="7"/>
  <c r="N1580" i="7"/>
  <c r="N1588" i="7"/>
  <c r="N1596" i="7"/>
  <c r="N1604" i="7"/>
  <c r="N1612" i="7"/>
  <c r="N1620" i="7"/>
  <c r="N1628" i="7"/>
  <c r="N1634" i="7"/>
  <c r="N1640" i="7"/>
  <c r="N1645" i="7"/>
  <c r="N1650" i="7"/>
  <c r="N1656" i="7"/>
  <c r="N1661" i="7"/>
  <c r="N1666" i="7"/>
  <c r="N1672" i="7"/>
  <c r="N1677" i="7"/>
  <c r="N1681" i="7"/>
  <c r="N1685" i="7"/>
  <c r="N1689" i="7"/>
  <c r="N1693" i="7"/>
  <c r="N1697" i="7"/>
  <c r="N1701" i="7"/>
  <c r="N1705" i="7"/>
  <c r="N1709" i="7"/>
  <c r="N1713" i="7"/>
  <c r="N1717" i="7"/>
  <c r="N528" i="7"/>
  <c r="N811" i="7"/>
  <c r="N939" i="7"/>
  <c r="N1067" i="7"/>
  <c r="N1195" i="7"/>
  <c r="N1266" i="7"/>
  <c r="N1298" i="7"/>
  <c r="N1330" i="7"/>
  <c r="N1362" i="7"/>
  <c r="N1394" i="7"/>
  <c r="N1426" i="7"/>
  <c r="N1448" i="7"/>
  <c r="N1464" i="7"/>
  <c r="N1480" i="7"/>
  <c r="N1496" i="7"/>
  <c r="N1512" i="7"/>
  <c r="N1528" i="7"/>
  <c r="N1544" i="7"/>
  <c r="N1560" i="7"/>
  <c r="N1576" i="7"/>
  <c r="N1592" i="7"/>
  <c r="N1608" i="7"/>
  <c r="N1624" i="7"/>
  <c r="N1637" i="7"/>
  <c r="N1648" i="7"/>
  <c r="N1658" i="7"/>
  <c r="N1669" i="7"/>
  <c r="N1679" i="7"/>
  <c r="N1687" i="7"/>
  <c r="N1695" i="7"/>
  <c r="N1703" i="7"/>
  <c r="N1711" i="7"/>
  <c r="N1719" i="7"/>
  <c r="N1724" i="7"/>
  <c r="N1729" i="7"/>
  <c r="N1735" i="7"/>
  <c r="N1740" i="7"/>
  <c r="N1745" i="7"/>
  <c r="N1751" i="7"/>
  <c r="N1756" i="7"/>
  <c r="N1761" i="7"/>
  <c r="N1767" i="7"/>
  <c r="N1772" i="7"/>
  <c r="N1777" i="7"/>
  <c r="N1783" i="7"/>
  <c r="N1788" i="7"/>
  <c r="N1793" i="7"/>
  <c r="N1797" i="7"/>
  <c r="N1801" i="7"/>
  <c r="N1805" i="7"/>
  <c r="N1809" i="7"/>
  <c r="N691" i="7"/>
  <c r="N843" i="7"/>
  <c r="N971" i="7"/>
  <c r="N1099" i="7"/>
  <c r="N1227" i="7"/>
  <c r="N1274" i="7"/>
  <c r="N1306" i="7"/>
  <c r="N1338" i="7"/>
  <c r="N1370" i="7"/>
  <c r="N1402" i="7"/>
  <c r="N1434" i="7"/>
  <c r="N1450" i="7"/>
  <c r="N1466" i="7"/>
  <c r="N1482" i="7"/>
  <c r="N1498" i="7"/>
  <c r="N1514" i="7"/>
  <c r="N1530" i="7"/>
  <c r="N1546" i="7"/>
  <c r="N1562" i="7"/>
  <c r="N1578" i="7"/>
  <c r="N1594" i="7"/>
  <c r="N1610" i="7"/>
  <c r="N1626" i="7"/>
  <c r="N1638" i="7"/>
  <c r="N1649" i="7"/>
  <c r="N1660" i="7"/>
  <c r="N1670" i="7"/>
  <c r="N1680" i="7"/>
  <c r="N1688" i="7"/>
  <c r="N1696" i="7"/>
  <c r="N1704" i="7"/>
  <c r="N1712" i="7"/>
  <c r="N1720" i="7"/>
  <c r="N1725" i="7"/>
  <c r="N1731" i="7"/>
  <c r="N1736" i="7"/>
  <c r="N1741" i="7"/>
  <c r="N1747" i="7"/>
  <c r="N1752" i="7"/>
  <c r="N1757" i="7"/>
  <c r="N1763" i="7"/>
  <c r="N1768" i="7"/>
  <c r="N1773" i="7"/>
  <c r="N1779" i="7"/>
  <c r="N1784" i="7"/>
  <c r="N1789" i="7"/>
  <c r="N1794" i="7"/>
  <c r="N1798" i="7"/>
  <c r="N1802" i="7"/>
  <c r="N1806" i="7"/>
  <c r="N1810" i="7"/>
  <c r="N1814" i="7"/>
  <c r="N1818" i="7"/>
  <c r="N1822" i="7"/>
  <c r="N1826" i="7"/>
  <c r="N1830" i="7"/>
  <c r="N1834" i="7"/>
  <c r="N1838" i="7"/>
  <c r="N1842" i="7"/>
  <c r="N1846" i="7"/>
  <c r="N1850" i="7"/>
  <c r="N1854" i="7"/>
  <c r="N1858" i="7"/>
  <c r="N1862" i="7"/>
  <c r="N1866" i="7"/>
  <c r="N1870" i="7"/>
  <c r="N1874" i="7"/>
  <c r="N1878" i="7"/>
  <c r="N1882" i="7"/>
  <c r="N1886" i="7"/>
  <c r="N1890" i="7"/>
  <c r="N1894" i="7"/>
  <c r="N1898" i="7"/>
  <c r="N1902" i="7"/>
  <c r="N1906" i="7"/>
  <c r="N1910" i="7"/>
  <c r="N1914" i="7"/>
  <c r="N1918" i="7"/>
  <c r="N1922" i="7"/>
  <c r="N1926" i="7"/>
  <c r="N1930" i="7"/>
  <c r="N1934" i="7"/>
  <c r="N1938" i="7"/>
  <c r="N1942" i="7"/>
  <c r="N1946" i="7"/>
  <c r="N1950" i="7"/>
  <c r="N1954" i="7"/>
  <c r="N1958" i="7"/>
  <c r="N1962" i="7"/>
  <c r="N1966" i="7"/>
  <c r="N1970" i="7"/>
  <c r="N1974" i="7"/>
  <c r="N1978" i="7"/>
  <c r="N1982" i="7"/>
  <c r="N1986" i="7"/>
  <c r="N1990" i="7"/>
  <c r="N1994" i="7"/>
  <c r="N1998" i="7"/>
  <c r="N2002" i="7"/>
  <c r="N2006" i="7"/>
  <c r="N2010" i="7"/>
  <c r="N2014" i="7"/>
  <c r="N2018" i="7"/>
  <c r="N2022" i="7"/>
  <c r="N2026" i="7"/>
  <c r="N2030" i="7"/>
  <c r="N2034" i="7"/>
  <c r="N2038" i="7"/>
  <c r="N2042" i="7"/>
  <c r="N2046" i="7"/>
  <c r="N2050" i="7"/>
  <c r="N2054" i="7"/>
  <c r="N2058" i="7"/>
  <c r="N2062" i="7"/>
  <c r="N2066" i="7"/>
  <c r="N2070" i="7"/>
  <c r="N2074" i="7"/>
  <c r="N2078" i="7"/>
  <c r="N2082" i="7"/>
  <c r="N2086" i="7"/>
  <c r="N2090" i="7"/>
  <c r="N2094" i="7"/>
  <c r="N2098" i="7"/>
  <c r="N2102" i="7"/>
  <c r="N2106" i="7"/>
  <c r="N2110" i="7"/>
  <c r="N2114" i="7"/>
  <c r="N2118" i="7"/>
  <c r="N2122" i="7"/>
  <c r="N2126" i="7"/>
  <c r="N2130" i="7"/>
  <c r="N2134" i="7"/>
  <c r="N2138" i="7"/>
  <c r="N2142" i="7"/>
  <c r="N2146" i="7"/>
  <c r="N2150" i="7"/>
  <c r="N2154" i="7"/>
  <c r="N2158" i="7"/>
  <c r="N2162" i="7"/>
  <c r="N2166" i="7"/>
  <c r="N2170" i="7"/>
  <c r="N2174" i="7"/>
  <c r="N2178" i="7"/>
  <c r="N2182" i="7"/>
  <c r="N2186" i="7"/>
  <c r="N2190" i="7"/>
  <c r="N2194" i="7"/>
  <c r="N2198" i="7"/>
  <c r="N2202" i="7"/>
  <c r="N2206" i="7"/>
  <c r="N2210" i="7"/>
  <c r="N2214" i="7"/>
  <c r="N2218" i="7"/>
  <c r="N2222" i="7"/>
  <c r="N2226" i="7"/>
  <c r="N2230" i="7"/>
  <c r="N2234" i="7"/>
  <c r="N2238" i="7"/>
  <c r="N2242" i="7"/>
  <c r="N2246" i="7"/>
  <c r="N2250" i="7"/>
  <c r="N2254" i="7"/>
  <c r="N2258" i="7"/>
  <c r="N2262" i="7"/>
  <c r="N2266" i="7"/>
  <c r="N2270" i="7"/>
  <c r="N2274" i="7"/>
  <c r="N2278" i="7"/>
  <c r="N2282" i="7"/>
  <c r="N2286" i="7"/>
  <c r="N747" i="7"/>
  <c r="N875" i="7"/>
  <c r="N1003" i="7"/>
  <c r="N1131" i="7"/>
  <c r="N1247" i="7"/>
  <c r="N1282" i="7"/>
  <c r="N1314" i="7"/>
  <c r="N1346" i="7"/>
  <c r="N1378" i="7"/>
  <c r="N1410" i="7"/>
  <c r="N1440" i="7"/>
  <c r="N1456" i="7"/>
  <c r="N1472" i="7"/>
  <c r="N1488" i="7"/>
  <c r="N1504" i="7"/>
  <c r="N1520" i="7"/>
  <c r="N1536" i="7"/>
  <c r="N1552" i="7"/>
  <c r="N1568" i="7"/>
  <c r="N1584" i="7"/>
  <c r="N1600" i="7"/>
  <c r="N1616" i="7"/>
  <c r="N1632" i="7"/>
  <c r="N1642" i="7"/>
  <c r="N1653" i="7"/>
  <c r="N1664" i="7"/>
  <c r="N1674" i="7"/>
  <c r="N1683" i="7"/>
  <c r="N1691" i="7"/>
  <c r="N1699" i="7"/>
  <c r="N1707" i="7"/>
  <c r="N1715" i="7"/>
  <c r="N1721" i="7"/>
  <c r="N1727" i="7"/>
  <c r="N1732" i="7"/>
  <c r="N1737" i="7"/>
  <c r="N1743" i="7"/>
  <c r="N1748" i="7"/>
  <c r="N1753" i="7"/>
  <c r="N1759" i="7"/>
  <c r="N1764" i="7"/>
  <c r="N1769" i="7"/>
  <c r="N1775" i="7"/>
  <c r="N1780" i="7"/>
  <c r="N1785" i="7"/>
  <c r="N1791" i="7"/>
  <c r="N1795" i="7"/>
  <c r="N1799" i="7"/>
  <c r="N1803" i="7"/>
  <c r="N1807" i="7"/>
  <c r="N1811" i="7"/>
  <c r="N1815" i="7"/>
  <c r="N1819" i="7"/>
  <c r="N1823" i="7"/>
  <c r="N1827" i="7"/>
  <c r="N1831" i="7"/>
  <c r="N1835" i="7"/>
  <c r="N1839" i="7"/>
  <c r="N1843" i="7"/>
  <c r="N1847" i="7"/>
  <c r="N1851" i="7"/>
  <c r="N1855" i="7"/>
  <c r="N1859" i="7"/>
  <c r="N1863" i="7"/>
  <c r="N1867" i="7"/>
  <c r="N1871" i="7"/>
  <c r="N1875" i="7"/>
  <c r="N1879" i="7"/>
  <c r="N1883" i="7"/>
  <c r="N1887" i="7"/>
  <c r="N1891" i="7"/>
  <c r="N1895" i="7"/>
  <c r="N1899" i="7"/>
  <c r="N1903" i="7"/>
  <c r="N1907" i="7"/>
  <c r="N1911" i="7"/>
  <c r="N1915" i="7"/>
  <c r="N1919" i="7"/>
  <c r="N1923" i="7"/>
  <c r="N1927" i="7"/>
  <c r="N1931" i="7"/>
  <c r="N1935" i="7"/>
  <c r="N1939" i="7"/>
  <c r="N1943" i="7"/>
  <c r="N1947" i="7"/>
  <c r="N1951" i="7"/>
  <c r="N1955" i="7"/>
  <c r="N1959" i="7"/>
  <c r="N1963" i="7"/>
  <c r="N1967" i="7"/>
  <c r="N1971" i="7"/>
  <c r="N1975" i="7"/>
  <c r="N1979" i="7"/>
  <c r="N1983" i="7"/>
  <c r="N1987" i="7"/>
  <c r="N1991" i="7"/>
  <c r="N1995" i="7"/>
  <c r="N1999" i="7"/>
  <c r="N2003" i="7"/>
  <c r="N2007" i="7"/>
  <c r="N2011" i="7"/>
  <c r="N2015" i="7"/>
  <c r="N2019" i="7"/>
  <c r="N2023" i="7"/>
  <c r="N2027" i="7"/>
  <c r="N2031" i="7"/>
  <c r="N2035" i="7"/>
  <c r="N2039" i="7"/>
  <c r="N2043" i="7"/>
  <c r="N2047" i="7"/>
  <c r="N2051" i="7"/>
  <c r="N2055" i="7"/>
  <c r="N2059" i="7"/>
  <c r="N2063" i="7"/>
  <c r="N2067" i="7"/>
  <c r="N2071" i="7"/>
  <c r="N2075" i="7"/>
  <c r="N2079" i="7"/>
  <c r="N2083" i="7"/>
  <c r="N2087" i="7"/>
  <c r="N2091" i="7"/>
  <c r="N2095" i="7"/>
  <c r="N2099" i="7"/>
  <c r="N2103" i="7"/>
  <c r="N2107" i="7"/>
  <c r="N2111" i="7"/>
  <c r="N2115" i="7"/>
  <c r="N2119" i="7"/>
  <c r="N2123" i="7"/>
  <c r="N2127" i="7"/>
  <c r="N2131" i="7"/>
  <c r="N2135" i="7"/>
  <c r="N2139" i="7"/>
  <c r="N2143" i="7"/>
  <c r="N2147" i="7"/>
  <c r="N2151" i="7"/>
  <c r="N2155" i="7"/>
  <c r="N2159" i="7"/>
  <c r="N2163" i="7"/>
  <c r="N2167" i="7"/>
  <c r="N2171" i="7"/>
  <c r="N2175" i="7"/>
  <c r="N2179" i="7"/>
  <c r="N2183" i="7"/>
  <c r="N2187" i="7"/>
  <c r="N2191" i="7"/>
  <c r="N2195" i="7"/>
  <c r="N2199" i="7"/>
  <c r="N2203" i="7"/>
  <c r="N2207" i="7"/>
  <c r="N2211" i="7"/>
  <c r="N2215" i="7"/>
  <c r="N2219" i="7"/>
  <c r="N2223" i="7"/>
  <c r="N2227" i="7"/>
  <c r="N2231" i="7"/>
  <c r="N2235" i="7"/>
  <c r="N2239" i="7"/>
  <c r="N2243" i="7"/>
  <c r="N2247" i="7"/>
  <c r="N2251" i="7"/>
  <c r="N2255" i="7"/>
  <c r="N2259" i="7"/>
  <c r="N2263" i="7"/>
  <c r="N2267" i="7"/>
  <c r="N2271" i="7"/>
  <c r="N2275" i="7"/>
  <c r="N2279" i="7"/>
  <c r="N2283" i="7"/>
  <c r="N2287" i="7"/>
  <c r="N2291" i="7"/>
  <c r="N2295" i="7"/>
  <c r="N2299" i="7"/>
  <c r="N2303" i="7"/>
  <c r="N2307" i="7"/>
  <c r="N2311" i="7"/>
  <c r="N2315" i="7"/>
  <c r="N2319" i="7"/>
  <c r="N779" i="7"/>
  <c r="N1257" i="7"/>
  <c r="N1386" i="7"/>
  <c r="N1474" i="7"/>
  <c r="N1538" i="7"/>
  <c r="N1602" i="7"/>
  <c r="N1654" i="7"/>
  <c r="N1692" i="7"/>
  <c r="N1723" i="7"/>
  <c r="N1744" i="7"/>
  <c r="N1765" i="7"/>
  <c r="N1787" i="7"/>
  <c r="N1804" i="7"/>
  <c r="N1816" i="7"/>
  <c r="N1824" i="7"/>
  <c r="N1832" i="7"/>
  <c r="N1840" i="7"/>
  <c r="N1848" i="7"/>
  <c r="N1856" i="7"/>
  <c r="N1864" i="7"/>
  <c r="N1872" i="7"/>
  <c r="N1880" i="7"/>
  <c r="N1888" i="7"/>
  <c r="N1896" i="7"/>
  <c r="N1904" i="7"/>
  <c r="N1912" i="7"/>
  <c r="N1920" i="7"/>
  <c r="N1928" i="7"/>
  <c r="N1936" i="7"/>
  <c r="N1944" i="7"/>
  <c r="N1952" i="7"/>
  <c r="N1960" i="7"/>
  <c r="N1968" i="7"/>
  <c r="N1976" i="7"/>
  <c r="N1984" i="7"/>
  <c r="N1992" i="7"/>
  <c r="N2000" i="7"/>
  <c r="N2008" i="7"/>
  <c r="N2016" i="7"/>
  <c r="N2024" i="7"/>
  <c r="N2032" i="7"/>
  <c r="N2040" i="7"/>
  <c r="N2048" i="7"/>
  <c r="N2056" i="7"/>
  <c r="N2064" i="7"/>
  <c r="N2072" i="7"/>
  <c r="N2080" i="7"/>
  <c r="N2088" i="7"/>
  <c r="N2096" i="7"/>
  <c r="N2104" i="7"/>
  <c r="N2112" i="7"/>
  <c r="N2120" i="7"/>
  <c r="N2128" i="7"/>
  <c r="N2136" i="7"/>
  <c r="N2144" i="7"/>
  <c r="N2152" i="7"/>
  <c r="N2160" i="7"/>
  <c r="N2168" i="7"/>
  <c r="N2176" i="7"/>
  <c r="N2184" i="7"/>
  <c r="N2192" i="7"/>
  <c r="N2200" i="7"/>
  <c r="N2208" i="7"/>
  <c r="N2216" i="7"/>
  <c r="N2224" i="7"/>
  <c r="N2232" i="7"/>
  <c r="N2240" i="7"/>
  <c r="N2248" i="7"/>
  <c r="N2256" i="7"/>
  <c r="N2264" i="7"/>
  <c r="N2272" i="7"/>
  <c r="N2280" i="7"/>
  <c r="N2288" i="7"/>
  <c r="N2293" i="7"/>
  <c r="N2298" i="7"/>
  <c r="N2304" i="7"/>
  <c r="N2309" i="7"/>
  <c r="N2314" i="7"/>
  <c r="N2320" i="7"/>
  <c r="N2324" i="7"/>
  <c r="N2328" i="7"/>
  <c r="N2332" i="7"/>
  <c r="N2336" i="7"/>
  <c r="N2340" i="7"/>
  <c r="N2344" i="7"/>
  <c r="N2348" i="7"/>
  <c r="N2352" i="7"/>
  <c r="N2356" i="7"/>
  <c r="N2360" i="7"/>
  <c r="N2364" i="7"/>
  <c r="N2368" i="7"/>
  <c r="N2372" i="7"/>
  <c r="N2376" i="7"/>
  <c r="N2380" i="7"/>
  <c r="N2384" i="7"/>
  <c r="N2388" i="7"/>
  <c r="N2392" i="7"/>
  <c r="N2396" i="7"/>
  <c r="N2400" i="7"/>
  <c r="N2404" i="7"/>
  <c r="N2408" i="7"/>
  <c r="N2412" i="7"/>
  <c r="N2416" i="7"/>
  <c r="N2420" i="7"/>
  <c r="N2424" i="7"/>
  <c r="N2428" i="7"/>
  <c r="N2432" i="7"/>
  <c r="N2436" i="7"/>
  <c r="N2440" i="7"/>
  <c r="N2444" i="7"/>
  <c r="N2448" i="7"/>
  <c r="N2452" i="7"/>
  <c r="N2456" i="7"/>
  <c r="N2460" i="7"/>
  <c r="N2464" i="7"/>
  <c r="N2468" i="7"/>
  <c r="N2472" i="7"/>
  <c r="N2476" i="7"/>
  <c r="N2480" i="7"/>
  <c r="N2484" i="7"/>
  <c r="N2488" i="7"/>
  <c r="N2492" i="7"/>
  <c r="N2496" i="7"/>
  <c r="N2500" i="7"/>
  <c r="N2504" i="7"/>
  <c r="N2508" i="7"/>
  <c r="N2512" i="7"/>
  <c r="N2516" i="7"/>
  <c r="N2520" i="7"/>
  <c r="N2524" i="7"/>
  <c r="N2528" i="7"/>
  <c r="N2532" i="7"/>
  <c r="N2536" i="7"/>
  <c r="N2540" i="7"/>
  <c r="N2544" i="7"/>
  <c r="N2548" i="7"/>
  <c r="N2552" i="7"/>
  <c r="N2556" i="7"/>
  <c r="N2560" i="7"/>
  <c r="N2564" i="7"/>
  <c r="N2568" i="7"/>
  <c r="N2572" i="7"/>
  <c r="N2576" i="7"/>
  <c r="N2580" i="7"/>
  <c r="N2584" i="7"/>
  <c r="N2588" i="7"/>
  <c r="N2592" i="7"/>
  <c r="N2596" i="7"/>
  <c r="N2600" i="7"/>
  <c r="N2604" i="7"/>
  <c r="N2608" i="7"/>
  <c r="N2612" i="7"/>
  <c r="N2616" i="7"/>
  <c r="N2620" i="7"/>
  <c r="N2624" i="7"/>
  <c r="N2628" i="7"/>
  <c r="N2632" i="7"/>
  <c r="N2636" i="7"/>
  <c r="N2640" i="7"/>
  <c r="N2644" i="7"/>
  <c r="N2648" i="7"/>
  <c r="N2652" i="7"/>
  <c r="N2656" i="7"/>
  <c r="N2660" i="7"/>
  <c r="N2664" i="7"/>
  <c r="N2668" i="7"/>
  <c r="N2672" i="7"/>
  <c r="N2676" i="7"/>
  <c r="N2680" i="7"/>
  <c r="N2684" i="7"/>
  <c r="N2688" i="7"/>
  <c r="N2692" i="7"/>
  <c r="N2696" i="7"/>
  <c r="N2700" i="7"/>
  <c r="N2704" i="7"/>
  <c r="N2708" i="7"/>
  <c r="N2712" i="7"/>
  <c r="N2716" i="7"/>
  <c r="N2720" i="7"/>
  <c r="N2724" i="7"/>
  <c r="N2728" i="7"/>
  <c r="N2732" i="7"/>
  <c r="N2736" i="7"/>
  <c r="N2740" i="7"/>
  <c r="N2744" i="7"/>
  <c r="N2748" i="7"/>
  <c r="N2752" i="7"/>
  <c r="N2756" i="7"/>
  <c r="N2760" i="7"/>
  <c r="N2764" i="7"/>
  <c r="N2768" i="7"/>
  <c r="N2772" i="7"/>
  <c r="N2776" i="7"/>
  <c r="N2780" i="7"/>
  <c r="N2784" i="7"/>
  <c r="N2788" i="7"/>
  <c r="N2792" i="7"/>
  <c r="N2796" i="7"/>
  <c r="N2800" i="7"/>
  <c r="N2804" i="7"/>
  <c r="N2808" i="7"/>
  <c r="N2812" i="7"/>
  <c r="N2816" i="7"/>
  <c r="N2820" i="7"/>
  <c r="N2824" i="7"/>
  <c r="N2828" i="7"/>
  <c r="N2832" i="7"/>
  <c r="N2836" i="7"/>
  <c r="N2840" i="7"/>
  <c r="N2844" i="7"/>
  <c r="N2848" i="7"/>
  <c r="N2852" i="7"/>
  <c r="N2856" i="7"/>
  <c r="N2860" i="7"/>
  <c r="N2864" i="7"/>
  <c r="N2868" i="7"/>
  <c r="N2872" i="7"/>
  <c r="N2876" i="7"/>
  <c r="N907" i="7"/>
  <c r="N1290" i="7"/>
  <c r="N1418" i="7"/>
  <c r="N1490" i="7"/>
  <c r="N1554" i="7"/>
  <c r="N1618" i="7"/>
  <c r="N1665" i="7"/>
  <c r="N1700" i="7"/>
  <c r="N1728" i="7"/>
  <c r="N1749" i="7"/>
  <c r="N1771" i="7"/>
  <c r="N1792" i="7"/>
  <c r="N1808" i="7"/>
  <c r="N1817" i="7"/>
  <c r="N1825" i="7"/>
  <c r="N1833" i="7"/>
  <c r="N1841" i="7"/>
  <c r="N1849" i="7"/>
  <c r="N1857" i="7"/>
  <c r="N1865" i="7"/>
  <c r="N1873" i="7"/>
  <c r="N1881" i="7"/>
  <c r="N1889" i="7"/>
  <c r="N1897" i="7"/>
  <c r="N1905" i="7"/>
  <c r="N1913" i="7"/>
  <c r="N1921" i="7"/>
  <c r="N1929" i="7"/>
  <c r="N1937" i="7"/>
  <c r="N1945" i="7"/>
  <c r="N1953" i="7"/>
  <c r="N1961" i="7"/>
  <c r="N1969" i="7"/>
  <c r="N1977" i="7"/>
  <c r="N1985" i="7"/>
  <c r="N1993" i="7"/>
  <c r="N2001" i="7"/>
  <c r="N2009" i="7"/>
  <c r="N2017" i="7"/>
  <c r="N2025" i="7"/>
  <c r="N2033" i="7"/>
  <c r="N2041" i="7"/>
  <c r="N2049" i="7"/>
  <c r="N2057" i="7"/>
  <c r="N2065" i="7"/>
  <c r="N2073" i="7"/>
  <c r="N2081" i="7"/>
  <c r="N2089" i="7"/>
  <c r="N2097" i="7"/>
  <c r="N2105" i="7"/>
  <c r="N2113" i="7"/>
  <c r="N2121" i="7"/>
  <c r="N2129" i="7"/>
  <c r="N2137" i="7"/>
  <c r="N2145" i="7"/>
  <c r="N2153" i="7"/>
  <c r="N2161" i="7"/>
  <c r="N2169" i="7"/>
  <c r="N2177" i="7"/>
  <c r="N2185" i="7"/>
  <c r="N2193" i="7"/>
  <c r="N2201" i="7"/>
  <c r="N2209" i="7"/>
  <c r="N2217" i="7"/>
  <c r="N2225" i="7"/>
  <c r="N2233" i="7"/>
  <c r="N2241" i="7"/>
  <c r="N2249" i="7"/>
  <c r="N2257" i="7"/>
  <c r="N2265" i="7"/>
  <c r="N2273" i="7"/>
  <c r="N2281" i="7"/>
  <c r="N2289" i="7"/>
  <c r="N2294" i="7"/>
  <c r="N2300" i="7"/>
  <c r="N2305" i="7"/>
  <c r="N2310" i="7"/>
  <c r="N2316" i="7"/>
  <c r="N2321" i="7"/>
  <c r="N2325" i="7"/>
  <c r="N2329" i="7"/>
  <c r="N2333" i="7"/>
  <c r="N2337" i="7"/>
  <c r="N2341" i="7"/>
  <c r="N2345" i="7"/>
  <c r="N2349" i="7"/>
  <c r="N2353" i="7"/>
  <c r="N2357" i="7"/>
  <c r="N2361" i="7"/>
  <c r="N2365" i="7"/>
  <c r="N2369" i="7"/>
  <c r="N2373" i="7"/>
  <c r="N2377" i="7"/>
  <c r="N2381" i="7"/>
  <c r="N2385" i="7"/>
  <c r="N2389" i="7"/>
  <c r="N2393" i="7"/>
  <c r="N2397" i="7"/>
  <c r="N2401" i="7"/>
  <c r="N2405" i="7"/>
  <c r="N2409" i="7"/>
  <c r="N2413" i="7"/>
  <c r="N2417" i="7"/>
  <c r="N2421" i="7"/>
  <c r="N2425" i="7"/>
  <c r="N2429" i="7"/>
  <c r="N2433" i="7"/>
  <c r="N2437" i="7"/>
  <c r="N2441" i="7"/>
  <c r="N2445" i="7"/>
  <c r="N2449" i="7"/>
  <c r="N2453" i="7"/>
  <c r="N2457" i="7"/>
  <c r="N2461" i="7"/>
  <c r="N2465" i="7"/>
  <c r="N2469" i="7"/>
  <c r="N2473" i="7"/>
  <c r="N2477" i="7"/>
  <c r="N2481" i="7"/>
  <c r="N2485" i="7"/>
  <c r="N2489" i="7"/>
  <c r="N2493" i="7"/>
  <c r="N2497" i="7"/>
  <c r="N2501" i="7"/>
  <c r="N2505" i="7"/>
  <c r="N2509" i="7"/>
  <c r="N2513" i="7"/>
  <c r="N2517" i="7"/>
  <c r="N2521" i="7"/>
  <c r="N2525" i="7"/>
  <c r="N2529" i="7"/>
  <c r="N2533" i="7"/>
  <c r="N2537" i="7"/>
  <c r="N2541" i="7"/>
  <c r="N2545" i="7"/>
  <c r="N2549" i="7"/>
  <c r="N2553" i="7"/>
  <c r="N2557" i="7"/>
  <c r="N2561" i="7"/>
  <c r="N2565" i="7"/>
  <c r="N2569" i="7"/>
  <c r="N2573" i="7"/>
  <c r="N2577" i="7"/>
  <c r="N2581" i="7"/>
  <c r="N2585" i="7"/>
  <c r="N2589" i="7"/>
  <c r="N2593" i="7"/>
  <c r="N2597" i="7"/>
  <c r="N2601" i="7"/>
  <c r="N2605" i="7"/>
  <c r="N2609" i="7"/>
  <c r="N2613" i="7"/>
  <c r="N2617" i="7"/>
  <c r="N2621" i="7"/>
  <c r="N2625" i="7"/>
  <c r="N2629" i="7"/>
  <c r="N2633" i="7"/>
  <c r="N2637" i="7"/>
  <c r="N2641" i="7"/>
  <c r="N2645" i="7"/>
  <c r="N2649" i="7"/>
  <c r="N2653" i="7"/>
  <c r="N2657" i="7"/>
  <c r="N2661" i="7"/>
  <c r="N2665" i="7"/>
  <c r="N2669" i="7"/>
  <c r="N2673" i="7"/>
  <c r="N2677" i="7"/>
  <c r="N2681" i="7"/>
  <c r="N2685" i="7"/>
  <c r="N2689" i="7"/>
  <c r="N2693" i="7"/>
  <c r="N2697" i="7"/>
  <c r="N2701" i="7"/>
  <c r="N2705" i="7"/>
  <c r="N2709" i="7"/>
  <c r="N2713" i="7"/>
  <c r="N2717" i="7"/>
  <c r="N2721" i="7"/>
  <c r="N2725" i="7"/>
  <c r="N2729" i="7"/>
  <c r="N2733" i="7"/>
  <c r="N2737" i="7"/>
  <c r="N2741" i="7"/>
  <c r="N2745" i="7"/>
  <c r="N2749" i="7"/>
  <c r="N2753" i="7"/>
  <c r="N2757" i="7"/>
  <c r="N2761" i="7"/>
  <c r="N2765" i="7"/>
  <c r="N2769" i="7"/>
  <c r="N2773" i="7"/>
  <c r="N2777" i="7"/>
  <c r="N2781" i="7"/>
  <c r="N2785" i="7"/>
  <c r="N2789" i="7"/>
  <c r="N2793" i="7"/>
  <c r="N2797" i="7"/>
  <c r="N2801" i="7"/>
  <c r="N2805" i="7"/>
  <c r="N2809" i="7"/>
  <c r="N2813" i="7"/>
  <c r="N2817" i="7"/>
  <c r="N2821" i="7"/>
  <c r="N2825" i="7"/>
  <c r="N2829" i="7"/>
  <c r="N2833" i="7"/>
  <c r="N2837" i="7"/>
  <c r="N2841" i="7"/>
  <c r="N2845" i="7"/>
  <c r="N2849" i="7"/>
  <c r="N2853" i="7"/>
  <c r="N2857" i="7"/>
  <c r="N2861" i="7"/>
  <c r="N2865" i="7"/>
  <c r="N2869" i="7"/>
  <c r="N2873" i="7"/>
  <c r="N2877" i="7"/>
  <c r="N2881" i="7"/>
  <c r="N2885" i="7"/>
  <c r="N2889" i="7"/>
  <c r="N2893" i="7"/>
  <c r="N2897" i="7"/>
  <c r="N2901" i="7"/>
  <c r="N2905" i="7"/>
  <c r="N2909" i="7"/>
  <c r="N2913" i="7"/>
  <c r="N2917" i="7"/>
  <c r="N2921" i="7"/>
  <c r="N2925" i="7"/>
  <c r="N2929" i="7"/>
  <c r="N2933" i="7"/>
  <c r="N2937" i="7"/>
  <c r="N2941" i="7"/>
  <c r="N2945" i="7"/>
  <c r="N2949" i="7"/>
  <c r="N2953" i="7"/>
  <c r="N2957" i="7"/>
  <c r="N2961" i="7"/>
  <c r="N2965" i="7"/>
  <c r="N2969" i="7"/>
  <c r="N2973" i="7"/>
  <c r="N2977" i="7"/>
  <c r="N2981" i="7"/>
  <c r="N2985" i="7"/>
  <c r="N2989" i="7"/>
  <c r="N2993" i="7"/>
  <c r="N2997" i="7"/>
  <c r="N3001" i="7"/>
  <c r="N3005" i="7"/>
  <c r="N3009" i="7"/>
  <c r="N3013" i="7"/>
  <c r="N3017" i="7"/>
  <c r="N3021" i="7"/>
  <c r="N3025" i="7"/>
  <c r="N3029" i="7"/>
  <c r="N3033" i="7"/>
  <c r="N3037" i="7"/>
  <c r="N3041" i="7"/>
  <c r="N3045" i="7"/>
  <c r="N3049" i="7"/>
  <c r="N3053" i="7"/>
  <c r="N3057" i="7"/>
  <c r="N3061" i="7"/>
  <c r="N3065" i="7"/>
  <c r="N3069" i="7"/>
  <c r="N3073" i="7"/>
  <c r="N3077" i="7"/>
  <c r="N3081" i="7"/>
  <c r="N3085" i="7"/>
  <c r="N3089" i="7"/>
  <c r="N3093" i="7"/>
  <c r="N3097" i="7"/>
  <c r="N3101" i="7"/>
  <c r="N3105" i="7"/>
  <c r="N3109" i="7"/>
  <c r="N3113" i="7"/>
  <c r="N3117" i="7"/>
  <c r="N3121" i="7"/>
  <c r="N3125" i="7"/>
  <c r="N3129" i="7"/>
  <c r="N3133" i="7"/>
  <c r="N3137" i="7"/>
  <c r="N3141" i="7"/>
  <c r="N3145" i="7"/>
  <c r="N3149" i="7"/>
  <c r="N3153" i="7"/>
  <c r="N3157" i="7"/>
  <c r="N3161" i="7"/>
  <c r="N3165" i="7"/>
  <c r="N3169" i="7"/>
  <c r="N3173" i="7"/>
  <c r="N3177" i="7"/>
  <c r="N3181" i="7"/>
  <c r="N3185" i="7"/>
  <c r="N3189" i="7"/>
  <c r="N3193" i="7"/>
  <c r="N3197" i="7"/>
  <c r="N3201" i="7"/>
  <c r="N3205" i="7"/>
  <c r="N3209" i="7"/>
  <c r="N3213" i="7"/>
  <c r="N3217" i="7"/>
  <c r="N3221" i="7"/>
  <c r="N3225" i="7"/>
  <c r="N3229" i="7"/>
  <c r="N3233" i="7"/>
  <c r="N3237" i="7"/>
  <c r="N3241" i="7"/>
  <c r="N3245" i="7"/>
  <c r="N3249" i="7"/>
  <c r="N3253" i="7"/>
  <c r="N3257" i="7"/>
  <c r="N3261" i="7"/>
  <c r="N3265" i="7"/>
  <c r="N3269" i="7"/>
  <c r="N3273" i="7"/>
  <c r="N3277" i="7"/>
  <c r="N3281" i="7"/>
  <c r="N3285" i="7"/>
  <c r="N3289" i="7"/>
  <c r="N3293" i="7"/>
  <c r="N3297" i="7"/>
  <c r="N3301" i="7"/>
  <c r="N3305" i="7"/>
  <c r="N3309" i="7"/>
  <c r="N3313" i="7"/>
  <c r="N3317" i="7"/>
  <c r="N3321" i="7"/>
  <c r="N3325" i="7"/>
  <c r="N3329" i="7"/>
  <c r="N3333" i="7"/>
  <c r="N3337" i="7"/>
  <c r="N3341" i="7"/>
  <c r="N3345" i="7"/>
  <c r="N3349" i="7"/>
  <c r="N3353" i="7"/>
  <c r="N3357" i="7"/>
  <c r="N3361" i="7"/>
  <c r="N3365" i="7"/>
  <c r="N3369" i="7"/>
  <c r="N1035" i="7"/>
  <c r="N1322" i="7"/>
  <c r="N1442" i="7"/>
  <c r="N1506" i="7"/>
  <c r="N1570" i="7"/>
  <c r="N1633" i="7"/>
  <c r="N1676" i="7"/>
  <c r="N1708" i="7"/>
  <c r="N1733" i="7"/>
  <c r="N1755" i="7"/>
  <c r="N1776" i="7"/>
  <c r="N1796" i="7"/>
  <c r="N1812" i="7"/>
  <c r="N1820" i="7"/>
  <c r="N1828" i="7"/>
  <c r="N1836" i="7"/>
  <c r="N1844" i="7"/>
  <c r="N1852" i="7"/>
  <c r="N1860" i="7"/>
  <c r="N1868" i="7"/>
  <c r="N1876" i="7"/>
  <c r="N1884" i="7"/>
  <c r="N1892" i="7"/>
  <c r="N1900" i="7"/>
  <c r="N1908" i="7"/>
  <c r="N1916" i="7"/>
  <c r="N1924" i="7"/>
  <c r="N1932" i="7"/>
  <c r="N1940" i="7"/>
  <c r="N1948" i="7"/>
  <c r="N1956" i="7"/>
  <c r="N1964" i="7"/>
  <c r="N1972" i="7"/>
  <c r="N1980" i="7"/>
  <c r="N1988" i="7"/>
  <c r="N1996" i="7"/>
  <c r="N2004" i="7"/>
  <c r="N2012" i="7"/>
  <c r="N2020" i="7"/>
  <c r="N2028" i="7"/>
  <c r="N2036" i="7"/>
  <c r="N2044" i="7"/>
  <c r="N2052" i="7"/>
  <c r="N2060" i="7"/>
  <c r="N2068" i="7"/>
  <c r="N2076" i="7"/>
  <c r="N2084" i="7"/>
  <c r="N2092" i="7"/>
  <c r="N2100" i="7"/>
  <c r="N2108" i="7"/>
  <c r="N2116" i="7"/>
  <c r="N2124" i="7"/>
  <c r="N2132" i="7"/>
  <c r="N2140" i="7"/>
  <c r="N2148" i="7"/>
  <c r="N2156" i="7"/>
  <c r="N2164" i="7"/>
  <c r="N2172" i="7"/>
  <c r="N2180" i="7"/>
  <c r="N2188" i="7"/>
  <c r="N2196" i="7"/>
  <c r="N2204" i="7"/>
  <c r="N2212" i="7"/>
  <c r="N2220" i="7"/>
  <c r="N2228" i="7"/>
  <c r="N2236" i="7"/>
  <c r="N2244" i="7"/>
  <c r="N2252" i="7"/>
  <c r="N2260" i="7"/>
  <c r="N2268" i="7"/>
  <c r="N2276" i="7"/>
  <c r="N2284" i="7"/>
  <c r="N2290" i="7"/>
  <c r="N2296" i="7"/>
  <c r="N2301" i="7"/>
  <c r="N2306" i="7"/>
  <c r="N2312" i="7"/>
  <c r="N2317" i="7"/>
  <c r="N2322" i="7"/>
  <c r="N2326" i="7"/>
  <c r="N2330" i="7"/>
  <c r="N2334" i="7"/>
  <c r="N2338" i="7"/>
  <c r="N2342" i="7"/>
  <c r="N2346" i="7"/>
  <c r="N2350" i="7"/>
  <c r="N2354" i="7"/>
  <c r="N2358" i="7"/>
  <c r="N2362" i="7"/>
  <c r="N2366" i="7"/>
  <c r="N2370" i="7"/>
  <c r="N2374" i="7"/>
  <c r="N2378" i="7"/>
  <c r="N2382" i="7"/>
  <c r="N2386" i="7"/>
  <c r="N2390" i="7"/>
  <c r="N2394" i="7"/>
  <c r="N2398" i="7"/>
  <c r="N2402" i="7"/>
  <c r="N2406" i="7"/>
  <c r="N2410" i="7"/>
  <c r="N2414" i="7"/>
  <c r="N2418" i="7"/>
  <c r="N2422" i="7"/>
  <c r="N2426" i="7"/>
  <c r="N2430" i="7"/>
  <c r="N2434" i="7"/>
  <c r="N2438" i="7"/>
  <c r="N2442" i="7"/>
  <c r="N2446" i="7"/>
  <c r="N2450" i="7"/>
  <c r="N2454" i="7"/>
  <c r="N2458" i="7"/>
  <c r="N2462" i="7"/>
  <c r="N2466" i="7"/>
  <c r="N2470" i="7"/>
  <c r="N2474" i="7"/>
  <c r="N2478" i="7"/>
  <c r="N2482" i="7"/>
  <c r="N2486" i="7"/>
  <c r="N2490" i="7"/>
  <c r="N2494" i="7"/>
  <c r="N2498" i="7"/>
  <c r="N2502" i="7"/>
  <c r="N2506" i="7"/>
  <c r="N2510" i="7"/>
  <c r="N2514" i="7"/>
  <c r="N2518" i="7"/>
  <c r="N2522" i="7"/>
  <c r="N2526" i="7"/>
  <c r="N2530" i="7"/>
  <c r="N2534" i="7"/>
  <c r="N2538" i="7"/>
  <c r="N2542" i="7"/>
  <c r="N2546" i="7"/>
  <c r="N2550" i="7"/>
  <c r="N2554" i="7"/>
  <c r="N2558" i="7"/>
  <c r="N2562" i="7"/>
  <c r="N2566" i="7"/>
  <c r="N2570" i="7"/>
  <c r="N2574" i="7"/>
  <c r="N2578" i="7"/>
  <c r="N2582" i="7"/>
  <c r="N2586" i="7"/>
  <c r="N2590" i="7"/>
  <c r="N2594" i="7"/>
  <c r="N2598" i="7"/>
  <c r="N2602" i="7"/>
  <c r="N2606" i="7"/>
  <c r="N2610" i="7"/>
  <c r="N2614" i="7"/>
  <c r="N2618" i="7"/>
  <c r="N2622" i="7"/>
  <c r="N2626" i="7"/>
  <c r="N2630" i="7"/>
  <c r="N2634" i="7"/>
  <c r="N2638" i="7"/>
  <c r="N2642" i="7"/>
  <c r="N2646" i="7"/>
  <c r="N2650" i="7"/>
  <c r="N2654" i="7"/>
  <c r="N2658" i="7"/>
  <c r="N2662" i="7"/>
  <c r="N2666" i="7"/>
  <c r="N2670" i="7"/>
  <c r="N2674" i="7"/>
  <c r="N2678" i="7"/>
  <c r="N2682" i="7"/>
  <c r="N2686" i="7"/>
  <c r="N2690" i="7"/>
  <c r="N2694" i="7"/>
  <c r="N2698" i="7"/>
  <c r="N2702" i="7"/>
  <c r="N2706" i="7"/>
  <c r="N2710" i="7"/>
  <c r="N2714" i="7"/>
  <c r="N2718" i="7"/>
  <c r="N2722" i="7"/>
  <c r="N2726" i="7"/>
  <c r="N2730" i="7"/>
  <c r="N2734" i="7"/>
  <c r="N2738" i="7"/>
  <c r="N2742" i="7"/>
  <c r="N2746" i="7"/>
  <c r="N2750" i="7"/>
  <c r="N2754" i="7"/>
  <c r="N2758" i="7"/>
  <c r="N2762" i="7"/>
  <c r="N2766" i="7"/>
  <c r="N2770" i="7"/>
  <c r="N2774" i="7"/>
  <c r="N2778" i="7"/>
  <c r="N2782" i="7"/>
  <c r="N2786" i="7"/>
  <c r="N2790" i="7"/>
  <c r="N2794" i="7"/>
  <c r="N2798" i="7"/>
  <c r="N2802" i="7"/>
  <c r="N2806" i="7"/>
  <c r="N2810" i="7"/>
  <c r="N2814" i="7"/>
  <c r="N2818" i="7"/>
  <c r="N2822" i="7"/>
  <c r="N2826" i="7"/>
  <c r="N2830" i="7"/>
  <c r="N2834" i="7"/>
  <c r="N2838" i="7"/>
  <c r="N2842" i="7"/>
  <c r="N2846" i="7"/>
  <c r="N2850" i="7"/>
  <c r="N2854" i="7"/>
  <c r="N2858" i="7"/>
  <c r="N2862" i="7"/>
  <c r="N2866" i="7"/>
  <c r="N2870" i="7"/>
  <c r="N2874" i="7"/>
  <c r="N2878" i="7"/>
  <c r="N2882" i="7"/>
  <c r="N2886" i="7"/>
  <c r="N2890" i="7"/>
  <c r="N2894" i="7"/>
  <c r="N2898" i="7"/>
  <c r="N2902" i="7"/>
  <c r="N2906" i="7"/>
  <c r="N2910" i="7"/>
  <c r="N2914" i="7"/>
  <c r="N2918" i="7"/>
  <c r="N2922" i="7"/>
  <c r="N2926" i="7"/>
  <c r="N2930" i="7"/>
  <c r="N2934" i="7"/>
  <c r="N2938" i="7"/>
  <c r="N2942" i="7"/>
  <c r="N2946" i="7"/>
  <c r="N2950" i="7"/>
  <c r="N2954" i="7"/>
  <c r="N2958" i="7"/>
  <c r="N2962" i="7"/>
  <c r="N2966" i="7"/>
  <c r="N2970" i="7"/>
  <c r="N2974" i="7"/>
  <c r="N2978" i="7"/>
  <c r="N2982" i="7"/>
  <c r="N2986" i="7"/>
  <c r="N2990" i="7"/>
  <c r="N2994" i="7"/>
  <c r="N2998" i="7"/>
  <c r="N3002" i="7"/>
  <c r="N3006" i="7"/>
  <c r="N3010" i="7"/>
  <c r="N3014" i="7"/>
  <c r="N3018" i="7"/>
  <c r="N3022" i="7"/>
  <c r="N3026" i="7"/>
  <c r="N3030" i="7"/>
  <c r="N3034" i="7"/>
  <c r="N3038" i="7"/>
  <c r="N3042" i="7"/>
  <c r="N3046" i="7"/>
  <c r="N3050" i="7"/>
  <c r="N3054" i="7"/>
  <c r="N3058" i="7"/>
  <c r="N3062" i="7"/>
  <c r="N3066" i="7"/>
  <c r="N3070" i="7"/>
  <c r="N3074" i="7"/>
  <c r="N3078" i="7"/>
  <c r="N3082" i="7"/>
  <c r="N3086" i="7"/>
  <c r="N3090" i="7"/>
  <c r="N3094" i="7"/>
  <c r="N3098" i="7"/>
  <c r="N3102" i="7"/>
  <c r="N3106" i="7"/>
  <c r="N3110" i="7"/>
  <c r="N3114" i="7"/>
  <c r="N3118" i="7"/>
  <c r="N3122" i="7"/>
  <c r="N3126" i="7"/>
  <c r="N3130" i="7"/>
  <c r="N3134" i="7"/>
  <c r="N3138" i="7"/>
  <c r="N3142" i="7"/>
  <c r="N3146" i="7"/>
  <c r="N3150" i="7"/>
  <c r="N3154" i="7"/>
  <c r="N3158" i="7"/>
  <c r="N3162" i="7"/>
  <c r="N3166" i="7"/>
  <c r="N3170" i="7"/>
  <c r="N3174" i="7"/>
  <c r="N3178" i="7"/>
  <c r="N3182" i="7"/>
  <c r="N3186" i="7"/>
  <c r="N3190" i="7"/>
  <c r="N3194" i="7"/>
  <c r="N3198" i="7"/>
  <c r="N3202" i="7"/>
  <c r="N3206" i="7"/>
  <c r="N3210" i="7"/>
  <c r="N3214" i="7"/>
  <c r="N3218" i="7"/>
  <c r="N3222" i="7"/>
  <c r="N3226" i="7"/>
  <c r="N3230" i="7"/>
  <c r="N3234" i="7"/>
  <c r="N3238" i="7"/>
  <c r="N3242" i="7"/>
  <c r="N3246" i="7"/>
  <c r="N3250" i="7"/>
  <c r="N3254" i="7"/>
  <c r="N3258" i="7"/>
  <c r="N3262" i="7"/>
  <c r="N3266" i="7"/>
  <c r="N3270" i="7"/>
  <c r="N3274" i="7"/>
  <c r="N3278" i="7"/>
  <c r="N3282" i="7"/>
  <c r="N3286" i="7"/>
  <c r="N3290" i="7"/>
  <c r="N3294" i="7"/>
  <c r="N3298" i="7"/>
  <c r="N3302" i="7"/>
  <c r="N3306" i="7"/>
  <c r="N3310" i="7"/>
  <c r="N3314" i="7"/>
  <c r="N3318" i="7"/>
  <c r="N3322" i="7"/>
  <c r="N3326" i="7"/>
  <c r="N3330" i="7"/>
  <c r="N3334" i="7"/>
  <c r="N3338" i="7"/>
  <c r="N3342" i="7"/>
  <c r="N3346" i="7"/>
  <c r="N1163" i="7"/>
  <c r="N1586" i="7"/>
  <c r="N1739" i="7"/>
  <c r="N1813" i="7"/>
  <c r="N1845" i="7"/>
  <c r="N1877" i="7"/>
  <c r="N1909" i="7"/>
  <c r="N1941" i="7"/>
  <c r="N1973" i="7"/>
  <c r="N2005" i="7"/>
  <c r="N2037" i="7"/>
  <c r="N2069" i="7"/>
  <c r="N2101" i="7"/>
  <c r="N2133" i="7"/>
  <c r="N2165" i="7"/>
  <c r="N2197" i="7"/>
  <c r="N2229" i="7"/>
  <c r="N2261" i="7"/>
  <c r="N2292" i="7"/>
  <c r="N2313" i="7"/>
  <c r="N2331" i="7"/>
  <c r="N2347" i="7"/>
  <c r="N2363" i="7"/>
  <c r="N2379" i="7"/>
  <c r="N2395" i="7"/>
  <c r="N2411" i="7"/>
  <c r="N2427" i="7"/>
  <c r="N2443" i="7"/>
  <c r="N2459" i="7"/>
  <c r="N2475" i="7"/>
  <c r="N2491" i="7"/>
  <c r="N2507" i="7"/>
  <c r="N2523" i="7"/>
  <c r="N2539" i="7"/>
  <c r="N2555" i="7"/>
  <c r="N2571" i="7"/>
  <c r="N2587" i="7"/>
  <c r="N2603" i="7"/>
  <c r="N2619" i="7"/>
  <c r="N2635" i="7"/>
  <c r="N2651" i="7"/>
  <c r="N2667" i="7"/>
  <c r="N2683" i="7"/>
  <c r="N2699" i="7"/>
  <c r="N2715" i="7"/>
  <c r="N2731" i="7"/>
  <c r="N2747" i="7"/>
  <c r="N2763" i="7"/>
  <c r="N2779" i="7"/>
  <c r="N2795" i="7"/>
  <c r="N2811" i="7"/>
  <c r="N2827" i="7"/>
  <c r="N2843" i="7"/>
  <c r="N2859" i="7"/>
  <c r="N2875" i="7"/>
  <c r="N2884" i="7"/>
  <c r="N2892" i="7"/>
  <c r="N2900" i="7"/>
  <c r="N2908" i="7"/>
  <c r="N2916" i="7"/>
  <c r="N2924" i="7"/>
  <c r="N2932" i="7"/>
  <c r="N2940" i="7"/>
  <c r="N2948" i="7"/>
  <c r="N2956" i="7"/>
  <c r="N2964" i="7"/>
  <c r="N2972" i="7"/>
  <c r="N2980" i="7"/>
  <c r="N2988" i="7"/>
  <c r="N2996" i="7"/>
  <c r="N3004" i="7"/>
  <c r="N3012" i="7"/>
  <c r="N3020" i="7"/>
  <c r="N3028" i="7"/>
  <c r="N3036" i="7"/>
  <c r="N3044" i="7"/>
  <c r="N3052" i="7"/>
  <c r="N3060" i="7"/>
  <c r="N3068" i="7"/>
  <c r="N3076" i="7"/>
  <c r="N3084" i="7"/>
  <c r="N3092" i="7"/>
  <c r="N3100" i="7"/>
  <c r="N3108" i="7"/>
  <c r="N3116" i="7"/>
  <c r="N3124" i="7"/>
  <c r="N3132" i="7"/>
  <c r="N3140" i="7"/>
  <c r="N3148" i="7"/>
  <c r="N3156" i="7"/>
  <c r="N3164" i="7"/>
  <c r="N3172" i="7"/>
  <c r="N3180" i="7"/>
  <c r="N3188" i="7"/>
  <c r="N3196" i="7"/>
  <c r="N3204" i="7"/>
  <c r="N3212" i="7"/>
  <c r="N3220" i="7"/>
  <c r="N3228" i="7"/>
  <c r="N3236" i="7"/>
  <c r="N3244" i="7"/>
  <c r="N3252" i="7"/>
  <c r="N3260" i="7"/>
  <c r="N3268" i="7"/>
  <c r="N3276" i="7"/>
  <c r="N3284" i="7"/>
  <c r="N3292" i="7"/>
  <c r="N3300" i="7"/>
  <c r="N3308" i="7"/>
  <c r="N3316" i="7"/>
  <c r="N3324" i="7"/>
  <c r="N3332" i="7"/>
  <c r="N3340" i="7"/>
  <c r="N3348" i="7"/>
  <c r="N3354" i="7"/>
  <c r="N3359" i="7"/>
  <c r="N3364" i="7"/>
  <c r="N3370" i="7"/>
  <c r="N3374" i="7"/>
  <c r="N3378" i="7"/>
  <c r="N3382" i="7"/>
  <c r="N3386" i="7"/>
  <c r="N3390" i="7"/>
  <c r="N3394" i="7"/>
  <c r="N3398" i="7"/>
  <c r="N3402" i="7"/>
  <c r="N3406" i="7"/>
  <c r="N3410" i="7"/>
  <c r="N3414" i="7"/>
  <c r="N3418" i="7"/>
  <c r="N3422" i="7"/>
  <c r="N3426" i="7"/>
  <c r="N3430" i="7"/>
  <c r="N3434" i="7"/>
  <c r="N3438" i="7"/>
  <c r="N3442" i="7"/>
  <c r="N3446" i="7"/>
  <c r="N3450" i="7"/>
  <c r="N3454" i="7"/>
  <c r="N3458" i="7"/>
  <c r="N3462" i="7"/>
  <c r="N3466" i="7"/>
  <c r="N3470" i="7"/>
  <c r="N3474" i="7"/>
  <c r="N3478" i="7"/>
  <c r="N3482" i="7"/>
  <c r="N3486" i="7"/>
  <c r="N3490" i="7"/>
  <c r="N3494" i="7"/>
  <c r="N3498" i="7"/>
  <c r="N3502" i="7"/>
  <c r="N3506" i="7"/>
  <c r="N3510" i="7"/>
  <c r="N3514" i="7"/>
  <c r="N3518" i="7"/>
  <c r="N3522" i="7"/>
  <c r="N3526" i="7"/>
  <c r="N3530" i="7"/>
  <c r="N3534" i="7"/>
  <c r="N3538" i="7"/>
  <c r="N3542" i="7"/>
  <c r="N3546" i="7"/>
  <c r="N3550" i="7"/>
  <c r="N3554" i="7"/>
  <c r="N3558" i="7"/>
  <c r="N3562" i="7"/>
  <c r="N3566" i="7"/>
  <c r="N3570" i="7"/>
  <c r="N3574" i="7"/>
  <c r="N3578" i="7"/>
  <c r="N3582" i="7"/>
  <c r="N3586" i="7"/>
  <c r="N3590" i="7"/>
  <c r="N3594" i="7"/>
  <c r="N3598" i="7"/>
  <c r="N3602" i="7"/>
  <c r="N3606" i="7"/>
  <c r="N3610" i="7"/>
  <c r="N3614" i="7"/>
  <c r="N3618" i="7"/>
  <c r="N3622" i="7"/>
  <c r="N3626" i="7"/>
  <c r="N3630" i="7"/>
  <c r="N3634" i="7"/>
  <c r="N3638" i="7"/>
  <c r="N3642" i="7"/>
  <c r="N3646" i="7"/>
  <c r="N3650" i="7"/>
  <c r="N3654" i="7"/>
  <c r="N3658" i="7"/>
  <c r="N3662" i="7"/>
  <c r="N3666" i="7"/>
  <c r="N3670" i="7"/>
  <c r="N3674" i="7"/>
  <c r="N3678" i="7"/>
  <c r="N3682" i="7"/>
  <c r="N3686" i="7"/>
  <c r="N3690" i="7"/>
  <c r="N3694" i="7"/>
  <c r="N3698" i="7"/>
  <c r="N3702" i="7"/>
  <c r="N3706" i="7"/>
  <c r="N3710" i="7"/>
  <c r="N3714" i="7"/>
  <c r="N3718" i="7"/>
  <c r="N3722" i="7"/>
  <c r="N3726" i="7"/>
  <c r="N3730" i="7"/>
  <c r="N3734" i="7"/>
  <c r="N3738" i="7"/>
  <c r="N3742" i="7"/>
  <c r="N3746" i="7"/>
  <c r="N3750" i="7"/>
  <c r="N3754" i="7"/>
  <c r="N3758" i="7"/>
  <c r="N3762" i="7"/>
  <c r="N3766" i="7"/>
  <c r="N3770" i="7"/>
  <c r="N3774" i="7"/>
  <c r="N3778" i="7"/>
  <c r="N3782" i="7"/>
  <c r="N3786" i="7"/>
  <c r="N3790" i="7"/>
  <c r="N3794" i="7"/>
  <c r="N3798" i="7"/>
  <c r="N3802" i="7"/>
  <c r="N3806" i="7"/>
  <c r="N3810" i="7"/>
  <c r="N3814" i="7"/>
  <c r="N3818" i="7"/>
  <c r="N3822" i="7"/>
  <c r="N3826" i="7"/>
  <c r="N3830" i="7"/>
  <c r="N3834" i="7"/>
  <c r="N3838" i="7"/>
  <c r="N3842" i="7"/>
  <c r="N3846" i="7"/>
  <c r="N3850" i="7"/>
  <c r="N3854" i="7"/>
  <c r="N3858" i="7"/>
  <c r="N3862" i="7"/>
  <c r="N3866" i="7"/>
  <c r="N3870" i="7"/>
  <c r="N3874" i="7"/>
  <c r="N3878" i="7"/>
  <c r="N3882" i="7"/>
  <c r="N3886" i="7"/>
  <c r="N3890" i="7"/>
  <c r="N3894" i="7"/>
  <c r="N3898" i="7"/>
  <c r="N3902" i="7"/>
  <c r="N3906" i="7"/>
  <c r="N3910" i="7"/>
  <c r="N3914" i="7"/>
  <c r="N3918" i="7"/>
  <c r="N3922" i="7"/>
  <c r="N3926" i="7"/>
  <c r="N3930" i="7"/>
  <c r="N3934" i="7"/>
  <c r="N3938" i="7"/>
  <c r="N3942" i="7"/>
  <c r="N3946" i="7"/>
  <c r="N3950" i="7"/>
  <c r="N3954" i="7"/>
  <c r="N3958" i="7"/>
  <c r="N3962" i="7"/>
  <c r="N3966" i="7"/>
  <c r="N3970" i="7"/>
  <c r="N3974" i="7"/>
  <c r="N3978" i="7"/>
  <c r="N3982" i="7"/>
  <c r="N3986" i="7"/>
  <c r="N3990" i="7"/>
  <c r="N3994" i="7"/>
  <c r="N3998" i="7"/>
  <c r="N4002" i="7"/>
  <c r="N4006" i="7"/>
  <c r="N4010" i="7"/>
  <c r="N4014" i="7"/>
  <c r="N4018" i="7"/>
  <c r="N4022" i="7"/>
  <c r="N4026" i="7"/>
  <c r="N4030" i="7"/>
  <c r="N4034" i="7"/>
  <c r="N4038" i="7"/>
  <c r="N4042" i="7"/>
  <c r="N4046" i="7"/>
  <c r="N4050" i="7"/>
  <c r="N4054" i="7"/>
  <c r="N4058" i="7"/>
  <c r="N4062" i="7"/>
  <c r="N4066" i="7"/>
  <c r="N4070" i="7"/>
  <c r="N4074" i="7"/>
  <c r="N4078" i="7"/>
  <c r="N4082" i="7"/>
  <c r="N4086" i="7"/>
  <c r="N4090" i="7"/>
  <c r="N4094" i="7"/>
  <c r="N4098" i="7"/>
  <c r="N4102" i="7"/>
  <c r="N4106" i="7"/>
  <c r="N4110" i="7"/>
  <c r="N4114" i="7"/>
  <c r="N4118" i="7"/>
  <c r="N4122" i="7"/>
  <c r="N4126" i="7"/>
  <c r="N4130" i="7"/>
  <c r="N4134" i="7"/>
  <c r="N4138" i="7"/>
  <c r="N4142" i="7"/>
  <c r="N4146" i="7"/>
  <c r="N4150" i="7"/>
  <c r="N4154" i="7"/>
  <c r="N4158" i="7"/>
  <c r="N4162" i="7"/>
  <c r="N4166" i="7"/>
  <c r="N4170" i="7"/>
  <c r="N4174" i="7"/>
  <c r="N4178" i="7"/>
  <c r="N4182" i="7"/>
  <c r="N4186" i="7"/>
  <c r="N4190" i="7"/>
  <c r="N4194" i="7"/>
  <c r="N4198" i="7"/>
  <c r="N4202" i="7"/>
  <c r="N4206" i="7"/>
  <c r="N4210" i="7"/>
  <c r="N4214" i="7"/>
  <c r="N4218" i="7"/>
  <c r="N4222" i="7"/>
  <c r="N4226" i="7"/>
  <c r="N4230" i="7"/>
  <c r="N4234" i="7"/>
  <c r="N4238" i="7"/>
  <c r="N4242" i="7"/>
  <c r="N4246" i="7"/>
  <c r="N4250" i="7"/>
  <c r="N4254" i="7"/>
  <c r="N4258" i="7"/>
  <c r="N4262" i="7"/>
  <c r="N1354" i="7"/>
  <c r="N1644" i="7"/>
  <c r="N1760" i="7"/>
  <c r="N1821" i="7"/>
  <c r="N1853" i="7"/>
  <c r="N1885" i="7"/>
  <c r="N1917" i="7"/>
  <c r="N1949" i="7"/>
  <c r="N1981" i="7"/>
  <c r="N2013" i="7"/>
  <c r="N2045" i="7"/>
  <c r="N2077" i="7"/>
  <c r="N2109" i="7"/>
  <c r="N2141" i="7"/>
  <c r="N2173" i="7"/>
  <c r="N2205" i="7"/>
  <c r="N2237" i="7"/>
  <c r="N2269" i="7"/>
  <c r="N2297" i="7"/>
  <c r="N2318" i="7"/>
  <c r="N2335" i="7"/>
  <c r="N2351" i="7"/>
  <c r="N2367" i="7"/>
  <c r="N2383" i="7"/>
  <c r="N2399" i="7"/>
  <c r="N2415" i="7"/>
  <c r="N2431" i="7"/>
  <c r="N2447" i="7"/>
  <c r="N2463" i="7"/>
  <c r="N2479" i="7"/>
  <c r="N2495" i="7"/>
  <c r="N2511" i="7"/>
  <c r="N2527" i="7"/>
  <c r="N2543" i="7"/>
  <c r="N2559" i="7"/>
  <c r="N2575" i="7"/>
  <c r="N2591" i="7"/>
  <c r="N2607" i="7"/>
  <c r="N2623" i="7"/>
  <c r="N2639" i="7"/>
  <c r="N2655" i="7"/>
  <c r="N2671" i="7"/>
  <c r="N2687" i="7"/>
  <c r="N2703" i="7"/>
  <c r="N2719" i="7"/>
  <c r="N2735" i="7"/>
  <c r="N2751" i="7"/>
  <c r="N2767" i="7"/>
  <c r="N2783" i="7"/>
  <c r="N2799" i="7"/>
  <c r="N2815" i="7"/>
  <c r="N2831" i="7"/>
  <c r="N2847" i="7"/>
  <c r="N2863" i="7"/>
  <c r="N2879" i="7"/>
  <c r="N2887" i="7"/>
  <c r="N2895" i="7"/>
  <c r="N2903" i="7"/>
  <c r="N2911" i="7"/>
  <c r="N2919" i="7"/>
  <c r="N2927" i="7"/>
  <c r="N2935" i="7"/>
  <c r="N2943" i="7"/>
  <c r="N2951" i="7"/>
  <c r="N2959" i="7"/>
  <c r="N2967" i="7"/>
  <c r="N2975" i="7"/>
  <c r="N2983" i="7"/>
  <c r="N2991" i="7"/>
  <c r="N2999" i="7"/>
  <c r="N3007" i="7"/>
  <c r="N3015" i="7"/>
  <c r="N3023" i="7"/>
  <c r="N3031" i="7"/>
  <c r="N3039" i="7"/>
  <c r="N3047" i="7"/>
  <c r="N3055" i="7"/>
  <c r="N3063" i="7"/>
  <c r="N3071" i="7"/>
  <c r="N3079" i="7"/>
  <c r="N3087" i="7"/>
  <c r="N3095" i="7"/>
  <c r="N3103" i="7"/>
  <c r="N3111" i="7"/>
  <c r="N3119" i="7"/>
  <c r="N3127" i="7"/>
  <c r="N3135" i="7"/>
  <c r="N3143" i="7"/>
  <c r="N3151" i="7"/>
  <c r="N3159" i="7"/>
  <c r="N3167" i="7"/>
  <c r="N3175" i="7"/>
  <c r="N3183" i="7"/>
  <c r="N3191" i="7"/>
  <c r="N3199" i="7"/>
  <c r="N3207" i="7"/>
  <c r="N3215" i="7"/>
  <c r="N3223" i="7"/>
  <c r="N3231" i="7"/>
  <c r="N3239" i="7"/>
  <c r="N3247" i="7"/>
  <c r="N3255" i="7"/>
  <c r="N3263" i="7"/>
  <c r="N3271" i="7"/>
  <c r="N3279" i="7"/>
  <c r="N3287" i="7"/>
  <c r="N3295" i="7"/>
  <c r="N3303" i="7"/>
  <c r="N3311" i="7"/>
  <c r="N3319" i="7"/>
  <c r="N3327" i="7"/>
  <c r="N3335" i="7"/>
  <c r="N3343" i="7"/>
  <c r="N3350" i="7"/>
  <c r="N3355" i="7"/>
  <c r="N3360" i="7"/>
  <c r="N3366" i="7"/>
  <c r="N3371" i="7"/>
  <c r="N3375" i="7"/>
  <c r="N3379" i="7"/>
  <c r="N3383" i="7"/>
  <c r="N3387" i="7"/>
  <c r="N3391" i="7"/>
  <c r="N3395" i="7"/>
  <c r="N3399" i="7"/>
  <c r="N3403" i="7"/>
  <c r="N3407" i="7"/>
  <c r="N3411" i="7"/>
  <c r="N3415" i="7"/>
  <c r="N3419" i="7"/>
  <c r="N3423" i="7"/>
  <c r="N3427" i="7"/>
  <c r="N3431" i="7"/>
  <c r="N3435" i="7"/>
  <c r="N3439" i="7"/>
  <c r="N3443" i="7"/>
  <c r="N3447" i="7"/>
  <c r="N3451" i="7"/>
  <c r="N3455" i="7"/>
  <c r="N3459" i="7"/>
  <c r="N3463" i="7"/>
  <c r="N3467" i="7"/>
  <c r="N3471" i="7"/>
  <c r="N3475" i="7"/>
  <c r="N3479" i="7"/>
  <c r="N3483" i="7"/>
  <c r="N3487" i="7"/>
  <c r="N3491" i="7"/>
  <c r="N3495" i="7"/>
  <c r="N3499" i="7"/>
  <c r="N3503" i="7"/>
  <c r="N3507" i="7"/>
  <c r="N3511" i="7"/>
  <c r="N3515" i="7"/>
  <c r="N3519" i="7"/>
  <c r="N3523" i="7"/>
  <c r="N3527" i="7"/>
  <c r="N3531" i="7"/>
  <c r="N3535" i="7"/>
  <c r="N3539" i="7"/>
  <c r="N3543" i="7"/>
  <c r="N3547" i="7"/>
  <c r="N3551" i="7"/>
  <c r="N3555" i="7"/>
  <c r="N3559" i="7"/>
  <c r="N3563" i="7"/>
  <c r="N3567" i="7"/>
  <c r="N3571" i="7"/>
  <c r="N3575" i="7"/>
  <c r="N3579" i="7"/>
  <c r="N3583" i="7"/>
  <c r="N3587" i="7"/>
  <c r="N3591" i="7"/>
  <c r="N3595" i="7"/>
  <c r="N3599" i="7"/>
  <c r="N3603" i="7"/>
  <c r="N3607" i="7"/>
  <c r="N3611" i="7"/>
  <c r="N3615" i="7"/>
  <c r="N3619" i="7"/>
  <c r="N3623" i="7"/>
  <c r="N3627" i="7"/>
  <c r="N3631" i="7"/>
  <c r="N3635" i="7"/>
  <c r="N3639" i="7"/>
  <c r="N3643" i="7"/>
  <c r="N3647" i="7"/>
  <c r="N3651" i="7"/>
  <c r="N3655" i="7"/>
  <c r="N3659" i="7"/>
  <c r="N3663" i="7"/>
  <c r="N3667" i="7"/>
  <c r="N3671" i="7"/>
  <c r="N3675" i="7"/>
  <c r="N3679" i="7"/>
  <c r="N3683" i="7"/>
  <c r="N3687" i="7"/>
  <c r="N3691" i="7"/>
  <c r="N3695" i="7"/>
  <c r="N3699" i="7"/>
  <c r="N3703" i="7"/>
  <c r="N3707" i="7"/>
  <c r="N3711" i="7"/>
  <c r="N3715" i="7"/>
  <c r="N3719" i="7"/>
  <c r="N3723" i="7"/>
  <c r="N3727" i="7"/>
  <c r="N3731" i="7"/>
  <c r="N3735" i="7"/>
  <c r="N3739" i="7"/>
  <c r="N3743" i="7"/>
  <c r="N3747" i="7"/>
  <c r="N3751" i="7"/>
  <c r="N3755" i="7"/>
  <c r="N3759" i="7"/>
  <c r="N3763" i="7"/>
  <c r="N3767" i="7"/>
  <c r="N3771" i="7"/>
  <c r="N3775" i="7"/>
  <c r="N3779" i="7"/>
  <c r="N3783" i="7"/>
  <c r="N3787" i="7"/>
  <c r="N3791" i="7"/>
  <c r="N3795" i="7"/>
  <c r="N3799" i="7"/>
  <c r="N3803" i="7"/>
  <c r="N3807" i="7"/>
  <c r="N3811" i="7"/>
  <c r="N3815" i="7"/>
  <c r="N3819" i="7"/>
  <c r="N3823" i="7"/>
  <c r="N3827" i="7"/>
  <c r="N3831" i="7"/>
  <c r="N3835" i="7"/>
  <c r="N3839" i="7"/>
  <c r="N3843" i="7"/>
  <c r="N3847" i="7"/>
  <c r="N3851" i="7"/>
  <c r="N3855" i="7"/>
  <c r="N3859" i="7"/>
  <c r="N3863" i="7"/>
  <c r="N3867" i="7"/>
  <c r="N3871" i="7"/>
  <c r="N3875" i="7"/>
  <c r="N3879" i="7"/>
  <c r="N3883" i="7"/>
  <c r="N3887" i="7"/>
  <c r="N3891" i="7"/>
  <c r="N3895" i="7"/>
  <c r="N3899" i="7"/>
  <c r="N3903" i="7"/>
  <c r="N3907" i="7"/>
  <c r="N3911" i="7"/>
  <c r="N3915" i="7"/>
  <c r="N3919" i="7"/>
  <c r="N3923" i="7"/>
  <c r="N3927" i="7"/>
  <c r="N3931" i="7"/>
  <c r="N3935" i="7"/>
  <c r="N3939" i="7"/>
  <c r="N3943" i="7"/>
  <c r="N3947" i="7"/>
  <c r="N3951" i="7"/>
  <c r="N3955" i="7"/>
  <c r="N3959" i="7"/>
  <c r="N3963" i="7"/>
  <c r="N3967" i="7"/>
  <c r="N3971" i="7"/>
  <c r="N3975" i="7"/>
  <c r="N3979" i="7"/>
  <c r="N3983" i="7"/>
  <c r="N3987" i="7"/>
  <c r="N3991" i="7"/>
  <c r="N3995" i="7"/>
  <c r="N3999" i="7"/>
  <c r="N4003" i="7"/>
  <c r="N4007" i="7"/>
  <c r="N4011" i="7"/>
  <c r="N4015" i="7"/>
  <c r="N4019" i="7"/>
  <c r="N4023" i="7"/>
  <c r="N4027" i="7"/>
  <c r="N4031" i="7"/>
  <c r="N4035" i="7"/>
  <c r="N4039" i="7"/>
  <c r="N4043" i="7"/>
  <c r="N4047" i="7"/>
  <c r="N4051" i="7"/>
  <c r="N4055" i="7"/>
  <c r="N4059" i="7"/>
  <c r="N4063" i="7"/>
  <c r="N4067" i="7"/>
  <c r="N4071" i="7"/>
  <c r="N4075" i="7"/>
  <c r="N4079" i="7"/>
  <c r="N4083" i="7"/>
  <c r="N4087" i="7"/>
  <c r="N4091" i="7"/>
  <c r="N4095" i="7"/>
  <c r="N4099" i="7"/>
  <c r="N4103" i="7"/>
  <c r="N4107" i="7"/>
  <c r="N4111" i="7"/>
  <c r="N4115" i="7"/>
  <c r="N4119" i="7"/>
  <c r="N4123" i="7"/>
  <c r="N4127" i="7"/>
  <c r="N4131" i="7"/>
  <c r="N4135" i="7"/>
  <c r="N4139" i="7"/>
  <c r="N4143" i="7"/>
  <c r="N4147" i="7"/>
  <c r="N4151" i="7"/>
  <c r="N4155" i="7"/>
  <c r="N4159" i="7"/>
  <c r="N4163" i="7"/>
  <c r="N4167" i="7"/>
  <c r="N4171" i="7"/>
  <c r="N4175" i="7"/>
  <c r="N4179" i="7"/>
  <c r="N4183" i="7"/>
  <c r="N4187" i="7"/>
  <c r="N4191" i="7"/>
  <c r="N4195" i="7"/>
  <c r="N4199" i="7"/>
  <c r="N4203" i="7"/>
  <c r="N4207" i="7"/>
  <c r="N4211" i="7"/>
  <c r="N4215" i="7"/>
  <c r="N4219" i="7"/>
  <c r="N4223" i="7"/>
  <c r="N4227" i="7"/>
  <c r="N4231" i="7"/>
  <c r="N1458" i="7"/>
  <c r="N1684" i="7"/>
  <c r="N1781" i="7"/>
  <c r="N1829" i="7"/>
  <c r="N1861" i="7"/>
  <c r="N1893" i="7"/>
  <c r="N1925" i="7"/>
  <c r="N1957" i="7"/>
  <c r="N1989" i="7"/>
  <c r="N2021" i="7"/>
  <c r="N2053" i="7"/>
  <c r="N2085" i="7"/>
  <c r="N2117" i="7"/>
  <c r="N2149" i="7"/>
  <c r="N2181" i="7"/>
  <c r="N2213" i="7"/>
  <c r="N2245" i="7"/>
  <c r="N2277" i="7"/>
  <c r="N2302" i="7"/>
  <c r="N2323" i="7"/>
  <c r="N2339" i="7"/>
  <c r="N2355" i="7"/>
  <c r="N2371" i="7"/>
  <c r="N2387" i="7"/>
  <c r="N2403" i="7"/>
  <c r="N2419" i="7"/>
  <c r="N2435" i="7"/>
  <c r="N2451" i="7"/>
  <c r="N2467" i="7"/>
  <c r="N2483" i="7"/>
  <c r="N2499" i="7"/>
  <c r="N2515" i="7"/>
  <c r="N2531" i="7"/>
  <c r="N2547" i="7"/>
  <c r="N2563" i="7"/>
  <c r="N2579" i="7"/>
  <c r="N2595" i="7"/>
  <c r="N2611" i="7"/>
  <c r="N2627" i="7"/>
  <c r="N2643" i="7"/>
  <c r="N2659" i="7"/>
  <c r="N2675" i="7"/>
  <c r="N2691" i="7"/>
  <c r="N2707" i="7"/>
  <c r="N2723" i="7"/>
  <c r="N2739" i="7"/>
  <c r="N2755" i="7"/>
  <c r="N2771" i="7"/>
  <c r="N2787" i="7"/>
  <c r="N2803" i="7"/>
  <c r="N2819" i="7"/>
  <c r="N2835" i="7"/>
  <c r="N2851" i="7"/>
  <c r="N2867" i="7"/>
  <c r="N2880" i="7"/>
  <c r="N2888" i="7"/>
  <c r="N2896" i="7"/>
  <c r="N2904" i="7"/>
  <c r="N2912" i="7"/>
  <c r="N2920" i="7"/>
  <c r="N2928" i="7"/>
  <c r="N2936" i="7"/>
  <c r="N2944" i="7"/>
  <c r="N2952" i="7"/>
  <c r="N2960" i="7"/>
  <c r="N2968" i="7"/>
  <c r="N2976" i="7"/>
  <c r="N2984" i="7"/>
  <c r="N2992" i="7"/>
  <c r="N3000" i="7"/>
  <c r="N3008" i="7"/>
  <c r="N3016" i="7"/>
  <c r="N3024" i="7"/>
  <c r="N3032" i="7"/>
  <c r="N3040" i="7"/>
  <c r="N3048" i="7"/>
  <c r="N3056" i="7"/>
  <c r="N3064" i="7"/>
  <c r="N3072" i="7"/>
  <c r="N3080" i="7"/>
  <c r="N3088" i="7"/>
  <c r="N3096" i="7"/>
  <c r="N3104" i="7"/>
  <c r="N3112" i="7"/>
  <c r="N3120" i="7"/>
  <c r="N3128" i="7"/>
  <c r="N3136" i="7"/>
  <c r="N3144" i="7"/>
  <c r="N3152" i="7"/>
  <c r="N3160" i="7"/>
  <c r="N3168" i="7"/>
  <c r="N3176" i="7"/>
  <c r="N3184" i="7"/>
  <c r="N3192" i="7"/>
  <c r="N3200" i="7"/>
  <c r="N3208" i="7"/>
  <c r="N3216" i="7"/>
  <c r="N3224" i="7"/>
  <c r="N3232" i="7"/>
  <c r="N3240" i="7"/>
  <c r="N3248" i="7"/>
  <c r="N3256" i="7"/>
  <c r="N3264" i="7"/>
  <c r="N3272" i="7"/>
  <c r="N3280" i="7"/>
  <c r="N3288" i="7"/>
  <c r="N3296" i="7"/>
  <c r="N3304" i="7"/>
  <c r="N3312" i="7"/>
  <c r="N3320" i="7"/>
  <c r="N3328" i="7"/>
  <c r="N3336" i="7"/>
  <c r="N3344" i="7"/>
  <c r="N3351" i="7"/>
  <c r="N3356" i="7"/>
  <c r="N3362" i="7"/>
  <c r="N3367" i="7"/>
  <c r="N3372" i="7"/>
  <c r="N3376" i="7"/>
  <c r="N3380" i="7"/>
  <c r="N3384" i="7"/>
  <c r="N3388" i="7"/>
  <c r="N3392" i="7"/>
  <c r="N3396" i="7"/>
  <c r="N3400" i="7"/>
  <c r="N3404" i="7"/>
  <c r="N3408" i="7"/>
  <c r="N3412" i="7"/>
  <c r="N3416" i="7"/>
  <c r="N3420" i="7"/>
  <c r="N3424" i="7"/>
  <c r="N3428" i="7"/>
  <c r="N3432" i="7"/>
  <c r="N3436" i="7"/>
  <c r="N3440" i="7"/>
  <c r="N3444" i="7"/>
  <c r="N3448" i="7"/>
  <c r="N3452" i="7"/>
  <c r="N3456" i="7"/>
  <c r="N3460" i="7"/>
  <c r="N3464" i="7"/>
  <c r="N3468" i="7"/>
  <c r="N3472" i="7"/>
  <c r="N3476" i="7"/>
  <c r="N3480" i="7"/>
  <c r="N3484" i="7"/>
  <c r="N3488" i="7"/>
  <c r="N3492" i="7"/>
  <c r="N3496" i="7"/>
  <c r="N3500" i="7"/>
  <c r="N3504" i="7"/>
  <c r="N3508" i="7"/>
  <c r="N1522" i="7"/>
  <c r="N1869" i="7"/>
  <c r="N1997" i="7"/>
  <c r="N2125" i="7"/>
  <c r="N2253" i="7"/>
  <c r="N2343" i="7"/>
  <c r="N2407" i="7"/>
  <c r="N2471" i="7"/>
  <c r="N2535" i="7"/>
  <c r="N2599" i="7"/>
  <c r="N2663" i="7"/>
  <c r="N2727" i="7"/>
  <c r="N2791" i="7"/>
  <c r="N2855" i="7"/>
  <c r="N2899" i="7"/>
  <c r="N2931" i="7"/>
  <c r="N2963" i="7"/>
  <c r="N2995" i="7"/>
  <c r="N3027" i="7"/>
  <c r="N3059" i="7"/>
  <c r="N3091" i="7"/>
  <c r="N3123" i="7"/>
  <c r="N3155" i="7"/>
  <c r="N3187" i="7"/>
  <c r="N3219" i="7"/>
  <c r="N3251" i="7"/>
  <c r="N3283" i="7"/>
  <c r="N3315" i="7"/>
  <c r="N3347" i="7"/>
  <c r="N3368" i="7"/>
  <c r="N3385" i="7"/>
  <c r="N3401" i="7"/>
  <c r="N3417" i="7"/>
  <c r="N3433" i="7"/>
  <c r="N3449" i="7"/>
  <c r="N3465" i="7"/>
  <c r="N3481" i="7"/>
  <c r="N3497" i="7"/>
  <c r="N3512" i="7"/>
  <c r="N3520" i="7"/>
  <c r="N3528" i="7"/>
  <c r="N3536" i="7"/>
  <c r="N3544" i="7"/>
  <c r="N3552" i="7"/>
  <c r="N3560" i="7"/>
  <c r="N3568" i="7"/>
  <c r="N3576" i="7"/>
  <c r="N3584" i="7"/>
  <c r="N3592" i="7"/>
  <c r="N3600" i="7"/>
  <c r="N3608" i="7"/>
  <c r="N3616" i="7"/>
  <c r="N3624" i="7"/>
  <c r="N3632" i="7"/>
  <c r="N3640" i="7"/>
  <c r="N3648" i="7"/>
  <c r="N3656" i="7"/>
  <c r="N3664" i="7"/>
  <c r="N3672" i="7"/>
  <c r="N3680" i="7"/>
  <c r="N3688" i="7"/>
  <c r="N3696" i="7"/>
  <c r="N3704" i="7"/>
  <c r="N3712" i="7"/>
  <c r="N3720" i="7"/>
  <c r="N3728" i="7"/>
  <c r="N3736" i="7"/>
  <c r="N3744" i="7"/>
  <c r="N3752" i="7"/>
  <c r="N3760" i="7"/>
  <c r="N3768" i="7"/>
  <c r="N3776" i="7"/>
  <c r="N3784" i="7"/>
  <c r="N3792" i="7"/>
  <c r="N3800" i="7"/>
  <c r="N3808" i="7"/>
  <c r="N3816" i="7"/>
  <c r="N3824" i="7"/>
  <c r="N3832" i="7"/>
  <c r="N3840" i="7"/>
  <c r="N3848" i="7"/>
  <c r="N3856" i="7"/>
  <c r="N3864" i="7"/>
  <c r="N3872" i="7"/>
  <c r="N3880" i="7"/>
  <c r="N3888" i="7"/>
  <c r="N3896" i="7"/>
  <c r="N3904" i="7"/>
  <c r="N3912" i="7"/>
  <c r="N3920" i="7"/>
  <c r="N3928" i="7"/>
  <c r="N3936" i="7"/>
  <c r="N3944" i="7"/>
  <c r="N3952" i="7"/>
  <c r="N3960" i="7"/>
  <c r="N3968" i="7"/>
  <c r="N3976" i="7"/>
  <c r="N3984" i="7"/>
  <c r="N3992" i="7"/>
  <c r="N4000" i="7"/>
  <c r="N4008" i="7"/>
  <c r="N4016" i="7"/>
  <c r="N4024" i="7"/>
  <c r="N4032" i="7"/>
  <c r="N4040" i="7"/>
  <c r="N4048" i="7"/>
  <c r="N4056" i="7"/>
  <c r="N4064" i="7"/>
  <c r="N4072" i="7"/>
  <c r="N4080" i="7"/>
  <c r="N4088" i="7"/>
  <c r="N4096" i="7"/>
  <c r="N4104" i="7"/>
  <c r="N4112" i="7"/>
  <c r="N4120" i="7"/>
  <c r="N4128" i="7"/>
  <c r="N4136" i="7"/>
  <c r="N4144" i="7"/>
  <c r="N4152" i="7"/>
  <c r="N4160" i="7"/>
  <c r="N4168" i="7"/>
  <c r="N4176" i="7"/>
  <c r="N4184" i="7"/>
  <c r="N4192" i="7"/>
  <c r="N4200" i="7"/>
  <c r="N4208" i="7"/>
  <c r="N4216" i="7"/>
  <c r="N4224" i="7"/>
  <c r="N4232" i="7"/>
  <c r="N4237" i="7"/>
  <c r="N4243" i="7"/>
  <c r="N4248" i="7"/>
  <c r="N4253" i="7"/>
  <c r="N4259" i="7"/>
  <c r="N4264" i="7"/>
  <c r="N4268" i="7"/>
  <c r="N4272" i="7"/>
  <c r="N4276" i="7"/>
  <c r="N4280" i="7"/>
  <c r="N4284" i="7"/>
  <c r="N4288" i="7"/>
  <c r="N4292" i="7"/>
  <c r="N4296" i="7"/>
  <c r="N4300" i="7"/>
  <c r="N4304" i="7"/>
  <c r="N4308" i="7"/>
  <c r="N4312" i="7"/>
  <c r="N4316" i="7"/>
  <c r="N4320" i="7"/>
  <c r="N4324" i="7"/>
  <c r="N4328" i="7"/>
  <c r="N4332" i="7"/>
  <c r="N4336" i="7"/>
  <c r="N4340" i="7"/>
  <c r="N4344" i="7"/>
  <c r="N4348" i="7"/>
  <c r="N4352" i="7"/>
  <c r="N4356" i="7"/>
  <c r="N4360" i="7"/>
  <c r="N4364" i="7"/>
  <c r="N4368" i="7"/>
  <c r="N4372" i="7"/>
  <c r="N4376" i="7"/>
  <c r="N4380" i="7"/>
  <c r="N4384" i="7"/>
  <c r="N4388" i="7"/>
  <c r="N4392" i="7"/>
  <c r="N4396" i="7"/>
  <c r="N4400" i="7"/>
  <c r="N4404" i="7"/>
  <c r="N4408" i="7"/>
  <c r="N4412" i="7"/>
  <c r="N4416" i="7"/>
  <c r="N4420" i="7"/>
  <c r="N4424" i="7"/>
  <c r="N4428" i="7"/>
  <c r="N4432" i="7"/>
  <c r="N4436" i="7"/>
  <c r="N4440" i="7"/>
  <c r="N4444" i="7"/>
  <c r="N4448" i="7"/>
  <c r="N4452" i="7"/>
  <c r="N4456" i="7"/>
  <c r="N4460" i="7"/>
  <c r="N4464" i="7"/>
  <c r="N4468" i="7"/>
  <c r="N4472" i="7"/>
  <c r="N4476" i="7"/>
  <c r="N4480" i="7"/>
  <c r="N4484" i="7"/>
  <c r="N4488" i="7"/>
  <c r="N4492" i="7"/>
  <c r="N4496" i="7"/>
  <c r="N4500" i="7"/>
  <c r="N4504" i="7"/>
  <c r="N4508" i="7"/>
  <c r="N4512" i="7"/>
  <c r="N4516" i="7"/>
  <c r="N4520" i="7"/>
  <c r="N4524" i="7"/>
  <c r="N4528" i="7"/>
  <c r="N4532" i="7"/>
  <c r="N4536" i="7"/>
  <c r="N4540" i="7"/>
  <c r="N4544" i="7"/>
  <c r="N4548" i="7"/>
  <c r="N4552" i="7"/>
  <c r="N4556" i="7"/>
  <c r="N4560" i="7"/>
  <c r="N4564" i="7"/>
  <c r="N4568" i="7"/>
  <c r="N4572" i="7"/>
  <c r="N4576" i="7"/>
  <c r="N4580" i="7"/>
  <c r="N4584" i="7"/>
  <c r="N4588" i="7"/>
  <c r="N4592" i="7"/>
  <c r="N4596" i="7"/>
  <c r="N4600" i="7"/>
  <c r="N4604" i="7"/>
  <c r="N4608" i="7"/>
  <c r="N4612" i="7"/>
  <c r="N4616" i="7"/>
  <c r="N4620" i="7"/>
  <c r="N4624" i="7"/>
  <c r="N4628" i="7"/>
  <c r="N4632" i="7"/>
  <c r="N4636" i="7"/>
  <c r="N4640" i="7"/>
  <c r="N4644" i="7"/>
  <c r="N4648" i="7"/>
  <c r="N4652" i="7"/>
  <c r="N4656" i="7"/>
  <c r="N4660" i="7"/>
  <c r="N4664" i="7"/>
  <c r="N4668" i="7"/>
  <c r="N4672" i="7"/>
  <c r="N4676" i="7"/>
  <c r="N4680" i="7"/>
  <c r="N4684" i="7"/>
  <c r="N1716" i="7"/>
  <c r="N1901" i="7"/>
  <c r="N2029" i="7"/>
  <c r="N2157" i="7"/>
  <c r="N2285" i="7"/>
  <c r="N2359" i="7"/>
  <c r="N2423" i="7"/>
  <c r="N2487" i="7"/>
  <c r="N2551" i="7"/>
  <c r="N2615" i="7"/>
  <c r="N2679" i="7"/>
  <c r="N2743" i="7"/>
  <c r="N2807" i="7"/>
  <c r="N2871" i="7"/>
  <c r="N2907" i="7"/>
  <c r="N2939" i="7"/>
  <c r="N2971" i="7"/>
  <c r="N3003" i="7"/>
  <c r="N3035" i="7"/>
  <c r="N3067" i="7"/>
  <c r="N3099" i="7"/>
  <c r="N3131" i="7"/>
  <c r="N3163" i="7"/>
  <c r="N3195" i="7"/>
  <c r="N3227" i="7"/>
  <c r="N3259" i="7"/>
  <c r="N3291" i="7"/>
  <c r="N3323" i="7"/>
  <c r="N3352" i="7"/>
  <c r="N3373" i="7"/>
  <c r="N3389" i="7"/>
  <c r="N3405" i="7"/>
  <c r="N3421" i="7"/>
  <c r="N3437" i="7"/>
  <c r="N3453" i="7"/>
  <c r="N3469" i="7"/>
  <c r="N3485" i="7"/>
  <c r="N3501" i="7"/>
  <c r="N3513" i="7"/>
  <c r="N3521" i="7"/>
  <c r="N3529" i="7"/>
  <c r="N3537" i="7"/>
  <c r="N3545" i="7"/>
  <c r="N3553" i="7"/>
  <c r="N3561" i="7"/>
  <c r="N3569" i="7"/>
  <c r="N3577" i="7"/>
  <c r="N3585" i="7"/>
  <c r="N3593" i="7"/>
  <c r="N3601" i="7"/>
  <c r="N3609" i="7"/>
  <c r="N3617" i="7"/>
  <c r="N3625" i="7"/>
  <c r="N3633" i="7"/>
  <c r="N3641" i="7"/>
  <c r="N3649" i="7"/>
  <c r="N3657" i="7"/>
  <c r="N3665" i="7"/>
  <c r="N3673" i="7"/>
  <c r="N3681" i="7"/>
  <c r="N3689" i="7"/>
  <c r="N3697" i="7"/>
  <c r="N3705" i="7"/>
  <c r="N3713" i="7"/>
  <c r="N3721" i="7"/>
  <c r="N3729" i="7"/>
  <c r="N3737" i="7"/>
  <c r="N3745" i="7"/>
  <c r="N3753" i="7"/>
  <c r="N3761" i="7"/>
  <c r="N3769" i="7"/>
  <c r="N3777" i="7"/>
  <c r="N3785" i="7"/>
  <c r="N3793" i="7"/>
  <c r="N3801" i="7"/>
  <c r="N3809" i="7"/>
  <c r="N3817" i="7"/>
  <c r="N3825" i="7"/>
  <c r="N3833" i="7"/>
  <c r="N3841" i="7"/>
  <c r="N3849" i="7"/>
  <c r="N3857" i="7"/>
  <c r="N3865" i="7"/>
  <c r="N3873" i="7"/>
  <c r="N3881" i="7"/>
  <c r="N3889" i="7"/>
  <c r="N3897" i="7"/>
  <c r="N3905" i="7"/>
  <c r="N3913" i="7"/>
  <c r="N3921" i="7"/>
  <c r="N3929" i="7"/>
  <c r="N3937" i="7"/>
  <c r="N3945" i="7"/>
  <c r="N3953" i="7"/>
  <c r="N3961" i="7"/>
  <c r="N3969" i="7"/>
  <c r="N3977" i="7"/>
  <c r="N3985" i="7"/>
  <c r="N3993" i="7"/>
  <c r="N4001" i="7"/>
  <c r="N4009" i="7"/>
  <c r="N4017" i="7"/>
  <c r="N4025" i="7"/>
  <c r="N4033" i="7"/>
  <c r="N4041" i="7"/>
  <c r="N4049" i="7"/>
  <c r="N4057" i="7"/>
  <c r="N4065" i="7"/>
  <c r="N4073" i="7"/>
  <c r="N4081" i="7"/>
  <c r="N4089" i="7"/>
  <c r="N4097" i="7"/>
  <c r="N4105" i="7"/>
  <c r="N4113" i="7"/>
  <c r="N4121" i="7"/>
  <c r="N4129" i="7"/>
  <c r="N4137" i="7"/>
  <c r="N4145" i="7"/>
  <c r="N4153" i="7"/>
  <c r="N4161" i="7"/>
  <c r="N4169" i="7"/>
  <c r="N4177" i="7"/>
  <c r="N4185" i="7"/>
  <c r="N4193" i="7"/>
  <c r="N4201" i="7"/>
  <c r="N4209" i="7"/>
  <c r="N4217" i="7"/>
  <c r="N4225" i="7"/>
  <c r="N4233" i="7"/>
  <c r="N4239" i="7"/>
  <c r="N4244" i="7"/>
  <c r="N4249" i="7"/>
  <c r="N4255" i="7"/>
  <c r="N4260" i="7"/>
  <c r="N4265" i="7"/>
  <c r="N4269" i="7"/>
  <c r="N4273" i="7"/>
  <c r="N4277" i="7"/>
  <c r="N4281" i="7"/>
  <c r="N4285" i="7"/>
  <c r="N4289" i="7"/>
  <c r="N4293" i="7"/>
  <c r="N4297" i="7"/>
  <c r="N4301" i="7"/>
  <c r="N4305" i="7"/>
  <c r="N4309" i="7"/>
  <c r="N4313" i="7"/>
  <c r="N4317" i="7"/>
  <c r="N4321" i="7"/>
  <c r="N4325" i="7"/>
  <c r="N4329" i="7"/>
  <c r="N4333" i="7"/>
  <c r="N4337" i="7"/>
  <c r="N4341" i="7"/>
  <c r="N4345" i="7"/>
  <c r="N4349" i="7"/>
  <c r="N4353" i="7"/>
  <c r="N4357" i="7"/>
  <c r="N4361" i="7"/>
  <c r="N4365" i="7"/>
  <c r="N4369" i="7"/>
  <c r="N4373" i="7"/>
  <c r="N4377" i="7"/>
  <c r="N4381" i="7"/>
  <c r="N4385" i="7"/>
  <c r="N4389" i="7"/>
  <c r="N4393" i="7"/>
  <c r="N4397" i="7"/>
  <c r="N4401" i="7"/>
  <c r="N4405" i="7"/>
  <c r="N4409" i="7"/>
  <c r="N4413" i="7"/>
  <c r="N4417" i="7"/>
  <c r="N4421" i="7"/>
  <c r="N4425" i="7"/>
  <c r="N4429" i="7"/>
  <c r="N4433" i="7"/>
  <c r="N4437" i="7"/>
  <c r="N4441" i="7"/>
  <c r="N4445" i="7"/>
  <c r="N4449" i="7"/>
  <c r="N4453" i="7"/>
  <c r="N4457" i="7"/>
  <c r="N4461" i="7"/>
  <c r="N4465" i="7"/>
  <c r="N4469" i="7"/>
  <c r="N4473" i="7"/>
  <c r="N4477" i="7"/>
  <c r="N4481" i="7"/>
  <c r="N4485" i="7"/>
  <c r="N4489" i="7"/>
  <c r="N4493" i="7"/>
  <c r="N4497" i="7"/>
  <c r="N4501" i="7"/>
  <c r="N4505" i="7"/>
  <c r="N4509" i="7"/>
  <c r="N4513" i="7"/>
  <c r="N4517" i="7"/>
  <c r="N4521" i="7"/>
  <c r="N4525" i="7"/>
  <c r="N4529" i="7"/>
  <c r="N4533" i="7"/>
  <c r="N4537" i="7"/>
  <c r="N4541" i="7"/>
  <c r="N4545" i="7"/>
  <c r="N4549" i="7"/>
  <c r="N4553" i="7"/>
  <c r="N4557" i="7"/>
  <c r="N4561" i="7"/>
  <c r="N4565" i="7"/>
  <c r="N4569" i="7"/>
  <c r="N4573" i="7"/>
  <c r="N4577" i="7"/>
  <c r="N4581" i="7"/>
  <c r="N4585" i="7"/>
  <c r="N4589" i="7"/>
  <c r="N4593" i="7"/>
  <c r="N4597" i="7"/>
  <c r="N4601" i="7"/>
  <c r="N4605" i="7"/>
  <c r="N4609" i="7"/>
  <c r="N4613" i="7"/>
  <c r="N4617" i="7"/>
  <c r="N4621" i="7"/>
  <c r="N4625" i="7"/>
  <c r="N4629" i="7"/>
  <c r="N4633" i="7"/>
  <c r="N4637" i="7"/>
  <c r="N4641" i="7"/>
  <c r="N4645" i="7"/>
  <c r="N4649" i="7"/>
  <c r="N4653" i="7"/>
  <c r="N4657" i="7"/>
  <c r="N4661" i="7"/>
  <c r="N4665" i="7"/>
  <c r="N4669" i="7"/>
  <c r="N4673" i="7"/>
  <c r="N4677" i="7"/>
  <c r="N4681" i="7"/>
  <c r="N4685" i="7"/>
  <c r="N4689" i="7"/>
  <c r="N4693" i="7"/>
  <c r="N4697" i="7"/>
  <c r="N4701" i="7"/>
  <c r="N4705" i="7"/>
  <c r="N4709" i="7"/>
  <c r="N4713" i="7"/>
  <c r="N4717" i="7"/>
  <c r="N4721" i="7"/>
  <c r="N4725" i="7"/>
  <c r="N4729" i="7"/>
  <c r="N4733" i="7"/>
  <c r="N4737" i="7"/>
  <c r="N4741" i="7"/>
  <c r="N4745" i="7"/>
  <c r="N4749" i="7"/>
  <c r="N4753" i="7"/>
  <c r="N4757" i="7"/>
  <c r="N4761" i="7"/>
  <c r="N4765" i="7"/>
  <c r="N4769" i="7"/>
  <c r="N4773" i="7"/>
  <c r="N4777" i="7"/>
  <c r="N4781" i="7"/>
  <c r="N4785" i="7"/>
  <c r="N4789" i="7"/>
  <c r="N4793" i="7"/>
  <c r="N4797" i="7"/>
  <c r="N4801" i="7"/>
  <c r="N4805" i="7"/>
  <c r="N4809" i="7"/>
  <c r="N4813" i="7"/>
  <c r="N4817" i="7"/>
  <c r="N4821" i="7"/>
  <c r="N4825" i="7"/>
  <c r="N4829" i="7"/>
  <c r="N4833" i="7"/>
  <c r="N4837" i="7"/>
  <c r="N4841" i="7"/>
  <c r="N4845" i="7"/>
  <c r="N4849" i="7"/>
  <c r="N4853" i="7"/>
  <c r="N4857" i="7"/>
  <c r="N4861" i="7"/>
  <c r="N4865" i="7"/>
  <c r="N4869" i="7"/>
  <c r="N4873" i="7"/>
  <c r="N4877" i="7"/>
  <c r="N4881" i="7"/>
  <c r="N4885" i="7"/>
  <c r="N4889" i="7"/>
  <c r="N4893" i="7"/>
  <c r="N4897" i="7"/>
  <c r="N4901" i="7"/>
  <c r="N4905" i="7"/>
  <c r="N4909" i="7"/>
  <c r="N4913" i="7"/>
  <c r="N4917" i="7"/>
  <c r="N4921" i="7"/>
  <c r="N4925" i="7"/>
  <c r="N4929" i="7"/>
  <c r="N4933" i="7"/>
  <c r="N4937" i="7"/>
  <c r="N4941" i="7"/>
  <c r="N4945" i="7"/>
  <c r="N4949" i="7"/>
  <c r="N4953" i="7"/>
  <c r="N4957" i="7"/>
  <c r="N4961" i="7"/>
  <c r="N4965" i="7"/>
  <c r="N4969" i="7"/>
  <c r="N4973" i="7"/>
  <c r="N4977" i="7"/>
  <c r="N4981" i="7"/>
  <c r="N4985" i="7"/>
  <c r="N4989" i="7"/>
  <c r="N4993" i="7"/>
  <c r="N4997" i="7"/>
  <c r="N5001" i="7"/>
  <c r="N5005" i="7"/>
  <c r="N5009" i="7"/>
  <c r="N5013" i="7"/>
  <c r="N5017" i="7"/>
  <c r="N5021" i="7"/>
  <c r="N5025" i="7"/>
  <c r="N5029" i="7"/>
  <c r="N5033" i="7"/>
  <c r="N5037" i="7"/>
  <c r="N5041" i="7"/>
  <c r="N5045" i="7"/>
  <c r="N5049" i="7"/>
  <c r="N5053" i="7"/>
  <c r="N5057" i="7"/>
  <c r="N5061" i="7"/>
  <c r="N5065" i="7"/>
  <c r="N5069" i="7"/>
  <c r="N5073" i="7"/>
  <c r="N5077" i="7"/>
  <c r="N5081" i="7"/>
  <c r="N5085" i="7"/>
  <c r="N5089" i="7"/>
  <c r="N5093" i="7"/>
  <c r="N5097" i="7"/>
  <c r="N5101" i="7"/>
  <c r="N5105" i="7"/>
  <c r="N5109" i="7"/>
  <c r="N5113" i="7"/>
  <c r="N5117" i="7"/>
  <c r="N5121" i="7"/>
  <c r="N1800" i="7"/>
  <c r="N1933" i="7"/>
  <c r="N2061" i="7"/>
  <c r="N2189" i="7"/>
  <c r="N2308" i="7"/>
  <c r="N2375" i="7"/>
  <c r="N2439" i="7"/>
  <c r="N2503" i="7"/>
  <c r="N2567" i="7"/>
  <c r="N2631" i="7"/>
  <c r="N2695" i="7"/>
  <c r="N2759" i="7"/>
  <c r="N2823" i="7"/>
  <c r="N2883" i="7"/>
  <c r="N2915" i="7"/>
  <c r="N2947" i="7"/>
  <c r="N2979" i="7"/>
  <c r="N3011" i="7"/>
  <c r="N3043" i="7"/>
  <c r="N3075" i="7"/>
  <c r="N3107" i="7"/>
  <c r="N3139" i="7"/>
  <c r="N3171" i="7"/>
  <c r="N3203" i="7"/>
  <c r="N3235" i="7"/>
  <c r="N3267" i="7"/>
  <c r="N3299" i="7"/>
  <c r="N3331" i="7"/>
  <c r="N3358" i="7"/>
  <c r="N3377" i="7"/>
  <c r="N3393" i="7"/>
  <c r="N3409" i="7"/>
  <c r="N3425" i="7"/>
  <c r="N3441" i="7"/>
  <c r="N3457" i="7"/>
  <c r="N3473" i="7"/>
  <c r="N3489" i="7"/>
  <c r="N3505" i="7"/>
  <c r="N3516" i="7"/>
  <c r="N3524" i="7"/>
  <c r="N3532" i="7"/>
  <c r="N3540" i="7"/>
  <c r="N3548" i="7"/>
  <c r="N3556" i="7"/>
  <c r="N3564" i="7"/>
  <c r="N3572" i="7"/>
  <c r="N3580" i="7"/>
  <c r="N3588" i="7"/>
  <c r="N3596" i="7"/>
  <c r="N3604" i="7"/>
  <c r="N3612" i="7"/>
  <c r="N3620" i="7"/>
  <c r="N3628" i="7"/>
  <c r="N3636" i="7"/>
  <c r="N3644" i="7"/>
  <c r="N3652" i="7"/>
  <c r="N3660" i="7"/>
  <c r="N3668" i="7"/>
  <c r="N3676" i="7"/>
  <c r="N3684" i="7"/>
  <c r="N3692" i="7"/>
  <c r="N3700" i="7"/>
  <c r="N3708" i="7"/>
  <c r="N3716" i="7"/>
  <c r="N3724" i="7"/>
  <c r="N3732" i="7"/>
  <c r="N3740" i="7"/>
  <c r="N3748" i="7"/>
  <c r="N3756" i="7"/>
  <c r="N3764" i="7"/>
  <c r="N3772" i="7"/>
  <c r="N3780" i="7"/>
  <c r="N3788" i="7"/>
  <c r="N3796" i="7"/>
  <c r="N3804" i="7"/>
  <c r="N3812" i="7"/>
  <c r="N3820" i="7"/>
  <c r="N3828" i="7"/>
  <c r="N3836" i="7"/>
  <c r="N3844" i="7"/>
  <c r="N3852" i="7"/>
  <c r="N3860" i="7"/>
  <c r="N3868" i="7"/>
  <c r="N3876" i="7"/>
  <c r="N3884" i="7"/>
  <c r="N3892" i="7"/>
  <c r="N3900" i="7"/>
  <c r="N3908" i="7"/>
  <c r="N3916" i="7"/>
  <c r="N3924" i="7"/>
  <c r="N3932" i="7"/>
  <c r="N3940" i="7"/>
  <c r="N3948" i="7"/>
  <c r="N3956" i="7"/>
  <c r="N3964" i="7"/>
  <c r="N3972" i="7"/>
  <c r="N3980" i="7"/>
  <c r="N3988" i="7"/>
  <c r="N3996" i="7"/>
  <c r="N4004" i="7"/>
  <c r="N4012" i="7"/>
  <c r="N4020" i="7"/>
  <c r="N4028" i="7"/>
  <c r="N4036" i="7"/>
  <c r="N4044" i="7"/>
  <c r="N4052" i="7"/>
  <c r="N4060" i="7"/>
  <c r="N4068" i="7"/>
  <c r="N4076" i="7"/>
  <c r="N4084" i="7"/>
  <c r="N4092" i="7"/>
  <c r="N4100" i="7"/>
  <c r="N4108" i="7"/>
  <c r="N4116" i="7"/>
  <c r="N4124" i="7"/>
  <c r="N4132" i="7"/>
  <c r="N4140" i="7"/>
  <c r="N4148" i="7"/>
  <c r="N4156" i="7"/>
  <c r="N4164" i="7"/>
  <c r="N4172" i="7"/>
  <c r="N4180" i="7"/>
  <c r="N4188" i="7"/>
  <c r="N4196" i="7"/>
  <c r="N4204" i="7"/>
  <c r="N4212" i="7"/>
  <c r="N4220" i="7"/>
  <c r="N4228" i="7"/>
  <c r="N4235" i="7"/>
  <c r="N4240" i="7"/>
  <c r="N4245" i="7"/>
  <c r="N4251" i="7"/>
  <c r="N4256" i="7"/>
  <c r="N4261" i="7"/>
  <c r="N4266" i="7"/>
  <c r="N4270" i="7"/>
  <c r="N4274" i="7"/>
  <c r="N4278" i="7"/>
  <c r="N4282" i="7"/>
  <c r="N4286" i="7"/>
  <c r="N4290" i="7"/>
  <c r="N4294" i="7"/>
  <c r="N4298" i="7"/>
  <c r="N4302" i="7"/>
  <c r="N4306" i="7"/>
  <c r="N4310" i="7"/>
  <c r="N4314" i="7"/>
  <c r="N4318" i="7"/>
  <c r="N4322" i="7"/>
  <c r="N4326" i="7"/>
  <c r="N4330" i="7"/>
  <c r="N4334" i="7"/>
  <c r="N4338" i="7"/>
  <c r="N4342" i="7"/>
  <c r="N4346" i="7"/>
  <c r="N4350" i="7"/>
  <c r="N4354" i="7"/>
  <c r="N4358" i="7"/>
  <c r="N4362" i="7"/>
  <c r="N4366" i="7"/>
  <c r="N4370" i="7"/>
  <c r="N4374" i="7"/>
  <c r="N4378" i="7"/>
  <c r="N4382" i="7"/>
  <c r="N4386" i="7"/>
  <c r="N4390" i="7"/>
  <c r="N4394" i="7"/>
  <c r="N4398" i="7"/>
  <c r="N4402" i="7"/>
  <c r="N4406" i="7"/>
  <c r="N4410" i="7"/>
  <c r="N4414" i="7"/>
  <c r="N4418" i="7"/>
  <c r="N4422" i="7"/>
  <c r="N4426" i="7"/>
  <c r="N4430" i="7"/>
  <c r="N4434" i="7"/>
  <c r="N4438" i="7"/>
  <c r="N4442" i="7"/>
  <c r="N4446" i="7"/>
  <c r="N4450" i="7"/>
  <c r="N4454" i="7"/>
  <c r="N4458" i="7"/>
  <c r="N4462" i="7"/>
  <c r="N4466" i="7"/>
  <c r="N4470" i="7"/>
  <c r="N4474" i="7"/>
  <c r="N4478" i="7"/>
  <c r="N4482" i="7"/>
  <c r="N4486" i="7"/>
  <c r="N4490" i="7"/>
  <c r="N4494" i="7"/>
  <c r="N4498" i="7"/>
  <c r="N4502" i="7"/>
  <c r="N4506" i="7"/>
  <c r="N4510" i="7"/>
  <c r="N4514" i="7"/>
  <c r="N4518" i="7"/>
  <c r="N4522" i="7"/>
  <c r="N4526" i="7"/>
  <c r="N4530" i="7"/>
  <c r="N4534" i="7"/>
  <c r="N4538" i="7"/>
  <c r="N4542" i="7"/>
  <c r="N4546" i="7"/>
  <c r="N4550" i="7"/>
  <c r="N4554" i="7"/>
  <c r="N4558" i="7"/>
  <c r="N4562" i="7"/>
  <c r="N4566" i="7"/>
  <c r="N4570" i="7"/>
  <c r="N4574" i="7"/>
  <c r="N4578" i="7"/>
  <c r="N4582" i="7"/>
  <c r="N4586" i="7"/>
  <c r="N4590" i="7"/>
  <c r="N4594" i="7"/>
  <c r="N4598" i="7"/>
  <c r="N4602" i="7"/>
  <c r="N4606" i="7"/>
  <c r="N4610" i="7"/>
  <c r="N4614" i="7"/>
  <c r="N4618" i="7"/>
  <c r="N4622" i="7"/>
  <c r="N4626" i="7"/>
  <c r="N4630" i="7"/>
  <c r="N4634" i="7"/>
  <c r="N4638" i="7"/>
  <c r="N4642" i="7"/>
  <c r="N4646" i="7"/>
  <c r="N4650" i="7"/>
  <c r="N4654" i="7"/>
  <c r="N4658" i="7"/>
  <c r="N4662" i="7"/>
  <c r="N4666" i="7"/>
  <c r="N4670" i="7"/>
  <c r="N4674" i="7"/>
  <c r="N4678" i="7"/>
  <c r="N4682" i="7"/>
  <c r="N4686" i="7"/>
  <c r="N4690" i="7"/>
  <c r="N4694" i="7"/>
  <c r="N4698" i="7"/>
  <c r="N4702" i="7"/>
  <c r="N4706" i="7"/>
  <c r="N4710" i="7"/>
  <c r="N4714" i="7"/>
  <c r="N4718" i="7"/>
  <c r="N4722" i="7"/>
  <c r="N4726" i="7"/>
  <c r="N4730" i="7"/>
  <c r="N4734" i="7"/>
  <c r="N4738" i="7"/>
  <c r="N4742" i="7"/>
  <c r="N4746" i="7"/>
  <c r="N4750" i="7"/>
  <c r="N4754" i="7"/>
  <c r="N4758" i="7"/>
  <c r="N4762" i="7"/>
  <c r="N4766" i="7"/>
  <c r="N4770" i="7"/>
  <c r="N4774" i="7"/>
  <c r="N4778" i="7"/>
  <c r="N4782" i="7"/>
  <c r="N4786" i="7"/>
  <c r="N4790" i="7"/>
  <c r="N4794" i="7"/>
  <c r="N4798" i="7"/>
  <c r="N4802" i="7"/>
  <c r="N4806" i="7"/>
  <c r="N4810" i="7"/>
  <c r="N4814" i="7"/>
  <c r="N4818" i="7"/>
  <c r="N4822" i="7"/>
  <c r="N4826" i="7"/>
  <c r="N4830" i="7"/>
  <c r="N4834" i="7"/>
  <c r="N4838" i="7"/>
  <c r="N4842" i="7"/>
  <c r="N4846" i="7"/>
  <c r="N4850" i="7"/>
  <c r="N4854" i="7"/>
  <c r="N4858" i="7"/>
  <c r="N4862" i="7"/>
  <c r="N4866" i="7"/>
  <c r="N4870" i="7"/>
  <c r="N4874" i="7"/>
  <c r="N4878" i="7"/>
  <c r="N4882" i="7"/>
  <c r="N4886" i="7"/>
  <c r="N4890" i="7"/>
  <c r="N4894" i="7"/>
  <c r="N4898" i="7"/>
  <c r="N4902" i="7"/>
  <c r="N4906" i="7"/>
  <c r="N4910" i="7"/>
  <c r="N4914" i="7"/>
  <c r="N4918" i="7"/>
  <c r="N4922" i="7"/>
  <c r="N4926" i="7"/>
  <c r="N4930" i="7"/>
  <c r="N4934" i="7"/>
  <c r="N4938" i="7"/>
  <c r="N4942" i="7"/>
  <c r="N4946" i="7"/>
  <c r="N4950" i="7"/>
  <c r="N4954" i="7"/>
  <c r="N4958" i="7"/>
  <c r="N4962" i="7"/>
  <c r="N4966" i="7"/>
  <c r="N4970" i="7"/>
  <c r="N4974" i="7"/>
  <c r="N4978" i="7"/>
  <c r="N4982" i="7"/>
  <c r="N4986" i="7"/>
  <c r="N4990" i="7"/>
  <c r="N4994" i="7"/>
  <c r="N4998" i="7"/>
  <c r="N5002" i="7"/>
  <c r="N5006" i="7"/>
  <c r="N5010" i="7"/>
  <c r="N5014" i="7"/>
  <c r="N5018" i="7"/>
  <c r="N5022" i="7"/>
  <c r="N5026" i="7"/>
  <c r="N5030" i="7"/>
  <c r="N5034" i="7"/>
  <c r="N5038" i="7"/>
  <c r="N5042" i="7"/>
  <c r="N5046" i="7"/>
  <c r="N5050" i="7"/>
  <c r="N5054" i="7"/>
  <c r="N5058" i="7"/>
  <c r="N5062" i="7"/>
  <c r="N5066" i="7"/>
  <c r="N5070" i="7"/>
  <c r="N5074" i="7"/>
  <c r="N5078" i="7"/>
  <c r="N5082" i="7"/>
  <c r="N5086" i="7"/>
  <c r="N5090" i="7"/>
  <c r="N1837" i="7"/>
  <c r="N2327" i="7"/>
  <c r="N2583" i="7"/>
  <c r="N2839" i="7"/>
  <c r="N2987" i="7"/>
  <c r="N3115" i="7"/>
  <c r="N3243" i="7"/>
  <c r="N3363" i="7"/>
  <c r="N3429" i="7"/>
  <c r="N3493" i="7"/>
  <c r="N3533" i="7"/>
  <c r="N3565" i="7"/>
  <c r="N3597" i="7"/>
  <c r="N3629" i="7"/>
  <c r="N3661" i="7"/>
  <c r="N3693" i="7"/>
  <c r="N3725" i="7"/>
  <c r="N3757" i="7"/>
  <c r="N3789" i="7"/>
  <c r="N3821" i="7"/>
  <c r="N3853" i="7"/>
  <c r="N3885" i="7"/>
  <c r="N3917" i="7"/>
  <c r="N3949" i="7"/>
  <c r="N3981" i="7"/>
  <c r="N4013" i="7"/>
  <c r="N4045" i="7"/>
  <c r="N4077" i="7"/>
  <c r="N4109" i="7"/>
  <c r="N4141" i="7"/>
  <c r="N4173" i="7"/>
  <c r="N4205" i="7"/>
  <c r="N4236" i="7"/>
  <c r="N4257" i="7"/>
  <c r="N4275" i="7"/>
  <c r="N4291" i="7"/>
  <c r="N4307" i="7"/>
  <c r="N4323" i="7"/>
  <c r="N4339" i="7"/>
  <c r="N4355" i="7"/>
  <c r="N4371" i="7"/>
  <c r="N4387" i="7"/>
  <c r="N4403" i="7"/>
  <c r="N4419" i="7"/>
  <c r="N4435" i="7"/>
  <c r="N4451" i="7"/>
  <c r="N4467" i="7"/>
  <c r="N4483" i="7"/>
  <c r="N4499" i="7"/>
  <c r="N4515" i="7"/>
  <c r="N4531" i="7"/>
  <c r="N4547" i="7"/>
  <c r="N4563" i="7"/>
  <c r="N4579" i="7"/>
  <c r="N4595" i="7"/>
  <c r="N4611" i="7"/>
  <c r="N4627" i="7"/>
  <c r="N4643" i="7"/>
  <c r="N4659" i="7"/>
  <c r="N4675" i="7"/>
  <c r="N4688" i="7"/>
  <c r="N4696" i="7"/>
  <c r="N4704" i="7"/>
  <c r="N4712" i="7"/>
  <c r="N4720" i="7"/>
  <c r="N4728" i="7"/>
  <c r="N4736" i="7"/>
  <c r="N4744" i="7"/>
  <c r="N4752" i="7"/>
  <c r="N4760" i="7"/>
  <c r="N4768" i="7"/>
  <c r="N4776" i="7"/>
  <c r="N4784" i="7"/>
  <c r="N4792" i="7"/>
  <c r="N4800" i="7"/>
  <c r="N4808" i="7"/>
  <c r="N4816" i="7"/>
  <c r="N4824" i="7"/>
  <c r="N4832" i="7"/>
  <c r="N4840" i="7"/>
  <c r="N4848" i="7"/>
  <c r="N4856" i="7"/>
  <c r="N4864" i="7"/>
  <c r="N4872" i="7"/>
  <c r="N4880" i="7"/>
  <c r="N4888" i="7"/>
  <c r="N4896" i="7"/>
  <c r="N4904" i="7"/>
  <c r="N4912" i="7"/>
  <c r="N4920" i="7"/>
  <c r="N4928" i="7"/>
  <c r="N4936" i="7"/>
  <c r="N4944" i="7"/>
  <c r="N4952" i="7"/>
  <c r="N4960" i="7"/>
  <c r="N4968" i="7"/>
  <c r="N4976" i="7"/>
  <c r="N4984" i="7"/>
  <c r="N4992" i="7"/>
  <c r="N5000" i="7"/>
  <c r="N5008" i="7"/>
  <c r="N5016" i="7"/>
  <c r="N5024" i="7"/>
  <c r="N5032" i="7"/>
  <c r="N5040" i="7"/>
  <c r="N5048" i="7"/>
  <c r="N5056" i="7"/>
  <c r="N5064" i="7"/>
  <c r="N5072" i="7"/>
  <c r="N5080" i="7"/>
  <c r="N5088" i="7"/>
  <c r="N5095" i="7"/>
  <c r="N5100" i="7"/>
  <c r="N5106" i="7"/>
  <c r="N5111" i="7"/>
  <c r="N5116" i="7"/>
  <c r="N5122" i="7"/>
  <c r="N5126" i="7"/>
  <c r="N5130" i="7"/>
  <c r="N5134" i="7"/>
  <c r="N5138" i="7"/>
  <c r="N5142" i="7"/>
  <c r="N5146" i="7"/>
  <c r="N5150" i="7"/>
  <c r="N5154" i="7"/>
  <c r="N5158" i="7"/>
  <c r="N5162" i="7"/>
  <c r="N5166" i="7"/>
  <c r="N5170" i="7"/>
  <c r="N5174" i="7"/>
  <c r="N5178" i="7"/>
  <c r="N5182" i="7"/>
  <c r="N5186" i="7"/>
  <c r="N5190" i="7"/>
  <c r="N5194" i="7"/>
  <c r="N5198" i="7"/>
  <c r="N5202" i="7"/>
  <c r="N5206" i="7"/>
  <c r="N5210" i="7"/>
  <c r="N5214" i="7"/>
  <c r="N5218" i="7"/>
  <c r="N5222" i="7"/>
  <c r="N5226" i="7"/>
  <c r="N5230" i="7"/>
  <c r="N5234" i="7"/>
  <c r="N5238" i="7"/>
  <c r="N5242" i="7"/>
  <c r="N5246" i="7"/>
  <c r="N5250" i="7"/>
  <c r="N5254" i="7"/>
  <c r="N5258" i="7"/>
  <c r="N5262" i="7"/>
  <c r="N5266" i="7"/>
  <c r="N5270" i="7"/>
  <c r="N5274" i="7"/>
  <c r="N5278" i="7"/>
  <c r="N5282" i="7"/>
  <c r="N5286" i="7"/>
  <c r="N5290" i="7"/>
  <c r="N5294" i="7"/>
  <c r="N5298" i="7"/>
  <c r="N5302" i="7"/>
  <c r="N5306" i="7"/>
  <c r="N5310" i="7"/>
  <c r="N5314" i="7"/>
  <c r="N5318" i="7"/>
  <c r="N5322" i="7"/>
  <c r="N5326" i="7"/>
  <c r="N5330" i="7"/>
  <c r="N5334" i="7"/>
  <c r="N5338" i="7"/>
  <c r="N5342" i="7"/>
  <c r="N5346" i="7"/>
  <c r="N5350" i="7"/>
  <c r="N5354" i="7"/>
  <c r="N5358" i="7"/>
  <c r="N5362" i="7"/>
  <c r="N5366" i="7"/>
  <c r="N5370" i="7"/>
  <c r="N5374" i="7"/>
  <c r="N5378" i="7"/>
  <c r="N5382" i="7"/>
  <c r="N5386" i="7"/>
  <c r="N5390" i="7"/>
  <c r="N5394" i="7"/>
  <c r="N5398" i="7"/>
  <c r="N5402" i="7"/>
  <c r="N5406" i="7"/>
  <c r="N5410" i="7"/>
  <c r="N5414" i="7"/>
  <c r="N5418" i="7"/>
  <c r="N5422" i="7"/>
  <c r="N5426" i="7"/>
  <c r="N5430" i="7"/>
  <c r="N5434" i="7"/>
  <c r="N5438" i="7"/>
  <c r="N5442" i="7"/>
  <c r="N5446" i="7"/>
  <c r="N5450" i="7"/>
  <c r="N5454" i="7"/>
  <c r="N5458" i="7"/>
  <c r="N5462" i="7"/>
  <c r="N5466" i="7"/>
  <c r="N5470" i="7"/>
  <c r="N5474" i="7"/>
  <c r="N5478" i="7"/>
  <c r="N5482" i="7"/>
  <c r="N5486" i="7"/>
  <c r="N5490" i="7"/>
  <c r="N5494" i="7"/>
  <c r="N5498" i="7"/>
  <c r="N5502" i="7"/>
  <c r="N5506" i="7"/>
  <c r="N5510" i="7"/>
  <c r="N5514" i="7"/>
  <c r="N5518" i="7"/>
  <c r="N5522" i="7"/>
  <c r="N5526" i="7"/>
  <c r="N5530" i="7"/>
  <c r="N5534" i="7"/>
  <c r="N5538" i="7"/>
  <c r="N5542" i="7"/>
  <c r="N5546" i="7"/>
  <c r="N5550" i="7"/>
  <c r="N5554" i="7"/>
  <c r="N5558" i="7"/>
  <c r="N5562" i="7"/>
  <c r="N5566" i="7"/>
  <c r="N5570" i="7"/>
  <c r="N5574" i="7"/>
  <c r="N5578" i="7"/>
  <c r="N5582" i="7"/>
  <c r="N5586" i="7"/>
  <c r="N5590" i="7"/>
  <c r="N5594" i="7"/>
  <c r="N5598" i="7"/>
  <c r="N5602" i="7"/>
  <c r="N5606" i="7"/>
  <c r="N5610" i="7"/>
  <c r="N5614" i="7"/>
  <c r="N5618" i="7"/>
  <c r="N5622" i="7"/>
  <c r="N5626" i="7"/>
  <c r="N5630" i="7"/>
  <c r="N5634" i="7"/>
  <c r="N5638" i="7"/>
  <c r="N5642" i="7"/>
  <c r="N5646" i="7"/>
  <c r="N5650" i="7"/>
  <c r="N5654" i="7"/>
  <c r="N5658" i="7"/>
  <c r="N5662" i="7"/>
  <c r="N5666" i="7"/>
  <c r="N5670" i="7"/>
  <c r="N5674" i="7"/>
  <c r="N5678" i="7"/>
  <c r="N5682" i="7"/>
  <c r="N5686" i="7"/>
  <c r="N5690" i="7"/>
  <c r="N5694" i="7"/>
  <c r="N5698" i="7"/>
  <c r="N5702" i="7"/>
  <c r="N5706" i="7"/>
  <c r="N5710" i="7"/>
  <c r="N5714" i="7"/>
  <c r="N5718" i="7"/>
  <c r="N5722" i="7"/>
  <c r="N5726" i="7"/>
  <c r="N5730" i="7"/>
  <c r="N5734" i="7"/>
  <c r="N5738" i="7"/>
  <c r="N5742" i="7"/>
  <c r="N5746" i="7"/>
  <c r="N5750" i="7"/>
  <c r="N5754" i="7"/>
  <c r="N5758" i="7"/>
  <c r="N5762" i="7"/>
  <c r="N5766" i="7"/>
  <c r="N5770" i="7"/>
  <c r="N5774" i="7"/>
  <c r="N5778" i="7"/>
  <c r="N5782" i="7"/>
  <c r="N5786" i="7"/>
  <c r="N5790" i="7"/>
  <c r="N5794" i="7"/>
  <c r="N5798" i="7"/>
  <c r="N5802" i="7"/>
  <c r="N5806" i="7"/>
  <c r="N5810" i="7"/>
  <c r="N5814" i="7"/>
  <c r="N5818" i="7"/>
  <c r="N5822" i="7"/>
  <c r="N5826" i="7"/>
  <c r="N5830" i="7"/>
  <c r="N5834" i="7"/>
  <c r="N5838" i="7"/>
  <c r="N5842" i="7"/>
  <c r="N5846" i="7"/>
  <c r="N5850" i="7"/>
  <c r="N5854" i="7"/>
  <c r="N5858" i="7"/>
  <c r="N5862" i="7"/>
  <c r="N5866" i="7"/>
  <c r="N5870" i="7"/>
  <c r="N5874" i="7"/>
  <c r="N5878" i="7"/>
  <c r="N5882" i="7"/>
  <c r="N5886" i="7"/>
  <c r="N5890" i="7"/>
  <c r="N5894" i="7"/>
  <c r="N5898" i="7"/>
  <c r="N5902" i="7"/>
  <c r="N5906" i="7"/>
  <c r="N5910" i="7"/>
  <c r="N5914" i="7"/>
  <c r="N5918" i="7"/>
  <c r="N5922" i="7"/>
  <c r="N5926" i="7"/>
  <c r="N5930" i="7"/>
  <c r="N5934" i="7"/>
  <c r="N5938" i="7"/>
  <c r="N5942" i="7"/>
  <c r="N5946" i="7"/>
  <c r="N5950" i="7"/>
  <c r="N5954" i="7"/>
  <c r="N5958" i="7"/>
  <c r="N5962" i="7"/>
  <c r="N5966" i="7"/>
  <c r="N5970" i="7"/>
  <c r="N5974" i="7"/>
  <c r="N5978" i="7"/>
  <c r="N5982" i="7"/>
  <c r="N5986" i="7"/>
  <c r="N5990" i="7"/>
  <c r="N5994" i="7"/>
  <c r="N5998" i="7"/>
  <c r="N6002" i="7"/>
  <c r="N6006" i="7"/>
  <c r="N6010" i="7"/>
  <c r="N6014" i="7"/>
  <c r="N6018" i="7"/>
  <c r="N6022" i="7"/>
  <c r="N6026" i="7"/>
  <c r="N6030" i="7"/>
  <c r="N6034" i="7"/>
  <c r="N6038" i="7"/>
  <c r="N6042" i="7"/>
  <c r="N6046" i="7"/>
  <c r="N6050" i="7"/>
  <c r="N6054" i="7"/>
  <c r="N6058" i="7"/>
  <c r="N6062" i="7"/>
  <c r="N6066" i="7"/>
  <c r="N6070" i="7"/>
  <c r="N6074" i="7"/>
  <c r="N6078" i="7"/>
  <c r="N6082" i="7"/>
  <c r="N6086" i="7"/>
  <c r="N6090" i="7"/>
  <c r="N6094" i="7"/>
  <c r="N6098" i="7"/>
  <c r="N6102" i="7"/>
  <c r="N6106" i="7"/>
  <c r="N6110" i="7"/>
  <c r="N6114" i="7"/>
  <c r="N6118" i="7"/>
  <c r="N6122" i="7"/>
  <c r="N6126" i="7"/>
  <c r="N6130" i="7"/>
  <c r="N6134" i="7"/>
  <c r="N6138" i="7"/>
  <c r="N6142" i="7"/>
  <c r="N6146" i="7"/>
  <c r="N6150" i="7"/>
  <c r="N6154" i="7"/>
  <c r="N6158" i="7"/>
  <c r="N6162" i="7"/>
  <c r="N6166" i="7"/>
  <c r="N6170" i="7"/>
  <c r="N6174" i="7"/>
  <c r="N6178" i="7"/>
  <c r="N6182" i="7"/>
  <c r="N6186" i="7"/>
  <c r="N6190" i="7"/>
  <c r="N6194" i="7"/>
  <c r="N6198" i="7"/>
  <c r="N6202" i="7"/>
  <c r="N6206" i="7"/>
  <c r="N6210" i="7"/>
  <c r="N6214" i="7"/>
  <c r="N6218" i="7"/>
  <c r="N6222" i="7"/>
  <c r="N6226" i="7"/>
  <c r="N6230" i="7"/>
  <c r="N6234" i="7"/>
  <c r="N6238" i="7"/>
  <c r="N6242" i="7"/>
  <c r="N6246" i="7"/>
  <c r="N6250" i="7"/>
  <c r="N6254" i="7"/>
  <c r="N6258" i="7"/>
  <c r="N6262" i="7"/>
  <c r="N6266" i="7"/>
  <c r="N6270" i="7"/>
  <c r="N6274" i="7"/>
  <c r="N6278" i="7"/>
  <c r="N6282" i="7"/>
  <c r="N6286" i="7"/>
  <c r="N6290" i="7"/>
  <c r="N6294" i="7"/>
  <c r="N6298" i="7"/>
  <c r="N6302" i="7"/>
  <c r="N6306" i="7"/>
  <c r="N6310" i="7"/>
  <c r="N6314" i="7"/>
  <c r="N6318" i="7"/>
  <c r="N6322" i="7"/>
  <c r="N6326" i="7"/>
  <c r="N6330" i="7"/>
  <c r="N6334" i="7"/>
  <c r="N6338" i="7"/>
  <c r="N6342" i="7"/>
  <c r="N6346" i="7"/>
  <c r="N6350" i="7"/>
  <c r="N6354" i="7"/>
  <c r="N6358" i="7"/>
  <c r="N6362" i="7"/>
  <c r="N6366" i="7"/>
  <c r="N6370" i="7"/>
  <c r="N6374" i="7"/>
  <c r="N6378" i="7"/>
  <c r="N6382" i="7"/>
  <c r="N6386" i="7"/>
  <c r="N6390" i="7"/>
  <c r="N6394" i="7"/>
  <c r="N6398" i="7"/>
  <c r="N6402" i="7"/>
  <c r="N6406" i="7"/>
  <c r="N6410" i="7"/>
  <c r="N6414" i="7"/>
  <c r="N6418" i="7"/>
  <c r="N6422" i="7"/>
  <c r="N6426" i="7"/>
  <c r="N6430" i="7"/>
  <c r="N6434" i="7"/>
  <c r="N6438" i="7"/>
  <c r="N6442" i="7"/>
  <c r="N6446" i="7"/>
  <c r="N6450" i="7"/>
  <c r="N6454" i="7"/>
  <c r="N6458" i="7"/>
  <c r="N6462" i="7"/>
  <c r="N6466" i="7"/>
  <c r="N6470" i="7"/>
  <c r="N6474" i="7"/>
  <c r="N6478" i="7"/>
  <c r="N6482" i="7"/>
  <c r="N6486" i="7"/>
  <c r="N6490" i="7"/>
  <c r="N6494" i="7"/>
  <c r="N6498" i="7"/>
  <c r="N6502" i="7"/>
  <c r="N6506" i="7"/>
  <c r="N6510" i="7"/>
  <c r="N6514" i="7"/>
  <c r="N6518" i="7"/>
  <c r="N6522" i="7"/>
  <c r="N6526" i="7"/>
  <c r="N6530" i="7"/>
  <c r="N6534" i="7"/>
  <c r="N6538" i="7"/>
  <c r="N6542" i="7"/>
  <c r="N6546" i="7"/>
  <c r="N6550" i="7"/>
  <c r="N6554" i="7"/>
  <c r="N6558" i="7"/>
  <c r="N6562" i="7"/>
  <c r="N6566" i="7"/>
  <c r="N6570" i="7"/>
  <c r="N6574" i="7"/>
  <c r="N6578" i="7"/>
  <c r="N6582" i="7"/>
  <c r="N6586" i="7"/>
  <c r="N6590" i="7"/>
  <c r="N6594" i="7"/>
  <c r="N6598" i="7"/>
  <c r="N6602" i="7"/>
  <c r="N6606" i="7"/>
  <c r="N6610" i="7"/>
  <c r="N6614" i="7"/>
  <c r="N6618" i="7"/>
  <c r="N6622" i="7"/>
  <c r="N6626" i="7"/>
  <c r="N6630" i="7"/>
  <c r="N6634" i="7"/>
  <c r="N6638" i="7"/>
  <c r="N6642" i="7"/>
  <c r="N6646" i="7"/>
  <c r="N6650" i="7"/>
  <c r="N6654" i="7"/>
  <c r="N6658" i="7"/>
  <c r="N6662" i="7"/>
  <c r="N6666" i="7"/>
  <c r="N6670" i="7"/>
  <c r="N6674" i="7"/>
  <c r="N6678" i="7"/>
  <c r="N6682" i="7"/>
  <c r="N6686" i="7"/>
  <c r="N6690" i="7"/>
  <c r="N6694" i="7"/>
  <c r="N6698" i="7"/>
  <c r="N6702" i="7"/>
  <c r="N6706" i="7"/>
  <c r="N6710" i="7"/>
  <c r="N6714" i="7"/>
  <c r="N6718" i="7"/>
  <c r="N6722" i="7"/>
  <c r="N6726" i="7"/>
  <c r="N6730" i="7"/>
  <c r="N6734" i="7"/>
  <c r="N6738" i="7"/>
  <c r="N6742" i="7"/>
  <c r="N6746" i="7"/>
  <c r="N6750" i="7"/>
  <c r="N6754" i="7"/>
  <c r="N6758" i="7"/>
  <c r="N6762" i="7"/>
  <c r="N6766" i="7"/>
  <c r="N6770" i="7"/>
  <c r="N6774" i="7"/>
  <c r="N6778" i="7"/>
  <c r="N6782" i="7"/>
  <c r="N6786" i="7"/>
  <c r="N6790" i="7"/>
  <c r="N6794" i="7"/>
  <c r="N6798" i="7"/>
  <c r="N6802" i="7"/>
  <c r="N6806" i="7"/>
  <c r="N6810" i="7"/>
  <c r="N6814" i="7"/>
  <c r="N6818" i="7"/>
  <c r="N6822" i="7"/>
  <c r="N6826" i="7"/>
  <c r="N6830" i="7"/>
  <c r="N6834" i="7"/>
  <c r="N6838" i="7"/>
  <c r="N6842" i="7"/>
  <c r="N6846" i="7"/>
  <c r="N6850" i="7"/>
  <c r="N6854" i="7"/>
  <c r="N6858" i="7"/>
  <c r="N6862" i="7"/>
  <c r="N6866" i="7"/>
  <c r="N6870" i="7"/>
  <c r="N6874" i="7"/>
  <c r="N6878" i="7"/>
  <c r="N6882" i="7"/>
  <c r="N6886" i="7"/>
  <c r="N6890" i="7"/>
  <c r="N6894" i="7"/>
  <c r="N6898" i="7"/>
  <c r="N6902" i="7"/>
  <c r="N6906" i="7"/>
  <c r="N6910" i="7"/>
  <c r="N6914" i="7"/>
  <c r="N6918" i="7"/>
  <c r="N6922" i="7"/>
  <c r="N6926" i="7"/>
  <c r="N6930" i="7"/>
  <c r="N6934" i="7"/>
  <c r="N6938" i="7"/>
  <c r="N6942" i="7"/>
  <c r="N6946" i="7"/>
  <c r="N6950" i="7"/>
  <c r="N6954" i="7"/>
  <c r="N6958" i="7"/>
  <c r="N6962" i="7"/>
  <c r="N6966" i="7"/>
  <c r="N6970" i="7"/>
  <c r="N6974" i="7"/>
  <c r="N6978" i="7"/>
  <c r="N6982" i="7"/>
  <c r="N6986" i="7"/>
  <c r="N6990" i="7"/>
  <c r="N6994" i="7"/>
  <c r="N6998" i="7"/>
  <c r="N7002" i="7"/>
  <c r="N7006" i="7"/>
  <c r="N7010" i="7"/>
  <c r="N7014" i="7"/>
  <c r="N7018" i="7"/>
  <c r="N7022" i="7"/>
  <c r="N7026" i="7"/>
  <c r="N7030" i="7"/>
  <c r="N7034" i="7"/>
  <c r="N7038" i="7"/>
  <c r="N7042" i="7"/>
  <c r="N7046" i="7"/>
  <c r="N7050" i="7"/>
  <c r="N7054" i="7"/>
  <c r="N7058" i="7"/>
  <c r="N7062" i="7"/>
  <c r="N7066" i="7"/>
  <c r="N7070" i="7"/>
  <c r="N7074" i="7"/>
  <c r="N7078" i="7"/>
  <c r="N7082" i="7"/>
  <c r="N7086" i="7"/>
  <c r="N7090" i="7"/>
  <c r="N7094" i="7"/>
  <c r="N7098" i="7"/>
  <c r="N7102" i="7"/>
  <c r="N7106" i="7"/>
  <c r="N7110" i="7"/>
  <c r="N7114" i="7"/>
  <c r="N7118" i="7"/>
  <c r="N7122" i="7"/>
  <c r="N7126" i="7"/>
  <c r="N7130" i="7"/>
  <c r="N7134" i="7"/>
  <c r="N7138" i="7"/>
  <c r="N7142" i="7"/>
  <c r="N7146" i="7"/>
  <c r="N7150" i="7"/>
  <c r="N7154" i="7"/>
  <c r="N7158" i="7"/>
  <c r="N7162" i="7"/>
  <c r="N7166" i="7"/>
  <c r="N7170" i="7"/>
  <c r="N7174" i="7"/>
  <c r="N7178" i="7"/>
  <c r="N7182" i="7"/>
  <c r="N7186" i="7"/>
  <c r="N7190" i="7"/>
  <c r="N7194" i="7"/>
  <c r="N7198" i="7"/>
  <c r="N7202" i="7"/>
  <c r="N7206" i="7"/>
  <c r="N7210" i="7"/>
  <c r="N7214" i="7"/>
  <c r="N7218" i="7"/>
  <c r="N7222" i="7"/>
  <c r="N7226" i="7"/>
  <c r="N7230" i="7"/>
  <c r="N7234" i="7"/>
  <c r="N7238" i="7"/>
  <c r="N7242" i="7"/>
  <c r="N7246" i="7"/>
  <c r="N7250" i="7"/>
  <c r="N7254" i="7"/>
  <c r="N7258" i="7"/>
  <c r="N7262" i="7"/>
  <c r="N7266" i="7"/>
  <c r="N7270" i="7"/>
  <c r="N7274" i="7"/>
  <c r="N7278" i="7"/>
  <c r="N7282" i="7"/>
  <c r="N7286" i="7"/>
  <c r="N7290" i="7"/>
  <c r="N7294" i="7"/>
  <c r="N7298" i="7"/>
  <c r="N7302" i="7"/>
  <c r="N7306" i="7"/>
  <c r="N7310" i="7"/>
  <c r="N7314" i="7"/>
  <c r="N7318" i="7"/>
  <c r="N7322" i="7"/>
  <c r="N7326" i="7"/>
  <c r="N7330" i="7"/>
  <c r="N7334" i="7"/>
  <c r="N7338" i="7"/>
  <c r="N7342" i="7"/>
  <c r="N7346" i="7"/>
  <c r="N7350" i="7"/>
  <c r="N7354" i="7"/>
  <c r="N7358" i="7"/>
  <c r="N7362" i="7"/>
  <c r="N7366" i="7"/>
  <c r="N7370" i="7"/>
  <c r="N7374" i="7"/>
  <c r="N7378" i="7"/>
  <c r="N7382" i="7"/>
  <c r="N1965" i="7"/>
  <c r="N2391" i="7"/>
  <c r="N2647" i="7"/>
  <c r="N2891" i="7"/>
  <c r="N3019" i="7"/>
  <c r="N3147" i="7"/>
  <c r="N3275" i="7"/>
  <c r="N3381" i="7"/>
  <c r="N3445" i="7"/>
  <c r="N3509" i="7"/>
  <c r="N3541" i="7"/>
  <c r="N3573" i="7"/>
  <c r="N3605" i="7"/>
  <c r="N3637" i="7"/>
  <c r="N3669" i="7"/>
  <c r="N3701" i="7"/>
  <c r="N3733" i="7"/>
  <c r="N3765" i="7"/>
  <c r="N3797" i="7"/>
  <c r="N3829" i="7"/>
  <c r="N3861" i="7"/>
  <c r="N3893" i="7"/>
  <c r="N3925" i="7"/>
  <c r="N3957" i="7"/>
  <c r="N3989" i="7"/>
  <c r="N4021" i="7"/>
  <c r="N4053" i="7"/>
  <c r="N4085" i="7"/>
  <c r="N4117" i="7"/>
  <c r="N4149" i="7"/>
  <c r="N4181" i="7"/>
  <c r="N4213" i="7"/>
  <c r="N4241" i="7"/>
  <c r="N4263" i="7"/>
  <c r="N4279" i="7"/>
  <c r="N4295" i="7"/>
  <c r="N4311" i="7"/>
  <c r="N4327" i="7"/>
  <c r="N4343" i="7"/>
  <c r="N4359" i="7"/>
  <c r="N4375" i="7"/>
  <c r="N4391" i="7"/>
  <c r="N4407" i="7"/>
  <c r="N4423" i="7"/>
  <c r="N4439" i="7"/>
  <c r="N4455" i="7"/>
  <c r="N4471" i="7"/>
  <c r="N4487" i="7"/>
  <c r="N4503" i="7"/>
  <c r="N4519" i="7"/>
  <c r="N4535" i="7"/>
  <c r="N4551" i="7"/>
  <c r="N4567" i="7"/>
  <c r="N4583" i="7"/>
  <c r="N4599" i="7"/>
  <c r="N4615" i="7"/>
  <c r="N4631" i="7"/>
  <c r="N4647" i="7"/>
  <c r="N4663" i="7"/>
  <c r="N4679" i="7"/>
  <c r="N4691" i="7"/>
  <c r="N4699" i="7"/>
  <c r="N4707" i="7"/>
  <c r="N4715" i="7"/>
  <c r="N4723" i="7"/>
  <c r="N4731" i="7"/>
  <c r="N4739" i="7"/>
  <c r="N4747" i="7"/>
  <c r="N4755" i="7"/>
  <c r="N4763" i="7"/>
  <c r="N4771" i="7"/>
  <c r="N4779" i="7"/>
  <c r="N4787" i="7"/>
  <c r="N4795" i="7"/>
  <c r="N4803" i="7"/>
  <c r="N4811" i="7"/>
  <c r="N4819" i="7"/>
  <c r="N4827" i="7"/>
  <c r="N4835" i="7"/>
  <c r="N4843" i="7"/>
  <c r="N4851" i="7"/>
  <c r="N4859" i="7"/>
  <c r="N4867" i="7"/>
  <c r="N4875" i="7"/>
  <c r="N4883" i="7"/>
  <c r="N4891" i="7"/>
  <c r="N4899" i="7"/>
  <c r="N4907" i="7"/>
  <c r="N4915" i="7"/>
  <c r="N4923" i="7"/>
  <c r="N4931" i="7"/>
  <c r="N4939" i="7"/>
  <c r="N4947" i="7"/>
  <c r="N4955" i="7"/>
  <c r="N4963" i="7"/>
  <c r="N4971" i="7"/>
  <c r="N4979" i="7"/>
  <c r="N4987" i="7"/>
  <c r="N4995" i="7"/>
  <c r="N5003" i="7"/>
  <c r="N5011" i="7"/>
  <c r="N5019" i="7"/>
  <c r="N5027" i="7"/>
  <c r="N5035" i="7"/>
  <c r="N5043" i="7"/>
  <c r="N5051" i="7"/>
  <c r="N5059" i="7"/>
  <c r="N5067" i="7"/>
  <c r="N5075" i="7"/>
  <c r="N5083" i="7"/>
  <c r="N5091" i="7"/>
  <c r="N5096" i="7"/>
  <c r="N5102" i="7"/>
  <c r="N5107" i="7"/>
  <c r="N5112" i="7"/>
  <c r="N5118" i="7"/>
  <c r="N5123" i="7"/>
  <c r="N5127" i="7"/>
  <c r="N5131" i="7"/>
  <c r="N5135" i="7"/>
  <c r="N5139" i="7"/>
  <c r="N5143" i="7"/>
  <c r="N5147" i="7"/>
  <c r="N5151" i="7"/>
  <c r="N5155" i="7"/>
  <c r="N5159" i="7"/>
  <c r="N5163" i="7"/>
  <c r="N5167" i="7"/>
  <c r="N5171" i="7"/>
  <c r="N5175" i="7"/>
  <c r="N5179" i="7"/>
  <c r="N5183" i="7"/>
  <c r="N5187" i="7"/>
  <c r="N5191" i="7"/>
  <c r="N5195" i="7"/>
  <c r="N5199" i="7"/>
  <c r="N5203" i="7"/>
  <c r="N5207" i="7"/>
  <c r="N5211" i="7"/>
  <c r="N5215" i="7"/>
  <c r="N5219" i="7"/>
  <c r="N5223" i="7"/>
  <c r="N5227" i="7"/>
  <c r="N5231" i="7"/>
  <c r="N5235" i="7"/>
  <c r="N5239" i="7"/>
  <c r="N5243" i="7"/>
  <c r="N5247" i="7"/>
  <c r="N5251" i="7"/>
  <c r="N5255" i="7"/>
  <c r="N5259" i="7"/>
  <c r="N5263" i="7"/>
  <c r="N5267" i="7"/>
  <c r="N5271" i="7"/>
  <c r="N5275" i="7"/>
  <c r="N5279" i="7"/>
  <c r="N5283" i="7"/>
  <c r="N5287" i="7"/>
  <c r="N5291" i="7"/>
  <c r="N5295" i="7"/>
  <c r="N5299" i="7"/>
  <c r="N5303" i="7"/>
  <c r="N5307" i="7"/>
  <c r="N5311" i="7"/>
  <c r="N5315" i="7"/>
  <c r="N5319" i="7"/>
  <c r="N5323" i="7"/>
  <c r="N5327" i="7"/>
  <c r="N5331" i="7"/>
  <c r="N5335" i="7"/>
  <c r="N5339" i="7"/>
  <c r="N5343" i="7"/>
  <c r="N5347" i="7"/>
  <c r="N5351" i="7"/>
  <c r="N5355" i="7"/>
  <c r="N5359" i="7"/>
  <c r="N5363" i="7"/>
  <c r="N5367" i="7"/>
  <c r="N5371" i="7"/>
  <c r="N5375" i="7"/>
  <c r="N5379" i="7"/>
  <c r="N5383" i="7"/>
  <c r="N5387" i="7"/>
  <c r="N5391" i="7"/>
  <c r="N5395" i="7"/>
  <c r="N5399" i="7"/>
  <c r="N5403" i="7"/>
  <c r="N5407" i="7"/>
  <c r="N5411" i="7"/>
  <c r="N5415" i="7"/>
  <c r="N5419" i="7"/>
  <c r="N5423" i="7"/>
  <c r="N5427" i="7"/>
  <c r="N5431" i="7"/>
  <c r="N5435" i="7"/>
  <c r="N5439" i="7"/>
  <c r="N5443" i="7"/>
  <c r="N5447" i="7"/>
  <c r="N5451" i="7"/>
  <c r="N5455" i="7"/>
  <c r="N5459" i="7"/>
  <c r="N5463" i="7"/>
  <c r="N5467" i="7"/>
  <c r="N5471" i="7"/>
  <c r="N5475" i="7"/>
  <c r="N5479" i="7"/>
  <c r="N5483" i="7"/>
  <c r="N5487" i="7"/>
  <c r="N5491" i="7"/>
  <c r="N5495" i="7"/>
  <c r="N5499" i="7"/>
  <c r="N5503" i="7"/>
  <c r="N5507" i="7"/>
  <c r="N5511" i="7"/>
  <c r="N5515" i="7"/>
  <c r="N5519" i="7"/>
  <c r="N5523" i="7"/>
  <c r="N5527" i="7"/>
  <c r="N5531" i="7"/>
  <c r="N5535" i="7"/>
  <c r="N5539" i="7"/>
  <c r="N5543" i="7"/>
  <c r="N5547" i="7"/>
  <c r="N5551" i="7"/>
  <c r="N5555" i="7"/>
  <c r="N5559" i="7"/>
  <c r="N5563" i="7"/>
  <c r="N5567" i="7"/>
  <c r="N5571" i="7"/>
  <c r="N5575" i="7"/>
  <c r="N5579" i="7"/>
  <c r="N5583" i="7"/>
  <c r="N5587" i="7"/>
  <c r="N5591" i="7"/>
  <c r="N5595" i="7"/>
  <c r="N5599" i="7"/>
  <c r="N5603" i="7"/>
  <c r="N5607" i="7"/>
  <c r="N5611" i="7"/>
  <c r="N5615" i="7"/>
  <c r="N5619" i="7"/>
  <c r="N5623" i="7"/>
  <c r="N5627" i="7"/>
  <c r="N5631" i="7"/>
  <c r="N5635" i="7"/>
  <c r="N5639" i="7"/>
  <c r="N5643" i="7"/>
  <c r="N5647" i="7"/>
  <c r="N5651" i="7"/>
  <c r="N5655" i="7"/>
  <c r="N5659" i="7"/>
  <c r="N5663" i="7"/>
  <c r="N5667" i="7"/>
  <c r="N5671" i="7"/>
  <c r="N5675" i="7"/>
  <c r="N5679" i="7"/>
  <c r="N5683" i="7"/>
  <c r="N5687" i="7"/>
  <c r="N5691" i="7"/>
  <c r="N5695" i="7"/>
  <c r="N5699" i="7"/>
  <c r="N5703" i="7"/>
  <c r="N5707" i="7"/>
  <c r="N5711" i="7"/>
  <c r="N5715" i="7"/>
  <c r="N5719" i="7"/>
  <c r="N5723" i="7"/>
  <c r="N5727" i="7"/>
  <c r="N5731" i="7"/>
  <c r="N5735" i="7"/>
  <c r="N5739" i="7"/>
  <c r="N5743" i="7"/>
  <c r="N5747" i="7"/>
  <c r="N5751" i="7"/>
  <c r="N5755" i="7"/>
  <c r="N5759" i="7"/>
  <c r="N5763" i="7"/>
  <c r="N5767" i="7"/>
  <c r="N5771" i="7"/>
  <c r="N5775" i="7"/>
  <c r="N5779" i="7"/>
  <c r="N5783" i="7"/>
  <c r="N5787" i="7"/>
  <c r="N5791" i="7"/>
  <c r="N5795" i="7"/>
  <c r="N5799" i="7"/>
  <c r="N5803" i="7"/>
  <c r="N5807" i="7"/>
  <c r="N5811" i="7"/>
  <c r="N5815" i="7"/>
  <c r="N5819" i="7"/>
  <c r="N5823" i="7"/>
  <c r="N5827" i="7"/>
  <c r="N5831" i="7"/>
  <c r="N5835" i="7"/>
  <c r="N5839" i="7"/>
  <c r="N5843" i="7"/>
  <c r="N5847" i="7"/>
  <c r="N5851" i="7"/>
  <c r="N5855" i="7"/>
  <c r="N5859" i="7"/>
  <c r="N5863" i="7"/>
  <c r="N5867" i="7"/>
  <c r="N5871" i="7"/>
  <c r="N5875" i="7"/>
  <c r="N5879" i="7"/>
  <c r="N5883" i="7"/>
  <c r="N5887" i="7"/>
  <c r="N5891" i="7"/>
  <c r="N5895" i="7"/>
  <c r="N5899" i="7"/>
  <c r="N5903" i="7"/>
  <c r="N5907" i="7"/>
  <c r="N5911" i="7"/>
  <c r="N5915" i="7"/>
  <c r="N5919" i="7"/>
  <c r="N5923" i="7"/>
  <c r="N5927" i="7"/>
  <c r="N5931" i="7"/>
  <c r="N5935" i="7"/>
  <c r="N5939" i="7"/>
  <c r="N5943" i="7"/>
  <c r="N5947" i="7"/>
  <c r="N5951" i="7"/>
  <c r="N5955" i="7"/>
  <c r="N5959" i="7"/>
  <c r="N5963" i="7"/>
  <c r="N5967" i="7"/>
  <c r="N5971" i="7"/>
  <c r="N5975" i="7"/>
  <c r="N5979" i="7"/>
  <c r="N5983" i="7"/>
  <c r="N5987" i="7"/>
  <c r="N5991" i="7"/>
  <c r="N5995" i="7"/>
  <c r="N5999" i="7"/>
  <c r="N6003" i="7"/>
  <c r="N6007" i="7"/>
  <c r="N6011" i="7"/>
  <c r="N6015" i="7"/>
  <c r="N6019" i="7"/>
  <c r="N6023" i="7"/>
  <c r="N6027" i="7"/>
  <c r="N6031" i="7"/>
  <c r="N6035" i="7"/>
  <c r="N6039" i="7"/>
  <c r="N6043" i="7"/>
  <c r="N6047" i="7"/>
  <c r="N6051" i="7"/>
  <c r="N6055" i="7"/>
  <c r="N6059" i="7"/>
  <c r="N6063" i="7"/>
  <c r="N6067" i="7"/>
  <c r="N6071" i="7"/>
  <c r="N6075" i="7"/>
  <c r="N6079" i="7"/>
  <c r="N6083" i="7"/>
  <c r="N6087" i="7"/>
  <c r="N6091" i="7"/>
  <c r="N6095" i="7"/>
  <c r="N6099" i="7"/>
  <c r="N6103" i="7"/>
  <c r="N6107" i="7"/>
  <c r="N6111" i="7"/>
  <c r="N6115" i="7"/>
  <c r="N6119" i="7"/>
  <c r="N6123" i="7"/>
  <c r="N6127" i="7"/>
  <c r="N6131" i="7"/>
  <c r="N6135" i="7"/>
  <c r="N6139" i="7"/>
  <c r="N6143" i="7"/>
  <c r="N6147" i="7"/>
  <c r="N6151" i="7"/>
  <c r="N6155" i="7"/>
  <c r="N6159" i="7"/>
  <c r="N6163" i="7"/>
  <c r="N6167" i="7"/>
  <c r="N6171" i="7"/>
  <c r="N6175" i="7"/>
  <c r="N6179" i="7"/>
  <c r="N6183" i="7"/>
  <c r="N6187" i="7"/>
  <c r="N6191" i="7"/>
  <c r="N6195" i="7"/>
  <c r="N6199" i="7"/>
  <c r="N6203" i="7"/>
  <c r="N6207" i="7"/>
  <c r="N6211" i="7"/>
  <c r="N6215" i="7"/>
  <c r="N6219" i="7"/>
  <c r="N6223" i="7"/>
  <c r="N6227" i="7"/>
  <c r="N6231" i="7"/>
  <c r="N6235" i="7"/>
  <c r="N6239" i="7"/>
  <c r="N6243" i="7"/>
  <c r="N6247" i="7"/>
  <c r="N6251" i="7"/>
  <c r="N6255" i="7"/>
  <c r="N6259" i="7"/>
  <c r="N6263" i="7"/>
  <c r="N6267" i="7"/>
  <c r="N6271" i="7"/>
  <c r="N6275" i="7"/>
  <c r="N6279" i="7"/>
  <c r="N6283" i="7"/>
  <c r="N6287" i="7"/>
  <c r="N6291" i="7"/>
  <c r="N6295" i="7"/>
  <c r="N6299" i="7"/>
  <c r="N6303" i="7"/>
  <c r="N6307" i="7"/>
  <c r="N6311" i="7"/>
  <c r="N6315" i="7"/>
  <c r="N6319" i="7"/>
  <c r="N6323" i="7"/>
  <c r="N6327" i="7"/>
  <c r="N6331" i="7"/>
  <c r="N6335" i="7"/>
  <c r="N6339" i="7"/>
  <c r="N6343" i="7"/>
  <c r="N6347" i="7"/>
  <c r="N6351" i="7"/>
  <c r="N6355" i="7"/>
  <c r="N6359" i="7"/>
  <c r="N2093" i="7"/>
  <c r="N2455" i="7"/>
  <c r="N2711" i="7"/>
  <c r="N2923" i="7"/>
  <c r="N3051" i="7"/>
  <c r="N3179" i="7"/>
  <c r="N3307" i="7"/>
  <c r="N3397" i="7"/>
  <c r="N3461" i="7"/>
  <c r="N3517" i="7"/>
  <c r="N3549" i="7"/>
  <c r="N3581" i="7"/>
  <c r="N3613" i="7"/>
  <c r="N3645" i="7"/>
  <c r="N3677" i="7"/>
  <c r="N3709" i="7"/>
  <c r="N3741" i="7"/>
  <c r="N3773" i="7"/>
  <c r="N3805" i="7"/>
  <c r="N3837" i="7"/>
  <c r="N3869" i="7"/>
  <c r="N3901" i="7"/>
  <c r="N3933" i="7"/>
  <c r="N3965" i="7"/>
  <c r="N3997" i="7"/>
  <c r="N4029" i="7"/>
  <c r="N4061" i="7"/>
  <c r="N4093" i="7"/>
  <c r="N4125" i="7"/>
  <c r="N4157" i="7"/>
  <c r="N4189" i="7"/>
  <c r="N4221" i="7"/>
  <c r="N4247" i="7"/>
  <c r="N4267" i="7"/>
  <c r="N4283" i="7"/>
  <c r="N4299" i="7"/>
  <c r="N4315" i="7"/>
  <c r="N4331" i="7"/>
  <c r="N4347" i="7"/>
  <c r="N4363" i="7"/>
  <c r="N4379" i="7"/>
  <c r="N4395" i="7"/>
  <c r="N4411" i="7"/>
  <c r="N4427" i="7"/>
  <c r="N4443" i="7"/>
  <c r="N4459" i="7"/>
  <c r="N4475" i="7"/>
  <c r="N4491" i="7"/>
  <c r="N4507" i="7"/>
  <c r="N4523" i="7"/>
  <c r="N4539" i="7"/>
  <c r="N4555" i="7"/>
  <c r="N4571" i="7"/>
  <c r="N4587" i="7"/>
  <c r="N4603" i="7"/>
  <c r="N4619" i="7"/>
  <c r="N4635" i="7"/>
  <c r="N4651" i="7"/>
  <c r="N4667" i="7"/>
  <c r="N4683" i="7"/>
  <c r="N4692" i="7"/>
  <c r="N4700" i="7"/>
  <c r="N4708" i="7"/>
  <c r="N4716" i="7"/>
  <c r="N4724" i="7"/>
  <c r="N4732" i="7"/>
  <c r="N4740" i="7"/>
  <c r="N4748" i="7"/>
  <c r="N4756" i="7"/>
  <c r="N4764" i="7"/>
  <c r="N4772" i="7"/>
  <c r="N4780" i="7"/>
  <c r="N4788" i="7"/>
  <c r="N4796" i="7"/>
  <c r="N4804" i="7"/>
  <c r="N4812" i="7"/>
  <c r="N4820" i="7"/>
  <c r="N4828" i="7"/>
  <c r="N4836" i="7"/>
  <c r="N4844" i="7"/>
  <c r="N4852" i="7"/>
  <c r="N4860" i="7"/>
  <c r="N4868" i="7"/>
  <c r="N4876" i="7"/>
  <c r="N4884" i="7"/>
  <c r="N4892" i="7"/>
  <c r="N4900" i="7"/>
  <c r="N4908" i="7"/>
  <c r="N4916" i="7"/>
  <c r="N4924" i="7"/>
  <c r="N4932" i="7"/>
  <c r="N4940" i="7"/>
  <c r="N4948" i="7"/>
  <c r="N4956" i="7"/>
  <c r="N4964" i="7"/>
  <c r="N4972" i="7"/>
  <c r="N4980" i="7"/>
  <c r="N4988" i="7"/>
  <c r="N4996" i="7"/>
  <c r="N5004" i="7"/>
  <c r="N5012" i="7"/>
  <c r="N5020" i="7"/>
  <c r="N5028" i="7"/>
  <c r="N5036" i="7"/>
  <c r="N5044" i="7"/>
  <c r="N5052" i="7"/>
  <c r="N5060" i="7"/>
  <c r="N5068" i="7"/>
  <c r="N5076" i="7"/>
  <c r="N5084" i="7"/>
  <c r="N5092" i="7"/>
  <c r="N5098" i="7"/>
  <c r="N5103" i="7"/>
  <c r="N5108" i="7"/>
  <c r="N5114" i="7"/>
  <c r="N5119" i="7"/>
  <c r="N5124" i="7"/>
  <c r="N5128" i="7"/>
  <c r="N5132" i="7"/>
  <c r="N5136" i="7"/>
  <c r="N5140" i="7"/>
  <c r="N5144" i="7"/>
  <c r="N5148" i="7"/>
  <c r="N5152" i="7"/>
  <c r="N5156" i="7"/>
  <c r="N5160" i="7"/>
  <c r="N5164" i="7"/>
  <c r="N5168" i="7"/>
  <c r="N5172" i="7"/>
  <c r="N5176" i="7"/>
  <c r="N5180" i="7"/>
  <c r="N5184" i="7"/>
  <c r="N5188" i="7"/>
  <c r="N5192" i="7"/>
  <c r="N5196" i="7"/>
  <c r="N5200" i="7"/>
  <c r="N5204" i="7"/>
  <c r="N5208" i="7"/>
  <c r="N5212" i="7"/>
  <c r="N5216" i="7"/>
  <c r="N5220" i="7"/>
  <c r="N5224" i="7"/>
  <c r="N5228" i="7"/>
  <c r="N5232" i="7"/>
  <c r="N5236" i="7"/>
  <c r="N5240" i="7"/>
  <c r="N5244" i="7"/>
  <c r="N5248" i="7"/>
  <c r="N5252" i="7"/>
  <c r="N5256" i="7"/>
  <c r="N5260" i="7"/>
  <c r="N5264" i="7"/>
  <c r="N5268" i="7"/>
  <c r="N5272" i="7"/>
  <c r="N5276" i="7"/>
  <c r="N5280" i="7"/>
  <c r="N5284" i="7"/>
  <c r="N5288" i="7"/>
  <c r="N5292" i="7"/>
  <c r="N5296" i="7"/>
  <c r="N5300" i="7"/>
  <c r="N5304" i="7"/>
  <c r="N5308" i="7"/>
  <c r="N5312" i="7"/>
  <c r="N5316" i="7"/>
  <c r="N5320" i="7"/>
  <c r="N5324" i="7"/>
  <c r="N5328" i="7"/>
  <c r="N5332" i="7"/>
  <c r="N5336" i="7"/>
  <c r="N5340" i="7"/>
  <c r="N5344" i="7"/>
  <c r="N5348" i="7"/>
  <c r="N5352" i="7"/>
  <c r="N5356" i="7"/>
  <c r="N5360" i="7"/>
  <c r="N5364" i="7"/>
  <c r="N5368" i="7"/>
  <c r="N5372" i="7"/>
  <c r="N5376" i="7"/>
  <c r="N5380" i="7"/>
  <c r="N5384" i="7"/>
  <c r="N5388" i="7"/>
  <c r="N5392" i="7"/>
  <c r="N5396" i="7"/>
  <c r="N5400" i="7"/>
  <c r="N5404" i="7"/>
  <c r="N5408" i="7"/>
  <c r="N5412" i="7"/>
  <c r="N5416" i="7"/>
  <c r="N5420" i="7"/>
  <c r="N5424" i="7"/>
  <c r="N5428" i="7"/>
  <c r="N5432" i="7"/>
  <c r="N5436" i="7"/>
  <c r="N5440" i="7"/>
  <c r="N5444" i="7"/>
  <c r="N5448" i="7"/>
  <c r="N5452" i="7"/>
  <c r="N5456" i="7"/>
  <c r="N5460" i="7"/>
  <c r="N5464" i="7"/>
  <c r="N5468" i="7"/>
  <c r="N5472" i="7"/>
  <c r="N5476" i="7"/>
  <c r="N5480" i="7"/>
  <c r="N5484" i="7"/>
  <c r="N5488" i="7"/>
  <c r="N5492" i="7"/>
  <c r="N5496" i="7"/>
  <c r="N5500" i="7"/>
  <c r="N5504" i="7"/>
  <c r="N5508" i="7"/>
  <c r="N5512" i="7"/>
  <c r="N5516" i="7"/>
  <c r="N5520" i="7"/>
  <c r="N5524" i="7"/>
  <c r="N5528" i="7"/>
  <c r="N5532" i="7"/>
  <c r="N5536" i="7"/>
  <c r="N5540" i="7"/>
  <c r="N5544" i="7"/>
  <c r="N5548" i="7"/>
  <c r="N5552" i="7"/>
  <c r="N5556" i="7"/>
  <c r="N5560" i="7"/>
  <c r="N5564" i="7"/>
  <c r="N5568" i="7"/>
  <c r="N5572" i="7"/>
  <c r="N5576" i="7"/>
  <c r="N5580" i="7"/>
  <c r="N5584" i="7"/>
  <c r="N5588" i="7"/>
  <c r="N5592" i="7"/>
  <c r="N5596" i="7"/>
  <c r="N5600" i="7"/>
  <c r="N5604" i="7"/>
  <c r="N5608" i="7"/>
  <c r="N5612" i="7"/>
  <c r="N5616" i="7"/>
  <c r="N5620" i="7"/>
  <c r="N5624" i="7"/>
  <c r="N5628" i="7"/>
  <c r="N5632" i="7"/>
  <c r="N5636" i="7"/>
  <c r="N5640" i="7"/>
  <c r="N5644" i="7"/>
  <c r="N5648" i="7"/>
  <c r="N5652" i="7"/>
  <c r="N5656" i="7"/>
  <c r="N5660" i="7"/>
  <c r="N5664" i="7"/>
  <c r="N5668" i="7"/>
  <c r="N5672" i="7"/>
  <c r="N5676" i="7"/>
  <c r="N5680" i="7"/>
  <c r="N5684" i="7"/>
  <c r="N5688" i="7"/>
  <c r="N5692" i="7"/>
  <c r="N5696" i="7"/>
  <c r="N5700" i="7"/>
  <c r="N5704" i="7"/>
  <c r="N5708" i="7"/>
  <c r="N5712" i="7"/>
  <c r="N5716" i="7"/>
  <c r="N5720" i="7"/>
  <c r="N5724" i="7"/>
  <c r="N5728" i="7"/>
  <c r="N5732" i="7"/>
  <c r="N5736" i="7"/>
  <c r="N5740" i="7"/>
  <c r="N5744" i="7"/>
  <c r="N5748" i="7"/>
  <c r="N5752" i="7"/>
  <c r="N5756" i="7"/>
  <c r="N5760" i="7"/>
  <c r="N5764" i="7"/>
  <c r="N5768" i="7"/>
  <c r="N5772" i="7"/>
  <c r="N5776" i="7"/>
  <c r="N5780" i="7"/>
  <c r="N5784" i="7"/>
  <c r="N5788" i="7"/>
  <c r="N5792" i="7"/>
  <c r="N5796" i="7"/>
  <c r="N5800" i="7"/>
  <c r="N5804" i="7"/>
  <c r="N5808" i="7"/>
  <c r="N5812" i="7"/>
  <c r="N5816" i="7"/>
  <c r="N5820" i="7"/>
  <c r="N5824" i="7"/>
  <c r="N5828" i="7"/>
  <c r="N5832" i="7"/>
  <c r="N5836" i="7"/>
  <c r="N5840" i="7"/>
  <c r="N5844" i="7"/>
  <c r="N5848" i="7"/>
  <c r="N5852" i="7"/>
  <c r="N5856" i="7"/>
  <c r="N5860" i="7"/>
  <c r="N5864" i="7"/>
  <c r="N5868" i="7"/>
  <c r="N5872" i="7"/>
  <c r="N5876" i="7"/>
  <c r="N5880" i="7"/>
  <c r="N5884" i="7"/>
  <c r="N5888" i="7"/>
  <c r="N5892" i="7"/>
  <c r="N5896" i="7"/>
  <c r="N5900" i="7"/>
  <c r="N5904" i="7"/>
  <c r="N5908" i="7"/>
  <c r="N5912" i="7"/>
  <c r="N5916" i="7"/>
  <c r="N5920" i="7"/>
  <c r="N5924" i="7"/>
  <c r="N5928" i="7"/>
  <c r="N5932" i="7"/>
  <c r="N5936" i="7"/>
  <c r="N5940" i="7"/>
  <c r="N5944" i="7"/>
  <c r="N5948" i="7"/>
  <c r="N5952" i="7"/>
  <c r="N5956" i="7"/>
  <c r="N5960" i="7"/>
  <c r="N5964" i="7"/>
  <c r="N5968" i="7"/>
  <c r="N5972" i="7"/>
  <c r="N5976" i="7"/>
  <c r="N5980" i="7"/>
  <c r="N5984" i="7"/>
  <c r="N5988" i="7"/>
  <c r="N5992" i="7"/>
  <c r="N5996" i="7"/>
  <c r="N6000" i="7"/>
  <c r="N6004" i="7"/>
  <c r="N6008" i="7"/>
  <c r="N6012" i="7"/>
  <c r="N6016" i="7"/>
  <c r="N6020" i="7"/>
  <c r="N6024" i="7"/>
  <c r="N6028" i="7"/>
  <c r="N6032" i="7"/>
  <c r="N6036" i="7"/>
  <c r="N6040" i="7"/>
  <c r="N6044" i="7"/>
  <c r="N6048" i="7"/>
  <c r="N6052" i="7"/>
  <c r="N6056" i="7"/>
  <c r="N6060" i="7"/>
  <c r="N6064" i="7"/>
  <c r="N6068" i="7"/>
  <c r="N6072" i="7"/>
  <c r="N6076" i="7"/>
  <c r="N6080" i="7"/>
  <c r="N6084" i="7"/>
  <c r="N6088" i="7"/>
  <c r="N6092" i="7"/>
  <c r="N6096" i="7"/>
  <c r="N6100" i="7"/>
  <c r="N6104" i="7"/>
  <c r="N6108" i="7"/>
  <c r="N6112" i="7"/>
  <c r="N6116" i="7"/>
  <c r="N6120" i="7"/>
  <c r="N6124" i="7"/>
  <c r="N6128" i="7"/>
  <c r="N6132" i="7"/>
  <c r="N6136" i="7"/>
  <c r="N6140" i="7"/>
  <c r="N6144" i="7"/>
  <c r="N6148" i="7"/>
  <c r="N6152" i="7"/>
  <c r="N6156" i="7"/>
  <c r="N6160" i="7"/>
  <c r="N6164" i="7"/>
  <c r="N6168" i="7"/>
  <c r="N6172" i="7"/>
  <c r="N6176" i="7"/>
  <c r="N6180" i="7"/>
  <c r="N6184" i="7"/>
  <c r="N6188" i="7"/>
  <c r="N6192" i="7"/>
  <c r="N6196" i="7"/>
  <c r="N6200" i="7"/>
  <c r="N6204" i="7"/>
  <c r="N6208" i="7"/>
  <c r="N6212" i="7"/>
  <c r="N6216" i="7"/>
  <c r="N6220" i="7"/>
  <c r="N6224" i="7"/>
  <c r="N6228" i="7"/>
  <c r="N6232" i="7"/>
  <c r="N6236" i="7"/>
  <c r="N6240" i="7"/>
  <c r="N6244" i="7"/>
  <c r="N6248" i="7"/>
  <c r="N6252" i="7"/>
  <c r="N6256" i="7"/>
  <c r="N6260" i="7"/>
  <c r="N6264" i="7"/>
  <c r="N6268" i="7"/>
  <c r="N6272" i="7"/>
  <c r="N6276" i="7"/>
  <c r="N6280" i="7"/>
  <c r="N6284" i="7"/>
  <c r="N6288" i="7"/>
  <c r="N6292" i="7"/>
  <c r="N6296" i="7"/>
  <c r="N6300" i="7"/>
  <c r="N6304" i="7"/>
  <c r="N6308" i="7"/>
  <c r="N6312" i="7"/>
  <c r="N6316" i="7"/>
  <c r="N6320" i="7"/>
  <c r="N6324" i="7"/>
  <c r="N6328" i="7"/>
  <c r="N6332" i="7"/>
  <c r="N6336" i="7"/>
  <c r="N6340" i="7"/>
  <c r="N6344" i="7"/>
  <c r="N6348" i="7"/>
  <c r="N6352" i="7"/>
  <c r="N6356" i="7"/>
  <c r="N6360" i="7"/>
  <c r="N6364" i="7"/>
  <c r="N6368" i="7"/>
  <c r="N6372" i="7"/>
  <c r="N6376" i="7"/>
  <c r="N6380" i="7"/>
  <c r="N6384" i="7"/>
  <c r="N6388" i="7"/>
  <c r="N6392" i="7"/>
  <c r="N6396" i="7"/>
  <c r="N6400" i="7"/>
  <c r="N6404" i="7"/>
  <c r="N6408" i="7"/>
  <c r="N6412" i="7"/>
  <c r="N6416" i="7"/>
  <c r="N6420" i="7"/>
  <c r="N6424" i="7"/>
  <c r="N6428" i="7"/>
  <c r="N6432" i="7"/>
  <c r="N6436" i="7"/>
  <c r="N6440" i="7"/>
  <c r="N6444" i="7"/>
  <c r="N6448" i="7"/>
  <c r="N6452" i="7"/>
  <c r="N6456" i="7"/>
  <c r="N6460" i="7"/>
  <c r="N6464" i="7"/>
  <c r="N6468" i="7"/>
  <c r="N6472" i="7"/>
  <c r="N6476" i="7"/>
  <c r="N6480" i="7"/>
  <c r="N6484" i="7"/>
  <c r="N6488" i="7"/>
  <c r="N6492" i="7"/>
  <c r="N6496" i="7"/>
  <c r="N6500" i="7"/>
  <c r="N6504" i="7"/>
  <c r="N6508" i="7"/>
  <c r="N6512" i="7"/>
  <c r="N6516" i="7"/>
  <c r="N6520" i="7"/>
  <c r="N6524" i="7"/>
  <c r="N6528" i="7"/>
  <c r="N6532" i="7"/>
  <c r="N6536" i="7"/>
  <c r="N6540" i="7"/>
  <c r="N6544" i="7"/>
  <c r="N6548" i="7"/>
  <c r="N6552" i="7"/>
  <c r="N6556" i="7"/>
  <c r="N6560" i="7"/>
  <c r="N6564" i="7"/>
  <c r="N6568" i="7"/>
  <c r="N6572" i="7"/>
  <c r="N6576" i="7"/>
  <c r="N6580" i="7"/>
  <c r="N6584" i="7"/>
  <c r="N6588" i="7"/>
  <c r="N6592" i="7"/>
  <c r="N6596" i="7"/>
  <c r="N6600" i="7"/>
  <c r="N6604" i="7"/>
  <c r="N6608" i="7"/>
  <c r="N6612" i="7"/>
  <c r="N6616" i="7"/>
  <c r="N6620" i="7"/>
  <c r="N6624" i="7"/>
  <c r="N6628" i="7"/>
  <c r="N6632" i="7"/>
  <c r="N6636" i="7"/>
  <c r="N6640" i="7"/>
  <c r="N6644" i="7"/>
  <c r="N6648" i="7"/>
  <c r="N6652" i="7"/>
  <c r="N6656" i="7"/>
  <c r="N6660" i="7"/>
  <c r="N6664" i="7"/>
  <c r="N6668" i="7"/>
  <c r="N6672" i="7"/>
  <c r="N6676" i="7"/>
  <c r="N6680" i="7"/>
  <c r="N6684" i="7"/>
  <c r="N6688" i="7"/>
  <c r="N6692" i="7"/>
  <c r="N6696" i="7"/>
  <c r="N6700" i="7"/>
  <c r="N6704" i="7"/>
  <c r="N6708" i="7"/>
  <c r="N6712" i="7"/>
  <c r="N6716" i="7"/>
  <c r="N6720" i="7"/>
  <c r="N6724" i="7"/>
  <c r="N6728" i="7"/>
  <c r="N6732" i="7"/>
  <c r="N6736" i="7"/>
  <c r="N6740" i="7"/>
  <c r="N6744" i="7"/>
  <c r="N6748" i="7"/>
  <c r="N6752" i="7"/>
  <c r="N6756" i="7"/>
  <c r="N6760" i="7"/>
  <c r="N6764" i="7"/>
  <c r="N6768" i="7"/>
  <c r="N6772" i="7"/>
  <c r="N6776" i="7"/>
  <c r="N6780" i="7"/>
  <c r="N6784" i="7"/>
  <c r="N6788" i="7"/>
  <c r="N6792" i="7"/>
  <c r="N6796" i="7"/>
  <c r="N6800" i="7"/>
  <c r="N6804" i="7"/>
  <c r="N6808" i="7"/>
  <c r="N6812" i="7"/>
  <c r="N6816" i="7"/>
  <c r="N6820" i="7"/>
  <c r="N6824" i="7"/>
  <c r="N6828" i="7"/>
  <c r="N6832" i="7"/>
  <c r="N6836" i="7"/>
  <c r="N6840" i="7"/>
  <c r="N6844" i="7"/>
  <c r="N6848" i="7"/>
  <c r="N6852" i="7"/>
  <c r="N6856" i="7"/>
  <c r="N6860" i="7"/>
  <c r="N6864" i="7"/>
  <c r="N6868" i="7"/>
  <c r="N6872" i="7"/>
  <c r="N6876" i="7"/>
  <c r="N6880" i="7"/>
  <c r="N6884" i="7"/>
  <c r="N6888" i="7"/>
  <c r="N6892" i="7"/>
  <c r="N6896" i="7"/>
  <c r="N6900" i="7"/>
  <c r="N6904" i="7"/>
  <c r="N6908" i="7"/>
  <c r="N6912" i="7"/>
  <c r="N6916" i="7"/>
  <c r="N6920" i="7"/>
  <c r="N6924" i="7"/>
  <c r="N6928" i="7"/>
  <c r="N6932" i="7"/>
  <c r="N6936" i="7"/>
  <c r="N6940" i="7"/>
  <c r="N6944" i="7"/>
  <c r="N6948" i="7"/>
  <c r="N6952" i="7"/>
  <c r="N6956" i="7"/>
  <c r="N6960" i="7"/>
  <c r="N6964" i="7"/>
  <c r="N6968" i="7"/>
  <c r="N6972" i="7"/>
  <c r="N6976" i="7"/>
  <c r="N6980" i="7"/>
  <c r="N6984" i="7"/>
  <c r="N6988" i="7"/>
  <c r="N6992" i="7"/>
  <c r="N6996" i="7"/>
  <c r="N7000" i="7"/>
  <c r="N7004" i="7"/>
  <c r="N7008" i="7"/>
  <c r="N7012" i="7"/>
  <c r="N7016" i="7"/>
  <c r="N7020" i="7"/>
  <c r="N7024" i="7"/>
  <c r="N7028" i="7"/>
  <c r="N7032" i="7"/>
  <c r="N7036" i="7"/>
  <c r="N7040" i="7"/>
  <c r="N7044" i="7"/>
  <c r="N7048" i="7"/>
  <c r="N7052" i="7"/>
  <c r="N7056" i="7"/>
  <c r="N7060" i="7"/>
  <c r="N7064" i="7"/>
  <c r="N7068" i="7"/>
  <c r="N7072" i="7"/>
  <c r="N7076" i="7"/>
  <c r="N7080" i="7"/>
  <c r="N7084" i="7"/>
  <c r="N7088" i="7"/>
  <c r="N7092" i="7"/>
  <c r="N7096" i="7"/>
  <c r="N2221" i="7"/>
  <c r="N3083" i="7"/>
  <c r="N3477" i="7"/>
  <c r="N3621" i="7"/>
  <c r="N3749" i="7"/>
  <c r="N3877" i="7"/>
  <c r="N4005" i="7"/>
  <c r="N4133" i="7"/>
  <c r="N4252" i="7"/>
  <c r="N4319" i="7"/>
  <c r="N4383" i="7"/>
  <c r="N4447" i="7"/>
  <c r="N4511" i="7"/>
  <c r="N4575" i="7"/>
  <c r="N4639" i="7"/>
  <c r="N4695" i="7"/>
  <c r="N4727" i="7"/>
  <c r="N4759" i="7"/>
  <c r="N4791" i="7"/>
  <c r="N4823" i="7"/>
  <c r="N4855" i="7"/>
  <c r="N4887" i="7"/>
  <c r="N4919" i="7"/>
  <c r="N4951" i="7"/>
  <c r="N4983" i="7"/>
  <c r="N5015" i="7"/>
  <c r="N5047" i="7"/>
  <c r="N5079" i="7"/>
  <c r="N5104" i="7"/>
  <c r="N5125" i="7"/>
  <c r="N5141" i="7"/>
  <c r="N5157" i="7"/>
  <c r="N5173" i="7"/>
  <c r="N5189" i="7"/>
  <c r="N5205" i="7"/>
  <c r="N5221" i="7"/>
  <c r="N5237" i="7"/>
  <c r="N5253" i="7"/>
  <c r="N5269" i="7"/>
  <c r="N5285" i="7"/>
  <c r="N5301" i="7"/>
  <c r="N5317" i="7"/>
  <c r="N5333" i="7"/>
  <c r="N5349" i="7"/>
  <c r="N5365" i="7"/>
  <c r="N5381" i="7"/>
  <c r="N5397" i="7"/>
  <c r="N5413" i="7"/>
  <c r="N5429" i="7"/>
  <c r="N5445" i="7"/>
  <c r="N5461" i="7"/>
  <c r="N5477" i="7"/>
  <c r="N5493" i="7"/>
  <c r="N5509" i="7"/>
  <c r="N5525" i="7"/>
  <c r="N5541" i="7"/>
  <c r="N5557" i="7"/>
  <c r="N5573" i="7"/>
  <c r="N5589" i="7"/>
  <c r="N5605" i="7"/>
  <c r="N5621" i="7"/>
  <c r="N5637" i="7"/>
  <c r="N5653" i="7"/>
  <c r="N5669" i="7"/>
  <c r="N5685" i="7"/>
  <c r="N5701" i="7"/>
  <c r="N5717" i="7"/>
  <c r="N5733" i="7"/>
  <c r="N5749" i="7"/>
  <c r="N5765" i="7"/>
  <c r="N5781" i="7"/>
  <c r="N5797" i="7"/>
  <c r="N5813" i="7"/>
  <c r="N5829" i="7"/>
  <c r="N5845" i="7"/>
  <c r="N5861" i="7"/>
  <c r="N5877" i="7"/>
  <c r="N5893" i="7"/>
  <c r="N5909" i="7"/>
  <c r="N5925" i="7"/>
  <c r="N5941" i="7"/>
  <c r="N5957" i="7"/>
  <c r="N5973" i="7"/>
  <c r="N5989" i="7"/>
  <c r="N6005" i="7"/>
  <c r="N6021" i="7"/>
  <c r="N6037" i="7"/>
  <c r="N6053" i="7"/>
  <c r="N6069" i="7"/>
  <c r="N6085" i="7"/>
  <c r="N6101" i="7"/>
  <c r="N6117" i="7"/>
  <c r="N6133" i="7"/>
  <c r="N6149" i="7"/>
  <c r="N6165" i="7"/>
  <c r="N6181" i="7"/>
  <c r="N6197" i="7"/>
  <c r="N6213" i="7"/>
  <c r="N6229" i="7"/>
  <c r="N6245" i="7"/>
  <c r="N6261" i="7"/>
  <c r="N6277" i="7"/>
  <c r="N6293" i="7"/>
  <c r="N6309" i="7"/>
  <c r="N6325" i="7"/>
  <c r="N6341" i="7"/>
  <c r="N6357" i="7"/>
  <c r="N6367" i="7"/>
  <c r="N6375" i="7"/>
  <c r="N6383" i="7"/>
  <c r="N6391" i="7"/>
  <c r="N6399" i="7"/>
  <c r="N6407" i="7"/>
  <c r="N6415" i="7"/>
  <c r="N6423" i="7"/>
  <c r="N6431" i="7"/>
  <c r="N6439" i="7"/>
  <c r="N6447" i="7"/>
  <c r="N6455" i="7"/>
  <c r="N6463" i="7"/>
  <c r="N6471" i="7"/>
  <c r="N6479" i="7"/>
  <c r="N6487" i="7"/>
  <c r="N6495" i="7"/>
  <c r="N6503" i="7"/>
  <c r="N6511" i="7"/>
  <c r="N6519" i="7"/>
  <c r="N6527" i="7"/>
  <c r="N6535" i="7"/>
  <c r="N6543" i="7"/>
  <c r="N6551" i="7"/>
  <c r="N6559" i="7"/>
  <c r="N6567" i="7"/>
  <c r="N6575" i="7"/>
  <c r="N6583" i="7"/>
  <c r="N6591" i="7"/>
  <c r="N6599" i="7"/>
  <c r="N6607" i="7"/>
  <c r="N6615" i="7"/>
  <c r="N6623" i="7"/>
  <c r="N6631" i="7"/>
  <c r="N6639" i="7"/>
  <c r="N6647" i="7"/>
  <c r="N6655" i="7"/>
  <c r="N6663" i="7"/>
  <c r="N6671" i="7"/>
  <c r="N6679" i="7"/>
  <c r="N6687" i="7"/>
  <c r="N6695" i="7"/>
  <c r="N6703" i="7"/>
  <c r="N6711" i="7"/>
  <c r="N6719" i="7"/>
  <c r="N6727" i="7"/>
  <c r="N6735" i="7"/>
  <c r="N6743" i="7"/>
  <c r="N6751" i="7"/>
  <c r="N6759" i="7"/>
  <c r="N6767" i="7"/>
  <c r="N6775" i="7"/>
  <c r="N6783" i="7"/>
  <c r="N6791" i="7"/>
  <c r="N6799" i="7"/>
  <c r="N6807" i="7"/>
  <c r="N6815" i="7"/>
  <c r="N6823" i="7"/>
  <c r="N6831" i="7"/>
  <c r="N6839" i="7"/>
  <c r="N6847" i="7"/>
  <c r="N6855" i="7"/>
  <c r="N6863" i="7"/>
  <c r="N6871" i="7"/>
  <c r="N6879" i="7"/>
  <c r="N6887" i="7"/>
  <c r="N6895" i="7"/>
  <c r="N6903" i="7"/>
  <c r="N6911" i="7"/>
  <c r="N6919" i="7"/>
  <c r="N6927" i="7"/>
  <c r="N6935" i="7"/>
  <c r="N6943" i="7"/>
  <c r="N6951" i="7"/>
  <c r="N6959" i="7"/>
  <c r="N6967" i="7"/>
  <c r="N6975" i="7"/>
  <c r="N6983" i="7"/>
  <c r="N6991" i="7"/>
  <c r="N6999" i="7"/>
  <c r="N7007" i="7"/>
  <c r="N7015" i="7"/>
  <c r="N7023" i="7"/>
  <c r="N7031" i="7"/>
  <c r="N7039" i="7"/>
  <c r="N7047" i="7"/>
  <c r="N7055" i="7"/>
  <c r="N7063" i="7"/>
  <c r="N7071" i="7"/>
  <c r="N7079" i="7"/>
  <c r="N7087" i="7"/>
  <c r="N7095" i="7"/>
  <c r="N7101" i="7"/>
  <c r="N7107" i="7"/>
  <c r="N7112" i="7"/>
  <c r="N7117" i="7"/>
  <c r="N7123" i="7"/>
  <c r="N7128" i="7"/>
  <c r="N7133" i="7"/>
  <c r="N7139" i="7"/>
  <c r="N7144" i="7"/>
  <c r="N7149" i="7"/>
  <c r="N7155" i="7"/>
  <c r="N7160" i="7"/>
  <c r="N7165" i="7"/>
  <c r="N7171" i="7"/>
  <c r="N7176" i="7"/>
  <c r="N7181" i="7"/>
  <c r="N7187" i="7"/>
  <c r="N7192" i="7"/>
  <c r="N7197" i="7"/>
  <c r="N7203" i="7"/>
  <c r="N7208" i="7"/>
  <c r="N7213" i="7"/>
  <c r="N7219" i="7"/>
  <c r="N7224" i="7"/>
  <c r="N7229" i="7"/>
  <c r="N7235" i="7"/>
  <c r="N7240" i="7"/>
  <c r="N7245" i="7"/>
  <c r="N7251" i="7"/>
  <c r="N7256" i="7"/>
  <c r="N7261" i="7"/>
  <c r="N7267" i="7"/>
  <c r="N7272" i="7"/>
  <c r="N7277" i="7"/>
  <c r="N7283" i="7"/>
  <c r="N7288" i="7"/>
  <c r="N7293" i="7"/>
  <c r="N7299" i="7"/>
  <c r="N7304" i="7"/>
  <c r="N7309" i="7"/>
  <c r="N7315" i="7"/>
  <c r="N7320" i="7"/>
  <c r="N7325" i="7"/>
  <c r="N7331" i="7"/>
  <c r="N7336" i="7"/>
  <c r="N7341" i="7"/>
  <c r="N7347" i="7"/>
  <c r="N7352" i="7"/>
  <c r="N7357" i="7"/>
  <c r="N7363" i="7"/>
  <c r="N7368" i="7"/>
  <c r="N7373" i="7"/>
  <c r="N7379" i="7"/>
  <c r="N7384" i="7"/>
  <c r="N7388" i="7"/>
  <c r="N7392" i="7"/>
  <c r="N7396" i="7"/>
  <c r="N7400" i="7"/>
  <c r="N7404" i="7"/>
  <c r="N7408" i="7"/>
  <c r="N7412" i="7"/>
  <c r="N7416" i="7"/>
  <c r="N7420" i="7"/>
  <c r="N7424" i="7"/>
  <c r="N7428" i="7"/>
  <c r="N7432" i="7"/>
  <c r="N7436" i="7"/>
  <c r="N7440" i="7"/>
  <c r="N7444" i="7"/>
  <c r="N7448" i="7"/>
  <c r="N7452" i="7"/>
  <c r="N7456" i="7"/>
  <c r="N7460" i="7"/>
  <c r="N7464" i="7"/>
  <c r="N7468" i="7"/>
  <c r="N7472" i="7"/>
  <c r="N7476" i="7"/>
  <c r="N7480" i="7"/>
  <c r="N7484" i="7"/>
  <c r="N7488" i="7"/>
  <c r="N7492" i="7"/>
  <c r="N7496" i="7"/>
  <c r="N7500" i="7"/>
  <c r="N7504" i="7"/>
  <c r="N7508" i="7"/>
  <c r="N7512" i="7"/>
  <c r="N7516" i="7"/>
  <c r="N7520" i="7"/>
  <c r="N7524" i="7"/>
  <c r="N7528" i="7"/>
  <c r="N7532" i="7"/>
  <c r="N7536" i="7"/>
  <c r="N7540" i="7"/>
  <c r="N7544" i="7"/>
  <c r="N7548" i="7"/>
  <c r="N7552" i="7"/>
  <c r="N7556" i="7"/>
  <c r="N7560" i="7"/>
  <c r="N7564" i="7"/>
  <c r="N7568" i="7"/>
  <c r="N7572" i="7"/>
  <c r="N7576" i="7"/>
  <c r="N7580" i="7"/>
  <c r="N7584" i="7"/>
  <c r="N7588" i="7"/>
  <c r="N7592" i="7"/>
  <c r="N7596" i="7"/>
  <c r="N7600" i="7"/>
  <c r="N7604" i="7"/>
  <c r="N7608" i="7"/>
  <c r="N7612" i="7"/>
  <c r="N7616" i="7"/>
  <c r="N7620" i="7"/>
  <c r="N7624" i="7"/>
  <c r="N7628" i="7"/>
  <c r="N7632" i="7"/>
  <c r="N7636" i="7"/>
  <c r="N7640" i="7"/>
  <c r="N7644" i="7"/>
  <c r="N7648" i="7"/>
  <c r="N7652" i="7"/>
  <c r="N7656" i="7"/>
  <c r="N7660" i="7"/>
  <c r="N7664" i="7"/>
  <c r="N7668" i="7"/>
  <c r="N7672" i="7"/>
  <c r="N7676" i="7"/>
  <c r="N7680" i="7"/>
  <c r="N7684" i="7"/>
  <c r="N7688" i="7"/>
  <c r="N7692" i="7"/>
  <c r="N7696" i="7"/>
  <c r="N7700" i="7"/>
  <c r="N7704" i="7"/>
  <c r="N7708" i="7"/>
  <c r="N7712" i="7"/>
  <c r="N7716" i="7"/>
  <c r="N7720" i="7"/>
  <c r="N7724" i="7"/>
  <c r="N7728" i="7"/>
  <c r="N7732" i="7"/>
  <c r="N7736" i="7"/>
  <c r="N7740" i="7"/>
  <c r="N7744" i="7"/>
  <c r="N7748" i="7"/>
  <c r="N7752" i="7"/>
  <c r="N7756" i="7"/>
  <c r="N7760" i="7"/>
  <c r="N7764" i="7"/>
  <c r="N7768" i="7"/>
  <c r="N7772" i="7"/>
  <c r="N7776" i="7"/>
  <c r="N7780" i="7"/>
  <c r="N7784" i="7"/>
  <c r="N7788" i="7"/>
  <c r="N7792" i="7"/>
  <c r="N7796" i="7"/>
  <c r="N7800" i="7"/>
  <c r="N7804" i="7"/>
  <c r="N7808" i="7"/>
  <c r="N7812" i="7"/>
  <c r="N7816" i="7"/>
  <c r="N7820" i="7"/>
  <c r="N7824" i="7"/>
  <c r="N7828" i="7"/>
  <c r="N7832" i="7"/>
  <c r="N7836" i="7"/>
  <c r="N7840" i="7"/>
  <c r="N7844" i="7"/>
  <c r="N7848" i="7"/>
  <c r="N7852" i="7"/>
  <c r="N7856" i="7"/>
  <c r="N7860" i="7"/>
  <c r="N7864" i="7"/>
  <c r="N7868" i="7"/>
  <c r="N7872" i="7"/>
  <c r="N7876" i="7"/>
  <c r="N7880" i="7"/>
  <c r="N7884" i="7"/>
  <c r="N7888" i="7"/>
  <c r="N7892" i="7"/>
  <c r="N7896" i="7"/>
  <c r="N7900" i="7"/>
  <c r="N7904" i="7"/>
  <c r="N7908" i="7"/>
  <c r="N7912" i="7"/>
  <c r="N7916" i="7"/>
  <c r="N7920" i="7"/>
  <c r="N7924" i="7"/>
  <c r="N7928" i="7"/>
  <c r="N7932" i="7"/>
  <c r="N7936" i="7"/>
  <c r="N7940" i="7"/>
  <c r="N7944" i="7"/>
  <c r="N7948" i="7"/>
  <c r="N7952" i="7"/>
  <c r="N7956" i="7"/>
  <c r="N7960" i="7"/>
  <c r="N7964" i="7"/>
  <c r="N7968" i="7"/>
  <c r="N7972" i="7"/>
  <c r="N7976" i="7"/>
  <c r="N7980" i="7"/>
  <c r="N7984" i="7"/>
  <c r="N7988" i="7"/>
  <c r="N7992" i="7"/>
  <c r="N7996" i="7"/>
  <c r="N8000" i="7"/>
  <c r="N8004" i="7"/>
  <c r="N8008" i="7"/>
  <c r="N8012" i="7"/>
  <c r="N8016" i="7"/>
  <c r="N8020" i="7"/>
  <c r="N8024" i="7"/>
  <c r="N8028" i="7"/>
  <c r="N8032" i="7"/>
  <c r="N8036" i="7"/>
  <c r="N8040" i="7"/>
  <c r="N8044" i="7"/>
  <c r="N8048" i="7"/>
  <c r="N8052" i="7"/>
  <c r="N8056" i="7"/>
  <c r="N8060" i="7"/>
  <c r="N8064" i="7"/>
  <c r="N8068" i="7"/>
  <c r="N8072" i="7"/>
  <c r="N8076" i="7"/>
  <c r="N8080" i="7"/>
  <c r="N8084" i="7"/>
  <c r="N8088" i="7"/>
  <c r="N8092" i="7"/>
  <c r="N8096" i="7"/>
  <c r="N8100" i="7"/>
  <c r="N8104" i="7"/>
  <c r="N8108" i="7"/>
  <c r="N8112" i="7"/>
  <c r="N8116" i="7"/>
  <c r="N8120" i="7"/>
  <c r="N8124" i="7"/>
  <c r="N8128" i="7"/>
  <c r="N8132" i="7"/>
  <c r="N8136" i="7"/>
  <c r="N8140" i="7"/>
  <c r="N8144" i="7"/>
  <c r="N8148" i="7"/>
  <c r="N8152" i="7"/>
  <c r="N8156" i="7"/>
  <c r="N8160" i="7"/>
  <c r="N8164" i="7"/>
  <c r="N8168" i="7"/>
  <c r="N8172" i="7"/>
  <c r="N8176" i="7"/>
  <c r="N8180" i="7"/>
  <c r="N8184" i="7"/>
  <c r="N8188" i="7"/>
  <c r="N8192" i="7"/>
  <c r="N8196" i="7"/>
  <c r="N8200" i="7"/>
  <c r="N8204" i="7"/>
  <c r="N8208" i="7"/>
  <c r="N8212" i="7"/>
  <c r="N8216" i="7"/>
  <c r="N8220" i="7"/>
  <c r="N8224" i="7"/>
  <c r="N8228" i="7"/>
  <c r="N8232" i="7"/>
  <c r="N8236" i="7"/>
  <c r="N8240" i="7"/>
  <c r="N8244" i="7"/>
  <c r="N8248" i="7"/>
  <c r="N8252" i="7"/>
  <c r="N8256" i="7"/>
  <c r="N8260" i="7"/>
  <c r="N8264" i="7"/>
  <c r="N8268" i="7"/>
  <c r="N8272" i="7"/>
  <c r="N8276" i="7"/>
  <c r="N8280" i="7"/>
  <c r="N8284" i="7"/>
  <c r="N8288" i="7"/>
  <c r="N8292" i="7"/>
  <c r="N8296" i="7"/>
  <c r="N8300" i="7"/>
  <c r="N8304" i="7"/>
  <c r="N8308" i="7"/>
  <c r="N8312" i="7"/>
  <c r="N8316" i="7"/>
  <c r="N8320" i="7"/>
  <c r="N8324" i="7"/>
  <c r="N8328" i="7"/>
  <c r="N8332" i="7"/>
  <c r="N8336" i="7"/>
  <c r="N8340" i="7"/>
  <c r="N8344" i="7"/>
  <c r="N8348" i="7"/>
  <c r="N8352" i="7"/>
  <c r="N8356" i="7"/>
  <c r="N8360" i="7"/>
  <c r="N8364" i="7"/>
  <c r="N8368" i="7"/>
  <c r="N8372" i="7"/>
  <c r="N8376" i="7"/>
  <c r="N8380" i="7"/>
  <c r="N8384" i="7"/>
  <c r="N8388" i="7"/>
  <c r="N8392" i="7"/>
  <c r="N8396" i="7"/>
  <c r="N8400" i="7"/>
  <c r="N8404" i="7"/>
  <c r="N8408" i="7"/>
  <c r="N8412" i="7"/>
  <c r="N8416" i="7"/>
  <c r="N8420" i="7"/>
  <c r="N8424" i="7"/>
  <c r="N8428" i="7"/>
  <c r="N8432" i="7"/>
  <c r="N8436" i="7"/>
  <c r="N8440" i="7"/>
  <c r="N8444" i="7"/>
  <c r="N8448" i="7"/>
  <c r="N8452" i="7"/>
  <c r="N8456" i="7"/>
  <c r="N8460" i="7"/>
  <c r="N8464" i="7"/>
  <c r="N8468" i="7"/>
  <c r="N8472" i="7"/>
  <c r="N8476" i="7"/>
  <c r="N8480" i="7"/>
  <c r="N8484" i="7"/>
  <c r="N8488" i="7"/>
  <c r="N8492" i="7"/>
  <c r="N8496" i="7"/>
  <c r="N8500" i="7"/>
  <c r="N8504" i="7"/>
  <c r="N8508" i="7"/>
  <c r="N8512" i="7"/>
  <c r="N8516" i="7"/>
  <c r="N8520" i="7"/>
  <c r="N8524" i="7"/>
  <c r="N8528" i="7"/>
  <c r="N8532" i="7"/>
  <c r="N8536" i="7"/>
  <c r="N8540" i="7"/>
  <c r="N8544" i="7"/>
  <c r="N8548" i="7"/>
  <c r="N8552" i="7"/>
  <c r="N8556" i="7"/>
  <c r="N2519" i="7"/>
  <c r="N3211" i="7"/>
  <c r="N3525" i="7"/>
  <c r="N3653" i="7"/>
  <c r="N3781" i="7"/>
  <c r="N3909" i="7"/>
  <c r="N4037" i="7"/>
  <c r="N4165" i="7"/>
  <c r="N4271" i="7"/>
  <c r="N4335" i="7"/>
  <c r="N4399" i="7"/>
  <c r="N4463" i="7"/>
  <c r="N4527" i="7"/>
  <c r="N4591" i="7"/>
  <c r="N4655" i="7"/>
  <c r="N4703" i="7"/>
  <c r="N4735" i="7"/>
  <c r="N4767" i="7"/>
  <c r="N4799" i="7"/>
  <c r="N4831" i="7"/>
  <c r="N4863" i="7"/>
  <c r="N4895" i="7"/>
  <c r="N4927" i="7"/>
  <c r="N4959" i="7"/>
  <c r="N4991" i="7"/>
  <c r="N5023" i="7"/>
  <c r="N5055" i="7"/>
  <c r="N5087" i="7"/>
  <c r="N5110" i="7"/>
  <c r="N5129" i="7"/>
  <c r="N5145" i="7"/>
  <c r="N5161" i="7"/>
  <c r="N5177" i="7"/>
  <c r="N5193" i="7"/>
  <c r="N5209" i="7"/>
  <c r="N5225" i="7"/>
  <c r="N5241" i="7"/>
  <c r="N5257" i="7"/>
  <c r="N5273" i="7"/>
  <c r="N5289" i="7"/>
  <c r="N5305" i="7"/>
  <c r="N5321" i="7"/>
  <c r="N5337" i="7"/>
  <c r="N5353" i="7"/>
  <c r="N5369" i="7"/>
  <c r="N5385" i="7"/>
  <c r="N5401" i="7"/>
  <c r="N5417" i="7"/>
  <c r="N5433" i="7"/>
  <c r="N5449" i="7"/>
  <c r="N5465" i="7"/>
  <c r="N5481" i="7"/>
  <c r="N5497" i="7"/>
  <c r="N5513" i="7"/>
  <c r="N5529" i="7"/>
  <c r="N5545" i="7"/>
  <c r="N5561" i="7"/>
  <c r="N5577" i="7"/>
  <c r="N5593" i="7"/>
  <c r="N5609" i="7"/>
  <c r="N5625" i="7"/>
  <c r="N5641" i="7"/>
  <c r="N5657" i="7"/>
  <c r="N5673" i="7"/>
  <c r="N5689" i="7"/>
  <c r="N5705" i="7"/>
  <c r="N5721" i="7"/>
  <c r="N5737" i="7"/>
  <c r="N5753" i="7"/>
  <c r="N5769" i="7"/>
  <c r="N5785" i="7"/>
  <c r="N5801" i="7"/>
  <c r="N5817" i="7"/>
  <c r="N5833" i="7"/>
  <c r="N5849" i="7"/>
  <c r="N5865" i="7"/>
  <c r="N5881" i="7"/>
  <c r="N5897" i="7"/>
  <c r="N5913" i="7"/>
  <c r="N5929" i="7"/>
  <c r="N5945" i="7"/>
  <c r="N5961" i="7"/>
  <c r="N5977" i="7"/>
  <c r="N5993" i="7"/>
  <c r="N6009" i="7"/>
  <c r="N6025" i="7"/>
  <c r="N6041" i="7"/>
  <c r="N6057" i="7"/>
  <c r="N6073" i="7"/>
  <c r="N6089" i="7"/>
  <c r="N6105" i="7"/>
  <c r="N6121" i="7"/>
  <c r="N6137" i="7"/>
  <c r="N6153" i="7"/>
  <c r="N6169" i="7"/>
  <c r="N6185" i="7"/>
  <c r="N6201" i="7"/>
  <c r="N6217" i="7"/>
  <c r="N6233" i="7"/>
  <c r="N6249" i="7"/>
  <c r="N6265" i="7"/>
  <c r="N6281" i="7"/>
  <c r="N6297" i="7"/>
  <c r="N6313" i="7"/>
  <c r="N6329" i="7"/>
  <c r="N6345" i="7"/>
  <c r="N6361" i="7"/>
  <c r="N6369" i="7"/>
  <c r="N6377" i="7"/>
  <c r="N6385" i="7"/>
  <c r="N6393" i="7"/>
  <c r="N6401" i="7"/>
  <c r="N6409" i="7"/>
  <c r="N6417" i="7"/>
  <c r="N6425" i="7"/>
  <c r="N6433" i="7"/>
  <c r="N6441" i="7"/>
  <c r="N6449" i="7"/>
  <c r="N6457" i="7"/>
  <c r="N6465" i="7"/>
  <c r="N6473" i="7"/>
  <c r="N6481" i="7"/>
  <c r="N6489" i="7"/>
  <c r="N6497" i="7"/>
  <c r="N6505" i="7"/>
  <c r="N6513" i="7"/>
  <c r="N6521" i="7"/>
  <c r="N6529" i="7"/>
  <c r="N6537" i="7"/>
  <c r="N6545" i="7"/>
  <c r="N6553" i="7"/>
  <c r="N6561" i="7"/>
  <c r="N6569" i="7"/>
  <c r="N6577" i="7"/>
  <c r="N6585" i="7"/>
  <c r="N6593" i="7"/>
  <c r="N6601" i="7"/>
  <c r="N6609" i="7"/>
  <c r="N6617" i="7"/>
  <c r="N6625" i="7"/>
  <c r="N6633" i="7"/>
  <c r="N6641" i="7"/>
  <c r="N6649" i="7"/>
  <c r="N6657" i="7"/>
  <c r="N6665" i="7"/>
  <c r="N6673" i="7"/>
  <c r="N6681" i="7"/>
  <c r="N6689" i="7"/>
  <c r="N6697" i="7"/>
  <c r="N6705" i="7"/>
  <c r="N6713" i="7"/>
  <c r="N6721" i="7"/>
  <c r="N6729" i="7"/>
  <c r="N6737" i="7"/>
  <c r="N6745" i="7"/>
  <c r="N6753" i="7"/>
  <c r="N6761" i="7"/>
  <c r="N6769" i="7"/>
  <c r="N6777" i="7"/>
  <c r="N6785" i="7"/>
  <c r="N6793" i="7"/>
  <c r="N6801" i="7"/>
  <c r="N6809" i="7"/>
  <c r="N6817" i="7"/>
  <c r="N6825" i="7"/>
  <c r="N6833" i="7"/>
  <c r="N6841" i="7"/>
  <c r="N6849" i="7"/>
  <c r="N6857" i="7"/>
  <c r="N6865" i="7"/>
  <c r="N6873" i="7"/>
  <c r="N6881" i="7"/>
  <c r="N6889" i="7"/>
  <c r="N6897" i="7"/>
  <c r="N6905" i="7"/>
  <c r="N6913" i="7"/>
  <c r="N6921" i="7"/>
  <c r="N6929" i="7"/>
  <c r="N6937" i="7"/>
  <c r="N6945" i="7"/>
  <c r="N6953" i="7"/>
  <c r="N6961" i="7"/>
  <c r="N6969" i="7"/>
  <c r="N6977" i="7"/>
  <c r="N6985" i="7"/>
  <c r="N6993" i="7"/>
  <c r="N7001" i="7"/>
  <c r="N7009" i="7"/>
  <c r="N7017" i="7"/>
  <c r="N7025" i="7"/>
  <c r="N7033" i="7"/>
  <c r="N7041" i="7"/>
  <c r="N7049" i="7"/>
  <c r="N7057" i="7"/>
  <c r="N7065" i="7"/>
  <c r="N7073" i="7"/>
  <c r="N7081" i="7"/>
  <c r="N7089" i="7"/>
  <c r="N7097" i="7"/>
  <c r="N7103" i="7"/>
  <c r="N7108" i="7"/>
  <c r="N7113" i="7"/>
  <c r="N7119" i="7"/>
  <c r="N7124" i="7"/>
  <c r="N7129" i="7"/>
  <c r="N7135" i="7"/>
  <c r="N7140" i="7"/>
  <c r="N7145" i="7"/>
  <c r="N7151" i="7"/>
  <c r="N7156" i="7"/>
  <c r="N7161" i="7"/>
  <c r="N7167" i="7"/>
  <c r="N7172" i="7"/>
  <c r="N7177" i="7"/>
  <c r="N7183" i="7"/>
  <c r="N7188" i="7"/>
  <c r="N7193" i="7"/>
  <c r="N7199" i="7"/>
  <c r="N7204" i="7"/>
  <c r="N7209" i="7"/>
  <c r="N7215" i="7"/>
  <c r="N7220" i="7"/>
  <c r="N7225" i="7"/>
  <c r="N7231" i="7"/>
  <c r="N7236" i="7"/>
  <c r="N7241" i="7"/>
  <c r="N7247" i="7"/>
  <c r="N7252" i="7"/>
  <c r="N7257" i="7"/>
  <c r="N7263" i="7"/>
  <c r="N7268" i="7"/>
  <c r="N7273" i="7"/>
  <c r="N7279" i="7"/>
  <c r="N7284" i="7"/>
  <c r="N7289" i="7"/>
  <c r="N7295" i="7"/>
  <c r="N7300" i="7"/>
  <c r="N7305" i="7"/>
  <c r="N7311" i="7"/>
  <c r="N7316" i="7"/>
  <c r="N7321" i="7"/>
  <c r="N7327" i="7"/>
  <c r="N7332" i="7"/>
  <c r="N7337" i="7"/>
  <c r="N7343" i="7"/>
  <c r="N7348" i="7"/>
  <c r="N7353" i="7"/>
  <c r="N7359" i="7"/>
  <c r="N7364" i="7"/>
  <c r="N7369" i="7"/>
  <c r="N7375" i="7"/>
  <c r="N7380" i="7"/>
  <c r="N7385" i="7"/>
  <c r="N7389" i="7"/>
  <c r="N7393" i="7"/>
  <c r="N7397" i="7"/>
  <c r="N7401" i="7"/>
  <c r="N7405" i="7"/>
  <c r="N7409" i="7"/>
  <c r="N7413" i="7"/>
  <c r="N7417" i="7"/>
  <c r="N7421" i="7"/>
  <c r="N7425" i="7"/>
  <c r="N7429" i="7"/>
  <c r="N7433" i="7"/>
  <c r="N7437" i="7"/>
  <c r="N7441" i="7"/>
  <c r="N7445" i="7"/>
  <c r="N7449" i="7"/>
  <c r="N7453" i="7"/>
  <c r="N7457" i="7"/>
  <c r="N7461" i="7"/>
  <c r="N7465" i="7"/>
  <c r="N7469" i="7"/>
  <c r="N7473" i="7"/>
  <c r="N7477" i="7"/>
  <c r="N7481" i="7"/>
  <c r="N7485" i="7"/>
  <c r="N7489" i="7"/>
  <c r="N7493" i="7"/>
  <c r="N7497" i="7"/>
  <c r="N7501" i="7"/>
  <c r="N7505" i="7"/>
  <c r="N7509" i="7"/>
  <c r="N7513" i="7"/>
  <c r="N7517" i="7"/>
  <c r="N7521" i="7"/>
  <c r="N7525" i="7"/>
  <c r="N7529" i="7"/>
  <c r="N7533" i="7"/>
  <c r="N7537" i="7"/>
  <c r="N7541" i="7"/>
  <c r="N7545" i="7"/>
  <c r="N7549" i="7"/>
  <c r="N7553" i="7"/>
  <c r="N7557" i="7"/>
  <c r="N7561" i="7"/>
  <c r="N7565" i="7"/>
  <c r="N7569" i="7"/>
  <c r="N7573" i="7"/>
  <c r="N7577" i="7"/>
  <c r="N7581" i="7"/>
  <c r="N7585" i="7"/>
  <c r="N7589" i="7"/>
  <c r="N7593" i="7"/>
  <c r="N7597" i="7"/>
  <c r="N7601" i="7"/>
  <c r="N7605" i="7"/>
  <c r="N7609" i="7"/>
  <c r="N7613" i="7"/>
  <c r="N7617" i="7"/>
  <c r="N7621" i="7"/>
  <c r="N7625" i="7"/>
  <c r="N7629" i="7"/>
  <c r="N7633" i="7"/>
  <c r="N7637" i="7"/>
  <c r="N7641" i="7"/>
  <c r="N7645" i="7"/>
  <c r="N7649" i="7"/>
  <c r="N7653" i="7"/>
  <c r="N7657" i="7"/>
  <c r="N7661" i="7"/>
  <c r="N7665" i="7"/>
  <c r="N7669" i="7"/>
  <c r="N7673" i="7"/>
  <c r="N7677" i="7"/>
  <c r="N7681" i="7"/>
  <c r="N7685" i="7"/>
  <c r="N7689" i="7"/>
  <c r="N7693" i="7"/>
  <c r="N7697" i="7"/>
  <c r="N7701" i="7"/>
  <c r="N7705" i="7"/>
  <c r="N7709" i="7"/>
  <c r="N7713" i="7"/>
  <c r="N7717" i="7"/>
  <c r="N7721" i="7"/>
  <c r="N7725" i="7"/>
  <c r="N7729" i="7"/>
  <c r="N7733" i="7"/>
  <c r="N7737" i="7"/>
  <c r="N7741" i="7"/>
  <c r="N7745" i="7"/>
  <c r="N7749" i="7"/>
  <c r="N7753" i="7"/>
  <c r="N7757" i="7"/>
  <c r="N7761" i="7"/>
  <c r="N7765" i="7"/>
  <c r="N7769" i="7"/>
  <c r="N7773" i="7"/>
  <c r="N7777" i="7"/>
  <c r="N7781" i="7"/>
  <c r="N7785" i="7"/>
  <c r="N7789" i="7"/>
  <c r="N7793" i="7"/>
  <c r="N7797" i="7"/>
  <c r="N7801" i="7"/>
  <c r="N7805" i="7"/>
  <c r="N7809" i="7"/>
  <c r="N7813" i="7"/>
  <c r="N7817" i="7"/>
  <c r="N7821" i="7"/>
  <c r="N7825" i="7"/>
  <c r="N7829" i="7"/>
  <c r="N7833" i="7"/>
  <c r="N7837" i="7"/>
  <c r="N7841" i="7"/>
  <c r="N7845" i="7"/>
  <c r="N7849" i="7"/>
  <c r="N7853" i="7"/>
  <c r="N7857" i="7"/>
  <c r="N7861" i="7"/>
  <c r="N7865" i="7"/>
  <c r="N7869" i="7"/>
  <c r="N7873" i="7"/>
  <c r="N7877" i="7"/>
  <c r="N7881" i="7"/>
  <c r="N7885" i="7"/>
  <c r="N7889" i="7"/>
  <c r="N7893" i="7"/>
  <c r="N7897" i="7"/>
  <c r="N7901" i="7"/>
  <c r="N7905" i="7"/>
  <c r="N7909" i="7"/>
  <c r="N7913" i="7"/>
  <c r="N7917" i="7"/>
  <c r="N7921" i="7"/>
  <c r="N7925" i="7"/>
  <c r="N7929" i="7"/>
  <c r="N7933" i="7"/>
  <c r="N7937" i="7"/>
  <c r="N7941" i="7"/>
  <c r="N7945" i="7"/>
  <c r="N7949" i="7"/>
  <c r="N7953" i="7"/>
  <c r="N7957" i="7"/>
  <c r="N7961" i="7"/>
  <c r="N7965" i="7"/>
  <c r="N7969" i="7"/>
  <c r="N7973" i="7"/>
  <c r="N7977" i="7"/>
  <c r="N7981" i="7"/>
  <c r="N7985" i="7"/>
  <c r="N7989" i="7"/>
  <c r="N7993" i="7"/>
  <c r="N7997" i="7"/>
  <c r="N8001" i="7"/>
  <c r="N8005" i="7"/>
  <c r="N8009" i="7"/>
  <c r="N8013" i="7"/>
  <c r="N8017" i="7"/>
  <c r="N8021" i="7"/>
  <c r="N8025" i="7"/>
  <c r="N8029" i="7"/>
  <c r="N8033" i="7"/>
  <c r="N8037" i="7"/>
  <c r="N8041" i="7"/>
  <c r="N8045" i="7"/>
  <c r="N8049" i="7"/>
  <c r="N8053" i="7"/>
  <c r="N8057" i="7"/>
  <c r="N8061" i="7"/>
  <c r="N8065" i="7"/>
  <c r="N8069" i="7"/>
  <c r="N8073" i="7"/>
  <c r="N8077" i="7"/>
  <c r="N8081" i="7"/>
  <c r="N8085" i="7"/>
  <c r="N8089" i="7"/>
  <c r="N8093" i="7"/>
  <c r="N8097" i="7"/>
  <c r="N8101" i="7"/>
  <c r="N8105" i="7"/>
  <c r="N8109" i="7"/>
  <c r="N8113" i="7"/>
  <c r="N8117" i="7"/>
  <c r="N8121" i="7"/>
  <c r="N8125" i="7"/>
  <c r="N8129" i="7"/>
  <c r="N8133" i="7"/>
  <c r="N8137" i="7"/>
  <c r="N8141" i="7"/>
  <c r="N8145" i="7"/>
  <c r="N8149" i="7"/>
  <c r="N8153" i="7"/>
  <c r="N8157" i="7"/>
  <c r="N8161" i="7"/>
  <c r="N8165" i="7"/>
  <c r="N8169" i="7"/>
  <c r="N8173" i="7"/>
  <c r="N8177" i="7"/>
  <c r="N8181" i="7"/>
  <c r="N8185" i="7"/>
  <c r="N8189" i="7"/>
  <c r="N8193" i="7"/>
  <c r="N8197" i="7"/>
  <c r="N8201" i="7"/>
  <c r="N8205" i="7"/>
  <c r="N8209" i="7"/>
  <c r="N8213" i="7"/>
  <c r="N8217" i="7"/>
  <c r="N8221" i="7"/>
  <c r="N8225" i="7"/>
  <c r="N8229" i="7"/>
  <c r="N8233" i="7"/>
  <c r="N8237" i="7"/>
  <c r="N8241" i="7"/>
  <c r="N8245" i="7"/>
  <c r="N8249" i="7"/>
  <c r="N8253" i="7"/>
  <c r="N8257" i="7"/>
  <c r="N8261" i="7"/>
  <c r="N8265" i="7"/>
  <c r="N8269" i="7"/>
  <c r="N8273" i="7"/>
  <c r="N8277" i="7"/>
  <c r="N8281" i="7"/>
  <c r="N8285" i="7"/>
  <c r="N8289" i="7"/>
  <c r="N8293" i="7"/>
  <c r="N8297" i="7"/>
  <c r="N8301" i="7"/>
  <c r="N8305" i="7"/>
  <c r="N8309" i="7"/>
  <c r="N8313" i="7"/>
  <c r="N8317" i="7"/>
  <c r="N8321" i="7"/>
  <c r="N8325" i="7"/>
  <c r="N8329" i="7"/>
  <c r="N8333" i="7"/>
  <c r="N8337" i="7"/>
  <c r="N8341" i="7"/>
  <c r="N8345" i="7"/>
  <c r="N8349" i="7"/>
  <c r="N8353" i="7"/>
  <c r="N8357" i="7"/>
  <c r="N8361" i="7"/>
  <c r="N8365" i="7"/>
  <c r="N8369" i="7"/>
  <c r="N8373" i="7"/>
  <c r="N8377" i="7"/>
  <c r="N8381" i="7"/>
  <c r="N8385" i="7"/>
  <c r="N8389" i="7"/>
  <c r="N8393" i="7"/>
  <c r="N8397" i="7"/>
  <c r="N8401" i="7"/>
  <c r="N8405" i="7"/>
  <c r="N8409" i="7"/>
  <c r="N8413" i="7"/>
  <c r="N8417" i="7"/>
  <c r="N8421" i="7"/>
  <c r="N8425" i="7"/>
  <c r="N8429" i="7"/>
  <c r="N8433" i="7"/>
  <c r="N8437" i="7"/>
  <c r="N8441" i="7"/>
  <c r="N8445" i="7"/>
  <c r="N8449" i="7"/>
  <c r="N8453" i="7"/>
  <c r="N8457" i="7"/>
  <c r="N8461" i="7"/>
  <c r="N8465" i="7"/>
  <c r="N8469" i="7"/>
  <c r="N8473" i="7"/>
  <c r="N8477" i="7"/>
  <c r="N8481" i="7"/>
  <c r="N8485" i="7"/>
  <c r="N8489" i="7"/>
  <c r="N8493" i="7"/>
  <c r="N8497" i="7"/>
  <c r="N8501" i="7"/>
  <c r="N8505" i="7"/>
  <c r="N8509" i="7"/>
  <c r="N8513" i="7"/>
  <c r="N8517" i="7"/>
  <c r="N8521" i="7"/>
  <c r="N8525" i="7"/>
  <c r="N8529" i="7"/>
  <c r="N8533" i="7"/>
  <c r="N8537" i="7"/>
  <c r="N8541" i="7"/>
  <c r="N8545" i="7"/>
  <c r="N8549" i="7"/>
  <c r="N8553" i="7"/>
  <c r="N8557" i="7"/>
  <c r="N8561" i="7"/>
  <c r="N8565" i="7"/>
  <c r="N8569" i="7"/>
  <c r="N8573" i="7"/>
  <c r="N8577" i="7"/>
  <c r="N2775" i="7"/>
  <c r="N3339" i="7"/>
  <c r="N3557" i="7"/>
  <c r="N3685" i="7"/>
  <c r="N3813" i="7"/>
  <c r="N3941" i="7"/>
  <c r="N4069" i="7"/>
  <c r="N4197" i="7"/>
  <c r="N4287" i="7"/>
  <c r="N4351" i="7"/>
  <c r="N4415" i="7"/>
  <c r="N4479" i="7"/>
  <c r="N4543" i="7"/>
  <c r="N4607" i="7"/>
  <c r="N4671" i="7"/>
  <c r="N4711" i="7"/>
  <c r="N4743" i="7"/>
  <c r="N4775" i="7"/>
  <c r="N4807" i="7"/>
  <c r="N4839" i="7"/>
  <c r="N4871" i="7"/>
  <c r="N4903" i="7"/>
  <c r="N4935" i="7"/>
  <c r="N4967" i="7"/>
  <c r="N4999" i="7"/>
  <c r="N5031" i="7"/>
  <c r="N5063" i="7"/>
  <c r="N5094" i="7"/>
  <c r="N5115" i="7"/>
  <c r="N5133" i="7"/>
  <c r="N5149" i="7"/>
  <c r="N5165" i="7"/>
  <c r="N5181" i="7"/>
  <c r="N5197" i="7"/>
  <c r="N5213" i="7"/>
  <c r="N5229" i="7"/>
  <c r="N5245" i="7"/>
  <c r="N5261" i="7"/>
  <c r="N5277" i="7"/>
  <c r="N5293" i="7"/>
  <c r="N5309" i="7"/>
  <c r="N5325" i="7"/>
  <c r="N5341" i="7"/>
  <c r="N5357" i="7"/>
  <c r="N5373" i="7"/>
  <c r="N5389" i="7"/>
  <c r="N5405" i="7"/>
  <c r="N5421" i="7"/>
  <c r="N5437" i="7"/>
  <c r="N5453" i="7"/>
  <c r="N5469" i="7"/>
  <c r="N5485" i="7"/>
  <c r="N5501" i="7"/>
  <c r="N5517" i="7"/>
  <c r="N5533" i="7"/>
  <c r="N5549" i="7"/>
  <c r="N5565" i="7"/>
  <c r="N5581" i="7"/>
  <c r="N5597" i="7"/>
  <c r="N5613" i="7"/>
  <c r="N5629" i="7"/>
  <c r="N5645" i="7"/>
  <c r="N5661" i="7"/>
  <c r="N5677" i="7"/>
  <c r="N5693" i="7"/>
  <c r="N5709" i="7"/>
  <c r="N5725" i="7"/>
  <c r="N5741" i="7"/>
  <c r="N5757" i="7"/>
  <c r="N5773" i="7"/>
  <c r="N5789" i="7"/>
  <c r="N5805" i="7"/>
  <c r="N5821" i="7"/>
  <c r="N5837" i="7"/>
  <c r="N5853" i="7"/>
  <c r="N5869" i="7"/>
  <c r="N5885" i="7"/>
  <c r="N5901" i="7"/>
  <c r="N5917" i="7"/>
  <c r="N5933" i="7"/>
  <c r="N5949" i="7"/>
  <c r="N5965" i="7"/>
  <c r="N5981" i="7"/>
  <c r="N5997" i="7"/>
  <c r="N6013" i="7"/>
  <c r="N6029" i="7"/>
  <c r="N6045" i="7"/>
  <c r="N6061" i="7"/>
  <c r="N6077" i="7"/>
  <c r="N6093" i="7"/>
  <c r="N6109" i="7"/>
  <c r="N6125" i="7"/>
  <c r="N6141" i="7"/>
  <c r="N6157" i="7"/>
  <c r="N6173" i="7"/>
  <c r="N6189" i="7"/>
  <c r="N6205" i="7"/>
  <c r="N6221" i="7"/>
  <c r="N6237" i="7"/>
  <c r="N6253" i="7"/>
  <c r="N6269" i="7"/>
  <c r="N6285" i="7"/>
  <c r="N6301" i="7"/>
  <c r="N6317" i="7"/>
  <c r="N6333" i="7"/>
  <c r="N6349" i="7"/>
  <c r="N6363" i="7"/>
  <c r="N6371" i="7"/>
  <c r="N6379" i="7"/>
  <c r="N6387" i="7"/>
  <c r="N6395" i="7"/>
  <c r="N6403" i="7"/>
  <c r="N6411" i="7"/>
  <c r="N6419" i="7"/>
  <c r="N6427" i="7"/>
  <c r="N6435" i="7"/>
  <c r="N6443" i="7"/>
  <c r="N6451" i="7"/>
  <c r="N6459" i="7"/>
  <c r="N6467" i="7"/>
  <c r="N6475" i="7"/>
  <c r="N6483" i="7"/>
  <c r="N6491" i="7"/>
  <c r="N6499" i="7"/>
  <c r="N6507" i="7"/>
  <c r="N6515" i="7"/>
  <c r="N6523" i="7"/>
  <c r="N6531" i="7"/>
  <c r="N6539" i="7"/>
  <c r="N6547" i="7"/>
  <c r="N6555" i="7"/>
  <c r="N6563" i="7"/>
  <c r="N6571" i="7"/>
  <c r="N6579" i="7"/>
  <c r="N6587" i="7"/>
  <c r="N6595" i="7"/>
  <c r="N6603" i="7"/>
  <c r="N6611" i="7"/>
  <c r="N6619" i="7"/>
  <c r="N6627" i="7"/>
  <c r="N6635" i="7"/>
  <c r="N6643" i="7"/>
  <c r="N6651" i="7"/>
  <c r="N6659" i="7"/>
  <c r="N6667" i="7"/>
  <c r="N6675" i="7"/>
  <c r="N6683" i="7"/>
  <c r="N6691" i="7"/>
  <c r="N6699" i="7"/>
  <c r="N6707" i="7"/>
  <c r="N6715" i="7"/>
  <c r="N6723" i="7"/>
  <c r="N6731" i="7"/>
  <c r="N6739" i="7"/>
  <c r="N6747" i="7"/>
  <c r="N6755" i="7"/>
  <c r="N6763" i="7"/>
  <c r="N6771" i="7"/>
  <c r="N6779" i="7"/>
  <c r="N6787" i="7"/>
  <c r="N6795" i="7"/>
  <c r="N6803" i="7"/>
  <c r="N6811" i="7"/>
  <c r="N6819" i="7"/>
  <c r="N6827" i="7"/>
  <c r="N6835" i="7"/>
  <c r="N6843" i="7"/>
  <c r="N6851" i="7"/>
  <c r="N6859" i="7"/>
  <c r="N6867" i="7"/>
  <c r="N6875" i="7"/>
  <c r="N6883" i="7"/>
  <c r="N6891" i="7"/>
  <c r="N6899" i="7"/>
  <c r="N6907" i="7"/>
  <c r="N6915" i="7"/>
  <c r="N6923" i="7"/>
  <c r="N6931" i="7"/>
  <c r="N6939" i="7"/>
  <c r="N6947" i="7"/>
  <c r="N6955" i="7"/>
  <c r="N6963" i="7"/>
  <c r="N6971" i="7"/>
  <c r="N6979" i="7"/>
  <c r="N6987" i="7"/>
  <c r="N6995" i="7"/>
  <c r="N7003" i="7"/>
  <c r="N7011" i="7"/>
  <c r="N7019" i="7"/>
  <c r="N7027" i="7"/>
  <c r="N7035" i="7"/>
  <c r="N7043" i="7"/>
  <c r="N7051" i="7"/>
  <c r="N7059" i="7"/>
  <c r="N7067" i="7"/>
  <c r="N7075" i="7"/>
  <c r="N7083" i="7"/>
  <c r="N7091" i="7"/>
  <c r="N7099" i="7"/>
  <c r="N7104" i="7"/>
  <c r="N7109" i="7"/>
  <c r="N7115" i="7"/>
  <c r="N7120" i="7"/>
  <c r="N7125" i="7"/>
  <c r="N7131" i="7"/>
  <c r="N7136" i="7"/>
  <c r="N7141" i="7"/>
  <c r="N7147" i="7"/>
  <c r="N7152" i="7"/>
  <c r="N7157" i="7"/>
  <c r="N7163" i="7"/>
  <c r="N7168" i="7"/>
  <c r="N7173" i="7"/>
  <c r="N7179" i="7"/>
  <c r="N7184" i="7"/>
  <c r="N7189" i="7"/>
  <c r="N7195" i="7"/>
  <c r="N7200" i="7"/>
  <c r="N7205" i="7"/>
  <c r="N7211" i="7"/>
  <c r="N7216" i="7"/>
  <c r="N7221" i="7"/>
  <c r="N7227" i="7"/>
  <c r="N7232" i="7"/>
  <c r="N7237" i="7"/>
  <c r="N7243" i="7"/>
  <c r="N7248" i="7"/>
  <c r="N7253" i="7"/>
  <c r="N7259" i="7"/>
  <c r="N7264" i="7"/>
  <c r="N7269" i="7"/>
  <c r="N7275" i="7"/>
  <c r="N7280" i="7"/>
  <c r="N7285" i="7"/>
  <c r="N7291" i="7"/>
  <c r="N7296" i="7"/>
  <c r="N7301" i="7"/>
  <c r="N7307" i="7"/>
  <c r="N7312" i="7"/>
  <c r="N7317" i="7"/>
  <c r="N7323" i="7"/>
  <c r="N7328" i="7"/>
  <c r="N7333" i="7"/>
  <c r="N7339" i="7"/>
  <c r="N7344" i="7"/>
  <c r="N7349" i="7"/>
  <c r="N7355" i="7"/>
  <c r="N7360" i="7"/>
  <c r="N7365" i="7"/>
  <c r="N7371" i="7"/>
  <c r="N7376" i="7"/>
  <c r="N7381" i="7"/>
  <c r="N7386" i="7"/>
  <c r="N7390" i="7"/>
  <c r="N7394" i="7"/>
  <c r="N7398" i="7"/>
  <c r="N7402" i="7"/>
  <c r="N7406" i="7"/>
  <c r="N7410" i="7"/>
  <c r="N7414" i="7"/>
  <c r="N7418" i="7"/>
  <c r="N7422" i="7"/>
  <c r="N7426" i="7"/>
  <c r="N7430" i="7"/>
  <c r="N7434" i="7"/>
  <c r="N7438" i="7"/>
  <c r="N7442" i="7"/>
  <c r="N7446" i="7"/>
  <c r="N7450" i="7"/>
  <c r="N7454" i="7"/>
  <c r="N7458" i="7"/>
  <c r="N7462" i="7"/>
  <c r="N7466" i="7"/>
  <c r="N7470" i="7"/>
  <c r="N7474" i="7"/>
  <c r="N7478" i="7"/>
  <c r="N7482" i="7"/>
  <c r="N7486" i="7"/>
  <c r="N7490" i="7"/>
  <c r="N7494" i="7"/>
  <c r="N7498" i="7"/>
  <c r="N7502" i="7"/>
  <c r="N7506" i="7"/>
  <c r="N7510" i="7"/>
  <c r="N7514" i="7"/>
  <c r="N7518" i="7"/>
  <c r="N7522" i="7"/>
  <c r="N7526" i="7"/>
  <c r="N7530" i="7"/>
  <c r="N7534" i="7"/>
  <c r="N7538" i="7"/>
  <c r="N7542" i="7"/>
  <c r="N7546" i="7"/>
  <c r="N7550" i="7"/>
  <c r="N7554" i="7"/>
  <c r="N7558" i="7"/>
  <c r="N7562" i="7"/>
  <c r="N7566" i="7"/>
  <c r="N7570" i="7"/>
  <c r="N7574" i="7"/>
  <c r="N7578" i="7"/>
  <c r="N7582" i="7"/>
  <c r="N7586" i="7"/>
  <c r="N7590" i="7"/>
  <c r="N7594" i="7"/>
  <c r="N7598" i="7"/>
  <c r="N7602" i="7"/>
  <c r="N7606" i="7"/>
  <c r="N7610" i="7"/>
  <c r="N7614" i="7"/>
  <c r="N7618" i="7"/>
  <c r="N7622" i="7"/>
  <c r="N7626" i="7"/>
  <c r="N7630" i="7"/>
  <c r="N7634" i="7"/>
  <c r="N7638" i="7"/>
  <c r="N7642" i="7"/>
  <c r="N7646" i="7"/>
  <c r="N7650" i="7"/>
  <c r="N7654" i="7"/>
  <c r="N7658" i="7"/>
  <c r="N7662" i="7"/>
  <c r="N7666" i="7"/>
  <c r="N7670" i="7"/>
  <c r="N7674" i="7"/>
  <c r="N7678" i="7"/>
  <c r="N7682" i="7"/>
  <c r="N7686" i="7"/>
  <c r="N7690" i="7"/>
  <c r="N7694" i="7"/>
  <c r="N7698" i="7"/>
  <c r="N7702" i="7"/>
  <c r="N7706" i="7"/>
  <c r="N7710" i="7"/>
  <c r="N7714" i="7"/>
  <c r="N7718" i="7"/>
  <c r="N7722" i="7"/>
  <c r="N7726" i="7"/>
  <c r="N7730" i="7"/>
  <c r="N7734" i="7"/>
  <c r="N7738" i="7"/>
  <c r="N7742" i="7"/>
  <c r="N7746" i="7"/>
  <c r="N7750" i="7"/>
  <c r="N7754" i="7"/>
  <c r="N7758" i="7"/>
  <c r="N7762" i="7"/>
  <c r="N7766" i="7"/>
  <c r="N7770" i="7"/>
  <c r="N7774" i="7"/>
  <c r="N7778" i="7"/>
  <c r="N7782" i="7"/>
  <c r="N7786" i="7"/>
  <c r="N7790" i="7"/>
  <c r="N7794" i="7"/>
  <c r="N7798" i="7"/>
  <c r="N7802" i="7"/>
  <c r="N7806" i="7"/>
  <c r="N7810" i="7"/>
  <c r="N7814" i="7"/>
  <c r="N7818" i="7"/>
  <c r="N7822" i="7"/>
  <c r="N7826" i="7"/>
  <c r="N7830" i="7"/>
  <c r="N7834" i="7"/>
  <c r="N7838" i="7"/>
  <c r="N7842" i="7"/>
  <c r="N7846" i="7"/>
  <c r="N7850" i="7"/>
  <c r="N7854" i="7"/>
  <c r="N7858" i="7"/>
  <c r="N7862" i="7"/>
  <c r="N7866" i="7"/>
  <c r="N7870" i="7"/>
  <c r="N7874" i="7"/>
  <c r="N7878" i="7"/>
  <c r="N7882" i="7"/>
  <c r="N7886" i="7"/>
  <c r="N7890" i="7"/>
  <c r="N7894" i="7"/>
  <c r="N7898" i="7"/>
  <c r="N7902" i="7"/>
  <c r="N7906" i="7"/>
  <c r="N7910" i="7"/>
  <c r="N7914" i="7"/>
  <c r="N7918" i="7"/>
  <c r="N7922" i="7"/>
  <c r="N7926" i="7"/>
  <c r="N7930" i="7"/>
  <c r="N7934" i="7"/>
  <c r="N7938" i="7"/>
  <c r="N7942" i="7"/>
  <c r="N7946" i="7"/>
  <c r="N7950" i="7"/>
  <c r="N7954" i="7"/>
  <c r="N7958" i="7"/>
  <c r="N7962" i="7"/>
  <c r="N7966" i="7"/>
  <c r="N7970" i="7"/>
  <c r="N7974" i="7"/>
  <c r="N7978" i="7"/>
  <c r="N7982" i="7"/>
  <c r="N7986" i="7"/>
  <c r="N7990" i="7"/>
  <c r="N7994" i="7"/>
  <c r="N7998" i="7"/>
  <c r="N8002" i="7"/>
  <c r="N8006" i="7"/>
  <c r="N8010" i="7"/>
  <c r="N8014" i="7"/>
  <c r="N8018" i="7"/>
  <c r="N8022" i="7"/>
  <c r="N8026" i="7"/>
  <c r="N8030" i="7"/>
  <c r="N8034" i="7"/>
  <c r="N8038" i="7"/>
  <c r="N8042" i="7"/>
  <c r="N8046" i="7"/>
  <c r="N8050" i="7"/>
  <c r="N8054" i="7"/>
  <c r="N8058" i="7"/>
  <c r="N8062" i="7"/>
  <c r="N8066" i="7"/>
  <c r="N8070" i="7"/>
  <c r="N8074" i="7"/>
  <c r="N8078" i="7"/>
  <c r="N8082" i="7"/>
  <c r="N8086" i="7"/>
  <c r="N8090" i="7"/>
  <c r="N8094" i="7"/>
  <c r="N8098" i="7"/>
  <c r="N8102" i="7"/>
  <c r="N8106" i="7"/>
  <c r="N8110" i="7"/>
  <c r="N8114" i="7"/>
  <c r="N8118" i="7"/>
  <c r="N8122" i="7"/>
  <c r="N8126" i="7"/>
  <c r="N8130" i="7"/>
  <c r="N8134" i="7"/>
  <c r="N8138" i="7"/>
  <c r="N8142" i="7"/>
  <c r="N8146" i="7"/>
  <c r="N8150" i="7"/>
  <c r="N8154" i="7"/>
  <c r="N8158" i="7"/>
  <c r="N8162" i="7"/>
  <c r="N8166" i="7"/>
  <c r="N8170" i="7"/>
  <c r="N8174" i="7"/>
  <c r="N8178" i="7"/>
  <c r="N8182" i="7"/>
  <c r="N8186" i="7"/>
  <c r="N8190" i="7"/>
  <c r="N8194" i="7"/>
  <c r="N8198" i="7"/>
  <c r="N8202" i="7"/>
  <c r="N8206" i="7"/>
  <c r="N8210" i="7"/>
  <c r="N8214" i="7"/>
  <c r="N8218" i="7"/>
  <c r="N8222" i="7"/>
  <c r="N8226" i="7"/>
  <c r="N8230" i="7"/>
  <c r="N8234" i="7"/>
  <c r="N8238" i="7"/>
  <c r="N8242" i="7"/>
  <c r="N8246" i="7"/>
  <c r="N8250" i="7"/>
  <c r="N8254" i="7"/>
  <c r="N8258" i="7"/>
  <c r="N8262" i="7"/>
  <c r="N8266" i="7"/>
  <c r="N8270" i="7"/>
  <c r="N8274" i="7"/>
  <c r="N8278" i="7"/>
  <c r="N8282" i="7"/>
  <c r="N8286" i="7"/>
  <c r="N8290" i="7"/>
  <c r="N8294" i="7"/>
  <c r="N8298" i="7"/>
  <c r="N8302" i="7"/>
  <c r="N8306" i="7"/>
  <c r="N8310" i="7"/>
  <c r="N8314" i="7"/>
  <c r="N8318" i="7"/>
  <c r="N8322" i="7"/>
  <c r="N8326" i="7"/>
  <c r="N8330" i="7"/>
  <c r="N8334" i="7"/>
  <c r="N8338" i="7"/>
  <c r="N8342" i="7"/>
  <c r="N8346" i="7"/>
  <c r="N8350" i="7"/>
  <c r="N8354" i="7"/>
  <c r="N8358" i="7"/>
  <c r="N8362" i="7"/>
  <c r="N8366" i="7"/>
  <c r="N8370" i="7"/>
  <c r="N8374" i="7"/>
  <c r="N8378" i="7"/>
  <c r="N8382" i="7"/>
  <c r="N8386" i="7"/>
  <c r="N8390" i="7"/>
  <c r="N8394" i="7"/>
  <c r="N8398" i="7"/>
  <c r="N8402" i="7"/>
  <c r="N8406" i="7"/>
  <c r="N8410" i="7"/>
  <c r="N8414" i="7"/>
  <c r="N8418" i="7"/>
  <c r="N8422" i="7"/>
  <c r="N8426" i="7"/>
  <c r="N8430" i="7"/>
  <c r="N8434" i="7"/>
  <c r="N8438" i="7"/>
  <c r="N8442" i="7"/>
  <c r="N8446" i="7"/>
  <c r="N8450" i="7"/>
  <c r="N8454" i="7"/>
  <c r="N8458" i="7"/>
  <c r="N8462" i="7"/>
  <c r="N8466" i="7"/>
  <c r="N8470" i="7"/>
  <c r="N8474" i="7"/>
  <c r="N8478" i="7"/>
  <c r="N8482" i="7"/>
  <c r="N8486" i="7"/>
  <c r="N8490" i="7"/>
  <c r="N8494" i="7"/>
  <c r="N8498" i="7"/>
  <c r="N8502" i="7"/>
  <c r="N8506" i="7"/>
  <c r="N8510" i="7"/>
  <c r="N8514" i="7"/>
  <c r="N8518" i="7"/>
  <c r="N8522" i="7"/>
  <c r="N8526" i="7"/>
  <c r="N8530" i="7"/>
  <c r="N8534" i="7"/>
  <c r="N8538" i="7"/>
  <c r="N8542" i="7"/>
  <c r="N8546" i="7"/>
  <c r="N8550" i="7"/>
  <c r="N8554" i="7"/>
  <c r="N8558" i="7"/>
  <c r="N8562" i="7"/>
  <c r="N8566" i="7"/>
  <c r="N8570" i="7"/>
  <c r="N8574" i="7"/>
  <c r="N8578" i="7"/>
  <c r="N8582" i="7"/>
  <c r="N8586" i="7"/>
  <c r="N8590" i="7"/>
  <c r="N8594" i="7"/>
  <c r="N8598" i="7"/>
  <c r="N8602" i="7"/>
  <c r="N8606" i="7"/>
  <c r="N8610" i="7"/>
  <c r="N8614" i="7"/>
  <c r="N8618" i="7"/>
  <c r="N8622" i="7"/>
  <c r="N8626" i="7"/>
  <c r="N8630" i="7"/>
  <c r="N8634" i="7"/>
  <c r="N8638" i="7"/>
  <c r="N8642" i="7"/>
  <c r="N8646" i="7"/>
  <c r="N8650" i="7"/>
  <c r="N8654" i="7"/>
  <c r="N8658" i="7"/>
  <c r="N8662" i="7"/>
  <c r="N8666" i="7"/>
  <c r="N8670" i="7"/>
  <c r="N8674" i="7"/>
  <c r="N8678" i="7"/>
  <c r="N8682" i="7"/>
  <c r="N8686" i="7"/>
  <c r="N8690" i="7"/>
  <c r="N8694" i="7"/>
  <c r="N8698" i="7"/>
  <c r="N8702" i="7"/>
  <c r="N8706" i="7"/>
  <c r="N8710" i="7"/>
  <c r="N8714" i="7"/>
  <c r="N8718" i="7"/>
  <c r="N8722" i="7"/>
  <c r="N8726" i="7"/>
  <c r="N8730" i="7"/>
  <c r="N8734" i="7"/>
  <c r="N8738" i="7"/>
  <c r="N8742" i="7"/>
  <c r="N8746" i="7"/>
  <c r="N8750" i="7"/>
  <c r="N8754" i="7"/>
  <c r="N8758" i="7"/>
  <c r="N8762" i="7"/>
  <c r="N8766" i="7"/>
  <c r="N8770" i="7"/>
  <c r="N8774" i="7"/>
  <c r="N8778" i="7"/>
  <c r="N8782" i="7"/>
  <c r="N8786" i="7"/>
  <c r="N8790" i="7"/>
  <c r="N8794" i="7"/>
  <c r="N8798" i="7"/>
  <c r="N8802" i="7"/>
  <c r="N8806" i="7"/>
  <c r="N8810" i="7"/>
  <c r="N8814" i="7"/>
  <c r="N8818" i="7"/>
  <c r="N8822" i="7"/>
  <c r="N8826" i="7"/>
  <c r="N8830" i="7"/>
  <c r="N8834" i="7"/>
  <c r="N8838" i="7"/>
  <c r="N8842" i="7"/>
  <c r="N8846" i="7"/>
  <c r="N8850" i="7"/>
  <c r="N8854" i="7"/>
  <c r="N8858" i="7"/>
  <c r="N8862" i="7"/>
  <c r="N8866" i="7"/>
  <c r="N8870" i="7"/>
  <c r="N8874" i="7"/>
  <c r="N8878" i="7"/>
  <c r="N8882" i="7"/>
  <c r="N8886" i="7"/>
  <c r="N8890" i="7"/>
  <c r="N8894" i="7"/>
  <c r="N8898" i="7"/>
  <c r="N8902" i="7"/>
  <c r="N8906" i="7"/>
  <c r="N8910" i="7"/>
  <c r="N8914" i="7"/>
  <c r="N8918" i="7"/>
  <c r="N8922" i="7"/>
  <c r="N8926" i="7"/>
  <c r="N8930" i="7"/>
  <c r="N8934" i="7"/>
  <c r="N8938" i="7"/>
  <c r="N8942" i="7"/>
  <c r="N8946" i="7"/>
  <c r="N8950" i="7"/>
  <c r="N8954" i="7"/>
  <c r="N8958" i="7"/>
  <c r="N8962" i="7"/>
  <c r="N8966" i="7"/>
  <c r="N8970" i="7"/>
  <c r="N8974" i="7"/>
  <c r="N8978" i="7"/>
  <c r="N8982" i="7"/>
  <c r="N8986" i="7"/>
  <c r="N8990" i="7"/>
  <c r="N8994" i="7"/>
  <c r="N8998" i="7"/>
  <c r="N9002" i="7"/>
  <c r="N9006" i="7"/>
  <c r="N9010" i="7"/>
  <c r="N9014" i="7"/>
  <c r="N9018" i="7"/>
  <c r="N9022" i="7"/>
  <c r="N9026" i="7"/>
  <c r="N9030" i="7"/>
  <c r="N9034" i="7"/>
  <c r="N9038" i="7"/>
  <c r="N9042" i="7"/>
  <c r="N9046" i="7"/>
  <c r="N9050" i="7"/>
  <c r="N9054" i="7"/>
  <c r="N9058" i="7"/>
  <c r="N9062" i="7"/>
  <c r="N9066" i="7"/>
  <c r="N9070" i="7"/>
  <c r="N9074" i="7"/>
  <c r="N9078" i="7"/>
  <c r="N9082" i="7"/>
  <c r="N9086" i="7"/>
  <c r="N9090" i="7"/>
  <c r="N9094" i="7"/>
  <c r="N9098" i="7"/>
  <c r="N9102" i="7"/>
  <c r="N2955" i="7"/>
  <c r="N3845" i="7"/>
  <c r="N4303" i="7"/>
  <c r="N4559" i="7"/>
  <c r="N4751" i="7"/>
  <c r="N4879" i="7"/>
  <c r="N5007" i="7"/>
  <c r="N5120" i="7"/>
  <c r="N5185" i="7"/>
  <c r="N5249" i="7"/>
  <c r="N5313" i="7"/>
  <c r="N5377" i="7"/>
  <c r="N5441" i="7"/>
  <c r="N5505" i="7"/>
  <c r="N5569" i="7"/>
  <c r="N5633" i="7"/>
  <c r="N5697" i="7"/>
  <c r="N5761" i="7"/>
  <c r="N5825" i="7"/>
  <c r="N5889" i="7"/>
  <c r="N5953" i="7"/>
  <c r="N6017" i="7"/>
  <c r="N6081" i="7"/>
  <c r="N6145" i="7"/>
  <c r="N6209" i="7"/>
  <c r="N6273" i="7"/>
  <c r="N6337" i="7"/>
  <c r="N6381" i="7"/>
  <c r="N6413" i="7"/>
  <c r="N6445" i="7"/>
  <c r="N6477" i="7"/>
  <c r="N6509" i="7"/>
  <c r="N6541" i="7"/>
  <c r="N6573" i="7"/>
  <c r="N6605" i="7"/>
  <c r="N6637" i="7"/>
  <c r="N6669" i="7"/>
  <c r="N6701" i="7"/>
  <c r="N6733" i="7"/>
  <c r="N6765" i="7"/>
  <c r="N6797" i="7"/>
  <c r="N6829" i="7"/>
  <c r="N6861" i="7"/>
  <c r="N6893" i="7"/>
  <c r="N6925" i="7"/>
  <c r="N6957" i="7"/>
  <c r="N6989" i="7"/>
  <c r="N7021" i="7"/>
  <c r="N7053" i="7"/>
  <c r="N7085" i="7"/>
  <c r="N7111" i="7"/>
  <c r="N7132" i="7"/>
  <c r="N7153" i="7"/>
  <c r="N7175" i="7"/>
  <c r="N7196" i="7"/>
  <c r="N7217" i="7"/>
  <c r="N7239" i="7"/>
  <c r="N7260" i="7"/>
  <c r="N7281" i="7"/>
  <c r="N7303" i="7"/>
  <c r="N7324" i="7"/>
  <c r="N7345" i="7"/>
  <c r="N7367" i="7"/>
  <c r="N7387" i="7"/>
  <c r="N7403" i="7"/>
  <c r="N7419" i="7"/>
  <c r="N7435" i="7"/>
  <c r="N7451" i="7"/>
  <c r="N7467" i="7"/>
  <c r="N7483" i="7"/>
  <c r="N7499" i="7"/>
  <c r="N7515" i="7"/>
  <c r="N7531" i="7"/>
  <c r="N7547" i="7"/>
  <c r="N7563" i="7"/>
  <c r="N7579" i="7"/>
  <c r="N7595" i="7"/>
  <c r="N7611" i="7"/>
  <c r="N7627" i="7"/>
  <c r="N7643" i="7"/>
  <c r="N7659" i="7"/>
  <c r="N7675" i="7"/>
  <c r="N7691" i="7"/>
  <c r="N7707" i="7"/>
  <c r="N7723" i="7"/>
  <c r="N7739" i="7"/>
  <c r="N7755" i="7"/>
  <c r="N7771" i="7"/>
  <c r="N7787" i="7"/>
  <c r="N7803" i="7"/>
  <c r="N7819" i="7"/>
  <c r="N7835" i="7"/>
  <c r="N7851" i="7"/>
  <c r="N7867" i="7"/>
  <c r="N7883" i="7"/>
  <c r="N7899" i="7"/>
  <c r="N7915" i="7"/>
  <c r="N7931" i="7"/>
  <c r="N7947" i="7"/>
  <c r="N7963" i="7"/>
  <c r="N7979" i="7"/>
  <c r="N7995" i="7"/>
  <c r="N8011" i="7"/>
  <c r="N8027" i="7"/>
  <c r="N8043" i="7"/>
  <c r="N8059" i="7"/>
  <c r="N8075" i="7"/>
  <c r="N8091" i="7"/>
  <c r="N8107" i="7"/>
  <c r="N8123" i="7"/>
  <c r="N8139" i="7"/>
  <c r="N8155" i="7"/>
  <c r="N8171" i="7"/>
  <c r="N8187" i="7"/>
  <c r="N8203" i="7"/>
  <c r="N8219" i="7"/>
  <c r="N3413" i="7"/>
  <c r="N3973" i="7"/>
  <c r="N4367" i="7"/>
  <c r="N4623" i="7"/>
  <c r="N4783" i="7"/>
  <c r="N4911" i="7"/>
  <c r="N5039" i="7"/>
  <c r="N5137" i="7"/>
  <c r="N5201" i="7"/>
  <c r="N5265" i="7"/>
  <c r="N5329" i="7"/>
  <c r="N5393" i="7"/>
  <c r="N5457" i="7"/>
  <c r="N5521" i="7"/>
  <c r="N5585" i="7"/>
  <c r="N5649" i="7"/>
  <c r="N5713" i="7"/>
  <c r="N5777" i="7"/>
  <c r="N5841" i="7"/>
  <c r="N5905" i="7"/>
  <c r="N5969" i="7"/>
  <c r="N6033" i="7"/>
  <c r="N6097" i="7"/>
  <c r="N6161" i="7"/>
  <c r="N6225" i="7"/>
  <c r="N6289" i="7"/>
  <c r="N6353" i="7"/>
  <c r="N6389" i="7"/>
  <c r="N6421" i="7"/>
  <c r="N6453" i="7"/>
  <c r="N6485" i="7"/>
  <c r="N6517" i="7"/>
  <c r="N6549" i="7"/>
  <c r="N6581" i="7"/>
  <c r="N6613" i="7"/>
  <c r="N6645" i="7"/>
  <c r="N6677" i="7"/>
  <c r="N6709" i="7"/>
  <c r="N6741" i="7"/>
  <c r="N6773" i="7"/>
  <c r="N6805" i="7"/>
  <c r="N6837" i="7"/>
  <c r="N6869" i="7"/>
  <c r="N6901" i="7"/>
  <c r="N6933" i="7"/>
  <c r="N6965" i="7"/>
  <c r="N6997" i="7"/>
  <c r="N7029" i="7"/>
  <c r="N7061" i="7"/>
  <c r="N7093" i="7"/>
  <c r="N7116" i="7"/>
  <c r="N7137" i="7"/>
  <c r="N7159" i="7"/>
  <c r="N7180" i="7"/>
  <c r="N7201" i="7"/>
  <c r="N7223" i="7"/>
  <c r="N7244" i="7"/>
  <c r="N7265" i="7"/>
  <c r="N7287" i="7"/>
  <c r="N7308" i="7"/>
  <c r="N7329" i="7"/>
  <c r="N7351" i="7"/>
  <c r="N7372" i="7"/>
  <c r="N7391" i="7"/>
  <c r="N7407" i="7"/>
  <c r="N7423" i="7"/>
  <c r="N7439" i="7"/>
  <c r="N7455" i="7"/>
  <c r="N7471" i="7"/>
  <c r="N7487" i="7"/>
  <c r="N7503" i="7"/>
  <c r="N7519" i="7"/>
  <c r="N7535" i="7"/>
  <c r="N7551" i="7"/>
  <c r="N7567" i="7"/>
  <c r="N7583" i="7"/>
  <c r="N7599" i="7"/>
  <c r="N7615" i="7"/>
  <c r="N7631" i="7"/>
  <c r="N7647" i="7"/>
  <c r="N7663" i="7"/>
  <c r="N7679" i="7"/>
  <c r="N7695" i="7"/>
  <c r="N7711" i="7"/>
  <c r="N7727" i="7"/>
  <c r="N7743" i="7"/>
  <c r="N7759" i="7"/>
  <c r="N7775" i="7"/>
  <c r="N7791" i="7"/>
  <c r="N7807" i="7"/>
  <c r="N7823" i="7"/>
  <c r="N7839" i="7"/>
  <c r="N7855" i="7"/>
  <c r="N7871" i="7"/>
  <c r="N7887" i="7"/>
  <c r="N7903" i="7"/>
  <c r="N7919" i="7"/>
  <c r="N7935" i="7"/>
  <c r="N7951" i="7"/>
  <c r="N7967" i="7"/>
  <c r="N7983" i="7"/>
  <c r="N7999" i="7"/>
  <c r="N8015" i="7"/>
  <c r="N8031" i="7"/>
  <c r="N8047" i="7"/>
  <c r="N8063" i="7"/>
  <c r="N8079" i="7"/>
  <c r="N8095" i="7"/>
  <c r="N8111" i="7"/>
  <c r="N8127" i="7"/>
  <c r="N8143" i="7"/>
  <c r="N8159" i="7"/>
  <c r="N8175" i="7"/>
  <c r="N8191" i="7"/>
  <c r="N8207" i="7"/>
  <c r="N8223" i="7"/>
  <c r="N8239" i="7"/>
  <c r="N8255" i="7"/>
  <c r="N8271" i="7"/>
  <c r="N8287" i="7"/>
  <c r="N8303" i="7"/>
  <c r="N8319" i="7"/>
  <c r="N8335" i="7"/>
  <c r="N8351" i="7"/>
  <c r="N8367" i="7"/>
  <c r="N8383" i="7"/>
  <c r="N8399" i="7"/>
  <c r="N8415" i="7"/>
  <c r="N8431" i="7"/>
  <c r="N8447" i="7"/>
  <c r="N8463" i="7"/>
  <c r="N8479" i="7"/>
  <c r="N8495" i="7"/>
  <c r="N8511" i="7"/>
  <c r="N8527" i="7"/>
  <c r="N8543" i="7"/>
  <c r="N8559" i="7"/>
  <c r="N8567" i="7"/>
  <c r="N8575" i="7"/>
  <c r="N8581" i="7"/>
  <c r="N8587" i="7"/>
  <c r="N8592" i="7"/>
  <c r="N8597" i="7"/>
  <c r="N8603" i="7"/>
  <c r="N8608" i="7"/>
  <c r="N8613" i="7"/>
  <c r="N8619" i="7"/>
  <c r="N8624" i="7"/>
  <c r="N8629" i="7"/>
  <c r="N8635" i="7"/>
  <c r="N8640" i="7"/>
  <c r="N8645" i="7"/>
  <c r="N8651" i="7"/>
  <c r="N8656" i="7"/>
  <c r="N8661" i="7"/>
  <c r="N8667" i="7"/>
  <c r="N8672" i="7"/>
  <c r="N8677" i="7"/>
  <c r="N8683" i="7"/>
  <c r="N8688" i="7"/>
  <c r="N8693" i="7"/>
  <c r="N8699" i="7"/>
  <c r="N8704" i="7"/>
  <c r="N8709" i="7"/>
  <c r="N8715" i="7"/>
  <c r="N8720" i="7"/>
  <c r="N8725" i="7"/>
  <c r="N8731" i="7"/>
  <c r="N8736" i="7"/>
  <c r="N8741" i="7"/>
  <c r="N8747" i="7"/>
  <c r="N8752" i="7"/>
  <c r="N8757" i="7"/>
  <c r="N8763" i="7"/>
  <c r="N8768" i="7"/>
  <c r="N8773" i="7"/>
  <c r="N8779" i="7"/>
  <c r="N8784" i="7"/>
  <c r="N8789" i="7"/>
  <c r="N8795" i="7"/>
  <c r="N8800" i="7"/>
  <c r="N8805" i="7"/>
  <c r="N8811" i="7"/>
  <c r="N8816" i="7"/>
  <c r="N8821" i="7"/>
  <c r="N8827" i="7"/>
  <c r="N8832" i="7"/>
  <c r="N8837" i="7"/>
  <c r="N8843" i="7"/>
  <c r="N8848" i="7"/>
  <c r="N8853" i="7"/>
  <c r="N8859" i="7"/>
  <c r="N8864" i="7"/>
  <c r="N8869" i="7"/>
  <c r="N8875" i="7"/>
  <c r="N8880" i="7"/>
  <c r="N8885" i="7"/>
  <c r="N8891" i="7"/>
  <c r="N8896" i="7"/>
  <c r="N8901" i="7"/>
  <c r="N8907" i="7"/>
  <c r="N8912" i="7"/>
  <c r="N8917" i="7"/>
  <c r="N8923" i="7"/>
  <c r="N8928" i="7"/>
  <c r="N8933" i="7"/>
  <c r="N8939" i="7"/>
  <c r="N8944" i="7"/>
  <c r="N8949" i="7"/>
  <c r="N8955" i="7"/>
  <c r="N8960" i="7"/>
  <c r="N8965" i="7"/>
  <c r="N8971" i="7"/>
  <c r="N8976" i="7"/>
  <c r="N8981" i="7"/>
  <c r="N8987" i="7"/>
  <c r="N8992" i="7"/>
  <c r="N8997" i="7"/>
  <c r="N9003" i="7"/>
  <c r="N9008" i="7"/>
  <c r="N9013" i="7"/>
  <c r="N9019" i="7"/>
  <c r="N9024" i="7"/>
  <c r="N9029" i="7"/>
  <c r="N9035" i="7"/>
  <c r="N9040" i="7"/>
  <c r="N9045" i="7"/>
  <c r="N9051" i="7"/>
  <c r="N9056" i="7"/>
  <c r="N9061" i="7"/>
  <c r="N9067" i="7"/>
  <c r="N9072" i="7"/>
  <c r="N9077" i="7"/>
  <c r="N9083" i="7"/>
  <c r="N9088" i="7"/>
  <c r="N9093" i="7"/>
  <c r="N9099" i="7"/>
  <c r="N9104" i="7"/>
  <c r="N9108" i="7"/>
  <c r="N9112" i="7"/>
  <c r="N9116" i="7"/>
  <c r="N9120" i="7"/>
  <c r="N9124" i="7"/>
  <c r="N9128" i="7"/>
  <c r="N9132" i="7"/>
  <c r="N9136" i="7"/>
  <c r="N9140" i="7"/>
  <c r="N9144" i="7"/>
  <c r="N9148" i="7"/>
  <c r="N9152" i="7"/>
  <c r="N9156" i="7"/>
  <c r="N9160" i="7"/>
  <c r="N9164" i="7"/>
  <c r="N9168" i="7"/>
  <c r="N9172" i="7"/>
  <c r="N9176" i="7"/>
  <c r="N9180" i="7"/>
  <c r="N9184" i="7"/>
  <c r="N9188" i="7"/>
  <c r="N9192" i="7"/>
  <c r="N9196" i="7"/>
  <c r="N9200" i="7"/>
  <c r="N9204" i="7"/>
  <c r="N9208" i="7"/>
  <c r="N9212" i="7"/>
  <c r="N9216" i="7"/>
  <c r="N9220" i="7"/>
  <c r="N9224" i="7"/>
  <c r="N9228" i="7"/>
  <c r="N9232" i="7"/>
  <c r="N9236" i="7"/>
  <c r="N9240" i="7"/>
  <c r="N9244" i="7"/>
  <c r="N9248" i="7"/>
  <c r="N9252" i="7"/>
  <c r="N9256" i="7"/>
  <c r="N9260" i="7"/>
  <c r="N9264" i="7"/>
  <c r="N9268" i="7"/>
  <c r="N9272" i="7"/>
  <c r="N9276" i="7"/>
  <c r="N9280" i="7"/>
  <c r="N9284" i="7"/>
  <c r="N9288" i="7"/>
  <c r="N9292" i="7"/>
  <c r="N9296" i="7"/>
  <c r="N9300" i="7"/>
  <c r="N9304" i="7"/>
  <c r="N9308" i="7"/>
  <c r="N9312" i="7"/>
  <c r="N9316" i="7"/>
  <c r="N9320" i="7"/>
  <c r="N9324" i="7"/>
  <c r="N9328" i="7"/>
  <c r="N9332" i="7"/>
  <c r="N9336" i="7"/>
  <c r="N9340" i="7"/>
  <c r="N9344" i="7"/>
  <c r="N9348" i="7"/>
  <c r="N9352" i="7"/>
  <c r="N9356" i="7"/>
  <c r="N9360" i="7"/>
  <c r="N9364" i="7"/>
  <c r="N9368" i="7"/>
  <c r="N9372" i="7"/>
  <c r="N9376" i="7"/>
  <c r="N9380" i="7"/>
  <c r="N9384" i="7"/>
  <c r="N9388" i="7"/>
  <c r="N9392" i="7"/>
  <c r="N9396" i="7"/>
  <c r="N9400" i="7"/>
  <c r="N9404" i="7"/>
  <c r="N9408" i="7"/>
  <c r="N9412" i="7"/>
  <c r="N9416" i="7"/>
  <c r="N9420" i="7"/>
  <c r="N9424" i="7"/>
  <c r="N9428" i="7"/>
  <c r="N9432" i="7"/>
  <c r="N9436" i="7"/>
  <c r="N9440" i="7"/>
  <c r="N9444" i="7"/>
  <c r="N9448" i="7"/>
  <c r="N9452" i="7"/>
  <c r="N9456" i="7"/>
  <c r="N9460" i="7"/>
  <c r="N9464" i="7"/>
  <c r="N9468" i="7"/>
  <c r="N9472" i="7"/>
  <c r="N9476" i="7"/>
  <c r="N9480" i="7"/>
  <c r="N9484" i="7"/>
  <c r="N9488" i="7"/>
  <c r="N9492" i="7"/>
  <c r="N9496" i="7"/>
  <c r="N9500" i="7"/>
  <c r="N9504" i="7"/>
  <c r="N9508" i="7"/>
  <c r="N9512" i="7"/>
  <c r="N9516" i="7"/>
  <c r="N9520" i="7"/>
  <c r="N9524" i="7"/>
  <c r="N9528" i="7"/>
  <c r="N9532" i="7"/>
  <c r="N9536" i="7"/>
  <c r="N9540" i="7"/>
  <c r="N9544" i="7"/>
  <c r="N9548" i="7"/>
  <c r="N9552" i="7"/>
  <c r="N9556" i="7"/>
  <c r="N9560" i="7"/>
  <c r="N9564" i="7"/>
  <c r="N9568" i="7"/>
  <c r="N9572" i="7"/>
  <c r="N9576" i="7"/>
  <c r="N9580" i="7"/>
  <c r="N9584" i="7"/>
  <c r="N9588" i="7"/>
  <c r="N9592" i="7"/>
  <c r="N9596" i="7"/>
  <c r="N9600" i="7"/>
  <c r="N9604" i="7"/>
  <c r="N9608" i="7"/>
  <c r="N9612" i="7"/>
  <c r="N9616" i="7"/>
  <c r="N9620" i="7"/>
  <c r="N9624" i="7"/>
  <c r="N9628" i="7"/>
  <c r="N9632" i="7"/>
  <c r="N9636" i="7"/>
  <c r="N9640" i="7"/>
  <c r="N9644" i="7"/>
  <c r="N9648" i="7"/>
  <c r="N9652" i="7"/>
  <c r="N9656" i="7"/>
  <c r="N9660" i="7"/>
  <c r="N9664" i="7"/>
  <c r="N9668" i="7"/>
  <c r="N9672" i="7"/>
  <c r="N9676" i="7"/>
  <c r="N9680" i="7"/>
  <c r="N9684" i="7"/>
  <c r="N9688" i="7"/>
  <c r="N9692" i="7"/>
  <c r="N9696" i="7"/>
  <c r="N9700" i="7"/>
  <c r="N9704" i="7"/>
  <c r="N9708" i="7"/>
  <c r="N9712" i="7"/>
  <c r="N9716" i="7"/>
  <c r="N9720" i="7"/>
  <c r="N9724" i="7"/>
  <c r="N9728" i="7"/>
  <c r="N9732" i="7"/>
  <c r="N9736" i="7"/>
  <c r="N9740" i="7"/>
  <c r="N9744" i="7"/>
  <c r="N9748" i="7"/>
  <c r="N9752" i="7"/>
  <c r="N9756" i="7"/>
  <c r="N9760" i="7"/>
  <c r="N9764" i="7"/>
  <c r="N9768" i="7"/>
  <c r="N9772" i="7"/>
  <c r="N9776" i="7"/>
  <c r="N9780" i="7"/>
  <c r="N9784" i="7"/>
  <c r="N9788" i="7"/>
  <c r="N9792" i="7"/>
  <c r="N9796" i="7"/>
  <c r="N9800" i="7"/>
  <c r="N9804" i="7"/>
  <c r="N9808" i="7"/>
  <c r="N9812" i="7"/>
  <c r="N9816" i="7"/>
  <c r="N9820" i="7"/>
  <c r="N9824" i="7"/>
  <c r="N9828" i="7"/>
  <c r="N9832" i="7"/>
  <c r="N9836" i="7"/>
  <c r="N9840" i="7"/>
  <c r="N9844" i="7"/>
  <c r="N9848" i="7"/>
  <c r="N9852" i="7"/>
  <c r="N9856" i="7"/>
  <c r="N9860" i="7"/>
  <c r="N9864" i="7"/>
  <c r="N9868" i="7"/>
  <c r="N9872" i="7"/>
  <c r="N9876" i="7"/>
  <c r="N9880" i="7"/>
  <c r="N9884" i="7"/>
  <c r="N9888" i="7"/>
  <c r="N9892" i="7"/>
  <c r="N9896" i="7"/>
  <c r="N9900" i="7"/>
  <c r="N9904" i="7"/>
  <c r="N9908" i="7"/>
  <c r="N9912" i="7"/>
  <c r="N9916" i="7"/>
  <c r="N9920" i="7"/>
  <c r="N9924" i="7"/>
  <c r="N9928" i="7"/>
  <c r="N9932" i="7"/>
  <c r="N9936" i="7"/>
  <c r="N9940" i="7"/>
  <c r="N9944" i="7"/>
  <c r="N9948" i="7"/>
  <c r="N9952" i="7"/>
  <c r="N9956" i="7"/>
  <c r="N9960" i="7"/>
  <c r="N9964" i="7"/>
  <c r="N9968" i="7"/>
  <c r="N9972" i="7"/>
  <c r="N9976" i="7"/>
  <c r="N9980" i="7"/>
  <c r="N9984" i="7"/>
  <c r="N9988" i="7"/>
  <c r="N9992" i="7"/>
  <c r="N9996" i="7"/>
  <c r="N10000" i="7"/>
  <c r="N10004" i="7"/>
  <c r="N10008" i="7"/>
  <c r="N10012" i="7"/>
  <c r="N10016" i="7"/>
  <c r="N10020" i="7"/>
  <c r="N10024" i="7"/>
  <c r="N10028" i="7"/>
  <c r="N10032" i="7"/>
  <c r="N10036" i="7"/>
  <c r="N10040" i="7"/>
  <c r="N10044" i="7"/>
  <c r="N10048" i="7"/>
  <c r="N10052" i="7"/>
  <c r="N10056" i="7"/>
  <c r="N10060" i="7"/>
  <c r="N10064" i="7"/>
  <c r="N10068" i="7"/>
  <c r="N10072" i="7"/>
  <c r="N10076" i="7"/>
  <c r="N10080" i="7"/>
  <c r="N10084" i="7"/>
  <c r="N10088" i="7"/>
  <c r="N10092" i="7"/>
  <c r="N10096" i="7"/>
  <c r="N10100" i="7"/>
  <c r="N10104" i="7"/>
  <c r="N10108" i="7"/>
  <c r="N10112" i="7"/>
  <c r="N10116" i="7"/>
  <c r="N10120" i="7"/>
  <c r="N10124" i="7"/>
  <c r="N10128" i="7"/>
  <c r="N10132" i="7"/>
  <c r="N10136" i="7"/>
  <c r="N10140" i="7"/>
  <c r="N10144" i="7"/>
  <c r="N10148" i="7"/>
  <c r="N10152" i="7"/>
  <c r="N10156" i="7"/>
  <c r="N10160" i="7"/>
  <c r="N10164" i="7"/>
  <c r="N10168" i="7"/>
  <c r="N10172" i="7"/>
  <c r="N10176" i="7"/>
  <c r="N10180" i="7"/>
  <c r="N10184" i="7"/>
  <c r="N10188" i="7"/>
  <c r="N10192" i="7"/>
  <c r="N10196" i="7"/>
  <c r="N10200" i="7"/>
  <c r="N10204" i="7"/>
  <c r="N10208" i="7"/>
  <c r="N10212" i="7"/>
  <c r="N10216" i="7"/>
  <c r="N10220" i="7"/>
  <c r="N10224" i="7"/>
  <c r="N10228" i="7"/>
  <c r="N10232" i="7"/>
  <c r="N10236" i="7"/>
  <c r="N10240" i="7"/>
  <c r="N10244" i="7"/>
  <c r="N10248" i="7"/>
  <c r="N10252" i="7"/>
  <c r="N10256" i="7"/>
  <c r="N10260" i="7"/>
  <c r="N10264" i="7"/>
  <c r="N10268" i="7"/>
  <c r="N10272" i="7"/>
  <c r="N10276" i="7"/>
  <c r="N10280" i="7"/>
  <c r="N10284" i="7"/>
  <c r="N10288" i="7"/>
  <c r="N10292" i="7"/>
  <c r="N10296" i="7"/>
  <c r="N10300" i="7"/>
  <c r="N10304" i="7"/>
  <c r="N10308" i="7"/>
  <c r="N10312" i="7"/>
  <c r="N10316" i="7"/>
  <c r="N10320" i="7"/>
  <c r="N10324" i="7"/>
  <c r="N10328" i="7"/>
  <c r="N10332" i="7"/>
  <c r="N10336" i="7"/>
  <c r="N10340" i="7"/>
  <c r="N10344" i="7"/>
  <c r="N10348" i="7"/>
  <c r="N10352" i="7"/>
  <c r="N10356" i="7"/>
  <c r="N10360" i="7"/>
  <c r="N10364" i="7"/>
  <c r="N10368" i="7"/>
  <c r="N10372" i="7"/>
  <c r="N10376" i="7"/>
  <c r="N10380" i="7"/>
  <c r="N10384" i="7"/>
  <c r="N10388" i="7"/>
  <c r="N10392" i="7"/>
  <c r="N10396" i="7"/>
  <c r="N10400" i="7"/>
  <c r="N10404" i="7"/>
  <c r="N10408" i="7"/>
  <c r="N10412" i="7"/>
  <c r="N10416" i="7"/>
  <c r="N10420" i="7"/>
  <c r="N10424" i="7"/>
  <c r="N10428" i="7"/>
  <c r="N10432" i="7"/>
  <c r="N10436" i="7"/>
  <c r="N10440" i="7"/>
  <c r="N10444" i="7"/>
  <c r="N10448" i="7"/>
  <c r="N10452" i="7"/>
  <c r="N10456" i="7"/>
  <c r="N10460" i="7"/>
  <c r="N10464" i="7"/>
  <c r="N10468" i="7"/>
  <c r="N10472" i="7"/>
  <c r="N10476" i="7"/>
  <c r="N10480" i="7"/>
  <c r="N10484" i="7"/>
  <c r="N10488" i="7"/>
  <c r="N10492" i="7"/>
  <c r="N10496" i="7"/>
  <c r="N10500" i="7"/>
  <c r="N10504" i="7"/>
  <c r="N10508" i="7"/>
  <c r="N10512" i="7"/>
  <c r="N10516" i="7"/>
  <c r="N10520" i="7"/>
  <c r="N10524" i="7"/>
  <c r="N10528" i="7"/>
  <c r="N10532" i="7"/>
  <c r="N10536" i="7"/>
  <c r="N10540" i="7"/>
  <c r="N10544" i="7"/>
  <c r="N10548" i="7"/>
  <c r="N10552" i="7"/>
  <c r="N10556" i="7"/>
  <c r="N10560" i="7"/>
  <c r="N10564" i="7"/>
  <c r="N10568" i="7"/>
  <c r="N10572" i="7"/>
  <c r="N10576" i="7"/>
  <c r="N10580" i="7"/>
  <c r="N10584" i="7"/>
  <c r="N10588" i="7"/>
  <c r="N10592" i="7"/>
  <c r="N10596" i="7"/>
  <c r="N10600" i="7"/>
  <c r="N10604" i="7"/>
  <c r="N10608" i="7"/>
  <c r="N10612" i="7"/>
  <c r="N10616" i="7"/>
  <c r="N10620" i="7"/>
  <c r="N10624" i="7"/>
  <c r="N10628" i="7"/>
  <c r="N10632" i="7"/>
  <c r="N10636" i="7"/>
  <c r="N10640" i="7"/>
  <c r="N10644" i="7"/>
  <c r="N10648" i="7"/>
  <c r="N10652" i="7"/>
  <c r="N10656" i="7"/>
  <c r="N10660" i="7"/>
  <c r="N10664" i="7"/>
  <c r="N10668" i="7"/>
  <c r="N10672" i="7"/>
  <c r="N10676" i="7"/>
  <c r="N10680" i="7"/>
  <c r="N10684" i="7"/>
  <c r="N10688" i="7"/>
  <c r="N10692" i="7"/>
  <c r="N10696" i="7"/>
  <c r="N10700" i="7"/>
  <c r="N10704" i="7"/>
  <c r="N10708" i="7"/>
  <c r="N10712" i="7"/>
  <c r="N10716" i="7"/>
  <c r="N10720" i="7"/>
  <c r="N10724" i="7"/>
  <c r="N10728" i="7"/>
  <c r="N10732" i="7"/>
  <c r="N10736" i="7"/>
  <c r="N10740" i="7"/>
  <c r="N10744" i="7"/>
  <c r="N10748" i="7"/>
  <c r="N10752" i="7"/>
  <c r="N10756" i="7"/>
  <c r="N10760" i="7"/>
  <c r="N10764" i="7"/>
  <c r="N10768" i="7"/>
  <c r="N10772" i="7"/>
  <c r="N10776" i="7"/>
  <c r="N10780" i="7"/>
  <c r="N10784" i="7"/>
  <c r="N10788" i="7"/>
  <c r="N10792" i="7"/>
  <c r="N10796" i="7"/>
  <c r="N10800" i="7"/>
  <c r="N10804" i="7"/>
  <c r="N10808" i="7"/>
  <c r="N10812" i="7"/>
  <c r="N10816" i="7"/>
  <c r="N10820" i="7"/>
  <c r="N10824" i="7"/>
  <c r="N10828" i="7"/>
  <c r="N10832" i="7"/>
  <c r="N10836" i="7"/>
  <c r="N10840" i="7"/>
  <c r="N10844" i="7"/>
  <c r="N10848" i="7"/>
  <c r="N10852" i="7"/>
  <c r="N10856" i="7"/>
  <c r="N10860" i="7"/>
  <c r="N10864" i="7"/>
  <c r="N10868" i="7"/>
  <c r="N10872" i="7"/>
  <c r="N10876" i="7"/>
  <c r="N10880" i="7"/>
  <c r="N3589" i="7"/>
  <c r="N4101" i="7"/>
  <c r="N4431" i="7"/>
  <c r="N4687" i="7"/>
  <c r="N4815" i="7"/>
  <c r="N4943" i="7"/>
  <c r="N5071" i="7"/>
  <c r="N5153" i="7"/>
  <c r="N5217" i="7"/>
  <c r="N5281" i="7"/>
  <c r="N5345" i="7"/>
  <c r="N5409" i="7"/>
  <c r="N5473" i="7"/>
  <c r="N5537" i="7"/>
  <c r="N5601" i="7"/>
  <c r="N5665" i="7"/>
  <c r="N5729" i="7"/>
  <c r="N5793" i="7"/>
  <c r="N5857" i="7"/>
  <c r="N5921" i="7"/>
  <c r="N5985" i="7"/>
  <c r="N6049" i="7"/>
  <c r="N6113" i="7"/>
  <c r="N6177" i="7"/>
  <c r="N6241" i="7"/>
  <c r="N6305" i="7"/>
  <c r="N6365" i="7"/>
  <c r="N6397" i="7"/>
  <c r="N6429" i="7"/>
  <c r="N6461" i="7"/>
  <c r="N6493" i="7"/>
  <c r="N6525" i="7"/>
  <c r="N6557" i="7"/>
  <c r="N6589" i="7"/>
  <c r="N6621" i="7"/>
  <c r="N6653" i="7"/>
  <c r="N6685" i="7"/>
  <c r="N6717" i="7"/>
  <c r="N6749" i="7"/>
  <c r="N6781" i="7"/>
  <c r="N6813" i="7"/>
  <c r="N6845" i="7"/>
  <c r="N6877" i="7"/>
  <c r="N6909" i="7"/>
  <c r="N6941" i="7"/>
  <c r="N6973" i="7"/>
  <c r="N7005" i="7"/>
  <c r="N7037" i="7"/>
  <c r="N7069" i="7"/>
  <c r="N7100" i="7"/>
  <c r="N7121" i="7"/>
  <c r="N7143" i="7"/>
  <c r="N7164" i="7"/>
  <c r="N7185" i="7"/>
  <c r="N7207" i="7"/>
  <c r="N7228" i="7"/>
  <c r="N7249" i="7"/>
  <c r="N7271" i="7"/>
  <c r="N7292" i="7"/>
  <c r="N7313" i="7"/>
  <c r="N7335" i="7"/>
  <c r="N7356" i="7"/>
  <c r="N7377" i="7"/>
  <c r="N7395" i="7"/>
  <c r="N7411" i="7"/>
  <c r="N7427" i="7"/>
  <c r="N7443" i="7"/>
  <c r="N7459" i="7"/>
  <c r="N7475" i="7"/>
  <c r="N7491" i="7"/>
  <c r="N7507" i="7"/>
  <c r="N7523" i="7"/>
  <c r="N7539" i="7"/>
  <c r="N7555" i="7"/>
  <c r="N7571" i="7"/>
  <c r="N7587" i="7"/>
  <c r="N7603" i="7"/>
  <c r="N7619" i="7"/>
  <c r="N7635" i="7"/>
  <c r="N7651" i="7"/>
  <c r="N7667" i="7"/>
  <c r="N7683" i="7"/>
  <c r="N7699" i="7"/>
  <c r="N7715" i="7"/>
  <c r="N7731" i="7"/>
  <c r="N7747" i="7"/>
  <c r="N7763" i="7"/>
  <c r="N7779" i="7"/>
  <c r="N7795" i="7"/>
  <c r="N7811" i="7"/>
  <c r="N7827" i="7"/>
  <c r="N7843" i="7"/>
  <c r="N7859" i="7"/>
  <c r="N7875" i="7"/>
  <c r="N7891" i="7"/>
  <c r="N7907" i="7"/>
  <c r="N7923" i="7"/>
  <c r="N7939" i="7"/>
  <c r="N7955" i="7"/>
  <c r="N7971" i="7"/>
  <c r="N7987" i="7"/>
  <c r="N8003" i="7"/>
  <c r="N8019" i="7"/>
  <c r="N8035" i="7"/>
  <c r="N8051" i="7"/>
  <c r="N8067" i="7"/>
  <c r="N8083" i="7"/>
  <c r="N8099" i="7"/>
  <c r="N8115" i="7"/>
  <c r="N8131" i="7"/>
  <c r="N8147" i="7"/>
  <c r="N8163" i="7"/>
  <c r="N8179" i="7"/>
  <c r="N8195" i="7"/>
  <c r="N8211" i="7"/>
  <c r="N8227" i="7"/>
  <c r="N8243" i="7"/>
  <c r="N8259" i="7"/>
  <c r="N8275" i="7"/>
  <c r="N8291" i="7"/>
  <c r="N8307" i="7"/>
  <c r="N8323" i="7"/>
  <c r="N8339" i="7"/>
  <c r="N8355" i="7"/>
  <c r="N8371" i="7"/>
  <c r="N8387" i="7"/>
  <c r="N8403" i="7"/>
  <c r="N8419" i="7"/>
  <c r="N8435" i="7"/>
  <c r="N8451" i="7"/>
  <c r="N8467" i="7"/>
  <c r="N8483" i="7"/>
  <c r="N8499" i="7"/>
  <c r="N8515" i="7"/>
  <c r="N8531" i="7"/>
  <c r="N8547" i="7"/>
  <c r="N8560" i="7"/>
  <c r="N8568" i="7"/>
  <c r="N8576" i="7"/>
  <c r="N8583" i="7"/>
  <c r="N8588" i="7"/>
  <c r="N8593" i="7"/>
  <c r="N8599" i="7"/>
  <c r="N8604" i="7"/>
  <c r="N8609" i="7"/>
  <c r="N8615" i="7"/>
  <c r="N8620" i="7"/>
  <c r="N8625" i="7"/>
  <c r="N8631" i="7"/>
  <c r="N8636" i="7"/>
  <c r="N8641" i="7"/>
  <c r="N8647" i="7"/>
  <c r="N8652" i="7"/>
  <c r="N8657" i="7"/>
  <c r="N8663" i="7"/>
  <c r="N8668" i="7"/>
  <c r="N8673" i="7"/>
  <c r="N8679" i="7"/>
  <c r="N8684" i="7"/>
  <c r="N8689" i="7"/>
  <c r="N8695" i="7"/>
  <c r="N8700" i="7"/>
  <c r="N8705" i="7"/>
  <c r="N8711" i="7"/>
  <c r="N8716" i="7"/>
  <c r="N8721" i="7"/>
  <c r="N8727" i="7"/>
  <c r="N8732" i="7"/>
  <c r="N8737" i="7"/>
  <c r="N8743" i="7"/>
  <c r="N8748" i="7"/>
  <c r="N8753" i="7"/>
  <c r="N8759" i="7"/>
  <c r="N8764" i="7"/>
  <c r="N8769" i="7"/>
  <c r="N8775" i="7"/>
  <c r="N8780" i="7"/>
  <c r="N8785" i="7"/>
  <c r="N8791" i="7"/>
  <c r="N8796" i="7"/>
  <c r="N8801" i="7"/>
  <c r="N8807" i="7"/>
  <c r="N8812" i="7"/>
  <c r="N8817" i="7"/>
  <c r="N8823" i="7"/>
  <c r="N8828" i="7"/>
  <c r="N8833" i="7"/>
  <c r="N8839" i="7"/>
  <c r="N8844" i="7"/>
  <c r="N8849" i="7"/>
  <c r="N8855" i="7"/>
  <c r="N8860" i="7"/>
  <c r="N8865" i="7"/>
  <c r="N8871" i="7"/>
  <c r="N8876" i="7"/>
  <c r="N8881" i="7"/>
  <c r="N8887" i="7"/>
  <c r="N8892" i="7"/>
  <c r="N8897" i="7"/>
  <c r="N8903" i="7"/>
  <c r="N8908" i="7"/>
  <c r="N8913" i="7"/>
  <c r="N8919" i="7"/>
  <c r="N8924" i="7"/>
  <c r="N8929" i="7"/>
  <c r="N8935" i="7"/>
  <c r="N8940" i="7"/>
  <c r="N8945" i="7"/>
  <c r="N8951" i="7"/>
  <c r="N8956" i="7"/>
  <c r="N8961" i="7"/>
  <c r="N8967" i="7"/>
  <c r="N8972" i="7"/>
  <c r="N8977" i="7"/>
  <c r="N8983" i="7"/>
  <c r="N8988" i="7"/>
  <c r="N8993" i="7"/>
  <c r="N8999" i="7"/>
  <c r="N9004" i="7"/>
  <c r="N9009" i="7"/>
  <c r="N9015" i="7"/>
  <c r="N9020" i="7"/>
  <c r="N9025" i="7"/>
  <c r="N9031" i="7"/>
  <c r="N9036" i="7"/>
  <c r="N9041" i="7"/>
  <c r="N9047" i="7"/>
  <c r="N9052" i="7"/>
  <c r="N9057" i="7"/>
  <c r="N9063" i="7"/>
  <c r="N9068" i="7"/>
  <c r="N9073" i="7"/>
  <c r="N9079" i="7"/>
  <c r="N9084" i="7"/>
  <c r="N9089" i="7"/>
  <c r="N9095" i="7"/>
  <c r="N9100" i="7"/>
  <c r="N9105" i="7"/>
  <c r="N9109" i="7"/>
  <c r="N9113" i="7"/>
  <c r="N9117" i="7"/>
  <c r="N9121" i="7"/>
  <c r="N9125" i="7"/>
  <c r="N9129" i="7"/>
  <c r="N9133" i="7"/>
  <c r="N9137" i="7"/>
  <c r="N9141" i="7"/>
  <c r="N9145" i="7"/>
  <c r="N9149" i="7"/>
  <c r="N9153" i="7"/>
  <c r="N9157" i="7"/>
  <c r="N9161" i="7"/>
  <c r="N9165" i="7"/>
  <c r="N9169" i="7"/>
  <c r="N9173" i="7"/>
  <c r="N9177" i="7"/>
  <c r="N9181" i="7"/>
  <c r="N9185" i="7"/>
  <c r="N9189" i="7"/>
  <c r="N9193" i="7"/>
  <c r="N9197" i="7"/>
  <c r="N9201" i="7"/>
  <c r="N9205" i="7"/>
  <c r="N9209" i="7"/>
  <c r="N9213" i="7"/>
  <c r="N9217" i="7"/>
  <c r="N9221" i="7"/>
  <c r="N9225" i="7"/>
  <c r="N9229" i="7"/>
  <c r="N9233" i="7"/>
  <c r="N9237" i="7"/>
  <c r="N9241" i="7"/>
  <c r="N9245" i="7"/>
  <c r="N9249" i="7"/>
  <c r="N9253" i="7"/>
  <c r="N9257" i="7"/>
  <c r="N9261" i="7"/>
  <c r="N9265" i="7"/>
  <c r="N9269" i="7"/>
  <c r="N9273" i="7"/>
  <c r="N9277" i="7"/>
  <c r="N9281" i="7"/>
  <c r="N9285" i="7"/>
  <c r="N9289" i="7"/>
  <c r="N9293" i="7"/>
  <c r="N9297" i="7"/>
  <c r="N9301" i="7"/>
  <c r="N9305" i="7"/>
  <c r="N9309" i="7"/>
  <c r="N9313" i="7"/>
  <c r="N9317" i="7"/>
  <c r="N9321" i="7"/>
  <c r="N9325" i="7"/>
  <c r="N9329" i="7"/>
  <c r="N9333" i="7"/>
  <c r="N9337" i="7"/>
  <c r="N9341" i="7"/>
  <c r="N9345" i="7"/>
  <c r="N9349" i="7"/>
  <c r="N9353" i="7"/>
  <c r="N9357" i="7"/>
  <c r="N9361" i="7"/>
  <c r="N9365" i="7"/>
  <c r="N9369" i="7"/>
  <c r="N9373" i="7"/>
  <c r="N9377" i="7"/>
  <c r="N9381" i="7"/>
  <c r="N9385" i="7"/>
  <c r="N9389" i="7"/>
  <c r="N9393" i="7"/>
  <c r="N9397" i="7"/>
  <c r="N9401" i="7"/>
  <c r="N9405" i="7"/>
  <c r="N9409" i="7"/>
  <c r="N9413" i="7"/>
  <c r="N9417" i="7"/>
  <c r="N9421" i="7"/>
  <c r="N9425" i="7"/>
  <c r="N9429" i="7"/>
  <c r="N9433" i="7"/>
  <c r="N9437" i="7"/>
  <c r="N9441" i="7"/>
  <c r="N9445" i="7"/>
  <c r="N9449" i="7"/>
  <c r="N9453" i="7"/>
  <c r="N9457" i="7"/>
  <c r="N9461" i="7"/>
  <c r="N9465" i="7"/>
  <c r="N9469" i="7"/>
  <c r="N9473" i="7"/>
  <c r="N9477" i="7"/>
  <c r="N9481" i="7"/>
  <c r="N9485" i="7"/>
  <c r="N9489" i="7"/>
  <c r="N9493" i="7"/>
  <c r="N9497" i="7"/>
  <c r="N9501" i="7"/>
  <c r="N9505" i="7"/>
  <c r="N9509" i="7"/>
  <c r="N9513" i="7"/>
  <c r="N9517" i="7"/>
  <c r="N9521" i="7"/>
  <c r="N9525" i="7"/>
  <c r="N9529" i="7"/>
  <c r="N9533" i="7"/>
  <c r="N9537" i="7"/>
  <c r="N9541" i="7"/>
  <c r="N9545" i="7"/>
  <c r="N9549" i="7"/>
  <c r="N9553" i="7"/>
  <c r="N9557" i="7"/>
  <c r="N9561" i="7"/>
  <c r="N9565" i="7"/>
  <c r="N9569" i="7"/>
  <c r="N9573" i="7"/>
  <c r="N9577" i="7"/>
  <c r="N9581" i="7"/>
  <c r="N9585" i="7"/>
  <c r="N9589" i="7"/>
  <c r="N9593" i="7"/>
  <c r="N9597" i="7"/>
  <c r="N9601" i="7"/>
  <c r="N9605" i="7"/>
  <c r="N9609" i="7"/>
  <c r="N9613" i="7"/>
  <c r="N9617" i="7"/>
  <c r="N9621" i="7"/>
  <c r="N9625" i="7"/>
  <c r="N9629" i="7"/>
  <c r="N9633" i="7"/>
  <c r="N9637" i="7"/>
  <c r="N9641" i="7"/>
  <c r="N9645" i="7"/>
  <c r="N9649" i="7"/>
  <c r="N9653" i="7"/>
  <c r="N9657" i="7"/>
  <c r="N9661" i="7"/>
  <c r="N9665" i="7"/>
  <c r="N9669" i="7"/>
  <c r="N9673" i="7"/>
  <c r="N9677" i="7"/>
  <c r="N9681" i="7"/>
  <c r="N9685" i="7"/>
  <c r="N9689" i="7"/>
  <c r="N9693" i="7"/>
  <c r="N9697" i="7"/>
  <c r="N9701" i="7"/>
  <c r="N9705" i="7"/>
  <c r="N9709" i="7"/>
  <c r="N9713" i="7"/>
  <c r="N9717" i="7"/>
  <c r="N9721" i="7"/>
  <c r="N9725" i="7"/>
  <c r="N9729" i="7"/>
  <c r="N9733" i="7"/>
  <c r="N9737" i="7"/>
  <c r="N9741" i="7"/>
  <c r="N9745" i="7"/>
  <c r="N9749" i="7"/>
  <c r="N9753" i="7"/>
  <c r="N9757" i="7"/>
  <c r="N9761" i="7"/>
  <c r="N9765" i="7"/>
  <c r="N9769" i="7"/>
  <c r="N9773" i="7"/>
  <c r="N9777" i="7"/>
  <c r="N9781" i="7"/>
  <c r="N9785" i="7"/>
  <c r="N9789" i="7"/>
  <c r="N9793" i="7"/>
  <c r="N9797" i="7"/>
  <c r="N9801" i="7"/>
  <c r="N9805" i="7"/>
  <c r="N9809" i="7"/>
  <c r="N9813" i="7"/>
  <c r="N9817" i="7"/>
  <c r="N9821" i="7"/>
  <c r="N9825" i="7"/>
  <c r="N9829" i="7"/>
  <c r="N9833" i="7"/>
  <c r="N9837" i="7"/>
  <c r="N9841" i="7"/>
  <c r="N9845" i="7"/>
  <c r="N9849" i="7"/>
  <c r="N9853" i="7"/>
  <c r="N9857" i="7"/>
  <c r="N9861" i="7"/>
  <c r="N9865" i="7"/>
  <c r="N9869" i="7"/>
  <c r="N9873" i="7"/>
  <c r="N9877" i="7"/>
  <c r="N9881" i="7"/>
  <c r="N9885" i="7"/>
  <c r="N9889" i="7"/>
  <c r="N9893" i="7"/>
  <c r="N9897" i="7"/>
  <c r="N9901" i="7"/>
  <c r="N9905" i="7"/>
  <c r="N9909" i="7"/>
  <c r="N9913" i="7"/>
  <c r="N9917" i="7"/>
  <c r="N9921" i="7"/>
  <c r="N9925" i="7"/>
  <c r="N9929" i="7"/>
  <c r="N9933" i="7"/>
  <c r="N9937" i="7"/>
  <c r="N9941" i="7"/>
  <c r="N9945" i="7"/>
  <c r="N9949" i="7"/>
  <c r="N9953" i="7"/>
  <c r="N9957" i="7"/>
  <c r="N9961" i="7"/>
  <c r="N9965" i="7"/>
  <c r="N9969" i="7"/>
  <c r="N9973" i="7"/>
  <c r="N9977" i="7"/>
  <c r="N9981" i="7"/>
  <c r="N9985" i="7"/>
  <c r="N9989" i="7"/>
  <c r="N9993" i="7"/>
  <c r="N9997" i="7"/>
  <c r="N10001" i="7"/>
  <c r="N10005" i="7"/>
  <c r="N10009" i="7"/>
  <c r="N10013" i="7"/>
  <c r="N10017" i="7"/>
  <c r="N10021" i="7"/>
  <c r="N10025" i="7"/>
  <c r="N10029" i="7"/>
  <c r="N10033" i="7"/>
  <c r="N10037" i="7"/>
  <c r="N10041" i="7"/>
  <c r="N10045" i="7"/>
  <c r="N10049" i="7"/>
  <c r="N10053" i="7"/>
  <c r="N10057" i="7"/>
  <c r="N10061" i="7"/>
  <c r="N10065" i="7"/>
  <c r="N10069" i="7"/>
  <c r="N10073" i="7"/>
  <c r="N10077" i="7"/>
  <c r="N10081" i="7"/>
  <c r="N10085" i="7"/>
  <c r="N10089" i="7"/>
  <c r="N10093" i="7"/>
  <c r="N10097" i="7"/>
  <c r="N10101" i="7"/>
  <c r="N10105" i="7"/>
  <c r="N10109" i="7"/>
  <c r="N10113" i="7"/>
  <c r="N10117" i="7"/>
  <c r="N10121" i="7"/>
  <c r="N10125" i="7"/>
  <c r="N10129" i="7"/>
  <c r="N10133" i="7"/>
  <c r="N10137" i="7"/>
  <c r="N10141" i="7"/>
  <c r="N10145" i="7"/>
  <c r="N10149" i="7"/>
  <c r="N10153" i="7"/>
  <c r="N10157" i="7"/>
  <c r="N10161" i="7"/>
  <c r="N10165" i="7"/>
  <c r="N10169" i="7"/>
  <c r="N10173" i="7"/>
  <c r="N10177" i="7"/>
  <c r="N10181" i="7"/>
  <c r="N10185" i="7"/>
  <c r="N10189" i="7"/>
  <c r="N10193" i="7"/>
  <c r="N10197" i="7"/>
  <c r="N10201" i="7"/>
  <c r="N10205" i="7"/>
  <c r="N10209" i="7"/>
  <c r="N10213" i="7"/>
  <c r="N10217" i="7"/>
  <c r="N10221" i="7"/>
  <c r="N10225" i="7"/>
  <c r="N10229" i="7"/>
  <c r="N10233" i="7"/>
  <c r="N10237" i="7"/>
  <c r="N10241" i="7"/>
  <c r="N10245" i="7"/>
  <c r="N10249" i="7"/>
  <c r="N10253" i="7"/>
  <c r="N10257" i="7"/>
  <c r="N10261" i="7"/>
  <c r="N10265" i="7"/>
  <c r="N10269" i="7"/>
  <c r="N10273" i="7"/>
  <c r="N10277" i="7"/>
  <c r="N10281" i="7"/>
  <c r="N10285" i="7"/>
  <c r="N10289" i="7"/>
  <c r="N10293" i="7"/>
  <c r="N10297" i="7"/>
  <c r="N10301" i="7"/>
  <c r="N10305" i="7"/>
  <c r="N10309" i="7"/>
  <c r="N10313" i="7"/>
  <c r="N10317" i="7"/>
  <c r="N10321" i="7"/>
  <c r="N10325" i="7"/>
  <c r="N10329" i="7"/>
  <c r="N10333" i="7"/>
  <c r="N10337" i="7"/>
  <c r="N10341" i="7"/>
  <c r="N10345" i="7"/>
  <c r="N10349" i="7"/>
  <c r="N10353" i="7"/>
  <c r="N10357" i="7"/>
  <c r="N10361" i="7"/>
  <c r="N10365" i="7"/>
  <c r="N10369" i="7"/>
  <c r="N10373" i="7"/>
  <c r="N10377" i="7"/>
  <c r="N10381" i="7"/>
  <c r="N10385" i="7"/>
  <c r="N10389" i="7"/>
  <c r="N10393" i="7"/>
  <c r="N10397" i="7"/>
  <c r="N10401" i="7"/>
  <c r="N10405" i="7"/>
  <c r="N10409" i="7"/>
  <c r="N10413" i="7"/>
  <c r="N10417" i="7"/>
  <c r="N10421" i="7"/>
  <c r="N10425" i="7"/>
  <c r="N10429" i="7"/>
  <c r="N10433" i="7"/>
  <c r="N10437" i="7"/>
  <c r="N10441" i="7"/>
  <c r="N10445" i="7"/>
  <c r="N10449" i="7"/>
  <c r="N10453" i="7"/>
  <c r="N10457" i="7"/>
  <c r="N10461" i="7"/>
  <c r="N10465" i="7"/>
  <c r="N10469" i="7"/>
  <c r="N10473" i="7"/>
  <c r="N10477" i="7"/>
  <c r="N10481" i="7"/>
  <c r="N10485" i="7"/>
  <c r="N10489" i="7"/>
  <c r="N10493" i="7"/>
  <c r="N10497" i="7"/>
  <c r="N10501" i="7"/>
  <c r="N10505" i="7"/>
  <c r="N10509" i="7"/>
  <c r="N10513" i="7"/>
  <c r="N10517" i="7"/>
  <c r="N10521" i="7"/>
  <c r="N10525" i="7"/>
  <c r="N10529" i="7"/>
  <c r="N10533" i="7"/>
  <c r="N10537" i="7"/>
  <c r="N10541" i="7"/>
  <c r="N10545" i="7"/>
  <c r="N10549" i="7"/>
  <c r="N10553" i="7"/>
  <c r="N10557" i="7"/>
  <c r="N10561" i="7"/>
  <c r="N10565" i="7"/>
  <c r="N10569" i="7"/>
  <c r="N10573" i="7"/>
  <c r="N10577" i="7"/>
  <c r="N10581" i="7"/>
  <c r="N10585" i="7"/>
  <c r="N10589" i="7"/>
  <c r="N10593" i="7"/>
  <c r="N10597" i="7"/>
  <c r="N10601" i="7"/>
  <c r="N10605" i="7"/>
  <c r="N10609" i="7"/>
  <c r="N10613" i="7"/>
  <c r="N10617" i="7"/>
  <c r="N10621" i="7"/>
  <c r="N10625" i="7"/>
  <c r="N10629" i="7"/>
  <c r="N10633" i="7"/>
  <c r="N10637" i="7"/>
  <c r="N10641" i="7"/>
  <c r="N10645" i="7"/>
  <c r="N10649" i="7"/>
  <c r="N10653" i="7"/>
  <c r="N10657" i="7"/>
  <c r="N10661" i="7"/>
  <c r="N10665" i="7"/>
  <c r="N10669" i="7"/>
  <c r="N10673" i="7"/>
  <c r="N10677" i="7"/>
  <c r="N10681" i="7"/>
  <c r="N10685" i="7"/>
  <c r="N10689" i="7"/>
  <c r="N10693" i="7"/>
  <c r="N10697" i="7"/>
  <c r="N10701" i="7"/>
  <c r="N10705" i="7"/>
  <c r="N10709" i="7"/>
  <c r="N10713" i="7"/>
  <c r="N10717" i="7"/>
  <c r="N10721" i="7"/>
  <c r="N10725" i="7"/>
  <c r="N10729" i="7"/>
  <c r="N10733" i="7"/>
  <c r="N10737" i="7"/>
  <c r="N10741" i="7"/>
  <c r="N10745" i="7"/>
  <c r="N10749" i="7"/>
  <c r="N10753" i="7"/>
  <c r="N10757" i="7"/>
  <c r="N10761" i="7"/>
  <c r="N10765" i="7"/>
  <c r="N10769" i="7"/>
  <c r="N10773" i="7"/>
  <c r="N10777" i="7"/>
  <c r="N10781" i="7"/>
  <c r="N10785" i="7"/>
  <c r="N10789" i="7"/>
  <c r="N10793" i="7"/>
  <c r="N10797" i="7"/>
  <c r="N10801" i="7"/>
  <c r="N10805" i="7"/>
  <c r="N10809" i="7"/>
  <c r="N10813" i="7"/>
  <c r="N10817" i="7"/>
  <c r="N10821" i="7"/>
  <c r="N10825" i="7"/>
  <c r="N10829" i="7"/>
  <c r="N10833" i="7"/>
  <c r="N10837" i="7"/>
  <c r="N10841" i="7"/>
  <c r="N10845" i="7"/>
  <c r="N10849" i="7"/>
  <c r="N10853" i="7"/>
  <c r="N10857" i="7"/>
  <c r="N10861" i="7"/>
  <c r="N10865" i="7"/>
  <c r="N10869" i="7"/>
  <c r="N10873" i="7"/>
  <c r="N10877" i="7"/>
  <c r="N10881" i="7"/>
  <c r="N10885" i="7"/>
  <c r="N10889" i="7"/>
  <c r="N10893" i="7"/>
  <c r="N10897" i="7"/>
  <c r="N10901" i="7"/>
  <c r="N10905" i="7"/>
  <c r="N10909" i="7"/>
  <c r="N10913" i="7"/>
  <c r="N3717" i="7"/>
  <c r="N4847" i="7"/>
  <c r="N5233" i="7"/>
  <c r="N5489" i="7"/>
  <c r="N5745" i="7"/>
  <c r="N6001" i="7"/>
  <c r="N6257" i="7"/>
  <c r="N6437" i="7"/>
  <c r="N6565" i="7"/>
  <c r="N6693" i="7"/>
  <c r="N6821" i="7"/>
  <c r="N6949" i="7"/>
  <c r="N7077" i="7"/>
  <c r="N7169" i="7"/>
  <c r="N7255" i="7"/>
  <c r="N7340" i="7"/>
  <c r="N7415" i="7"/>
  <c r="N7479" i="7"/>
  <c r="N7543" i="7"/>
  <c r="N7607" i="7"/>
  <c r="N7671" i="7"/>
  <c r="N7735" i="7"/>
  <c r="N7799" i="7"/>
  <c r="N7863" i="7"/>
  <c r="N7927" i="7"/>
  <c r="N7991" i="7"/>
  <c r="N8055" i="7"/>
  <c r="N8119" i="7"/>
  <c r="N8183" i="7"/>
  <c r="N8235" i="7"/>
  <c r="N8267" i="7"/>
  <c r="N8299" i="7"/>
  <c r="N8331" i="7"/>
  <c r="N8363" i="7"/>
  <c r="N8395" i="7"/>
  <c r="N8427" i="7"/>
  <c r="N8459" i="7"/>
  <c r="N8491" i="7"/>
  <c r="N8523" i="7"/>
  <c r="N8555" i="7"/>
  <c r="N8572" i="7"/>
  <c r="N8585" i="7"/>
  <c r="N8596" i="7"/>
  <c r="N8607" i="7"/>
  <c r="N8617" i="7"/>
  <c r="N8628" i="7"/>
  <c r="N8639" i="7"/>
  <c r="N8649" i="7"/>
  <c r="N8660" i="7"/>
  <c r="N8671" i="7"/>
  <c r="N8681" i="7"/>
  <c r="N8692" i="7"/>
  <c r="N8703" i="7"/>
  <c r="N8713" i="7"/>
  <c r="N8724" i="7"/>
  <c r="N8735" i="7"/>
  <c r="N8745" i="7"/>
  <c r="N8756" i="7"/>
  <c r="N8767" i="7"/>
  <c r="N8777" i="7"/>
  <c r="N8788" i="7"/>
  <c r="N8799" i="7"/>
  <c r="N8809" i="7"/>
  <c r="N8820" i="7"/>
  <c r="N8831" i="7"/>
  <c r="N8841" i="7"/>
  <c r="N8852" i="7"/>
  <c r="N8863" i="7"/>
  <c r="N8873" i="7"/>
  <c r="N8884" i="7"/>
  <c r="N8895" i="7"/>
  <c r="N8905" i="7"/>
  <c r="N8916" i="7"/>
  <c r="N8927" i="7"/>
  <c r="N8937" i="7"/>
  <c r="N8948" i="7"/>
  <c r="N8959" i="7"/>
  <c r="N8969" i="7"/>
  <c r="N8980" i="7"/>
  <c r="N8991" i="7"/>
  <c r="N9001" i="7"/>
  <c r="N9012" i="7"/>
  <c r="N9023" i="7"/>
  <c r="N9033" i="7"/>
  <c r="N9044" i="7"/>
  <c r="N9055" i="7"/>
  <c r="N9065" i="7"/>
  <c r="N9076" i="7"/>
  <c r="N9087" i="7"/>
  <c r="N9097" i="7"/>
  <c r="N9107" i="7"/>
  <c r="N9115" i="7"/>
  <c r="N9123" i="7"/>
  <c r="N9131" i="7"/>
  <c r="N9139" i="7"/>
  <c r="N9147" i="7"/>
  <c r="N9155" i="7"/>
  <c r="N9163" i="7"/>
  <c r="N9171" i="7"/>
  <c r="N9179" i="7"/>
  <c r="N9187" i="7"/>
  <c r="N9195" i="7"/>
  <c r="N9203" i="7"/>
  <c r="N9211" i="7"/>
  <c r="N9219" i="7"/>
  <c r="N9227" i="7"/>
  <c r="N9235" i="7"/>
  <c r="N9243" i="7"/>
  <c r="N9251" i="7"/>
  <c r="N9259" i="7"/>
  <c r="N9267" i="7"/>
  <c r="N9275" i="7"/>
  <c r="N9283" i="7"/>
  <c r="N9291" i="7"/>
  <c r="N9299" i="7"/>
  <c r="N9307" i="7"/>
  <c r="N9315" i="7"/>
  <c r="N9323" i="7"/>
  <c r="N9331" i="7"/>
  <c r="N9339" i="7"/>
  <c r="N9347" i="7"/>
  <c r="N9355" i="7"/>
  <c r="N9363" i="7"/>
  <c r="N9371" i="7"/>
  <c r="N9379" i="7"/>
  <c r="N9387" i="7"/>
  <c r="N9395" i="7"/>
  <c r="N9403" i="7"/>
  <c r="N9411" i="7"/>
  <c r="N9419" i="7"/>
  <c r="N9427" i="7"/>
  <c r="N9435" i="7"/>
  <c r="N9443" i="7"/>
  <c r="N9451" i="7"/>
  <c r="N9459" i="7"/>
  <c r="N9467" i="7"/>
  <c r="N9475" i="7"/>
  <c r="N9483" i="7"/>
  <c r="N9491" i="7"/>
  <c r="N9499" i="7"/>
  <c r="N9507" i="7"/>
  <c r="N9515" i="7"/>
  <c r="N9523" i="7"/>
  <c r="N9531" i="7"/>
  <c r="N9539" i="7"/>
  <c r="N9547" i="7"/>
  <c r="N9555" i="7"/>
  <c r="N9563" i="7"/>
  <c r="N9571" i="7"/>
  <c r="N9579" i="7"/>
  <c r="N9587" i="7"/>
  <c r="N9595" i="7"/>
  <c r="N9603" i="7"/>
  <c r="N9611" i="7"/>
  <c r="N9619" i="7"/>
  <c r="N9627" i="7"/>
  <c r="N9635" i="7"/>
  <c r="N9643" i="7"/>
  <c r="N9651" i="7"/>
  <c r="N9659" i="7"/>
  <c r="N9667" i="7"/>
  <c r="N9675" i="7"/>
  <c r="N9683" i="7"/>
  <c r="N9691" i="7"/>
  <c r="N9699" i="7"/>
  <c r="N9707" i="7"/>
  <c r="N9715" i="7"/>
  <c r="N9723" i="7"/>
  <c r="N9731" i="7"/>
  <c r="N9739" i="7"/>
  <c r="N9747" i="7"/>
  <c r="N9755" i="7"/>
  <c r="N9763" i="7"/>
  <c r="N9771" i="7"/>
  <c r="N9779" i="7"/>
  <c r="N9787" i="7"/>
  <c r="N9795" i="7"/>
  <c r="N9803" i="7"/>
  <c r="N9811" i="7"/>
  <c r="N9819" i="7"/>
  <c r="N9827" i="7"/>
  <c r="N9835" i="7"/>
  <c r="N9843" i="7"/>
  <c r="N9851" i="7"/>
  <c r="N9859" i="7"/>
  <c r="N9867" i="7"/>
  <c r="N9875" i="7"/>
  <c r="N9883" i="7"/>
  <c r="N9891" i="7"/>
  <c r="N9899" i="7"/>
  <c r="N9907" i="7"/>
  <c r="N9915" i="7"/>
  <c r="N9923" i="7"/>
  <c r="N9931" i="7"/>
  <c r="N9939" i="7"/>
  <c r="N9947" i="7"/>
  <c r="N9955" i="7"/>
  <c r="N9963" i="7"/>
  <c r="N9971" i="7"/>
  <c r="N9979" i="7"/>
  <c r="N9987" i="7"/>
  <c r="N9995" i="7"/>
  <c r="N10003" i="7"/>
  <c r="N10011" i="7"/>
  <c r="N10019" i="7"/>
  <c r="N10027" i="7"/>
  <c r="N10035" i="7"/>
  <c r="N10043" i="7"/>
  <c r="N10051" i="7"/>
  <c r="N10059" i="7"/>
  <c r="N10067" i="7"/>
  <c r="N10075" i="7"/>
  <c r="N10083" i="7"/>
  <c r="N10091" i="7"/>
  <c r="N10099" i="7"/>
  <c r="N10107" i="7"/>
  <c r="N10115" i="7"/>
  <c r="N10123" i="7"/>
  <c r="N10131" i="7"/>
  <c r="N10139" i="7"/>
  <c r="N10147" i="7"/>
  <c r="N10155" i="7"/>
  <c r="N10163" i="7"/>
  <c r="N10171" i="7"/>
  <c r="N10179" i="7"/>
  <c r="N10187" i="7"/>
  <c r="N10195" i="7"/>
  <c r="N10203" i="7"/>
  <c r="N10211" i="7"/>
  <c r="N10219" i="7"/>
  <c r="N10227" i="7"/>
  <c r="N10235" i="7"/>
  <c r="N10243" i="7"/>
  <c r="N10251" i="7"/>
  <c r="N10259" i="7"/>
  <c r="N10267" i="7"/>
  <c r="N10275" i="7"/>
  <c r="N10283" i="7"/>
  <c r="N10291" i="7"/>
  <c r="N10299" i="7"/>
  <c r="N10307" i="7"/>
  <c r="N10315" i="7"/>
  <c r="N10323" i="7"/>
  <c r="N10331" i="7"/>
  <c r="N10339" i="7"/>
  <c r="N10347" i="7"/>
  <c r="N10355" i="7"/>
  <c r="N10363" i="7"/>
  <c r="N10371" i="7"/>
  <c r="N10379" i="7"/>
  <c r="N10387" i="7"/>
  <c r="N10395" i="7"/>
  <c r="N10403" i="7"/>
  <c r="N10411" i="7"/>
  <c r="N10419" i="7"/>
  <c r="N10427" i="7"/>
  <c r="N10435" i="7"/>
  <c r="N10443" i="7"/>
  <c r="N10451" i="7"/>
  <c r="N10459" i="7"/>
  <c r="N10467" i="7"/>
  <c r="N10475" i="7"/>
  <c r="N10483" i="7"/>
  <c r="N10491" i="7"/>
  <c r="N10499" i="7"/>
  <c r="N10507" i="7"/>
  <c r="N10515" i="7"/>
  <c r="N10523" i="7"/>
  <c r="N10531" i="7"/>
  <c r="N10539" i="7"/>
  <c r="N10547" i="7"/>
  <c r="N10555" i="7"/>
  <c r="N10563" i="7"/>
  <c r="N10571" i="7"/>
  <c r="N10579" i="7"/>
  <c r="N10587" i="7"/>
  <c r="N10595" i="7"/>
  <c r="N10603" i="7"/>
  <c r="N10611" i="7"/>
  <c r="N10619" i="7"/>
  <c r="N10627" i="7"/>
  <c r="N10635" i="7"/>
  <c r="N10643" i="7"/>
  <c r="N10651" i="7"/>
  <c r="N10659" i="7"/>
  <c r="N10667" i="7"/>
  <c r="N10675" i="7"/>
  <c r="N10683" i="7"/>
  <c r="N10691" i="7"/>
  <c r="N10699" i="7"/>
  <c r="N10707" i="7"/>
  <c r="N10715" i="7"/>
  <c r="N10723" i="7"/>
  <c r="N10731" i="7"/>
  <c r="N10739" i="7"/>
  <c r="N10747" i="7"/>
  <c r="N10755" i="7"/>
  <c r="N10763" i="7"/>
  <c r="N10771" i="7"/>
  <c r="N10779" i="7"/>
  <c r="N10787" i="7"/>
  <c r="N10795" i="7"/>
  <c r="N10803" i="7"/>
  <c r="N10811" i="7"/>
  <c r="N10819" i="7"/>
  <c r="N10827" i="7"/>
  <c r="N10835" i="7"/>
  <c r="N10843" i="7"/>
  <c r="N10851" i="7"/>
  <c r="N10859" i="7"/>
  <c r="N10867" i="7"/>
  <c r="N10875" i="7"/>
  <c r="N10883" i="7"/>
  <c r="N10888" i="7"/>
  <c r="N10894" i="7"/>
  <c r="N10899" i="7"/>
  <c r="N10904" i="7"/>
  <c r="N10910" i="7"/>
  <c r="N10915" i="7"/>
  <c r="N10919" i="7"/>
  <c r="N10923" i="7"/>
  <c r="N10927" i="7"/>
  <c r="N10931" i="7"/>
  <c r="N10935" i="7"/>
  <c r="N10939" i="7"/>
  <c r="N10943" i="7"/>
  <c r="N10947" i="7"/>
  <c r="N10951" i="7"/>
  <c r="N10955" i="7"/>
  <c r="N10959" i="7"/>
  <c r="N10963" i="7"/>
  <c r="N10967" i="7"/>
  <c r="N10971" i="7"/>
  <c r="N10975" i="7"/>
  <c r="N10979" i="7"/>
  <c r="N10983" i="7"/>
  <c r="N10987" i="7"/>
  <c r="N10991" i="7"/>
  <c r="N10995" i="7"/>
  <c r="N10999" i="7"/>
  <c r="N11003" i="7"/>
  <c r="N11007" i="7"/>
  <c r="N11011" i="7"/>
  <c r="N11015" i="7"/>
  <c r="N11019" i="7"/>
  <c r="N11023" i="7"/>
  <c r="N11027" i="7"/>
  <c r="N11031" i="7"/>
  <c r="N11035" i="7"/>
  <c r="N11039" i="7"/>
  <c r="N11043" i="7"/>
  <c r="N11047" i="7"/>
  <c r="N11051" i="7"/>
  <c r="N11055" i="7"/>
  <c r="N11059" i="7"/>
  <c r="N11063" i="7"/>
  <c r="N11067" i="7"/>
  <c r="N11071" i="7"/>
  <c r="N11075" i="7"/>
  <c r="N11079" i="7"/>
  <c r="N11083" i="7"/>
  <c r="N11087" i="7"/>
  <c r="N11091" i="7"/>
  <c r="N11095" i="7"/>
  <c r="N11099" i="7"/>
  <c r="N11103" i="7"/>
  <c r="N11107" i="7"/>
  <c r="N11111" i="7"/>
  <c r="N11115" i="7"/>
  <c r="N11119" i="7"/>
  <c r="N11123" i="7"/>
  <c r="N11127" i="7"/>
  <c r="N11131" i="7"/>
  <c r="N11135" i="7"/>
  <c r="N11139" i="7"/>
  <c r="N11143" i="7"/>
  <c r="N11147" i="7"/>
  <c r="N11151" i="7"/>
  <c r="N11155" i="7"/>
  <c r="N11159" i="7"/>
  <c r="N11163" i="7"/>
  <c r="N11167" i="7"/>
  <c r="N11171" i="7"/>
  <c r="N11175" i="7"/>
  <c r="N11179" i="7"/>
  <c r="N11183" i="7"/>
  <c r="N11187" i="7"/>
  <c r="N11191" i="7"/>
  <c r="N11195" i="7"/>
  <c r="N11199" i="7"/>
  <c r="N11203" i="7"/>
  <c r="N11207" i="7"/>
  <c r="N11211" i="7"/>
  <c r="N11215" i="7"/>
  <c r="N11219" i="7"/>
  <c r="N11223" i="7"/>
  <c r="N11227" i="7"/>
  <c r="N11231" i="7"/>
  <c r="N11235" i="7"/>
  <c r="N11239" i="7"/>
  <c r="N11243" i="7"/>
  <c r="N11247" i="7"/>
  <c r="N11251" i="7"/>
  <c r="N11255" i="7"/>
  <c r="N11259" i="7"/>
  <c r="N11263" i="7"/>
  <c r="N11267" i="7"/>
  <c r="N11271" i="7"/>
  <c r="N11275" i="7"/>
  <c r="N11279" i="7"/>
  <c r="N11283" i="7"/>
  <c r="N11287" i="7"/>
  <c r="N11291" i="7"/>
  <c r="N11295" i="7"/>
  <c r="N11299" i="7"/>
  <c r="N11303" i="7"/>
  <c r="N11307" i="7"/>
  <c r="N11311" i="7"/>
  <c r="N11315" i="7"/>
  <c r="N11319" i="7"/>
  <c r="N11323" i="7"/>
  <c r="N11327" i="7"/>
  <c r="N11331" i="7"/>
  <c r="N11335" i="7"/>
  <c r="N11339" i="7"/>
  <c r="N11343" i="7"/>
  <c r="N11347" i="7"/>
  <c r="N11351" i="7"/>
  <c r="N11355" i="7"/>
  <c r="N11359" i="7"/>
  <c r="N11363" i="7"/>
  <c r="N11367" i="7"/>
  <c r="N11371" i="7"/>
  <c r="N11375" i="7"/>
  <c r="N11379" i="7"/>
  <c r="N11383" i="7"/>
  <c r="N11387" i="7"/>
  <c r="N11391" i="7"/>
  <c r="N11395" i="7"/>
  <c r="N11399" i="7"/>
  <c r="N11403" i="7"/>
  <c r="N11407" i="7"/>
  <c r="N11411" i="7"/>
  <c r="N11415" i="7"/>
  <c r="N11419" i="7"/>
  <c r="N11423" i="7"/>
  <c r="N11427" i="7"/>
  <c r="N11431" i="7"/>
  <c r="N11435" i="7"/>
  <c r="N11439" i="7"/>
  <c r="N11443" i="7"/>
  <c r="N11447" i="7"/>
  <c r="N11451" i="7"/>
  <c r="N11455" i="7"/>
  <c r="N11459" i="7"/>
  <c r="N11463" i="7"/>
  <c r="N11467" i="7"/>
  <c r="N11471" i="7"/>
  <c r="N11475" i="7"/>
  <c r="N11479" i="7"/>
  <c r="N11483" i="7"/>
  <c r="N11487" i="7"/>
  <c r="N11491" i="7"/>
  <c r="N11495" i="7"/>
  <c r="N11499" i="7"/>
  <c r="N11503" i="7"/>
  <c r="N11507" i="7"/>
  <c r="N11511" i="7"/>
  <c r="N11515" i="7"/>
  <c r="N11519" i="7"/>
  <c r="N11523" i="7"/>
  <c r="N11527" i="7"/>
  <c r="N11531" i="7"/>
  <c r="N11535" i="7"/>
  <c r="N11539" i="7"/>
  <c r="N11543" i="7"/>
  <c r="N11547" i="7"/>
  <c r="N11551" i="7"/>
  <c r="N11555" i="7"/>
  <c r="N11559" i="7"/>
  <c r="N11563" i="7"/>
  <c r="N11567" i="7"/>
  <c r="N11571" i="7"/>
  <c r="N11575" i="7"/>
  <c r="N11579" i="7"/>
  <c r="N11583" i="7"/>
  <c r="N11587" i="7"/>
  <c r="N11591" i="7"/>
  <c r="N11595" i="7"/>
  <c r="N11599" i="7"/>
  <c r="N11603" i="7"/>
  <c r="N11607" i="7"/>
  <c r="N11611" i="7"/>
  <c r="N11615" i="7"/>
  <c r="N11619" i="7"/>
  <c r="N11623" i="7"/>
  <c r="N11627" i="7"/>
  <c r="N11631" i="7"/>
  <c r="N11635" i="7"/>
  <c r="N11639" i="7"/>
  <c r="N11643" i="7"/>
  <c r="N11647" i="7"/>
  <c r="N11651" i="7"/>
  <c r="N11655" i="7"/>
  <c r="N11659" i="7"/>
  <c r="N11663" i="7"/>
  <c r="N11667" i="7"/>
  <c r="N11671" i="7"/>
  <c r="N11675" i="7"/>
  <c r="N11679" i="7"/>
  <c r="N11683" i="7"/>
  <c r="N11687" i="7"/>
  <c r="N11691" i="7"/>
  <c r="N11695" i="7"/>
  <c r="N11699" i="7"/>
  <c r="N11703" i="7"/>
  <c r="N11707" i="7"/>
  <c r="N11711" i="7"/>
  <c r="N11715" i="7"/>
  <c r="N11719" i="7"/>
  <c r="N11723" i="7"/>
  <c r="N11727" i="7"/>
  <c r="N11731" i="7"/>
  <c r="N11735" i="7"/>
  <c r="N11739" i="7"/>
  <c r="N11743" i="7"/>
  <c r="N11747" i="7"/>
  <c r="N11751" i="7"/>
  <c r="N11755" i="7"/>
  <c r="N11759" i="7"/>
  <c r="N11763" i="7"/>
  <c r="N11767" i="7"/>
  <c r="N11771" i="7"/>
  <c r="N11775" i="7"/>
  <c r="N11779" i="7"/>
  <c r="N11783" i="7"/>
  <c r="N11787" i="7"/>
  <c r="N11791" i="7"/>
  <c r="N11795" i="7"/>
  <c r="N11799" i="7"/>
  <c r="N11803" i="7"/>
  <c r="N11807" i="7"/>
  <c r="N11811" i="7"/>
  <c r="N11815" i="7"/>
  <c r="N11819" i="7"/>
  <c r="N11823" i="7"/>
  <c r="N11827" i="7"/>
  <c r="N11831" i="7"/>
  <c r="N11835" i="7"/>
  <c r="N11839" i="7"/>
  <c r="N11843" i="7"/>
  <c r="N11847" i="7"/>
  <c r="N11851" i="7"/>
  <c r="N11855" i="7"/>
  <c r="N11859" i="7"/>
  <c r="N11863" i="7"/>
  <c r="N11867" i="7"/>
  <c r="N11871" i="7"/>
  <c r="N11875" i="7"/>
  <c r="N11879" i="7"/>
  <c r="N11883" i="7"/>
  <c r="N11887" i="7"/>
  <c r="N11891" i="7"/>
  <c r="N11895" i="7"/>
  <c r="N11899" i="7"/>
  <c r="N11903" i="7"/>
  <c r="N11907" i="7"/>
  <c r="N11911" i="7"/>
  <c r="N11915" i="7"/>
  <c r="N11919" i="7"/>
  <c r="N11923" i="7"/>
  <c r="N11927" i="7"/>
  <c r="N11931" i="7"/>
  <c r="N11935" i="7"/>
  <c r="N11939" i="7"/>
  <c r="N11943" i="7"/>
  <c r="N11947" i="7"/>
  <c r="N11951" i="7"/>
  <c r="N11955" i="7"/>
  <c r="N11959" i="7"/>
  <c r="N11963" i="7"/>
  <c r="N11967" i="7"/>
  <c r="N11971" i="7"/>
  <c r="N11975" i="7"/>
  <c r="N11979" i="7"/>
  <c r="N11983" i="7"/>
  <c r="N11987" i="7"/>
  <c r="N11991" i="7"/>
  <c r="N11995" i="7"/>
  <c r="N11999" i="7"/>
  <c r="N12003" i="7"/>
  <c r="N12007" i="7"/>
  <c r="N12011" i="7"/>
  <c r="N12015" i="7"/>
  <c r="N12019" i="7"/>
  <c r="N12023" i="7"/>
  <c r="N12027" i="7"/>
  <c r="N12031" i="7"/>
  <c r="N12035" i="7"/>
  <c r="N12039" i="7"/>
  <c r="N12043" i="7"/>
  <c r="N12047" i="7"/>
  <c r="N12051" i="7"/>
  <c r="N12055" i="7"/>
  <c r="N12059" i="7"/>
  <c r="N12063" i="7"/>
  <c r="N12067" i="7"/>
  <c r="N12071" i="7"/>
  <c r="N12075" i="7"/>
  <c r="N12079" i="7"/>
  <c r="N12083" i="7"/>
  <c r="N12087" i="7"/>
  <c r="N12091" i="7"/>
  <c r="N12095" i="7"/>
  <c r="N12099" i="7"/>
  <c r="N12103" i="7"/>
  <c r="N12107" i="7"/>
  <c r="N12111" i="7"/>
  <c r="N12115" i="7"/>
  <c r="N12119" i="7"/>
  <c r="N12123" i="7"/>
  <c r="N12127" i="7"/>
  <c r="N12131" i="7"/>
  <c r="N12135" i="7"/>
  <c r="N12139" i="7"/>
  <c r="N12143" i="7"/>
  <c r="N12147" i="7"/>
  <c r="N12151" i="7"/>
  <c r="N12155" i="7"/>
  <c r="N12159" i="7"/>
  <c r="N12163" i="7"/>
  <c r="N12167" i="7"/>
  <c r="N12171" i="7"/>
  <c r="N12175" i="7"/>
  <c r="N12179" i="7"/>
  <c r="N12183" i="7"/>
  <c r="N12187" i="7"/>
  <c r="N12191" i="7"/>
  <c r="N12195" i="7"/>
  <c r="N12199" i="7"/>
  <c r="N12203" i="7"/>
  <c r="N12207" i="7"/>
  <c r="N12211" i="7"/>
  <c r="N12215" i="7"/>
  <c r="N12219" i="7"/>
  <c r="N12223" i="7"/>
  <c r="N12227" i="7"/>
  <c r="N12231" i="7"/>
  <c r="N12235" i="7"/>
  <c r="N12239" i="7"/>
  <c r="N12243" i="7"/>
  <c r="N12247" i="7"/>
  <c r="N12251" i="7"/>
  <c r="N12255" i="7"/>
  <c r="N12259" i="7"/>
  <c r="N12263" i="7"/>
  <c r="N12267" i="7"/>
  <c r="N12271" i="7"/>
  <c r="N12275" i="7"/>
  <c r="N12279" i="7"/>
  <c r="N12283" i="7"/>
  <c r="N12287" i="7"/>
  <c r="N12291" i="7"/>
  <c r="N12295" i="7"/>
  <c r="N12299" i="7"/>
  <c r="N12303" i="7"/>
  <c r="N12307" i="7"/>
  <c r="N12311" i="7"/>
  <c r="N12315" i="7"/>
  <c r="N12319" i="7"/>
  <c r="N12323" i="7"/>
  <c r="N12327" i="7"/>
  <c r="N12331" i="7"/>
  <c r="N12335" i="7"/>
  <c r="N12339" i="7"/>
  <c r="N12343" i="7"/>
  <c r="N12347" i="7"/>
  <c r="N12351" i="7"/>
  <c r="N12355" i="7"/>
  <c r="N12359" i="7"/>
  <c r="N12363" i="7"/>
  <c r="N12367" i="7"/>
  <c r="N12371" i="7"/>
  <c r="N12375" i="7"/>
  <c r="N12379" i="7"/>
  <c r="N12383" i="7"/>
  <c r="N12387" i="7"/>
  <c r="N12391" i="7"/>
  <c r="N12395" i="7"/>
  <c r="N12399" i="7"/>
  <c r="N12403" i="7"/>
  <c r="N12407" i="7"/>
  <c r="N12411" i="7"/>
  <c r="N12415" i="7"/>
  <c r="N12419" i="7"/>
  <c r="N12423" i="7"/>
  <c r="N12427" i="7"/>
  <c r="N12431" i="7"/>
  <c r="N12435" i="7"/>
  <c r="N12439" i="7"/>
  <c r="N12443" i="7"/>
  <c r="N12447" i="7"/>
  <c r="N12451" i="7"/>
  <c r="N12455" i="7"/>
  <c r="N12459" i="7"/>
  <c r="N12463" i="7"/>
  <c r="N12467" i="7"/>
  <c r="N12471" i="7"/>
  <c r="N12475" i="7"/>
  <c r="N12479" i="7"/>
  <c r="N12483" i="7"/>
  <c r="N12487" i="7"/>
  <c r="N12491" i="7"/>
  <c r="N12495" i="7"/>
  <c r="N12499" i="7"/>
  <c r="N12503" i="7"/>
  <c r="N12507" i="7"/>
  <c r="N12511" i="7"/>
  <c r="N12515" i="7"/>
  <c r="N12519" i="7"/>
  <c r="N12523" i="7"/>
  <c r="N12527" i="7"/>
  <c r="N12531" i="7"/>
  <c r="N12535" i="7"/>
  <c r="N12539" i="7"/>
  <c r="N12543" i="7"/>
  <c r="N12547" i="7"/>
  <c r="N12551" i="7"/>
  <c r="N12555" i="7"/>
  <c r="N12559" i="7"/>
  <c r="N12563" i="7"/>
  <c r="N12567" i="7"/>
  <c r="N12571" i="7"/>
  <c r="N12575" i="7"/>
  <c r="N12579" i="7"/>
  <c r="N12583" i="7"/>
  <c r="N12587" i="7"/>
  <c r="N12591" i="7"/>
  <c r="N12595" i="7"/>
  <c r="N12599" i="7"/>
  <c r="N12603" i="7"/>
  <c r="N12607" i="7"/>
  <c r="N12611" i="7"/>
  <c r="N12615" i="7"/>
  <c r="N12619" i="7"/>
  <c r="N12623" i="7"/>
  <c r="N12627" i="7"/>
  <c r="N12631" i="7"/>
  <c r="N12635" i="7"/>
  <c r="N12639" i="7"/>
  <c r="N12643" i="7"/>
  <c r="N12647" i="7"/>
  <c r="N12651" i="7"/>
  <c r="N12655" i="7"/>
  <c r="N12659" i="7"/>
  <c r="N12663" i="7"/>
  <c r="N12667" i="7"/>
  <c r="N12671" i="7"/>
  <c r="N12675" i="7"/>
  <c r="N12679" i="7"/>
  <c r="N12683" i="7"/>
  <c r="N12687" i="7"/>
  <c r="N12691" i="7"/>
  <c r="N12695" i="7"/>
  <c r="N12699" i="7"/>
  <c r="N12703" i="7"/>
  <c r="N12707" i="7"/>
  <c r="N12711" i="7"/>
  <c r="N12715" i="7"/>
  <c r="N12719" i="7"/>
  <c r="N12723" i="7"/>
  <c r="N12727" i="7"/>
  <c r="N12731" i="7"/>
  <c r="N12735" i="7"/>
  <c r="N12739" i="7"/>
  <c r="N12743" i="7"/>
  <c r="N12747" i="7"/>
  <c r="N12751" i="7"/>
  <c r="N12755" i="7"/>
  <c r="N12759" i="7"/>
  <c r="N12763" i="7"/>
  <c r="N12767" i="7"/>
  <c r="N12771" i="7"/>
  <c r="N12775" i="7"/>
  <c r="N12779" i="7"/>
  <c r="N12783" i="7"/>
  <c r="N12787" i="7"/>
  <c r="N12791" i="7"/>
  <c r="N12795" i="7"/>
  <c r="N12799" i="7"/>
  <c r="N12803" i="7"/>
  <c r="N12807" i="7"/>
  <c r="N12811" i="7"/>
  <c r="N12815" i="7"/>
  <c r="N12819" i="7"/>
  <c r="N12823" i="7"/>
  <c r="N12827" i="7"/>
  <c r="N12831" i="7"/>
  <c r="N12835" i="7"/>
  <c r="N12839" i="7"/>
  <c r="N12843" i="7"/>
  <c r="N12847" i="7"/>
  <c r="N12851" i="7"/>
  <c r="N12855" i="7"/>
  <c r="N12859" i="7"/>
  <c r="N12863" i="7"/>
  <c r="N12867" i="7"/>
  <c r="N12356" i="7"/>
  <c r="N12384" i="7"/>
  <c r="N12392" i="7"/>
  <c r="N12400" i="7"/>
  <c r="N12408" i="7"/>
  <c r="N12412" i="7"/>
  <c r="N12420" i="7"/>
  <c r="N12428" i="7"/>
  <c r="N12436" i="7"/>
  <c r="N12440" i="7"/>
  <c r="N12448" i="7"/>
  <c r="N12456" i="7"/>
  <c r="N12464" i="7"/>
  <c r="N12468" i="7"/>
  <c r="N12476" i="7"/>
  <c r="N12484" i="7"/>
  <c r="N12492" i="7"/>
  <c r="N12496" i="7"/>
  <c r="N12504" i="7"/>
  <c r="N12512" i="7"/>
  <c r="N12520" i="7"/>
  <c r="N12528" i="7"/>
  <c r="N12536" i="7"/>
  <c r="N12540" i="7"/>
  <c r="N12548" i="7"/>
  <c r="N12556" i="7"/>
  <c r="N12560" i="7"/>
  <c r="N12568" i="7"/>
  <c r="N12576" i="7"/>
  <c r="N12584" i="7"/>
  <c r="N12592" i="7"/>
  <c r="N12596" i="7"/>
  <c r="N12604" i="7"/>
  <c r="N12612" i="7"/>
  <c r="N12616" i="7"/>
  <c r="N12624" i="7"/>
  <c r="N12632" i="7"/>
  <c r="N12636" i="7"/>
  <c r="N12644" i="7"/>
  <c r="N12652" i="7"/>
  <c r="N12656" i="7"/>
  <c r="N12664" i="7"/>
  <c r="N12672" i="7"/>
  <c r="N12676" i="7"/>
  <c r="N12684" i="7"/>
  <c r="N12692" i="7"/>
  <c r="N12700" i="7"/>
  <c r="N12708" i="7"/>
  <c r="N12712" i="7"/>
  <c r="N12720" i="7"/>
  <c r="N12728" i="7"/>
  <c r="N12732" i="7"/>
  <c r="N12740" i="7"/>
  <c r="N12748" i="7"/>
  <c r="N12752" i="7"/>
  <c r="N12760" i="7"/>
  <c r="N12768" i="7"/>
  <c r="N12772" i="7"/>
  <c r="N12780" i="7"/>
  <c r="N12788" i="7"/>
  <c r="N12796" i="7"/>
  <c r="N12804" i="7"/>
  <c r="N12808" i="7"/>
  <c r="N12816" i="7"/>
  <c r="N12824" i="7"/>
  <c r="N12828" i="7"/>
  <c r="N12836" i="7"/>
  <c r="N12844" i="7"/>
  <c r="N12848" i="7"/>
  <c r="N12856" i="7"/>
  <c r="N12864" i="7"/>
  <c r="N12868" i="7"/>
  <c r="N8539" i="7"/>
  <c r="N9007" i="7"/>
  <c r="N9060" i="7"/>
  <c r="N9092" i="7"/>
  <c r="N9119" i="7"/>
  <c r="N9143" i="7"/>
  <c r="N9159" i="7"/>
  <c r="N9183" i="7"/>
  <c r="N9207" i="7"/>
  <c r="N9223" i="7"/>
  <c r="N9247" i="7"/>
  <c r="N9271" i="7"/>
  <c r="N9295" i="7"/>
  <c r="N9319" i="7"/>
  <c r="N9335" i="7"/>
  <c r="N9359" i="7"/>
  <c r="N9383" i="7"/>
  <c r="N9407" i="7"/>
  <c r="N9431" i="7"/>
  <c r="N9455" i="7"/>
  <c r="N9479" i="7"/>
  <c r="N9487" i="7"/>
  <c r="N9511" i="7"/>
  <c r="N9535" i="7"/>
  <c r="N9559" i="7"/>
  <c r="N9583" i="7"/>
  <c r="N9599" i="7"/>
  <c r="N9615" i="7"/>
  <c r="N9639" i="7"/>
  <c r="N9663" i="7"/>
  <c r="N9687" i="7"/>
  <c r="N9711" i="7"/>
  <c r="N9735" i="7"/>
  <c r="N9759" i="7"/>
  <c r="N9783" i="7"/>
  <c r="N9807" i="7"/>
  <c r="N9831" i="7"/>
  <c r="N9855" i="7"/>
  <c r="N9879" i="7"/>
  <c r="N9895" i="7"/>
  <c r="N9919" i="7"/>
  <c r="N9943" i="7"/>
  <c r="N9967" i="7"/>
  <c r="N9991" i="7"/>
  <c r="N10015" i="7"/>
  <c r="N10039" i="7"/>
  <c r="N10063" i="7"/>
  <c r="N10087" i="7"/>
  <c r="N10103" i="7"/>
  <c r="N10127" i="7"/>
  <c r="N10151" i="7"/>
  <c r="N10167" i="7"/>
  <c r="N10183" i="7"/>
  <c r="N10207" i="7"/>
  <c r="N10231" i="7"/>
  <c r="N10255" i="7"/>
  <c r="N10279" i="7"/>
  <c r="N10303" i="7"/>
  <c r="N10327" i="7"/>
  <c r="N10351" i="7"/>
  <c r="N10375" i="7"/>
  <c r="N10399" i="7"/>
  <c r="N10423" i="7"/>
  <c r="N10439" i="7"/>
  <c r="N10463" i="7"/>
  <c r="N10487" i="7"/>
  <c r="N10511" i="7"/>
  <c r="N10535" i="7"/>
  <c r="N10559" i="7"/>
  <c r="N10567" i="7"/>
  <c r="N10591" i="7"/>
  <c r="N10615" i="7"/>
  <c r="N10639" i="7"/>
  <c r="N10663" i="7"/>
  <c r="N10687" i="7"/>
  <c r="N10711" i="7"/>
  <c r="N10735" i="7"/>
  <c r="N10759" i="7"/>
  <c r="N10775" i="7"/>
  <c r="N10799" i="7"/>
  <c r="N10823" i="7"/>
  <c r="N10847" i="7"/>
  <c r="N10871" i="7"/>
  <c r="N10891" i="7"/>
  <c r="N10902" i="7"/>
  <c r="N10917" i="7"/>
  <c r="N10929" i="7"/>
  <c r="N10941" i="7"/>
  <c r="N10953" i="7"/>
  <c r="N10965" i="7"/>
  <c r="N10969" i="7"/>
  <c r="N10981" i="7"/>
  <c r="N10993" i="7"/>
  <c r="N11005" i="7"/>
  <c r="N11017" i="7"/>
  <c r="N11029" i="7"/>
  <c r="N11037" i="7"/>
  <c r="N11049" i="7"/>
  <c r="N11061" i="7"/>
  <c r="N11073" i="7"/>
  <c r="N11077" i="7"/>
  <c r="N11089" i="7"/>
  <c r="N11101" i="7"/>
  <c r="N11113" i="7"/>
  <c r="N11125" i="7"/>
  <c r="N11137" i="7"/>
  <c r="N11145" i="7"/>
  <c r="N11157" i="7"/>
  <c r="N11169" i="7"/>
  <c r="N11181" i="7"/>
  <c r="N11193" i="7"/>
  <c r="N11205" i="7"/>
  <c r="N11213" i="7"/>
  <c r="N11225" i="7"/>
  <c r="N11237" i="7"/>
  <c r="N11245" i="7"/>
  <c r="N11257" i="7"/>
  <c r="N11269" i="7"/>
  <c r="N11277" i="7"/>
  <c r="N11289" i="7"/>
  <c r="N11301" i="7"/>
  <c r="N11313" i="7"/>
  <c r="N11321" i="7"/>
  <c r="N11333" i="7"/>
  <c r="N11345" i="7"/>
  <c r="N11353" i="7"/>
  <c r="N11361" i="7"/>
  <c r="N11373" i="7"/>
  <c r="N11385" i="7"/>
  <c r="N11397" i="7"/>
  <c r="N11409" i="7"/>
  <c r="N11421" i="7"/>
  <c r="N11433" i="7"/>
  <c r="N11445" i="7"/>
  <c r="N11457" i="7"/>
  <c r="N11469" i="7"/>
  <c r="N11481" i="7"/>
  <c r="N11489" i="7"/>
  <c r="N11505" i="7"/>
  <c r="N11517" i="7"/>
  <c r="N11525" i="7"/>
  <c r="N11537" i="7"/>
  <c r="N11549" i="7"/>
  <c r="N11561" i="7"/>
  <c r="N11573" i="7"/>
  <c r="N11585" i="7"/>
  <c r="N11597" i="7"/>
  <c r="N11609" i="7"/>
  <c r="N11621" i="7"/>
  <c r="N11629" i="7"/>
  <c r="N11641" i="7"/>
  <c r="N11653" i="7"/>
  <c r="N11661" i="7"/>
  <c r="N11673" i="7"/>
  <c r="N11685" i="7"/>
  <c r="N11693" i="7"/>
  <c r="N11705" i="7"/>
  <c r="N11717" i="7"/>
  <c r="N11729" i="7"/>
  <c r="N11737" i="7"/>
  <c r="N11745" i="7"/>
  <c r="N11757" i="7"/>
  <c r="N11769" i="7"/>
  <c r="N11781" i="7"/>
  <c r="N11793" i="7"/>
  <c r="N11805" i="7"/>
  <c r="N11813" i="7"/>
  <c r="N11821" i="7"/>
  <c r="N11833" i="7"/>
  <c r="N11845" i="7"/>
  <c r="N11857" i="7"/>
  <c r="N11865" i="7"/>
  <c r="N11873" i="7"/>
  <c r="N11885" i="7"/>
  <c r="N11893" i="7"/>
  <c r="N11905" i="7"/>
  <c r="N11917" i="7"/>
  <c r="N11929" i="7"/>
  <c r="N11933" i="7"/>
  <c r="N11945" i="7"/>
  <c r="N11957" i="7"/>
  <c r="N11969" i="7"/>
  <c r="N11981" i="7"/>
  <c r="N11993" i="7"/>
  <c r="N12005" i="7"/>
  <c r="N12013" i="7"/>
  <c r="N12025" i="7"/>
  <c r="N12037" i="7"/>
  <c r="N12041" i="7"/>
  <c r="N12053" i="7"/>
  <c r="N12065" i="7"/>
  <c r="N12077" i="7"/>
  <c r="N12089" i="7"/>
  <c r="N12101" i="7"/>
  <c r="N12109" i="7"/>
  <c r="N12121" i="7"/>
  <c r="N12133" i="7"/>
  <c r="N12141" i="7"/>
  <c r="N12153" i="7"/>
  <c r="N12165" i="7"/>
  <c r="N12177" i="7"/>
  <c r="N12189" i="7"/>
  <c r="N12201" i="7"/>
  <c r="N12213" i="7"/>
  <c r="N12221" i="7"/>
  <c r="N12233" i="7"/>
  <c r="N12245" i="7"/>
  <c r="N12249" i="7"/>
  <c r="N12261" i="7"/>
  <c r="N12273" i="7"/>
  <c r="N12285" i="7"/>
  <c r="N12297" i="7"/>
  <c r="N12309" i="7"/>
  <c r="N12313" i="7"/>
  <c r="N12325" i="7"/>
  <c r="N12337" i="7"/>
  <c r="N12349" i="7"/>
  <c r="N12357" i="7"/>
  <c r="N12369" i="7"/>
  <c r="N12381" i="7"/>
  <c r="N12389" i="7"/>
  <c r="N12401" i="7"/>
  <c r="N12413" i="7"/>
  <c r="N12421" i="7"/>
  <c r="N12433" i="7"/>
  <c r="N12445" i="7"/>
  <c r="N12457" i="7"/>
  <c r="N12469" i="7"/>
  <c r="N12481" i="7"/>
  <c r="N12489" i="7"/>
  <c r="N12497" i="7"/>
  <c r="N12509" i="7"/>
  <c r="N12521" i="7"/>
  <c r="N12533" i="7"/>
  <c r="N12545" i="7"/>
  <c r="N12557" i="7"/>
  <c r="N12561" i="7"/>
  <c r="N12573" i="7"/>
  <c r="N12585" i="7"/>
  <c r="N12593" i="7"/>
  <c r="N12605" i="7"/>
  <c r="N12617" i="7"/>
  <c r="N12629" i="7"/>
  <c r="N12637" i="7"/>
  <c r="N12649" i="7"/>
  <c r="N12661" i="7"/>
  <c r="N12669" i="7"/>
  <c r="N12681" i="7"/>
  <c r="N12693" i="7"/>
  <c r="N12701" i="7"/>
  <c r="N12713" i="7"/>
  <c r="N12725" i="7"/>
  <c r="N12737" i="7"/>
  <c r="N12749" i="7"/>
  <c r="N12761" i="7"/>
  <c r="N12773" i="7"/>
  <c r="N12781" i="7"/>
  <c r="N12793" i="7"/>
  <c r="N12805" i="7"/>
  <c r="N12817" i="7"/>
  <c r="N12829" i="7"/>
  <c r="N12841" i="7"/>
  <c r="N12853" i="7"/>
  <c r="N12861" i="7"/>
  <c r="N4719" i="7"/>
  <c r="N6193" i="7"/>
  <c r="N6661" i="7"/>
  <c r="N7045" i="7"/>
  <c r="N7319" i="7"/>
  <c r="N7527" i="7"/>
  <c r="N7719" i="7"/>
  <c r="N7911" i="7"/>
  <c r="N8103" i="7"/>
  <c r="N8263" i="7"/>
  <c r="N8359" i="7"/>
  <c r="N8455" i="7"/>
  <c r="N8551" i="7"/>
  <c r="N8595" i="7"/>
  <c r="N8627" i="7"/>
  <c r="N8659" i="7"/>
  <c r="N8691" i="7"/>
  <c r="N8723" i="7"/>
  <c r="N8755" i="7"/>
  <c r="N8787" i="7"/>
  <c r="N8819" i="7"/>
  <c r="N8829" i="7"/>
  <c r="N8861" i="7"/>
  <c r="N8893" i="7"/>
  <c r="N8915" i="7"/>
  <c r="N8947" i="7"/>
  <c r="N8979" i="7"/>
  <c r="N9011" i="7"/>
  <c r="N9043" i="7"/>
  <c r="N9075" i="7"/>
  <c r="N9106" i="7"/>
  <c r="N9130" i="7"/>
  <c r="N9154" i="7"/>
  <c r="N9178" i="7"/>
  <c r="N9186" i="7"/>
  <c r="N9210" i="7"/>
  <c r="N9234" i="7"/>
  <c r="N9258" i="7"/>
  <c r="N9282" i="7"/>
  <c r="N9306" i="7"/>
  <c r="N9330" i="7"/>
  <c r="N9354" i="7"/>
  <c r="N9370" i="7"/>
  <c r="N9394" i="7"/>
  <c r="N9418" i="7"/>
  <c r="N9442" i="7"/>
  <c r="N9466" i="7"/>
  <c r="N9490" i="7"/>
  <c r="N9514" i="7"/>
  <c r="N9538" i="7"/>
  <c r="N9562" i="7"/>
  <c r="N9586" i="7"/>
  <c r="N9610" i="7"/>
  <c r="N9634" i="7"/>
  <c r="N9658" i="7"/>
  <c r="N9674" i="7"/>
  <c r="N9698" i="7"/>
  <c r="N9714" i="7"/>
  <c r="N9738" i="7"/>
  <c r="N9762" i="7"/>
  <c r="N9786" i="7"/>
  <c r="N9810" i="7"/>
  <c r="N9834" i="7"/>
  <c r="N9858" i="7"/>
  <c r="N9882" i="7"/>
  <c r="N9906" i="7"/>
  <c r="N9930" i="7"/>
  <c r="N9954" i="7"/>
  <c r="N9978" i="7"/>
  <c r="N10002" i="7"/>
  <c r="N10026" i="7"/>
  <c r="N10050" i="7"/>
  <c r="N10074" i="7"/>
  <c r="N10098" i="7"/>
  <c r="N10122" i="7"/>
  <c r="N10146" i="7"/>
  <c r="N10170" i="7"/>
  <c r="N10194" i="7"/>
  <c r="N10218" i="7"/>
  <c r="N10242" i="7"/>
  <c r="N10266" i="7"/>
  <c r="N10290" i="7"/>
  <c r="N10314" i="7"/>
  <c r="N10338" i="7"/>
  <c r="N10354" i="7"/>
  <c r="N10378" i="7"/>
  <c r="N10402" i="7"/>
  <c r="N10426" i="7"/>
  <c r="N10450" i="7"/>
  <c r="N10474" i="7"/>
  <c r="N10498" i="7"/>
  <c r="N10522" i="7"/>
  <c r="N10546" i="7"/>
  <c r="N10570" i="7"/>
  <c r="N10594" i="7"/>
  <c r="N10618" i="7"/>
  <c r="N10642" i="7"/>
  <c r="N10666" i="7"/>
  <c r="N10690" i="7"/>
  <c r="N10714" i="7"/>
  <c r="N10738" i="7"/>
  <c r="N10762" i="7"/>
  <c r="N10786" i="7"/>
  <c r="N10810" i="7"/>
  <c r="N10834" i="7"/>
  <c r="N10858" i="7"/>
  <c r="N10882" i="7"/>
  <c r="N10898" i="7"/>
  <c r="N10914" i="7"/>
  <c r="N10926" i="7"/>
  <c r="N10938" i="7"/>
  <c r="N10950" i="7"/>
  <c r="N10962" i="7"/>
  <c r="N10974" i="7"/>
  <c r="N10982" i="7"/>
  <c r="N10994" i="7"/>
  <c r="N11006" i="7"/>
  <c r="N11014" i="7"/>
  <c r="N11026" i="7"/>
  <c r="N11038" i="7"/>
  <c r="N11050" i="7"/>
  <c r="N11062" i="7"/>
  <c r="N11074" i="7"/>
  <c r="N11086" i="7"/>
  <c r="N11098" i="7"/>
  <c r="N11110" i="7"/>
  <c r="N11122" i="7"/>
  <c r="N11134" i="7"/>
  <c r="N11146" i="7"/>
  <c r="N11158" i="7"/>
  <c r="N11170" i="7"/>
  <c r="N11182" i="7"/>
  <c r="N11194" i="7"/>
  <c r="N11202" i="7"/>
  <c r="N11210" i="7"/>
  <c r="N11222" i="7"/>
  <c r="N11234" i="7"/>
  <c r="N11246" i="7"/>
  <c r="N11258" i="7"/>
  <c r="N11270" i="7"/>
  <c r="N11282" i="7"/>
  <c r="N11294" i="7"/>
  <c r="N11298" i="7"/>
  <c r="N11310" i="7"/>
  <c r="N11322" i="7"/>
  <c r="N11334" i="7"/>
  <c r="N11346" i="7"/>
  <c r="N11358" i="7"/>
  <c r="N11370" i="7"/>
  <c r="N11382" i="7"/>
  <c r="N11394" i="7"/>
  <c r="N11406" i="7"/>
  <c r="N11418" i="7"/>
  <c r="N11430" i="7"/>
  <c r="N11438" i="7"/>
  <c r="N11446" i="7"/>
  <c r="N11458" i="7"/>
  <c r="N11470" i="7"/>
  <c r="N11482" i="7"/>
  <c r="N11494" i="7"/>
  <c r="N11506" i="7"/>
  <c r="N11510" i="7"/>
  <c r="N11522" i="7"/>
  <c r="N11534" i="7"/>
  <c r="N11546" i="7"/>
  <c r="N11558" i="7"/>
  <c r="N11570" i="7"/>
  <c r="N11582" i="7"/>
  <c r="N11594" i="7"/>
  <c r="N11602" i="7"/>
  <c r="N11610" i="7"/>
  <c r="N11622" i="7"/>
  <c r="N11634" i="7"/>
  <c r="N11646" i="7"/>
  <c r="N11658" i="7"/>
  <c r="N11670" i="7"/>
  <c r="N11682" i="7"/>
  <c r="N11686" i="7"/>
  <c r="N11698" i="7"/>
  <c r="N11710" i="7"/>
  <c r="N11722" i="7"/>
  <c r="N11734" i="7"/>
  <c r="N11746" i="7"/>
  <c r="N11758" i="7"/>
  <c r="N11770" i="7"/>
  <c r="N11782" i="7"/>
  <c r="N11794" i="7"/>
  <c r="N11806" i="7"/>
  <c r="N11818" i="7"/>
  <c r="N11830" i="7"/>
  <c r="N11842" i="7"/>
  <c r="N11854" i="7"/>
  <c r="N11866" i="7"/>
  <c r="N11878" i="7"/>
  <c r="N11882" i="7"/>
  <c r="N11894" i="7"/>
  <c r="N11906" i="7"/>
  <c r="N11918" i="7"/>
  <c r="N11930" i="7"/>
  <c r="N11942" i="7"/>
  <c r="N11954" i="7"/>
  <c r="N11966" i="7"/>
  <c r="N11978" i="7"/>
  <c r="N11990" i="7"/>
  <c r="N12002" i="7"/>
  <c r="N12014" i="7"/>
  <c r="N12026" i="7"/>
  <c r="N12038" i="7"/>
  <c r="N12050" i="7"/>
  <c r="N12062" i="7"/>
  <c r="N12074" i="7"/>
  <c r="N12086" i="7"/>
  <c r="N12094" i="7"/>
  <c r="N12106" i="7"/>
  <c r="N12118" i="7"/>
  <c r="N12126" i="7"/>
  <c r="N12138" i="7"/>
  <c r="N12150" i="7"/>
  <c r="N4229" i="7"/>
  <c r="N4975" i="7"/>
  <c r="N5297" i="7"/>
  <c r="N5553" i="7"/>
  <c r="N5809" i="7"/>
  <c r="N6065" i="7"/>
  <c r="N6321" i="7"/>
  <c r="N6469" i="7"/>
  <c r="N6597" i="7"/>
  <c r="N6725" i="7"/>
  <c r="N6853" i="7"/>
  <c r="N6981" i="7"/>
  <c r="N7105" i="7"/>
  <c r="N7191" i="7"/>
  <c r="N7276" i="7"/>
  <c r="N7361" i="7"/>
  <c r="N7431" i="7"/>
  <c r="N7495" i="7"/>
  <c r="N7559" i="7"/>
  <c r="N7623" i="7"/>
  <c r="N7687" i="7"/>
  <c r="N7751" i="7"/>
  <c r="N7815" i="7"/>
  <c r="N7879" i="7"/>
  <c r="N7943" i="7"/>
  <c r="N8007" i="7"/>
  <c r="N8071" i="7"/>
  <c r="N8135" i="7"/>
  <c r="N8199" i="7"/>
  <c r="N8247" i="7"/>
  <c r="N8279" i="7"/>
  <c r="N8311" i="7"/>
  <c r="N8343" i="7"/>
  <c r="N8375" i="7"/>
  <c r="N8407" i="7"/>
  <c r="N8439" i="7"/>
  <c r="N8471" i="7"/>
  <c r="N8503" i="7"/>
  <c r="N8535" i="7"/>
  <c r="N8563" i="7"/>
  <c r="N8579" i="7"/>
  <c r="N8589" i="7"/>
  <c r="N8600" i="7"/>
  <c r="N8611" i="7"/>
  <c r="N8621" i="7"/>
  <c r="N8632" i="7"/>
  <c r="N8643" i="7"/>
  <c r="N8653" i="7"/>
  <c r="N8664" i="7"/>
  <c r="N8675" i="7"/>
  <c r="N8685" i="7"/>
  <c r="N8696" i="7"/>
  <c r="N8707" i="7"/>
  <c r="N8717" i="7"/>
  <c r="N8728" i="7"/>
  <c r="N8739" i="7"/>
  <c r="N8749" i="7"/>
  <c r="N8760" i="7"/>
  <c r="N8771" i="7"/>
  <c r="N8781" i="7"/>
  <c r="N8792" i="7"/>
  <c r="N8803" i="7"/>
  <c r="N8813" i="7"/>
  <c r="N8824" i="7"/>
  <c r="N8835" i="7"/>
  <c r="N8845" i="7"/>
  <c r="N8856" i="7"/>
  <c r="N8867" i="7"/>
  <c r="N8877" i="7"/>
  <c r="N8888" i="7"/>
  <c r="N8899" i="7"/>
  <c r="N8909" i="7"/>
  <c r="N8920" i="7"/>
  <c r="N8931" i="7"/>
  <c r="N8941" i="7"/>
  <c r="N8952" i="7"/>
  <c r="N8963" i="7"/>
  <c r="N8973" i="7"/>
  <c r="N8984" i="7"/>
  <c r="N8995" i="7"/>
  <c r="N9005" i="7"/>
  <c r="N9016" i="7"/>
  <c r="N9027" i="7"/>
  <c r="N9037" i="7"/>
  <c r="N9048" i="7"/>
  <c r="N9059" i="7"/>
  <c r="N9069" i="7"/>
  <c r="N9080" i="7"/>
  <c r="N9091" i="7"/>
  <c r="N9101" i="7"/>
  <c r="N9110" i="7"/>
  <c r="N9118" i="7"/>
  <c r="N9126" i="7"/>
  <c r="N9134" i="7"/>
  <c r="N9142" i="7"/>
  <c r="N9150" i="7"/>
  <c r="N9158" i="7"/>
  <c r="N9166" i="7"/>
  <c r="N9174" i="7"/>
  <c r="N9182" i="7"/>
  <c r="N9190" i="7"/>
  <c r="N9198" i="7"/>
  <c r="N9206" i="7"/>
  <c r="N9214" i="7"/>
  <c r="N9222" i="7"/>
  <c r="N9230" i="7"/>
  <c r="N9238" i="7"/>
  <c r="N9246" i="7"/>
  <c r="N9254" i="7"/>
  <c r="N9262" i="7"/>
  <c r="N9270" i="7"/>
  <c r="N9278" i="7"/>
  <c r="N9286" i="7"/>
  <c r="N9294" i="7"/>
  <c r="N9302" i="7"/>
  <c r="N9310" i="7"/>
  <c r="N9318" i="7"/>
  <c r="N9326" i="7"/>
  <c r="N9334" i="7"/>
  <c r="N9342" i="7"/>
  <c r="N9350" i="7"/>
  <c r="N9358" i="7"/>
  <c r="N9366" i="7"/>
  <c r="N9374" i="7"/>
  <c r="N9382" i="7"/>
  <c r="N9390" i="7"/>
  <c r="N9398" i="7"/>
  <c r="N9406" i="7"/>
  <c r="N9414" i="7"/>
  <c r="N9422" i="7"/>
  <c r="N9430" i="7"/>
  <c r="N9438" i="7"/>
  <c r="N9446" i="7"/>
  <c r="N9454" i="7"/>
  <c r="N9462" i="7"/>
  <c r="N9470" i="7"/>
  <c r="N9478" i="7"/>
  <c r="N9486" i="7"/>
  <c r="N9494" i="7"/>
  <c r="N9502" i="7"/>
  <c r="N9510" i="7"/>
  <c r="N9518" i="7"/>
  <c r="N9526" i="7"/>
  <c r="N9534" i="7"/>
  <c r="N9542" i="7"/>
  <c r="N9550" i="7"/>
  <c r="N9558" i="7"/>
  <c r="N9566" i="7"/>
  <c r="N9574" i="7"/>
  <c r="N9582" i="7"/>
  <c r="N9590" i="7"/>
  <c r="N9598" i="7"/>
  <c r="N9606" i="7"/>
  <c r="N9614" i="7"/>
  <c r="N9622" i="7"/>
  <c r="N9630" i="7"/>
  <c r="N9638" i="7"/>
  <c r="N9646" i="7"/>
  <c r="N9654" i="7"/>
  <c r="N9662" i="7"/>
  <c r="N9670" i="7"/>
  <c r="N9678" i="7"/>
  <c r="N9686" i="7"/>
  <c r="N9694" i="7"/>
  <c r="N9702" i="7"/>
  <c r="N9710" i="7"/>
  <c r="N9718" i="7"/>
  <c r="N9726" i="7"/>
  <c r="N9734" i="7"/>
  <c r="N9742" i="7"/>
  <c r="N9750" i="7"/>
  <c r="N9758" i="7"/>
  <c r="N9766" i="7"/>
  <c r="N9774" i="7"/>
  <c r="N9782" i="7"/>
  <c r="N9790" i="7"/>
  <c r="N9798" i="7"/>
  <c r="N9806" i="7"/>
  <c r="N9814" i="7"/>
  <c r="N9822" i="7"/>
  <c r="N9830" i="7"/>
  <c r="N9838" i="7"/>
  <c r="N9846" i="7"/>
  <c r="N9854" i="7"/>
  <c r="N9862" i="7"/>
  <c r="N9870" i="7"/>
  <c r="N9878" i="7"/>
  <c r="N9886" i="7"/>
  <c r="N9894" i="7"/>
  <c r="N9902" i="7"/>
  <c r="N9910" i="7"/>
  <c r="N9918" i="7"/>
  <c r="N9926" i="7"/>
  <c r="N9934" i="7"/>
  <c r="N9942" i="7"/>
  <c r="N9950" i="7"/>
  <c r="N9958" i="7"/>
  <c r="N9966" i="7"/>
  <c r="N9974" i="7"/>
  <c r="N9982" i="7"/>
  <c r="N9990" i="7"/>
  <c r="N9998" i="7"/>
  <c r="N10006" i="7"/>
  <c r="N10014" i="7"/>
  <c r="N10022" i="7"/>
  <c r="N10030" i="7"/>
  <c r="N10038" i="7"/>
  <c r="N10046" i="7"/>
  <c r="N10054" i="7"/>
  <c r="N10062" i="7"/>
  <c r="N10070" i="7"/>
  <c r="N10078" i="7"/>
  <c r="N10086" i="7"/>
  <c r="N10094" i="7"/>
  <c r="N10102" i="7"/>
  <c r="N10110" i="7"/>
  <c r="N10118" i="7"/>
  <c r="N10126" i="7"/>
  <c r="N10134" i="7"/>
  <c r="N10142" i="7"/>
  <c r="N10150" i="7"/>
  <c r="N10158" i="7"/>
  <c r="N10166" i="7"/>
  <c r="N10174" i="7"/>
  <c r="N10182" i="7"/>
  <c r="N10190" i="7"/>
  <c r="N10198" i="7"/>
  <c r="N10206" i="7"/>
  <c r="N10214" i="7"/>
  <c r="N10222" i="7"/>
  <c r="N10230" i="7"/>
  <c r="N10238" i="7"/>
  <c r="N10246" i="7"/>
  <c r="N10254" i="7"/>
  <c r="N10262" i="7"/>
  <c r="N10270" i="7"/>
  <c r="N10278" i="7"/>
  <c r="N10286" i="7"/>
  <c r="N10294" i="7"/>
  <c r="N10302" i="7"/>
  <c r="N10310" i="7"/>
  <c r="N10318" i="7"/>
  <c r="N10326" i="7"/>
  <c r="N10334" i="7"/>
  <c r="N10342" i="7"/>
  <c r="N10350" i="7"/>
  <c r="N10358" i="7"/>
  <c r="N10366" i="7"/>
  <c r="N10374" i="7"/>
  <c r="N10382" i="7"/>
  <c r="N10390" i="7"/>
  <c r="N10398" i="7"/>
  <c r="N10406" i="7"/>
  <c r="N10414" i="7"/>
  <c r="N10422" i="7"/>
  <c r="N10430" i="7"/>
  <c r="N10438" i="7"/>
  <c r="N10446" i="7"/>
  <c r="N10454" i="7"/>
  <c r="N10462" i="7"/>
  <c r="N10470" i="7"/>
  <c r="N10478" i="7"/>
  <c r="N10486" i="7"/>
  <c r="N10494" i="7"/>
  <c r="N10502" i="7"/>
  <c r="N10510" i="7"/>
  <c r="N10518" i="7"/>
  <c r="N10526" i="7"/>
  <c r="N10534" i="7"/>
  <c r="N10542" i="7"/>
  <c r="N10550" i="7"/>
  <c r="N10558" i="7"/>
  <c r="N10566" i="7"/>
  <c r="N10574" i="7"/>
  <c r="N10582" i="7"/>
  <c r="N10590" i="7"/>
  <c r="N10598" i="7"/>
  <c r="N10606" i="7"/>
  <c r="N10614" i="7"/>
  <c r="N10622" i="7"/>
  <c r="N10630" i="7"/>
  <c r="N10638" i="7"/>
  <c r="N10646" i="7"/>
  <c r="N10654" i="7"/>
  <c r="N10662" i="7"/>
  <c r="N10670" i="7"/>
  <c r="N10678" i="7"/>
  <c r="N10686" i="7"/>
  <c r="N10694" i="7"/>
  <c r="N10702" i="7"/>
  <c r="N10710" i="7"/>
  <c r="N10718" i="7"/>
  <c r="N10726" i="7"/>
  <c r="N10734" i="7"/>
  <c r="N10742" i="7"/>
  <c r="N10750" i="7"/>
  <c r="N10758" i="7"/>
  <c r="N10766" i="7"/>
  <c r="N10774" i="7"/>
  <c r="N10782" i="7"/>
  <c r="N10790" i="7"/>
  <c r="N10798" i="7"/>
  <c r="N10806" i="7"/>
  <c r="N10814" i="7"/>
  <c r="N10822" i="7"/>
  <c r="N10830" i="7"/>
  <c r="N10838" i="7"/>
  <c r="N10846" i="7"/>
  <c r="N10854" i="7"/>
  <c r="N10862" i="7"/>
  <c r="N10870" i="7"/>
  <c r="N10878" i="7"/>
  <c r="N10884" i="7"/>
  <c r="N10890" i="7"/>
  <c r="N10895" i="7"/>
  <c r="N10900" i="7"/>
  <c r="N10906" i="7"/>
  <c r="N10911" i="7"/>
  <c r="N10916" i="7"/>
  <c r="N10920" i="7"/>
  <c r="N10924" i="7"/>
  <c r="N10928" i="7"/>
  <c r="N10932" i="7"/>
  <c r="N10936" i="7"/>
  <c r="N10940" i="7"/>
  <c r="N10944" i="7"/>
  <c r="N10948" i="7"/>
  <c r="N10952" i="7"/>
  <c r="N10956" i="7"/>
  <c r="N10960" i="7"/>
  <c r="N10964" i="7"/>
  <c r="N10968" i="7"/>
  <c r="N10972" i="7"/>
  <c r="N10976" i="7"/>
  <c r="N10980" i="7"/>
  <c r="N10984" i="7"/>
  <c r="N10988" i="7"/>
  <c r="N10992" i="7"/>
  <c r="N10996" i="7"/>
  <c r="N11000" i="7"/>
  <c r="N11004" i="7"/>
  <c r="N11008" i="7"/>
  <c r="N11012" i="7"/>
  <c r="N11016" i="7"/>
  <c r="N11020" i="7"/>
  <c r="N11024" i="7"/>
  <c r="N11028" i="7"/>
  <c r="N11032" i="7"/>
  <c r="N11036" i="7"/>
  <c r="N11040" i="7"/>
  <c r="N11044" i="7"/>
  <c r="N11048" i="7"/>
  <c r="N11052" i="7"/>
  <c r="N11056" i="7"/>
  <c r="N11060" i="7"/>
  <c r="N11064" i="7"/>
  <c r="N11068" i="7"/>
  <c r="N11072" i="7"/>
  <c r="N11076" i="7"/>
  <c r="N11080" i="7"/>
  <c r="N11084" i="7"/>
  <c r="N11088" i="7"/>
  <c r="N11092" i="7"/>
  <c r="N11096" i="7"/>
  <c r="N11100" i="7"/>
  <c r="N11104" i="7"/>
  <c r="N11108" i="7"/>
  <c r="N11112" i="7"/>
  <c r="N11116" i="7"/>
  <c r="N11120" i="7"/>
  <c r="N11124" i="7"/>
  <c r="N11128" i="7"/>
  <c r="N11132" i="7"/>
  <c r="N11136" i="7"/>
  <c r="N11140" i="7"/>
  <c r="N11144" i="7"/>
  <c r="N11148" i="7"/>
  <c r="N11152" i="7"/>
  <c r="N11156" i="7"/>
  <c r="N11160" i="7"/>
  <c r="N11164" i="7"/>
  <c r="N11168" i="7"/>
  <c r="N11172" i="7"/>
  <c r="N11176" i="7"/>
  <c r="N11180" i="7"/>
  <c r="N11184" i="7"/>
  <c r="N11188" i="7"/>
  <c r="N11192" i="7"/>
  <c r="N11196" i="7"/>
  <c r="N11200" i="7"/>
  <c r="N11204" i="7"/>
  <c r="N11208" i="7"/>
  <c r="N11212" i="7"/>
  <c r="N11216" i="7"/>
  <c r="N11220" i="7"/>
  <c r="N11224" i="7"/>
  <c r="N11228" i="7"/>
  <c r="N11232" i="7"/>
  <c r="N11236" i="7"/>
  <c r="N11240" i="7"/>
  <c r="N11244" i="7"/>
  <c r="N11248" i="7"/>
  <c r="N11252" i="7"/>
  <c r="N11256" i="7"/>
  <c r="N11260" i="7"/>
  <c r="N11264" i="7"/>
  <c r="N11268" i="7"/>
  <c r="N11272" i="7"/>
  <c r="N11276" i="7"/>
  <c r="N11280" i="7"/>
  <c r="N11284" i="7"/>
  <c r="N11288" i="7"/>
  <c r="N11292" i="7"/>
  <c r="N11296" i="7"/>
  <c r="N11300" i="7"/>
  <c r="N11304" i="7"/>
  <c r="N11308" i="7"/>
  <c r="N11312" i="7"/>
  <c r="N11316" i="7"/>
  <c r="N11320" i="7"/>
  <c r="N11324" i="7"/>
  <c r="N11328" i="7"/>
  <c r="N11332" i="7"/>
  <c r="N11336" i="7"/>
  <c r="N11340" i="7"/>
  <c r="N11344" i="7"/>
  <c r="N11348" i="7"/>
  <c r="N11352" i="7"/>
  <c r="N11356" i="7"/>
  <c r="N11360" i="7"/>
  <c r="N11364" i="7"/>
  <c r="N11368" i="7"/>
  <c r="N11372" i="7"/>
  <c r="N11376" i="7"/>
  <c r="N11380" i="7"/>
  <c r="N11384" i="7"/>
  <c r="N11388" i="7"/>
  <c r="N11392" i="7"/>
  <c r="N11396" i="7"/>
  <c r="N11400" i="7"/>
  <c r="N11404" i="7"/>
  <c r="N11408" i="7"/>
  <c r="N11412" i="7"/>
  <c r="N11416" i="7"/>
  <c r="N11420" i="7"/>
  <c r="N11424" i="7"/>
  <c r="N11428" i="7"/>
  <c r="N11432" i="7"/>
  <c r="N11436" i="7"/>
  <c r="N11440" i="7"/>
  <c r="N11444" i="7"/>
  <c r="N11448" i="7"/>
  <c r="N11452" i="7"/>
  <c r="N11456" i="7"/>
  <c r="N11460" i="7"/>
  <c r="N11464" i="7"/>
  <c r="N11468" i="7"/>
  <c r="N11472" i="7"/>
  <c r="N11476" i="7"/>
  <c r="N11480" i="7"/>
  <c r="N11484" i="7"/>
  <c r="N11488" i="7"/>
  <c r="N11492" i="7"/>
  <c r="N11496" i="7"/>
  <c r="N11500" i="7"/>
  <c r="N11504" i="7"/>
  <c r="N11508" i="7"/>
  <c r="N11512" i="7"/>
  <c r="N11516" i="7"/>
  <c r="N11520" i="7"/>
  <c r="N11524" i="7"/>
  <c r="N11528" i="7"/>
  <c r="N11532" i="7"/>
  <c r="N11536" i="7"/>
  <c r="N11540" i="7"/>
  <c r="N11544" i="7"/>
  <c r="N11548" i="7"/>
  <c r="N11552" i="7"/>
  <c r="N11556" i="7"/>
  <c r="N11560" i="7"/>
  <c r="N11564" i="7"/>
  <c r="N11568" i="7"/>
  <c r="N11572" i="7"/>
  <c r="N11576" i="7"/>
  <c r="N11580" i="7"/>
  <c r="N11584" i="7"/>
  <c r="N11588" i="7"/>
  <c r="N11592" i="7"/>
  <c r="N11596" i="7"/>
  <c r="N11600" i="7"/>
  <c r="N11604" i="7"/>
  <c r="N11608" i="7"/>
  <c r="N11612" i="7"/>
  <c r="N11616" i="7"/>
  <c r="N11620" i="7"/>
  <c r="N11624" i="7"/>
  <c r="N11628" i="7"/>
  <c r="N11632" i="7"/>
  <c r="N11636" i="7"/>
  <c r="N11640" i="7"/>
  <c r="N11644" i="7"/>
  <c r="N11648" i="7"/>
  <c r="N11652" i="7"/>
  <c r="N11656" i="7"/>
  <c r="N11660" i="7"/>
  <c r="N11664" i="7"/>
  <c r="N11668" i="7"/>
  <c r="N11672" i="7"/>
  <c r="N11676" i="7"/>
  <c r="N11680" i="7"/>
  <c r="N11684" i="7"/>
  <c r="N11688" i="7"/>
  <c r="N11692" i="7"/>
  <c r="N11696" i="7"/>
  <c r="N11700" i="7"/>
  <c r="N11704" i="7"/>
  <c r="N11708" i="7"/>
  <c r="N11712" i="7"/>
  <c r="N11716" i="7"/>
  <c r="N11720" i="7"/>
  <c r="N11724" i="7"/>
  <c r="N11728" i="7"/>
  <c r="N11732" i="7"/>
  <c r="N11736" i="7"/>
  <c r="N11740" i="7"/>
  <c r="N11744" i="7"/>
  <c r="N11748" i="7"/>
  <c r="N11752" i="7"/>
  <c r="N11756" i="7"/>
  <c r="N11760" i="7"/>
  <c r="N11764" i="7"/>
  <c r="N11768" i="7"/>
  <c r="N11772" i="7"/>
  <c r="N11776" i="7"/>
  <c r="N11780" i="7"/>
  <c r="N11784" i="7"/>
  <c r="N11788" i="7"/>
  <c r="N11792" i="7"/>
  <c r="N11796" i="7"/>
  <c r="N11800" i="7"/>
  <c r="N11804" i="7"/>
  <c r="N11808" i="7"/>
  <c r="N11812" i="7"/>
  <c r="N11816" i="7"/>
  <c r="N11820" i="7"/>
  <c r="N11824" i="7"/>
  <c r="N11828" i="7"/>
  <c r="N11832" i="7"/>
  <c r="N11836" i="7"/>
  <c r="N11840" i="7"/>
  <c r="N11844" i="7"/>
  <c r="N11848" i="7"/>
  <c r="N11852" i="7"/>
  <c r="N11856" i="7"/>
  <c r="N11860" i="7"/>
  <c r="N11864" i="7"/>
  <c r="N11868" i="7"/>
  <c r="N11872" i="7"/>
  <c r="N11876" i="7"/>
  <c r="N11880" i="7"/>
  <c r="N11884" i="7"/>
  <c r="N11888" i="7"/>
  <c r="N11892" i="7"/>
  <c r="N11896" i="7"/>
  <c r="N11900" i="7"/>
  <c r="N11904" i="7"/>
  <c r="N11908" i="7"/>
  <c r="N11912" i="7"/>
  <c r="N11916" i="7"/>
  <c r="N11920" i="7"/>
  <c r="N11924" i="7"/>
  <c r="N11928" i="7"/>
  <c r="N11932" i="7"/>
  <c r="N11936" i="7"/>
  <c r="N11940" i="7"/>
  <c r="N11944" i="7"/>
  <c r="N11948" i="7"/>
  <c r="N11952" i="7"/>
  <c r="N11956" i="7"/>
  <c r="N11960" i="7"/>
  <c r="N11964" i="7"/>
  <c r="N11968" i="7"/>
  <c r="N11972" i="7"/>
  <c r="N11976" i="7"/>
  <c r="N11980" i="7"/>
  <c r="N11984" i="7"/>
  <c r="N11988" i="7"/>
  <c r="N11992" i="7"/>
  <c r="N11996" i="7"/>
  <c r="N12000" i="7"/>
  <c r="N12004" i="7"/>
  <c r="N12008" i="7"/>
  <c r="N12012" i="7"/>
  <c r="N12016" i="7"/>
  <c r="N12020" i="7"/>
  <c r="N12024" i="7"/>
  <c r="N12028" i="7"/>
  <c r="N12032" i="7"/>
  <c r="N12036" i="7"/>
  <c r="N12040" i="7"/>
  <c r="N12044" i="7"/>
  <c r="N12048" i="7"/>
  <c r="N12052" i="7"/>
  <c r="N12056" i="7"/>
  <c r="N12060" i="7"/>
  <c r="N12064" i="7"/>
  <c r="N12068" i="7"/>
  <c r="N12072" i="7"/>
  <c r="N12076" i="7"/>
  <c r="N12080" i="7"/>
  <c r="N12084" i="7"/>
  <c r="N12088" i="7"/>
  <c r="N12092" i="7"/>
  <c r="N12096" i="7"/>
  <c r="N12100" i="7"/>
  <c r="N12104" i="7"/>
  <c r="N12108" i="7"/>
  <c r="N12112" i="7"/>
  <c r="N12116" i="7"/>
  <c r="N12120" i="7"/>
  <c r="N12124" i="7"/>
  <c r="N12128" i="7"/>
  <c r="N12132" i="7"/>
  <c r="N12136" i="7"/>
  <c r="N12140" i="7"/>
  <c r="N12144" i="7"/>
  <c r="N12148" i="7"/>
  <c r="N12152" i="7"/>
  <c r="N12156" i="7"/>
  <c r="N12160" i="7"/>
  <c r="N12164" i="7"/>
  <c r="N12168" i="7"/>
  <c r="N12172" i="7"/>
  <c r="N12176" i="7"/>
  <c r="N12180" i="7"/>
  <c r="N12184" i="7"/>
  <c r="N12188" i="7"/>
  <c r="N12192" i="7"/>
  <c r="N12196" i="7"/>
  <c r="N12200" i="7"/>
  <c r="N12204" i="7"/>
  <c r="N12208" i="7"/>
  <c r="N12212" i="7"/>
  <c r="N12216" i="7"/>
  <c r="N12220" i="7"/>
  <c r="N12224" i="7"/>
  <c r="N12228" i="7"/>
  <c r="N12232" i="7"/>
  <c r="N12236" i="7"/>
  <c r="N12240" i="7"/>
  <c r="N12244" i="7"/>
  <c r="N12248" i="7"/>
  <c r="N12252" i="7"/>
  <c r="N12256" i="7"/>
  <c r="N12260" i="7"/>
  <c r="N12264" i="7"/>
  <c r="N12268" i="7"/>
  <c r="N12272" i="7"/>
  <c r="N12276" i="7"/>
  <c r="N12280" i="7"/>
  <c r="N12284" i="7"/>
  <c r="N12288" i="7"/>
  <c r="N12292" i="7"/>
  <c r="N12296" i="7"/>
  <c r="N12300" i="7"/>
  <c r="N12304" i="7"/>
  <c r="N12308" i="7"/>
  <c r="N12312" i="7"/>
  <c r="N12316" i="7"/>
  <c r="N12320" i="7"/>
  <c r="N12324" i="7"/>
  <c r="N12328" i="7"/>
  <c r="N12332" i="7"/>
  <c r="N12336" i="7"/>
  <c r="N12340" i="7"/>
  <c r="N12344" i="7"/>
  <c r="N12348" i="7"/>
  <c r="N12352" i="7"/>
  <c r="N12360" i="7"/>
  <c r="N12364" i="7"/>
  <c r="N12368" i="7"/>
  <c r="N12372" i="7"/>
  <c r="N12376" i="7"/>
  <c r="N12380" i="7"/>
  <c r="N12388" i="7"/>
  <c r="N12396" i="7"/>
  <c r="N12404" i="7"/>
  <c r="N12416" i="7"/>
  <c r="N12424" i="7"/>
  <c r="N12432" i="7"/>
  <c r="N12444" i="7"/>
  <c r="N12452" i="7"/>
  <c r="N12460" i="7"/>
  <c r="N12472" i="7"/>
  <c r="N12480" i="7"/>
  <c r="N12488" i="7"/>
  <c r="N12500" i="7"/>
  <c r="N12508" i="7"/>
  <c r="N12516" i="7"/>
  <c r="N12524" i="7"/>
  <c r="N12532" i="7"/>
  <c r="N12544" i="7"/>
  <c r="N12552" i="7"/>
  <c r="N12564" i="7"/>
  <c r="N12572" i="7"/>
  <c r="N12580" i="7"/>
  <c r="N12588" i="7"/>
  <c r="N12600" i="7"/>
  <c r="N12608" i="7"/>
  <c r="N12620" i="7"/>
  <c r="N12628" i="7"/>
  <c r="N12640" i="7"/>
  <c r="N12648" i="7"/>
  <c r="N12660" i="7"/>
  <c r="N12668" i="7"/>
  <c r="N12680" i="7"/>
  <c r="N12688" i="7"/>
  <c r="N12696" i="7"/>
  <c r="N12704" i="7"/>
  <c r="N12716" i="7"/>
  <c r="N12724" i="7"/>
  <c r="N12736" i="7"/>
  <c r="N12744" i="7"/>
  <c r="N12756" i="7"/>
  <c r="N12764" i="7"/>
  <c r="N12776" i="7"/>
  <c r="N12784" i="7"/>
  <c r="N12792" i="7"/>
  <c r="N12800" i="7"/>
  <c r="N12812" i="7"/>
  <c r="N12820" i="7"/>
  <c r="N12832" i="7"/>
  <c r="N12840" i="7"/>
  <c r="N12852" i="7"/>
  <c r="N12860" i="7"/>
  <c r="N8580" i="7"/>
  <c r="N8879" i="7"/>
  <c r="N8900" i="7"/>
  <c r="N8921" i="7"/>
  <c r="N8943" i="7"/>
  <c r="N8964" i="7"/>
  <c r="N8985" i="7"/>
  <c r="N9017" i="7"/>
  <c r="N9039" i="7"/>
  <c r="N9071" i="7"/>
  <c r="N9103" i="7"/>
  <c r="N9127" i="7"/>
  <c r="N9151" i="7"/>
  <c r="N9175" i="7"/>
  <c r="N9191" i="7"/>
  <c r="N9215" i="7"/>
  <c r="N9239" i="7"/>
  <c r="N9263" i="7"/>
  <c r="N9279" i="7"/>
  <c r="N9303" i="7"/>
  <c r="N9327" i="7"/>
  <c r="N9351" i="7"/>
  <c r="N9375" i="7"/>
  <c r="N9399" i="7"/>
  <c r="N9415" i="7"/>
  <c r="N9439" i="7"/>
  <c r="N9463" i="7"/>
  <c r="N9495" i="7"/>
  <c r="N9519" i="7"/>
  <c r="N9543" i="7"/>
  <c r="N9567" i="7"/>
  <c r="N9591" i="7"/>
  <c r="N9623" i="7"/>
  <c r="N9647" i="7"/>
  <c r="N9671" i="7"/>
  <c r="N9695" i="7"/>
  <c r="N9719" i="7"/>
  <c r="N9743" i="7"/>
  <c r="N9767" i="7"/>
  <c r="N9791" i="7"/>
  <c r="N9823" i="7"/>
  <c r="N9839" i="7"/>
  <c r="N9863" i="7"/>
  <c r="N9887" i="7"/>
  <c r="N9911" i="7"/>
  <c r="N9935" i="7"/>
  <c r="N9959" i="7"/>
  <c r="N9983" i="7"/>
  <c r="N10007" i="7"/>
  <c r="N10031" i="7"/>
  <c r="N10055" i="7"/>
  <c r="N10079" i="7"/>
  <c r="N10095" i="7"/>
  <c r="N10119" i="7"/>
  <c r="N10143" i="7"/>
  <c r="N10175" i="7"/>
  <c r="N10191" i="7"/>
  <c r="N10215" i="7"/>
  <c r="N10247" i="7"/>
  <c r="N10271" i="7"/>
  <c r="N10287" i="7"/>
  <c r="N10311" i="7"/>
  <c r="N10335" i="7"/>
  <c r="N10359" i="7"/>
  <c r="N10383" i="7"/>
  <c r="N10407" i="7"/>
  <c r="N10431" i="7"/>
  <c r="N10455" i="7"/>
  <c r="N10479" i="7"/>
  <c r="N10503" i="7"/>
  <c r="N10527" i="7"/>
  <c r="N10543" i="7"/>
  <c r="N10575" i="7"/>
  <c r="N10599" i="7"/>
  <c r="N10623" i="7"/>
  <c r="N10647" i="7"/>
  <c r="N10671" i="7"/>
  <c r="N10695" i="7"/>
  <c r="N10719" i="7"/>
  <c r="N10743" i="7"/>
  <c r="N10767" i="7"/>
  <c r="N10791" i="7"/>
  <c r="N10815" i="7"/>
  <c r="N10839" i="7"/>
  <c r="N10863" i="7"/>
  <c r="N10886" i="7"/>
  <c r="N10896" i="7"/>
  <c r="N10912" i="7"/>
  <c r="N10925" i="7"/>
  <c r="N10937" i="7"/>
  <c r="N10949" i="7"/>
  <c r="N10961" i="7"/>
  <c r="N10973" i="7"/>
  <c r="N10985" i="7"/>
  <c r="N10997" i="7"/>
  <c r="N11009" i="7"/>
  <c r="N11021" i="7"/>
  <c r="N11033" i="7"/>
  <c r="N11045" i="7"/>
  <c r="N11053" i="7"/>
  <c r="N11065" i="7"/>
  <c r="N11081" i="7"/>
  <c r="N11093" i="7"/>
  <c r="N11105" i="7"/>
  <c r="N11117" i="7"/>
  <c r="N11129" i="7"/>
  <c r="N11141" i="7"/>
  <c r="N11153" i="7"/>
  <c r="N11165" i="7"/>
  <c r="N11173" i="7"/>
  <c r="N11185" i="7"/>
  <c r="N11197" i="7"/>
  <c r="N11209" i="7"/>
  <c r="N11221" i="7"/>
  <c r="N11233" i="7"/>
  <c r="N11249" i="7"/>
  <c r="N11261" i="7"/>
  <c r="N11273" i="7"/>
  <c r="N11281" i="7"/>
  <c r="N11293" i="7"/>
  <c r="N11305" i="7"/>
  <c r="N11317" i="7"/>
  <c r="N11329" i="7"/>
  <c r="N11341" i="7"/>
  <c r="N11357" i="7"/>
  <c r="N11369" i="7"/>
  <c r="N11377" i="7"/>
  <c r="N11393" i="7"/>
  <c r="N11405" i="7"/>
  <c r="N11417" i="7"/>
  <c r="N11425" i="7"/>
  <c r="N11437" i="7"/>
  <c r="N11449" i="7"/>
  <c r="N11461" i="7"/>
  <c r="N11473" i="7"/>
  <c r="N11485" i="7"/>
  <c r="N11497" i="7"/>
  <c r="N11509" i="7"/>
  <c r="N11521" i="7"/>
  <c r="N11533" i="7"/>
  <c r="N11545" i="7"/>
  <c r="N11553" i="7"/>
  <c r="N11565" i="7"/>
  <c r="N11577" i="7"/>
  <c r="N11589" i="7"/>
  <c r="N11601" i="7"/>
  <c r="N11613" i="7"/>
  <c r="N11625" i="7"/>
  <c r="N11637" i="7"/>
  <c r="N11649" i="7"/>
  <c r="N11665" i="7"/>
  <c r="N11677" i="7"/>
  <c r="N11689" i="7"/>
  <c r="N11701" i="7"/>
  <c r="N11713" i="7"/>
  <c r="N11725" i="7"/>
  <c r="N11741" i="7"/>
  <c r="N11753" i="7"/>
  <c r="N11765" i="7"/>
  <c r="N11777" i="7"/>
  <c r="N11789" i="7"/>
  <c r="N11797" i="7"/>
  <c r="N11809" i="7"/>
  <c r="N11825" i="7"/>
  <c r="N11837" i="7"/>
  <c r="N11849" i="7"/>
  <c r="N11861" i="7"/>
  <c r="N11877" i="7"/>
  <c r="N11889" i="7"/>
  <c r="N11901" i="7"/>
  <c r="N11913" i="7"/>
  <c r="N11925" i="7"/>
  <c r="N11937" i="7"/>
  <c r="N11949" i="7"/>
  <c r="N11961" i="7"/>
  <c r="N11977" i="7"/>
  <c r="N11985" i="7"/>
  <c r="N11997" i="7"/>
  <c r="N12009" i="7"/>
  <c r="N12021" i="7"/>
  <c r="N12033" i="7"/>
  <c r="N12049" i="7"/>
  <c r="N12057" i="7"/>
  <c r="N12069" i="7"/>
  <c r="N12085" i="7"/>
  <c r="N12097" i="7"/>
  <c r="N12105" i="7"/>
  <c r="N12117" i="7"/>
  <c r="N12129" i="7"/>
  <c r="N12145" i="7"/>
  <c r="N12157" i="7"/>
  <c r="N12169" i="7"/>
  <c r="N12181" i="7"/>
  <c r="N12193" i="7"/>
  <c r="N12205" i="7"/>
  <c r="N12217" i="7"/>
  <c r="N12229" i="7"/>
  <c r="N12241" i="7"/>
  <c r="N12253" i="7"/>
  <c r="N12265" i="7"/>
  <c r="N12277" i="7"/>
  <c r="N12293" i="7"/>
  <c r="N12305" i="7"/>
  <c r="N12317" i="7"/>
  <c r="N12329" i="7"/>
  <c r="N12341" i="7"/>
  <c r="N12353" i="7"/>
  <c r="N12365" i="7"/>
  <c r="N12377" i="7"/>
  <c r="N12393" i="7"/>
  <c r="N12405" i="7"/>
  <c r="N12417" i="7"/>
  <c r="N12429" i="7"/>
  <c r="N12441" i="7"/>
  <c r="N12453" i="7"/>
  <c r="N12465" i="7"/>
  <c r="N12473" i="7"/>
  <c r="N12485" i="7"/>
  <c r="N12501" i="7"/>
  <c r="N12513" i="7"/>
  <c r="N12529" i="7"/>
  <c r="N12537" i="7"/>
  <c r="N12549" i="7"/>
  <c r="N12565" i="7"/>
  <c r="N12577" i="7"/>
  <c r="N12589" i="7"/>
  <c r="N12601" i="7"/>
  <c r="N12613" i="7"/>
  <c r="N12621" i="7"/>
  <c r="N12633" i="7"/>
  <c r="N12645" i="7"/>
  <c r="N12657" i="7"/>
  <c r="N12673" i="7"/>
  <c r="N12685" i="7"/>
  <c r="N12697" i="7"/>
  <c r="N12709" i="7"/>
  <c r="N12721" i="7"/>
  <c r="N12729" i="7"/>
  <c r="N12741" i="7"/>
  <c r="N12753" i="7"/>
  <c r="N12765" i="7"/>
  <c r="N12777" i="7"/>
  <c r="N12789" i="7"/>
  <c r="N12801" i="7"/>
  <c r="N12813" i="7"/>
  <c r="N12825" i="7"/>
  <c r="N12837" i="7"/>
  <c r="N12845" i="7"/>
  <c r="N12857" i="7"/>
  <c r="N12869" i="7"/>
  <c r="N5169" i="7"/>
  <c r="N5937" i="7"/>
  <c r="N6533" i="7"/>
  <c r="N6789" i="7"/>
  <c r="N7233" i="7"/>
  <c r="N7399" i="7"/>
  <c r="N7591" i="7"/>
  <c r="N7783" i="7"/>
  <c r="N7975" i="7"/>
  <c r="N8167" i="7"/>
  <c r="N8295" i="7"/>
  <c r="N8391" i="7"/>
  <c r="N8487" i="7"/>
  <c r="N8571" i="7"/>
  <c r="N8605" i="7"/>
  <c r="N8637" i="7"/>
  <c r="N8669" i="7"/>
  <c r="N8701" i="7"/>
  <c r="N8733" i="7"/>
  <c r="N8765" i="7"/>
  <c r="N8797" i="7"/>
  <c r="N8851" i="7"/>
  <c r="N8872" i="7"/>
  <c r="N8925" i="7"/>
  <c r="N8957" i="7"/>
  <c r="N8989" i="7"/>
  <c r="N9021" i="7"/>
  <c r="N9053" i="7"/>
  <c r="N9096" i="7"/>
  <c r="N9122" i="7"/>
  <c r="N9146" i="7"/>
  <c r="N9162" i="7"/>
  <c r="N9202" i="7"/>
  <c r="N9226" i="7"/>
  <c r="N9250" i="7"/>
  <c r="N9274" i="7"/>
  <c r="N9298" i="7"/>
  <c r="N9322" i="7"/>
  <c r="N9346" i="7"/>
  <c r="N9378" i="7"/>
  <c r="N9402" i="7"/>
  <c r="N9426" i="7"/>
  <c r="N9450" i="7"/>
  <c r="N9474" i="7"/>
  <c r="N9498" i="7"/>
  <c r="N9522" i="7"/>
  <c r="N9546" i="7"/>
  <c r="N9570" i="7"/>
  <c r="N9594" i="7"/>
  <c r="N9618" i="7"/>
  <c r="N9642" i="7"/>
  <c r="N9666" i="7"/>
  <c r="N9690" i="7"/>
  <c r="N9722" i="7"/>
  <c r="N9746" i="7"/>
  <c r="N9770" i="7"/>
  <c r="N9794" i="7"/>
  <c r="N9826" i="7"/>
  <c r="N9842" i="7"/>
  <c r="N9866" i="7"/>
  <c r="N9890" i="7"/>
  <c r="N9914" i="7"/>
  <c r="N9938" i="7"/>
  <c r="N9962" i="7"/>
  <c r="N9986" i="7"/>
  <c r="N10010" i="7"/>
  <c r="N10042" i="7"/>
  <c r="N10066" i="7"/>
  <c r="N10082" i="7"/>
  <c r="N10114" i="7"/>
  <c r="N10130" i="7"/>
  <c r="N10154" i="7"/>
  <c r="N10178" i="7"/>
  <c r="N10210" i="7"/>
  <c r="N10234" i="7"/>
  <c r="N10250" i="7"/>
  <c r="N10274" i="7"/>
  <c r="N10298" i="7"/>
  <c r="N10322" i="7"/>
  <c r="N10346" i="7"/>
  <c r="N10370" i="7"/>
  <c r="N10394" i="7"/>
  <c r="N10418" i="7"/>
  <c r="N10442" i="7"/>
  <c r="N10466" i="7"/>
  <c r="N10490" i="7"/>
  <c r="N10514" i="7"/>
  <c r="N10538" i="7"/>
  <c r="N10562" i="7"/>
  <c r="N10586" i="7"/>
  <c r="N10610" i="7"/>
  <c r="N10634" i="7"/>
  <c r="N10658" i="7"/>
  <c r="N10682" i="7"/>
  <c r="N10706" i="7"/>
  <c r="N10730" i="7"/>
  <c r="N10754" i="7"/>
  <c r="N10778" i="7"/>
  <c r="N10802" i="7"/>
  <c r="N10826" i="7"/>
  <c r="N10850" i="7"/>
  <c r="N10874" i="7"/>
  <c r="N10887" i="7"/>
  <c r="N10903" i="7"/>
  <c r="N10918" i="7"/>
  <c r="N10930" i="7"/>
  <c r="N10942" i="7"/>
  <c r="N10954" i="7"/>
  <c r="N10966" i="7"/>
  <c r="N10978" i="7"/>
  <c r="N10990" i="7"/>
  <c r="N11002" i="7"/>
  <c r="N11018" i="7"/>
  <c r="N11030" i="7"/>
  <c r="N11042" i="7"/>
  <c r="N11054" i="7"/>
  <c r="N11066" i="7"/>
  <c r="N11078" i="7"/>
  <c r="N11094" i="7"/>
  <c r="N11106" i="7"/>
  <c r="N11114" i="7"/>
  <c r="N11126" i="7"/>
  <c r="N11138" i="7"/>
  <c r="N11154" i="7"/>
  <c r="N11166" i="7"/>
  <c r="N11178" i="7"/>
  <c r="N11186" i="7"/>
  <c r="N11198" i="7"/>
  <c r="N11214" i="7"/>
  <c r="N11226" i="7"/>
  <c r="N11238" i="7"/>
  <c r="N11250" i="7"/>
  <c r="N11262" i="7"/>
  <c r="N11274" i="7"/>
  <c r="N11286" i="7"/>
  <c r="N11302" i="7"/>
  <c r="N11318" i="7"/>
  <c r="N11326" i="7"/>
  <c r="N11338" i="7"/>
  <c r="N11350" i="7"/>
  <c r="N11362" i="7"/>
  <c r="N11374" i="7"/>
  <c r="N11386" i="7"/>
  <c r="N11398" i="7"/>
  <c r="N11410" i="7"/>
  <c r="N11422" i="7"/>
  <c r="N11434" i="7"/>
  <c r="N11450" i="7"/>
  <c r="N11462" i="7"/>
  <c r="N11478" i="7"/>
  <c r="N11490" i="7"/>
  <c r="N11498" i="7"/>
  <c r="N11514" i="7"/>
  <c r="N11530" i="7"/>
  <c r="N11538" i="7"/>
  <c r="N11550" i="7"/>
  <c r="N11566" i="7"/>
  <c r="N11578" i="7"/>
  <c r="N11590" i="7"/>
  <c r="N11606" i="7"/>
  <c r="N11618" i="7"/>
  <c r="N11630" i="7"/>
  <c r="N11638" i="7"/>
  <c r="N11650" i="7"/>
  <c r="N11662" i="7"/>
  <c r="N11674" i="7"/>
  <c r="N11690" i="7"/>
  <c r="N11706" i="7"/>
  <c r="N11718" i="7"/>
  <c r="N11730" i="7"/>
  <c r="N11742" i="7"/>
  <c r="N11754" i="7"/>
  <c r="N11766" i="7"/>
  <c r="N11774" i="7"/>
  <c r="N11786" i="7"/>
  <c r="N11802" i="7"/>
  <c r="N11810" i="7"/>
  <c r="N11822" i="7"/>
  <c r="N11834" i="7"/>
  <c r="N11850" i="7"/>
  <c r="N11858" i="7"/>
  <c r="N11874" i="7"/>
  <c r="N11886" i="7"/>
  <c r="N11898" i="7"/>
  <c r="N11910" i="7"/>
  <c r="N11922" i="7"/>
  <c r="N11934" i="7"/>
  <c r="N11946" i="7"/>
  <c r="N11958" i="7"/>
  <c r="N11974" i="7"/>
  <c r="N11982" i="7"/>
  <c r="N11998" i="7"/>
  <c r="N12010" i="7"/>
  <c r="N12022" i="7"/>
  <c r="N12030" i="7"/>
  <c r="N12042" i="7"/>
  <c r="N12054" i="7"/>
  <c r="N12070" i="7"/>
  <c r="N12082" i="7"/>
  <c r="N12098" i="7"/>
  <c r="N12110" i="7"/>
  <c r="N12122" i="7"/>
  <c r="N12134" i="7"/>
  <c r="N12146" i="7"/>
  <c r="N12158" i="7"/>
  <c r="N4495" i="7"/>
  <c r="N5099" i="7"/>
  <c r="N5361" i="7"/>
  <c r="N5617" i="7"/>
  <c r="N5873" i="7"/>
  <c r="N6129" i="7"/>
  <c r="N6373" i="7"/>
  <c r="N6501" i="7"/>
  <c r="N6629" i="7"/>
  <c r="N6757" i="7"/>
  <c r="N6885" i="7"/>
  <c r="N7013" i="7"/>
  <c r="N7127" i="7"/>
  <c r="N7212" i="7"/>
  <c r="N7297" i="7"/>
  <c r="N7383" i="7"/>
  <c r="N7447" i="7"/>
  <c r="N7511" i="7"/>
  <c r="N7575" i="7"/>
  <c r="N7639" i="7"/>
  <c r="N7703" i="7"/>
  <c r="N7767" i="7"/>
  <c r="N7831" i="7"/>
  <c r="N7895" i="7"/>
  <c r="N7959" i="7"/>
  <c r="N8023" i="7"/>
  <c r="N8087" i="7"/>
  <c r="N8151" i="7"/>
  <c r="N8215" i="7"/>
  <c r="N8251" i="7"/>
  <c r="N8283" i="7"/>
  <c r="N8315" i="7"/>
  <c r="N8347" i="7"/>
  <c r="N8379" i="7"/>
  <c r="N8411" i="7"/>
  <c r="N8443" i="7"/>
  <c r="N8475" i="7"/>
  <c r="N8507" i="7"/>
  <c r="N8564" i="7"/>
  <c r="N8591" i="7"/>
  <c r="N8601" i="7"/>
  <c r="N8612" i="7"/>
  <c r="N8623" i="7"/>
  <c r="N8633" i="7"/>
  <c r="N8644" i="7"/>
  <c r="N8655" i="7"/>
  <c r="N8665" i="7"/>
  <c r="N8676" i="7"/>
  <c r="N8687" i="7"/>
  <c r="N8697" i="7"/>
  <c r="N8708" i="7"/>
  <c r="N8719" i="7"/>
  <c r="N8729" i="7"/>
  <c r="N8740" i="7"/>
  <c r="N8751" i="7"/>
  <c r="N8761" i="7"/>
  <c r="N8772" i="7"/>
  <c r="N8783" i="7"/>
  <c r="N8793" i="7"/>
  <c r="N8804" i="7"/>
  <c r="N8815" i="7"/>
  <c r="N8825" i="7"/>
  <c r="N8836" i="7"/>
  <c r="N8847" i="7"/>
  <c r="N8857" i="7"/>
  <c r="N8868" i="7"/>
  <c r="N8889" i="7"/>
  <c r="N8911" i="7"/>
  <c r="N8932" i="7"/>
  <c r="N8953" i="7"/>
  <c r="N8975" i="7"/>
  <c r="N8996" i="7"/>
  <c r="N9028" i="7"/>
  <c r="N9049" i="7"/>
  <c r="N9081" i="7"/>
  <c r="N9111" i="7"/>
  <c r="N9135" i="7"/>
  <c r="N9167" i="7"/>
  <c r="N9199" i="7"/>
  <c r="N9231" i="7"/>
  <c r="N9255" i="7"/>
  <c r="N9287" i="7"/>
  <c r="N9311" i="7"/>
  <c r="N9343" i="7"/>
  <c r="N9367" i="7"/>
  <c r="N9391" i="7"/>
  <c r="N9423" i="7"/>
  <c r="N9447" i="7"/>
  <c r="N9471" i="7"/>
  <c r="N9503" i="7"/>
  <c r="N9527" i="7"/>
  <c r="N9551" i="7"/>
  <c r="N9575" i="7"/>
  <c r="N9607" i="7"/>
  <c r="N9631" i="7"/>
  <c r="N9655" i="7"/>
  <c r="N9679" i="7"/>
  <c r="N9703" i="7"/>
  <c r="N9727" i="7"/>
  <c r="N9751" i="7"/>
  <c r="N9775" i="7"/>
  <c r="N9799" i="7"/>
  <c r="N9815" i="7"/>
  <c r="N9847" i="7"/>
  <c r="N9871" i="7"/>
  <c r="N9903" i="7"/>
  <c r="N9927" i="7"/>
  <c r="N9951" i="7"/>
  <c r="N9975" i="7"/>
  <c r="N9999" i="7"/>
  <c r="N10023" i="7"/>
  <c r="N10047" i="7"/>
  <c r="N10071" i="7"/>
  <c r="N10111" i="7"/>
  <c r="N10135" i="7"/>
  <c r="N10159" i="7"/>
  <c r="N10199" i="7"/>
  <c r="N10223" i="7"/>
  <c r="N10239" i="7"/>
  <c r="N10263" i="7"/>
  <c r="N10295" i="7"/>
  <c r="N10319" i="7"/>
  <c r="N10343" i="7"/>
  <c r="N10367" i="7"/>
  <c r="N10391" i="7"/>
  <c r="N10415" i="7"/>
  <c r="N10447" i="7"/>
  <c r="N10471" i="7"/>
  <c r="N10495" i="7"/>
  <c r="N10519" i="7"/>
  <c r="N10551" i="7"/>
  <c r="N10583" i="7"/>
  <c r="N10607" i="7"/>
  <c r="N10631" i="7"/>
  <c r="N10655" i="7"/>
  <c r="N10679" i="7"/>
  <c r="N10703" i="7"/>
  <c r="N10727" i="7"/>
  <c r="N10751" i="7"/>
  <c r="N10783" i="7"/>
  <c r="N10807" i="7"/>
  <c r="N10831" i="7"/>
  <c r="N10855" i="7"/>
  <c r="N10879" i="7"/>
  <c r="N10907" i="7"/>
  <c r="N10921" i="7"/>
  <c r="N10933" i="7"/>
  <c r="N10945" i="7"/>
  <c r="N10957" i="7"/>
  <c r="N10977" i="7"/>
  <c r="N10989" i="7"/>
  <c r="N11001" i="7"/>
  <c r="N11013" i="7"/>
  <c r="N11025" i="7"/>
  <c r="N11041" i="7"/>
  <c r="N11057" i="7"/>
  <c r="N11069" i="7"/>
  <c r="N11085" i="7"/>
  <c r="N11097" i="7"/>
  <c r="N11109" i="7"/>
  <c r="N11121" i="7"/>
  <c r="N11133" i="7"/>
  <c r="N11149" i="7"/>
  <c r="N11161" i="7"/>
  <c r="N11177" i="7"/>
  <c r="N11189" i="7"/>
  <c r="N11201" i="7"/>
  <c r="N11217" i="7"/>
  <c r="N11229" i="7"/>
  <c r="N11241" i="7"/>
  <c r="N11253" i="7"/>
  <c r="N11265" i="7"/>
  <c r="N11285" i="7"/>
  <c r="N11297" i="7"/>
  <c r="N11309" i="7"/>
  <c r="N11325" i="7"/>
  <c r="N11337" i="7"/>
  <c r="N11349" i="7"/>
  <c r="N11365" i="7"/>
  <c r="N11381" i="7"/>
  <c r="N11389" i="7"/>
  <c r="N11401" i="7"/>
  <c r="N11413" i="7"/>
  <c r="N11429" i="7"/>
  <c r="N11441" i="7"/>
  <c r="N11453" i="7"/>
  <c r="N11465" i="7"/>
  <c r="N11477" i="7"/>
  <c r="N11493" i="7"/>
  <c r="N11501" i="7"/>
  <c r="N11513" i="7"/>
  <c r="N11529" i="7"/>
  <c r="N11541" i="7"/>
  <c r="N11557" i="7"/>
  <c r="N11569" i="7"/>
  <c r="N11581" i="7"/>
  <c r="N11593" i="7"/>
  <c r="N11605" i="7"/>
  <c r="N11617" i="7"/>
  <c r="N11633" i="7"/>
  <c r="N11645" i="7"/>
  <c r="N11657" i="7"/>
  <c r="N11669" i="7"/>
  <c r="N11681" i="7"/>
  <c r="N11697" i="7"/>
  <c r="N11709" i="7"/>
  <c r="N11721" i="7"/>
  <c r="N11733" i="7"/>
  <c r="N11749" i="7"/>
  <c r="N11761" i="7"/>
  <c r="N11773" i="7"/>
  <c r="N11785" i="7"/>
  <c r="N11801" i="7"/>
  <c r="N11817" i="7"/>
  <c r="N11829" i="7"/>
  <c r="N11841" i="7"/>
  <c r="N11853" i="7"/>
  <c r="N11869" i="7"/>
  <c r="N11881" i="7"/>
  <c r="N11897" i="7"/>
  <c r="N11909" i="7"/>
  <c r="N11921" i="7"/>
  <c r="N11941" i="7"/>
  <c r="N11953" i="7"/>
  <c r="N11965" i="7"/>
  <c r="N11973" i="7"/>
  <c r="N11989" i="7"/>
  <c r="N12001" i="7"/>
  <c r="N12017" i="7"/>
  <c r="N12029" i="7"/>
  <c r="N12045" i="7"/>
  <c r="N12061" i="7"/>
  <c r="N12073" i="7"/>
  <c r="N12081" i="7"/>
  <c r="N12093" i="7"/>
  <c r="N12113" i="7"/>
  <c r="N12125" i="7"/>
  <c r="N12137" i="7"/>
  <c r="N12149" i="7"/>
  <c r="N12161" i="7"/>
  <c r="N12173" i="7"/>
  <c r="N12185" i="7"/>
  <c r="N12197" i="7"/>
  <c r="N12209" i="7"/>
  <c r="N12225" i="7"/>
  <c r="N12237" i="7"/>
  <c r="N12257" i="7"/>
  <c r="N12269" i="7"/>
  <c r="N12281" i="7"/>
  <c r="N12289" i="7"/>
  <c r="N12301" i="7"/>
  <c r="N12321" i="7"/>
  <c r="N12333" i="7"/>
  <c r="N12345" i="7"/>
  <c r="N12361" i="7"/>
  <c r="N12373" i="7"/>
  <c r="N12385" i="7"/>
  <c r="N12397" i="7"/>
  <c r="N12409" i="7"/>
  <c r="N12425" i="7"/>
  <c r="N12437" i="7"/>
  <c r="N12449" i="7"/>
  <c r="N12461" i="7"/>
  <c r="N12477" i="7"/>
  <c r="N12493" i="7"/>
  <c r="N12505" i="7"/>
  <c r="N12517" i="7"/>
  <c r="N12525" i="7"/>
  <c r="N12541" i="7"/>
  <c r="N12553" i="7"/>
  <c r="N12569" i="7"/>
  <c r="N12581" i="7"/>
  <c r="N12597" i="7"/>
  <c r="N12609" i="7"/>
  <c r="N12625" i="7"/>
  <c r="N12641" i="7"/>
  <c r="N12653" i="7"/>
  <c r="N12665" i="7"/>
  <c r="N12677" i="7"/>
  <c r="N12689" i="7"/>
  <c r="N12705" i="7"/>
  <c r="N12717" i="7"/>
  <c r="N12733" i="7"/>
  <c r="N12745" i="7"/>
  <c r="N12757" i="7"/>
  <c r="N12769" i="7"/>
  <c r="N12785" i="7"/>
  <c r="N12797" i="7"/>
  <c r="N12809" i="7"/>
  <c r="N12821" i="7"/>
  <c r="N12833" i="7"/>
  <c r="N12849" i="7"/>
  <c r="N12865" i="7"/>
  <c r="N5425" i="7"/>
  <c r="N5681" i="7"/>
  <c r="N6405" i="7"/>
  <c r="N6917" i="7"/>
  <c r="N7148" i="7"/>
  <c r="N7463" i="7"/>
  <c r="N7655" i="7"/>
  <c r="N7847" i="7"/>
  <c r="N8039" i="7"/>
  <c r="N8231" i="7"/>
  <c r="N8327" i="7"/>
  <c r="N8423" i="7"/>
  <c r="N8519" i="7"/>
  <c r="N8584" i="7"/>
  <c r="N8616" i="7"/>
  <c r="N8648" i="7"/>
  <c r="N8680" i="7"/>
  <c r="N8712" i="7"/>
  <c r="N8744" i="7"/>
  <c r="N8776" i="7"/>
  <c r="N8808" i="7"/>
  <c r="N8840" i="7"/>
  <c r="N8883" i="7"/>
  <c r="N8904" i="7"/>
  <c r="N8936" i="7"/>
  <c r="N8968" i="7"/>
  <c r="N9000" i="7"/>
  <c r="N9032" i="7"/>
  <c r="N9064" i="7"/>
  <c r="N9085" i="7"/>
  <c r="N9114" i="7"/>
  <c r="N9138" i="7"/>
  <c r="N9170" i="7"/>
  <c r="N9194" i="7"/>
  <c r="N9218" i="7"/>
  <c r="N9242" i="7"/>
  <c r="N9266" i="7"/>
  <c r="N9290" i="7"/>
  <c r="N9314" i="7"/>
  <c r="N9338" i="7"/>
  <c r="N9362" i="7"/>
  <c r="N9386" i="7"/>
  <c r="N9410" i="7"/>
  <c r="N9434" i="7"/>
  <c r="N9458" i="7"/>
  <c r="N9482" i="7"/>
  <c r="N9506" i="7"/>
  <c r="N9530" i="7"/>
  <c r="N9554" i="7"/>
  <c r="N9578" i="7"/>
  <c r="N9602" i="7"/>
  <c r="N9626" i="7"/>
  <c r="N9650" i="7"/>
  <c r="N9682" i="7"/>
  <c r="N9706" i="7"/>
  <c r="N9730" i="7"/>
  <c r="N9754" i="7"/>
  <c r="N9778" i="7"/>
  <c r="N9802" i="7"/>
  <c r="N9818" i="7"/>
  <c r="N9850" i="7"/>
  <c r="N9874" i="7"/>
  <c r="N9898" i="7"/>
  <c r="N9922" i="7"/>
  <c r="N9946" i="7"/>
  <c r="N9970" i="7"/>
  <c r="N9994" i="7"/>
  <c r="N10018" i="7"/>
  <c r="N10034" i="7"/>
  <c r="N10058" i="7"/>
  <c r="N10090" i="7"/>
  <c r="N10106" i="7"/>
  <c r="N10138" i="7"/>
  <c r="N10162" i="7"/>
  <c r="N10186" i="7"/>
  <c r="N10202" i="7"/>
  <c r="N10226" i="7"/>
  <c r="N10258" i="7"/>
  <c r="N10282" i="7"/>
  <c r="N10306" i="7"/>
  <c r="N10330" i="7"/>
  <c r="N10362" i="7"/>
  <c r="N10386" i="7"/>
  <c r="N10410" i="7"/>
  <c r="N10434" i="7"/>
  <c r="N10458" i="7"/>
  <c r="N10482" i="7"/>
  <c r="N10506" i="7"/>
  <c r="N10530" i="7"/>
  <c r="N10554" i="7"/>
  <c r="N10578" i="7"/>
  <c r="N10602" i="7"/>
  <c r="N10626" i="7"/>
  <c r="N10650" i="7"/>
  <c r="N10674" i="7"/>
  <c r="N10698" i="7"/>
  <c r="N10722" i="7"/>
  <c r="N10746" i="7"/>
  <c r="N10770" i="7"/>
  <c r="N10794" i="7"/>
  <c r="N10818" i="7"/>
  <c r="N10842" i="7"/>
  <c r="N10866" i="7"/>
  <c r="N10892" i="7"/>
  <c r="N10908" i="7"/>
  <c r="N10922" i="7"/>
  <c r="N10934" i="7"/>
  <c r="N10946" i="7"/>
  <c r="N10958" i="7"/>
  <c r="N10970" i="7"/>
  <c r="N10986" i="7"/>
  <c r="N10998" i="7"/>
  <c r="N11010" i="7"/>
  <c r="N11022" i="7"/>
  <c r="N11034" i="7"/>
  <c r="N11046" i="7"/>
  <c r="N11058" i="7"/>
  <c r="N11070" i="7"/>
  <c r="N11082" i="7"/>
  <c r="N11090" i="7"/>
  <c r="N11102" i="7"/>
  <c r="N11118" i="7"/>
  <c r="N11130" i="7"/>
  <c r="N11142" i="7"/>
  <c r="N11150" i="7"/>
  <c r="N11162" i="7"/>
  <c r="N11174" i="7"/>
  <c r="N11190" i="7"/>
  <c r="N11206" i="7"/>
  <c r="N11218" i="7"/>
  <c r="N11230" i="7"/>
  <c r="N11242" i="7"/>
  <c r="N11254" i="7"/>
  <c r="N11266" i="7"/>
  <c r="N11278" i="7"/>
  <c r="N11290" i="7"/>
  <c r="N11306" i="7"/>
  <c r="N11314" i="7"/>
  <c r="N11330" i="7"/>
  <c r="N11342" i="7"/>
  <c r="N11354" i="7"/>
  <c r="N11366" i="7"/>
  <c r="N11378" i="7"/>
  <c r="N11390" i="7"/>
  <c r="N11402" i="7"/>
  <c r="N11414" i="7"/>
  <c r="N11426" i="7"/>
  <c r="N11442" i="7"/>
  <c r="N11454" i="7"/>
  <c r="N11466" i="7"/>
  <c r="N11474" i="7"/>
  <c r="N11486" i="7"/>
  <c r="N11502" i="7"/>
  <c r="N11518" i="7"/>
  <c r="N11526" i="7"/>
  <c r="N11542" i="7"/>
  <c r="N11554" i="7"/>
  <c r="N11562" i="7"/>
  <c r="N11574" i="7"/>
  <c r="N11586" i="7"/>
  <c r="N11598" i="7"/>
  <c r="N11614" i="7"/>
  <c r="N11626" i="7"/>
  <c r="N11642" i="7"/>
  <c r="N11654" i="7"/>
  <c r="N11666" i="7"/>
  <c r="N11678" i="7"/>
  <c r="N11694" i="7"/>
  <c r="N11702" i="7"/>
  <c r="N11714" i="7"/>
  <c r="N11726" i="7"/>
  <c r="N11738" i="7"/>
  <c r="N11750" i="7"/>
  <c r="N11762" i="7"/>
  <c r="N11778" i="7"/>
  <c r="N11790" i="7"/>
  <c r="N11798" i="7"/>
  <c r="N11814" i="7"/>
  <c r="N11826" i="7"/>
  <c r="N11838" i="7"/>
  <c r="N11846" i="7"/>
  <c r="N11862" i="7"/>
  <c r="N11870" i="7"/>
  <c r="N11890" i="7"/>
  <c r="N11902" i="7"/>
  <c r="N11914" i="7"/>
  <c r="N11926" i="7"/>
  <c r="N11938" i="7"/>
  <c r="N11950" i="7"/>
  <c r="N11962" i="7"/>
  <c r="N11970" i="7"/>
  <c r="N11986" i="7"/>
  <c r="N11994" i="7"/>
  <c r="N12006" i="7"/>
  <c r="N12018" i="7"/>
  <c r="N12034" i="7"/>
  <c r="N12046" i="7"/>
  <c r="N12058" i="7"/>
  <c r="N12066" i="7"/>
  <c r="N12078" i="7"/>
  <c r="N12090" i="7"/>
  <c r="N12102" i="7"/>
  <c r="N12114" i="7"/>
  <c r="N12130" i="7"/>
  <c r="N12142" i="7"/>
  <c r="N12154" i="7"/>
  <c r="N12166" i="7"/>
  <c r="N12182" i="7"/>
  <c r="N12198" i="7"/>
  <c r="N12214" i="7"/>
  <c r="N12230" i="7"/>
  <c r="N12246" i="7"/>
  <c r="N12262" i="7"/>
  <c r="N12278" i="7"/>
  <c r="N12294" i="7"/>
  <c r="N12310" i="7"/>
  <c r="N12326" i="7"/>
  <c r="N12342" i="7"/>
  <c r="N12358" i="7"/>
  <c r="N12374" i="7"/>
  <c r="N12390" i="7"/>
  <c r="N12406" i="7"/>
  <c r="N12422" i="7"/>
  <c r="N12438" i="7"/>
  <c r="N12454" i="7"/>
  <c r="N12470" i="7"/>
  <c r="N12486" i="7"/>
  <c r="N12502" i="7"/>
  <c r="N12518" i="7"/>
  <c r="N12534" i="7"/>
  <c r="N12550" i="7"/>
  <c r="N12566" i="7"/>
  <c r="N12582" i="7"/>
  <c r="N12598" i="7"/>
  <c r="N12614" i="7"/>
  <c r="N12630" i="7"/>
  <c r="N12646" i="7"/>
  <c r="N12662" i="7"/>
  <c r="N12678" i="7"/>
  <c r="N12694" i="7"/>
  <c r="N12710" i="7"/>
  <c r="N12726" i="7"/>
  <c r="N12742" i="7"/>
  <c r="N12758" i="7"/>
  <c r="N12774" i="7"/>
  <c r="N12790" i="7"/>
  <c r="N12806" i="7"/>
  <c r="N12822" i="7"/>
  <c r="N12838" i="7"/>
  <c r="N12854" i="7"/>
  <c r="N3" i="7"/>
  <c r="N12842" i="7"/>
  <c r="N12162" i="7"/>
  <c r="N12226" i="7"/>
  <c r="N12258" i="7"/>
  <c r="N12306" i="7"/>
  <c r="N12354" i="7"/>
  <c r="N12402" i="7"/>
  <c r="N12434" i="7"/>
  <c r="N12466" i="7"/>
  <c r="N12514" i="7"/>
  <c r="N12562" i="7"/>
  <c r="N12610" i="7"/>
  <c r="N12642" i="7"/>
  <c r="N12690" i="7"/>
  <c r="N12738" i="7"/>
  <c r="N12770" i="7"/>
  <c r="N12818" i="7"/>
  <c r="N12866" i="7"/>
  <c r="N12170" i="7"/>
  <c r="N12186" i="7"/>
  <c r="N12202" i="7"/>
  <c r="N12218" i="7"/>
  <c r="N12234" i="7"/>
  <c r="N12250" i="7"/>
  <c r="N12266" i="7"/>
  <c r="N12282" i="7"/>
  <c r="N12298" i="7"/>
  <c r="N12314" i="7"/>
  <c r="N12330" i="7"/>
  <c r="N12346" i="7"/>
  <c r="N12362" i="7"/>
  <c r="N12378" i="7"/>
  <c r="N12394" i="7"/>
  <c r="N12410" i="7"/>
  <c r="N12426" i="7"/>
  <c r="N12442" i="7"/>
  <c r="N12458" i="7"/>
  <c r="N12474" i="7"/>
  <c r="N12490" i="7"/>
  <c r="N12506" i="7"/>
  <c r="N12522" i="7"/>
  <c r="N12538" i="7"/>
  <c r="N12554" i="7"/>
  <c r="N12570" i="7"/>
  <c r="N12586" i="7"/>
  <c r="N12602" i="7"/>
  <c r="N12618" i="7"/>
  <c r="N12634" i="7"/>
  <c r="N12650" i="7"/>
  <c r="N12666" i="7"/>
  <c r="N12682" i="7"/>
  <c r="N12698" i="7"/>
  <c r="N12714" i="7"/>
  <c r="N12730" i="7"/>
  <c r="N12746" i="7"/>
  <c r="N12762" i="7"/>
  <c r="N12778" i="7"/>
  <c r="N12794" i="7"/>
  <c r="N12810" i="7"/>
  <c r="N12826" i="7"/>
  <c r="N12858" i="7"/>
  <c r="N12194" i="7"/>
  <c r="N12274" i="7"/>
  <c r="N12322" i="7"/>
  <c r="N12370" i="7"/>
  <c r="N12418" i="7"/>
  <c r="N12482" i="7"/>
  <c r="N12546" i="7"/>
  <c r="N12578" i="7"/>
  <c r="N12626" i="7"/>
  <c r="N12674" i="7"/>
  <c r="N12722" i="7"/>
  <c r="N12786" i="7"/>
  <c r="N12834" i="7"/>
  <c r="N12174" i="7"/>
  <c r="N12190" i="7"/>
  <c r="N12206" i="7"/>
  <c r="N12222" i="7"/>
  <c r="N12238" i="7"/>
  <c r="N12254" i="7"/>
  <c r="N12270" i="7"/>
  <c r="N12286" i="7"/>
  <c r="N12302" i="7"/>
  <c r="N12318" i="7"/>
  <c r="N12334" i="7"/>
  <c r="N12350" i="7"/>
  <c r="N12366" i="7"/>
  <c r="N12382" i="7"/>
  <c r="N12398" i="7"/>
  <c r="N12414" i="7"/>
  <c r="N12430" i="7"/>
  <c r="N12446" i="7"/>
  <c r="N12462" i="7"/>
  <c r="N12478" i="7"/>
  <c r="N12494" i="7"/>
  <c r="N12510" i="7"/>
  <c r="N12526" i="7"/>
  <c r="N12542" i="7"/>
  <c r="N12558" i="7"/>
  <c r="N12574" i="7"/>
  <c r="N12590" i="7"/>
  <c r="N12606" i="7"/>
  <c r="N12622" i="7"/>
  <c r="N12638" i="7"/>
  <c r="N12654" i="7"/>
  <c r="N12670" i="7"/>
  <c r="N12686" i="7"/>
  <c r="N12702" i="7"/>
  <c r="N12718" i="7"/>
  <c r="N12734" i="7"/>
  <c r="N12750" i="7"/>
  <c r="N12766" i="7"/>
  <c r="N12782" i="7"/>
  <c r="N12798" i="7"/>
  <c r="N12814" i="7"/>
  <c r="N12830" i="7"/>
  <c r="N12846" i="7"/>
  <c r="N12862" i="7"/>
  <c r="N12178" i="7"/>
  <c r="N12210" i="7"/>
  <c r="N12242" i="7"/>
  <c r="N12290" i="7"/>
  <c r="N12338" i="7"/>
  <c r="N12386" i="7"/>
  <c r="N12450" i="7"/>
  <c r="N12498" i="7"/>
  <c r="N12530" i="7"/>
  <c r="N12594" i="7"/>
  <c r="N12658" i="7"/>
  <c r="N12706" i="7"/>
  <c r="N12754" i="7"/>
  <c r="N12802" i="7"/>
  <c r="N12850" i="7"/>
  <c r="C24" i="18"/>
  <c r="C21" i="18"/>
  <c r="AA6" i="19"/>
  <c r="P4" i="13"/>
  <c r="Y7" i="19"/>
  <c r="O5" i="13"/>
  <c r="B2" i="13"/>
  <c r="F7" i="19"/>
  <c r="E5" i="13"/>
  <c r="B2" i="3"/>
  <c r="C4" i="3"/>
  <c r="FQ104" i="10"/>
  <c r="FP104" i="10"/>
  <c r="FT104" i="10"/>
  <c r="GF104" i="10"/>
  <c r="GD104" i="10"/>
  <c r="GB104" i="10"/>
  <c r="FS104" i="10"/>
  <c r="FZ104" i="10"/>
  <c r="GA104" i="10"/>
  <c r="GE104" i="10"/>
  <c r="GG104" i="10"/>
  <c r="FR104" i="10"/>
  <c r="FU104" i="10"/>
  <c r="HI104" i="10"/>
  <c r="HJ104" i="10"/>
  <c r="GC104" i="10"/>
  <c r="FQ35" i="10"/>
  <c r="FQ100" i="10"/>
  <c r="FQ78" i="10"/>
  <c r="FQ122" i="10"/>
  <c r="FQ85" i="10"/>
  <c r="FQ77" i="10"/>
  <c r="FQ86" i="10"/>
  <c r="FQ159" i="10"/>
  <c r="FQ61" i="10"/>
  <c r="FQ134" i="10"/>
  <c r="FQ87" i="10"/>
  <c r="FQ67" i="10"/>
  <c r="FQ131" i="10"/>
  <c r="FQ25" i="10"/>
  <c r="FQ160" i="10"/>
  <c r="FQ146" i="10"/>
  <c r="FQ116" i="10"/>
  <c r="FQ143" i="10"/>
  <c r="FQ31" i="10"/>
  <c r="FQ164" i="10"/>
  <c r="FQ22" i="10"/>
  <c r="FQ111" i="10"/>
  <c r="FQ114" i="10"/>
  <c r="FQ103" i="10"/>
  <c r="FQ17" i="10"/>
  <c r="FQ149" i="10"/>
  <c r="FQ135" i="10"/>
  <c r="FQ133" i="10"/>
  <c r="FQ119" i="10"/>
  <c r="FQ151" i="10"/>
  <c r="FQ41" i="10"/>
  <c r="FQ71" i="10"/>
  <c r="FQ9" i="10"/>
  <c r="FQ141" i="10"/>
  <c r="FQ62" i="10"/>
  <c r="FQ158" i="10"/>
  <c r="FQ94" i="10"/>
  <c r="FQ127" i="10"/>
  <c r="FQ74" i="10"/>
  <c r="FQ144" i="10"/>
  <c r="FQ90" i="10"/>
  <c r="FQ46" i="10"/>
  <c r="FQ120" i="10"/>
  <c r="FQ97" i="10"/>
  <c r="FQ88" i="10"/>
  <c r="FQ48" i="10"/>
  <c r="FQ106" i="10"/>
  <c r="FQ55" i="10"/>
  <c r="FQ92" i="10"/>
  <c r="FQ43" i="10"/>
  <c r="FQ28" i="10"/>
  <c r="FQ83" i="10"/>
  <c r="FQ154" i="10"/>
  <c r="FQ29" i="10"/>
  <c r="FQ79" i="10"/>
  <c r="FQ33" i="10"/>
  <c r="FQ128" i="10"/>
  <c r="FQ99" i="10"/>
  <c r="FQ18" i="10"/>
  <c r="FQ136" i="10"/>
  <c r="FQ105" i="10"/>
  <c r="FQ93" i="10"/>
  <c r="FQ138" i="10"/>
  <c r="FQ98" i="10"/>
  <c r="FQ161" i="10"/>
  <c r="FQ142" i="10"/>
  <c r="FQ153" i="10"/>
  <c r="FQ126" i="10"/>
  <c r="FQ34" i="10"/>
  <c r="FQ137" i="10"/>
  <c r="FQ20" i="10"/>
  <c r="FQ84" i="10"/>
  <c r="FQ152" i="10"/>
  <c r="FQ11" i="10"/>
  <c r="FQ118" i="10"/>
  <c r="FQ49" i="10"/>
  <c r="FQ54" i="10"/>
  <c r="FQ37" i="10"/>
  <c r="FQ36" i="10"/>
  <c r="FQ123" i="10"/>
  <c r="FQ40" i="10"/>
  <c r="FQ89" i="10"/>
  <c r="FQ165" i="10"/>
  <c r="FQ60" i="10"/>
  <c r="FQ108" i="10"/>
  <c r="FQ91" i="10"/>
  <c r="FQ150" i="10"/>
  <c r="FQ130" i="10"/>
  <c r="FQ23" i="10"/>
  <c r="FQ113" i="10"/>
  <c r="FQ102" i="10"/>
  <c r="FQ65" i="10"/>
  <c r="FQ145" i="10"/>
  <c r="FQ139" i="10"/>
  <c r="FQ13" i="10"/>
  <c r="FQ82" i="10"/>
  <c r="FQ24" i="10"/>
  <c r="FQ19" i="10"/>
  <c r="FQ32" i="10"/>
  <c r="FQ69" i="10"/>
  <c r="FQ147" i="10"/>
  <c r="FQ107" i="10"/>
  <c r="FQ52" i="10"/>
  <c r="FQ155" i="10"/>
  <c r="FQ156" i="10"/>
  <c r="FQ72" i="10"/>
  <c r="FQ157" i="10"/>
  <c r="FQ10" i="10"/>
  <c r="FQ132" i="10"/>
  <c r="FQ51" i="10"/>
  <c r="FQ96" i="10"/>
  <c r="FQ110" i="10"/>
  <c r="FQ44" i="10"/>
  <c r="FQ163" i="10"/>
  <c r="FQ76" i="10"/>
  <c r="FQ75" i="10"/>
  <c r="FQ57" i="10"/>
  <c r="FQ121" i="10"/>
  <c r="FQ38" i="10"/>
  <c r="FQ129" i="10"/>
  <c r="FQ16" i="10"/>
  <c r="FQ117" i="10"/>
  <c r="FQ112" i="10"/>
  <c r="FQ148" i="10"/>
  <c r="FQ63" i="10"/>
  <c r="FQ73" i="10"/>
  <c r="FQ68" i="10"/>
  <c r="FQ27" i="10"/>
  <c r="FQ162" i="10"/>
  <c r="FQ124" i="10"/>
  <c r="FQ101" i="10"/>
  <c r="FQ8" i="10"/>
  <c r="FQ53" i="10"/>
  <c r="FQ39" i="10"/>
  <c r="FQ140" i="10"/>
  <c r="FQ70" i="10"/>
  <c r="FQ95" i="10"/>
  <c r="FQ56" i="10"/>
  <c r="FQ14" i="10"/>
  <c r="FQ58" i="10"/>
  <c r="FQ47" i="10"/>
  <c r="FQ30" i="10"/>
  <c r="FQ21" i="10"/>
  <c r="FQ109" i="10"/>
  <c r="FQ125" i="10"/>
  <c r="FQ42" i="10"/>
  <c r="FQ66" i="10"/>
  <c r="FQ81" i="10"/>
  <c r="FQ15" i="10"/>
  <c r="FQ80" i="10"/>
  <c r="FQ115" i="10"/>
  <c r="FQ59" i="10"/>
  <c r="FQ26" i="10"/>
  <c r="FQ50" i="10"/>
  <c r="FQ45" i="10"/>
  <c r="FQ64" i="10"/>
  <c r="FQ12" i="10"/>
  <c r="FP64" i="10"/>
  <c r="HI64" i="10"/>
  <c r="FP81" i="10"/>
  <c r="HI81" i="10"/>
  <c r="FP58" i="10"/>
  <c r="HI58" i="10"/>
  <c r="FP148" i="10"/>
  <c r="HI148" i="10"/>
  <c r="FP75" i="10"/>
  <c r="FP110" i="10"/>
  <c r="HI110" i="10"/>
  <c r="FP10" i="10"/>
  <c r="HI10" i="10"/>
  <c r="FP69" i="10"/>
  <c r="HI69" i="10"/>
  <c r="FP130" i="10"/>
  <c r="FP60" i="10"/>
  <c r="HI60" i="10"/>
  <c r="FP49" i="10"/>
  <c r="FP84" i="10"/>
  <c r="HI84" i="10"/>
  <c r="FP98" i="10"/>
  <c r="FP83" i="10"/>
  <c r="FP55" i="10"/>
  <c r="FP144" i="10"/>
  <c r="FP133" i="10"/>
  <c r="FP164" i="10"/>
  <c r="FP159" i="10"/>
  <c r="FP45" i="10"/>
  <c r="FP66" i="10"/>
  <c r="FP21" i="10"/>
  <c r="FP14" i="10"/>
  <c r="FP101" i="10"/>
  <c r="FP68" i="10"/>
  <c r="FP38" i="10"/>
  <c r="FP157" i="10"/>
  <c r="FP102" i="10"/>
  <c r="FP165" i="10"/>
  <c r="FP36" i="10"/>
  <c r="FP153" i="10"/>
  <c r="FP79" i="10"/>
  <c r="FP28" i="10"/>
  <c r="FP120" i="10"/>
  <c r="FP62" i="10"/>
  <c r="FP41" i="10"/>
  <c r="FP114" i="10"/>
  <c r="FP31" i="10"/>
  <c r="FP160" i="10"/>
  <c r="FP87" i="10"/>
  <c r="FP86" i="10"/>
  <c r="FP78" i="10"/>
  <c r="FP12" i="10"/>
  <c r="FP26" i="10"/>
  <c r="FP15" i="10"/>
  <c r="FP125" i="10"/>
  <c r="FP47" i="10"/>
  <c r="FP95" i="10"/>
  <c r="HI95" i="10"/>
  <c r="FP53" i="10"/>
  <c r="FP162" i="10"/>
  <c r="FP63" i="10"/>
  <c r="HI63" i="10"/>
  <c r="FP16" i="10"/>
  <c r="FP57" i="10"/>
  <c r="FP44" i="10"/>
  <c r="HI44" i="10"/>
  <c r="FP132" i="10"/>
  <c r="FP156" i="10"/>
  <c r="FP147" i="10"/>
  <c r="FP24" i="10"/>
  <c r="FP145" i="10"/>
  <c r="FP23" i="10"/>
  <c r="FP108" i="10"/>
  <c r="FP40" i="10"/>
  <c r="FP54" i="10"/>
  <c r="FP152" i="10"/>
  <c r="HI152" i="10"/>
  <c r="FP34" i="10"/>
  <c r="FP161" i="10"/>
  <c r="FP105" i="10"/>
  <c r="FP128" i="10"/>
  <c r="FP154" i="10"/>
  <c r="FP92" i="10"/>
  <c r="FP88" i="10"/>
  <c r="FP90" i="10"/>
  <c r="FP94" i="10"/>
  <c r="FP9" i="10"/>
  <c r="FP119" i="10"/>
  <c r="FP17" i="10"/>
  <c r="FP22" i="10"/>
  <c r="FP116" i="10"/>
  <c r="FP131" i="10"/>
  <c r="FP61" i="10"/>
  <c r="FP85" i="10"/>
  <c r="FP35" i="10"/>
  <c r="FP59" i="10"/>
  <c r="FP109" i="10"/>
  <c r="FP70" i="10"/>
  <c r="FP8" i="10"/>
  <c r="FP27" i="10"/>
  <c r="FP129" i="10"/>
  <c r="FP155" i="10"/>
  <c r="FP82" i="10"/>
  <c r="FP65" i="10"/>
  <c r="FP123" i="10"/>
  <c r="FP126" i="10"/>
  <c r="FP136" i="10"/>
  <c r="FP33" i="10"/>
  <c r="FP97" i="10"/>
  <c r="FP158" i="10"/>
  <c r="FP71" i="10"/>
  <c r="FP103" i="10"/>
  <c r="FP146" i="10"/>
  <c r="FP67" i="10"/>
  <c r="FP122" i="10"/>
  <c r="FP115" i="10"/>
  <c r="FP140" i="10"/>
  <c r="FP112" i="10"/>
  <c r="FP76" i="10"/>
  <c r="FP96" i="10"/>
  <c r="FP52" i="10"/>
  <c r="FP32" i="10"/>
  <c r="FP13" i="10"/>
  <c r="FP150" i="10"/>
  <c r="FP118" i="10"/>
  <c r="FP20" i="10"/>
  <c r="FP138" i="10"/>
  <c r="FP18" i="10"/>
  <c r="FP106" i="10"/>
  <c r="FP74" i="10"/>
  <c r="FP135" i="10"/>
  <c r="FP50" i="10"/>
  <c r="HI50" i="10"/>
  <c r="FP80" i="10"/>
  <c r="HI80" i="10"/>
  <c r="FP42" i="10"/>
  <c r="FP30" i="10"/>
  <c r="HI30" i="10"/>
  <c r="FP56" i="10"/>
  <c r="HI56" i="10"/>
  <c r="FP39" i="10"/>
  <c r="HI39" i="10"/>
  <c r="FP124" i="10"/>
  <c r="FP73" i="10"/>
  <c r="HI73" i="10"/>
  <c r="FP117" i="10"/>
  <c r="HI117" i="10"/>
  <c r="FP121" i="10"/>
  <c r="HI121" i="10"/>
  <c r="FP163" i="10"/>
  <c r="FP51" i="10"/>
  <c r="HI51" i="10"/>
  <c r="FP72" i="10"/>
  <c r="HI72" i="10"/>
  <c r="FP107" i="10"/>
  <c r="HI107" i="10"/>
  <c r="FP19" i="10"/>
  <c r="FP139" i="10"/>
  <c r="HI139" i="10"/>
  <c r="FP113" i="10"/>
  <c r="HI113" i="10"/>
  <c r="FP91" i="10"/>
  <c r="HI91" i="10"/>
  <c r="FP89" i="10"/>
  <c r="FP37" i="10"/>
  <c r="HI37" i="10"/>
  <c r="FP11" i="10"/>
  <c r="HI11" i="10"/>
  <c r="FP137" i="10"/>
  <c r="HI137" i="10"/>
  <c r="FP142" i="10"/>
  <c r="FP93" i="10"/>
  <c r="FP99" i="10"/>
  <c r="HI99" i="10"/>
  <c r="FP29" i="10"/>
  <c r="HI29" i="10"/>
  <c r="FP43" i="10"/>
  <c r="FP48" i="10"/>
  <c r="HI48" i="10"/>
  <c r="FP46" i="10"/>
  <c r="FP127" i="10"/>
  <c r="HI127" i="10"/>
  <c r="FP141" i="10"/>
  <c r="FP151" i="10"/>
  <c r="HI151" i="10"/>
  <c r="FP149" i="10"/>
  <c r="HI149" i="10"/>
  <c r="FP111" i="10"/>
  <c r="HI111" i="10"/>
  <c r="FP143" i="10"/>
  <c r="FP25" i="10"/>
  <c r="HI25" i="10"/>
  <c r="FP134" i="10"/>
  <c r="HI134" i="10"/>
  <c r="FP77" i="10"/>
  <c r="HI77" i="10"/>
  <c r="FP100" i="10"/>
  <c r="GD64" i="10"/>
  <c r="HJ64" i="10"/>
  <c r="GB64" i="10"/>
  <c r="FU64" i="10"/>
  <c r="GE64" i="10"/>
  <c r="GC64" i="10"/>
  <c r="FZ64" i="10"/>
  <c r="GG64" i="10"/>
  <c r="FS64" i="10"/>
  <c r="GA64" i="10"/>
  <c r="FT64" i="10"/>
  <c r="FR64" i="10"/>
  <c r="GF64" i="10"/>
  <c r="HJ81" i="10"/>
  <c r="GG81" i="10"/>
  <c r="FS81" i="10"/>
  <c r="GD81" i="10"/>
  <c r="GA81" i="10"/>
  <c r="FR81" i="10"/>
  <c r="FT81" i="10"/>
  <c r="GF81" i="10"/>
  <c r="FZ81" i="10"/>
  <c r="FU81" i="10"/>
  <c r="GC81" i="10"/>
  <c r="GB81" i="10"/>
  <c r="GE81" i="10"/>
  <c r="GB58" i="10"/>
  <c r="GG58" i="10"/>
  <c r="GF58" i="10"/>
  <c r="FS58" i="10"/>
  <c r="GD58" i="10"/>
  <c r="GC58" i="10"/>
  <c r="GE58" i="10"/>
  <c r="FU58" i="10"/>
  <c r="FR58" i="10"/>
  <c r="FT58" i="10"/>
  <c r="HJ58" i="10"/>
  <c r="GA58" i="10"/>
  <c r="FZ58" i="10"/>
  <c r="GG148" i="10"/>
  <c r="FS148" i="10"/>
  <c r="FW148" i="10"/>
  <c r="GA148" i="10"/>
  <c r="FT148" i="10"/>
  <c r="FX148" i="10"/>
  <c r="GB148" i="10"/>
  <c r="GE148" i="10"/>
  <c r="GD148" i="10"/>
  <c r="HJ148" i="10"/>
  <c r="FR148" i="10"/>
  <c r="FV148" i="10"/>
  <c r="FU148" i="10"/>
  <c r="FY148" i="10"/>
  <c r="FZ148" i="10"/>
  <c r="GF148" i="10"/>
  <c r="GC148" i="10"/>
  <c r="HI75" i="10"/>
  <c r="GB75" i="10"/>
  <c r="GA75" i="10"/>
  <c r="FR75" i="10"/>
  <c r="FS75" i="10"/>
  <c r="HJ75" i="10"/>
  <c r="GG75" i="10"/>
  <c r="GE75" i="10"/>
  <c r="GD75" i="10"/>
  <c r="FU75" i="10"/>
  <c r="GC75" i="10"/>
  <c r="FT75" i="10"/>
  <c r="FZ75" i="10"/>
  <c r="GF75" i="10"/>
  <c r="FU110" i="10"/>
  <c r="FZ110" i="10"/>
  <c r="HJ110" i="10"/>
  <c r="GE110" i="10"/>
  <c r="GA110" i="10"/>
  <c r="GC110" i="10"/>
  <c r="GF110" i="10"/>
  <c r="FS110" i="10"/>
  <c r="FR110" i="10"/>
  <c r="FT110" i="10"/>
  <c r="GD110" i="10"/>
  <c r="GG110" i="10"/>
  <c r="GB110" i="10"/>
  <c r="GE10" i="10"/>
  <c r="GF10" i="10"/>
  <c r="GA10" i="10"/>
  <c r="FZ10" i="10"/>
  <c r="GG10" i="10"/>
  <c r="FT10" i="10"/>
  <c r="FR10" i="10"/>
  <c r="GD10" i="10"/>
  <c r="FU10" i="10"/>
  <c r="HJ10" i="10"/>
  <c r="GC10" i="10"/>
  <c r="GB10" i="10"/>
  <c r="FS10" i="10"/>
  <c r="GD69" i="10"/>
  <c r="GA69" i="10"/>
  <c r="GC69" i="10"/>
  <c r="FU69" i="10"/>
  <c r="FZ69" i="10"/>
  <c r="FT69" i="10"/>
  <c r="HJ69" i="10"/>
  <c r="GB69" i="10"/>
  <c r="GF69" i="10"/>
  <c r="GG69" i="10"/>
  <c r="FR69" i="10"/>
  <c r="GE69" i="10"/>
  <c r="FS69" i="10"/>
  <c r="HI130" i="10"/>
  <c r="FZ130" i="10"/>
  <c r="GE130" i="10"/>
  <c r="GF130" i="10"/>
  <c r="HJ130" i="10"/>
  <c r="FU130" i="10"/>
  <c r="FR130" i="10"/>
  <c r="GC130" i="10"/>
  <c r="GB130" i="10"/>
  <c r="GG130" i="10"/>
  <c r="FS130" i="10"/>
  <c r="GA130" i="10"/>
  <c r="FT130" i="10"/>
  <c r="GD130" i="10"/>
  <c r="FS60" i="10"/>
  <c r="FU60" i="10"/>
  <c r="HJ60" i="10"/>
  <c r="FT60" i="10"/>
  <c r="GA60" i="10"/>
  <c r="GG60" i="10"/>
  <c r="GB60" i="10"/>
  <c r="GE60" i="10"/>
  <c r="FR60" i="10"/>
  <c r="GD60" i="10"/>
  <c r="GC60" i="10"/>
  <c r="FZ60" i="10"/>
  <c r="GF60" i="10"/>
  <c r="GD84" i="10"/>
  <c r="GB84" i="10"/>
  <c r="GE84" i="10"/>
  <c r="HJ84" i="10"/>
  <c r="FT84" i="10"/>
  <c r="FS84" i="10"/>
  <c r="FU84" i="10"/>
  <c r="GC84" i="10"/>
  <c r="GG84" i="10"/>
  <c r="FR84" i="10"/>
  <c r="FZ84" i="10"/>
  <c r="GA84" i="10"/>
  <c r="GF84" i="10"/>
  <c r="FZ50" i="10"/>
  <c r="FT50" i="10"/>
  <c r="FU50" i="10"/>
  <c r="GC50" i="10"/>
  <c r="GB50" i="10"/>
  <c r="FR50" i="10"/>
  <c r="FS50" i="10"/>
  <c r="HJ50" i="10"/>
  <c r="GD50" i="10"/>
  <c r="GA50" i="10"/>
  <c r="GE50" i="10"/>
  <c r="GG50" i="10"/>
  <c r="GF50" i="10"/>
  <c r="GE80" i="10"/>
  <c r="GG80" i="10"/>
  <c r="FT80" i="10"/>
  <c r="GA80" i="10"/>
  <c r="FU80" i="10"/>
  <c r="GB80" i="10"/>
  <c r="FS80" i="10"/>
  <c r="FZ80" i="10"/>
  <c r="GF80" i="10"/>
  <c r="GD80" i="10"/>
  <c r="GC80" i="10"/>
  <c r="FR80" i="10"/>
  <c r="HJ80" i="10"/>
  <c r="FT42" i="10"/>
  <c r="HJ42" i="10"/>
  <c r="GG42" i="10"/>
  <c r="GF42" i="10"/>
  <c r="GE42" i="10"/>
  <c r="FU42" i="10"/>
  <c r="FR42" i="10"/>
  <c r="GB42" i="10"/>
  <c r="FZ42" i="10"/>
  <c r="GA42" i="10"/>
  <c r="HI42" i="10"/>
  <c r="GD42" i="10"/>
  <c r="GC42" i="10"/>
  <c r="FS42" i="10"/>
  <c r="GF30" i="10"/>
  <c r="GG30" i="10"/>
  <c r="FS30" i="10"/>
  <c r="GB30" i="10"/>
  <c r="GD30" i="10"/>
  <c r="GE30" i="10"/>
  <c r="FT30" i="10"/>
  <c r="FR30" i="10"/>
  <c r="FZ30" i="10"/>
  <c r="HJ30" i="10"/>
  <c r="GA30" i="10"/>
  <c r="FU30" i="10"/>
  <c r="GC30" i="10"/>
  <c r="GB56" i="10"/>
  <c r="GC56" i="10"/>
  <c r="FT56" i="10"/>
  <c r="FU56" i="10"/>
  <c r="GF56" i="10"/>
  <c r="GE56" i="10"/>
  <c r="FZ56" i="10"/>
  <c r="FS56" i="10"/>
  <c r="GD56" i="10"/>
  <c r="HJ56" i="10"/>
  <c r="GA56" i="10"/>
  <c r="GG56" i="10"/>
  <c r="FR56" i="10"/>
  <c r="FT39" i="10"/>
  <c r="GD39" i="10"/>
  <c r="GG39" i="10"/>
  <c r="FS39" i="10"/>
  <c r="FU39" i="10"/>
  <c r="FR39" i="10"/>
  <c r="GA39" i="10"/>
  <c r="FZ39" i="10"/>
  <c r="GB39" i="10"/>
  <c r="HJ39" i="10"/>
  <c r="GF39" i="10"/>
  <c r="GE39" i="10"/>
  <c r="GC39" i="10"/>
  <c r="FR124" i="10"/>
  <c r="HJ124" i="10"/>
  <c r="GE124" i="10"/>
  <c r="GA124" i="10"/>
  <c r="GB124" i="10"/>
  <c r="FU124" i="10"/>
  <c r="FS124" i="10"/>
  <c r="HI124" i="10"/>
  <c r="GD124" i="10"/>
  <c r="GF124" i="10"/>
  <c r="GC124" i="10"/>
  <c r="FT124" i="10"/>
  <c r="FZ124" i="10"/>
  <c r="GG124" i="10"/>
  <c r="FT73" i="10"/>
  <c r="FZ73" i="10"/>
  <c r="GE73" i="10"/>
  <c r="GG73" i="10"/>
  <c r="GF73" i="10"/>
  <c r="FS73" i="10"/>
  <c r="GA73" i="10"/>
  <c r="GB73" i="10"/>
  <c r="GC73" i="10"/>
  <c r="FU73" i="10"/>
  <c r="GD73" i="10"/>
  <c r="FR73" i="10"/>
  <c r="HJ73" i="10"/>
  <c r="FZ117" i="10"/>
  <c r="FS117" i="10"/>
  <c r="FT117" i="10"/>
  <c r="HJ117" i="10"/>
  <c r="GE117" i="10"/>
  <c r="GB117" i="10"/>
  <c r="FR117" i="10"/>
  <c r="GF117" i="10"/>
  <c r="GC117" i="10"/>
  <c r="FU117" i="10"/>
  <c r="GG117" i="10"/>
  <c r="GA117" i="10"/>
  <c r="GD117" i="10"/>
  <c r="FU121" i="10"/>
  <c r="FZ121" i="10"/>
  <c r="GD121" i="10"/>
  <c r="GE121" i="10"/>
  <c r="FS121" i="10"/>
  <c r="GA121" i="10"/>
  <c r="FT121" i="10"/>
  <c r="GG121" i="10"/>
  <c r="HJ121" i="10"/>
  <c r="GB121" i="10"/>
  <c r="GC121" i="10"/>
  <c r="GF121" i="10"/>
  <c r="FR121" i="10"/>
  <c r="GO163" i="10"/>
  <c r="GB163" i="10"/>
  <c r="FV163" i="10"/>
  <c r="FR163" i="10"/>
  <c r="FT163" i="10"/>
  <c r="FX163" i="10"/>
  <c r="HI163" i="10"/>
  <c r="GL163" i="10"/>
  <c r="FU163" i="10"/>
  <c r="FZ163" i="10"/>
  <c r="HJ163" i="10"/>
  <c r="HO163" i="10"/>
  <c r="GC163" i="10"/>
  <c r="GG163" i="10"/>
  <c r="GD163" i="10"/>
  <c r="FS163" i="10"/>
  <c r="GM163" i="10"/>
  <c r="FW163" i="10"/>
  <c r="GE163" i="10"/>
  <c r="GF163" i="10"/>
  <c r="GN163" i="10"/>
  <c r="GA163" i="10"/>
  <c r="FY163" i="10"/>
  <c r="GB51" i="10"/>
  <c r="GF51" i="10"/>
  <c r="FU51" i="10"/>
  <c r="FZ51" i="10"/>
  <c r="HJ51" i="10"/>
  <c r="GD51" i="10"/>
  <c r="GA51" i="10"/>
  <c r="FT51" i="10"/>
  <c r="GC51" i="10"/>
  <c r="GG51" i="10"/>
  <c r="FR51" i="10"/>
  <c r="GE51" i="10"/>
  <c r="FS51" i="10"/>
  <c r="FZ72" i="10"/>
  <c r="GC72" i="10"/>
  <c r="HJ72" i="10"/>
  <c r="GF72" i="10"/>
  <c r="FU72" i="10"/>
  <c r="GG72" i="10"/>
  <c r="GA72" i="10"/>
  <c r="GE72" i="10"/>
  <c r="FT72" i="10"/>
  <c r="FR72" i="10"/>
  <c r="GD72" i="10"/>
  <c r="GB72" i="10"/>
  <c r="FS72" i="10"/>
  <c r="GE107" i="10"/>
  <c r="GF107" i="10"/>
  <c r="FU107" i="10"/>
  <c r="GA107" i="10"/>
  <c r="HJ107" i="10"/>
  <c r="FT107" i="10"/>
  <c r="GD107" i="10"/>
  <c r="GB107" i="10"/>
  <c r="FR107" i="10"/>
  <c r="FS107" i="10"/>
  <c r="GG107" i="10"/>
  <c r="GC107" i="10"/>
  <c r="FZ107" i="10"/>
  <c r="GD19" i="10"/>
  <c r="FS19" i="10"/>
  <c r="FU19" i="10"/>
  <c r="GC19" i="10"/>
  <c r="HJ19" i="10"/>
  <c r="HI19" i="10"/>
  <c r="GG19" i="10"/>
  <c r="GF19" i="10"/>
  <c r="GA19" i="10"/>
  <c r="FZ19" i="10"/>
  <c r="GB19" i="10"/>
  <c r="FR19" i="10"/>
  <c r="FT19" i="10"/>
  <c r="GE19" i="10"/>
  <c r="GF139" i="10"/>
  <c r="FU139" i="10"/>
  <c r="FY139" i="10"/>
  <c r="GA139" i="10"/>
  <c r="HJ139" i="10"/>
  <c r="GB139" i="10"/>
  <c r="GC139" i="10"/>
  <c r="GG139" i="10"/>
  <c r="FT139" i="10"/>
  <c r="GE139" i="10"/>
  <c r="FS139" i="10"/>
  <c r="FZ139" i="10"/>
  <c r="GD139" i="10"/>
  <c r="FR139" i="10"/>
  <c r="FZ113" i="10"/>
  <c r="FT113" i="10"/>
  <c r="FR113" i="10"/>
  <c r="FU113" i="10"/>
  <c r="FS113" i="10"/>
  <c r="GD113" i="10"/>
  <c r="GF113" i="10"/>
  <c r="GG113" i="10"/>
  <c r="GB113" i="10"/>
  <c r="GC113" i="10"/>
  <c r="GA113" i="10"/>
  <c r="GE113" i="10"/>
  <c r="HJ113" i="10"/>
  <c r="GE91" i="10"/>
  <c r="HJ91" i="10"/>
  <c r="FU91" i="10"/>
  <c r="GC91" i="10"/>
  <c r="GF91" i="10"/>
  <c r="FZ91" i="10"/>
  <c r="GA91" i="10"/>
  <c r="FR91" i="10"/>
  <c r="GB91" i="10"/>
  <c r="FT91" i="10"/>
  <c r="FS91" i="10"/>
  <c r="GD91" i="10"/>
  <c r="GG91" i="10"/>
  <c r="FZ89" i="10"/>
  <c r="FR89" i="10"/>
  <c r="GE89" i="10"/>
  <c r="GB89" i="10"/>
  <c r="GF89" i="10"/>
  <c r="FS89" i="10"/>
  <c r="HJ89" i="10"/>
  <c r="HI89" i="10"/>
  <c r="GD89" i="10"/>
  <c r="GG89" i="10"/>
  <c r="FT89" i="10"/>
  <c r="GA89" i="10"/>
  <c r="GC89" i="10"/>
  <c r="FU89" i="10"/>
  <c r="GC37" i="10"/>
  <c r="HJ37" i="10"/>
  <c r="FT37" i="10"/>
  <c r="GE37" i="10"/>
  <c r="GB37" i="10"/>
  <c r="GF37" i="10"/>
  <c r="GA37" i="10"/>
  <c r="FZ37" i="10"/>
  <c r="FR37" i="10"/>
  <c r="GG37" i="10"/>
  <c r="FS37" i="10"/>
  <c r="GD37" i="10"/>
  <c r="FU37" i="10"/>
  <c r="GE11" i="10"/>
  <c r="FT11" i="10"/>
  <c r="GC11" i="10"/>
  <c r="FZ11" i="10"/>
  <c r="HJ11" i="10"/>
  <c r="FU11" i="10"/>
  <c r="GA11" i="10"/>
  <c r="FR11" i="10"/>
  <c r="GB11" i="10"/>
  <c r="GF11" i="10"/>
  <c r="GG11" i="10"/>
  <c r="GD11" i="10"/>
  <c r="FS11" i="10"/>
  <c r="GC137" i="10"/>
  <c r="FT137" i="10"/>
  <c r="GF137" i="10"/>
  <c r="GB137" i="10"/>
  <c r="FS137" i="10"/>
  <c r="GD137" i="10"/>
  <c r="HJ137" i="10"/>
  <c r="FZ137" i="10"/>
  <c r="FU137" i="10"/>
  <c r="GG137" i="10"/>
  <c r="GE137" i="10"/>
  <c r="GA137" i="10"/>
  <c r="FR137" i="10"/>
  <c r="FS142" i="10"/>
  <c r="HI142" i="10"/>
  <c r="GD142" i="10"/>
  <c r="HJ142" i="10"/>
  <c r="FZ142" i="10"/>
  <c r="GA142" i="10"/>
  <c r="FU142" i="10"/>
  <c r="GC142" i="10"/>
  <c r="FT142" i="10"/>
  <c r="GB142" i="10"/>
  <c r="GF142" i="10"/>
  <c r="GG142" i="10"/>
  <c r="GE142" i="10"/>
  <c r="FR142" i="10"/>
  <c r="HI93" i="10"/>
  <c r="GE93" i="10"/>
  <c r="GA93" i="10"/>
  <c r="GD93" i="10"/>
  <c r="GB93" i="10"/>
  <c r="FT93" i="10"/>
  <c r="FR93" i="10"/>
  <c r="FS93" i="10"/>
  <c r="GF93" i="10"/>
  <c r="FU93" i="10"/>
  <c r="FZ93" i="10"/>
  <c r="HJ93" i="10"/>
  <c r="GG93" i="10"/>
  <c r="GC93" i="10"/>
  <c r="FS99" i="10"/>
  <c r="FU99" i="10"/>
  <c r="GD99" i="10"/>
  <c r="GF99" i="10"/>
  <c r="GE99" i="10"/>
  <c r="FT99" i="10"/>
  <c r="GB99" i="10"/>
  <c r="FZ99" i="10"/>
  <c r="FR99" i="10"/>
  <c r="GA99" i="10"/>
  <c r="GG99" i="10"/>
  <c r="GC99" i="10"/>
  <c r="HJ99" i="10"/>
  <c r="FU29" i="10"/>
  <c r="HJ29" i="10"/>
  <c r="GE29" i="10"/>
  <c r="FS29" i="10"/>
  <c r="GG29" i="10"/>
  <c r="FR29" i="10"/>
  <c r="GA29" i="10"/>
  <c r="FZ29" i="10"/>
  <c r="FT29" i="10"/>
  <c r="GB29" i="10"/>
  <c r="GF29" i="10"/>
  <c r="GC29" i="10"/>
  <c r="GD29" i="10"/>
  <c r="GC43" i="10"/>
  <c r="GF43" i="10"/>
  <c r="FZ43" i="10"/>
  <c r="GB43" i="10"/>
  <c r="GD43" i="10"/>
  <c r="FS43" i="10"/>
  <c r="GE43" i="10"/>
  <c r="GG43" i="10"/>
  <c r="FT43" i="10"/>
  <c r="HI43" i="10"/>
  <c r="FU43" i="10"/>
  <c r="FR43" i="10"/>
  <c r="GA43" i="10"/>
  <c r="HJ43" i="10"/>
  <c r="GC48" i="10"/>
  <c r="HJ48" i="10"/>
  <c r="FT48" i="10"/>
  <c r="GD48" i="10"/>
  <c r="GG48" i="10"/>
  <c r="FU48" i="10"/>
  <c r="FR48" i="10"/>
  <c r="GF48" i="10"/>
  <c r="GB48" i="10"/>
  <c r="FS48" i="10"/>
  <c r="FZ48" i="10"/>
  <c r="GE48" i="10"/>
  <c r="GA48" i="10"/>
  <c r="GB46" i="10"/>
  <c r="GG46" i="10"/>
  <c r="HI46" i="10"/>
  <c r="GE46" i="10"/>
  <c r="HJ46" i="10"/>
  <c r="GC46" i="10"/>
  <c r="GF46" i="10"/>
  <c r="FU46" i="10"/>
  <c r="FZ46" i="10"/>
  <c r="FS46" i="10"/>
  <c r="FR46" i="10"/>
  <c r="GD46" i="10"/>
  <c r="GA46" i="10"/>
  <c r="FT46" i="10"/>
  <c r="GA127" i="10"/>
  <c r="FT127" i="10"/>
  <c r="GB127" i="10"/>
  <c r="HJ127" i="10"/>
  <c r="GE127" i="10"/>
  <c r="GF127" i="10"/>
  <c r="FZ127" i="10"/>
  <c r="GC127" i="10"/>
  <c r="FS127" i="10"/>
  <c r="GD127" i="10"/>
  <c r="FR127" i="10"/>
  <c r="FU127" i="10"/>
  <c r="GG127" i="10"/>
  <c r="GC141" i="10"/>
  <c r="FR141" i="10"/>
  <c r="FU141" i="10"/>
  <c r="HI141" i="10"/>
  <c r="GD141" i="10"/>
  <c r="FT141" i="10"/>
  <c r="GB141" i="10"/>
  <c r="GF141" i="10"/>
  <c r="GE141" i="10"/>
  <c r="FS141" i="10"/>
  <c r="HJ141" i="10"/>
  <c r="GG141" i="10"/>
  <c r="GA141" i="10"/>
  <c r="FZ141" i="10"/>
  <c r="FT151" i="10"/>
  <c r="FX151" i="10"/>
  <c r="GG151" i="10"/>
  <c r="GF151" i="10"/>
  <c r="GC151" i="10"/>
  <c r="FZ151" i="10"/>
  <c r="FR151" i="10"/>
  <c r="FU151" i="10"/>
  <c r="FY151" i="10"/>
  <c r="GD151" i="10"/>
  <c r="FS151" i="10"/>
  <c r="FW151" i="10"/>
  <c r="GB151" i="10"/>
  <c r="HJ151" i="10"/>
  <c r="GA151" i="10"/>
  <c r="GE151" i="10"/>
  <c r="GC149" i="10"/>
  <c r="GG149" i="10"/>
  <c r="GD149" i="10"/>
  <c r="GA149" i="10"/>
  <c r="HJ149" i="10"/>
  <c r="FU149" i="10"/>
  <c r="FY149" i="10"/>
  <c r="GE149" i="10"/>
  <c r="FS149" i="10"/>
  <c r="FW149" i="10"/>
  <c r="FR149" i="10"/>
  <c r="FV149" i="10"/>
  <c r="GF149" i="10"/>
  <c r="FT149" i="10"/>
  <c r="FX149" i="10"/>
  <c r="FZ149" i="10"/>
  <c r="GB149" i="10"/>
  <c r="FZ111" i="10"/>
  <c r="GD111" i="10"/>
  <c r="GB111" i="10"/>
  <c r="FR111" i="10"/>
  <c r="GA111" i="10"/>
  <c r="FU111" i="10"/>
  <c r="HJ111" i="10"/>
  <c r="GC111" i="10"/>
  <c r="GE111" i="10"/>
  <c r="GG111" i="10"/>
  <c r="FT111" i="10"/>
  <c r="GF111" i="10"/>
  <c r="FS111" i="10"/>
  <c r="FS143" i="10"/>
  <c r="FW143" i="10"/>
  <c r="GB143" i="10"/>
  <c r="GF143" i="10"/>
  <c r="GA143" i="10"/>
  <c r="HJ143" i="10"/>
  <c r="FT143" i="10"/>
  <c r="FX143" i="10"/>
  <c r="GC143" i="10"/>
  <c r="GG143" i="10"/>
  <c r="GE143" i="10"/>
  <c r="HI143" i="10"/>
  <c r="GD143" i="10"/>
  <c r="FZ143" i="10"/>
  <c r="FR143" i="10"/>
  <c r="FV143" i="10"/>
  <c r="FU143" i="10"/>
  <c r="FY143" i="10"/>
  <c r="GF25" i="10"/>
  <c r="FZ25" i="10"/>
  <c r="GE25" i="10"/>
  <c r="GB25" i="10"/>
  <c r="FR25" i="10"/>
  <c r="FS25" i="10"/>
  <c r="FU25" i="10"/>
  <c r="HJ25" i="10"/>
  <c r="GA25" i="10"/>
  <c r="GD25" i="10"/>
  <c r="GG25" i="10"/>
  <c r="FT25" i="10"/>
  <c r="GC25" i="10"/>
  <c r="GC134" i="10"/>
  <c r="GA134" i="10"/>
  <c r="GG134" i="10"/>
  <c r="HJ134" i="10"/>
  <c r="GD134" i="10"/>
  <c r="GF134" i="10"/>
  <c r="FZ134" i="10"/>
  <c r="FT134" i="10"/>
  <c r="GB134" i="10"/>
  <c r="FS134" i="10"/>
  <c r="FR134" i="10"/>
  <c r="GE134" i="10"/>
  <c r="FU134" i="10"/>
  <c r="GD77" i="10"/>
  <c r="GC77" i="10"/>
  <c r="GA77" i="10"/>
  <c r="FS77" i="10"/>
  <c r="FZ77" i="10"/>
  <c r="GE77" i="10"/>
  <c r="GG77" i="10"/>
  <c r="FT77" i="10"/>
  <c r="FR77" i="10"/>
  <c r="GF77" i="10"/>
  <c r="FU77" i="10"/>
  <c r="HJ77" i="10"/>
  <c r="GB77" i="10"/>
  <c r="FT100" i="10"/>
  <c r="GD100" i="10"/>
  <c r="FR100" i="10"/>
  <c r="GF100" i="10"/>
  <c r="FU100" i="10"/>
  <c r="HJ100" i="10"/>
  <c r="FZ100" i="10"/>
  <c r="GG100" i="10"/>
  <c r="HI100" i="10"/>
  <c r="GA100" i="10"/>
  <c r="FS100" i="10"/>
  <c r="GB100" i="10"/>
  <c r="GC100" i="10"/>
  <c r="GE100" i="10"/>
  <c r="GP104" i="10"/>
  <c r="FV104" i="10"/>
  <c r="GH104" i="10"/>
  <c r="FU12" i="10"/>
  <c r="HI12" i="10"/>
  <c r="GG12" i="10"/>
  <c r="FT12" i="10"/>
  <c r="GF12" i="10"/>
  <c r="HJ12" i="10"/>
  <c r="GA12" i="10"/>
  <c r="FZ12" i="10"/>
  <c r="FS12" i="10"/>
  <c r="GC12" i="10"/>
  <c r="GE12" i="10"/>
  <c r="GB12" i="10"/>
  <c r="FR12" i="10"/>
  <c r="GD12" i="10"/>
  <c r="GB26" i="10"/>
  <c r="GE26" i="10"/>
  <c r="FT26" i="10"/>
  <c r="GG26" i="10"/>
  <c r="HJ26" i="10"/>
  <c r="FR26" i="10"/>
  <c r="GF26" i="10"/>
  <c r="GD26" i="10"/>
  <c r="HI26" i="10"/>
  <c r="FU26" i="10"/>
  <c r="FZ26" i="10"/>
  <c r="GC26" i="10"/>
  <c r="GA26" i="10"/>
  <c r="FS26" i="10"/>
  <c r="GC15" i="10"/>
  <c r="FT15" i="10"/>
  <c r="HI15" i="10"/>
  <c r="FS15" i="10"/>
  <c r="FR15" i="10"/>
  <c r="GE15" i="10"/>
  <c r="GF15" i="10"/>
  <c r="FZ15" i="10"/>
  <c r="FU15" i="10"/>
  <c r="GA15" i="10"/>
  <c r="GB15" i="10"/>
  <c r="GG15" i="10"/>
  <c r="GD15" i="10"/>
  <c r="HJ15" i="10"/>
  <c r="FU125" i="10"/>
  <c r="GE125" i="10"/>
  <c r="GD125" i="10"/>
  <c r="GG125" i="10"/>
  <c r="HI125" i="10"/>
  <c r="FR125" i="10"/>
  <c r="HJ125" i="10"/>
  <c r="GB125" i="10"/>
  <c r="FS125" i="10"/>
  <c r="FT125" i="10"/>
  <c r="GC125" i="10"/>
  <c r="GF125" i="10"/>
  <c r="GA125" i="10"/>
  <c r="FZ125" i="10"/>
  <c r="GE47" i="10"/>
  <c r="FU47" i="10"/>
  <c r="FT47" i="10"/>
  <c r="GD47" i="10"/>
  <c r="FZ47" i="10"/>
  <c r="HI47" i="10"/>
  <c r="GA47" i="10"/>
  <c r="HJ47" i="10"/>
  <c r="GG47" i="10"/>
  <c r="FR47" i="10"/>
  <c r="FS47" i="10"/>
  <c r="GB47" i="10"/>
  <c r="GC47" i="10"/>
  <c r="GF47" i="10"/>
  <c r="GE95" i="10"/>
  <c r="GB95" i="10"/>
  <c r="FZ95" i="10"/>
  <c r="GF95" i="10"/>
  <c r="FS95" i="10"/>
  <c r="GG95" i="10"/>
  <c r="FT95" i="10"/>
  <c r="FR95" i="10"/>
  <c r="GA95" i="10"/>
  <c r="GD95" i="10"/>
  <c r="GC95" i="10"/>
  <c r="HJ95" i="10"/>
  <c r="FU95" i="10"/>
  <c r="FZ53" i="10"/>
  <c r="FU53" i="10"/>
  <c r="FT53" i="10"/>
  <c r="GG53" i="10"/>
  <c r="GC53" i="10"/>
  <c r="HJ53" i="10"/>
  <c r="GE53" i="10"/>
  <c r="GF53" i="10"/>
  <c r="GD53" i="10"/>
  <c r="GB53" i="10"/>
  <c r="FS53" i="10"/>
  <c r="GA53" i="10"/>
  <c r="FR53" i="10"/>
  <c r="HI53" i="10"/>
  <c r="FV162" i="10"/>
  <c r="GM162" i="10"/>
  <c r="GA162" i="10"/>
  <c r="GD162" i="10"/>
  <c r="GC162" i="10"/>
  <c r="GN162" i="10"/>
  <c r="FT162" i="10"/>
  <c r="HI162" i="10"/>
  <c r="FU162" i="10"/>
  <c r="FZ162" i="10"/>
  <c r="FW162" i="10"/>
  <c r="FY162" i="10"/>
  <c r="GG162" i="10"/>
  <c r="GF162" i="10"/>
  <c r="FX162" i="10"/>
  <c r="GO162" i="10"/>
  <c r="HJ162" i="10"/>
  <c r="HO162" i="10"/>
  <c r="GE162" i="10"/>
  <c r="FR162" i="10"/>
  <c r="GL162" i="10"/>
  <c r="GB162" i="10"/>
  <c r="FS162" i="10"/>
  <c r="FZ63" i="10"/>
  <c r="FS63" i="10"/>
  <c r="FU63" i="10"/>
  <c r="GF63" i="10"/>
  <c r="FT63" i="10"/>
  <c r="HJ63" i="10"/>
  <c r="FR63" i="10"/>
  <c r="GB63" i="10"/>
  <c r="GE63" i="10"/>
  <c r="GC63" i="10"/>
  <c r="GD63" i="10"/>
  <c r="GG63" i="10"/>
  <c r="GA63" i="10"/>
  <c r="FS16" i="10"/>
  <c r="FT16" i="10"/>
  <c r="HI16" i="10"/>
  <c r="GC16" i="10"/>
  <c r="GE16" i="10"/>
  <c r="GG16" i="10"/>
  <c r="GF16" i="10"/>
  <c r="HJ16" i="10"/>
  <c r="FZ16" i="10"/>
  <c r="FU16" i="10"/>
  <c r="FR16" i="10"/>
  <c r="GD16" i="10"/>
  <c r="GA16" i="10"/>
  <c r="GB16" i="10"/>
  <c r="FZ57" i="10"/>
  <c r="FR57" i="10"/>
  <c r="GB57" i="10"/>
  <c r="FU57" i="10"/>
  <c r="FT57" i="10"/>
  <c r="HJ57" i="10"/>
  <c r="HI57" i="10"/>
  <c r="GC57" i="10"/>
  <c r="GD57" i="10"/>
  <c r="FS57" i="10"/>
  <c r="GG57" i="10"/>
  <c r="GE57" i="10"/>
  <c r="GF57" i="10"/>
  <c r="GA57" i="10"/>
  <c r="GG44" i="10"/>
  <c r="GD44" i="10"/>
  <c r="FU44" i="10"/>
  <c r="GC44" i="10"/>
  <c r="FR44" i="10"/>
  <c r="HJ44" i="10"/>
  <c r="GE44" i="10"/>
  <c r="FS44" i="10"/>
  <c r="GA44" i="10"/>
  <c r="GF44" i="10"/>
  <c r="FT44" i="10"/>
  <c r="FZ44" i="10"/>
  <c r="GB44" i="10"/>
  <c r="GE132" i="10"/>
  <c r="GB132" i="10"/>
  <c r="HJ132" i="10"/>
  <c r="GC132" i="10"/>
  <c r="GD132" i="10"/>
  <c r="FZ132" i="10"/>
  <c r="FS132" i="10"/>
  <c r="FR132" i="10"/>
  <c r="GA132" i="10"/>
  <c r="HI132" i="10"/>
  <c r="GG132" i="10"/>
  <c r="FT132" i="10"/>
  <c r="GF132" i="10"/>
  <c r="FU132" i="10"/>
  <c r="GD156" i="10"/>
  <c r="HI156" i="10"/>
  <c r="GC156" i="10"/>
  <c r="FU156" i="10"/>
  <c r="FY156" i="10"/>
  <c r="FR156" i="10"/>
  <c r="FV156" i="10"/>
  <c r="FZ156" i="10"/>
  <c r="GE156" i="10"/>
  <c r="FT156" i="10"/>
  <c r="FX156" i="10"/>
  <c r="HJ156" i="10"/>
  <c r="GA156" i="10"/>
  <c r="GF156" i="10"/>
  <c r="GB156" i="10"/>
  <c r="GG156" i="10"/>
  <c r="FS156" i="10"/>
  <c r="FW156" i="10"/>
  <c r="GA147" i="10"/>
  <c r="GF147" i="10"/>
  <c r="GC147" i="10"/>
  <c r="FZ147" i="10"/>
  <c r="FT147" i="10"/>
  <c r="FX147" i="10"/>
  <c r="GE147" i="10"/>
  <c r="GB147" i="10"/>
  <c r="GG147" i="10"/>
  <c r="FU147" i="10"/>
  <c r="FY147" i="10"/>
  <c r="FS147" i="10"/>
  <c r="FW147" i="10"/>
  <c r="FR147" i="10"/>
  <c r="FV147" i="10"/>
  <c r="HI147" i="10"/>
  <c r="GD147" i="10"/>
  <c r="HJ147" i="10"/>
  <c r="FZ24" i="10"/>
  <c r="HI24" i="10"/>
  <c r="GA24" i="10"/>
  <c r="GC24" i="10"/>
  <c r="GF24" i="10"/>
  <c r="FR24" i="10"/>
  <c r="FU24" i="10"/>
  <c r="GB24" i="10"/>
  <c r="HJ24" i="10"/>
  <c r="FS24" i="10"/>
  <c r="GD24" i="10"/>
  <c r="GE24" i="10"/>
  <c r="GG24" i="10"/>
  <c r="FT24" i="10"/>
  <c r="GF145" i="10"/>
  <c r="GE145" i="10"/>
  <c r="GC145" i="10"/>
  <c r="HI145" i="10"/>
  <c r="FS145" i="10"/>
  <c r="FW145" i="10"/>
  <c r="FZ145" i="10"/>
  <c r="GD145" i="10"/>
  <c r="GB145" i="10"/>
  <c r="FU145" i="10"/>
  <c r="FY145" i="10"/>
  <c r="FT145" i="10"/>
  <c r="FX145" i="10"/>
  <c r="GA145" i="10"/>
  <c r="HJ145" i="10"/>
  <c r="GG145" i="10"/>
  <c r="FR145" i="10"/>
  <c r="FV145" i="10"/>
  <c r="FT23" i="10"/>
  <c r="FR23" i="10"/>
  <c r="GD23" i="10"/>
  <c r="GA23" i="10"/>
  <c r="HI23" i="10"/>
  <c r="FS23" i="10"/>
  <c r="GG23" i="10"/>
  <c r="GC23" i="10"/>
  <c r="GE23" i="10"/>
  <c r="GF23" i="10"/>
  <c r="FU23" i="10"/>
  <c r="GB23" i="10"/>
  <c r="HJ23" i="10"/>
  <c r="FZ23" i="10"/>
  <c r="FS108" i="10"/>
  <c r="GF108" i="10"/>
  <c r="FZ108" i="10"/>
  <c r="GG108" i="10"/>
  <c r="HJ108" i="10"/>
  <c r="FT108" i="10"/>
  <c r="GE108" i="10"/>
  <c r="FU108" i="10"/>
  <c r="HI108" i="10"/>
  <c r="GD108" i="10"/>
  <c r="FR108" i="10"/>
  <c r="GC108" i="10"/>
  <c r="GA108" i="10"/>
  <c r="GB108" i="10"/>
  <c r="FU40" i="10"/>
  <c r="FT40" i="10"/>
  <c r="GA40" i="10"/>
  <c r="HI40" i="10"/>
  <c r="GD40" i="10"/>
  <c r="FR40" i="10"/>
  <c r="GG40" i="10"/>
  <c r="GF40" i="10"/>
  <c r="GE40" i="10"/>
  <c r="GC40" i="10"/>
  <c r="HJ40" i="10"/>
  <c r="FZ40" i="10"/>
  <c r="FS40" i="10"/>
  <c r="GB40" i="10"/>
  <c r="FU54" i="10"/>
  <c r="HJ54" i="10"/>
  <c r="GE54" i="10"/>
  <c r="GG54" i="10"/>
  <c r="GD54" i="10"/>
  <c r="GA54" i="10"/>
  <c r="GF54" i="10"/>
  <c r="FT54" i="10"/>
  <c r="FR54" i="10"/>
  <c r="HI54" i="10"/>
  <c r="FZ54" i="10"/>
  <c r="GC54" i="10"/>
  <c r="GB54" i="10"/>
  <c r="FS54" i="10"/>
  <c r="FT152" i="10"/>
  <c r="GD152" i="10"/>
  <c r="GE152" i="10"/>
  <c r="GB152" i="10"/>
  <c r="FX152" i="10"/>
  <c r="GG152" i="10"/>
  <c r="HJ152" i="10"/>
  <c r="FS152" i="10"/>
  <c r="FW152" i="10"/>
  <c r="FR152" i="10"/>
  <c r="FU152" i="10"/>
  <c r="FY152" i="10"/>
  <c r="GC152" i="10"/>
  <c r="GF152" i="10"/>
  <c r="GA152" i="10"/>
  <c r="FZ152" i="10"/>
  <c r="FS34" i="10"/>
  <c r="GD34" i="10"/>
  <c r="GB34" i="10"/>
  <c r="FZ34" i="10"/>
  <c r="HI34" i="10"/>
  <c r="GG34" i="10"/>
  <c r="GA34" i="10"/>
  <c r="FU34" i="10"/>
  <c r="FR34" i="10"/>
  <c r="GE34" i="10"/>
  <c r="GF34" i="10"/>
  <c r="HJ34" i="10"/>
  <c r="FT34" i="10"/>
  <c r="GC34" i="10"/>
  <c r="FU161" i="10"/>
  <c r="FX161" i="10"/>
  <c r="GO161" i="10"/>
  <c r="FS161" i="10"/>
  <c r="GG161" i="10"/>
  <c r="FV161" i="10"/>
  <c r="FW161" i="10"/>
  <c r="HJ161" i="10"/>
  <c r="HO161" i="10"/>
  <c r="GA161" i="10"/>
  <c r="GD161" i="10"/>
  <c r="GB161" i="10"/>
  <c r="GE161" i="10"/>
  <c r="FT161" i="10"/>
  <c r="GM161" i="10"/>
  <c r="GN161" i="10"/>
  <c r="FR161" i="10"/>
  <c r="FZ161" i="10"/>
  <c r="HI161" i="10"/>
  <c r="GL161" i="10"/>
  <c r="GC161" i="10"/>
  <c r="FY161" i="10"/>
  <c r="GF161" i="10"/>
  <c r="GD105" i="10"/>
  <c r="GE105" i="10"/>
  <c r="HJ105" i="10"/>
  <c r="GA105" i="10"/>
  <c r="FR105" i="10"/>
  <c r="FS105" i="10"/>
  <c r="FZ105" i="10"/>
  <c r="FU105" i="10"/>
  <c r="GF105" i="10"/>
  <c r="GB105" i="10"/>
  <c r="GG105" i="10"/>
  <c r="HI105" i="10"/>
  <c r="FT105" i="10"/>
  <c r="GC105" i="10"/>
  <c r="GB128" i="10"/>
  <c r="FU128" i="10"/>
  <c r="HI128" i="10"/>
  <c r="HJ128" i="10"/>
  <c r="FS128" i="10"/>
  <c r="GG128" i="10"/>
  <c r="GD128" i="10"/>
  <c r="GA128" i="10"/>
  <c r="GE128" i="10"/>
  <c r="GC128" i="10"/>
  <c r="FR128" i="10"/>
  <c r="FT128" i="10"/>
  <c r="GF128" i="10"/>
  <c r="FZ128" i="10"/>
  <c r="GC154" i="10"/>
  <c r="HI154" i="10"/>
  <c r="GB154" i="10"/>
  <c r="GE154" i="10"/>
  <c r="FT154" i="10"/>
  <c r="FX154" i="10"/>
  <c r="GA154" i="10"/>
  <c r="GG154" i="10"/>
  <c r="FR154" i="10"/>
  <c r="FV154" i="10"/>
  <c r="FS154" i="10"/>
  <c r="FW154" i="10"/>
  <c r="FU154" i="10"/>
  <c r="FY154" i="10"/>
  <c r="GF154" i="10"/>
  <c r="FZ154" i="10"/>
  <c r="HJ154" i="10"/>
  <c r="GD154" i="10"/>
  <c r="HJ92" i="10"/>
  <c r="GD92" i="10"/>
  <c r="FS92" i="10"/>
  <c r="FZ92" i="10"/>
  <c r="FU92" i="10"/>
  <c r="GE92" i="10"/>
  <c r="FR92" i="10"/>
  <c r="HI92" i="10"/>
  <c r="GB92" i="10"/>
  <c r="GF92" i="10"/>
  <c r="GG92" i="10"/>
  <c r="FT92" i="10"/>
  <c r="GA92" i="10"/>
  <c r="GC92" i="10"/>
  <c r="GA88" i="10"/>
  <c r="GF88" i="10"/>
  <c r="FS88" i="10"/>
  <c r="FR88" i="10"/>
  <c r="FZ88" i="10"/>
  <c r="GC88" i="10"/>
  <c r="GB88" i="10"/>
  <c r="GE88" i="10"/>
  <c r="HI88" i="10"/>
  <c r="GD88" i="10"/>
  <c r="FU88" i="10"/>
  <c r="FT88" i="10"/>
  <c r="GG88" i="10"/>
  <c r="HJ88" i="10"/>
  <c r="FR90" i="10"/>
  <c r="GA90" i="10"/>
  <c r="HI90" i="10"/>
  <c r="FZ90" i="10"/>
  <c r="GG90" i="10"/>
  <c r="GD90" i="10"/>
  <c r="FT90" i="10"/>
  <c r="FU90" i="10"/>
  <c r="GE90" i="10"/>
  <c r="HJ90" i="10"/>
  <c r="FS90" i="10"/>
  <c r="GF90" i="10"/>
  <c r="GB90" i="10"/>
  <c r="GC90" i="10"/>
  <c r="GE94" i="10"/>
  <c r="GA94" i="10"/>
  <c r="FU94" i="10"/>
  <c r="FT94" i="10"/>
  <c r="FR94" i="10"/>
  <c r="FZ94" i="10"/>
  <c r="GB94" i="10"/>
  <c r="GG94" i="10"/>
  <c r="HI94" i="10"/>
  <c r="HJ94" i="10"/>
  <c r="GD94" i="10"/>
  <c r="GF94" i="10"/>
  <c r="FS94" i="10"/>
  <c r="GC94" i="10"/>
  <c r="FR9" i="10"/>
  <c r="GE9" i="10"/>
  <c r="GC9" i="10"/>
  <c r="HI9" i="10"/>
  <c r="FU9" i="10"/>
  <c r="HJ9" i="10"/>
  <c r="FS9" i="10"/>
  <c r="GB9" i="10"/>
  <c r="FT9" i="10"/>
  <c r="GD9" i="10"/>
  <c r="GA9" i="10"/>
  <c r="GG9" i="10"/>
  <c r="GF9" i="10"/>
  <c r="FZ9" i="10"/>
  <c r="GG119" i="10"/>
  <c r="FR119" i="10"/>
  <c r="GF119" i="10"/>
  <c r="GB119" i="10"/>
  <c r="FU119" i="10"/>
  <c r="GA119" i="10"/>
  <c r="HI119" i="10"/>
  <c r="HJ119" i="10"/>
  <c r="GC119" i="10"/>
  <c r="FZ119" i="10"/>
  <c r="GD119" i="10"/>
  <c r="GE119" i="10"/>
  <c r="FT119" i="10"/>
  <c r="FS119" i="10"/>
  <c r="FT17" i="10"/>
  <c r="GA17" i="10"/>
  <c r="GD17" i="10"/>
  <c r="HJ17" i="10"/>
  <c r="HI17" i="10"/>
  <c r="GF17" i="10"/>
  <c r="FU17" i="10"/>
  <c r="FS17" i="10"/>
  <c r="FR17" i="10"/>
  <c r="GE17" i="10"/>
  <c r="GC17" i="10"/>
  <c r="GB17" i="10"/>
  <c r="GG17" i="10"/>
  <c r="FZ17" i="10"/>
  <c r="HI22" i="10"/>
  <c r="GC22" i="10"/>
  <c r="GD22" i="10"/>
  <c r="GF22" i="10"/>
  <c r="GB22" i="10"/>
  <c r="GE22" i="10"/>
  <c r="FS22" i="10"/>
  <c r="FU22" i="10"/>
  <c r="GA22" i="10"/>
  <c r="HJ22" i="10"/>
  <c r="FR22" i="10"/>
  <c r="FT22" i="10"/>
  <c r="GG22" i="10"/>
  <c r="FZ22" i="10"/>
  <c r="FS116" i="10"/>
  <c r="HI116" i="10"/>
  <c r="GF116" i="10"/>
  <c r="GE116" i="10"/>
  <c r="FR116" i="10"/>
  <c r="GC116" i="10"/>
  <c r="GB116" i="10"/>
  <c r="GG116" i="10"/>
  <c r="GA116" i="10"/>
  <c r="FU116" i="10"/>
  <c r="FT116" i="10"/>
  <c r="HJ116" i="10"/>
  <c r="GD116" i="10"/>
  <c r="FZ116" i="10"/>
  <c r="HJ131" i="10"/>
  <c r="GA131" i="10"/>
  <c r="GE131" i="10"/>
  <c r="FR131" i="10"/>
  <c r="HI131" i="10"/>
  <c r="GC131" i="10"/>
  <c r="FT131" i="10"/>
  <c r="GB131" i="10"/>
  <c r="GG131" i="10"/>
  <c r="FZ131" i="10"/>
  <c r="FU131" i="10"/>
  <c r="GF131" i="10"/>
  <c r="GD131" i="10"/>
  <c r="FS131" i="10"/>
  <c r="GG61" i="10"/>
  <c r="HI61" i="10"/>
  <c r="GB61" i="10"/>
  <c r="FR61" i="10"/>
  <c r="GF61" i="10"/>
  <c r="FU61" i="10"/>
  <c r="FS61" i="10"/>
  <c r="GC61" i="10"/>
  <c r="FZ61" i="10"/>
  <c r="HJ61" i="10"/>
  <c r="GA61" i="10"/>
  <c r="FT61" i="10"/>
  <c r="GD61" i="10"/>
  <c r="GE61" i="10"/>
  <c r="GA85" i="10"/>
  <c r="FS85" i="10"/>
  <c r="HJ85" i="10"/>
  <c r="GC85" i="10"/>
  <c r="GG85" i="10"/>
  <c r="FR85" i="10"/>
  <c r="FZ85" i="10"/>
  <c r="GB85" i="10"/>
  <c r="HI85" i="10"/>
  <c r="FT85" i="10"/>
  <c r="GE85" i="10"/>
  <c r="FU85" i="10"/>
  <c r="GD85" i="10"/>
  <c r="GF85" i="10"/>
  <c r="FU35" i="10"/>
  <c r="GE35" i="10"/>
  <c r="GC35" i="10"/>
  <c r="GA35" i="10"/>
  <c r="FT35" i="10"/>
  <c r="HJ35" i="10"/>
  <c r="FZ35" i="10"/>
  <c r="GB35" i="10"/>
  <c r="GD35" i="10"/>
  <c r="GF35" i="10"/>
  <c r="FS35" i="10"/>
  <c r="FR35" i="10"/>
  <c r="GG35" i="10"/>
  <c r="HI35" i="10"/>
  <c r="GS104" i="10"/>
  <c r="FY104" i="10"/>
  <c r="GK104" i="10"/>
  <c r="FR59" i="10"/>
  <c r="GA59" i="10"/>
  <c r="HI59" i="10"/>
  <c r="FU59" i="10"/>
  <c r="GC59" i="10"/>
  <c r="HJ59" i="10"/>
  <c r="GF59" i="10"/>
  <c r="FZ59" i="10"/>
  <c r="FT59" i="10"/>
  <c r="FS59" i="10"/>
  <c r="GG59" i="10"/>
  <c r="GE59" i="10"/>
  <c r="GD59" i="10"/>
  <c r="GB59" i="10"/>
  <c r="GA109" i="10"/>
  <c r="GC109" i="10"/>
  <c r="GD109" i="10"/>
  <c r="FZ109" i="10"/>
  <c r="GB109" i="10"/>
  <c r="GG109" i="10"/>
  <c r="HI109" i="10"/>
  <c r="FS109" i="10"/>
  <c r="GE109" i="10"/>
  <c r="HJ109" i="10"/>
  <c r="FR109" i="10"/>
  <c r="FT109" i="10"/>
  <c r="GF109" i="10"/>
  <c r="FU109" i="10"/>
  <c r="FU70" i="10"/>
  <c r="GA70" i="10"/>
  <c r="GF70" i="10"/>
  <c r="GC70" i="10"/>
  <c r="FT70" i="10"/>
  <c r="GE70" i="10"/>
  <c r="GD70" i="10"/>
  <c r="FR70" i="10"/>
  <c r="FZ70" i="10"/>
  <c r="HI70" i="10"/>
  <c r="HJ70" i="10"/>
  <c r="GG70" i="10"/>
  <c r="FS70" i="10"/>
  <c r="GB70" i="10"/>
  <c r="FR8" i="10"/>
  <c r="FT8" i="10"/>
  <c r="HJ8" i="10"/>
  <c r="GD8" i="10"/>
  <c r="GE8" i="10"/>
  <c r="GF8" i="10"/>
  <c r="GA8" i="10"/>
  <c r="GG8" i="10"/>
  <c r="FZ8" i="10"/>
  <c r="GB8" i="10"/>
  <c r="FU8" i="10"/>
  <c r="GC8" i="10"/>
  <c r="FS8" i="10"/>
  <c r="GB27" i="10"/>
  <c r="FR27" i="10"/>
  <c r="FS27" i="10"/>
  <c r="HJ27" i="10"/>
  <c r="GE27" i="10"/>
  <c r="FT27" i="10"/>
  <c r="HI27" i="10"/>
  <c r="GF27" i="10"/>
  <c r="GA27" i="10"/>
  <c r="GG27" i="10"/>
  <c r="FZ27" i="10"/>
  <c r="FU27" i="10"/>
  <c r="GD27" i="10"/>
  <c r="GC27" i="10"/>
  <c r="FZ129" i="10"/>
  <c r="FS129" i="10"/>
  <c r="GA129" i="10"/>
  <c r="GE129" i="10"/>
  <c r="GC129" i="10"/>
  <c r="GG129" i="10"/>
  <c r="FU129" i="10"/>
  <c r="GB129" i="10"/>
  <c r="FT129" i="10"/>
  <c r="HJ129" i="10"/>
  <c r="GF129" i="10"/>
  <c r="GD129" i="10"/>
  <c r="FR129" i="10"/>
  <c r="HI129" i="10"/>
  <c r="FU155" i="10"/>
  <c r="FY155" i="10"/>
  <c r="GG155" i="10"/>
  <c r="GB155" i="10"/>
  <c r="GF155" i="10"/>
  <c r="GA155" i="10"/>
  <c r="FR155" i="10"/>
  <c r="FV155" i="10"/>
  <c r="FZ155" i="10"/>
  <c r="HJ155" i="10"/>
  <c r="FT155" i="10"/>
  <c r="FX155" i="10"/>
  <c r="HI155" i="10"/>
  <c r="GE155" i="10"/>
  <c r="GC155" i="10"/>
  <c r="GD155" i="10"/>
  <c r="FS155" i="10"/>
  <c r="FW155" i="10"/>
  <c r="GE82" i="10"/>
  <c r="GG82" i="10"/>
  <c r="GC82" i="10"/>
  <c r="GA82" i="10"/>
  <c r="FR82" i="10"/>
  <c r="FT82" i="10"/>
  <c r="FS82" i="10"/>
  <c r="HI82" i="10"/>
  <c r="GF82" i="10"/>
  <c r="HJ82" i="10"/>
  <c r="GB82" i="10"/>
  <c r="GD82" i="10"/>
  <c r="FU82" i="10"/>
  <c r="FZ82" i="10"/>
  <c r="GA65" i="10"/>
  <c r="FT65" i="10"/>
  <c r="GD65" i="10"/>
  <c r="GF65" i="10"/>
  <c r="HJ65" i="10"/>
  <c r="GG65" i="10"/>
  <c r="FU65" i="10"/>
  <c r="GE65" i="10"/>
  <c r="GC65" i="10"/>
  <c r="FS65" i="10"/>
  <c r="FZ65" i="10"/>
  <c r="FR65" i="10"/>
  <c r="GB65" i="10"/>
  <c r="HI65" i="10"/>
  <c r="GG123" i="10"/>
  <c r="FZ123" i="10"/>
  <c r="GD123" i="10"/>
  <c r="FT123" i="10"/>
  <c r="GE123" i="10"/>
  <c r="FU123" i="10"/>
  <c r="GB123" i="10"/>
  <c r="HI123" i="10"/>
  <c r="FR123" i="10"/>
  <c r="GC123" i="10"/>
  <c r="HJ123" i="10"/>
  <c r="FS123" i="10"/>
  <c r="GA123" i="10"/>
  <c r="GF123" i="10"/>
  <c r="FS49" i="10"/>
  <c r="GE49" i="10"/>
  <c r="FU49" i="10"/>
  <c r="FR49" i="10"/>
  <c r="HI49" i="10"/>
  <c r="GC49" i="10"/>
  <c r="GB49" i="10"/>
  <c r="FZ49" i="10"/>
  <c r="FT49" i="10"/>
  <c r="GF49" i="10"/>
  <c r="GA49" i="10"/>
  <c r="HJ49" i="10"/>
  <c r="GG49" i="10"/>
  <c r="GD49" i="10"/>
  <c r="GB126" i="10"/>
  <c r="HI126" i="10"/>
  <c r="GG126" i="10"/>
  <c r="HJ126" i="10"/>
  <c r="FS126" i="10"/>
  <c r="FU126" i="10"/>
  <c r="GE126" i="10"/>
  <c r="FT126" i="10"/>
  <c r="FR126" i="10"/>
  <c r="GC126" i="10"/>
  <c r="GA126" i="10"/>
  <c r="FZ126" i="10"/>
  <c r="GD126" i="10"/>
  <c r="GF126" i="10"/>
  <c r="FU98" i="10"/>
  <c r="GF98" i="10"/>
  <c r="GG98" i="10"/>
  <c r="HI98" i="10"/>
  <c r="FZ98" i="10"/>
  <c r="FS98" i="10"/>
  <c r="FR98" i="10"/>
  <c r="GC98" i="10"/>
  <c r="GA98" i="10"/>
  <c r="FT98" i="10"/>
  <c r="HJ98" i="10"/>
  <c r="GB98" i="10"/>
  <c r="GE98" i="10"/>
  <c r="GD98" i="10"/>
  <c r="FU136" i="10"/>
  <c r="HI136" i="10"/>
  <c r="GB136" i="10"/>
  <c r="GG136" i="10"/>
  <c r="GA136" i="10"/>
  <c r="GC136" i="10"/>
  <c r="FT136" i="10"/>
  <c r="FR136" i="10"/>
  <c r="GD136" i="10"/>
  <c r="GE136" i="10"/>
  <c r="HJ136" i="10"/>
  <c r="GF136" i="10"/>
  <c r="FZ136" i="10"/>
  <c r="FS136" i="10"/>
  <c r="GB33" i="10"/>
  <c r="GC33" i="10"/>
  <c r="HI33" i="10"/>
  <c r="GD33" i="10"/>
  <c r="FZ33" i="10"/>
  <c r="GE33" i="10"/>
  <c r="FS33" i="10"/>
  <c r="FR33" i="10"/>
  <c r="HJ33" i="10"/>
  <c r="FT33" i="10"/>
  <c r="FU33" i="10"/>
  <c r="GA33" i="10"/>
  <c r="GF33" i="10"/>
  <c r="GG33" i="10"/>
  <c r="FS83" i="10"/>
  <c r="HJ83" i="10"/>
  <c r="FT83" i="10"/>
  <c r="GD83" i="10"/>
  <c r="GE83" i="10"/>
  <c r="GF83" i="10"/>
  <c r="FU83" i="10"/>
  <c r="GG83" i="10"/>
  <c r="HI83" i="10"/>
  <c r="FZ83" i="10"/>
  <c r="GC83" i="10"/>
  <c r="FR83" i="10"/>
  <c r="GA83" i="10"/>
  <c r="GB83" i="10"/>
  <c r="FZ55" i="10"/>
  <c r="GC55" i="10"/>
  <c r="FS55" i="10"/>
  <c r="GD55" i="10"/>
  <c r="GF55" i="10"/>
  <c r="HI55" i="10"/>
  <c r="FU55" i="10"/>
  <c r="FT55" i="10"/>
  <c r="GA55" i="10"/>
  <c r="GE55" i="10"/>
  <c r="FR55" i="10"/>
  <c r="GB55" i="10"/>
  <c r="GG55" i="10"/>
  <c r="HJ55" i="10"/>
  <c r="GB97" i="10"/>
  <c r="GF97" i="10"/>
  <c r="FU97" i="10"/>
  <c r="FT97" i="10"/>
  <c r="GG97" i="10"/>
  <c r="GD97" i="10"/>
  <c r="FZ97" i="10"/>
  <c r="HI97" i="10"/>
  <c r="GC97" i="10"/>
  <c r="FR97" i="10"/>
  <c r="HJ97" i="10"/>
  <c r="FS97" i="10"/>
  <c r="GE97" i="10"/>
  <c r="GA97" i="10"/>
  <c r="GB144" i="10"/>
  <c r="FT144" i="10"/>
  <c r="GF144" i="10"/>
  <c r="GA144" i="10"/>
  <c r="GE144" i="10"/>
  <c r="FX144" i="10"/>
  <c r="HJ144" i="10"/>
  <c r="FS144" i="10"/>
  <c r="FW144" i="10"/>
  <c r="FZ144" i="10"/>
  <c r="FR144" i="10"/>
  <c r="FV144" i="10"/>
  <c r="GC144" i="10"/>
  <c r="HI144" i="10"/>
  <c r="FU144" i="10"/>
  <c r="FY144" i="10"/>
  <c r="GD144" i="10"/>
  <c r="GG144" i="10"/>
  <c r="GG158" i="10"/>
  <c r="GA158" i="10"/>
  <c r="GB158" i="10"/>
  <c r="GD158" i="10"/>
  <c r="HJ158" i="10"/>
  <c r="FU158" i="10"/>
  <c r="FY158" i="10"/>
  <c r="FT158" i="10"/>
  <c r="FX158" i="10"/>
  <c r="FS158" i="10"/>
  <c r="FW158" i="10"/>
  <c r="FR158" i="10"/>
  <c r="FV158" i="10"/>
  <c r="HI158" i="10"/>
  <c r="GE158" i="10"/>
  <c r="GC158" i="10"/>
  <c r="FZ158" i="10"/>
  <c r="GF158" i="10"/>
  <c r="GG71" i="10"/>
  <c r="GD71" i="10"/>
  <c r="FS71" i="10"/>
  <c r="FT71" i="10"/>
  <c r="HJ71" i="10"/>
  <c r="GC71" i="10"/>
  <c r="FU71" i="10"/>
  <c r="GB71" i="10"/>
  <c r="GA71" i="10"/>
  <c r="FR71" i="10"/>
  <c r="HI71" i="10"/>
  <c r="GF71" i="10"/>
  <c r="GE71" i="10"/>
  <c r="FZ71" i="10"/>
  <c r="FU133" i="10"/>
  <c r="HI133" i="10"/>
  <c r="FS133" i="10"/>
  <c r="GB133" i="10"/>
  <c r="GD133" i="10"/>
  <c r="GA133" i="10"/>
  <c r="FT133" i="10"/>
  <c r="FZ133" i="10"/>
  <c r="GE133" i="10"/>
  <c r="GC133" i="10"/>
  <c r="GF133" i="10"/>
  <c r="FR133" i="10"/>
  <c r="HJ133" i="10"/>
  <c r="GG133" i="10"/>
  <c r="GG103" i="10"/>
  <c r="FU103" i="10"/>
  <c r="HJ103" i="10"/>
  <c r="GC103" i="10"/>
  <c r="FR103" i="10"/>
  <c r="GD103" i="10"/>
  <c r="FT103" i="10"/>
  <c r="GF103" i="10"/>
  <c r="GA103" i="10"/>
  <c r="HI103" i="10"/>
  <c r="FZ103" i="10"/>
  <c r="FS103" i="10"/>
  <c r="GE103" i="10"/>
  <c r="GB103" i="10"/>
  <c r="GN164" i="10"/>
  <c r="FT164" i="10"/>
  <c r="FX164" i="10"/>
  <c r="GE164" i="10"/>
  <c r="GO164" i="10"/>
  <c r="HJ164" i="10"/>
  <c r="HO164" i="10"/>
  <c r="GD164" i="10"/>
  <c r="GM164" i="10"/>
  <c r="FZ164" i="10"/>
  <c r="FR164" i="10"/>
  <c r="FW164" i="10"/>
  <c r="GC164" i="10"/>
  <c r="FY164" i="10"/>
  <c r="GA164" i="10"/>
  <c r="FV164" i="10"/>
  <c r="GB164" i="10"/>
  <c r="GL164" i="10"/>
  <c r="GF164" i="10"/>
  <c r="FU164" i="10"/>
  <c r="FS164" i="10"/>
  <c r="HI164" i="10"/>
  <c r="GG164" i="10"/>
  <c r="FZ146" i="10"/>
  <c r="FR146" i="10"/>
  <c r="FV146" i="10"/>
  <c r="GF146" i="10"/>
  <c r="GA146" i="10"/>
  <c r="FS146" i="10"/>
  <c r="FW146" i="10"/>
  <c r="HJ146" i="10"/>
  <c r="HI146" i="10"/>
  <c r="FT146" i="10"/>
  <c r="FX146" i="10"/>
  <c r="GG146" i="10"/>
  <c r="FU146" i="10"/>
  <c r="FY146" i="10"/>
  <c r="GD146" i="10"/>
  <c r="GE146" i="10"/>
  <c r="GB146" i="10"/>
  <c r="GC146" i="10"/>
  <c r="GB67" i="10"/>
  <c r="FT67" i="10"/>
  <c r="GA67" i="10"/>
  <c r="GD67" i="10"/>
  <c r="HI67" i="10"/>
  <c r="GE67" i="10"/>
  <c r="GF67" i="10"/>
  <c r="FS67" i="10"/>
  <c r="GG67" i="10"/>
  <c r="HJ67" i="10"/>
  <c r="FU67" i="10"/>
  <c r="FR67" i="10"/>
  <c r="FZ67" i="10"/>
  <c r="GC67" i="10"/>
  <c r="FV159" i="10"/>
  <c r="GA159" i="10"/>
  <c r="GM159" i="10"/>
  <c r="FU159" i="10"/>
  <c r="FR159" i="10"/>
  <c r="FW159" i="10"/>
  <c r="GL159" i="10"/>
  <c r="GC159" i="10"/>
  <c r="FY159" i="10"/>
  <c r="FZ159" i="10"/>
  <c r="GN159" i="10"/>
  <c r="GE159" i="10"/>
  <c r="GO159" i="10"/>
  <c r="GG159" i="10"/>
  <c r="FT159" i="10"/>
  <c r="HJ159" i="10"/>
  <c r="HO159" i="10"/>
  <c r="GF159" i="10"/>
  <c r="FX159" i="10"/>
  <c r="FS159" i="10"/>
  <c r="GB159" i="10"/>
  <c r="HI159" i="10"/>
  <c r="GD159" i="10"/>
  <c r="GC122" i="10"/>
  <c r="GB122" i="10"/>
  <c r="GE122" i="10"/>
  <c r="GF122" i="10"/>
  <c r="FU122" i="10"/>
  <c r="GG122" i="10"/>
  <c r="HI122" i="10"/>
  <c r="GD122" i="10"/>
  <c r="FS122" i="10"/>
  <c r="FT122" i="10"/>
  <c r="FZ122" i="10"/>
  <c r="FR122" i="10"/>
  <c r="HJ122" i="10"/>
  <c r="GA122" i="10"/>
  <c r="GQ104" i="10"/>
  <c r="GI104" i="10"/>
  <c r="GR104" i="10"/>
  <c r="FX104" i="10"/>
  <c r="GJ104" i="10"/>
  <c r="GF45" i="10"/>
  <c r="GG45" i="10"/>
  <c r="FR45" i="10"/>
  <c r="HJ45" i="10"/>
  <c r="FZ45" i="10"/>
  <c r="GA45" i="10"/>
  <c r="HI45" i="10"/>
  <c r="FU45" i="10"/>
  <c r="GD45" i="10"/>
  <c r="FS45" i="10"/>
  <c r="FT45" i="10"/>
  <c r="GC45" i="10"/>
  <c r="GE45" i="10"/>
  <c r="GB45" i="10"/>
  <c r="HI115" i="10"/>
  <c r="GA115" i="10"/>
  <c r="GF115" i="10"/>
  <c r="GC115" i="10"/>
  <c r="HJ115" i="10"/>
  <c r="GD115" i="10"/>
  <c r="FS115" i="10"/>
  <c r="FZ115" i="10"/>
  <c r="FR115" i="10"/>
  <c r="GE115" i="10"/>
  <c r="FU115" i="10"/>
  <c r="FT115" i="10"/>
  <c r="GB115" i="10"/>
  <c r="GG115" i="10"/>
  <c r="GA66" i="10"/>
  <c r="FR66" i="10"/>
  <c r="GF66" i="10"/>
  <c r="FS66" i="10"/>
  <c r="FZ66" i="10"/>
  <c r="FU66" i="10"/>
  <c r="GB66" i="10"/>
  <c r="GE66" i="10"/>
  <c r="HI66" i="10"/>
  <c r="GG66" i="10"/>
  <c r="FT66" i="10"/>
  <c r="HJ66" i="10"/>
  <c r="GD66" i="10"/>
  <c r="GC66" i="10"/>
  <c r="HI21" i="10"/>
  <c r="FZ21" i="10"/>
  <c r="FT21" i="10"/>
  <c r="GC21" i="10"/>
  <c r="FR21" i="10"/>
  <c r="HJ21" i="10"/>
  <c r="FU21" i="10"/>
  <c r="GG21" i="10"/>
  <c r="GE21" i="10"/>
  <c r="GF21" i="10"/>
  <c r="GD21" i="10"/>
  <c r="GA21" i="10"/>
  <c r="GB21" i="10"/>
  <c r="FS21" i="10"/>
  <c r="FU14" i="10"/>
  <c r="FZ14" i="10"/>
  <c r="GE14" i="10"/>
  <c r="GF14" i="10"/>
  <c r="FT14" i="10"/>
  <c r="FS14" i="10"/>
  <c r="FR14" i="10"/>
  <c r="GB14" i="10"/>
  <c r="HJ14" i="10"/>
  <c r="GC14" i="10"/>
  <c r="GG14" i="10"/>
  <c r="GD14" i="10"/>
  <c r="HI14" i="10"/>
  <c r="GA14" i="10"/>
  <c r="GB140" i="10"/>
  <c r="HI140" i="10"/>
  <c r="FU140" i="10"/>
  <c r="FS140" i="10"/>
  <c r="GE140" i="10"/>
  <c r="HJ140" i="10"/>
  <c r="GF140" i="10"/>
  <c r="GC140" i="10"/>
  <c r="GD140" i="10"/>
  <c r="GA140" i="10"/>
  <c r="GG140" i="10"/>
  <c r="FZ140" i="10"/>
  <c r="FR140" i="10"/>
  <c r="FT140" i="10"/>
  <c r="FR101" i="10"/>
  <c r="GE101" i="10"/>
  <c r="HJ101" i="10"/>
  <c r="FU101" i="10"/>
  <c r="GA101" i="10"/>
  <c r="HI101" i="10"/>
  <c r="GF101" i="10"/>
  <c r="GC101" i="10"/>
  <c r="GG101" i="10"/>
  <c r="FS101" i="10"/>
  <c r="GB101" i="10"/>
  <c r="FZ101" i="10"/>
  <c r="GD101" i="10"/>
  <c r="FT101" i="10"/>
  <c r="HI68" i="10"/>
  <c r="FU68" i="10"/>
  <c r="GG68" i="10"/>
  <c r="GF68" i="10"/>
  <c r="GB68" i="10"/>
  <c r="FZ68" i="10"/>
  <c r="FT68" i="10"/>
  <c r="GA68" i="10"/>
  <c r="HJ68" i="10"/>
  <c r="GE68" i="10"/>
  <c r="FR68" i="10"/>
  <c r="GD68" i="10"/>
  <c r="FS68" i="10"/>
  <c r="GC68" i="10"/>
  <c r="FT112" i="10"/>
  <c r="GB112" i="10"/>
  <c r="GG112" i="10"/>
  <c r="GA112" i="10"/>
  <c r="FS112" i="10"/>
  <c r="GD112" i="10"/>
  <c r="GF112" i="10"/>
  <c r="GE112" i="10"/>
  <c r="FU112" i="10"/>
  <c r="GC112" i="10"/>
  <c r="HI112" i="10"/>
  <c r="FR112" i="10"/>
  <c r="HJ112" i="10"/>
  <c r="FZ112" i="10"/>
  <c r="FT38" i="10"/>
  <c r="FR38" i="10"/>
  <c r="GE38" i="10"/>
  <c r="FS38" i="10"/>
  <c r="GG38" i="10"/>
  <c r="GF38" i="10"/>
  <c r="GB38" i="10"/>
  <c r="FU38" i="10"/>
  <c r="HJ38" i="10"/>
  <c r="GD38" i="10"/>
  <c r="FZ38" i="10"/>
  <c r="HI38" i="10"/>
  <c r="GC38" i="10"/>
  <c r="GA38" i="10"/>
  <c r="GA76" i="10"/>
  <c r="GF76" i="10"/>
  <c r="FR76" i="10"/>
  <c r="FT76" i="10"/>
  <c r="GD76" i="10"/>
  <c r="FZ76" i="10"/>
  <c r="FS76" i="10"/>
  <c r="GE76" i="10"/>
  <c r="GG76" i="10"/>
  <c r="GC76" i="10"/>
  <c r="HI76" i="10"/>
  <c r="GB76" i="10"/>
  <c r="FU76" i="10"/>
  <c r="HJ76" i="10"/>
  <c r="HJ96" i="10"/>
  <c r="FR96" i="10"/>
  <c r="FU96" i="10"/>
  <c r="GD96" i="10"/>
  <c r="FZ96" i="10"/>
  <c r="GB96" i="10"/>
  <c r="GE96" i="10"/>
  <c r="HI96" i="10"/>
  <c r="GA96" i="10"/>
  <c r="GC96" i="10"/>
  <c r="FT96" i="10"/>
  <c r="GF96" i="10"/>
  <c r="FS96" i="10"/>
  <c r="GG96" i="10"/>
  <c r="FU157" i="10"/>
  <c r="FY157" i="10"/>
  <c r="FS157" i="10"/>
  <c r="FW157" i="10"/>
  <c r="FZ157" i="10"/>
  <c r="GG157" i="10"/>
  <c r="GF157" i="10"/>
  <c r="GC157" i="10"/>
  <c r="GB157" i="10"/>
  <c r="HI157" i="10"/>
  <c r="FT157" i="10"/>
  <c r="FX157" i="10"/>
  <c r="GE157" i="10"/>
  <c r="HJ157" i="10"/>
  <c r="GA157" i="10"/>
  <c r="FR157" i="10"/>
  <c r="FV157" i="10"/>
  <c r="GD157" i="10"/>
  <c r="HI52" i="10"/>
  <c r="GD52" i="10"/>
  <c r="GG52" i="10"/>
  <c r="GC52" i="10"/>
  <c r="GE52" i="10"/>
  <c r="GA52" i="10"/>
  <c r="FU52" i="10"/>
  <c r="GF52" i="10"/>
  <c r="FS52" i="10"/>
  <c r="FZ52" i="10"/>
  <c r="FT52" i="10"/>
  <c r="HJ52" i="10"/>
  <c r="FR52" i="10"/>
  <c r="GB52" i="10"/>
  <c r="GD32" i="10"/>
  <c r="FZ32" i="10"/>
  <c r="FR32" i="10"/>
  <c r="GB32" i="10"/>
  <c r="FS32" i="10"/>
  <c r="FU32" i="10"/>
  <c r="FT32" i="10"/>
  <c r="GF32" i="10"/>
  <c r="HI32" i="10"/>
  <c r="GC32" i="10"/>
  <c r="GA32" i="10"/>
  <c r="GE32" i="10"/>
  <c r="HJ32" i="10"/>
  <c r="GG32" i="10"/>
  <c r="FU13" i="10"/>
  <c r="GG13" i="10"/>
  <c r="FR13" i="10"/>
  <c r="GE13" i="10"/>
  <c r="FT13" i="10"/>
  <c r="HJ13" i="10"/>
  <c r="GA13" i="10"/>
  <c r="HI13" i="10"/>
  <c r="GD13" i="10"/>
  <c r="FS13" i="10"/>
  <c r="GF13" i="10"/>
  <c r="GC13" i="10"/>
  <c r="FZ13" i="10"/>
  <c r="GB13" i="10"/>
  <c r="GF102" i="10"/>
  <c r="GG102" i="10"/>
  <c r="GD102" i="10"/>
  <c r="HJ102" i="10"/>
  <c r="HI102" i="10"/>
  <c r="GC102" i="10"/>
  <c r="GA102" i="10"/>
  <c r="FR102" i="10"/>
  <c r="GE102" i="10"/>
  <c r="FU102" i="10"/>
  <c r="FT102" i="10"/>
  <c r="GB102" i="10"/>
  <c r="FZ102" i="10"/>
  <c r="FS102" i="10"/>
  <c r="GG150" i="10"/>
  <c r="FS150" i="10"/>
  <c r="FW150" i="10"/>
  <c r="FZ150" i="10"/>
  <c r="GE150" i="10"/>
  <c r="GC150" i="10"/>
  <c r="GA150" i="10"/>
  <c r="GD150" i="10"/>
  <c r="GF150" i="10"/>
  <c r="FR150" i="10"/>
  <c r="HJ150" i="10"/>
  <c r="FT150" i="10"/>
  <c r="FX150" i="10"/>
  <c r="FU150" i="10"/>
  <c r="FY150" i="10"/>
  <c r="GB150" i="10"/>
  <c r="HI150" i="10"/>
  <c r="FT165" i="10"/>
  <c r="FV165" i="10"/>
  <c r="FR165" i="10"/>
  <c r="GE165" i="10"/>
  <c r="GL165" i="10"/>
  <c r="GC165" i="10"/>
  <c r="GM165" i="10"/>
  <c r="FY165" i="10"/>
  <c r="FZ165" i="10"/>
  <c r="FW165" i="10"/>
  <c r="GF165" i="10"/>
  <c r="GO165" i="10"/>
  <c r="HI165" i="10"/>
  <c r="GB165" i="10"/>
  <c r="GN165" i="10"/>
  <c r="HJ165" i="10"/>
  <c r="HO165" i="10"/>
  <c r="GD165" i="10"/>
  <c r="FU165" i="10"/>
  <c r="GA165" i="10"/>
  <c r="FS165" i="10"/>
  <c r="GG165" i="10"/>
  <c r="FX165" i="10"/>
  <c r="GF36" i="10"/>
  <c r="GG36" i="10"/>
  <c r="GA36" i="10"/>
  <c r="HJ36" i="10"/>
  <c r="GE36" i="10"/>
  <c r="GD36" i="10"/>
  <c r="FU36" i="10"/>
  <c r="GB36" i="10"/>
  <c r="FR36" i="10"/>
  <c r="FS36" i="10"/>
  <c r="FT36" i="10"/>
  <c r="FZ36" i="10"/>
  <c r="GC36" i="10"/>
  <c r="HI36" i="10"/>
  <c r="GD118" i="10"/>
  <c r="FR118" i="10"/>
  <c r="GF118" i="10"/>
  <c r="GG118" i="10"/>
  <c r="FZ118" i="10"/>
  <c r="HJ118" i="10"/>
  <c r="FU118" i="10"/>
  <c r="GB118" i="10"/>
  <c r="GE118" i="10"/>
  <c r="FT118" i="10"/>
  <c r="HI118" i="10"/>
  <c r="FS118" i="10"/>
  <c r="GC118" i="10"/>
  <c r="GA118" i="10"/>
  <c r="HI20" i="10"/>
  <c r="HJ20" i="10"/>
  <c r="FS20" i="10"/>
  <c r="GD20" i="10"/>
  <c r="FT20" i="10"/>
  <c r="GA20" i="10"/>
  <c r="GB20" i="10"/>
  <c r="FR20" i="10"/>
  <c r="GG20" i="10"/>
  <c r="GF20" i="10"/>
  <c r="GE20" i="10"/>
  <c r="FZ20" i="10"/>
  <c r="GC20" i="10"/>
  <c r="FU20" i="10"/>
  <c r="GG153" i="10"/>
  <c r="GE153" i="10"/>
  <c r="HJ153" i="10"/>
  <c r="FR153" i="10"/>
  <c r="FZ153" i="10"/>
  <c r="FT153" i="10"/>
  <c r="FX153" i="10"/>
  <c r="GD153" i="10"/>
  <c r="FU153" i="10"/>
  <c r="FY153" i="10"/>
  <c r="GB153" i="10"/>
  <c r="HI153" i="10"/>
  <c r="GC153" i="10"/>
  <c r="GA153" i="10"/>
  <c r="GF153" i="10"/>
  <c r="FS153" i="10"/>
  <c r="FW153" i="10"/>
  <c r="GE138" i="10"/>
  <c r="FS138" i="10"/>
  <c r="GA138" i="10"/>
  <c r="FZ138" i="10"/>
  <c r="GC138" i="10"/>
  <c r="FR138" i="10"/>
  <c r="GB138" i="10"/>
  <c r="HI138" i="10"/>
  <c r="GF138" i="10"/>
  <c r="FU138" i="10"/>
  <c r="GD138" i="10"/>
  <c r="HJ138" i="10"/>
  <c r="GG138" i="10"/>
  <c r="FT138" i="10"/>
  <c r="FR18" i="10"/>
  <c r="GE18" i="10"/>
  <c r="FT18" i="10"/>
  <c r="HJ18" i="10"/>
  <c r="FU18" i="10"/>
  <c r="GA18" i="10"/>
  <c r="FS18" i="10"/>
  <c r="GG18" i="10"/>
  <c r="HI18" i="10"/>
  <c r="GD18" i="10"/>
  <c r="GF18" i="10"/>
  <c r="GB18" i="10"/>
  <c r="FZ18" i="10"/>
  <c r="GC18" i="10"/>
  <c r="FR79" i="10"/>
  <c r="FS79" i="10"/>
  <c r="GC79" i="10"/>
  <c r="GG79" i="10"/>
  <c r="GF79" i="10"/>
  <c r="GD79" i="10"/>
  <c r="FT79" i="10"/>
  <c r="GA79" i="10"/>
  <c r="FZ79" i="10"/>
  <c r="GE79" i="10"/>
  <c r="FU79" i="10"/>
  <c r="GB79" i="10"/>
  <c r="HI79" i="10"/>
  <c r="HJ79" i="10"/>
  <c r="GG28" i="10"/>
  <c r="GD28" i="10"/>
  <c r="HJ28" i="10"/>
  <c r="GA28" i="10"/>
  <c r="FZ28" i="10"/>
  <c r="FU28" i="10"/>
  <c r="GE28" i="10"/>
  <c r="GB28" i="10"/>
  <c r="HI28" i="10"/>
  <c r="FT28" i="10"/>
  <c r="GC28" i="10"/>
  <c r="FS28" i="10"/>
  <c r="GF28" i="10"/>
  <c r="FR28" i="10"/>
  <c r="FT106" i="10"/>
  <c r="GD106" i="10"/>
  <c r="GE106" i="10"/>
  <c r="FR106" i="10"/>
  <c r="HJ106" i="10"/>
  <c r="FS106" i="10"/>
  <c r="GB106" i="10"/>
  <c r="GA106" i="10"/>
  <c r="GG106" i="10"/>
  <c r="GF106" i="10"/>
  <c r="FU106" i="10"/>
  <c r="HI106" i="10"/>
  <c r="FZ106" i="10"/>
  <c r="GC106" i="10"/>
  <c r="HI120" i="10"/>
  <c r="FT120" i="10"/>
  <c r="GB120" i="10"/>
  <c r="FZ120" i="10"/>
  <c r="FU120" i="10"/>
  <c r="GC120" i="10"/>
  <c r="GE120" i="10"/>
  <c r="FR120" i="10"/>
  <c r="GD120" i="10"/>
  <c r="GF120" i="10"/>
  <c r="GG120" i="10"/>
  <c r="FS120" i="10"/>
  <c r="GA120" i="10"/>
  <c r="HJ120" i="10"/>
  <c r="FZ74" i="10"/>
  <c r="FR74" i="10"/>
  <c r="GB74" i="10"/>
  <c r="FU74" i="10"/>
  <c r="GA74" i="10"/>
  <c r="GF74" i="10"/>
  <c r="GG74" i="10"/>
  <c r="FS74" i="10"/>
  <c r="FT74" i="10"/>
  <c r="GD74" i="10"/>
  <c r="HJ74" i="10"/>
  <c r="HI74" i="10"/>
  <c r="GC74" i="10"/>
  <c r="GE74" i="10"/>
  <c r="FS62" i="10"/>
  <c r="GG62" i="10"/>
  <c r="HJ62" i="10"/>
  <c r="FZ62" i="10"/>
  <c r="GF62" i="10"/>
  <c r="GE62" i="10"/>
  <c r="GB62" i="10"/>
  <c r="FU62" i="10"/>
  <c r="FR62" i="10"/>
  <c r="GA62" i="10"/>
  <c r="GD62" i="10"/>
  <c r="GC62" i="10"/>
  <c r="FT62" i="10"/>
  <c r="HI62" i="10"/>
  <c r="HJ41" i="10"/>
  <c r="FZ41" i="10"/>
  <c r="GB41" i="10"/>
  <c r="GG41" i="10"/>
  <c r="GE41" i="10"/>
  <c r="FR41" i="10"/>
  <c r="GA41" i="10"/>
  <c r="GC41" i="10"/>
  <c r="GD41" i="10"/>
  <c r="FS41" i="10"/>
  <c r="HI41" i="10"/>
  <c r="FT41" i="10"/>
  <c r="FU41" i="10"/>
  <c r="GF41" i="10"/>
  <c r="GB135" i="10"/>
  <c r="GE135" i="10"/>
  <c r="GF135" i="10"/>
  <c r="GC135" i="10"/>
  <c r="HI135" i="10"/>
  <c r="FR135" i="10"/>
  <c r="FZ135" i="10"/>
  <c r="GG135" i="10"/>
  <c r="FT135" i="10"/>
  <c r="HJ135" i="10"/>
  <c r="GD135" i="10"/>
  <c r="GA135" i="10"/>
  <c r="FS135" i="10"/>
  <c r="FU135" i="10"/>
  <c r="HJ114" i="10"/>
  <c r="FU114" i="10"/>
  <c r="HI114" i="10"/>
  <c r="GC114" i="10"/>
  <c r="FZ114" i="10"/>
  <c r="GA114" i="10"/>
  <c r="FR114" i="10"/>
  <c r="FS114" i="10"/>
  <c r="FT114" i="10"/>
  <c r="GB114" i="10"/>
  <c r="GG114" i="10"/>
  <c r="GD114" i="10"/>
  <c r="GE114" i="10"/>
  <c r="GF114" i="10"/>
  <c r="GG31" i="10"/>
  <c r="FU31" i="10"/>
  <c r="HJ31" i="10"/>
  <c r="FZ31" i="10"/>
  <c r="GF31" i="10"/>
  <c r="HI31" i="10"/>
  <c r="FT31" i="10"/>
  <c r="GD31" i="10"/>
  <c r="GE31" i="10"/>
  <c r="GB31" i="10"/>
  <c r="FR31" i="10"/>
  <c r="GA31" i="10"/>
  <c r="FS31" i="10"/>
  <c r="GC31" i="10"/>
  <c r="HI160" i="10"/>
  <c r="FY160" i="10"/>
  <c r="GB160" i="10"/>
  <c r="GD160" i="10"/>
  <c r="FT160" i="10"/>
  <c r="HJ160" i="10"/>
  <c r="HO160" i="10"/>
  <c r="GM160" i="10"/>
  <c r="GC160" i="10"/>
  <c r="GF160" i="10"/>
  <c r="FX160" i="10"/>
  <c r="FU160" i="10"/>
  <c r="GE160" i="10"/>
  <c r="FW160" i="10"/>
  <c r="FZ160" i="10"/>
  <c r="FR160" i="10"/>
  <c r="FS160" i="10"/>
  <c r="GA160" i="10"/>
  <c r="GO160" i="10"/>
  <c r="GN160" i="10"/>
  <c r="FV160" i="10"/>
  <c r="GG160" i="10"/>
  <c r="GL160" i="10"/>
  <c r="HI87" i="10"/>
  <c r="FR87" i="10"/>
  <c r="FZ87" i="10"/>
  <c r="FU87" i="10"/>
  <c r="GF87" i="10"/>
  <c r="GD87" i="10"/>
  <c r="GE87" i="10"/>
  <c r="HJ87" i="10"/>
  <c r="GA87" i="10"/>
  <c r="GG87" i="10"/>
  <c r="FT87" i="10"/>
  <c r="GB87" i="10"/>
  <c r="GC87" i="10"/>
  <c r="FS87" i="10"/>
  <c r="HI86" i="10"/>
  <c r="FZ86" i="10"/>
  <c r="GB86" i="10"/>
  <c r="GA86" i="10"/>
  <c r="GC86" i="10"/>
  <c r="GG86" i="10"/>
  <c r="FS86" i="10"/>
  <c r="GF86" i="10"/>
  <c r="GD86" i="10"/>
  <c r="GE86" i="10"/>
  <c r="HJ86" i="10"/>
  <c r="FT86" i="10"/>
  <c r="FR86" i="10"/>
  <c r="FU86" i="10"/>
  <c r="HI78" i="10"/>
  <c r="FT78" i="10"/>
  <c r="GG78" i="10"/>
  <c r="GE78" i="10"/>
  <c r="FS78" i="10"/>
  <c r="GB78" i="10"/>
  <c r="HJ78" i="10"/>
  <c r="GC78" i="10"/>
  <c r="FR78" i="10"/>
  <c r="GD78" i="10"/>
  <c r="FZ78" i="10"/>
  <c r="GF78" i="10"/>
  <c r="FU78" i="10"/>
  <c r="GA78" i="10"/>
  <c r="HK104" i="10"/>
  <c r="HF11" i="10"/>
  <c r="HF10" i="10"/>
  <c r="HF12" i="10"/>
  <c r="HF9" i="10"/>
  <c r="HO104" i="10"/>
  <c r="HK160" i="10"/>
  <c r="HL160" i="10"/>
  <c r="HL165" i="10"/>
  <c r="HK165" i="10"/>
  <c r="HK159" i="10"/>
  <c r="HL159" i="10"/>
  <c r="HK164" i="10"/>
  <c r="HL164" i="10"/>
  <c r="HL163" i="10"/>
  <c r="HK163" i="10"/>
  <c r="HK161" i="10"/>
  <c r="HL161" i="10"/>
  <c r="HL162" i="10"/>
  <c r="HK162" i="10"/>
  <c r="FX106" i="10"/>
  <c r="FW18" i="10"/>
  <c r="FX20" i="10"/>
  <c r="FV76" i="10"/>
  <c r="FV45" i="10"/>
  <c r="FY55" i="10"/>
  <c r="FY61" i="10"/>
  <c r="FY22" i="10"/>
  <c r="FV66" i="10"/>
  <c r="FW45" i="10"/>
  <c r="FY8" i="10"/>
  <c r="FV62" i="10"/>
  <c r="FY106" i="10"/>
  <c r="FX52" i="10"/>
  <c r="FW49" i="10"/>
  <c r="FX8" i="10"/>
  <c r="FV61" i="10"/>
  <c r="FW17" i="10"/>
  <c r="FW54" i="10"/>
  <c r="FX63" i="10"/>
  <c r="FW78" i="10"/>
  <c r="FX14" i="10"/>
  <c r="FW13" i="10"/>
  <c r="FW21" i="10"/>
  <c r="FV54" i="10"/>
  <c r="FY54" i="10"/>
  <c r="FW12" i="10"/>
  <c r="FY12" i="10"/>
  <c r="FY56" i="10"/>
  <c r="FV10" i="10"/>
  <c r="FX16" i="10"/>
  <c r="FW15" i="10"/>
  <c r="FV26" i="10"/>
  <c r="FY142" i="10"/>
  <c r="FY11" i="10"/>
  <c r="FX51" i="10"/>
  <c r="FV64" i="10"/>
  <c r="FX23" i="10"/>
  <c r="FX47" i="10"/>
  <c r="FV142" i="10"/>
  <c r="FW19" i="10"/>
  <c r="FW60" i="10"/>
  <c r="FY10" i="10"/>
  <c r="FX64" i="10"/>
  <c r="FV11" i="10"/>
  <c r="FY51" i="10"/>
  <c r="FX60" i="10"/>
  <c r="HA11" i="10"/>
  <c r="G20" i="13"/>
  <c r="HD10" i="10"/>
  <c r="J19" i="13"/>
  <c r="HA9" i="10"/>
  <c r="G18" i="13"/>
  <c r="HC9" i="10"/>
  <c r="I18" i="13"/>
  <c r="HD12" i="10"/>
  <c r="J21" i="13"/>
  <c r="HD11" i="10"/>
  <c r="J20" i="13"/>
  <c r="GY9" i="10"/>
  <c r="E18" i="13"/>
  <c r="HD9" i="10"/>
  <c r="J18" i="13"/>
  <c r="HA12" i="10"/>
  <c r="G21" i="13"/>
  <c r="GW10" i="10"/>
  <c r="C19" i="13"/>
  <c r="GY10" i="10"/>
  <c r="E19" i="13"/>
  <c r="GX12" i="10"/>
  <c r="D21" i="13"/>
  <c r="HB12" i="10"/>
  <c r="H21" i="13"/>
  <c r="HB10" i="10"/>
  <c r="H19" i="13"/>
  <c r="HE9" i="10"/>
  <c r="K18" i="13"/>
  <c r="HE10" i="10"/>
  <c r="K19" i="13"/>
  <c r="GX10" i="10"/>
  <c r="D19" i="13"/>
  <c r="GX9" i="10"/>
  <c r="D18" i="13"/>
  <c r="HA10" i="10"/>
  <c r="G19" i="13"/>
  <c r="HC11" i="10"/>
  <c r="I20" i="13"/>
  <c r="HC10" i="10"/>
  <c r="I19" i="13"/>
  <c r="GY11" i="10"/>
  <c r="E20" i="13"/>
  <c r="GZ10" i="10"/>
  <c r="F19" i="13"/>
  <c r="GZ12" i="10"/>
  <c r="F21" i="13"/>
  <c r="HB11" i="10"/>
  <c r="H20" i="13"/>
  <c r="HB9" i="10"/>
  <c r="H18" i="13"/>
  <c r="HE12" i="10"/>
  <c r="K21" i="13"/>
  <c r="GW11" i="10"/>
  <c r="C20" i="13"/>
  <c r="HC12" i="10"/>
  <c r="I21" i="13"/>
  <c r="GW12" i="10"/>
  <c r="C21" i="13"/>
  <c r="GZ9" i="10"/>
  <c r="F18" i="13"/>
  <c r="GY12" i="10"/>
  <c r="E21" i="13"/>
  <c r="HE11" i="10"/>
  <c r="K20" i="13"/>
  <c r="GX11" i="10"/>
  <c r="D20" i="13"/>
  <c r="GZ11" i="10"/>
  <c r="F20" i="13"/>
  <c r="GW9" i="10"/>
  <c r="C18" i="13"/>
  <c r="FY57" i="10"/>
  <c r="FW104" i="10"/>
  <c r="FV132" i="10"/>
  <c r="FX17" i="10"/>
  <c r="FX74" i="10"/>
  <c r="FV9" i="10"/>
  <c r="FW14" i="10"/>
  <c r="FW16" i="10"/>
  <c r="FY63" i="10"/>
  <c r="FX12" i="10"/>
  <c r="FV106" i="10"/>
  <c r="FW106" i="10"/>
  <c r="FV19" i="10"/>
  <c r="FY60" i="10"/>
  <c r="FY15" i="10"/>
  <c r="FX45" i="10"/>
  <c r="FY65" i="10"/>
  <c r="FW62" i="10"/>
  <c r="FX62" i="10"/>
  <c r="FY59" i="10"/>
  <c r="FY21" i="10"/>
  <c r="FX54" i="10"/>
  <c r="FY47" i="10"/>
  <c r="FY141" i="10"/>
  <c r="FV80" i="10"/>
  <c r="FY58" i="10"/>
  <c r="FY80" i="10"/>
  <c r="FV60" i="10"/>
  <c r="FW10" i="10"/>
  <c r="FW51" i="10"/>
  <c r="FX75" i="10"/>
  <c r="GP86" i="10"/>
  <c r="FV86" i="10"/>
  <c r="GH86" i="10"/>
  <c r="GK87" i="10"/>
  <c r="GS87" i="10"/>
  <c r="GQ31" i="10"/>
  <c r="FW31" i="10"/>
  <c r="GI31" i="10"/>
  <c r="GP135" i="10"/>
  <c r="GH135" i="10"/>
  <c r="FY62" i="10"/>
  <c r="GQ74" i="10"/>
  <c r="FW74" i="10"/>
  <c r="GI74" i="10"/>
  <c r="GR74" i="10"/>
  <c r="GJ74" i="10"/>
  <c r="GS120" i="10"/>
  <c r="FY120" i="10"/>
  <c r="GK120" i="10"/>
  <c r="GQ106" i="10"/>
  <c r="GI106" i="10"/>
  <c r="GK28" i="10"/>
  <c r="GS28" i="10"/>
  <c r="FY28" i="10"/>
  <c r="GH79" i="10"/>
  <c r="GP79" i="10"/>
  <c r="FX18" i="10"/>
  <c r="GJ153" i="10"/>
  <c r="GN153" i="10"/>
  <c r="GR153" i="10"/>
  <c r="GS153" i="10"/>
  <c r="GK153" i="10"/>
  <c r="GO153" i="10"/>
  <c r="GS165" i="10"/>
  <c r="GK165" i="10"/>
  <c r="GI150" i="10"/>
  <c r="GM150" i="10"/>
  <c r="HL150" i="10"/>
  <c r="GQ150" i="10"/>
  <c r="HO150" i="10"/>
  <c r="FX13" i="10"/>
  <c r="FY13" i="10"/>
  <c r="FW52" i="10"/>
  <c r="GI52" i="10"/>
  <c r="GQ52" i="10"/>
  <c r="GQ157" i="10"/>
  <c r="HO157" i="10"/>
  <c r="GI157" i="10"/>
  <c r="GM157" i="10"/>
  <c r="HL157" i="10"/>
  <c r="GK157" i="10"/>
  <c r="GO157" i="10"/>
  <c r="GS157" i="10"/>
  <c r="GP96" i="10"/>
  <c r="GH96" i="10"/>
  <c r="GS76" i="10"/>
  <c r="FY76" i="10"/>
  <c r="GK76" i="10"/>
  <c r="GK38" i="10"/>
  <c r="GS38" i="10"/>
  <c r="FY38" i="10"/>
  <c r="GQ112" i="10"/>
  <c r="FW112" i="10"/>
  <c r="GI112" i="10"/>
  <c r="GS68" i="10"/>
  <c r="FY68" i="10"/>
  <c r="GK68" i="10"/>
  <c r="GK101" i="10"/>
  <c r="GS101" i="10"/>
  <c r="FY101" i="10"/>
  <c r="GH140" i="10"/>
  <c r="GP140" i="10"/>
  <c r="GS14" i="10"/>
  <c r="GK14" i="10"/>
  <c r="GR14" i="10"/>
  <c r="GJ14" i="10"/>
  <c r="GQ21" i="10"/>
  <c r="GI21" i="10"/>
  <c r="GI45" i="10"/>
  <c r="GQ45" i="10"/>
  <c r="GS159" i="10"/>
  <c r="GK159" i="10"/>
  <c r="GK133" i="10"/>
  <c r="GS133" i="10"/>
  <c r="GH133" i="10"/>
  <c r="GP133" i="10"/>
  <c r="FV133" i="10"/>
  <c r="GK71" i="10"/>
  <c r="GS71" i="10"/>
  <c r="FY71" i="10"/>
  <c r="GP158" i="10"/>
  <c r="GH158" i="10"/>
  <c r="GL158" i="10"/>
  <c r="GH144" i="10"/>
  <c r="GL144" i="10"/>
  <c r="GP144" i="10"/>
  <c r="GI97" i="10"/>
  <c r="GQ97" i="10"/>
  <c r="GS97" i="10"/>
  <c r="FY97" i="10"/>
  <c r="GK97" i="10"/>
  <c r="GK55" i="10"/>
  <c r="GS55" i="10"/>
  <c r="GH55" i="10"/>
  <c r="GP55" i="10"/>
  <c r="FV55" i="10"/>
  <c r="GS33" i="10"/>
  <c r="FY33" i="10"/>
  <c r="GK33" i="10"/>
  <c r="GH33" i="10"/>
  <c r="GP33" i="10"/>
  <c r="GQ85" i="10"/>
  <c r="FW85" i="10"/>
  <c r="GI85" i="10"/>
  <c r="GS131" i="10"/>
  <c r="FY131" i="10"/>
  <c r="GK131" i="10"/>
  <c r="FW9" i="10"/>
  <c r="GI94" i="10"/>
  <c r="GQ94" i="10"/>
  <c r="FW94" i="10"/>
  <c r="GQ34" i="10"/>
  <c r="GI34" i="10"/>
  <c r="GS34" i="10"/>
  <c r="GK34" i="10"/>
  <c r="GP34" i="10"/>
  <c r="FV34" i="10"/>
  <c r="GH34" i="10"/>
  <c r="HK34" i="10"/>
  <c r="FY132" i="10"/>
  <c r="GP132" i="10"/>
  <c r="GH132" i="10"/>
  <c r="GI132" i="10"/>
  <c r="GQ132" i="10"/>
  <c r="GK78" i="10"/>
  <c r="GS78" i="10"/>
  <c r="FY78" i="10"/>
  <c r="GK86" i="10"/>
  <c r="GS86" i="10"/>
  <c r="FY86" i="10"/>
  <c r="GJ160" i="10"/>
  <c r="GR160" i="10"/>
  <c r="GK31" i="10"/>
  <c r="GS31" i="10"/>
  <c r="GP78" i="10"/>
  <c r="FV78" i="10"/>
  <c r="GH78" i="10"/>
  <c r="GI78" i="10"/>
  <c r="GQ78" i="10"/>
  <c r="GI87" i="10"/>
  <c r="GQ87" i="10"/>
  <c r="GQ160" i="10"/>
  <c r="GI160" i="10"/>
  <c r="GH31" i="10"/>
  <c r="GP31" i="10"/>
  <c r="FV31" i="10"/>
  <c r="GR135" i="10"/>
  <c r="FX135" i="10"/>
  <c r="GJ135" i="10"/>
  <c r="GS41" i="10"/>
  <c r="FY41" i="10"/>
  <c r="GK41" i="10"/>
  <c r="GH62" i="10"/>
  <c r="GP62" i="10"/>
  <c r="GI62" i="10"/>
  <c r="GQ62" i="10"/>
  <c r="FY74" i="10"/>
  <c r="GJ120" i="10"/>
  <c r="GR120" i="10"/>
  <c r="FX120" i="10"/>
  <c r="GJ106" i="10"/>
  <c r="GR106" i="10"/>
  <c r="GH106" i="10"/>
  <c r="HK106" i="10"/>
  <c r="GP106" i="10"/>
  <c r="FX79" i="10"/>
  <c r="GJ79" i="10"/>
  <c r="GR79" i="10"/>
  <c r="GR18" i="10"/>
  <c r="GJ18" i="10"/>
  <c r="GS18" i="10"/>
  <c r="GK18" i="10"/>
  <c r="GS138" i="10"/>
  <c r="FY138" i="10"/>
  <c r="GK138" i="10"/>
  <c r="GR20" i="10"/>
  <c r="GJ20" i="10"/>
  <c r="FY20" i="10"/>
  <c r="GS118" i="10"/>
  <c r="GK118" i="10"/>
  <c r="GH118" i="10"/>
  <c r="GP118" i="10"/>
  <c r="FV118" i="10"/>
  <c r="GH36" i="10"/>
  <c r="GP36" i="10"/>
  <c r="GS36" i="10"/>
  <c r="FY36" i="10"/>
  <c r="GK36" i="10"/>
  <c r="GS150" i="10"/>
  <c r="GK150" i="10"/>
  <c r="GO150" i="10"/>
  <c r="GJ102" i="10"/>
  <c r="GR102" i="10"/>
  <c r="FX102" i="10"/>
  <c r="GI32" i="10"/>
  <c r="GQ32" i="10"/>
  <c r="GJ112" i="10"/>
  <c r="GR112" i="10"/>
  <c r="FX112" i="10"/>
  <c r="GP101" i="10"/>
  <c r="FV101" i="10"/>
  <c r="GH101" i="10"/>
  <c r="FV14" i="10"/>
  <c r="GI14" i="10"/>
  <c r="GQ14" i="10"/>
  <c r="GK21" i="10"/>
  <c r="GS21" i="10"/>
  <c r="GS66" i="10"/>
  <c r="GK66" i="10"/>
  <c r="FY66" i="10"/>
  <c r="GR66" i="10"/>
  <c r="GJ66" i="10"/>
  <c r="GH122" i="10"/>
  <c r="GP122" i="10"/>
  <c r="FV122" i="10"/>
  <c r="GR122" i="10"/>
  <c r="FX122" i="10"/>
  <c r="GJ122" i="10"/>
  <c r="GQ159" i="10"/>
  <c r="GI159" i="10"/>
  <c r="GI67" i="10"/>
  <c r="GQ67" i="10"/>
  <c r="GK146" i="10"/>
  <c r="GO146" i="10"/>
  <c r="GS146" i="10"/>
  <c r="GJ146" i="10"/>
  <c r="GN146" i="10"/>
  <c r="GR146" i="10"/>
  <c r="GP164" i="10"/>
  <c r="GH164" i="10"/>
  <c r="GH103" i="10"/>
  <c r="GP103" i="10"/>
  <c r="GR71" i="10"/>
  <c r="FX71" i="10"/>
  <c r="GJ71" i="10"/>
  <c r="GQ144" i="10"/>
  <c r="HO144" i="10"/>
  <c r="GI144" i="10"/>
  <c r="GM144" i="10"/>
  <c r="HL144" i="10"/>
  <c r="GI55" i="10"/>
  <c r="GQ55" i="10"/>
  <c r="FW55" i="10"/>
  <c r="GJ83" i="10"/>
  <c r="GR83" i="10"/>
  <c r="FX83" i="10"/>
  <c r="GI136" i="10"/>
  <c r="GQ136" i="10"/>
  <c r="FW136" i="10"/>
  <c r="GP49" i="10"/>
  <c r="FV49" i="10"/>
  <c r="GH49" i="10"/>
  <c r="FV65" i="10"/>
  <c r="GQ65" i="10"/>
  <c r="FW65" i="10"/>
  <c r="GI65" i="10"/>
  <c r="GK59" i="10"/>
  <c r="GS59" i="10"/>
  <c r="GR59" i="10"/>
  <c r="FX59" i="10"/>
  <c r="GJ59" i="10"/>
  <c r="GO104" i="10"/>
  <c r="GR35" i="10"/>
  <c r="GJ35" i="10"/>
  <c r="FW61" i="10"/>
  <c r="GI22" i="10"/>
  <c r="GQ22" i="10"/>
  <c r="GK94" i="10"/>
  <c r="GS94" i="10"/>
  <c r="GR154" i="10"/>
  <c r="GJ154" i="10"/>
  <c r="GN154" i="10"/>
  <c r="GH128" i="10"/>
  <c r="GP128" i="10"/>
  <c r="GI24" i="10"/>
  <c r="GQ24" i="10"/>
  <c r="FW24" i="10"/>
  <c r="L19" i="13"/>
  <c r="GJ156" i="10"/>
  <c r="GN156" i="10"/>
  <c r="GR156" i="10"/>
  <c r="GI156" i="10"/>
  <c r="GM156" i="10"/>
  <c r="HL156" i="10"/>
  <c r="GQ156" i="10"/>
  <c r="HO156" i="10"/>
  <c r="FW47" i="10"/>
  <c r="GH12" i="10"/>
  <c r="GP12" i="10"/>
  <c r="FV12" i="10"/>
  <c r="GR86" i="10"/>
  <c r="FX86" i="10"/>
  <c r="GJ86" i="10"/>
  <c r="GR114" i="10"/>
  <c r="FX114" i="10"/>
  <c r="GJ114" i="10"/>
  <c r="GP114" i="10"/>
  <c r="FV114" i="10"/>
  <c r="GH114" i="10"/>
  <c r="GH41" i="10"/>
  <c r="GP41" i="10"/>
  <c r="GJ62" i="10"/>
  <c r="GR62" i="10"/>
  <c r="GI120" i="10"/>
  <c r="GQ120" i="10"/>
  <c r="FW120" i="10"/>
  <c r="GK106" i="10"/>
  <c r="GS106" i="10"/>
  <c r="GJ28" i="10"/>
  <c r="GR28" i="10"/>
  <c r="FX28" i="10"/>
  <c r="GI79" i="10"/>
  <c r="GQ79" i="10"/>
  <c r="FW79" i="10"/>
  <c r="GP18" i="10"/>
  <c r="FV18" i="10"/>
  <c r="GH18" i="10"/>
  <c r="GI138" i="10"/>
  <c r="GQ138" i="10"/>
  <c r="FW138" i="10"/>
  <c r="GP153" i="10"/>
  <c r="GH153" i="10"/>
  <c r="GI153" i="10"/>
  <c r="GM153" i="10"/>
  <c r="HL153" i="10"/>
  <c r="GQ153" i="10"/>
  <c r="HO153" i="10"/>
  <c r="GI20" i="10"/>
  <c r="GQ20" i="10"/>
  <c r="GK20" i="10"/>
  <c r="GS20" i="10"/>
  <c r="FW20" i="10"/>
  <c r="FY118" i="10"/>
  <c r="GJ118" i="10"/>
  <c r="GR118" i="10"/>
  <c r="FX118" i="10"/>
  <c r="GQ36" i="10"/>
  <c r="GI36" i="10"/>
  <c r="GJ36" i="10"/>
  <c r="GR36" i="10"/>
  <c r="GP165" i="10"/>
  <c r="GH165" i="10"/>
  <c r="GJ165" i="10"/>
  <c r="GR165" i="10"/>
  <c r="GJ150" i="10"/>
  <c r="GN150" i="10"/>
  <c r="GR150" i="10"/>
  <c r="GH102" i="10"/>
  <c r="GP102" i="10"/>
  <c r="FV102" i="10"/>
  <c r="GJ13" i="10"/>
  <c r="GR13" i="10"/>
  <c r="GS32" i="10"/>
  <c r="FY32" i="10"/>
  <c r="GK32" i="10"/>
  <c r="GH32" i="10"/>
  <c r="HK32" i="10"/>
  <c r="GP32" i="10"/>
  <c r="FY52" i="10"/>
  <c r="GK52" i="10"/>
  <c r="GS52" i="10"/>
  <c r="GJ157" i="10"/>
  <c r="GN157" i="10"/>
  <c r="GR157" i="10"/>
  <c r="GK96" i="10"/>
  <c r="GS96" i="10"/>
  <c r="FY96" i="10"/>
  <c r="GJ96" i="10"/>
  <c r="GR96" i="10"/>
  <c r="FX96" i="10"/>
  <c r="GQ76" i="10"/>
  <c r="FW76" i="10"/>
  <c r="GI76" i="10"/>
  <c r="GP38" i="10"/>
  <c r="GH38" i="10"/>
  <c r="GI38" i="10"/>
  <c r="GQ38" i="10"/>
  <c r="FW38" i="10"/>
  <c r="GH112" i="10"/>
  <c r="HK112" i="10"/>
  <c r="GP112" i="10"/>
  <c r="GK112" i="10"/>
  <c r="GS112" i="10"/>
  <c r="FY112" i="10"/>
  <c r="GK140" i="10"/>
  <c r="GS140" i="10"/>
  <c r="FY140" i="10"/>
  <c r="GR140" i="10"/>
  <c r="FX140" i="10"/>
  <c r="GJ140" i="10"/>
  <c r="GI140" i="10"/>
  <c r="GQ140" i="10"/>
  <c r="FW140" i="10"/>
  <c r="GH66" i="10"/>
  <c r="GP66" i="10"/>
  <c r="GS115" i="10"/>
  <c r="FY115" i="10"/>
  <c r="GK115" i="10"/>
  <c r="GP45" i="10"/>
  <c r="HO45" i="10"/>
  <c r="GH45" i="10"/>
  <c r="GJ45" i="10"/>
  <c r="GR45" i="10"/>
  <c r="GK164" i="10"/>
  <c r="GS164" i="10"/>
  <c r="GJ164" i="10"/>
  <c r="GR164" i="10"/>
  <c r="GJ158" i="10"/>
  <c r="GN158" i="10"/>
  <c r="GR158" i="10"/>
  <c r="GS158" i="10"/>
  <c r="GK158" i="10"/>
  <c r="GO158" i="10"/>
  <c r="GQ83" i="10"/>
  <c r="FW83" i="10"/>
  <c r="GI83" i="10"/>
  <c r="GQ33" i="10"/>
  <c r="GI33" i="10"/>
  <c r="GH136" i="10"/>
  <c r="GP136" i="10"/>
  <c r="GP98" i="10"/>
  <c r="FV98" i="10"/>
  <c r="GH98" i="10"/>
  <c r="GI126" i="10"/>
  <c r="GQ126" i="10"/>
  <c r="GK126" i="10"/>
  <c r="GS126" i="10"/>
  <c r="FY126" i="10"/>
  <c r="GK49" i="10"/>
  <c r="GS49" i="10"/>
  <c r="GH123" i="10"/>
  <c r="GP123" i="10"/>
  <c r="FV8" i="10"/>
  <c r="GI59" i="10"/>
  <c r="GQ59" i="10"/>
  <c r="GP131" i="10"/>
  <c r="GH131" i="10"/>
  <c r="GP116" i="10"/>
  <c r="FV116" i="10"/>
  <c r="GH116" i="10"/>
  <c r="GR9" i="10"/>
  <c r="GJ9" i="10"/>
  <c r="GP94" i="10"/>
  <c r="FV94" i="10"/>
  <c r="GH94" i="10"/>
  <c r="HK94" i="10"/>
  <c r="GS88" i="10"/>
  <c r="FY88" i="10"/>
  <c r="GK88" i="10"/>
  <c r="GH161" i="10"/>
  <c r="GP161" i="10"/>
  <c r="GP57" i="10"/>
  <c r="FV57" i="10"/>
  <c r="GH57" i="10"/>
  <c r="GP15" i="10"/>
  <c r="FV15" i="10"/>
  <c r="GH15" i="10"/>
  <c r="FW26" i="10"/>
  <c r="FY26" i="10"/>
  <c r="GJ78" i="10"/>
  <c r="GR78" i="10"/>
  <c r="FX78" i="10"/>
  <c r="GP87" i="10"/>
  <c r="FV87" i="10"/>
  <c r="GH87" i="10"/>
  <c r="HK87" i="10"/>
  <c r="GJ31" i="10"/>
  <c r="GR31" i="10"/>
  <c r="GQ114" i="10"/>
  <c r="FW114" i="10"/>
  <c r="GI114" i="10"/>
  <c r="GJ41" i="10"/>
  <c r="GR41" i="10"/>
  <c r="GI41" i="10"/>
  <c r="GQ41" i="10"/>
  <c r="FW41" i="10"/>
  <c r="GQ28" i="10"/>
  <c r="GI28" i="10"/>
  <c r="GS79" i="10"/>
  <c r="FY79" i="10"/>
  <c r="GK79" i="10"/>
  <c r="GQ86" i="10"/>
  <c r="FW86" i="10"/>
  <c r="GI86" i="10"/>
  <c r="FY87" i="10"/>
  <c r="GR87" i="10"/>
  <c r="FX87" i="10"/>
  <c r="GJ87" i="10"/>
  <c r="GS160" i="10"/>
  <c r="GK160" i="10"/>
  <c r="GH160" i="10"/>
  <c r="GP160" i="10"/>
  <c r="GK114" i="10"/>
  <c r="GS114" i="10"/>
  <c r="FY114" i="10"/>
  <c r="FV135" i="10"/>
  <c r="GK135" i="10"/>
  <c r="GS135" i="10"/>
  <c r="FY135" i="10"/>
  <c r="GI135" i="10"/>
  <c r="GQ135" i="10"/>
  <c r="FW135" i="10"/>
  <c r="GS62" i="10"/>
  <c r="GK62" i="10"/>
  <c r="GH74" i="10"/>
  <c r="HK74" i="10"/>
  <c r="GP74" i="10"/>
  <c r="FV74" i="10"/>
  <c r="GK74" i="10"/>
  <c r="GS74" i="10"/>
  <c r="GP120" i="10"/>
  <c r="FV120" i="10"/>
  <c r="GH120" i="10"/>
  <c r="GH28" i="10"/>
  <c r="GP28" i="10"/>
  <c r="FV28" i="10"/>
  <c r="FV79" i="10"/>
  <c r="FY18" i="10"/>
  <c r="GP138" i="10"/>
  <c r="HO138" i="10"/>
  <c r="GH138" i="10"/>
  <c r="FV20" i="10"/>
  <c r="FX36" i="10"/>
  <c r="FV13" i="10"/>
  <c r="GP13" i="10"/>
  <c r="GH13" i="10"/>
  <c r="GK13" i="10"/>
  <c r="GS13" i="10"/>
  <c r="GR32" i="10"/>
  <c r="GJ32" i="10"/>
  <c r="GP52" i="10"/>
  <c r="FV52" i="10"/>
  <c r="GH52" i="10"/>
  <c r="FV96" i="10"/>
  <c r="GR68" i="10"/>
  <c r="FX68" i="10"/>
  <c r="GJ68" i="10"/>
  <c r="GJ101" i="10"/>
  <c r="GR101" i="10"/>
  <c r="FX101" i="10"/>
  <c r="GH14" i="10"/>
  <c r="HK14" i="10"/>
  <c r="GP14" i="10"/>
  <c r="HO14" i="10"/>
  <c r="FY14" i="10"/>
  <c r="GJ21" i="10"/>
  <c r="GR21" i="10"/>
  <c r="FX21" i="10"/>
  <c r="FX66" i="10"/>
  <c r="GI66" i="10"/>
  <c r="GQ66" i="10"/>
  <c r="GH115" i="10"/>
  <c r="GP115" i="10"/>
  <c r="FV115" i="10"/>
  <c r="GR115" i="10"/>
  <c r="FX115" i="10"/>
  <c r="GJ115" i="10"/>
  <c r="FY45" i="10"/>
  <c r="GN104" i="10"/>
  <c r="GK122" i="10"/>
  <c r="GS122" i="10"/>
  <c r="FY122" i="10"/>
  <c r="GJ159" i="10"/>
  <c r="GR159" i="10"/>
  <c r="GI146" i="10"/>
  <c r="GM146" i="10"/>
  <c r="HL146" i="10"/>
  <c r="GQ146" i="10"/>
  <c r="HO146" i="10"/>
  <c r="GR103" i="10"/>
  <c r="FX103" i="10"/>
  <c r="GJ103" i="10"/>
  <c r="GK103" i="10"/>
  <c r="GS103" i="10"/>
  <c r="FY103" i="10"/>
  <c r="GJ133" i="10"/>
  <c r="GR133" i="10"/>
  <c r="GQ133" i="10"/>
  <c r="GI133" i="10"/>
  <c r="FY133" i="10"/>
  <c r="GQ71" i="10"/>
  <c r="GI71" i="10"/>
  <c r="GP97" i="10"/>
  <c r="FV97" i="10"/>
  <c r="GH97" i="10"/>
  <c r="FX55" i="10"/>
  <c r="GJ55" i="10"/>
  <c r="GR55" i="10"/>
  <c r="GR136" i="10"/>
  <c r="FX136" i="10"/>
  <c r="GJ136" i="10"/>
  <c r="FW8" i="10"/>
  <c r="GR109" i="10"/>
  <c r="FX109" i="10"/>
  <c r="GJ109" i="10"/>
  <c r="GR23" i="10"/>
  <c r="GJ23" i="10"/>
  <c r="GK23" i="10"/>
  <c r="GS23" i="10"/>
  <c r="GP145" i="10"/>
  <c r="GH145" i="10"/>
  <c r="GL145" i="10"/>
  <c r="GJ98" i="10"/>
  <c r="GR98" i="10"/>
  <c r="FX98" i="10"/>
  <c r="GQ123" i="10"/>
  <c r="FW123" i="10"/>
  <c r="GI123" i="10"/>
  <c r="GS123" i="10"/>
  <c r="FY123" i="10"/>
  <c r="GK123" i="10"/>
  <c r="GK65" i="10"/>
  <c r="GS65" i="10"/>
  <c r="GP65" i="10"/>
  <c r="HO65" i="10"/>
  <c r="GH65" i="10"/>
  <c r="GQ82" i="10"/>
  <c r="FW82" i="10"/>
  <c r="GI82" i="10"/>
  <c r="GH27" i="10"/>
  <c r="GP27" i="10"/>
  <c r="GS27" i="10"/>
  <c r="GK27" i="10"/>
  <c r="GS70" i="10"/>
  <c r="FY70" i="10"/>
  <c r="GK70" i="10"/>
  <c r="GI70" i="10"/>
  <c r="GQ70" i="10"/>
  <c r="FW70" i="10"/>
  <c r="GS35" i="10"/>
  <c r="GK35" i="10"/>
  <c r="GP35" i="10"/>
  <c r="GH35" i="10"/>
  <c r="GP85" i="10"/>
  <c r="FV85" i="10"/>
  <c r="GH85" i="10"/>
  <c r="HK85" i="10"/>
  <c r="GH61" i="10"/>
  <c r="GP61" i="10"/>
  <c r="GR61" i="10"/>
  <c r="GJ61" i="10"/>
  <c r="GK61" i="10"/>
  <c r="GS61" i="10"/>
  <c r="GR131" i="10"/>
  <c r="FX131" i="10"/>
  <c r="GJ131" i="10"/>
  <c r="GQ131" i="10"/>
  <c r="FW131" i="10"/>
  <c r="GI131" i="10"/>
  <c r="GQ116" i="10"/>
  <c r="FW116" i="10"/>
  <c r="GI116" i="10"/>
  <c r="FX22" i="10"/>
  <c r="GJ17" i="10"/>
  <c r="GR17" i="10"/>
  <c r="GQ119" i="10"/>
  <c r="GI119" i="10"/>
  <c r="FX9" i="10"/>
  <c r="FY9" i="10"/>
  <c r="GJ94" i="10"/>
  <c r="GR94" i="10"/>
  <c r="FX94" i="10"/>
  <c r="FY94" i="10"/>
  <c r="GP88" i="10"/>
  <c r="FV88" i="10"/>
  <c r="GH88" i="10"/>
  <c r="GI88" i="10"/>
  <c r="HK88" i="10"/>
  <c r="GQ88" i="10"/>
  <c r="GR92" i="10"/>
  <c r="FX92" i="10"/>
  <c r="GJ92" i="10"/>
  <c r="GP154" i="10"/>
  <c r="GH154" i="10"/>
  <c r="GL154" i="10"/>
  <c r="GQ154" i="10"/>
  <c r="HO154" i="10"/>
  <c r="GI154" i="10"/>
  <c r="GM154" i="10"/>
  <c r="HL154" i="10"/>
  <c r="GP105" i="10"/>
  <c r="FV105" i="10"/>
  <c r="GH105" i="10"/>
  <c r="GK161" i="10"/>
  <c r="GS161" i="10"/>
  <c r="FY34" i="10"/>
  <c r="GP40" i="10"/>
  <c r="FV40" i="10"/>
  <c r="GH40" i="10"/>
  <c r="GH108" i="10"/>
  <c r="GP108" i="10"/>
  <c r="GQ23" i="10"/>
  <c r="GI23" i="10"/>
  <c r="GR24" i="10"/>
  <c r="FX24" i="10"/>
  <c r="GJ24" i="10"/>
  <c r="L20" i="13"/>
  <c r="GH147" i="10"/>
  <c r="GL147" i="10"/>
  <c r="GP147" i="10"/>
  <c r="GK156" i="10"/>
  <c r="GO156" i="10"/>
  <c r="GS156" i="10"/>
  <c r="GS132" i="10"/>
  <c r="GK132" i="10"/>
  <c r="GJ57" i="10"/>
  <c r="GR57" i="10"/>
  <c r="FX57" i="10"/>
  <c r="GJ16" i="10"/>
  <c r="GR16" i="10"/>
  <c r="GP63" i="10"/>
  <c r="GH63" i="10"/>
  <c r="GR63" i="10"/>
  <c r="GJ63" i="10"/>
  <c r="FW63" i="10"/>
  <c r="GQ162" i="10"/>
  <c r="GI162" i="10"/>
  <c r="GH53" i="10"/>
  <c r="GP53" i="10"/>
  <c r="FV53" i="10"/>
  <c r="GH95" i="10"/>
  <c r="GP95" i="10"/>
  <c r="FV95" i="10"/>
  <c r="GK125" i="10"/>
  <c r="GS125" i="10"/>
  <c r="FY125" i="10"/>
  <c r="GQ15" i="10"/>
  <c r="GI15" i="10"/>
  <c r="FX26" i="10"/>
  <c r="GH25" i="10"/>
  <c r="GP25" i="10"/>
  <c r="FV25" i="10"/>
  <c r="GR143" i="10"/>
  <c r="GJ143" i="10"/>
  <c r="GN143" i="10"/>
  <c r="GH111" i="10"/>
  <c r="GP111" i="10"/>
  <c r="GR149" i="10"/>
  <c r="GJ149" i="10"/>
  <c r="GN149" i="10"/>
  <c r="GP141" i="10"/>
  <c r="GH141" i="10"/>
  <c r="GP127" i="10"/>
  <c r="GH127" i="10"/>
  <c r="GS48" i="10"/>
  <c r="GK48" i="10"/>
  <c r="GP29" i="10"/>
  <c r="FV29" i="10"/>
  <c r="GH29" i="10"/>
  <c r="GH99" i="10"/>
  <c r="GP99" i="10"/>
  <c r="FV99" i="10"/>
  <c r="GK93" i="10"/>
  <c r="GS93" i="10"/>
  <c r="FY93" i="10"/>
  <c r="GS11" i="10"/>
  <c r="GK11" i="10"/>
  <c r="FX11" i="10"/>
  <c r="GQ18" i="10"/>
  <c r="GI18" i="10"/>
  <c r="GJ138" i="10"/>
  <c r="GR138" i="10"/>
  <c r="FX138" i="10"/>
  <c r="GH20" i="10"/>
  <c r="GP20" i="10"/>
  <c r="GQ118" i="10"/>
  <c r="FW118" i="10"/>
  <c r="GI118" i="10"/>
  <c r="GI165" i="10"/>
  <c r="GQ165" i="10"/>
  <c r="GH150" i="10"/>
  <c r="GP150" i="10"/>
  <c r="GI102" i="10"/>
  <c r="GQ102" i="10"/>
  <c r="GK102" i="10"/>
  <c r="GS102" i="10"/>
  <c r="FY102" i="10"/>
  <c r="GI13" i="10"/>
  <c r="GQ13" i="10"/>
  <c r="GJ52" i="10"/>
  <c r="GR52" i="10"/>
  <c r="GH157" i="10"/>
  <c r="GL157" i="10"/>
  <c r="GP157" i="10"/>
  <c r="GI96" i="10"/>
  <c r="GQ96" i="10"/>
  <c r="GH76" i="10"/>
  <c r="GP76" i="10"/>
  <c r="HO76" i="10"/>
  <c r="GJ76" i="10"/>
  <c r="GR76" i="10"/>
  <c r="FX76" i="10"/>
  <c r="GR38" i="10"/>
  <c r="FX38" i="10"/>
  <c r="GJ38" i="10"/>
  <c r="GP68" i="10"/>
  <c r="FV68" i="10"/>
  <c r="GH68" i="10"/>
  <c r="GI68" i="10"/>
  <c r="HK68" i="10"/>
  <c r="GQ68" i="10"/>
  <c r="GQ101" i="10"/>
  <c r="GI101" i="10"/>
  <c r="GH21" i="10"/>
  <c r="HK21" i="10"/>
  <c r="GP21" i="10"/>
  <c r="GI115" i="10"/>
  <c r="GQ115" i="10"/>
  <c r="GK45" i="10"/>
  <c r="GS45" i="10"/>
  <c r="GM104" i="10"/>
  <c r="GI122" i="10"/>
  <c r="GQ122" i="10"/>
  <c r="GP159" i="10"/>
  <c r="GH159" i="10"/>
  <c r="GK67" i="10"/>
  <c r="GS67" i="10"/>
  <c r="GR67" i="10"/>
  <c r="GJ67" i="10"/>
  <c r="GH67" i="10"/>
  <c r="HK67" i="10"/>
  <c r="GP67" i="10"/>
  <c r="HO67" i="10"/>
  <c r="GP146" i="10"/>
  <c r="GH146" i="10"/>
  <c r="GL146" i="10"/>
  <c r="GI164" i="10"/>
  <c r="GQ164" i="10"/>
  <c r="GQ103" i="10"/>
  <c r="GI103" i="10"/>
  <c r="GH71" i="10"/>
  <c r="GP71" i="10"/>
  <c r="FV71" i="10"/>
  <c r="GQ158" i="10"/>
  <c r="HO158" i="10"/>
  <c r="GI158" i="10"/>
  <c r="GM158" i="10"/>
  <c r="HL158" i="10"/>
  <c r="GS144" i="10"/>
  <c r="GK144" i="10"/>
  <c r="GO144" i="10"/>
  <c r="GR144" i="10"/>
  <c r="GJ144" i="10"/>
  <c r="GN144" i="10"/>
  <c r="GR97" i="10"/>
  <c r="FX97" i="10"/>
  <c r="GJ97" i="10"/>
  <c r="GS83" i="10"/>
  <c r="FY83" i="10"/>
  <c r="GK83" i="10"/>
  <c r="GP83" i="10"/>
  <c r="FV83" i="10"/>
  <c r="GH83" i="10"/>
  <c r="HK83" i="10"/>
  <c r="GJ33" i="10"/>
  <c r="GR33" i="10"/>
  <c r="GK136" i="10"/>
  <c r="GS136" i="10"/>
  <c r="FY136" i="10"/>
  <c r="GJ126" i="10"/>
  <c r="GR126" i="10"/>
  <c r="FX126" i="10"/>
  <c r="FY49" i="10"/>
  <c r="GI49" i="10"/>
  <c r="GQ49" i="10"/>
  <c r="GJ123" i="10"/>
  <c r="GR123" i="10"/>
  <c r="GP82" i="10"/>
  <c r="FV82" i="10"/>
  <c r="GH82" i="10"/>
  <c r="GH155" i="10"/>
  <c r="GL155" i="10"/>
  <c r="GP155" i="10"/>
  <c r="GQ155" i="10"/>
  <c r="HO155" i="10"/>
  <c r="GI155" i="10"/>
  <c r="GM155" i="10"/>
  <c r="HL155" i="10"/>
  <c r="GR129" i="10"/>
  <c r="FX129" i="10"/>
  <c r="GJ129" i="10"/>
  <c r="GS129" i="10"/>
  <c r="FY129" i="10"/>
  <c r="GK129" i="10"/>
  <c r="GQ129" i="10"/>
  <c r="FW129" i="10"/>
  <c r="GI129" i="10"/>
  <c r="GK8" i="10"/>
  <c r="GS8" i="10"/>
  <c r="FX35" i="10"/>
  <c r="GS85" i="10"/>
  <c r="GK85" i="10"/>
  <c r="GQ61" i="10"/>
  <c r="GI61" i="10"/>
  <c r="FX61" i="10"/>
  <c r="FV131" i="10"/>
  <c r="GR116" i="10"/>
  <c r="GJ116" i="10"/>
  <c r="FW22" i="10"/>
  <c r="GP22" i="10"/>
  <c r="GH22" i="10"/>
  <c r="HK22" i="10"/>
  <c r="FY17" i="10"/>
  <c r="GR119" i="10"/>
  <c r="GJ119" i="10"/>
  <c r="GS9" i="10"/>
  <c r="GK9" i="10"/>
  <c r="GK92" i="10"/>
  <c r="GS92" i="10"/>
  <c r="FY92" i="10"/>
  <c r="GQ92" i="10"/>
  <c r="FW92" i="10"/>
  <c r="GI92" i="10"/>
  <c r="GK105" i="10"/>
  <c r="GS105" i="10"/>
  <c r="FY105" i="10"/>
  <c r="GH54" i="10"/>
  <c r="GP54" i="10"/>
  <c r="GQ40" i="10"/>
  <c r="FW40" i="10"/>
  <c r="GI40" i="10"/>
  <c r="GJ40" i="10"/>
  <c r="GR40" i="10"/>
  <c r="FX40" i="10"/>
  <c r="GK108" i="10"/>
  <c r="GS108" i="10"/>
  <c r="FY108" i="10"/>
  <c r="FW23" i="10"/>
  <c r="FY23" i="10"/>
  <c r="L21" i="13"/>
  <c r="GK24" i="10"/>
  <c r="GS24" i="10"/>
  <c r="FY24" i="10"/>
  <c r="GS147" i="10"/>
  <c r="GK147" i="10"/>
  <c r="GO147" i="10"/>
  <c r="GQ147" i="10"/>
  <c r="HO147" i="10"/>
  <c r="GI147" i="10"/>
  <c r="GM147" i="10"/>
  <c r="HL147" i="10"/>
  <c r="GR147" i="10"/>
  <c r="GJ147" i="10"/>
  <c r="GN147" i="10"/>
  <c r="GJ44" i="10"/>
  <c r="GR44" i="10"/>
  <c r="FX44" i="10"/>
  <c r="GI57" i="10"/>
  <c r="GQ57" i="10"/>
  <c r="FW57" i="10"/>
  <c r="FY16" i="10"/>
  <c r="GK16" i="10"/>
  <c r="GS16" i="10"/>
  <c r="GQ63" i="10"/>
  <c r="GI63" i="10"/>
  <c r="FV63" i="10"/>
  <c r="GR162" i="10"/>
  <c r="GJ162" i="10"/>
  <c r="GJ53" i="10"/>
  <c r="GR53" i="10"/>
  <c r="FX53" i="10"/>
  <c r="GK53" i="10"/>
  <c r="GS53" i="10"/>
  <c r="GR95" i="10"/>
  <c r="FX95" i="10"/>
  <c r="GJ95" i="10"/>
  <c r="GQ95" i="10"/>
  <c r="FW95" i="10"/>
  <c r="GI95" i="10"/>
  <c r="GJ47" i="10"/>
  <c r="GR47" i="10"/>
  <c r="GI47" i="10"/>
  <c r="GQ47" i="10"/>
  <c r="GJ125" i="10"/>
  <c r="GR125" i="10"/>
  <c r="FX125" i="10"/>
  <c r="GH125" i="10"/>
  <c r="GP125" i="10"/>
  <c r="FV125" i="10"/>
  <c r="FX15" i="10"/>
  <c r="GS15" i="10"/>
  <c r="GK15" i="10"/>
  <c r="GP26" i="10"/>
  <c r="GH26" i="10"/>
  <c r="GS26" i="10"/>
  <c r="GK26" i="10"/>
  <c r="GK12" i="10"/>
  <c r="GS12" i="10"/>
  <c r="GK100" i="10"/>
  <c r="GS100" i="10"/>
  <c r="FY100" i="10"/>
  <c r="GJ100" i="10"/>
  <c r="GR100" i="10"/>
  <c r="GQ77" i="10"/>
  <c r="GI77" i="10"/>
  <c r="GR134" i="10"/>
  <c r="FX134" i="10"/>
  <c r="GJ134" i="10"/>
  <c r="GR25" i="10"/>
  <c r="FX25" i="10"/>
  <c r="GJ25" i="10"/>
  <c r="GK143" i="10"/>
  <c r="GO143" i="10"/>
  <c r="GS143" i="10"/>
  <c r="FV111" i="10"/>
  <c r="GJ151" i="10"/>
  <c r="GN151" i="10"/>
  <c r="GR151" i="10"/>
  <c r="GK151" i="10"/>
  <c r="GO151" i="10"/>
  <c r="GS151" i="10"/>
  <c r="GK141" i="10"/>
  <c r="GS141" i="10"/>
  <c r="GR141" i="10"/>
  <c r="FX141" i="10"/>
  <c r="GJ141" i="10"/>
  <c r="GK127" i="10"/>
  <c r="GS127" i="10"/>
  <c r="FY127" i="10"/>
  <c r="GS46" i="10"/>
  <c r="FY46" i="10"/>
  <c r="GK46" i="10"/>
  <c r="GR48" i="10"/>
  <c r="GJ48" i="10"/>
  <c r="GK43" i="10"/>
  <c r="GS43" i="10"/>
  <c r="FY43" i="10"/>
  <c r="GJ29" i="10"/>
  <c r="GR29" i="10"/>
  <c r="FX29" i="10"/>
  <c r="GJ11" i="10"/>
  <c r="GR11" i="10"/>
  <c r="GK19" i="10"/>
  <c r="GS19" i="10"/>
  <c r="FY19" i="10"/>
  <c r="GK77" i="10"/>
  <c r="GS77" i="10"/>
  <c r="FY77" i="10"/>
  <c r="GI134" i="10"/>
  <c r="GQ134" i="10"/>
  <c r="FW134" i="10"/>
  <c r="GH134" i="10"/>
  <c r="GP134" i="10"/>
  <c r="FV134" i="10"/>
  <c r="GK134" i="10"/>
  <c r="GS134" i="10"/>
  <c r="FY134" i="10"/>
  <c r="GS25" i="10"/>
  <c r="FY25" i="10"/>
  <c r="GK25" i="10"/>
  <c r="GQ143" i="10"/>
  <c r="HO143" i="10"/>
  <c r="GI143" i="10"/>
  <c r="GM143" i="10"/>
  <c r="HL143" i="10"/>
  <c r="GQ111" i="10"/>
  <c r="GI111" i="10"/>
  <c r="GQ149" i="10"/>
  <c r="HO149" i="10"/>
  <c r="GI149" i="10"/>
  <c r="GM149" i="10"/>
  <c r="HL149" i="10"/>
  <c r="GH149" i="10"/>
  <c r="GL149" i="10"/>
  <c r="GP149" i="10"/>
  <c r="GK149" i="10"/>
  <c r="GO149" i="10"/>
  <c r="GS149" i="10"/>
  <c r="GP151" i="10"/>
  <c r="GH151" i="10"/>
  <c r="GR127" i="10"/>
  <c r="FX127" i="10"/>
  <c r="GJ127" i="10"/>
  <c r="GQ48" i="10"/>
  <c r="GI48" i="10"/>
  <c r="GP48" i="10"/>
  <c r="FV48" i="10"/>
  <c r="GH48" i="10"/>
  <c r="GI43" i="10"/>
  <c r="GQ43" i="10"/>
  <c r="GJ43" i="10"/>
  <c r="GR43" i="10"/>
  <c r="GR93" i="10"/>
  <c r="GJ93" i="10"/>
  <c r="GS142" i="10"/>
  <c r="GK142" i="10"/>
  <c r="GP142" i="10"/>
  <c r="GH142" i="10"/>
  <c r="GP37" i="10"/>
  <c r="GH37" i="10"/>
  <c r="GI89" i="10"/>
  <c r="GQ89" i="10"/>
  <c r="GR139" i="10"/>
  <c r="GJ139" i="10"/>
  <c r="GQ98" i="10"/>
  <c r="FW98" i="10"/>
  <c r="GI98" i="10"/>
  <c r="GS98" i="10"/>
  <c r="FY98" i="10"/>
  <c r="GK98" i="10"/>
  <c r="GP126" i="10"/>
  <c r="FV126" i="10"/>
  <c r="GH126" i="10"/>
  <c r="GJ49" i="10"/>
  <c r="GR49" i="10"/>
  <c r="FX49" i="10"/>
  <c r="GJ65" i="10"/>
  <c r="GR65" i="10"/>
  <c r="FX65" i="10"/>
  <c r="GR82" i="10"/>
  <c r="FX82" i="10"/>
  <c r="GJ82" i="10"/>
  <c r="GS82" i="10"/>
  <c r="FY82" i="10"/>
  <c r="GK82" i="10"/>
  <c r="GR155" i="10"/>
  <c r="GJ155" i="10"/>
  <c r="GN155" i="10"/>
  <c r="GS155" i="10"/>
  <c r="GK155" i="10"/>
  <c r="GO155" i="10"/>
  <c r="GH129" i="10"/>
  <c r="GP129" i="10"/>
  <c r="HO129" i="10"/>
  <c r="GR27" i="10"/>
  <c r="FX27" i="10"/>
  <c r="GJ27" i="10"/>
  <c r="HI8" i="10"/>
  <c r="HS10" i="10"/>
  <c r="HS11" i="10"/>
  <c r="GR8" i="10"/>
  <c r="GJ8" i="10"/>
  <c r="GP8" i="10"/>
  <c r="GH8" i="10"/>
  <c r="GP70" i="10"/>
  <c r="FV70" i="10"/>
  <c r="GH70" i="10"/>
  <c r="HK70" i="10"/>
  <c r="GR70" i="10"/>
  <c r="FX70" i="10"/>
  <c r="GJ70" i="10"/>
  <c r="FW59" i="10"/>
  <c r="FY35" i="10"/>
  <c r="GK17" i="10"/>
  <c r="GS17" i="10"/>
  <c r="GH17" i="10"/>
  <c r="GP17" i="10"/>
  <c r="GS119" i="10"/>
  <c r="FY119" i="10"/>
  <c r="GK119" i="10"/>
  <c r="GR90" i="10"/>
  <c r="FX90" i="10"/>
  <c r="GJ90" i="10"/>
  <c r="GI90" i="10"/>
  <c r="GQ90" i="10"/>
  <c r="FW90" i="10"/>
  <c r="GS90" i="10"/>
  <c r="FY90" i="10"/>
  <c r="GK90" i="10"/>
  <c r="GR88" i="10"/>
  <c r="FX88" i="10"/>
  <c r="GJ88" i="10"/>
  <c r="GJ128" i="10"/>
  <c r="GR128" i="10"/>
  <c r="FX128" i="10"/>
  <c r="FV128" i="10"/>
  <c r="GI128" i="10"/>
  <c r="GQ128" i="10"/>
  <c r="GS128" i="10"/>
  <c r="FY128" i="10"/>
  <c r="GK128" i="10"/>
  <c r="GQ161" i="10"/>
  <c r="GI161" i="10"/>
  <c r="GJ34" i="10"/>
  <c r="GR34" i="10"/>
  <c r="FX34" i="10"/>
  <c r="GJ152" i="10"/>
  <c r="GN152" i="10"/>
  <c r="GR152" i="10"/>
  <c r="GH152" i="10"/>
  <c r="GP152" i="10"/>
  <c r="GJ54" i="10"/>
  <c r="GR54" i="10"/>
  <c r="GI54" i="10"/>
  <c r="GQ54" i="10"/>
  <c r="FV108" i="10"/>
  <c r="GP23" i="10"/>
  <c r="FV23" i="10"/>
  <c r="GH23" i="10"/>
  <c r="HK23" i="10"/>
  <c r="GS145" i="10"/>
  <c r="GK145" i="10"/>
  <c r="GO145" i="10"/>
  <c r="GI145" i="10"/>
  <c r="GM145" i="10"/>
  <c r="HL145" i="10"/>
  <c r="GQ145" i="10"/>
  <c r="HO145" i="10"/>
  <c r="GH44" i="10"/>
  <c r="GP44" i="10"/>
  <c r="GH16" i="10"/>
  <c r="GP16" i="10"/>
  <c r="GP162" i="10"/>
  <c r="GH162" i="10"/>
  <c r="FY53" i="10"/>
  <c r="GK47" i="10"/>
  <c r="GS47" i="10"/>
  <c r="GJ15" i="10"/>
  <c r="GR15" i="10"/>
  <c r="GR12" i="10"/>
  <c r="GJ12" i="10"/>
  <c r="GP100" i="10"/>
  <c r="GH100" i="10"/>
  <c r="FV77" i="10"/>
  <c r="GH77" i="10"/>
  <c r="GP77" i="10"/>
  <c r="HO77" i="10"/>
  <c r="GS111" i="10"/>
  <c r="FY111" i="10"/>
  <c r="GK111" i="10"/>
  <c r="FW111" i="10"/>
  <c r="GQ127" i="10"/>
  <c r="GI127" i="10"/>
  <c r="GH93" i="10"/>
  <c r="GP93" i="10"/>
  <c r="GR142" i="10"/>
  <c r="FX142" i="10"/>
  <c r="GJ142" i="10"/>
  <c r="GS89" i="10"/>
  <c r="FY89" i="10"/>
  <c r="GK89" i="10"/>
  <c r="FW89" i="10"/>
  <c r="FX139" i="10"/>
  <c r="GK72" i="10"/>
  <c r="GS72" i="10"/>
  <c r="FY72" i="10"/>
  <c r="GS37" i="10"/>
  <c r="FY37" i="10"/>
  <c r="GK37" i="10"/>
  <c r="GR37" i="10"/>
  <c r="FX37" i="10"/>
  <c r="GJ37" i="10"/>
  <c r="GQ37" i="10"/>
  <c r="FW37" i="10"/>
  <c r="GI37" i="10"/>
  <c r="GH89" i="10"/>
  <c r="GP89" i="10"/>
  <c r="GJ89" i="10"/>
  <c r="GR89" i="10"/>
  <c r="FX89" i="10"/>
  <c r="GS113" i="10"/>
  <c r="FY113" i="10"/>
  <c r="GK113" i="10"/>
  <c r="GH113" i="10"/>
  <c r="GP113" i="10"/>
  <c r="FV113" i="10"/>
  <c r="GK139" i="10"/>
  <c r="GS139" i="10"/>
  <c r="GS107" i="10"/>
  <c r="FY107" i="10"/>
  <c r="GK107" i="10"/>
  <c r="GR107" i="10"/>
  <c r="FX107" i="10"/>
  <c r="GJ107" i="10"/>
  <c r="GK51" i="10"/>
  <c r="GS51" i="10"/>
  <c r="GR163" i="10"/>
  <c r="GJ163" i="10"/>
  <c r="GH163" i="10"/>
  <c r="GP163" i="10"/>
  <c r="GI121" i="10"/>
  <c r="GQ121" i="10"/>
  <c r="FW121" i="10"/>
  <c r="GR73" i="10"/>
  <c r="FX73" i="10"/>
  <c r="GJ73" i="10"/>
  <c r="GK124" i="10"/>
  <c r="GS124" i="10"/>
  <c r="FY124" i="10"/>
  <c r="GP124" i="10"/>
  <c r="FV124" i="10"/>
  <c r="GH124" i="10"/>
  <c r="GS39" i="10"/>
  <c r="FY39" i="10"/>
  <c r="GK39" i="10"/>
  <c r="GQ56" i="10"/>
  <c r="FW56" i="10"/>
  <c r="GI56" i="10"/>
  <c r="GI30" i="10"/>
  <c r="GQ30" i="10"/>
  <c r="FW30" i="10"/>
  <c r="GK30" i="10"/>
  <c r="GS30" i="10"/>
  <c r="FY30" i="10"/>
  <c r="GP42" i="10"/>
  <c r="FV42" i="10"/>
  <c r="GH42" i="10"/>
  <c r="GJ50" i="10"/>
  <c r="GR50" i="10"/>
  <c r="FX50" i="10"/>
  <c r="GQ50" i="10"/>
  <c r="FW50" i="10"/>
  <c r="GI50" i="10"/>
  <c r="GS84" i="10"/>
  <c r="FY84" i="10"/>
  <c r="GK84" i="10"/>
  <c r="GJ69" i="10"/>
  <c r="GR69" i="10"/>
  <c r="GP10" i="10"/>
  <c r="GH10" i="10"/>
  <c r="GS10" i="10"/>
  <c r="GK10" i="10"/>
  <c r="GQ110" i="10"/>
  <c r="FW110" i="10"/>
  <c r="GI110" i="10"/>
  <c r="GK75" i="10"/>
  <c r="GS75" i="10"/>
  <c r="GP148" i="10"/>
  <c r="GH148" i="10"/>
  <c r="GL148" i="10"/>
  <c r="GR58" i="10"/>
  <c r="FX58" i="10"/>
  <c r="GJ58" i="10"/>
  <c r="GP81" i="10"/>
  <c r="FV81" i="10"/>
  <c r="GH81" i="10"/>
  <c r="GI27" i="10"/>
  <c r="GQ27" i="10"/>
  <c r="GQ8" i="10"/>
  <c r="GI8" i="10"/>
  <c r="GQ109" i="10"/>
  <c r="GI109" i="10"/>
  <c r="GK109" i="10"/>
  <c r="GS109" i="10"/>
  <c r="GH109" i="10"/>
  <c r="GP109" i="10"/>
  <c r="GH59" i="10"/>
  <c r="HK59" i="10"/>
  <c r="GP59" i="10"/>
  <c r="HO59" i="10"/>
  <c r="GQ35" i="10"/>
  <c r="GI35" i="10"/>
  <c r="GJ85" i="10"/>
  <c r="GR85" i="10"/>
  <c r="FX85" i="10"/>
  <c r="GK116" i="10"/>
  <c r="GS116" i="10"/>
  <c r="GS22" i="10"/>
  <c r="GK22" i="10"/>
  <c r="GR22" i="10"/>
  <c r="GJ22" i="10"/>
  <c r="GI17" i="10"/>
  <c r="GQ17" i="10"/>
  <c r="GP119" i="10"/>
  <c r="GH119" i="10"/>
  <c r="HK119" i="10"/>
  <c r="GP9" i="10"/>
  <c r="GH9" i="10"/>
  <c r="GI9" i="10"/>
  <c r="GQ9" i="10"/>
  <c r="GP90" i="10"/>
  <c r="FV90" i="10"/>
  <c r="GH90" i="10"/>
  <c r="HK90" i="10"/>
  <c r="GP92" i="10"/>
  <c r="FV92" i="10"/>
  <c r="GH92" i="10"/>
  <c r="GS154" i="10"/>
  <c r="GK154" i="10"/>
  <c r="GO154" i="10"/>
  <c r="GR105" i="10"/>
  <c r="FX105" i="10"/>
  <c r="GJ105" i="10"/>
  <c r="GQ105" i="10"/>
  <c r="GI105" i="10"/>
  <c r="GR161" i="10"/>
  <c r="GJ161" i="10"/>
  <c r="GK152" i="10"/>
  <c r="GO152" i="10"/>
  <c r="GS152" i="10"/>
  <c r="GI152" i="10"/>
  <c r="GM152" i="10"/>
  <c r="HL152" i="10"/>
  <c r="GQ152" i="10"/>
  <c r="HO152" i="10"/>
  <c r="GS54" i="10"/>
  <c r="GK54" i="10"/>
  <c r="GK40" i="10"/>
  <c r="GS40" i="10"/>
  <c r="FY40" i="10"/>
  <c r="GI108" i="10"/>
  <c r="GQ108" i="10"/>
  <c r="GR108" i="10"/>
  <c r="FX108" i="10"/>
  <c r="GJ108" i="10"/>
  <c r="GR145" i="10"/>
  <c r="GJ145" i="10"/>
  <c r="GN145" i="10"/>
  <c r="GP24" i="10"/>
  <c r="FV24" i="10"/>
  <c r="GH24" i="10"/>
  <c r="HK24" i="10"/>
  <c r="L18" i="13"/>
  <c r="GH156" i="10"/>
  <c r="GL156" i="10"/>
  <c r="GP156" i="10"/>
  <c r="GJ132" i="10"/>
  <c r="GR132" i="10"/>
  <c r="FX132" i="10"/>
  <c r="GQ44" i="10"/>
  <c r="FW44" i="10"/>
  <c r="GI44" i="10"/>
  <c r="GK44" i="10"/>
  <c r="GS44" i="10"/>
  <c r="FY44" i="10"/>
  <c r="GS57" i="10"/>
  <c r="GK57" i="10"/>
  <c r="GQ16" i="10"/>
  <c r="GI16" i="10"/>
  <c r="GK63" i="10"/>
  <c r="GS63" i="10"/>
  <c r="GS162" i="10"/>
  <c r="GK162" i="10"/>
  <c r="GI53" i="10"/>
  <c r="GQ53" i="10"/>
  <c r="FW53" i="10"/>
  <c r="GK95" i="10"/>
  <c r="GS95" i="10"/>
  <c r="FY95" i="10"/>
  <c r="GP47" i="10"/>
  <c r="HO47" i="10"/>
  <c r="GH47" i="10"/>
  <c r="GI125" i="10"/>
  <c r="GQ125" i="10"/>
  <c r="GJ26" i="10"/>
  <c r="GR26" i="10"/>
  <c r="GI26" i="10"/>
  <c r="GQ26" i="10"/>
  <c r="GI12" i="10"/>
  <c r="GQ12" i="10"/>
  <c r="GL104" i="10"/>
  <c r="GQ100" i="10"/>
  <c r="GI100" i="10"/>
  <c r="GJ77" i="10"/>
  <c r="GR77" i="10"/>
  <c r="GQ25" i="10"/>
  <c r="GI25" i="10"/>
  <c r="GH143" i="10"/>
  <c r="GL143" i="10"/>
  <c r="GP143" i="10"/>
  <c r="GR111" i="10"/>
  <c r="FX111" i="10"/>
  <c r="GJ111" i="10"/>
  <c r="GQ151" i="10"/>
  <c r="HO151" i="10"/>
  <c r="GI151" i="10"/>
  <c r="GM151" i="10"/>
  <c r="HL151" i="10"/>
  <c r="GI141" i="10"/>
  <c r="GQ141" i="10"/>
  <c r="FW141" i="10"/>
  <c r="GP46" i="10"/>
  <c r="FV46" i="10"/>
  <c r="GH46" i="10"/>
  <c r="GJ46" i="10"/>
  <c r="GR46" i="10"/>
  <c r="FX46" i="10"/>
  <c r="GQ46" i="10"/>
  <c r="GI46" i="10"/>
  <c r="GS29" i="10"/>
  <c r="FY29" i="10"/>
  <c r="GK29" i="10"/>
  <c r="GI29" i="10"/>
  <c r="GQ29" i="10"/>
  <c r="FW29" i="10"/>
  <c r="GI99" i="10"/>
  <c r="GQ99" i="10"/>
  <c r="FW99" i="10"/>
  <c r="GI142" i="10"/>
  <c r="GQ142" i="10"/>
  <c r="FW142" i="10"/>
  <c r="GK137" i="10"/>
  <c r="GS137" i="10"/>
  <c r="FY137" i="10"/>
  <c r="GP137" i="10"/>
  <c r="GH137" i="10"/>
  <c r="GJ137" i="10"/>
  <c r="GR137" i="10"/>
  <c r="FX137" i="10"/>
  <c r="GQ11" i="10"/>
  <c r="GI11" i="10"/>
  <c r="FV89" i="10"/>
  <c r="GK91" i="10"/>
  <c r="GS91" i="10"/>
  <c r="GH91" i="10"/>
  <c r="GP91" i="10"/>
  <c r="FW139" i="10"/>
  <c r="GP139" i="10"/>
  <c r="FV139" i="10"/>
  <c r="GH139" i="10"/>
  <c r="FX19" i="10"/>
  <c r="GP19" i="10"/>
  <c r="GH19" i="10"/>
  <c r="GI107" i="10"/>
  <c r="GQ107" i="10"/>
  <c r="FW107" i="10"/>
  <c r="GP72" i="10"/>
  <c r="FV72" i="10"/>
  <c r="GH72" i="10"/>
  <c r="GI72" i="10"/>
  <c r="GQ72" i="10"/>
  <c r="FW72" i="10"/>
  <c r="GR72" i="10"/>
  <c r="FX72" i="10"/>
  <c r="GJ72" i="10"/>
  <c r="GQ51" i="10"/>
  <c r="GI51" i="10"/>
  <c r="GH51" i="10"/>
  <c r="GP51" i="10"/>
  <c r="FV51" i="10"/>
  <c r="GK163" i="10"/>
  <c r="GS163" i="10"/>
  <c r="GR121" i="10"/>
  <c r="FX121" i="10"/>
  <c r="GJ121" i="10"/>
  <c r="GH121" i="10"/>
  <c r="GP121" i="10"/>
  <c r="FV121" i="10"/>
  <c r="GS117" i="10"/>
  <c r="FY117" i="10"/>
  <c r="GK117" i="10"/>
  <c r="GH73" i="10"/>
  <c r="GP73" i="10"/>
  <c r="FV73" i="10"/>
  <c r="GR124" i="10"/>
  <c r="FX124" i="10"/>
  <c r="GJ124" i="10"/>
  <c r="GQ39" i="10"/>
  <c r="FW39" i="10"/>
  <c r="GI39" i="10"/>
  <c r="GR39" i="10"/>
  <c r="FX39" i="10"/>
  <c r="GJ39" i="10"/>
  <c r="GP56" i="10"/>
  <c r="GH56" i="10"/>
  <c r="HK56" i="10"/>
  <c r="GJ56" i="10"/>
  <c r="GR56" i="10"/>
  <c r="FX56" i="10"/>
  <c r="GP30" i="10"/>
  <c r="FV30" i="10"/>
  <c r="GH30" i="10"/>
  <c r="HK30" i="10"/>
  <c r="GI42" i="10"/>
  <c r="GQ42" i="10"/>
  <c r="FW42" i="10"/>
  <c r="FW80" i="10"/>
  <c r="GI84" i="10"/>
  <c r="GQ84" i="10"/>
  <c r="FW84" i="10"/>
  <c r="GJ60" i="10"/>
  <c r="GR60" i="10"/>
  <c r="GH60" i="10"/>
  <c r="GP60" i="10"/>
  <c r="GI60" i="10"/>
  <c r="GQ60" i="10"/>
  <c r="GR130" i="10"/>
  <c r="FX130" i="10"/>
  <c r="GJ130" i="10"/>
  <c r="GQ69" i="10"/>
  <c r="GI69" i="10"/>
  <c r="GH69" i="10"/>
  <c r="GP69" i="10"/>
  <c r="FV69" i="10"/>
  <c r="FX10" i="10"/>
  <c r="GH110" i="10"/>
  <c r="GP110" i="10"/>
  <c r="HO110" i="10"/>
  <c r="GJ110" i="10"/>
  <c r="GR110" i="10"/>
  <c r="FX110" i="10"/>
  <c r="FY75" i="10"/>
  <c r="GH75" i="10"/>
  <c r="GP75" i="10"/>
  <c r="GS148" i="10"/>
  <c r="GK148" i="10"/>
  <c r="GO148" i="10"/>
  <c r="GI81" i="10"/>
  <c r="GQ81" i="10"/>
  <c r="FW81" i="10"/>
  <c r="FY64" i="10"/>
  <c r="GH43" i="10"/>
  <c r="GP43" i="10"/>
  <c r="FV43" i="10"/>
  <c r="GS99" i="10"/>
  <c r="FY99" i="10"/>
  <c r="GK99" i="10"/>
  <c r="GJ99" i="10"/>
  <c r="GR99" i="10"/>
  <c r="FX99" i="10"/>
  <c r="GQ93" i="10"/>
  <c r="GI93" i="10"/>
  <c r="GQ137" i="10"/>
  <c r="FW137" i="10"/>
  <c r="GI137" i="10"/>
  <c r="GP11" i="10"/>
  <c r="HO11" i="10"/>
  <c r="GH11" i="10"/>
  <c r="HK11" i="10"/>
  <c r="FW11" i="10"/>
  <c r="GR91" i="10"/>
  <c r="GJ91" i="10"/>
  <c r="GI91" i="10"/>
  <c r="GQ91" i="10"/>
  <c r="GI113" i="10"/>
  <c r="GQ113" i="10"/>
  <c r="GR113" i="10"/>
  <c r="FX113" i="10"/>
  <c r="GJ113" i="10"/>
  <c r="GI139" i="10"/>
  <c r="GQ139" i="10"/>
  <c r="GQ19" i="10"/>
  <c r="GI19" i="10"/>
  <c r="GR19" i="10"/>
  <c r="GJ19" i="10"/>
  <c r="GP107" i="10"/>
  <c r="FV107" i="10"/>
  <c r="GH107" i="10"/>
  <c r="GJ51" i="10"/>
  <c r="GR51" i="10"/>
  <c r="GQ163" i="10"/>
  <c r="GI163" i="10"/>
  <c r="GK121" i="10"/>
  <c r="GS121" i="10"/>
  <c r="GP117" i="10"/>
  <c r="FV117" i="10"/>
  <c r="GH117" i="10"/>
  <c r="GR117" i="10"/>
  <c r="FX117" i="10"/>
  <c r="GJ117" i="10"/>
  <c r="GI117" i="10"/>
  <c r="GQ117" i="10"/>
  <c r="FW117" i="10"/>
  <c r="GS73" i="10"/>
  <c r="FY73" i="10"/>
  <c r="GK73" i="10"/>
  <c r="GQ124" i="10"/>
  <c r="GI124" i="10"/>
  <c r="GP39" i="10"/>
  <c r="FV39" i="10"/>
  <c r="GH39" i="10"/>
  <c r="GK56" i="10"/>
  <c r="GS56" i="10"/>
  <c r="GJ42" i="10"/>
  <c r="GR42" i="10"/>
  <c r="FX42" i="10"/>
  <c r="GJ80" i="10"/>
  <c r="GR80" i="10"/>
  <c r="FX80" i="10"/>
  <c r="GS80" i="10"/>
  <c r="GK80" i="10"/>
  <c r="GK50" i="10"/>
  <c r="GS50" i="10"/>
  <c r="FY50" i="10"/>
  <c r="GJ84" i="10"/>
  <c r="GR84" i="10"/>
  <c r="FX84" i="10"/>
  <c r="GK130" i="10"/>
  <c r="GS130" i="10"/>
  <c r="FY130" i="10"/>
  <c r="GJ10" i="10"/>
  <c r="GR10" i="10"/>
  <c r="GS110" i="10"/>
  <c r="FY110" i="10"/>
  <c r="GK110" i="10"/>
  <c r="GR75" i="10"/>
  <c r="GJ75" i="10"/>
  <c r="GI148" i="10"/>
  <c r="GM148" i="10"/>
  <c r="HL148" i="10"/>
  <c r="GQ148" i="10"/>
  <c r="HO148" i="10"/>
  <c r="GH58" i="10"/>
  <c r="GP58" i="10"/>
  <c r="FV58" i="10"/>
  <c r="GS58" i="10"/>
  <c r="GK58" i="10"/>
  <c r="GI73" i="10"/>
  <c r="GQ73" i="10"/>
  <c r="FW73" i="10"/>
  <c r="GJ30" i="10"/>
  <c r="GR30" i="10"/>
  <c r="FX30" i="10"/>
  <c r="GS42" i="10"/>
  <c r="FY42" i="10"/>
  <c r="GK42" i="10"/>
  <c r="GH80" i="10"/>
  <c r="GP80" i="10"/>
  <c r="GI80" i="10"/>
  <c r="GQ80" i="10"/>
  <c r="GH50" i="10"/>
  <c r="HK50" i="10"/>
  <c r="GP50" i="10"/>
  <c r="FV50" i="10"/>
  <c r="GP84" i="10"/>
  <c r="FV84" i="10"/>
  <c r="GH84" i="10"/>
  <c r="GK60" i="10"/>
  <c r="GS60" i="10"/>
  <c r="GP130" i="10"/>
  <c r="FV130" i="10"/>
  <c r="GH130" i="10"/>
  <c r="GQ130" i="10"/>
  <c r="FW130" i="10"/>
  <c r="GI130" i="10"/>
  <c r="FW69" i="10"/>
  <c r="GS69" i="10"/>
  <c r="FY69" i="10"/>
  <c r="GK69" i="10"/>
  <c r="GI10" i="10"/>
  <c r="GQ10" i="10"/>
  <c r="GI75" i="10"/>
  <c r="GQ75" i="10"/>
  <c r="FV75" i="10"/>
  <c r="GJ148" i="10"/>
  <c r="GN148" i="10"/>
  <c r="GR148" i="10"/>
  <c r="GQ58" i="10"/>
  <c r="GI58" i="10"/>
  <c r="GJ81" i="10"/>
  <c r="GR81" i="10"/>
  <c r="FX81" i="10"/>
  <c r="GS81" i="10"/>
  <c r="FY81" i="10"/>
  <c r="GK81" i="10"/>
  <c r="GJ64" i="10"/>
  <c r="GR64" i="10"/>
  <c r="GK64" i="10"/>
  <c r="GS64" i="10"/>
  <c r="GQ64" i="10"/>
  <c r="GI64" i="10"/>
  <c r="GH64" i="10"/>
  <c r="GP64" i="10"/>
  <c r="HO136" i="10"/>
  <c r="HO21" i="10"/>
  <c r="HO20" i="10"/>
  <c r="HK52" i="10"/>
  <c r="HK97" i="10"/>
  <c r="HK136" i="10"/>
  <c r="HK31" i="10"/>
  <c r="HK43" i="10"/>
  <c r="HK92" i="10"/>
  <c r="HK82" i="10"/>
  <c r="HK71" i="10"/>
  <c r="GL151" i="10"/>
  <c r="HL104" i="10"/>
  <c r="HK80" i="10"/>
  <c r="HK110" i="10"/>
  <c r="HO56" i="10"/>
  <c r="HK78" i="10"/>
  <c r="HO64" i="10"/>
  <c r="HK121" i="10"/>
  <c r="HO109" i="10"/>
  <c r="HO89" i="10"/>
  <c r="HK28" i="10"/>
  <c r="HK38" i="10"/>
  <c r="HO132" i="10"/>
  <c r="HK60" i="10"/>
  <c r="HK130" i="10"/>
  <c r="FV56" i="10"/>
  <c r="GL152" i="10"/>
  <c r="FV152" i="10"/>
  <c r="FV59" i="10"/>
  <c r="HK155" i="10"/>
  <c r="HK157" i="10"/>
  <c r="HK147" i="10"/>
  <c r="HK152" i="10"/>
  <c r="HK144" i="10"/>
  <c r="FV110" i="10"/>
  <c r="HK156" i="10"/>
  <c r="HK151" i="10"/>
  <c r="HK143" i="10"/>
  <c r="HK148" i="10"/>
  <c r="HK142" i="10"/>
  <c r="GL150" i="10"/>
  <c r="FV150" i="10"/>
  <c r="FV129" i="10"/>
  <c r="GL153" i="10"/>
  <c r="FV153" i="10"/>
  <c r="HK149" i="10"/>
  <c r="HK145" i="10"/>
  <c r="HK153" i="10"/>
  <c r="HK139" i="10"/>
  <c r="HK137" i="10"/>
  <c r="HO142" i="10"/>
  <c r="HK134" i="10"/>
  <c r="FV21" i="10"/>
  <c r="HK146" i="10"/>
  <c r="HK150" i="10"/>
  <c r="HK154" i="10"/>
  <c r="HK158" i="10"/>
  <c r="FV151" i="10"/>
  <c r="HK47" i="10"/>
  <c r="HO119" i="10"/>
  <c r="HK89" i="10"/>
  <c r="HK77" i="10"/>
  <c r="HK129" i="10"/>
  <c r="HK138" i="10"/>
  <c r="HO112" i="10"/>
  <c r="HK64" i="10"/>
  <c r="HK58" i="10"/>
  <c r="HK117" i="10"/>
  <c r="HK107" i="10"/>
  <c r="HK75" i="10"/>
  <c r="HK69" i="10"/>
  <c r="HO9" i="10"/>
  <c r="HK100" i="10"/>
  <c r="HK126" i="10"/>
  <c r="HO22" i="10"/>
  <c r="HK76" i="10"/>
  <c r="HK20" i="10"/>
  <c r="HK65" i="10"/>
  <c r="HK120" i="10"/>
  <c r="HK45" i="10"/>
  <c r="HO38" i="10"/>
  <c r="HO32" i="10"/>
  <c r="HO106" i="10"/>
  <c r="HK73" i="10"/>
  <c r="HK91" i="10"/>
  <c r="HK46" i="10"/>
  <c r="HK42" i="10"/>
  <c r="HO93" i="10"/>
  <c r="HO100" i="10"/>
  <c r="HO44" i="10"/>
  <c r="HK8" i="10"/>
  <c r="HK125" i="10"/>
  <c r="HO29" i="10"/>
  <c r="HO127" i="10"/>
  <c r="HK53" i="10"/>
  <c r="HO63" i="10"/>
  <c r="HO108" i="10"/>
  <c r="HK105" i="10"/>
  <c r="HO61" i="10"/>
  <c r="HK35" i="10"/>
  <c r="HK13" i="10"/>
  <c r="HO57" i="10"/>
  <c r="HK131" i="10"/>
  <c r="HK66" i="10"/>
  <c r="HO18" i="10"/>
  <c r="HK41" i="10"/>
  <c r="HK12" i="10"/>
  <c r="HK101" i="10"/>
  <c r="HO36" i="10"/>
  <c r="HO62" i="10"/>
  <c r="HO33" i="10"/>
  <c r="HO55" i="10"/>
  <c r="HK79" i="10"/>
  <c r="HO130" i="10"/>
  <c r="HK39" i="10"/>
  <c r="HK72" i="10"/>
  <c r="HK19" i="10"/>
  <c r="HO137" i="10"/>
  <c r="HK109" i="10"/>
  <c r="HO42" i="10"/>
  <c r="HK93" i="10"/>
  <c r="HK44" i="10"/>
  <c r="HO8" i="10"/>
  <c r="HK37" i="10"/>
  <c r="HK48" i="10"/>
  <c r="HO54" i="10"/>
  <c r="HK141" i="10"/>
  <c r="HO111" i="10"/>
  <c r="HK108" i="10"/>
  <c r="HK61" i="10"/>
  <c r="HO35" i="10"/>
  <c r="HO13" i="10"/>
  <c r="HK15" i="10"/>
  <c r="HO131" i="10"/>
  <c r="HO123" i="10"/>
  <c r="HK98" i="10"/>
  <c r="HK114" i="10"/>
  <c r="HK49" i="10"/>
  <c r="HK122" i="10"/>
  <c r="HK36" i="10"/>
  <c r="HK62" i="10"/>
  <c r="HK33" i="10"/>
  <c r="HK55" i="10"/>
  <c r="HO140" i="10"/>
  <c r="HK135" i="10"/>
  <c r="HK84" i="10"/>
  <c r="HO80" i="10"/>
  <c r="HO58" i="10"/>
  <c r="HO39" i="10"/>
  <c r="HO75" i="10"/>
  <c r="HO60" i="10"/>
  <c r="HK51" i="10"/>
  <c r="HO19" i="10"/>
  <c r="HK9" i="10"/>
  <c r="HK81" i="10"/>
  <c r="HK10" i="10"/>
  <c r="HK124" i="10"/>
  <c r="HO16" i="10"/>
  <c r="HO17" i="10"/>
  <c r="HO37" i="10"/>
  <c r="HK26" i="10"/>
  <c r="HK54" i="10"/>
  <c r="HK99" i="10"/>
  <c r="HO141" i="10"/>
  <c r="HK111" i="10"/>
  <c r="HK95" i="10"/>
  <c r="HK40" i="10"/>
  <c r="HO27" i="10"/>
  <c r="HK116" i="10"/>
  <c r="HK123" i="10"/>
  <c r="HK102" i="10"/>
  <c r="HO128" i="10"/>
  <c r="HO103" i="10"/>
  <c r="HO133" i="10"/>
  <c r="HK140" i="10"/>
  <c r="HK96" i="10"/>
  <c r="HO135" i="10"/>
  <c r="HO91" i="10"/>
  <c r="HO10" i="10"/>
  <c r="HK113" i="10"/>
  <c r="HK16" i="10"/>
  <c r="HK17" i="10"/>
  <c r="HO26" i="10"/>
  <c r="HK29" i="10"/>
  <c r="HK127" i="10"/>
  <c r="HK25" i="10"/>
  <c r="HO53" i="10"/>
  <c r="HK63" i="10"/>
  <c r="HK27" i="10"/>
  <c r="HK115" i="10"/>
  <c r="HK57" i="10"/>
  <c r="HO66" i="10"/>
  <c r="HK18" i="10"/>
  <c r="HO41" i="10"/>
  <c r="HK128" i="10"/>
  <c r="HK103" i="10"/>
  <c r="HK118" i="10"/>
  <c r="HO78" i="10"/>
  <c r="HK132" i="10"/>
  <c r="HK133" i="10"/>
  <c r="HO96" i="10"/>
  <c r="HO79" i="10"/>
  <c r="HK86" i="10"/>
  <c r="HO99" i="10"/>
  <c r="HO34" i="10"/>
  <c r="HO101" i="10"/>
  <c r="HO28" i="10"/>
  <c r="HO114" i="10"/>
  <c r="HO49" i="10"/>
  <c r="HO69" i="10"/>
  <c r="HO25" i="10"/>
  <c r="HO83" i="10"/>
  <c r="HO86" i="10"/>
  <c r="HO72" i="10"/>
  <c r="HO12" i="10"/>
  <c r="HO94" i="10"/>
  <c r="HO50" i="10"/>
  <c r="HO92" i="10"/>
  <c r="HO118" i="10"/>
  <c r="HO90" i="10"/>
  <c r="HO68" i="10"/>
  <c r="HO31" i="10"/>
  <c r="HO102" i="10"/>
  <c r="HO124" i="10"/>
  <c r="HO125" i="10"/>
  <c r="HO70" i="10"/>
  <c r="HO87" i="10"/>
  <c r="HO30" i="10"/>
  <c r="HO46" i="10"/>
  <c r="HO15" i="10"/>
  <c r="HO40" i="10"/>
  <c r="HO81" i="10"/>
  <c r="HO43" i="10"/>
  <c r="HO85" i="10"/>
  <c r="HO24" i="10"/>
  <c r="HO122" i="10"/>
  <c r="HO107" i="10"/>
  <c r="HO71" i="10"/>
  <c r="HO73" i="10"/>
  <c r="HO134" i="10"/>
  <c r="HO95" i="10"/>
  <c r="HO51" i="10"/>
  <c r="HO52" i="10"/>
  <c r="HO120" i="10"/>
  <c r="HO121" i="10"/>
  <c r="HO23" i="10"/>
  <c r="HO98" i="10"/>
  <c r="HO115" i="10"/>
  <c r="HO97" i="10"/>
  <c r="HO113" i="10"/>
  <c r="HO48" i="10"/>
  <c r="HO82" i="10"/>
  <c r="HO84" i="10"/>
  <c r="HO117" i="10"/>
  <c r="HO88" i="10"/>
  <c r="HO116" i="10"/>
  <c r="HO74" i="10"/>
  <c r="HO139" i="10"/>
  <c r="HO105" i="10"/>
  <c r="HO126" i="10"/>
  <c r="FV112" i="10"/>
  <c r="FV141" i="10"/>
  <c r="HE19" i="10"/>
  <c r="W21" i="13"/>
  <c r="FX93" i="10"/>
  <c r="FV36" i="10"/>
  <c r="FY27" i="10"/>
  <c r="FV137" i="10"/>
  <c r="GL142" i="10"/>
  <c r="FV136" i="10"/>
  <c r="FW33" i="10"/>
  <c r="FW102" i="10"/>
  <c r="FX33" i="10"/>
  <c r="FW64" i="10"/>
  <c r="FX41" i="10"/>
  <c r="FV37" i="10"/>
  <c r="FV47" i="10"/>
  <c r="FV38" i="10"/>
  <c r="FV41" i="10"/>
  <c r="GN142" i="10"/>
  <c r="FV44" i="10"/>
  <c r="FV35" i="10"/>
  <c r="FW25" i="10"/>
  <c r="GO142" i="10"/>
  <c r="GM142" i="10"/>
  <c r="FX69" i="10"/>
  <c r="FW124" i="10"/>
  <c r="FV123" i="10"/>
  <c r="FV140" i="10"/>
  <c r="FW125" i="10"/>
  <c r="FW71" i="10"/>
  <c r="FV16" i="10"/>
  <c r="FW119" i="10"/>
  <c r="FW128" i="10"/>
  <c r="FY109" i="10"/>
  <c r="FX123" i="10"/>
  <c r="FW43" i="10"/>
  <c r="FW109" i="10"/>
  <c r="FW108" i="10"/>
  <c r="FW105" i="10"/>
  <c r="FW46" i="10"/>
  <c r="FX119" i="10"/>
  <c r="FV119" i="10"/>
  <c r="FW101" i="10"/>
  <c r="FX43" i="10"/>
  <c r="FV138" i="10"/>
  <c r="FY31" i="10"/>
  <c r="GW19" i="10"/>
  <c r="O21" i="13"/>
  <c r="FV33" i="10"/>
  <c r="FW36" i="10"/>
  <c r="FV109" i="10"/>
  <c r="FY116" i="10"/>
  <c r="FW27" i="10"/>
  <c r="FY85" i="10"/>
  <c r="FW96" i="10"/>
  <c r="FX116" i="10"/>
  <c r="FW28" i="10"/>
  <c r="FX31" i="10"/>
  <c r="GW18" i="10"/>
  <c r="O20" i="13"/>
  <c r="FV127" i="10"/>
  <c r="FW66" i="10"/>
  <c r="FW97" i="10"/>
  <c r="FW58" i="10"/>
  <c r="FV103" i="10"/>
  <c r="FW126" i="10"/>
  <c r="FW103" i="10"/>
  <c r="FW88" i="10"/>
  <c r="FV27" i="10"/>
  <c r="FW68" i="10"/>
  <c r="FW127" i="10"/>
  <c r="FW115" i="10"/>
  <c r="FW75" i="10"/>
  <c r="FW113" i="10"/>
  <c r="FW122" i="10"/>
  <c r="FW87" i="10"/>
  <c r="FW132" i="10"/>
  <c r="GL50" i="10"/>
  <c r="GN30" i="10"/>
  <c r="GM124" i="10"/>
  <c r="GN51" i="10"/>
  <c r="GM139" i="10"/>
  <c r="FW91" i="10"/>
  <c r="GM91" i="10"/>
  <c r="GM137" i="10"/>
  <c r="GL110" i="10"/>
  <c r="GM42" i="10"/>
  <c r="GN39" i="10"/>
  <c r="GO117" i="10"/>
  <c r="GN72" i="10"/>
  <c r="GM107" i="10"/>
  <c r="FY91" i="10"/>
  <c r="GO91" i="10"/>
  <c r="GO29" i="10"/>
  <c r="GM141" i="10"/>
  <c r="GN111" i="10"/>
  <c r="GM25" i="10"/>
  <c r="GN77" i="10"/>
  <c r="GO63" i="10"/>
  <c r="GO44" i="10"/>
  <c r="GO40" i="10"/>
  <c r="GN105" i="10"/>
  <c r="GO116" i="10"/>
  <c r="FW35" i="10"/>
  <c r="GM35" i="10"/>
  <c r="GN50" i="10"/>
  <c r="GM56" i="10"/>
  <c r="GL124" i="10"/>
  <c r="HL124" i="10"/>
  <c r="GN73" i="10"/>
  <c r="GL93" i="10"/>
  <c r="FV93" i="10"/>
  <c r="GN81" i="10"/>
  <c r="GM130" i="10"/>
  <c r="GO64" i="10"/>
  <c r="GO81" i="10"/>
  <c r="GO69" i="10"/>
  <c r="GL80" i="10"/>
  <c r="GN42" i="10"/>
  <c r="GO56" i="10"/>
  <c r="GM117" i="10"/>
  <c r="GL117" i="10"/>
  <c r="GM19" i="10"/>
  <c r="GL43" i="10"/>
  <c r="GL75" i="10"/>
  <c r="GN130" i="10"/>
  <c r="GL60" i="10"/>
  <c r="GM84" i="10"/>
  <c r="GL30" i="10"/>
  <c r="GN56" i="10"/>
  <c r="GN121" i="10"/>
  <c r="GL51" i="10"/>
  <c r="GL72" i="10"/>
  <c r="GL19" i="10"/>
  <c r="GM99" i="10"/>
  <c r="GN46" i="10"/>
  <c r="GM100" i="10"/>
  <c r="FW100" i="10"/>
  <c r="GM26" i="10"/>
  <c r="GO57" i="10"/>
  <c r="GM44" i="10"/>
  <c r="GM108" i="10"/>
  <c r="GM105" i="10"/>
  <c r="GL92" i="10"/>
  <c r="GM9" i="10"/>
  <c r="GL119" i="10"/>
  <c r="GM17" i="10"/>
  <c r="GO22" i="10"/>
  <c r="GL59" i="10"/>
  <c r="GO109" i="10"/>
  <c r="GM8" i="10"/>
  <c r="GM27" i="10"/>
  <c r="GN58" i="10"/>
  <c r="GM50" i="10"/>
  <c r="GO30" i="10"/>
  <c r="GN107" i="10"/>
  <c r="GL89" i="10"/>
  <c r="GN75" i="10"/>
  <c r="GM64" i="10"/>
  <c r="GM58" i="10"/>
  <c r="GM75" i="10"/>
  <c r="GM10" i="10"/>
  <c r="GL130" i="10"/>
  <c r="HL130" i="10"/>
  <c r="GO60" i="10"/>
  <c r="GM80" i="10"/>
  <c r="GO42" i="10"/>
  <c r="GL58" i="10"/>
  <c r="HL58" i="10"/>
  <c r="GN10" i="10"/>
  <c r="GO50" i="10"/>
  <c r="GN80" i="10"/>
  <c r="GL39" i="10"/>
  <c r="GN117" i="10"/>
  <c r="GN19" i="10"/>
  <c r="GN113" i="10"/>
  <c r="GM113" i="10"/>
  <c r="GL11" i="10"/>
  <c r="GN99" i="10"/>
  <c r="GN110" i="10"/>
  <c r="GM69" i="10"/>
  <c r="GL56" i="10"/>
  <c r="HL56" i="10"/>
  <c r="GM39" i="10"/>
  <c r="GN124" i="10"/>
  <c r="GM51" i="10"/>
  <c r="GL139" i="10"/>
  <c r="FV91" i="10"/>
  <c r="GL91" i="10"/>
  <c r="HL91" i="10"/>
  <c r="GM11" i="10"/>
  <c r="GN137" i="10"/>
  <c r="GO137" i="10"/>
  <c r="GM46" i="10"/>
  <c r="GM125" i="10"/>
  <c r="GM53" i="10"/>
  <c r="GM16" i="10"/>
  <c r="GN132" i="10"/>
  <c r="GL24" i="10"/>
  <c r="GN108" i="10"/>
  <c r="GO54" i="10"/>
  <c r="GN22" i="10"/>
  <c r="GN85" i="10"/>
  <c r="GO75" i="10"/>
  <c r="GN69" i="10"/>
  <c r="GL113" i="10"/>
  <c r="GM37" i="10"/>
  <c r="GO37" i="10"/>
  <c r="GL64" i="10"/>
  <c r="GN64" i="10"/>
  <c r="GL84" i="10"/>
  <c r="HL84" i="10"/>
  <c r="GM73" i="10"/>
  <c r="GO58" i="10"/>
  <c r="GO110" i="10"/>
  <c r="GO130" i="10"/>
  <c r="GN84" i="10"/>
  <c r="GO80" i="10"/>
  <c r="GO73" i="10"/>
  <c r="GO121" i="10"/>
  <c r="FY121" i="10"/>
  <c r="GL107" i="10"/>
  <c r="GN91" i="10"/>
  <c r="FX91" i="10"/>
  <c r="GM93" i="10"/>
  <c r="FW93" i="10"/>
  <c r="GO99" i="10"/>
  <c r="GM81" i="10"/>
  <c r="GL69" i="10"/>
  <c r="GM60" i="10"/>
  <c r="GN60" i="10"/>
  <c r="GL73" i="10"/>
  <c r="HL73" i="10"/>
  <c r="GL121" i="10"/>
  <c r="GM72" i="10"/>
  <c r="GL137" i="10"/>
  <c r="HL137" i="10"/>
  <c r="GM29" i="10"/>
  <c r="GL46" i="10"/>
  <c r="HL46" i="10"/>
  <c r="FX77" i="10"/>
  <c r="GM12" i="10"/>
  <c r="GN26" i="10"/>
  <c r="GL47" i="10"/>
  <c r="GO95" i="10"/>
  <c r="GL90" i="10"/>
  <c r="GL9" i="10"/>
  <c r="HL9" i="10"/>
  <c r="GL109" i="10"/>
  <c r="GM109" i="10"/>
  <c r="GL81" i="10"/>
  <c r="GM110" i="10"/>
  <c r="GL10" i="10"/>
  <c r="HL10" i="10"/>
  <c r="GM30" i="10"/>
  <c r="GO124" i="10"/>
  <c r="GN37" i="10"/>
  <c r="GN12" i="10"/>
  <c r="GN15" i="10"/>
  <c r="GO47" i="10"/>
  <c r="GL23" i="10"/>
  <c r="GM90" i="10"/>
  <c r="GN8" i="10"/>
  <c r="GO82" i="10"/>
  <c r="GO98" i="10"/>
  <c r="GM98" i="10"/>
  <c r="GM43" i="10"/>
  <c r="GL48" i="10"/>
  <c r="GO25" i="10"/>
  <c r="GO77" i="10"/>
  <c r="GN48" i="10"/>
  <c r="FX48" i="10"/>
  <c r="GO127" i="10"/>
  <c r="GO26" i="10"/>
  <c r="GN125" i="10"/>
  <c r="GN95" i="10"/>
  <c r="GO53" i="10"/>
  <c r="GO16" i="10"/>
  <c r="GN40" i="10"/>
  <c r="GL54" i="10"/>
  <c r="GO92" i="10"/>
  <c r="GO129" i="10"/>
  <c r="GN129" i="10"/>
  <c r="GL82" i="10"/>
  <c r="GM49" i="10"/>
  <c r="GN33" i="10"/>
  <c r="FX67" i="10"/>
  <c r="GN67" i="10"/>
  <c r="GM122" i="10"/>
  <c r="GM68" i="10"/>
  <c r="GO102" i="10"/>
  <c r="GM118" i="10"/>
  <c r="GM18" i="10"/>
  <c r="GL141" i="10"/>
  <c r="HL141" i="10"/>
  <c r="GL53" i="10"/>
  <c r="GN63" i="10"/>
  <c r="GL40" i="10"/>
  <c r="GN94" i="10"/>
  <c r="GO61" i="10"/>
  <c r="GL61" i="10"/>
  <c r="GL35" i="10"/>
  <c r="HL35" i="10"/>
  <c r="GL65" i="10"/>
  <c r="GO123" i="10"/>
  <c r="GO23" i="10"/>
  <c r="GN109" i="10"/>
  <c r="GN55" i="10"/>
  <c r="GM71" i="10"/>
  <c r="GM133" i="10"/>
  <c r="FW133" i="10"/>
  <c r="GO122" i="10"/>
  <c r="GN115" i="10"/>
  <c r="GN101" i="10"/>
  <c r="GL52" i="10"/>
  <c r="GN32" i="10"/>
  <c r="FX32" i="10"/>
  <c r="GL13" i="10"/>
  <c r="GL138" i="10"/>
  <c r="GM135" i="10"/>
  <c r="GM114" i="10"/>
  <c r="GN31" i="10"/>
  <c r="GO88" i="10"/>
  <c r="GN9" i="10"/>
  <c r="GL131" i="10"/>
  <c r="GL66" i="10"/>
  <c r="GO112" i="10"/>
  <c r="GM38" i="10"/>
  <c r="GM36" i="10"/>
  <c r="GM20" i="10"/>
  <c r="GN28" i="10"/>
  <c r="GL12" i="10"/>
  <c r="HL12" i="10"/>
  <c r="GM24" i="10"/>
  <c r="GL128" i="10"/>
  <c r="GO94" i="10"/>
  <c r="GL122" i="10"/>
  <c r="GM14" i="10"/>
  <c r="GN112" i="10"/>
  <c r="GO36" i="10"/>
  <c r="GN79" i="10"/>
  <c r="GL106" i="10"/>
  <c r="GN120" i="10"/>
  <c r="GM62" i="10"/>
  <c r="GO41" i="10"/>
  <c r="GM78" i="10"/>
  <c r="GL132" i="10"/>
  <c r="GM85" i="10"/>
  <c r="GL33" i="10"/>
  <c r="GO55" i="10"/>
  <c r="GM97" i="10"/>
  <c r="GL133" i="10"/>
  <c r="HL133" i="10"/>
  <c r="GO133" i="10"/>
  <c r="GM45" i="10"/>
  <c r="GN14" i="10"/>
  <c r="GO101" i="10"/>
  <c r="GL96" i="10"/>
  <c r="GN74" i="10"/>
  <c r="GL100" i="10"/>
  <c r="HL100" i="10"/>
  <c r="FV100" i="10"/>
  <c r="GL16" i="10"/>
  <c r="HL16" i="10"/>
  <c r="GL44" i="10"/>
  <c r="HL44" i="10"/>
  <c r="GM54" i="10"/>
  <c r="GN128" i="10"/>
  <c r="GO90" i="10"/>
  <c r="GN90" i="10"/>
  <c r="GO119" i="10"/>
  <c r="GL17" i="10"/>
  <c r="HL17" i="10"/>
  <c r="FV17" i="10"/>
  <c r="GO17" i="10"/>
  <c r="GL70" i="10"/>
  <c r="GN27" i="10"/>
  <c r="GN65" i="10"/>
  <c r="GL134" i="10"/>
  <c r="GO43" i="10"/>
  <c r="GO46" i="10"/>
  <c r="GN134" i="10"/>
  <c r="GM77" i="10"/>
  <c r="FW77" i="10"/>
  <c r="GO12" i="10"/>
  <c r="GN47" i="10"/>
  <c r="GM63" i="10"/>
  <c r="GO108" i="10"/>
  <c r="GM40" i="10"/>
  <c r="GM92" i="10"/>
  <c r="GN119" i="10"/>
  <c r="GN116" i="10"/>
  <c r="GN126" i="10"/>
  <c r="GO136" i="10"/>
  <c r="GL83" i="10"/>
  <c r="GL71" i="10"/>
  <c r="HL71" i="10"/>
  <c r="FV67" i="10"/>
  <c r="HA16" i="10"/>
  <c r="S18" i="13"/>
  <c r="GL67" i="10"/>
  <c r="FY67" i="10"/>
  <c r="HA19" i="10"/>
  <c r="S21" i="13"/>
  <c r="GO67" i="10"/>
  <c r="GO45" i="10"/>
  <c r="GM101" i="10"/>
  <c r="GN76" i="10"/>
  <c r="GN52" i="10"/>
  <c r="GM13" i="10"/>
  <c r="GL99" i="10"/>
  <c r="GL111" i="10"/>
  <c r="GN16" i="10"/>
  <c r="GN24" i="10"/>
  <c r="GM88" i="10"/>
  <c r="GN17" i="10"/>
  <c r="GM116" i="10"/>
  <c r="GN131" i="10"/>
  <c r="GN61" i="10"/>
  <c r="GL85" i="10"/>
  <c r="GM82" i="10"/>
  <c r="GN23" i="10"/>
  <c r="GO103" i="10"/>
  <c r="GL74" i="10"/>
  <c r="GO114" i="10"/>
  <c r="GM28" i="10"/>
  <c r="GM41" i="10"/>
  <c r="GL57" i="10"/>
  <c r="GL123" i="10"/>
  <c r="GO49" i="10"/>
  <c r="GM126" i="10"/>
  <c r="GL136" i="10"/>
  <c r="GM83" i="10"/>
  <c r="GO115" i="10"/>
  <c r="GL38" i="10"/>
  <c r="HL38" i="10"/>
  <c r="GO32" i="10"/>
  <c r="GN13" i="10"/>
  <c r="GM120" i="10"/>
  <c r="GN62" i="10"/>
  <c r="GL114" i="10"/>
  <c r="HL114" i="10"/>
  <c r="GM65" i="10"/>
  <c r="GN71" i="10"/>
  <c r="GN122" i="10"/>
  <c r="GN102" i="10"/>
  <c r="GL118" i="10"/>
  <c r="HL118" i="10"/>
  <c r="GN20" i="10"/>
  <c r="GO18" i="10"/>
  <c r="GM87" i="10"/>
  <c r="GO78" i="10"/>
  <c r="GL34" i="10"/>
  <c r="GM94" i="10"/>
  <c r="GO33" i="10"/>
  <c r="GO97" i="10"/>
  <c r="GO68" i="10"/>
  <c r="GM112" i="10"/>
  <c r="GO38" i="10"/>
  <c r="GM52" i="10"/>
  <c r="GO28" i="10"/>
  <c r="GO89" i="10"/>
  <c r="GO111" i="10"/>
  <c r="GN34" i="10"/>
  <c r="GM128" i="10"/>
  <c r="GL8" i="10"/>
  <c r="GL129" i="10"/>
  <c r="GN82" i="10"/>
  <c r="GL126" i="10"/>
  <c r="GL37" i="10"/>
  <c r="GN43" i="10"/>
  <c r="GM48" i="10"/>
  <c r="FW48" i="10"/>
  <c r="GN11" i="10"/>
  <c r="GO100" i="10"/>
  <c r="GM47" i="10"/>
  <c r="GM95" i="10"/>
  <c r="GN53" i="10"/>
  <c r="GN44" i="10"/>
  <c r="GO24" i="10"/>
  <c r="GO105" i="10"/>
  <c r="GO9" i="10"/>
  <c r="FV22" i="10"/>
  <c r="GL22" i="10"/>
  <c r="GM129" i="10"/>
  <c r="GN123" i="10"/>
  <c r="GM103" i="10"/>
  <c r="GL21" i="10"/>
  <c r="GL68" i="10"/>
  <c r="HL68" i="10"/>
  <c r="GN38" i="10"/>
  <c r="GM102" i="10"/>
  <c r="GO11" i="10"/>
  <c r="GO93" i="10"/>
  <c r="GL29" i="10"/>
  <c r="GO48" i="10"/>
  <c r="FY48" i="10"/>
  <c r="GZ19" i="10"/>
  <c r="R21" i="13"/>
  <c r="GL127" i="10"/>
  <c r="GM15" i="10"/>
  <c r="GO125" i="10"/>
  <c r="GL95" i="10"/>
  <c r="GL63" i="10"/>
  <c r="HL63" i="10"/>
  <c r="GO132" i="10"/>
  <c r="GL105" i="10"/>
  <c r="GN92" i="10"/>
  <c r="GL88" i="10"/>
  <c r="HL88" i="10"/>
  <c r="GM119" i="10"/>
  <c r="GO35" i="10"/>
  <c r="GM70" i="10"/>
  <c r="GO27" i="10"/>
  <c r="GL27" i="10"/>
  <c r="HL27" i="10"/>
  <c r="GM123" i="10"/>
  <c r="GN136" i="10"/>
  <c r="GN133" i="10"/>
  <c r="FX133" i="10"/>
  <c r="HE18" i="10"/>
  <c r="W20" i="13"/>
  <c r="GN21" i="10"/>
  <c r="GO13" i="10"/>
  <c r="GL120" i="10"/>
  <c r="HL120" i="10"/>
  <c r="GO135" i="10"/>
  <c r="GM86" i="10"/>
  <c r="GO79" i="10"/>
  <c r="GL87" i="10"/>
  <c r="HL87" i="10"/>
  <c r="GN78" i="10"/>
  <c r="GL15" i="10"/>
  <c r="GL94" i="10"/>
  <c r="GL116" i="10"/>
  <c r="HL116" i="10"/>
  <c r="GL98" i="10"/>
  <c r="HL98" i="10"/>
  <c r="GM33" i="10"/>
  <c r="GN45" i="10"/>
  <c r="GM140" i="10"/>
  <c r="GO140" i="10"/>
  <c r="GL112" i="10"/>
  <c r="GN96" i="10"/>
  <c r="GO96" i="10"/>
  <c r="GO52" i="10"/>
  <c r="GO20" i="10"/>
  <c r="GM138" i="10"/>
  <c r="GM79" i="10"/>
  <c r="GN35" i="10"/>
  <c r="GO59" i="10"/>
  <c r="GL49" i="10"/>
  <c r="GN83" i="10"/>
  <c r="GL103" i="10"/>
  <c r="HL103" i="10"/>
  <c r="GN66" i="10"/>
  <c r="GO66" i="10"/>
  <c r="GO21" i="10"/>
  <c r="GL101" i="10"/>
  <c r="HL101" i="10"/>
  <c r="FW32" i="10"/>
  <c r="GM32" i="10"/>
  <c r="GO118" i="10"/>
  <c r="GO138" i="10"/>
  <c r="GN106" i="10"/>
  <c r="GL31" i="10"/>
  <c r="GL78" i="10"/>
  <c r="HL78" i="10"/>
  <c r="GO31" i="10"/>
  <c r="GM132" i="10"/>
  <c r="GO131" i="10"/>
  <c r="GL55" i="10"/>
  <c r="GO71" i="10"/>
  <c r="GM21" i="10"/>
  <c r="GO14" i="10"/>
  <c r="GO76" i="10"/>
  <c r="GM106" i="10"/>
  <c r="GO120" i="10"/>
  <c r="GM74" i="10"/>
  <c r="GO87" i="10"/>
  <c r="GO10" i="10"/>
  <c r="GO84" i="10"/>
  <c r="GL42" i="10"/>
  <c r="HL42" i="10"/>
  <c r="GO39" i="10"/>
  <c r="GM121" i="10"/>
  <c r="GO51" i="10"/>
  <c r="GO107" i="10"/>
  <c r="GO139" i="10"/>
  <c r="GO113" i="10"/>
  <c r="GN89" i="10"/>
  <c r="GO72" i="10"/>
  <c r="GM127" i="10"/>
  <c r="GL77" i="10"/>
  <c r="HL77" i="10"/>
  <c r="GN54" i="10"/>
  <c r="GO128" i="10"/>
  <c r="GN88" i="10"/>
  <c r="GN70" i="10"/>
  <c r="GN49" i="10"/>
  <c r="GN139" i="10"/>
  <c r="GM89" i="10"/>
  <c r="GN93" i="10"/>
  <c r="GN127" i="10"/>
  <c r="GM111" i="10"/>
  <c r="GO134" i="10"/>
  <c r="GM134" i="10"/>
  <c r="GO19" i="10"/>
  <c r="GN29" i="10"/>
  <c r="GN141" i="10"/>
  <c r="GO141" i="10"/>
  <c r="GN25" i="10"/>
  <c r="GN100" i="10"/>
  <c r="FX100" i="10"/>
  <c r="HC18" i="10"/>
  <c r="U20" i="13"/>
  <c r="GL26" i="10"/>
  <c r="HL26" i="10"/>
  <c r="GO15" i="10"/>
  <c r="GL125" i="10"/>
  <c r="GM57" i="10"/>
  <c r="GM61" i="10"/>
  <c r="GO85" i="10"/>
  <c r="GO8" i="10"/>
  <c r="GO83" i="10"/>
  <c r="GN97" i="10"/>
  <c r="GM115" i="10"/>
  <c r="GL76" i="10"/>
  <c r="GM96" i="10"/>
  <c r="GL20" i="10"/>
  <c r="HL20" i="10"/>
  <c r="GN138" i="10"/>
  <c r="GL25" i="10"/>
  <c r="HL25" i="10"/>
  <c r="GN57" i="10"/>
  <c r="GM23" i="10"/>
  <c r="GL108" i="10"/>
  <c r="HL108" i="10"/>
  <c r="GM131" i="10"/>
  <c r="GO70" i="10"/>
  <c r="GO65" i="10"/>
  <c r="GN98" i="10"/>
  <c r="GL97" i="10"/>
  <c r="HL97" i="10"/>
  <c r="GN103" i="10"/>
  <c r="GL115" i="10"/>
  <c r="GM66" i="10"/>
  <c r="GL14" i="10"/>
  <c r="HL14" i="10"/>
  <c r="GN68" i="10"/>
  <c r="GL28" i="10"/>
  <c r="HL28" i="10"/>
  <c r="GO74" i="10"/>
  <c r="GO62" i="10"/>
  <c r="GN87" i="10"/>
  <c r="GN41" i="10"/>
  <c r="GM59" i="10"/>
  <c r="GO126" i="10"/>
  <c r="GL45" i="10"/>
  <c r="HL45" i="10"/>
  <c r="GN140" i="10"/>
  <c r="GM76" i="10"/>
  <c r="GL32" i="10"/>
  <c r="HL32" i="10"/>
  <c r="FV32" i="10"/>
  <c r="GL102" i="10"/>
  <c r="HL102" i="10"/>
  <c r="GN36" i="10"/>
  <c r="GN118" i="10"/>
  <c r="GL18" i="10"/>
  <c r="HL18" i="10"/>
  <c r="GO106" i="10"/>
  <c r="GL41" i="10"/>
  <c r="GN114" i="10"/>
  <c r="GN86" i="10"/>
  <c r="GM22" i="10"/>
  <c r="GN59" i="10"/>
  <c r="GM136" i="10"/>
  <c r="GM55" i="10"/>
  <c r="FW67" i="10"/>
  <c r="GM67" i="10"/>
  <c r="GL36" i="10"/>
  <c r="HL36" i="10"/>
  <c r="GN18" i="10"/>
  <c r="GL62" i="10"/>
  <c r="HL62" i="10"/>
  <c r="GN135" i="10"/>
  <c r="GO86" i="10"/>
  <c r="GO34" i="10"/>
  <c r="GM34" i="10"/>
  <c r="FW34" i="10"/>
  <c r="GL140" i="10"/>
  <c r="GL79" i="10"/>
  <c r="HL79" i="10"/>
  <c r="GL135" i="10"/>
  <c r="HL135" i="10"/>
  <c r="GM31" i="10"/>
  <c r="GL86" i="10"/>
  <c r="HL86" i="10"/>
  <c r="HL126" i="10"/>
  <c r="HL29" i="10"/>
  <c r="HL37" i="10"/>
  <c r="HL8" i="10"/>
  <c r="HL99" i="10"/>
  <c r="HL122" i="10"/>
  <c r="HL69" i="10"/>
  <c r="HL139" i="10"/>
  <c r="HL125" i="10"/>
  <c r="HL113" i="10"/>
  <c r="HL140" i="10"/>
  <c r="HL49" i="10"/>
  <c r="HL94" i="10"/>
  <c r="HL95" i="10"/>
  <c r="HL81" i="10"/>
  <c r="HL41" i="10"/>
  <c r="HL112" i="10"/>
  <c r="HL15" i="10"/>
  <c r="HL105" i="10"/>
  <c r="HL85" i="10"/>
  <c r="HL53" i="10"/>
  <c r="HL107" i="10"/>
  <c r="HL64" i="10"/>
  <c r="HL115" i="10"/>
  <c r="HL76" i="10"/>
  <c r="GW17" i="10"/>
  <c r="O19" i="13"/>
  <c r="HL90" i="10"/>
  <c r="HL142" i="10"/>
  <c r="HL39" i="10"/>
  <c r="HC19" i="10"/>
  <c r="U21" i="13"/>
  <c r="GY19" i="10"/>
  <c r="Q21" i="13"/>
  <c r="HL117" i="10"/>
  <c r="HL19" i="10"/>
  <c r="HL129" i="10"/>
  <c r="HL67" i="10"/>
  <c r="HL96" i="10"/>
  <c r="HL33" i="10"/>
  <c r="HL65" i="10"/>
  <c r="HL109" i="10"/>
  <c r="HL47" i="10"/>
  <c r="HL121" i="10"/>
  <c r="HL11" i="10"/>
  <c r="HL92" i="10"/>
  <c r="HL51" i="10"/>
  <c r="HL43" i="10"/>
  <c r="HL55" i="10"/>
  <c r="HL127" i="10"/>
  <c r="HL34" i="10"/>
  <c r="HL138" i="10"/>
  <c r="HL52" i="10"/>
  <c r="HL40" i="10"/>
  <c r="HL23" i="10"/>
  <c r="HL24" i="10"/>
  <c r="HL60" i="10"/>
  <c r="HL93" i="10"/>
  <c r="HL110" i="10"/>
  <c r="HL50" i="10"/>
  <c r="HL31" i="10"/>
  <c r="HL21" i="10"/>
  <c r="HL22" i="10"/>
  <c r="HL123" i="10"/>
  <c r="HL70" i="10"/>
  <c r="HL132" i="10"/>
  <c r="HL128" i="10"/>
  <c r="HL66" i="10"/>
  <c r="HL13" i="10"/>
  <c r="HL61" i="10"/>
  <c r="HL82" i="10"/>
  <c r="HL54" i="10"/>
  <c r="HL48" i="10"/>
  <c r="HL119" i="10"/>
  <c r="HL80" i="10"/>
  <c r="HL136" i="10"/>
  <c r="HL57" i="10"/>
  <c r="HL74" i="10"/>
  <c r="HL111" i="10"/>
  <c r="HL83" i="10"/>
  <c r="HL134" i="10"/>
  <c r="HL106" i="10"/>
  <c r="HL131" i="10"/>
  <c r="HL89" i="10"/>
  <c r="HL59" i="10"/>
  <c r="HL72" i="10"/>
  <c r="HL30" i="10"/>
  <c r="HL75" i="10"/>
  <c r="GZ18" i="10"/>
  <c r="R20" i="13"/>
  <c r="HD19" i="10"/>
  <c r="V21" i="13"/>
  <c r="HB19" i="10"/>
  <c r="T21" i="13"/>
  <c r="HD18" i="10"/>
  <c r="V20" i="13"/>
  <c r="GY18" i="10"/>
  <c r="Q20" i="13"/>
  <c r="HA18" i="10"/>
  <c r="S20" i="13"/>
  <c r="HB16" i="10"/>
  <c r="T18" i="13"/>
  <c r="HE17" i="10"/>
  <c r="W19" i="13"/>
  <c r="GW16" i="10"/>
  <c r="O18" i="13"/>
  <c r="HB18" i="10"/>
  <c r="T20" i="13"/>
  <c r="GX17" i="10"/>
  <c r="P19" i="13"/>
  <c r="GY17" i="10"/>
  <c r="Q19" i="13"/>
  <c r="HC17" i="10"/>
  <c r="U19" i="13"/>
  <c r="HD17" i="10"/>
  <c r="V19" i="13"/>
  <c r="HD16" i="10"/>
  <c r="V18" i="13"/>
  <c r="GY16" i="10"/>
  <c r="Q18" i="13"/>
  <c r="GX19" i="10"/>
  <c r="P21" i="13"/>
  <c r="HA17" i="10"/>
  <c r="S19" i="13"/>
  <c r="HB17" i="10"/>
  <c r="T19" i="13"/>
  <c r="GX18" i="10"/>
  <c r="P20" i="13"/>
  <c r="GZ17" i="10"/>
  <c r="R19" i="13"/>
  <c r="GX16" i="10"/>
  <c r="P18" i="13"/>
  <c r="HC16" i="10"/>
  <c r="U18" i="13"/>
  <c r="HE16" i="10"/>
  <c r="W18" i="13"/>
  <c r="GZ16" i="10"/>
  <c r="R18" i="13"/>
</calcChain>
</file>

<file path=xl/sharedStrings.xml><?xml version="1.0" encoding="utf-8"?>
<sst xmlns="http://schemas.openxmlformats.org/spreadsheetml/2006/main" count="18177" uniqueCount="2395">
  <si>
    <t>Français</t>
  </si>
  <si>
    <t>Traduction</t>
  </si>
  <si>
    <t>Feuille de calcul</t>
  </si>
  <si>
    <t>Anglais</t>
  </si>
  <si>
    <t>Espagnol</t>
  </si>
  <si>
    <t>Russe</t>
  </si>
  <si>
    <t>Pays :</t>
  </si>
  <si>
    <t>Country:</t>
  </si>
  <si>
    <t>Language:</t>
  </si>
  <si>
    <t>English</t>
  </si>
  <si>
    <t>Country</t>
  </si>
  <si>
    <t>Region</t>
  </si>
  <si>
    <t>Afghanistan</t>
  </si>
  <si>
    <t>EMRO</t>
  </si>
  <si>
    <t>Albania</t>
  </si>
  <si>
    <t>EURO</t>
  </si>
  <si>
    <t>Algeria</t>
  </si>
  <si>
    <t>AFRO</t>
  </si>
  <si>
    <t>Andorra</t>
  </si>
  <si>
    <t>Angola</t>
  </si>
  <si>
    <t>Antigua and Barbuda</t>
  </si>
  <si>
    <t>AMRO</t>
  </si>
  <si>
    <t>Argentina</t>
  </si>
  <si>
    <t>Armenia</t>
  </si>
  <si>
    <t>Australia</t>
  </si>
  <si>
    <t>WPRO</t>
  </si>
  <si>
    <t>Austria</t>
  </si>
  <si>
    <t>Azerbaijan</t>
  </si>
  <si>
    <t>Bahrain</t>
  </si>
  <si>
    <t>Bahamas</t>
  </si>
  <si>
    <t>Bangladesh</t>
  </si>
  <si>
    <t>SEARO</t>
  </si>
  <si>
    <t>Barbados</t>
  </si>
  <si>
    <t>Belgium</t>
  </si>
  <si>
    <t>Benin</t>
  </si>
  <si>
    <t>Burkina Faso</t>
  </si>
  <si>
    <t>Bhutan</t>
  </si>
  <si>
    <t>Bosnia and Herzegovina</t>
  </si>
  <si>
    <t>Palau</t>
  </si>
  <si>
    <t>Belarus</t>
  </si>
  <si>
    <t>Belize</t>
  </si>
  <si>
    <t>Bolivia</t>
  </si>
  <si>
    <t>Botswana</t>
  </si>
  <si>
    <t>Brazil</t>
  </si>
  <si>
    <t>Brunei</t>
  </si>
  <si>
    <t>Bulgaria</t>
  </si>
  <si>
    <t>Burundi</t>
  </si>
  <si>
    <t>Cameroon</t>
  </si>
  <si>
    <t>Central African Republic</t>
  </si>
  <si>
    <t>Cambodia</t>
  </si>
  <si>
    <t>Canada</t>
  </si>
  <si>
    <t>Cape Verde</t>
  </si>
  <si>
    <t>Chad</t>
  </si>
  <si>
    <t>Chile</t>
  </si>
  <si>
    <t>China</t>
  </si>
  <si>
    <t>Congo</t>
  </si>
  <si>
    <t>Democratic Republic of the Congo</t>
  </si>
  <si>
    <t>Cook Islands</t>
  </si>
  <si>
    <t>Colombia</t>
  </si>
  <si>
    <t>Comoros</t>
  </si>
  <si>
    <t>Costa Rica</t>
  </si>
  <si>
    <t>Croatia</t>
  </si>
  <si>
    <t>Cuba</t>
  </si>
  <si>
    <t>Cyprus</t>
  </si>
  <si>
    <t>Czech Republic</t>
  </si>
  <si>
    <t>Denmark</t>
  </si>
  <si>
    <t>Germany</t>
  </si>
  <si>
    <t>Djibouti</t>
  </si>
  <si>
    <t>Dominica</t>
  </si>
  <si>
    <t>Dominican Republic</t>
  </si>
  <si>
    <t>Ecuador</t>
  </si>
  <si>
    <t>Egypt</t>
  </si>
  <si>
    <t>El Salvador</t>
  </si>
  <si>
    <t>Equatorial Guinea</t>
  </si>
  <si>
    <t>Eritrea</t>
  </si>
  <si>
    <t>Estonia</t>
  </si>
  <si>
    <t>Ethiopia</t>
  </si>
  <si>
    <t>Fiji</t>
  </si>
  <si>
    <t>Finland</t>
  </si>
  <si>
    <t>France</t>
  </si>
  <si>
    <t>Gabon</t>
  </si>
  <si>
    <t>Gambia</t>
  </si>
  <si>
    <t>Ghana</t>
  </si>
  <si>
    <t>Georgia</t>
  </si>
  <si>
    <t>Grenada</t>
  </si>
  <si>
    <t>Greece</t>
  </si>
  <si>
    <t>Guinea-Bissau</t>
  </si>
  <si>
    <t>Guinea</t>
  </si>
  <si>
    <t>Guatemala</t>
  </si>
  <si>
    <t>Guyana</t>
  </si>
  <si>
    <t>Haiti</t>
  </si>
  <si>
    <t>Honduras</t>
  </si>
  <si>
    <t>Hungary</t>
  </si>
  <si>
    <t>Iceland</t>
  </si>
  <si>
    <t>India</t>
  </si>
  <si>
    <t>Indonesia</t>
  </si>
  <si>
    <t>Iran (Islamic Republic of)</t>
  </si>
  <si>
    <t>Ireland</t>
  </si>
  <si>
    <t>Iraq</t>
  </si>
  <si>
    <t>Israel</t>
  </si>
  <si>
    <t>Italy</t>
  </si>
  <si>
    <t>Côte d'Ivoire</t>
  </si>
  <si>
    <t>Jamaica</t>
  </si>
  <si>
    <t>Jordan</t>
  </si>
  <si>
    <t>Japan</t>
  </si>
  <si>
    <t>Kazakhstan</t>
  </si>
  <si>
    <t>Kenya</t>
  </si>
  <si>
    <t>Kyrgyzstan</t>
  </si>
  <si>
    <t>Kiribati</t>
  </si>
  <si>
    <t>Republic of Korea</t>
  </si>
  <si>
    <t>Democratic People's Republic of Korea</t>
  </si>
  <si>
    <t>Kuwait</t>
  </si>
  <si>
    <t>Lao People's Democratic Republic</t>
  </si>
  <si>
    <t>Lebanon</t>
  </si>
  <si>
    <t>Lesotho</t>
  </si>
  <si>
    <t>Liberia</t>
  </si>
  <si>
    <t>Libyan Arab Jamahiriya</t>
  </si>
  <si>
    <t>Lithuania</t>
  </si>
  <si>
    <t>Luxembourg</t>
  </si>
  <si>
    <t>Latvia</t>
  </si>
  <si>
    <t>Malaysia</t>
  </si>
  <si>
    <t>Madagascar</t>
  </si>
  <si>
    <t>Mali</t>
  </si>
  <si>
    <t>Malawi</t>
  </si>
  <si>
    <t>Mauritius</t>
  </si>
  <si>
    <t>Malta</t>
  </si>
  <si>
    <t>Mauritania</t>
  </si>
  <si>
    <t>Maldives</t>
  </si>
  <si>
    <t>Republic of Moldova</t>
  </si>
  <si>
    <t>Mexico</t>
  </si>
  <si>
    <t>Micronesia</t>
  </si>
  <si>
    <t>Macedonia</t>
  </si>
  <si>
    <t>Myanmar</t>
  </si>
  <si>
    <t>Montenegro</t>
  </si>
  <si>
    <t>Mongolia</t>
  </si>
  <si>
    <t>Monaco</t>
  </si>
  <si>
    <t>Morocco</t>
  </si>
  <si>
    <t>Mozambique</t>
  </si>
  <si>
    <t>Marshall Islands</t>
  </si>
  <si>
    <t>Namibia</t>
  </si>
  <si>
    <t>Nepal</t>
  </si>
  <si>
    <t>Netherlands</t>
  </si>
  <si>
    <t>New Zealand</t>
  </si>
  <si>
    <t>Nicaragua</t>
  </si>
  <si>
    <t>Nigeria</t>
  </si>
  <si>
    <t>Niger</t>
  </si>
  <si>
    <t>Niue</t>
  </si>
  <si>
    <t>Norway</t>
  </si>
  <si>
    <t>Nauru</t>
  </si>
  <si>
    <t>Oman</t>
  </si>
  <si>
    <t>Pakistan</t>
  </si>
  <si>
    <t>Panama</t>
  </si>
  <si>
    <t>Paraguay</t>
  </si>
  <si>
    <t>Peru</t>
  </si>
  <si>
    <t>Philippines</t>
  </si>
  <si>
    <t>Papua New Guinea</t>
  </si>
  <si>
    <t>Poland</t>
  </si>
  <si>
    <t>Portugal</t>
  </si>
  <si>
    <t>Qatar</t>
  </si>
  <si>
    <t>Romania</t>
  </si>
  <si>
    <t>Russian Federation</t>
  </si>
  <si>
    <t>Rwanda</t>
  </si>
  <si>
    <t>Saudi Arabia</t>
  </si>
  <si>
    <t>Saint Lucia</t>
  </si>
  <si>
    <t>Saint Vincent and The Grenadines</t>
  </si>
  <si>
    <t>Saint Kitts and Nevis</t>
  </si>
  <si>
    <t>Senegal</t>
  </si>
  <si>
    <t>Seychelles</t>
  </si>
  <si>
    <t>Sierra Leone</t>
  </si>
  <si>
    <t>Singapore</t>
  </si>
  <si>
    <t>Samoa</t>
  </si>
  <si>
    <t>San Marino</t>
  </si>
  <si>
    <t>South Africa</t>
  </si>
  <si>
    <t>Solomon Islands</t>
  </si>
  <si>
    <t>Somalia</t>
  </si>
  <si>
    <t>Spain</t>
  </si>
  <si>
    <t>Sri Lanka</t>
  </si>
  <si>
    <t>Sao Tome and Principe</t>
  </si>
  <si>
    <t>Sudan</t>
  </si>
  <si>
    <t>Suriname</t>
  </si>
  <si>
    <t>Slovakia</t>
  </si>
  <si>
    <t>Slovenia</t>
  </si>
  <si>
    <t>Sweden</t>
  </si>
  <si>
    <t>Switzerland</t>
  </si>
  <si>
    <t>Swaziland</t>
  </si>
  <si>
    <t>Syrian Arab Republic</t>
  </si>
  <si>
    <t>Tanzania</t>
  </si>
  <si>
    <t>Thailand</t>
  </si>
  <si>
    <t>Tajikistan</t>
  </si>
  <si>
    <t>Turkmenistan</t>
  </si>
  <si>
    <t>Timor-Leste</t>
  </si>
  <si>
    <t>Togo</t>
  </si>
  <si>
    <t>Tonga</t>
  </si>
  <si>
    <t>Trinidad and Tobago</t>
  </si>
  <si>
    <t>Tunisia</t>
  </si>
  <si>
    <t>Turkey</t>
  </si>
  <si>
    <t>Tuvalu</t>
  </si>
  <si>
    <t>United Arab Emirates</t>
  </si>
  <si>
    <t>Uganda</t>
  </si>
  <si>
    <t>Ukraine</t>
  </si>
  <si>
    <t>United Kingdom</t>
  </si>
  <si>
    <t>Uruguay</t>
  </si>
  <si>
    <t>United States of America</t>
  </si>
  <si>
    <t>Uzbekistan</t>
  </si>
  <si>
    <t>Vanuatu</t>
  </si>
  <si>
    <t>Venezuela</t>
  </si>
  <si>
    <t>Viet Nam</t>
  </si>
  <si>
    <t>Yemen</t>
  </si>
  <si>
    <t>Serbia</t>
  </si>
  <si>
    <t>Zambia</t>
  </si>
  <si>
    <t>Zimbabwe</t>
  </si>
  <si>
    <t>South Sudan</t>
  </si>
  <si>
    <t>Date</t>
  </si>
  <si>
    <t>• Column title “EVM code” changed to “EVM Criterion”
• Column “EVM level(s)” inserted
• Column “Implementation status” inserted
• South Sudan added to the country list
• Insertion of guidance notes into comment bubbles</t>
  </si>
  <si>
    <t>NY CCL workshop 2011</t>
  </si>
  <si>
    <t>• "EVM level(s)" column added to facilitate filtering of tasks by EVM level.                               • "Implementation status" column added to encourage updating of the improvement plan as progress is made (or not) on the implementation of the tasks.. The improvement plan should be a living document.</t>
  </si>
  <si>
    <t>GEV – Établissement d'une norme pour la chaîne d'approvisionnement des vaccins</t>
  </si>
  <si>
    <t>EVM - Setting a standard for the vaccine supply chain</t>
  </si>
  <si>
    <t>French</t>
  </si>
  <si>
    <t>Worksheet</t>
  </si>
  <si>
    <t>Translation</t>
  </si>
  <si>
    <t>Spanish</t>
  </si>
  <si>
    <t>Russian</t>
  </si>
  <si>
    <t>Cover</t>
  </si>
  <si>
    <t>Revision History</t>
  </si>
  <si>
    <t>Changes</t>
  </si>
  <si>
    <t>Reasons for changes</t>
  </si>
  <si>
    <t>Approved by</t>
  </si>
  <si>
    <t>Countries</t>
  </si>
  <si>
    <t>Pays</t>
  </si>
  <si>
    <t>Région</t>
  </si>
  <si>
    <t>L'historique des révisions</t>
  </si>
  <si>
    <t>Changements</t>
  </si>
  <si>
    <t>Les raisons des changements</t>
  </si>
  <si>
    <t>Approuvé par</t>
  </si>
  <si>
    <t>EVM Recommendations</t>
  </si>
  <si>
    <t>E1:</t>
  </si>
  <si>
    <t>E2:</t>
  </si>
  <si>
    <t>E3:</t>
  </si>
  <si>
    <t>E4:</t>
  </si>
  <si>
    <t>E5:</t>
  </si>
  <si>
    <t>E6:</t>
  </si>
  <si>
    <t>E7:</t>
  </si>
  <si>
    <t>E8:</t>
  </si>
  <si>
    <t>E9:</t>
  </si>
  <si>
    <t>Code</t>
  </si>
  <si>
    <t>Recommendation</t>
  </si>
  <si>
    <t>LvL</t>
  </si>
  <si>
    <t>E1</t>
  </si>
  <si>
    <t>E2</t>
  </si>
  <si>
    <t>E3</t>
  </si>
  <si>
    <t>E4</t>
  </si>
  <si>
    <t>E5</t>
  </si>
  <si>
    <t>E6</t>
  </si>
  <si>
    <t>E7</t>
  </si>
  <si>
    <t>E8</t>
  </si>
  <si>
    <t>E9</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</si>
  <si>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</si>
  <si>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</si>
  <si>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</si>
  <si>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</si>
  <si>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</si>
  <si>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</si>
  <si>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</si>
  <si>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</si>
  <si>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</si>
  <si>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</si>
  <si>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</si>
  <si>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</si>
  <si>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</si>
  <si>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</si>
  <si>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</si>
  <si>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</si>
  <si>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</si>
  <si>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</si>
  <si>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</si>
  <si>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</si>
  <si>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</si>
  <si>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</si>
  <si>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</si>
  <si>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</si>
  <si>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</si>
  <si>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</si>
  <si>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</si>
  <si>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R1</t>
  </si>
  <si>
    <t>PR</t>
  </si>
  <si>
    <t>x</t>
  </si>
  <si>
    <t>SN</t>
  </si>
  <si>
    <t>LD</t>
  </si>
  <si>
    <t>SP</t>
  </si>
  <si>
    <t>R2</t>
  </si>
  <si>
    <t>R3</t>
  </si>
  <si>
    <t>R4</t>
  </si>
  <si>
    <t>R5</t>
  </si>
  <si>
    <t>R6</t>
  </si>
  <si>
    <t>R7</t>
  </si>
  <si>
    <t>R8</t>
  </si>
  <si>
    <t>R9</t>
  </si>
  <si>
    <t>R10</t>
  </si>
  <si>
    <t>R11</t>
  </si>
  <si>
    <t>R12</t>
  </si>
  <si>
    <t>Raw data indicator</t>
  </si>
  <si>
    <t>Indicator</t>
  </si>
  <si>
    <t>Value</t>
  </si>
  <si>
    <t>Maximum score</t>
  </si>
  <si>
    <t>Criteria</t>
  </si>
  <si>
    <t>Requirement</t>
  </si>
  <si>
    <t>Sub-requirement</t>
  </si>
  <si>
    <t>Category</t>
  </si>
  <si>
    <t>Scope</t>
  </si>
  <si>
    <t>Level</t>
  </si>
  <si>
    <t>Admin Area</t>
  </si>
  <si>
    <t>Facility Name</t>
  </si>
  <si>
    <t>Facility Code</t>
  </si>
  <si>
    <t>1.1.2</t>
  </si>
  <si>
    <t>M</t>
  </si>
  <si>
    <t>1.1.3</t>
  </si>
  <si>
    <t>1.2.1</t>
  </si>
  <si>
    <t>1.2.2</t>
  </si>
  <si>
    <t>1.2.3</t>
  </si>
  <si>
    <t>1.3.1</t>
  </si>
  <si>
    <t>1.4.1</t>
  </si>
  <si>
    <t>T</t>
  </si>
  <si>
    <t>1.4.2</t>
  </si>
  <si>
    <t>1.5.1</t>
  </si>
  <si>
    <t>V</t>
  </si>
  <si>
    <t>1.6.2</t>
  </si>
  <si>
    <t>1.6.3</t>
  </si>
  <si>
    <t>2.1.1</t>
  </si>
  <si>
    <t>2.1.2</t>
  </si>
  <si>
    <t>2.2.1</t>
  </si>
  <si>
    <t>2.2.3</t>
  </si>
  <si>
    <t>2.2.4</t>
  </si>
  <si>
    <t>2.2.5</t>
  </si>
  <si>
    <t>2.3.1</t>
  </si>
  <si>
    <t>3.1.1</t>
  </si>
  <si>
    <t>C</t>
  </si>
  <si>
    <t>3.1.2</t>
  </si>
  <si>
    <t>3.2.1</t>
  </si>
  <si>
    <t>3.2.2</t>
  </si>
  <si>
    <t>3.3.1</t>
  </si>
  <si>
    <t>3.4.1</t>
  </si>
  <si>
    <t>3.4.2</t>
  </si>
  <si>
    <t>3.5.1</t>
  </si>
  <si>
    <t>4.1.1</t>
  </si>
  <si>
    <t>B</t>
  </si>
  <si>
    <t>4.1.2</t>
  </si>
  <si>
    <t>4.1.3</t>
  </si>
  <si>
    <t>4.2.1</t>
  </si>
  <si>
    <t>4.2.2</t>
  </si>
  <si>
    <t>4.2.3</t>
  </si>
  <si>
    <t>4.2.4</t>
  </si>
  <si>
    <t>4.3.1</t>
  </si>
  <si>
    <t>E</t>
  </si>
  <si>
    <t>4.3.2</t>
  </si>
  <si>
    <t>4.3.3</t>
  </si>
  <si>
    <t>4.3.4</t>
  </si>
  <si>
    <t>4.3.5</t>
  </si>
  <si>
    <t>4.3.6</t>
  </si>
  <si>
    <t>4.3.7</t>
  </si>
  <si>
    <t>4.3.8</t>
  </si>
  <si>
    <t>4.4.1</t>
  </si>
  <si>
    <t>4.4.2</t>
  </si>
  <si>
    <t>5.1.1</t>
  </si>
  <si>
    <t>R</t>
  </si>
  <si>
    <t>5.1.2</t>
  </si>
  <si>
    <t>5.1.3</t>
  </si>
  <si>
    <t>5.2.1</t>
  </si>
  <si>
    <t>5.2.2</t>
  </si>
  <si>
    <t>6.1.1</t>
  </si>
  <si>
    <t>6.1.2</t>
  </si>
  <si>
    <t>6.1.3</t>
  </si>
  <si>
    <t>6.1.4</t>
  </si>
  <si>
    <t>6.1.5</t>
  </si>
  <si>
    <t>6.1.6</t>
  </si>
  <si>
    <t>6.1.7</t>
  </si>
  <si>
    <t>6.1.8</t>
  </si>
  <si>
    <t>6.1.9</t>
  </si>
  <si>
    <t>6.2.1</t>
  </si>
  <si>
    <t>6.2.2</t>
  </si>
  <si>
    <t>6.3.1</t>
  </si>
  <si>
    <t>6.3.2</t>
  </si>
  <si>
    <t>6.4.1</t>
  </si>
  <si>
    <t>6.4.2</t>
  </si>
  <si>
    <t>6.4.3</t>
  </si>
  <si>
    <t>7.1.1</t>
  </si>
  <si>
    <t>7.1.2</t>
  </si>
  <si>
    <t>7.2.1</t>
  </si>
  <si>
    <t>7.3.1</t>
  </si>
  <si>
    <t>7.3.2</t>
  </si>
  <si>
    <t>7.4.1</t>
  </si>
  <si>
    <t>7.4.2</t>
  </si>
  <si>
    <t>7.5.1</t>
  </si>
  <si>
    <t>7.5.2</t>
  </si>
  <si>
    <t>8.1.2</t>
  </si>
  <si>
    <t>8.2.1</t>
  </si>
  <si>
    <t>8.4.1</t>
  </si>
  <si>
    <t>8.4.2</t>
  </si>
  <si>
    <t>8.4.3</t>
  </si>
  <si>
    <t>9.1.1</t>
  </si>
  <si>
    <t>9.1.2</t>
  </si>
  <si>
    <t>9.2.1</t>
  </si>
  <si>
    <t>9.3.1</t>
  </si>
  <si>
    <t>9.3.2</t>
  </si>
  <si>
    <t>9.3.3</t>
  </si>
  <si>
    <t>9.4.1</t>
  </si>
  <si>
    <t>9.5.1</t>
  </si>
  <si>
    <t>8.1.3</t>
  </si>
  <si>
    <t>8.1.4</t>
  </si>
  <si>
    <t>8.1.5</t>
  </si>
  <si>
    <t>8.3.1</t>
  </si>
  <si>
    <t>8.5.1</t>
  </si>
  <si>
    <t>8.5.2</t>
  </si>
  <si>
    <t>E0</t>
  </si>
  <si>
    <t>Complete these facility-specific questions before continuing</t>
  </si>
  <si>
    <t>Answers to these questions switch indicators below on and off.</t>
  </si>
  <si>
    <t>E0:01a</t>
  </si>
  <si>
    <t>What type of cold chain equipment is used in the store?_x000D_
[Select one or more options]:</t>
  </si>
  <si>
    <t>Answers to this question switch later indicators on and off.</t>
  </si>
  <si>
    <t>Z</t>
  </si>
  <si>
    <t>A</t>
  </si>
  <si>
    <t>Freezer room(s) and/or cold room(s) are used for storing vaccine [Y, N]</t>
  </si>
  <si>
    <t>Freezers and/or refrigerators are used for storing vaccine [Y, N]</t>
  </si>
  <si>
    <t xml:space="preserve">Including solar refrigerators. </t>
  </si>
  <si>
    <t>Freezer room(s), cold room(s), freezers or refrigerators are used for freezing icepacks or cooling cool water packs [Y,N]</t>
  </si>
  <si>
    <t>Select 'Y' if there is equipment in the store used exclusively for freezing or cooling icepacks.  Ignore fridge/freezers with icepack compartments or freezer rooms/cold rooms that are also used to store vaccine.</t>
  </si>
  <si>
    <t>D</t>
  </si>
  <si>
    <t>Vaccine is not stored at this facility._x000D_
Only cold boxes and/or vaccine carriers are used  [Y, N]</t>
  </si>
  <si>
    <t>Some health facilities have no refrigerators and may use cold boxes or vaccine carriers to store vaccine for immunization sessions.  In such cases, select 'Y' for option D and 'N' for all others.</t>
  </si>
  <si>
    <t>Notes:</t>
  </si>
  <si>
    <t>E0:02a</t>
  </si>
  <si>
    <t>Where are vaccines and diluents, syringes and safety boxes stored? [Select one option only]:</t>
  </si>
  <si>
    <t>It is common for syringes and safety boxes to be stored in separate buildings either in the  vaccine store compound, or elsewhere - these sites and buildings need to be checked.</t>
  </si>
  <si>
    <t>Only vaccines are stored. The facility is not responsible for syringes and safety boxes [Y, N]</t>
  </si>
  <si>
    <t>Syringes and safety boxes may enter the immunization supply chain at a lower level than the primary store if they are received direct from the manufacturer or from another government department or agency.  These products will always be stored at lowest delivery and health facility levels.</t>
  </si>
  <si>
    <t>Vaccine storage and dry storage in the same building? [Y, N]</t>
  </si>
  <si>
    <t>Vaccine storage and dry storage in separate buildings on the same site? [Y, N]</t>
  </si>
  <si>
    <t>Vaccine storage and dry storage on separate sites? [Y, N]</t>
  </si>
  <si>
    <t>E0:03a</t>
  </si>
  <si>
    <t>What type of equipment is used to deliver and/or collect vaccine at this store?_x000D_
[Select one or both options]:</t>
  </si>
  <si>
    <t>Cold boxes, vaccine carriers and/or other passive containers [Y,N]</t>
  </si>
  <si>
    <t>Other passive containers' includes insulated roll containers or palletized containers.  These may be used at primary and sub-national levels.</t>
  </si>
  <si>
    <t>Refrigerated vehicles [Y,N]</t>
  </si>
  <si>
    <t>E0:04a</t>
  </si>
  <si>
    <t>What organization is responsible for vehicle operations at this store?_x000D_
[Select either A, A+B or C only and explain in notes box]:</t>
  </si>
  <si>
    <t xml:space="preserve">Enter all options that apply. 'Vehicle' includes motorcycles, cars, trucks, boats and aircraft. </t>
  </si>
  <si>
    <t>Government agency [Y, N]</t>
  </si>
  <si>
    <t>Transport' means any type of vehicle, including motorcycles, cars, trucks, boats and aircraft.</t>
  </si>
  <si>
    <t>Parastatal, PPP or 3PL contractor. [Y, N]</t>
  </si>
  <si>
    <t>PPP = public-private partnership. 3PL= third party logistics contractor.</t>
  </si>
  <si>
    <t>There is no official transport at this store [Y, N]</t>
  </si>
  <si>
    <t>Official' transport is one or both of A and B</t>
  </si>
  <si>
    <t>E0:05a</t>
  </si>
  <si>
    <t>Specify all transport types used for vaccine delivery or collection at this level. [Select at least one option]:</t>
  </si>
  <si>
    <t>List all transport types: government-operated, parastatal or private.</t>
  </si>
  <si>
    <t>Motorcycles [Y, N]</t>
  </si>
  <si>
    <t>Cars, vans, trucks, refrigerated trucks and other road vehicles [Y, N]</t>
  </si>
  <si>
    <t>Aircraft [Y, N]</t>
  </si>
  <si>
    <t>Railway [Y, N]</t>
  </si>
  <si>
    <t>Boat [Y, N]</t>
  </si>
  <si>
    <t>F</t>
  </si>
  <si>
    <t>Other [Y, N. Enter description in notes box]</t>
  </si>
  <si>
    <t>Pre-shipment and arrival procedures ensure that every shipment from the vaccine manufacturer reaches the receiving store in satisfactory condition and with correct paperwork.</t>
  </si>
  <si>
    <t>The requirements set out in the vaccine arrival report must be complied with for all shipments.</t>
  </si>
  <si>
    <t>1.1.1</t>
  </si>
  <si>
    <t>Establish how vaccines are supplied to the country.</t>
  </si>
  <si>
    <t>E1:01a</t>
  </si>
  <si>
    <t>How are vaccines supplied to this primary store?  [Select at least one option].</t>
  </si>
  <si>
    <t>Answer all sub-questions.  There can be more than one answer = 'Y'.  If vaccine is received direct from the manufacturer at more than one store, each of these stores should be assessed as a primary store.</t>
  </si>
  <si>
    <t>Via a UN source (e.g. UNICEF-SD or PAHO) [Y, N]</t>
  </si>
  <si>
    <t>From a regional distribution warehouse [Y, N]</t>
  </si>
  <si>
    <t>Regional distribution warehouses serving a group of countries may be a future development.</t>
  </si>
  <si>
    <t>Direct from international manufacturer(s)  [Y, N]</t>
  </si>
  <si>
    <t>Neighbouring country donations or transfers [Y, N]</t>
  </si>
  <si>
    <t>Neighbouring country donations or transfers' covers the situation where a country in the region has excess vaccine with a short expiry date.  To avoid unnecessary wastage this may be transferred to another country for a supplementary immunization activity or even for routine use.</t>
  </si>
  <si>
    <t>Direct from in-country manufacturer(s) [Y, N]</t>
  </si>
  <si>
    <t xml:space="preserve">Use a standardised Vaccine Arrival Report form. Preferrably use the current standard UNICEF Vaccine Arrival Report (VAR) form. </t>
  </si>
  <si>
    <t>E1:02a</t>
  </si>
  <si>
    <t>Does the local VAR form include all the key procedures from UNICEF VAR Parts I to VII?_x000D_
[Y, N.  If no VAR of any kind, score N.]</t>
  </si>
  <si>
    <t xml:space="preserve">For international suppliers see UNICEF-SD guidance note: The UNICEF vaccine arrival report: Guidelines for completion - 2007 (This will be hyperlinked to the final version of the tool). For in-country manufacturers, the layout of the VAR should reflect local delivery arrangements, but should retain the key checking procedures on the UNICEF VAR. </t>
  </si>
  <si>
    <t>E1:03a</t>
  </si>
  <si>
    <t>Assess vaccine arrival reports (VARs) received during the review period:</t>
  </si>
  <si>
    <t>Due to differences between vaccines in temperature sensitivity and packaging, only one type of vaccine should be recorded on each VAR.  Therefore in the case of combined deliveries, a separate VAR should be completed for each vaccine in the shipment.  For deliveries of DTP-HepB+Hib, one VAR should be used for DTP-HepB and another VAR for the lyophilized Hib, again due to differences in temperature sensitivity and packaging.</t>
  </si>
  <si>
    <t>How many individual vaccine arrivals have there been?</t>
  </si>
  <si>
    <t>Diluent and droppers must be detailed on the same VAR as the vaccines with which they have been shipped.</t>
  </si>
  <si>
    <t xml:space="preserve">There should be a VAR accompanying each individual vaccine. Record the number of VARs that were actually received. </t>
  </si>
  <si>
    <t>In the event of short shipment (quantity received does not match quantity on packing list) of vaccine, diluents or droppers, where the quantity that was short-shipped is delivered at a later date, separate VARs must be completed for each delivery.</t>
  </si>
  <si>
    <t>Record how many of these received VARs were completed correctly by the 'Inspection Supervisor'.</t>
  </si>
  <si>
    <t xml:space="preserve">Inspection Supervisor' is the term used in the UNICEF VAR.  'Completed correctly' means that the UNICEF VAR Part III to Part VII, or local equivalent, must have been completed in full._x000D_
The VAR and related documents (e.g. pre-shipment advice, lot release etc) should be filed together. </t>
  </si>
  <si>
    <t>Take immediate action if a shipment arrives in the primary store in unsatisfactory condition, or if vaccine arrival documentation is incomplete.</t>
  </si>
  <si>
    <t>E1:04a</t>
  </si>
  <si>
    <t>Of the individual vaccine arrivals entered in E1:03a:A:</t>
  </si>
  <si>
    <t xml:space="preserve">How many were received in exposed or damaged condition?  </t>
  </si>
  <si>
    <t>Exposed or damaged condition' in this context means that the accompanying shipping indicators showed evidence of exposure to excessive heat or cold (UNICEF VAR Part V), and/or that the shipment was physically damaged (UNICEF VAR Part VI).</t>
  </si>
  <si>
    <t xml:space="preserve">How many of these exposed or damaged arrivals were correctly followed up with the supplier within 14 days of receipt?  </t>
  </si>
  <si>
    <t>Correctly followed up' means that the supplier was formally contacted and that arrangements were made to test or replace the vaccine. If all shipments were satisfactory, question B is automatically switched off.</t>
  </si>
  <si>
    <t>E1:05a</t>
  </si>
  <si>
    <t>Of the individual vaccine arrivals entered in E1:Q3.A:</t>
  </si>
  <si>
    <t xml:space="preserve">How many VARs reported incomplete accompanying documentation?  </t>
  </si>
  <si>
    <t>Accompanying documentation' in this context must include the following: Airway Bill (or Waybill for local suppliers),  Packing List, Invoice and Lot Release Certificate from the NRA in the country of origin (UNICEF VAR Part IV). Omission of any of these items indicates that the paperwork is incomplete.</t>
  </si>
  <si>
    <t xml:space="preserve">How many of these incompletely documented arrivals were followed up within 14 days of receipt?  </t>
  </si>
  <si>
    <t>Followed up' means that the supplier was formally contacted and that the missing paperwork was supplied.</t>
  </si>
  <si>
    <t>The NRA and the EPI manager or CMS manager must have lot release certificates for all shipments.</t>
  </si>
  <si>
    <t>International procurement: A lot release certificate must accompany every batch of vaccine. This certificate must be issued by the National Regulatory Authority of the country of manufacture. Alternatively, each vaccine batch must be accompanied by a European Medicines Agency (EMEA) lot evaluation (see guidance note).</t>
  </si>
  <si>
    <t>E1:06a</t>
  </si>
  <si>
    <t>CONDITION: If any vaccines come from an international source._x000D_
Assess international lot release procedures during the review period.</t>
  </si>
  <si>
    <t>Lot release procedures: The quality of the vaccines must be assured by the National Regulatory Authority (NRA) of the manufacturing country. This NRA must license the product and release it on a lot by lot basis; in addition, the NRA must ensure on-going regulatory oversight through regular inspections of Good Manufacturing Practice (GMP) and monitoring of Adverse Events Following Immunization (AEFIs)._x000D_
The NRA of the country of manufacture provides a lot release certificate for each batch following detailed review of the documentation from the manufacturer (about raw materials used, GMP inspection, test protocols and results for that particular batch), which may or may not be supported by testing.  A procuring country with or without a functional NRA can rely on this lot release certificate. However, purchasing countries with functioning NRAs may still choose to carry out their own lot release procedures.</t>
  </si>
  <si>
    <t xml:space="preserve">How many individual vaccine lots were received during the review period? </t>
  </si>
  <si>
    <t xml:space="preserve">However, there are cases where a vaccine that is not used in the country of manufacture, will not be licensed in the country of origin.  This is the case of the Scientific Opinion under Article 58 of the current legislation in Europe, procedure developed in collaboration with WHO. The evaluation performed by the European Medicines Agency (EMEA) is equivalent to that performed for products licensed for use in the European Community, but since the product will not be placed in the European market, they cannot issue a Marketing Authorization. EMEA will also evaluate lots and issue an equivalent to a Certificate of Batch Release. A procuring country can use a positive scientific opinion to license the vaccine through its own NRA.  See: http://www.who.int/immunization_standards/vaccine_regulation/article_58_guidelines_0505.pdf </t>
  </si>
  <si>
    <t xml:space="preserve">For every lot received there should be a lot release certificate from the NRA in the country of origin, or an EMEA lot evaluation.  Record the number actually received. </t>
  </si>
  <si>
    <t>If the procuring country does not have an NRA, or if its NRA is not competent enough to analyze licensing dossiers, it can still be assured of the quality of the vaccine if this has been WHO pre-qualified (even if the vaccine is not procured through UN Agencies) or licensed by a fully functional NRA or has a positive EMEA's Scientific Opinion. (Source: WHO/QSS)</t>
  </si>
  <si>
    <t xml:space="preserve">Local procurement: If any vaccines are obtained from local manufacturer(s), the local National Regulatory Authority must undertake lot release procedures. </t>
  </si>
  <si>
    <t>E1:07a</t>
  </si>
  <si>
    <t>CONDITION: If any vaccines come from a local manufacturer._x000D_
Assess local manufacturer lot release procedures used for the release of vaccine lots during the review period:</t>
  </si>
  <si>
    <t xml:space="preserve">How many individual vaccine lots were received during the review period?  </t>
  </si>
  <si>
    <t xml:space="preserve">There should be a lot release certificate from the local NRA for every lot received.  Record the number actually received.  </t>
  </si>
  <si>
    <t>Inter-country donations or transfers: If any vaccines are obtained from inter-country donations or transfers, the original lot release certificates must be transferred with the vaccines and checked upon arrival.</t>
  </si>
  <si>
    <t>E1:08a</t>
  </si>
  <si>
    <t>CONDITION: If any vaccines have been donated or transferred from another country._x000D_
Assess lot release certificates for dontated and transferred vaccines during the review period.</t>
  </si>
  <si>
    <t>Inter-country donations and transfers shoud be treated just like any other vaccine arrival.  Lot release certificates are required for quality assurance purposes.</t>
  </si>
  <si>
    <t xml:space="preserve">How many individual donated or transferred vaccine lots were received during the review period? </t>
  </si>
  <si>
    <t>There should be an original lot release certificate for every lot received.  Record the number actually received.</t>
  </si>
  <si>
    <t>There must be reliable arrangements to clear vaccines through customs, unless vaccines are obtained from a national manufacturer.</t>
  </si>
  <si>
    <t>Establish effective working arrangements with the customs authorities and/or with the NRA.</t>
  </si>
  <si>
    <t>E1:09a</t>
  </si>
  <si>
    <t xml:space="preserve">CONDITION: If any vaccines come from an international source._x000D_
Checklist for working arrangements with customs and/or the NRA. </t>
  </si>
  <si>
    <t>Are the working arrangements with customs and/or the NRA satisfactory? [Y, N]</t>
  </si>
  <si>
    <t>Satisfactory' means that there are clear channels of communication between customs and/or the NRA and the staff at the primary vaccine store.</t>
  </si>
  <si>
    <t>Does an SOP or MoU document specify working procedures with customs and/or the NRA? [Y, N]</t>
  </si>
  <si>
    <t>An SOP is the best way to detail the responsibilities of the parties.  There may also be a Memorandum of Understanding (MoU).  However, an MoU is of no operational significance unless it describes the responsibilites of the parties.</t>
  </si>
  <si>
    <t>Are the procedures set out in the SOP or MoU thorough and complete [Y, N]</t>
  </si>
  <si>
    <t>Thorough and complete' means that the SOP or MoU sets out the responsibilities of the parties and agreed response times.  Wherever possible, vaccine should be moved from the port of entry to the primary vaccine store within 24 hours of arrival.</t>
  </si>
  <si>
    <t>Are the agreed procedures followed? [Y, N]</t>
  </si>
  <si>
    <t>Procedures and facilities must be able to protect the integrity of vaccine during customs clearance.</t>
  </si>
  <si>
    <t>Ensure vaccine is cleared through customs without exposure to adverse temperatures</t>
  </si>
  <si>
    <t>E1:10a</t>
  </si>
  <si>
    <t>CONDITION: If any vaccines come from an international source._x000D_
Have customs staff received training in how to look after vaccine? [Y, N]</t>
  </si>
  <si>
    <t>Delays include 1) flight delays; 2) the airport or border crossing cold room (if applicable) has failed or 3) transport to the primary store is delayed.  Flight delays are ultimately the responsibility of the shipper but may effect availability of national staff to meet the delayed flight.</t>
  </si>
  <si>
    <t>E1:11a</t>
  </si>
  <si>
    <t>CONDITION: If any vaccines come from an international source._x000D_
Is there a satisfactory written contingency plan in place in case of unexpected arrival delays [Y, N]</t>
  </si>
  <si>
    <t>Ensure that equipment and monitoring procedures in the airport holding store are satisfactory.</t>
  </si>
  <si>
    <t>E1:12a</t>
  </si>
  <si>
    <t>CONDITION: If any vaccines come from an international source._x000D_
Does removal of vaccine from the port of entry typically take more than 24 hours?_x000D_
[If Y, complete Q13, otherwise N and go to Q14].</t>
  </si>
  <si>
    <t xml:space="preserve">The relevant issue here is removal of the vaccine shipment from the port of entry.  In some countries customs clearance takes place at the primary vaccine store and this process may take more than 24 hours. </t>
  </si>
  <si>
    <t>E1:13a</t>
  </si>
  <si>
    <t>CONDITION: If international vaccine clearance takes more than 24 hours._x000D_
Airport or border crossing cold room facility checklist:</t>
  </si>
  <si>
    <t>It is possible that vaccines could come by land.</t>
  </si>
  <si>
    <t>Is a +2°C to +8°C cold room available to hold vaccine before its removal to the primary store?  [Y, N]</t>
  </si>
  <si>
    <t>Is the cold room big enough to accommodate the largest anticipated vaccine shipment?   [Y, N]</t>
  </si>
  <si>
    <t>Airport cold rooms are likely to be large enough to accommodate vaccine shipments.  Check capacity only if the cold room is small.</t>
  </si>
  <si>
    <t>Does the cold room have a continuous temperature recording device?  [Y, N]</t>
  </si>
  <si>
    <t>Does the cold room have a secure lock?  [Y, N]</t>
  </si>
  <si>
    <t>Is the temperature recorded at least twice every 24 hours and 7 days a week?   [Y, N]</t>
  </si>
  <si>
    <t>There must be effective arrangements for transporting vaccine safely to the primary store.</t>
  </si>
  <si>
    <t>Ensure that effective and reliable arrangements are in place to ensure the safe transport of vaccine from the customs holding store to the primary store.</t>
  </si>
  <si>
    <t>E1:14a</t>
  </si>
  <si>
    <t>CONDITION: If any vaccines come from an international source._x000D_
Are vaccines transported from the airport or border crossing to the primary store under temperature-controlled conditions (active or passive cooling) [Y, N]</t>
  </si>
  <si>
    <t>Temperature-controlled conditions' means that the vaccine is either transported in insulated shipping containers or in a refrigerated vehicle.  If the former, it is essential that sufficient coolant remains in the shipping containers to last the journey.  Vaccine shipping containers must include enough coolant to last a minimum of 48 hours at +43°C from the time of packing. If this time-temperature exposure is exceeded, the vaccine will potentially be at risk. _x000D_
Reference: Guidelines on the international packaging and shipping of vaccines. WHO/IVB/05.23.</t>
  </si>
  <si>
    <t>There must be effective arrangements for receiving, clearing and checking syringes, safety boxes and other consumables.</t>
  </si>
  <si>
    <t>1.6.1</t>
  </si>
  <si>
    <t>Establish whether any consumables come from an international source. (Note: Answers to this question will be used to switch on or switch off subsequent questions relating to commodity arrival procedures).</t>
  </si>
  <si>
    <t>E1:15a</t>
  </si>
  <si>
    <t>Are syringes and safety boxes procured direct from a supplier or manufacturer? [Y, N]</t>
  </si>
  <si>
    <t>Supply and distribution of consumables (syringes and safety boxes) are not always the direct responsibility of the immunization programme. However, these products are so important that the assessor should make every effort to investigate the supply chain. _x000D_
Answer 'Y' if consumables are received direct from the supplier or manufacturer.</t>
  </si>
  <si>
    <t>E1:16a</t>
  </si>
  <si>
    <t>From where are supplies procured?</t>
  </si>
  <si>
    <t>Complete A to D if the answer to E1:15a is 'Y'.</t>
  </si>
  <si>
    <t>From an international distribution warehouse [Y, N]</t>
  </si>
  <si>
    <t>Direct from in-country manufacturer(s)  [Y, N]</t>
  </si>
  <si>
    <t xml:space="preserve">Ensure that effective and reliable arrangements are in place to enable the efficient clearance of consumables through customs </t>
  </si>
  <si>
    <t>E1:17a</t>
  </si>
  <si>
    <t>CONDITION: If any consumables come from an international source._x000D_
Customs clearance checklist:</t>
  </si>
  <si>
    <t xml:space="preserve">Satisfactory' working arrangements may exist with customs staff on an informal basis, but this relies entirely on personal relationships.  Ideally there should be a Memorandum of Understanding with Customs, setting out their responsibilities for clearing vaccine and looking after it correctly whilst it is at the port of entry.  </t>
  </si>
  <si>
    <t>Are the working arrangements with customs satisfactory? [Y, N]</t>
  </si>
  <si>
    <t>Does an SOP or MoU document specify working procedures with customs? [Y, N]</t>
  </si>
  <si>
    <t>Are the procedures set out in the SOP or MoU thorough and complete? [Y, N]</t>
  </si>
  <si>
    <t>Are agreed procedures followed? [Y, N]</t>
  </si>
  <si>
    <t>Ensure that the condition, quality and shelf-life of consumables is checked before they are accepted.</t>
  </si>
  <si>
    <t>E1:18a</t>
  </si>
  <si>
    <t>Assess procedures for receiving and checking consumables.</t>
  </si>
  <si>
    <t>As with vaccines, inspection and acceptance of the syringes, safety boxes and other consumables is a key step in the procurement process.  There should be a properly administered arrival procedure.</t>
  </si>
  <si>
    <t>Is there a formal procedure for checking and recording arrival quantities? [Y, N]</t>
  </si>
  <si>
    <t>Is there a formal procedure for checking and recording the condition of the consumables before acceptance? [Y, N]</t>
  </si>
  <si>
    <t>Syringes have lot numbers and expiry dates which should be recorded and entered in the stock records in order to ensure correct EEFO handling throughout the in-country supply chain.</t>
  </si>
  <si>
    <t>Is there  formal procedure for checking and recording lot numbers, expiry dates and manufacturing dates, where applicable? [Y,N]</t>
  </si>
  <si>
    <t>Products such as FridgeTags have a maximum shelf life before activation - this affects their subsequent operating life.  Consequently, they should be distributed and used in order of manufacturing date.</t>
  </si>
  <si>
    <t>All vaccines and diluents are stored within WHO-recommended temperature ranges.</t>
  </si>
  <si>
    <t>The quality of the cold chain must be systematically and routinely monitored</t>
  </si>
  <si>
    <t>Carry out a temperature monitoring study in accordance with WHO/IVB/05.01 Study protocol for temperature monitoring in the cold chain</t>
  </si>
  <si>
    <t>E2:01a</t>
  </si>
  <si>
    <t>Temperature monitoring study checklist:</t>
  </si>
  <si>
    <t>Has a systematic temperature monitoring study been carried out within the past 5 years? [Y, N]</t>
  </si>
  <si>
    <t>Have the recommendations of this study been implemented? [Y, N]</t>
  </si>
  <si>
    <t>Temperature map all freezer rooms and cold rooms used for storing vaccine</t>
  </si>
  <si>
    <t>E2:02a</t>
  </si>
  <si>
    <t>CONDITION: If there are freezer rooms and/or cold rooms._x000D_
Freezer room and cold room temperature mapping checklist:</t>
  </si>
  <si>
    <t>Freezer rooms and cold rooms should be temperature mapped at the time of commissioning to:_x000D_
1) Establish the air temperature profile throughout the room both when empty and when fully loaded;_x000D_
2) Define areas which are unsuitable for vaccine storage; e.g. close to cooling coils;_x000D_
3) Establish the holdover time after a power failure;</t>
  </si>
  <si>
    <t>How many vaccine freezer rooms and cold rooms are there?</t>
  </si>
  <si>
    <t>How many of these rooms have a fully documented temperature mapping study?</t>
  </si>
  <si>
    <t>Mapping should be repeated whenever changes are made which increase loading or affect air circulation, or when refrigeration equipment is replaced._x000D_
Enquire whether mapping has been repeated and record in notes box.</t>
  </si>
  <si>
    <t>Continuous temperature records must be kept, and these records must demonstrate that vaccine has been stored correctly in both permanent and temporary cold stores.</t>
  </si>
  <si>
    <t>Store all vaccines and diluents at the correct temperature</t>
  </si>
  <si>
    <t>E2:03a</t>
  </si>
  <si>
    <t>Can the storekeeper(s) or health worker(s) give the correct storage temperature range for each of the vaccines on the schedule? [Y, N].</t>
  </si>
  <si>
    <t>Knowledge of correct storage temperatures is vital.  If the respondent gives any incorrect answers, score 'No'. Note also: _x000D_
1) If s/he says that freeze-dried vaccines should be stored at -20°C record this as 'Yes'.  Current WHO advice is to store these vaccines at +2° to + 8°C, but storage at -20°C will not damage these vaccines. _x000D_
2) If s/he say that freeze-dried vaccines packed with diluents can be stored at -20°C, this answer MUST be scored as 'No'._x000D_
3) At service point level, it is correct to say that all vaccines can be stored at +2° to +8°C</t>
  </si>
  <si>
    <t>E2:04a</t>
  </si>
  <si>
    <t>Do the storekeeper(s) or health worker(s) know which vaccines on the schedule can be damaged by temperatures below 0°C?  [Y, N]</t>
  </si>
  <si>
    <t>It is essential that respondents know which of the vaccines should not be exposed to temperatures below 0°C. It is not important that they know the precise freezing temperature of each of these vaccines.</t>
  </si>
  <si>
    <t>E2:05a</t>
  </si>
  <si>
    <t>Has the storekeeper received classroom, or on-the-job, training in how to look after vaccines? [Y, N]</t>
  </si>
  <si>
    <t>Training should cover the following minimum topics: 1) correct storage temperatures; 2) vaccines damaged by freezing; 3) vaccines which can be frozen; 4) vaccines which must be frozen; 5) VVM reading; 6) shake test; 7) temperature monitoring using the range of available devices; 8) storage of diluents; 9) how to arrange vaccines in cold rooms, freezer rooms, refrigerators and freezers; 10) icepack conditioning; 11) cold box/vaccine carrier  packing.</t>
  </si>
  <si>
    <t>Maintain complete temperature records for every freezer room, cold room, vaccine freezer, vaccine refrigerator and refrigerated vehicle.</t>
  </si>
  <si>
    <t>E2:07a</t>
  </si>
  <si>
    <t>CONDITION: If there is refrigeration equipment_x000D_
Is there a complete set of manual temperature records for each and every cold room, freezer room, vaccine refrigerator and vaccine freezer throughout the review period? [Y, N]</t>
  </si>
  <si>
    <t xml:space="preserve">This question applies all in health facilities with active refrigeration.  It does not apply in health facilities where cold boxes or vaccine carriers are used to store vaccine temporarily._x000D_
Manual records are necessary because this is the only way to be sure that temperatures are checked at least twice a day. 'Complete' means that there should be no missing' record sheets or electronic temperature traces and that the entire review period should be covered for each appliance. </t>
  </si>
  <si>
    <t>E2:08a</t>
  </si>
  <si>
    <t>CONDITION: If there are freezer rooms and/or cold rooms_x000D_
Is there a complete set of temperature recorder discs and/or temperature logger printouts for each and every cold room and freezer room throughout the review period? _x000D_
[Y, N]</t>
  </si>
  <si>
    <t>This question only applies in in health facilities with freezer rooms and/or cold rooms.</t>
  </si>
  <si>
    <t>E2:09a</t>
  </si>
  <si>
    <t>CONDITION: If refrigerated vehicles are used_x000D_
Is there a complete set of temperature recorder traces and/or temperature logger printouts for each and every refrigerated vehicle throughout the review period? [Y, N]</t>
  </si>
  <si>
    <t>This question only applies in health facilities which use refrigerated vehicles.</t>
  </si>
  <si>
    <t>E2:10a</t>
  </si>
  <si>
    <t>CONDITION: If there are freezer rooms or cold rooms_x000D_
Does a random 7 day sample of temperature recorder traces/logger printouts for each cold room and freezer room agree with the matching manual temperature records? [Y, N].</t>
  </si>
  <si>
    <t>Select a random 7 day period for each appliance (not the same period for each).  Check the twice daily temperature records against the corresponding times on the temperature trace.  If the record is consistently within 2°C of the trace, this is acceptable. If there are significant discrepancies, especially if the temperature record is uniform and the trace is not, interview staff to establish the reasons.</t>
  </si>
  <si>
    <t>Keep temperature records in a safe place for a minimum of three years.</t>
  </si>
  <si>
    <t>E2:11a</t>
  </si>
  <si>
    <t>CONDITION: If there is refrigeration equipment_x000D_
Have temperature records been kept in a safe place for at least three years? [Y, N]</t>
  </si>
  <si>
    <t>Countries should be encouraged to retain such records for tracing purposes.  If records are not available for three years, review the records kept since the immunization programme adopted EVSM or EVM.</t>
  </si>
  <si>
    <t xml:space="preserve">Carry out an internal review of the temperature records every month. </t>
  </si>
  <si>
    <t>E2:12a</t>
  </si>
  <si>
    <t>CONDITION: If there is refrigeration equipment_x000D_
Temperature review checklist.</t>
  </si>
  <si>
    <t>There must be a written record of these reviews which identifies problems and records actions taken. A verbal assurance is not sufficient.</t>
  </si>
  <si>
    <t>Are temperature records formally reviewed at least once a month in order to identify temperature excursions and their causes? [Y, N]</t>
  </si>
  <si>
    <t xml:space="preserve">Check whether records are reviewed and recorded. 'Excursions' are temperatures below +2°C or above +8°C for cold rooms and vaccine refrigerators, and above -5°C for freezer rooms and vaccine freezers. </t>
  </si>
  <si>
    <t>Have correct remedial actions been taken? [Y, N, n/a if there are no excursions or breakdowns]</t>
  </si>
  <si>
    <t xml:space="preserve"> Interview the responsible person. Discuss and evaluate remedial actions taken.</t>
  </si>
  <si>
    <t>Temperature recording devices must be accurate to +/- 0.5 deg C.</t>
  </si>
  <si>
    <t>Provide evidence that temperature recording devices comply with the specified level of accuracy. Carry out this test at least once every 12 months.</t>
  </si>
  <si>
    <t>E2:13a</t>
  </si>
  <si>
    <t>CONDITION: If there are freezer rooms or cold rooms or refrigerated vehicle(s)_x000D_
Is there a test calibration record to show that  the cold rooms , freezer rooms and refrigerated vehicle (if used) are calibrated every 12 months? [Y,N]</t>
  </si>
  <si>
    <t xml:space="preserve">Since calibration is a relatively complex and technical process it should be avoided wherever possible by choosing temperature monitoring devices which retain their calibration for extended periods, or which can be recalibrated automatically - e.g. by replacing a digital sensor. _x000D_
For service delivery level equipment calibration is impractical.  However stem thermometers hold their calibration well and Fridge-tags are effectively calibrated for life (2-3 years).  Bi-metallic dial thermometers loose calibration quite easily and are now excluded from PQS.  </t>
  </si>
  <si>
    <t>Cold storage, dry storage and transport capacity is sufficient to accommodate all vaccines and supplies needed for the programme.</t>
  </si>
  <si>
    <t xml:space="preserve">Storage capacity must be sufficient for maximum stock levels of routine vaccines and related consumables. Where supplementary vaccines and/or other products are also held in the store it must be able to accomodate these. </t>
  </si>
  <si>
    <t xml:space="preserve">Carry out volume calculations for all vaccines, diluents and droppers that are kept in the vaccine store. </t>
  </si>
  <si>
    <t>E3:01a</t>
  </si>
  <si>
    <t>CONDITION: If there is refrigeration equipment_x000D_
Using data from the annual vaccine arrival schedule (primary level) or the annual vaccine delivery schedule (lower levels), establish whether the capacity of the +2°C to + 8°C vaccine store is sufficient over a one year cycle. Where relevant, include other products and supplementary vaccines.</t>
  </si>
  <si>
    <t>Collect site data, then use the sidebar tool to perform these calculations.</t>
  </si>
  <si>
    <t>Measure the net storage capacity of the +2°C to + 8°C store(s) in litres or m³.</t>
  </si>
  <si>
    <t>Enter maximum estimated vaccine volume in litres or m³, plus 10%.</t>
  </si>
  <si>
    <t>The store capacity, taking account of utilisation factor, is acceptable if it is greater than the maximum estimated volume of vaccine to be stored, +10%.</t>
  </si>
  <si>
    <t>E3:02a</t>
  </si>
  <si>
    <t>CONDITION: If there is refrigeration equipment_x000D_
Using data from the annual vaccine arrival schedule (primary store) and the annual vaccine delivery schedule (lower levels), establish whether the capacity of the -20°C vaccine store is sufficient over a one year cycle. Where relevant, include other products and supplementary vaccines.</t>
  </si>
  <si>
    <t>Collect site data, then use the sidebar tool to perform this calculation.</t>
  </si>
  <si>
    <t>Is any vaccine stored at -20°C in this store? [Y, N]</t>
  </si>
  <si>
    <t>Measure the net storage capacity of the -20°C store(s) in litres or m³.</t>
  </si>
  <si>
    <t xml:space="preserve">Carry out volume calculations for all syringes and safety boxes that are kept in the dry store. </t>
  </si>
  <si>
    <t>E3:03a</t>
  </si>
  <si>
    <t>CONDITION: If syringes and safety boxes (consumables) are stored at this level._x000D_
Using data from the annual consumables arrival schedule (primary level) and the annual consumables delivery schedule (lower levels), establish whether the capacity of the dry store is sufficient over a one year cycle.</t>
  </si>
  <si>
    <t xml:space="preserve">Collect site data, then use the sidebar tool to perform this calculation._x000D_
The dry store is often housed in a separate building and may be used to store other products in addition to EPI syringes and safety boxes, etc.  Judgement and enquiry is needed to establish whether capacity is sufficient._x000D_
Ignore diluents in the volume calculation if the dry store is only used to store syringes and safety boxes. Diluents should be stored in the vaccine store itself. </t>
  </si>
  <si>
    <t>Measure the net storage capacity of the dry store in litres or m³.</t>
  </si>
  <si>
    <t>Enter maximum estimated diluent, syringe and safety box volumes litres or m³, plus 10%.</t>
  </si>
  <si>
    <t>Where vaccine and related consumables supplied for supplementary use are stored in temporary facilities, these facilities must accommodate maximum stock levels.</t>
  </si>
  <si>
    <t xml:space="preserve">Carry out volume calculations for all vaccines, diluents and droppers that are kept in temporary facilities. </t>
  </si>
  <si>
    <t>E3:04a</t>
  </si>
  <si>
    <t>Are supplementary vaccines and consumables kept in temporary store(s)? [Y, N]</t>
  </si>
  <si>
    <t>Temporary facilities could be a commercial cold room or warehouse with space leased on a short-term basis.  Or it could be a government facility - for example an airport cold room.</t>
  </si>
  <si>
    <t>E3:05a</t>
  </si>
  <si>
    <t xml:space="preserve">CONDITION: If there are temporary stores._x000D_
Using data from the supplementary vaccine arrival schedule and the campaign vaccine delivery schedule, establish whether the capacity of the +2° to + 8°C vaccine store is sufficient over a one year cycle. </t>
  </si>
  <si>
    <t>Measure the net storage capacity of the +2° to +8°C store(s)  in litres or m³.</t>
  </si>
  <si>
    <t>E3:06a</t>
  </si>
  <si>
    <t>CONDITION: If there are temporary stores._x000D_
_x000D_
Using data from the supplementary vaccine arrival schedule and the supplementary vaccine delivery schedule, establish whether the capacity of the -20°C vaccine store is sufficient over a one year cycle.</t>
  </si>
  <si>
    <t xml:space="preserve">Carry out volume calculations for all syringes and safety boxes that are kept in temporary facilities. </t>
  </si>
  <si>
    <t>E3:07a</t>
  </si>
  <si>
    <t xml:space="preserve">CONDITION: If there are temporary stores AND syringes and safety boxes (consumables) are stored at this level._x000D_
Using data from the supplementary arrival schedule (primary level) and the supplementary vaccine delivery schedule (lower levels), establish whether the capacity of the dry store is sufficient over a one year cycle. </t>
  </si>
  <si>
    <t xml:space="preserve">Measure the net storage capacity of the dry store in litres or m³. </t>
  </si>
  <si>
    <t xml:space="preserve">Transport capacity must be sufficient to meet maximum demand. </t>
  </si>
  <si>
    <t xml:space="preserve">Carry out transport volume calculations for vaccine distributions. </t>
  </si>
  <si>
    <t>E3:08a</t>
  </si>
  <si>
    <t>Using data from the vaccine delivery schedule, establish whether transport capacity is sufficient to meet peak demand levels.</t>
  </si>
  <si>
    <t>Measure the net storage capacity of the delivery vehicle(s) in litres or m³.</t>
  </si>
  <si>
    <t>Enter peak delivery volume in litres or m³, plus 10%.</t>
  </si>
  <si>
    <t>Capacity of passive containers and capacity to produce icepacks/chilled water packs must be sufficient to meet maximum demand.</t>
  </si>
  <si>
    <t>Calculate whether the available icepack freezers/chilled water pack coolers have sufficient capacity to meet the maximum daily demand for icepacks/chilled water packs.</t>
  </si>
  <si>
    <t>E3:09a</t>
  </si>
  <si>
    <t>CONDITION: If cold boxes or other passive containers are used._x000D_
Using data from the vaccine delivery schedule or outreach session size data, establish whether coolant capacity is sufficient to meet maximum demand levels</t>
  </si>
  <si>
    <t>Collect site data, then use the sidebar tool to perform these calculations.There must be sufficient freezing or cooling capacity to produce an adequate flow of icepacks/chilled water.</t>
  </si>
  <si>
    <t>Is there sufficient freezing or cooling capacity to meet maximum demand? [Y, N].</t>
  </si>
  <si>
    <t>Icepack freezing or cooling may sometimes take place in another facility.  If this is the case, the capacity of the other facility needs to be checked.</t>
  </si>
  <si>
    <t>Is there sufficient storage capacity for icepacks/chilled water packs storage to meet peak demand? [Y, N].</t>
  </si>
  <si>
    <t>Peak demand' is the maximum weight of icepacks/chilled water packs required in a day.</t>
  </si>
  <si>
    <t>Calculate whether sufficient passive container capacity is available to meet maximum daily demand.</t>
  </si>
  <si>
    <t>E3:10a</t>
  </si>
  <si>
    <t>CONDITION: If cold boxes or other passive containers are used._x000D_
Using data from the vaccine delivery schedule, establish whether there are sufficient passive containers to meet maximum demand levels.</t>
  </si>
  <si>
    <t>Check total vaccine storage capacity of available passive containers and compare against delivery schedule.  If containers are always supplied by the receiving store this question is not applicable here but must be assessed at the next level down in the supply chain.</t>
  </si>
  <si>
    <t>Does this store stock passive containers for delivery and/or collection? [Y, N]</t>
  </si>
  <si>
    <t>Answer 'Y' if the store keeps a stock of passive containers.  If delivery and collection dates are staggered, the same containers may be used for both purposes.</t>
  </si>
  <si>
    <t>Are there sufficient passive containers? [Y, N, n/a if containers are supplied by the receiving store].</t>
  </si>
  <si>
    <t>If some containers are in use, check the container inventory to establish how many there should be.</t>
  </si>
  <si>
    <t>There must be a contingency plan to protect the vaccine in an emergency.</t>
  </si>
  <si>
    <t>Develop a contingency plan designed to deal with forseeable emergencies at each store.</t>
  </si>
  <si>
    <t>E3:11a</t>
  </si>
  <si>
    <t>CONDITION: If there is refrigeration equipment._x000D_
Vaccine store contingency planning checklist:</t>
  </si>
  <si>
    <t>Contingency plans are context-specific, but should include the following minimum elements:_x000D_
1) Identify the major sources of risk (e.g. power failure, flood, earthquake, etc.)._x000D_
2) Prepare a written contingency plan._x000D_
3) Post emergency contact details on the noticeboard in the vaccine store._x000D_
4) Staff must know that the universal safe storage temperature for ALL vaccines in an emergency is +2°C to +8°C.</t>
  </si>
  <si>
    <t>Is there a satisfactory SOP which sets out a contingency plan in the event of equipment failure or other emergency? [Y, N].</t>
  </si>
  <si>
    <t>5) Identify at least two alternative cold storage locations. Inspect them to make sure they are large enough, well-managed, and can maintain correct temperatures.</t>
  </si>
  <si>
    <t>Are emergency contact details posted in the vaccine store?  [Y, N].</t>
  </si>
  <si>
    <t>6) Ensure that there is a written agreement with the selected emergency providers. If payment will be required, make sure that this can be funded.</t>
  </si>
  <si>
    <t>Do staff know what to do in the event of an emergency?  [Y, N].</t>
  </si>
  <si>
    <t>7) Regularly rehearse the contingency plan with store staff and the emergency providers.</t>
  </si>
  <si>
    <t>Buildings, cold chain equipment and transport systems enable the vaccine and consumables supply chain to function well.</t>
  </si>
  <si>
    <t>The store building(s) must be conveniently sited and the standard of construction must meet minimum requirements.</t>
  </si>
  <si>
    <t>The site where the vaccine store building is located must be accessible to staff and to transport and must be secure.</t>
  </si>
  <si>
    <t>E4:01a</t>
  </si>
  <si>
    <t>Vaccine store site checklist:</t>
  </si>
  <si>
    <t>A secure site requires a fenced compound with 24 hour guarding or surveillance.</t>
  </si>
  <si>
    <t>Can delivery vehicles easily reach the store(s)? [Y, N].</t>
  </si>
  <si>
    <t xml:space="preserve">Is the site secure? [Y, N]. </t>
  </si>
  <si>
    <t>E4:02a</t>
  </si>
  <si>
    <t xml:space="preserve">CONDITION: Dry storage on a separate site._x000D_
Dry store site checklist. </t>
  </si>
  <si>
    <t>Can delivery vehicles easily reach the store? [Y, N].</t>
  </si>
  <si>
    <t>The quality of the vaccine store building(s) must meet minimum requirements.</t>
  </si>
  <si>
    <t>E4:03a</t>
  </si>
  <si>
    <t xml:space="preserve">Vaccine store or health facility building checklist: </t>
  </si>
  <si>
    <t>Vaccine store' in this context includes service point health facilities.</t>
  </si>
  <si>
    <t>Is the vaccine store building suitable for the climate?  [Y, N].</t>
  </si>
  <si>
    <t>Suitable' means one of the following:_x000D_
1) Cold or temperate climates: Thermally insulated and heated._x000D_
2) Hot, wet climates: Naturally ventilated or air-conditioned. Well protected against rain penetration._x000D_
3) Hot, dry climates: Naturally ventilated or air-conditioned and/or passively protected against excessive heat build up. Protected against dust penetration.</t>
  </si>
  <si>
    <t>Is the roof free of leaks? [Y, N].</t>
  </si>
  <si>
    <t>Roof leaks': Check for damp stains on ceilings.</t>
  </si>
  <si>
    <t>Are the external walls free of severe cracks or other major damage? [Y, N].</t>
  </si>
  <si>
    <t>Are windows and external doors in good condition and secure (grilles and/or locks)? [Y, N].</t>
  </si>
  <si>
    <t>Are floors dry and reasonably level? [Y, N].</t>
  </si>
  <si>
    <t>Reasonably level': The floor should not be visibly sloping and it should be smooth enough for small wheeled pallet trucks.</t>
  </si>
  <si>
    <t xml:space="preserve">Are there any fire extinguishers and have they been tested in the past 12 months? [Y, N, n/a]. </t>
  </si>
  <si>
    <t>Fire extinguishers should be tested and certified annually.  There should be a label on each one showing the test date. Fire extinguishers are unlikely to be found in small health facilities, so enter 'n/a'.</t>
  </si>
  <si>
    <t>G</t>
  </si>
  <si>
    <t>Is the electrical system satisfactory? [Y, N, n/a].</t>
  </si>
  <si>
    <t>Satisfactory' means that wiring, circuit breakers, electrical sockets and light fittings are in good condition and securely fixed in place. All circuits should be properly earthed. In a full inspection the earthing of sockets can be checked with a ring main tester.  If there are any doubts, a professional inspection should be carried out._x000D_
Service point facilities may have no electricity.  If this is the case, score 'n/a'.</t>
  </si>
  <si>
    <t>H</t>
  </si>
  <si>
    <t>Is the drainage system working (both rainwater and foul drainage)? [Y, N].</t>
  </si>
  <si>
    <t>J</t>
  </si>
  <si>
    <t>Is the air-conditioning system working? [Y, N. Score 'n/a' in climates where a/c is not required].</t>
  </si>
  <si>
    <t>K</t>
  </si>
  <si>
    <t>Is the heating system working? [Y, N. Score 'n/a' in climates where heating is not required].</t>
  </si>
  <si>
    <t>The quality of the dry store building(s) must meet minimum requirements.</t>
  </si>
  <si>
    <t>E4:04a</t>
  </si>
  <si>
    <t>CONDITION: Separate dry store building._x000D_
Building checklist:</t>
  </si>
  <si>
    <t>If there is more than one 'other' building, use this checklist and the notes box to cover them all.</t>
  </si>
  <si>
    <t>Is the dry store building suitable for the climate?  [Y, N].</t>
  </si>
  <si>
    <t>Suitable' - see previous question.</t>
  </si>
  <si>
    <t>Is the roof leak-free? [Y, N].</t>
  </si>
  <si>
    <t xml:space="preserve">Are there any fire extinguishers and have been tested in the past 12 months? [Y, N]. </t>
  </si>
  <si>
    <t>Fire extinguishers should be tested and certified annually.  There should be a label on each one showing the test date.</t>
  </si>
  <si>
    <t>Some health facilities may have no electricity.</t>
  </si>
  <si>
    <t>Space standards within the vaccine store building must be satisfactory.</t>
  </si>
  <si>
    <t xml:space="preserve">The layout of the space housing the refrigeration equipment must meet WHO-recommended recommendations. </t>
  </si>
  <si>
    <t>E4:05a</t>
  </si>
  <si>
    <t>CONDITION: If there is refrigeration equipment_x000D_
Refrigeration equipment space checklist</t>
  </si>
  <si>
    <t>Ventilation requirements are climate-dependent and also depend on the type of refrigeration equipment installed.  Refrigerators, freezers and cold/freezer rooms with monobloc cooling units discharge waste heat into the room and must be well ventilated.  Split system cooling units discharge waste heat to the outside air, which avoids waste heat build up in the room. Natural ventilation works best if there is a low level air inlet and a high level outlet, preferably on opposite sides of the room. _x000D_
Note: Ventilation will only lower the room air temperature if the outside air is cooler than the inside air. During the daytime in hot dry climates, natural ventilation may actually increase the internal air temperature. In these climates nightime ventilation is the most  effective way to cool a room naturally.</t>
  </si>
  <si>
    <t>Is there sufficient space to maintain the equipment? [Y, N].</t>
  </si>
  <si>
    <t>Is the room well ventilated? [Y, N].</t>
  </si>
  <si>
    <t xml:space="preserve">There must be space for packing vaccine for onward dispatch. The layout of the packing area must meet WHO-recommended recommendations. </t>
  </si>
  <si>
    <t>E4:06a</t>
  </si>
  <si>
    <t xml:space="preserve">CONDITION: If cold boxes or other passive containers are used._x000D_
Packing area checklist: </t>
  </si>
  <si>
    <t>It is rather difficult to assess packing area temperature as it depends on climate, building design building construction and time of inspection.  In temperate climates there is unlikely to be a problem.  In cold winter/temperate summer climates, the presence of a permanent  heating system should ensure correct temperatures.  In cold winter/hot summer (continental) climates heating is needed in winter and airconditioning is likely to be needed in summer. In hot humid climates indoor temperature is likely to be similar to the outdoor shade temperature unless there is airconditioning.</t>
  </si>
  <si>
    <t>Is the packing area close to the refrigeration equipment area? [Y, N].</t>
  </si>
  <si>
    <t>Are the icepack freezers or chilled water pack coolers close to the packing area? [Y, N].</t>
  </si>
  <si>
    <t>Is there sufficient lay out space for conditioning icepacks? [Y,N, n/a if chilled water packs or eutectic panels are used, or if container design does not require conditioned icepacks].</t>
  </si>
  <si>
    <t>Are the empty containers stored in, or close to, the packing area? [Y, N, n/a if containers are supplied by the collecting store].</t>
  </si>
  <si>
    <t>Is there sufficient lay out space for packing vaccines into containers? [Y, N].</t>
  </si>
  <si>
    <t>Is there sufficient space to store packed containers? [Y, N].</t>
  </si>
  <si>
    <t>Are there working hand washing facilities in, or close to the packing area? [Y, N].</t>
  </si>
  <si>
    <t>Working' hand washing facilities means that at least cold water comes out of the tap.</t>
  </si>
  <si>
    <t>Can the temperature of the packing area be maintained between 15° and 25°C throughout the year? [Y, N].</t>
  </si>
  <si>
    <t>Is the packing area protected against direct sunlight? [Y, N].</t>
  </si>
  <si>
    <t>E4:07a</t>
  </si>
  <si>
    <t xml:space="preserve">CONDITION: If refrigerated vehicles are used._x000D_
Packing area checklist: </t>
  </si>
  <si>
    <t>Are the delivery cartons or delivery crates stored in or close to the packing area? [Y,N]</t>
  </si>
  <si>
    <t>Is there sufficient lay out space to assemble vaccine orders for packing into delivery cartons or delivery crates? [Y, N].</t>
  </si>
  <si>
    <t>Can packed vaccines be loaded directly into the refrigerated vehicle? [Y, N].</t>
  </si>
  <si>
    <t>Are there hand washing facilities in, or close to the packing area? [Y, N].</t>
  </si>
  <si>
    <t>E4:08a</t>
  </si>
  <si>
    <t>Store keeper's office checklist</t>
  </si>
  <si>
    <t>Is the office close to the vaccine storage area, packing area and loading bay? [Y, N].</t>
  </si>
  <si>
    <t>Is the room large enough? [Y, N].</t>
  </si>
  <si>
    <t xml:space="preserve">A minimum of 7.5m² is recommended for a single storekeeper.  The room needs to be larger if there is more that one person working in the office.  </t>
  </si>
  <si>
    <t>Provide storage space within the vaccine store for diluents and close to the vaccine store for packaging materials, transport containers and spare parts.</t>
  </si>
  <si>
    <t>E4:09a</t>
  </si>
  <si>
    <t xml:space="preserve">Vaccine store: secondary storage space checklist. </t>
  </si>
  <si>
    <t xml:space="preserve">Note: This is not the same as the 'dry store' which is used for syringes and safety boxes.  </t>
  </si>
  <si>
    <t xml:space="preserve">Is there enough storage space for diluents? [Y, N]. </t>
  </si>
  <si>
    <t>Diluents should be stored as close as possible to the vaccine.</t>
  </si>
  <si>
    <t>Is there enough storage space for packaging cartons or packaging crates? [Y, N, n/a].</t>
  </si>
  <si>
    <t>Packaging should be kept close to the packing area.</t>
  </si>
  <si>
    <t>Is there enough storage space for cold boxes or passive containers? [Y, N, n/a].</t>
  </si>
  <si>
    <t>Cold boxes should be kept close to the packing area.</t>
  </si>
  <si>
    <t>Is there enough storage space for consumables (spare parts, freeze indicators, stationary, etc)?  [Y, N].</t>
  </si>
  <si>
    <t>Consumables need to be accessible, but iit is not essential for them to be kept in the vaccine store itself.</t>
  </si>
  <si>
    <t>Provide storage space for syringes and safety boxes.</t>
  </si>
  <si>
    <t>E4:10a</t>
  </si>
  <si>
    <t>Dry store: checklist</t>
  </si>
  <si>
    <t>Does the dry store have well organised shelving, pallet standing or pallet racking? [Y, N]</t>
  </si>
  <si>
    <t>Is there suitable mechanical handling equipment, if needed? [Y,  N, n/a]</t>
  </si>
  <si>
    <t>Suitable' mechanical handling equipment means pallet lifters in pallet standing stores and forklifts in high rise (pallet racking) stores.  High rise shelving stores require safe and stable step ladders as a minimum.</t>
  </si>
  <si>
    <t>Equipment must be satisfactory in both permanent and temporary vaccine stores.</t>
  </si>
  <si>
    <t>Cold rooms and freezer rooms must comply with the listed minimum standards.</t>
  </si>
  <si>
    <t>E4:11a</t>
  </si>
  <si>
    <t>CONDITION: If there are freezer rooms and/or cold rooms._x000D_
Cold room and freezer room checklist</t>
  </si>
  <si>
    <t>Ignore any equipment which is out-of-service for a legitimate reason - for example because it is being serviced or repaired.   Check that any vaccine that was stored in the out-of-service equipment is being kept under safe conditions.</t>
  </si>
  <si>
    <t>Are all cold room and freezer room enclosures in good condition at time of inspection? [Y, N].</t>
  </si>
  <si>
    <t>Good condition' means free of corrosion, with all panel joints properly sealed  and no sign of excessive condensation or ice build-up on the face of the panels.</t>
  </si>
  <si>
    <t>Do all rooms have continuous temperature recorders? [Y, N].</t>
  </si>
  <si>
    <t>Are all cold rooms and all freezer rooms fitted with dual refrigeration units? [Y, N].</t>
  </si>
  <si>
    <t>Can doors be locked from the outside but freely opened from the inside? [Y, N].</t>
  </si>
  <si>
    <t>Are all rooms fitted with sufficient good quality shelving? [Y, N].</t>
  </si>
  <si>
    <t>Shelving should be strong enough to support the vaccine without sagging.  Preferably it should be supplied by the cold room manufacturer.</t>
  </si>
  <si>
    <t>Cold climates only.  Do cold rooms EITHER have low temperature protection OR are they located in a permanently heated room? [Y, N. Score 'n/a' if low temperature protection is not required].</t>
  </si>
  <si>
    <t>In the winter in cold climates there is a risk that the vaccine will freeze inside the cold room.  To prevent this, the cold room should EITHER have a low temperature protection circuit OR the room in which the cold room is located should be permanently heated.</t>
  </si>
  <si>
    <t>Provide protective clothing for staff working in cold rooms and freezer rooms and train staff in safe working practices.</t>
  </si>
  <si>
    <t>E4:12a</t>
  </si>
  <si>
    <t>CONDITION: If there are freezer rooms and/or cold rooms._x000D_
Checklist for working in cold rooms and freezer rooms:</t>
  </si>
  <si>
    <t>See: User's handbook for vaccine cold rooms and freezer rooms. WHO/V&amp;B/02.31. Without warm clothing it is unsafe to work in a cold room or freezer room for extended periods.  Some tasks, such as physical stock counts, cannot be carried out without this protection.</t>
  </si>
  <si>
    <t>Is warm clothing available for cold store workers? [Y, N].</t>
  </si>
  <si>
    <t>Have workers received training in safe working in cold stores? [Y, N].</t>
  </si>
  <si>
    <t>Freezers and refrigerators must comply with the listed minimum standards.</t>
  </si>
  <si>
    <t>E4:13a</t>
  </si>
  <si>
    <t>CONDITION: If there are refrigerators and/or freezers_x000D_
Vaccine freezer/refrigerator checklist.</t>
  </si>
  <si>
    <t>Do all vaccine freezers comply with the WHO specifications that were in force at date of purchase, including correct climate zone? [Y, N. Score n/a if no freezers].</t>
  </si>
  <si>
    <t xml:space="preserve">Check that the equipment's climate rating is correct for the site. </t>
  </si>
  <si>
    <t>Do all vaccine freezers have continuous temperature recorders? [Y, N. Score n/a if no freezers].</t>
  </si>
  <si>
    <t>Continuous temperature recording in freezers is only mandatory at primary store level.</t>
  </si>
  <si>
    <t>Do vaccine freezers have a working thermometer stored with the vaccine?  [Y, N. Score n/a if no freezers].</t>
  </si>
  <si>
    <t>All freezers should have a stem or dial thermometer.</t>
  </si>
  <si>
    <t>Do all vaccine refrigerators comply with the WHO specifications that were in force at date of purchase, including correct climate zone? [Y, N. Score n/a if no refrigerators].</t>
  </si>
  <si>
    <t>Check that the equipments's climate rating is correct for the site. PIS and PQS pre-qualified equipment should have a sticker to show the climate rating.</t>
  </si>
  <si>
    <t>Are all ice-lined refrigerators fitted with the correct vaccine storage baskets? [Y, N, n/a]</t>
  </si>
  <si>
    <t>ILRs must always be fitted with baskets so that vaccine does not come into contact with the bottom or walls of the unit because this can freeze vaccine.</t>
  </si>
  <si>
    <t>Do all vaccine refrigerators have continuous temperature recorders or refrigerator loggers or freeze indicators? [Y, N, n/a].</t>
  </si>
  <si>
    <t>Continuous temperature recorders or refrigerator loggers (FridgeTag type) are essential at primary level.  Refrigerator loggers are desirable at SN, LD and SP levels.</t>
  </si>
  <si>
    <t>Do all vaccine refrigerators have a working thermometer stored with the vaccine?  [Y, N. Score n/a if no refrigerators].</t>
  </si>
  <si>
    <t>Where applicable, are there sufficient reserve supplies of kerosene and/or gas? [Y, N, n/a].</t>
  </si>
  <si>
    <t>Sufficient' reserve supplies means at least one spare jerrycan of kerosene or at least one spare full gas bottle.</t>
  </si>
  <si>
    <t>Where applicable, is kerosene or gas always available? [Y, N, n/a].</t>
  </si>
  <si>
    <t>Cold climates only.  Do vaccine refrigerators EITHER have low temperature protection OR are they located in a permanently heated room? [Y, N. Score 'n/a' if low temperature protection is not required].</t>
  </si>
  <si>
    <t xml:space="preserve">The use of CFC gases in refrigeration equipment must be phased out in accordance with UNICEF/WHO policy. </t>
  </si>
  <si>
    <t>E4:14a</t>
  </si>
  <si>
    <t>CONDITION: If there is refrigeration equipment_x000D_
Inspect refrigeration equipment:</t>
  </si>
  <si>
    <t xml:space="preserve">How many refrigeration units are there (dual CR and FR units count as 2, refrigerators and freezers count as 1 each)?   </t>
  </si>
  <si>
    <t xml:space="preserve">How many of these are CFC-free? </t>
  </si>
  <si>
    <t>In primary and large sub-national vaccine stores there must be a standby generator, with automatic start-up. Preferably the generator should serve the vaccine store alone.</t>
  </si>
  <si>
    <t>E4:15a</t>
  </si>
  <si>
    <t>Standby generator.</t>
  </si>
  <si>
    <t>There should always be a standby generator at the primary store unless mains electricity is completely reliable and/or has a backup supply from a separate transformer. The same requirement applies at sub-national stores equipped with cold rooms.  Generators are not required in small sub-national stores, lowest delivery level and service point stores where ice-lined refrigerators are used and there is at least 8 hours electricity per day.  Generators are also not required where kerosene, gas or solar refrigerators are used or where a health facility uses cold boxes or vaccine carriers for storing vaccine.</t>
  </si>
  <si>
    <t>Is a generator required at this store? [Y, N]</t>
  </si>
  <si>
    <t xml:space="preserve">Is a standby generator installed?  [Y, N] </t>
  </si>
  <si>
    <t xml:space="preserve">If a generator is installed but is not required then the generator questions are switched off and need not be answered. </t>
  </si>
  <si>
    <t>E4:16a</t>
  </si>
  <si>
    <t xml:space="preserve">CONDITION: If a generator is required and installed._x000D_
Standby generator checklist: </t>
  </si>
  <si>
    <t>The sidebar tool can be used to help with these calculations.</t>
  </si>
  <si>
    <t>Is the generator in working order? [Y, N].</t>
  </si>
  <si>
    <t>Can the generator start all the connected equipment in the vaccine store? [Y, N].</t>
  </si>
  <si>
    <t>The starting load for a refrigeration compressor is much higher than the running load.  Ask for a demonstration to prove  that the generator is able to cope with the combined starting load of all connected refrigeration units.  Well-designed systems may have 'smart switching' which reduces the starting load by automatically phasing in the individul refrigeration units.</t>
  </si>
  <si>
    <t>Is the fuel tank large enough? [Y, N].</t>
  </si>
  <si>
    <t xml:space="preserve">72 hours continuous running is recommended, but this is context-dependent.  If power cuts are short and/or fuel is readily available, a smaller capacity will be acceptable. _x000D_
The way to assess this is as follows: 1) Establish the longest power cut experienced during the review period. 2) Check the generator fuel consumption in litres per hour. 3) Check the capacity of the fuel tank.  If tank capacity/consumption per hour is less than the longest power cut then the tank capacity is too small. </t>
  </si>
  <si>
    <t>Are there sufficient reserve supplies of fuel? [Y, N].</t>
  </si>
  <si>
    <t>Is the generator in a secure compound? [Y, N].</t>
  </si>
  <si>
    <t xml:space="preserve">Provide voltage regulators for all refrigeration equipment wherever voltage fluctuations exceed +/- 15% of rated voltage (or the refrigeration equipment manufacturer's voltage tolerance, whichever is lower). </t>
  </si>
  <si>
    <t>E4:17a</t>
  </si>
  <si>
    <t xml:space="preserve">Is the voltage fluctuation sufficiently severe to require voltage regulation equipment?  [Y, N, n/a if solar refrigeration or cold boxes/vaccine carriers are used to store vaccine]. </t>
  </si>
  <si>
    <t>Voltage regulation equipment on all refrigeration equipment is essential if voltage fluctuations exceed ±15%. Obtain information from an electrical engineer, or from the local supply company.</t>
  </si>
  <si>
    <t>E4:18a</t>
  </si>
  <si>
    <t>CONDITION: If voltage regulation is required._x000D_
Voltage regulator checklist.</t>
  </si>
  <si>
    <t>If there is no refrigeration equipment in a particular category - e.g. 'freezer room', enter 0 for the equipment number and 0 for the voltage regulator number.</t>
  </si>
  <si>
    <t xml:space="preserve">How many freezer rooms are there? </t>
  </si>
  <si>
    <t xml:space="preserve">How many are attached to a functioning voltage regulator? </t>
  </si>
  <si>
    <t>There may be a single central voltage regulator for the vaccine store or some sharing arrangement across multiple appliances.  In this case score on the basis that every piece of equipment has a regulator and make a note in the comment box.</t>
  </si>
  <si>
    <t xml:space="preserve">How many cold rooms are there? </t>
  </si>
  <si>
    <t xml:space="preserve">How many are attached to a functioning voltage regulator of the correct type? </t>
  </si>
  <si>
    <t xml:space="preserve">How many vaccine freezers and refrigerators are there? </t>
  </si>
  <si>
    <t>How many are attached to a functioning voltage regulator of the correct type?</t>
  </si>
  <si>
    <t>Note: Solar refrigerators do not require voltage regulators.  Absorption refrigerators require a different type of voltage regulator to those used for compression refrigerators.  This needs to be checked during the inspection.</t>
  </si>
  <si>
    <t>Temperature alarms must be fitted to all refrigeration equipment used to store vaccine.</t>
  </si>
  <si>
    <t>E4:19a</t>
  </si>
  <si>
    <t>Temperature alarm equipment checklist for freezer rooms and cold rooms.</t>
  </si>
  <si>
    <t>Ideally alarm systems should also have an external flashing light and/or alarm sounder so that security guards are alerted after working hours.</t>
  </si>
  <si>
    <t xml:space="preserve">How many have functioning alarm systems? </t>
  </si>
  <si>
    <t>E4:20a</t>
  </si>
  <si>
    <t>CONDITION: If there are  refrigerators or freezers used for storing vaccine._x000D_
Temperature alarm equipment checklist for vaccine freezers and refrigerators:</t>
  </si>
  <si>
    <t>This question is only applicable at primary level.</t>
  </si>
  <si>
    <t>How many have functioning alarm systems?</t>
  </si>
  <si>
    <t xml:space="preserve">National telecommunications links (including mobile networks) must be sufficient to manage vaccine arrivals, delveries and other vaccine management issues.  </t>
  </si>
  <si>
    <t>E4:21a</t>
  </si>
  <si>
    <t>Are telecommunications links working? [Y, N Score 'N' if there is no provision].</t>
  </si>
  <si>
    <t>Telecommunications links include telephone, internet and radio. At least one of these must be working well.</t>
  </si>
  <si>
    <t>Transport and transport containers used to distribute vaccines down to the next level in the cold chain must be satisfactory.</t>
  </si>
  <si>
    <t>Provide a reliable and sufficient transport infrastructure at all locations where vaccines and consumables need to be distributed down the supply chain.</t>
  </si>
  <si>
    <t>E4:22a</t>
  </si>
  <si>
    <t>CONDITION: If vaccine transport is directly operated by this store._x000D_
General vehicle checklist (includes refrigerated vehicles):</t>
  </si>
  <si>
    <t>This checklist is written with road vehicles in mind.  Some programmes may own and operate boats.  If this situation is encountered, evaluate boats using this indicator. If transport is provided by a parastatal or private sector contractor try to inspect their vehicles, especially if refrigerated vehicles are used.</t>
  </si>
  <si>
    <t>Is every vehicle, for which the programme is responsible, in good mechanical condition?  [Y, N].</t>
  </si>
  <si>
    <t>Ignore vehicles that are scheduled for disposal.</t>
  </si>
  <si>
    <t>Does every vehicle, for which the programme is responsible, have its own user logbook?  [Y, N].</t>
  </si>
  <si>
    <t>Does every vehicle, for which the programme is responsible, have an up to date maintenance and service record (including a record of refrigeration unit servicing where applicable)?  [Y, N].</t>
  </si>
  <si>
    <t>E4:23a</t>
  </si>
  <si>
    <t>CONDITION: If refrigerated vehicles are used_x000D_
Refrigerated vehicle checklist.</t>
  </si>
  <si>
    <t>Check that all vehicles in the fleet comply. Only score an indicator as 'Y' if all vehicles in the fleet have the feature. Most countries will only have refrigerated vehicles at primary level, but some may use them at sub-national level.</t>
  </si>
  <si>
    <t>Are vehicles and refrigeration units in good mechanical condition [Y, N]</t>
  </si>
  <si>
    <t>Refrigerated vehicles may not be directly operated by the vaccine store. However, they are such a critical element in the supply chain that their specification and condition must be checked, even if they are operated by a parastatal, PPP or 3PL.</t>
  </si>
  <si>
    <t>Do the refrigeration units maintain a temperature of +2°C to +8°C? [Y, N].</t>
  </si>
  <si>
    <t>Are refrigerated bodies fully insulated with a certified standard of insulation (k value) (roof, walls and floor)? [Y, N]</t>
  </si>
  <si>
    <t xml:space="preserve">The level of insulation required is climate and application dependent. But it should be stated in the vehicle specification. </t>
  </si>
  <si>
    <t>Are vehicles equipped with a self-sustained diesel refrigeration unit which can operate when the vehicle's engine is switched off? [Y, N]</t>
  </si>
  <si>
    <t>Do refrigeration units have a standby electrical power system that can be plugged into a mains supply? [Y, N]</t>
  </si>
  <si>
    <t>If any refrigerated compartment is more than 6 metres long, does it have an air ducting system? [Y, N, n/a]</t>
  </si>
  <si>
    <t>Needed to equalise temperatures in long vehicles.</t>
  </si>
  <si>
    <t>Are vehicles equipped with a thermometer which can be read in the driver's cab? [Y, N]</t>
  </si>
  <si>
    <t>Are vehicles equipped with a temperature recorder which can produce hard copy output? [Y, N]</t>
  </si>
  <si>
    <t xml:space="preserve">Provide suitable transport containers to protect vaccines during distribution. </t>
  </si>
  <si>
    <t>E4:24a</t>
  </si>
  <si>
    <t>Transport container checklist:</t>
  </si>
  <si>
    <t>CONDITION: If passive containers are used._x000D_
Do passive containers used at this level comply with WHO specifications? [Y, N]</t>
  </si>
  <si>
    <t>Passive containers include cold boxes, vaccine carriers and palletised or roll containers.  Identify products by using the PQS or PIS catalogue.</t>
  </si>
  <si>
    <t>CONDITION: If refrigerated vehicles are used._x000D_
Refrigerated vehicles: are the disposable cartons or reusable crates used to transport vaccine fit for purpose. [Y, N]</t>
  </si>
  <si>
    <t xml:space="preserve">No standard set.  Use judgement to assess quality. Most important is the way in which cartons or crates are packed and restrained. </t>
  </si>
  <si>
    <t>Maintenance of buildings, cold chain equipment and vehicles is satisfactory.</t>
  </si>
  <si>
    <t>Planned preventive maintenance to buildings, equipment and transport must be carried out.</t>
  </si>
  <si>
    <t>Buildings: Establish a planned preventive maintenance programme and provide evidence that this plan is being followed.</t>
  </si>
  <si>
    <t>E5:01a</t>
  </si>
  <si>
    <t>Planned preventive maintenance checklist for buildings:</t>
  </si>
  <si>
    <t xml:space="preserve">This question is primarily about planned preventive maintenance (PPM).  However, it is possible that the building is in good condition because it is being informally maintained. 01:C covers this option. </t>
  </si>
  <si>
    <t>Is there a written multi-year planned preventive maintenance (PPM) programme. [Y, N]</t>
  </si>
  <si>
    <t xml:space="preserve">An effective planned preventive maintenance programme for buildings should cover several years into the future and should set target dates for routine maintenance such as re-decoration, electrical safety inspections, fire-extinguisher maintenance, etc. </t>
  </si>
  <si>
    <t>Is there documentary evidence that the programme is being followed. [Y, N]</t>
  </si>
  <si>
    <t xml:space="preserve">If the score to question A is 'N' then the score for Question B must also be 'N'.  PPM activities should be monitored and recorded. </t>
  </si>
  <si>
    <t>Is there visual evidence that maintenance is taking place. [Y, N]</t>
  </si>
  <si>
    <t>If an effective maintenance programme is in place, the building should be in good condition. Indicators of poor building maintenance include broken light bulbs, leaks and damp stains, blocked drains, flaking paintwork, etc. See answers to E4:04a.</t>
  </si>
  <si>
    <t xml:space="preserve">Equipment: Establish a planned preventive maintenance programme and provide evidence that this plan is being followed. </t>
  </si>
  <si>
    <t>E5:02a</t>
  </si>
  <si>
    <t>CONDITION: If there is refrigeration equipment_x000D_
Planned preventive maintenance checklist for refrigeration equipment:</t>
  </si>
  <si>
    <t xml:space="preserve">In this context, 'planned preventive maintenance' (PPM) is as set out in the cold chain equipment manufacturers' service manuals.  Both the need for and the timing of PPM can be foreseen. </t>
  </si>
  <si>
    <t>Is there a written planned preventive maintenance (PPM) programme. [Y, N]</t>
  </si>
  <si>
    <t xml:space="preserve">PPM should be recorded in a maintenance record book or worksheet. </t>
  </si>
  <si>
    <t>Is somebody assigned to carry out routine maintenance [Y, N]</t>
  </si>
  <si>
    <t>A permanent member of the facilty staff  must be formally assigned to carry out the tasks below.  They should not be left to ancillary staff such as cleaners.</t>
  </si>
  <si>
    <t>Is there evidence that cold rooms/refrigerators/ freezers have recently been cleaned and defrosted? [Y, N]</t>
  </si>
  <si>
    <t>Check for excessive ice accumulation on evaporator units or the inside lining. Ice accumulation or condensation along the panel joints in cold rooms and freezer rooms is a sign that panel joints are leaking or poorly designed.</t>
  </si>
  <si>
    <t>Is there evidence that kerosene refrigerator wicks have been trimmed and chimneys cleaned? [Y, N, n/a]</t>
  </si>
  <si>
    <t xml:space="preserve">Frequent trimming and replacement of wicks in kerosene refrigerators is absolutely essential.  Chimneys also need to be cleaned regularly, especially if kerosene quality is poor. </t>
  </si>
  <si>
    <t>Is there evidence that solar refrigerator battery electrolyte has been checked and solar panels cleaned? [Y, N, n/a]</t>
  </si>
  <si>
    <t>Some flooded batteries are not sealed and require regular checking of electrolyte levels and topping up with battery acid. All solar panels should be cleaned from time to time to maintain efficiency.  This is particularly important in dusty areas and  in countries where there is snow.</t>
  </si>
  <si>
    <t>Are all solar panels completely unshaded by buildings, trees and overhead cables? [Y, N, n/a]</t>
  </si>
  <si>
    <t>Shading seriously degrades solar panel performance.  Shading problems can increase over the years following the original installation as trees grow, new buildings are built and new overhead cables are erected.</t>
  </si>
  <si>
    <t xml:space="preserve">Transport: Establish a routine maintenance and overhaul programme and provide evidence that this plan is being followed. </t>
  </si>
  <si>
    <t>E5:03a</t>
  </si>
  <si>
    <t>CONDITION: If vaccine transport is directly operated by this store._x000D_
Transport maintenance and overhaul checklist:</t>
  </si>
  <si>
    <t>This indicator only applies to government-operated vehicles - see E0:04a.A.</t>
  </si>
  <si>
    <t>Are vehicles maintained in accordance with the manufacturer's service manual?  [Y, N]</t>
  </si>
  <si>
    <t xml:space="preserve">The maintenance regime in the manufacturer's service manual must be followed.  </t>
  </si>
  <si>
    <t>Is there documentary evidence that the service manual is being followed. [Y, N]</t>
  </si>
  <si>
    <t>Documentary evidence' may be a service log book or a stamp in the service manual supplied with the vehicle.</t>
  </si>
  <si>
    <t>Is there a written planned overhaul programme. [Y, N]</t>
  </si>
  <si>
    <t xml:space="preserve">Overhaul' means the dismantling or replacement of major components, such as clutch linings, engines, transmissions, etc.  The timing may vary between similar vehicles, but the need can be foreseen. </t>
  </si>
  <si>
    <t>Is there documentary evidence that the overhaul programme is being followed. [Y, N]</t>
  </si>
  <si>
    <t>Arrangements must be made to carry out prompt repairs in the event of equipment or vehicle breakdown.</t>
  </si>
  <si>
    <t>Equipment: make arrangements to ensure that cold chain equipment is repaired within 7 days of breakdown. Record these repairs.</t>
  </si>
  <si>
    <t>E5:04a</t>
  </si>
  <si>
    <t>CONDITION: If freezer room(s) or cold room(s) are used_x000D_
Cold room and freezer room refrigeration unit maintenance checklist:</t>
  </si>
  <si>
    <t>If the cold room or freezer room has standby refrigeration units, count the number of units.</t>
  </si>
  <si>
    <t>How many refrigeration units are there?</t>
  </si>
  <si>
    <t>Ignore equipment that has been officially decommissioned. Include any equipment that is temporarily switched off because it is not needed.  Check that it operates.</t>
  </si>
  <si>
    <t>How many were fully operational at the time of inspection?</t>
  </si>
  <si>
    <t>Check if the unit has been out of operation for more than 7 days. If so, record this in the notes box.</t>
  </si>
  <si>
    <t>E5:05a</t>
  </si>
  <si>
    <t>CONDITION: If vaccine is stored at the facility AND there are refrigerators/freezers_x000D_
Vaccine refrigerator and vaccine freezer maintenance checklist:</t>
  </si>
  <si>
    <t>Include all vaccine refrigerators and freezers in the store, unless it is clear that broken units are genuinely being kept for spare parts or disposal.</t>
  </si>
  <si>
    <t>How many vaccine refrigerators and freezers are there (all types, including solar)?</t>
  </si>
  <si>
    <t>Check if the unit has been out of operation for more than 7 days. If so, record this in the notes box.  With kerosene units, check that the burner has been assembled correctly.</t>
  </si>
  <si>
    <t>E5:06a</t>
  </si>
  <si>
    <t xml:space="preserve">CONDITION: If there are dedicated icepack freezers/cool water pack coolers_x000D_
Maintenance checklist for freezer rooms, cold rooms, freezers and refrigerators only used for freezing icepacks or cooling cool water packs: </t>
  </si>
  <si>
    <t>Include all units in the store unless it is clear that broken units are genuinely being kept for spare parts or disposal.</t>
  </si>
  <si>
    <t>How many icepack/cool water pack units are there?</t>
  </si>
  <si>
    <t>Transport: make arrangements to ensure that planned vaccine distributions are not affected by vehicle breakdown or poor maintenance planning.</t>
  </si>
  <si>
    <t>E5:07a</t>
  </si>
  <si>
    <t>CONDITION: If vaccine transport is directly operated by this store._x000D_
Transport availability checklist:</t>
  </si>
  <si>
    <t>As a general rule, under EVM recommendations, distribution vehicles should not be out of operation for more than 7 days.   This question helps establish whether transport availability is high or low.</t>
  </si>
  <si>
    <t xml:space="preserve">During the review period, how many vaccine collections, distributions or outreach immunization sessions were planned? </t>
  </si>
  <si>
    <t>Outreach immunization sessions' in this context means sessions that required a motorcycle, car or 4WD.</t>
  </si>
  <si>
    <t>How many were cancelled or seriously delayed because of mechanical failure in the vehicle fleet?</t>
  </si>
  <si>
    <t>Cancelled' means that the distribution or immunization session did not occur during the planned working week. 'Vehicle' includes motorcycles, cars, 4WD, trucks and small boats.  Air and rail links (if used) are assumed to be outside the programme's control.</t>
  </si>
  <si>
    <t>Stock management systems and procedures are effective.</t>
  </si>
  <si>
    <t xml:space="preserve">Standardized recording and reporting of all stock transactions must be carried out. Preferably this should be computerized at primary level and in all other large stores. </t>
  </si>
  <si>
    <t>Where a computerized stock control system is used, the software and computer equipment must be suitable for the task and well-maintained and staff must know how to use the system.</t>
  </si>
  <si>
    <t>E6:01a</t>
  </si>
  <si>
    <t>Is a computerized stock control system in use? [Y, N].</t>
  </si>
  <si>
    <t>E6:02a</t>
  </si>
  <si>
    <t>CONDITION: If computerized stock control is used._x000D_
Computerized stock control checklist:</t>
  </si>
  <si>
    <t>Is the software fit for purpose [Y, N]</t>
  </si>
  <si>
    <t>Fit for purpose' means that it can handle the full range of vaccines and commodities, has sufficient data capacity for the country's needs, and records the minimum data set listed in E6:04a and E6:05a</t>
  </si>
  <si>
    <t>Is the software package supported by the software developer [Y, N]</t>
  </si>
  <si>
    <t>Is there up-to-date anti-virus software on the computer [Y, N]</t>
  </si>
  <si>
    <t>Anti-virus software is essential.</t>
  </si>
  <si>
    <t>Has the storekeeper received training in its use [Y, N]</t>
  </si>
  <si>
    <t>Is the computer suitable for its purpose and in working order? [Y, N].</t>
  </si>
  <si>
    <t>Is the printer in working order and supplied with paper? [Y, N]</t>
  </si>
  <si>
    <t>Is the computer equipment connected to the standby generator? [Y, N]</t>
  </si>
  <si>
    <t>Are stock records printed out and filed as a permanent record at least once a month?  [Y, N].</t>
  </si>
  <si>
    <t>Paper records are needed as a backup and for quality assurance and review purposes.</t>
  </si>
  <si>
    <t>Are stock records backed up at least once a week?  [Y, N].</t>
  </si>
  <si>
    <t>Backup should be on a flash drive,secondary hard drive, CD/DVD or on a secure web-based backup site.  Ideally the device should be kept off site.</t>
  </si>
  <si>
    <t>Ensure that all stock transactions are recorded in the stock records by the end of the working day.</t>
  </si>
  <si>
    <t>E6:03a</t>
  </si>
  <si>
    <t>Are all vaccine arrivals and vaccine dispatches recorded and stock balances updated within one working day of the transaction? [Y, N].</t>
  </si>
  <si>
    <t>The practice of batch processing arrival and delivery slips should be discouraged because it leads to out of date stock records.</t>
  </si>
  <si>
    <t xml:space="preserve">Arrival. Accurately record incoming vaccines, diluents, and other consumables. </t>
  </si>
  <si>
    <t>E6:04a</t>
  </si>
  <si>
    <t>Do the stock records record the following information for all vaccines:</t>
  </si>
  <si>
    <t>Type of vaccine [Y, N]</t>
  </si>
  <si>
    <t>Vaccine presentation (vial size) [Y, N]</t>
  </si>
  <si>
    <t>Quantity received in doses [Y, N]</t>
  </si>
  <si>
    <t>Vaccine manufacturer [Y, N]</t>
  </si>
  <si>
    <t>Manufacturing batch or lot number [Y, N]</t>
  </si>
  <si>
    <t>Expiry date of each vaccine batch [Y, N]</t>
  </si>
  <si>
    <t>VVM status where applicable [Y, N, n/a]</t>
  </si>
  <si>
    <t>Location in the store [Y, N, n/a]</t>
  </si>
  <si>
    <t>A record of location in the store is essential at primary level and in larger sub-national stores.  It is unnecessary in small sub-national stores and at health facility level.</t>
  </si>
  <si>
    <t>E6:05a</t>
  </si>
  <si>
    <t>Do the stock records record the following information for all diluents that are packed separately from the vaccine to which they belong:</t>
  </si>
  <si>
    <t>Type of diluent  [Y, N]</t>
  </si>
  <si>
    <t>Diluent presentation (vial size) [Y, N]</t>
  </si>
  <si>
    <t>Diluent manufacturer [Y, N]</t>
  </si>
  <si>
    <t>Expiry date of each batch [Y, N]</t>
  </si>
  <si>
    <t>A record of location in the store is essential at primary level and in larger sub-national stores.  It is unnecessary in small sub-national stores and in health facilities</t>
  </si>
  <si>
    <t>Distributions. Operate an effective system for receiving, checking and reporting on distributions.</t>
  </si>
  <si>
    <t>E6:06a</t>
  </si>
  <si>
    <t>Does the programme prepare routine reports on internal vaccine distributions, and do these reports summarise the details of each and every transaction? [Y, N].</t>
  </si>
  <si>
    <t>These should be monthly or quarterly depending upon the distribution frequency.</t>
  </si>
  <si>
    <t>E6:07a</t>
  </si>
  <si>
    <t>Are vaccine requisition forms used for ordering and receiving vaccine? [Y, N].</t>
  </si>
  <si>
    <t>See model SOP on requisitioning for guidance on good practice.  Assess content of existing form(s) against the content of the model forms.</t>
  </si>
  <si>
    <t>Dispatch: Establish a pre-delivery or pre-collection notification system.</t>
  </si>
  <si>
    <t>E6:08a</t>
  </si>
  <si>
    <t>Is there an effective pre-delivery, or pre-collection, notification system in place? [Y, N]</t>
  </si>
  <si>
    <t>Effective' means that the system is understood and used by the receiving stores and that deliveries or collections are reliably made on or near a day that has been arranged well in advance.</t>
  </si>
  <si>
    <t xml:space="preserve">Dispatch. Issue and use vaccines, diluents and other date-limited products in Earliest Expiry - First Out (EEFO) order. If VVM status indicates that some vaccine vials should be used ahead of its correct EEFO order, this may be done, but the reason for doing so must be recorded. </t>
  </si>
  <si>
    <t>E6:09a</t>
  </si>
  <si>
    <t>Do stock records and/or stock in hand demonstrate that vaccine is issued according to the 'earliest-expiry-first-out' (EEFO) principle?  [Y, N].</t>
  </si>
  <si>
    <t>Unless VVMs on later-dated stock show Stage 2 exposure, vaccines should always be issued in EEFO order.  Health worker use of EEFO is covered by question E8:09._x000D_
In PR, SN and LD stores, the stock records should contain the data needed to demonstrate compliance.  Otherwise physically check the stock. In health facilities it may be easier to check the stock in hand.</t>
  </si>
  <si>
    <t>E6:10a</t>
  </si>
  <si>
    <t>Can the storekeeper make exceptions to the EEFO rule (e.g. because of VVM status)? [Y, N].</t>
  </si>
  <si>
    <t>If VVMs on later-dated stock show Stage 2 exposure whilst early-dated stock is still at Stage 1, the heat-exposed later-dated stock should generally be issued first.</t>
  </si>
  <si>
    <t xml:space="preserve">Dispatch: Prepare an issue voucher for all vaccines and consumables that leave the store. Record quantities of outgoing stock in the stock records.  </t>
  </si>
  <si>
    <t>E6:11a</t>
  </si>
  <si>
    <t xml:space="preserve">Based on a representative sample, does the issuing store have a completed issue voucher for every delivery sent out during the review period ?  [Y, N]. </t>
  </si>
  <si>
    <t>Select a complete set of issue vouchers for one distribution period.  There are unlikely to be any legitimate reasons for missing issue vouchers.</t>
  </si>
  <si>
    <t>E6:12a</t>
  </si>
  <si>
    <t xml:space="preserve">Do the vaccine quantities recorded on the sampled issue vouchers consistently match the relevant entries in the stock records? [Y, N]. </t>
  </si>
  <si>
    <t>Use the same sample as for E6:012a and check the issue vouchers against entries in the stock records. If the answer to E6:11a is 'N' score 'N'.</t>
  </si>
  <si>
    <t xml:space="preserve">Arrival: When vaccines and consumables arrive at the receiving store, carry out arrival checks and record results on the arrival section of the issue voucher. Return a copy of the arrival section to the issuing store. </t>
  </si>
  <si>
    <t>E6:13a</t>
  </si>
  <si>
    <t xml:space="preserve">Does the issuing store have a completed arrival voucher for every delivery which took place during the review period?  [Y, N]. </t>
  </si>
  <si>
    <t xml:space="preserve">Use judgement.  If the review period has just ended, the arrival slip for recent deliveries may not yet have been received by the issuing store.  There may be other legitimate reasons for missing forms. The important point is that the incomming goods must be checked and the form must be signed by the receiving store. </t>
  </si>
  <si>
    <t>E6:14a</t>
  </si>
  <si>
    <t xml:space="preserve">Does a representative sample of these completed arrival sections indicate that arrival checks were carried out correctly? [Y, N]. </t>
  </si>
  <si>
    <t xml:space="preserve">As with temperature records, suspiciously 'correct' forms may conceal lax practices.  If vaccines are put in quarantine for any reason, these vaccines should be ignored. </t>
  </si>
  <si>
    <t>Disposal. Safely dispose of damaged or expired stock in accordance with standing orders.</t>
  </si>
  <si>
    <t>E6:15a</t>
  </si>
  <si>
    <t>CONDITION: If vaccine is stored at the facility_x000D_
Checklist for management of damaged or expired stock:</t>
  </si>
  <si>
    <t>Question does not apply if there is no refrigerated storage at the facility.  For example, at health facilities using cold boxes and vaccine carriers.</t>
  </si>
  <si>
    <t>Is the stock control system designed to record vaccine and diluent wastage due to expiry, freezing or heat-exposure? [Y, N]</t>
  </si>
  <si>
    <t>If vaccine has to be discarded, any associated diluent must also be discarded.  Failure to do this can lead to a stockpile of 'orphaned' diluent.</t>
  </si>
  <si>
    <t>If 'yes', do the records show that the system is being used? [Y, N. Score n/a if there have been no losses in the review period]</t>
  </si>
  <si>
    <t>If the stock records show that there have been no losses during the review period, ask the storekeeper to confirm whether or not this is true.</t>
  </si>
  <si>
    <t xml:space="preserve"> Do staff know that expired and damaged vaccine should be clearly labelled and stored out of the cold chain until final disposal? [Y, N]</t>
  </si>
  <si>
    <t>Damaged vaccine must be clearly labelled and stored outside the cold chain to prevent it being issued in error.</t>
  </si>
  <si>
    <t>If 'yes', is there evidence that the procedure is followed? [Y, N. Score n/a if there have been no losses in the review period]</t>
  </si>
  <si>
    <t>Check that there is no damaged/expired vaccine in the store.</t>
  </si>
  <si>
    <t>E6:16a</t>
  </si>
  <si>
    <t xml:space="preserve">CONDITION: If there is a functioning system for recording damaged or expired vaccine._x000D_
Select a freeze-sensitive vaccine. Establish how many doses have been discarded during the review period due to freezing or exposure to high temperature.  </t>
  </si>
  <si>
    <t>Carry out this check even if the storekeeper reports that no vaccine has been lost._x000D_
A score of 5 is only achieved if the percentage of vaccine lost is no more than 1% of the doses issued during the review period. Exposure to freezing must have been confirmed by a shake test.  Exposure to high temperature must have been confirmed by VVM colour changes.</t>
  </si>
  <si>
    <t xml:space="preserve">Enter choice of vaccine: </t>
  </si>
  <si>
    <t>Record number of doses of chosen vaccine issued during the review period.</t>
  </si>
  <si>
    <t>Record number of doses of chosen vaccine discarded because of incorrect storage temperatures.</t>
  </si>
  <si>
    <t>This indicator can only be assessed if stock records are accurate, informative and truthful. If there is no method to record vaccine damage, the score is 0.</t>
  </si>
  <si>
    <t>E6:17a</t>
  </si>
  <si>
    <t xml:space="preserve">Are disposal facilities and procedures in accordance with WHO and/or national norms? [Y, N]. </t>
  </si>
  <si>
    <t>Refer to Guidelines for Safe Disposal of Unwanted Pharmaceuticals in and after Emergencies. WHO/EDM/PAR/99.2</t>
  </si>
  <si>
    <t>E6:18a</t>
  </si>
  <si>
    <t>Have records of discarded vaccine been kept for at least three years, or, if for a lesser period,  since the immunization programme adopted the EVSM or EVM? [Y, N]</t>
  </si>
  <si>
    <t>E6:19a</t>
  </si>
  <si>
    <t>Are internal reviews of the vaccine loss/damage records carried out at least twice a year? [Y, N]</t>
  </si>
  <si>
    <t>Stocks of vaccines and consumables must be maintained between the safety stock level and the maximum stock level.</t>
  </si>
  <si>
    <t xml:space="preserve">Establish a maximum stock level, a reorder level and a safety stock level for each vaccine and for each consumable. </t>
  </si>
  <si>
    <t>E6:20a</t>
  </si>
  <si>
    <t>Assess stock level policy:</t>
  </si>
  <si>
    <t xml:space="preserve">Use the stock records to assess whether the store held excessive and/or insufficient stock during the review period.  </t>
  </si>
  <si>
    <t>Is a maximum stock level set for each vaccine and commodity? [Y, N]</t>
  </si>
  <si>
    <t>A maximum stock level should be set to control over-stocking. Overstocking makes store management difficult and increases the risk of expiry.</t>
  </si>
  <si>
    <t>Is a reorder level set for each vaccine and commodity? [Y, N]</t>
  </si>
  <si>
    <t>A reorder level is needed to take account of delivery lead-time so that safety stocks are not breached</t>
  </si>
  <si>
    <t>Is a safety stock level set for each vaccine and commodity? [Y, N]</t>
  </si>
  <si>
    <t>A safety stock level needs to be set to reduce the risk of stockouts.</t>
  </si>
  <si>
    <t>During the review period, did the stock of each and every vaccine remain within its EVM recommended maximum?  [Y, N]</t>
  </si>
  <si>
    <t>Note: The EVM maximum recommended stock level for each vaccine is its defined maximum stock level plus 10%.</t>
  </si>
  <si>
    <t>During the review period, did the stock of each and every vaccine remain within its EVM recommended minimum? [Y, N].</t>
  </si>
  <si>
    <t>Note: The EVM minimum recommended stock level for each vaccine is its defined safety stock level minus 10%.</t>
  </si>
  <si>
    <t>There must be no stockouts</t>
  </si>
  <si>
    <t>E6:21a</t>
  </si>
  <si>
    <t>Check stockouts and related events during the review period:</t>
  </si>
  <si>
    <t>Note:  If no records are available, interview the storekeeper and make a judgement.</t>
  </si>
  <si>
    <t>Were vaccine stocks sufficient throughout the review period (no stockouts)? [Y, N]:</t>
  </si>
  <si>
    <t>A stockout occurs when the demand or requirement for an item cannot be fulfilled from the currently available inventory. It does not necessarily mean that there is zero stock. Cases may occur where there is a stockout, but this does not affect deliveries because a new vaccine arrival occurs before the next delivery has to be made.  Question B covers this situation.</t>
  </si>
  <si>
    <t>Was the facility always able to supply all the lower level stores? [Y, N, score n/a if this is a health facility]</t>
  </si>
  <si>
    <t>Deliveries to lower level stores are not applicable at health facility level.</t>
  </si>
  <si>
    <t>Periodic physical inventories must be conducted.</t>
  </si>
  <si>
    <t xml:space="preserve">Carry out a physical inventory of vaccine, diluent and dropper stocks at least once every three months at primary level and at least equal to the planned supply frequency at lower levels. </t>
  </si>
  <si>
    <t>E6:22a</t>
  </si>
  <si>
    <t>Physical inventory frequency checklist:</t>
  </si>
  <si>
    <t xml:space="preserve">Enter the planned vaccine supply period, in months </t>
  </si>
  <si>
    <t>Enter number of recorded physical counts of vaccine stocks carried out during the 12 month review period</t>
  </si>
  <si>
    <t xml:space="preserve">Primary stores should carry out a physical count at least 4 times a year. Lower level stores and health facilities should carry out a count at the time of each incoming delivery.  The scoring logic assumes this frequency. </t>
  </si>
  <si>
    <t>E6:23a</t>
  </si>
  <si>
    <t>CONDITION: If vaccine is stored at the facility_x000D_
Choose a sample freeze-dried vaccine and diluent. Enter name.</t>
  </si>
  <si>
    <t>This question does not apply if there is no refrigerated storage at the facility.  For example, at health facilities using cold boxes and vaccine carriers._x000D_
The following checks are carried out:</t>
  </si>
  <si>
    <t xml:space="preserve">Carry out a physical count of the sample vaccine.  Enter number of doses counted: </t>
  </si>
  <si>
    <t>Carry out a physical count of the sample diluent.  Enter number of doses counted:</t>
  </si>
  <si>
    <t>1) If the diluent count differs from the vaccine count by &gt;±1% a 'Mismatch' message appears. Otherwise a 'Match' message appears.</t>
  </si>
  <si>
    <t xml:space="preserve">Check stock records for sample vaccine.  Enter number of doses recorded as currently in stock: </t>
  </si>
  <si>
    <t>2) If the vaccine stock records = the vaccine count an '=' sign appears.  If they are different, the warning 'Not =' appears.</t>
  </si>
  <si>
    <t>Check stock records for sample diluent.  Enter number of doses recorded as currently in stock:</t>
  </si>
  <si>
    <t>3) If the diluent stock records = the diluent count an '=' sign appears.  If they are different, the warning 'Not =' appears.</t>
  </si>
  <si>
    <t xml:space="preserve">Scoring:  Score 4 if stock count and records match exactly AND vaccine and diluent quantities are within 1% of one another (see results).  Use your judgement to adjust the score between 0 and 4. </t>
  </si>
  <si>
    <t xml:space="preserve">Scoring:  Ideally, the physical count and the stock records should always match at the end of the working day. However, there may be discrepancies during the day if the stock records are not updated immediately; check with the storekeeper. There are legitimate reasons why diluent quantities may differ from vaccine quantities.  One of these is that vaccine manufacturers sometimes over-supply diluent.  Therefore, if there is slightly more diluent than vaccine, there may be no problem.  If there is much more, or much less diluent, than vaccine, there must be a problem. </t>
  </si>
  <si>
    <t xml:space="preserve">Carry out a physical inventory of other consumables (AD syringes, safety boxes, consumables, spare parts, etc.) at least once every three months at primary level and at least equal to the supply frequency at lower levels.  </t>
  </si>
  <si>
    <t>E6:24a</t>
  </si>
  <si>
    <t xml:space="preserve">CONDITION: If consumables are held in this store._x000D_
Choose a sample consumable. Enter it in the box below : </t>
  </si>
  <si>
    <t>Choose a sample consumable.  Enter name.</t>
  </si>
  <si>
    <t>Carry out a physical count of the sample consumable.  Enter number of items counted:</t>
  </si>
  <si>
    <t>Check stock records for sample consumable.  Enter number of items recorded as currently in stock:</t>
  </si>
  <si>
    <t xml:space="preserve">Scoring:  Score 4 if stock count and records match exactly.  Use your judgement to adjust the score between 4 and 0 for mismatches. </t>
  </si>
  <si>
    <t>Scoring:  See notes to E6:22a.</t>
  </si>
  <si>
    <t>Good warehousing practices must be followed.</t>
  </si>
  <si>
    <t>Storage: store all vaccines, diluents and droppers securely and correctly in the vaccine store.</t>
  </si>
  <si>
    <t>E6:25a</t>
  </si>
  <si>
    <t>CONDITION: If vaccine is stored at the facility_x000D_
Checklist for vaccine storage arrangements:</t>
  </si>
  <si>
    <t>Is the vaccine stock secure?  [Y, N]</t>
  </si>
  <si>
    <t>Are contents labels fixed to all cold chain equipment indicating vaccine type, lot no. and expiry date [Y, N, n/a].</t>
  </si>
  <si>
    <t xml:space="preserve">Check for labels on the lid of feezers  and refrigerators, or on the edge of the shelves in freezer rooms and cold rooms.  Score 'n/a' where labelling is not needed. Labels are not required at health facility level unless there are several refrigerators. </t>
  </si>
  <si>
    <t>Are vaccines correctly stored? [Y, N].</t>
  </si>
  <si>
    <t>No freeze-sensitive vaccines stored close to cold room evaporators, stored close to the ice lining in ILRs or stored close to the evaporator plate of service point refrigerators. No vaccines should be kept in the door shelves of domestic refrigerators.</t>
  </si>
  <si>
    <t>Is vaccine laid out in in EEFO order, by type and by lot number?  [Y, N]</t>
  </si>
  <si>
    <t>Ask which vaccines of a particular type are going to be picked first and check whether these items have the shortest expiry date.</t>
  </si>
  <si>
    <t>Is the vaccine store clean, dry and pest-free?  [Y, N]</t>
  </si>
  <si>
    <t xml:space="preserve">Storage: store all syringes and safety boxes securely and correctly in the dry store. </t>
  </si>
  <si>
    <t>E6:26a</t>
  </si>
  <si>
    <t>CONDITION: If consumables are held in this store._x000D_
Checklist for dry storage arrangements:</t>
  </si>
  <si>
    <t>Are dry goods secure?  [Y, N]</t>
  </si>
  <si>
    <t>Are dry goods correctly stored? [Y, N].</t>
  </si>
  <si>
    <t xml:space="preserve">Correct' means that stocks should be neatly stacked on pallets so that they are accessible and are not affected by floor washing. </t>
  </si>
  <si>
    <t>Are dry goods laid out in an orderly fashion and in EEFO order where applicable?  [Y, N]</t>
  </si>
  <si>
    <t xml:space="preserve">Syringes have expiry dates and must therefore be organised in EEFO order.  Ask which stock is going to be picked first and check whether these items have the shortest expiry date.  </t>
  </si>
  <si>
    <t>Is the dry store clean, dry and pest-free?  [Y, N]</t>
  </si>
  <si>
    <t>Data security: keep all records secure.</t>
  </si>
  <si>
    <t>E6:27a</t>
  </si>
  <si>
    <t>Are the records secure?  [Y, N]</t>
  </si>
  <si>
    <t xml:space="preserve">Records should be stored in lockable filing cabinets. </t>
  </si>
  <si>
    <t>Distribution between each level in the supply chain is effective.</t>
  </si>
  <si>
    <t>Distribution reports must demonstrate compliance with the planned delivery schedule.</t>
  </si>
  <si>
    <t>Maintain a programme for the distribution of vaccine from the issuing store to the each receiving store. The programme must be flexible enough to accommodate variations in demand from the receiving stores.</t>
  </si>
  <si>
    <t>E7:01a</t>
  </si>
  <si>
    <t>During the review period, did the issuing store send a distribution programme to each receiving store setting out dates for the delivery and/or collection of vaccines? [Y, N]</t>
  </si>
  <si>
    <t>Throughout this section, the issuing store is the store which is being assessed.</t>
  </si>
  <si>
    <t>E7:02a</t>
  </si>
  <si>
    <t>CONDITION: If a distribution programme exists._x000D_
Assess actual deliveries/collections against the programme:</t>
  </si>
  <si>
    <t>Scoring:  Actual deliveries must be within 80% to 120% of planned deliveries.  If no distribution programme exists, the score is 0.</t>
  </si>
  <si>
    <t>Enter number of deliveries/collections (to all receiving stores) that were scheduled during the review period?</t>
  </si>
  <si>
    <t>Record the number of deliveries/collections made during the review period.</t>
  </si>
  <si>
    <t>E7:03a</t>
  </si>
  <si>
    <t xml:space="preserve">CONDITION: If a distribution programme exists._x000D_
Assess the timeliness of a sample of deliveries/ collections: </t>
  </si>
  <si>
    <t xml:space="preserve">Sample period is context dependent.  For example, if deliveries are made four  times a year over two week periods, the chosen sample should be one of these two week periods. </t>
  </si>
  <si>
    <t>How many deliveries/collections were scheduled during the sample period?</t>
  </si>
  <si>
    <t>How many deliveries/collections actually took place during the sample period?</t>
  </si>
  <si>
    <t xml:space="preserve">Scoring: Algorithm ensures that score is always &lt;1 if actual deliveries/ collections do not match the number scheduled. </t>
  </si>
  <si>
    <t>Establish an effective reporting system which monitors actual vaccine distributions and compares these with anticipated distributions.</t>
  </si>
  <si>
    <t>E7:04a</t>
  </si>
  <si>
    <t>CONDITION: If a distribution programme exists._x000D_
During the review period, was there a reporting system which monitored actual vaccine distributions and compared these with planned distributions? [Y, N]</t>
  </si>
  <si>
    <t>A system for managing short shipments must be in place.</t>
  </si>
  <si>
    <t>Establish an effective system for managing short shipments to receiving stores.</t>
  </si>
  <si>
    <t>E7:05a</t>
  </si>
  <si>
    <t>Assess number of short shipments during the review period and check if they were followed up and corrected.</t>
  </si>
  <si>
    <t>Compare requisition quantities with actual delivery quantities.  Question the storekeeper on the actions s/he has taken to reduce the impact of short shipments when they occur.</t>
  </si>
  <si>
    <t xml:space="preserve">Where there any short shipments? [Y, N] </t>
  </si>
  <si>
    <t>CONDITION: If there were short shipments._x000D_
Evaluate the effectiveness with which short shipments were managed and score on a scale of 0-4].</t>
  </si>
  <si>
    <t>Vaccines must be correctly packed for transport, either in passive containers or in refrigerated vehicles</t>
  </si>
  <si>
    <t>Transport vaccine in passive containers which have a cold-life (or in cold climates, a warm-life) sufficient for the longest expected journey.</t>
  </si>
  <si>
    <t>E7:06a</t>
  </si>
  <si>
    <t xml:space="preserve">CONDITION: If cold boxes or other passive containers are used._x000D_
Assess knowledge of coolant preparation and packing of cold boxes, vaccine carriers and other passive containers: </t>
  </si>
  <si>
    <t>Ask whether a systematic temperature monitoring, or journey profiling, study has been carried out.  Coolant preparation includes icepack conditioning, preparation of cool water packs and preparation of coolant for palletized or wheeled passive containers.</t>
  </si>
  <si>
    <t>Icepack conditioning or cooling of chilled water packs is in accordance with WHO guidelines? [Y, N]</t>
  </si>
  <si>
    <t>For palletized or wheeled containers, follow the manufacturer's instructions.</t>
  </si>
  <si>
    <t>Is packing in accordance with appliance labelling or SOP?  [Y, N]</t>
  </si>
  <si>
    <t>Cold boxes, vaccine carriers and other passive containers are designed to suit a particular size of icepack.  Sometimes the correct size is not available.  In such circumstances it is essential that store staff know what to do.</t>
  </si>
  <si>
    <t>Pack vaccine into refrigerated vehicles in accordance with the standard operating procedure for the vehicle.</t>
  </si>
  <si>
    <t>E7:07a</t>
  </si>
  <si>
    <t>CONDITION: If refrigerated vehicles are used._x000D_
Assess knowledge of refrigerated vehicle packing.</t>
  </si>
  <si>
    <t>Refrigerated vehicles must be packed so that temperature distribution remains even throughout the load.  In addition, the load must be correctly tied down to prevent damage on bumpy roads.</t>
  </si>
  <si>
    <t>Is the refrigerated vehicle pre-cooled before loading [Y, N]</t>
  </si>
  <si>
    <t>It is essential that refrigerated vehicles are pre-cooled before packing.</t>
  </si>
  <si>
    <t>Is there an SOP showing how the vehicle(s) should be packed? [Y, N]</t>
  </si>
  <si>
    <t>Is packing carried out in accordance with the SOP? [Y, N]</t>
  </si>
  <si>
    <t>E7:08a</t>
  </si>
  <si>
    <t>Cold climates only. Do staff know how to prevent vaccine freezing during transport?  [Y, N, n/a].</t>
  </si>
  <si>
    <t>Refer to SOP on freeze prevention for details.</t>
  </si>
  <si>
    <t>Freeze indicators and VVMs must be used correctly to monitor the quality of the distribution system, and data must be recorded.</t>
  </si>
  <si>
    <t xml:space="preserve">Dispatch: Record VVM status for each batch of vaccine. If a freezing risk exists, insert a freeze indicator in every shipment of freeze-sensitive vaccine sent from the issuing store to the receiving stores. </t>
  </si>
  <si>
    <t>E7:09a</t>
  </si>
  <si>
    <t>Are freeze indicators required for the transport of freeze-sensitive vacines? [Y, N ]</t>
  </si>
  <si>
    <t>Freeze indicators are NOT required if cool water packs are always used in passive containers and there is no risk of freezing in winter months.  Freeze indicators MAY be required when vaccine is transported in refrigerated vehicles with poor temperature control or limited monitoring equipment. Freeze indicators ARE required when freeze-sensitive vaccines are packed with frozen ice packs, even if these have been conditioned.  They are also recommended in very cold climates where warm water packs are needed to prevent vaccine freezing during transport.</t>
  </si>
  <si>
    <t>E7:10a</t>
  </si>
  <si>
    <t>CONDITION: If freeze indicators are required._x000D_
Were freeze indicators packed with deliveries of freeze-sensitive vaccines during the review period?_x000D_
Scoring: Score on a scale of 0-4 where 4 indicates that freeze indicators were used on all deliveries and 0 indicates that they were never used.</t>
  </si>
  <si>
    <t>If freeze indicators are used, there must be an effective zero-reporting system to record the state of the freeze indicator on arrival at the receiving store.</t>
  </si>
  <si>
    <t xml:space="preserve">Arrival: The receiving store must return the arrival section of the issue voucher and must record VVM and freeze indicator status (where applicable) at the time of arrival. </t>
  </si>
  <si>
    <t>E7:11a</t>
  </si>
  <si>
    <t>Select a one month sample of issue vouchers.</t>
  </si>
  <si>
    <t>If no system is in place, leave all cells blank.  The score will be zero.  Note absence of system in notes box.</t>
  </si>
  <si>
    <t>How many vouchers were issued by the issuing store?</t>
  </si>
  <si>
    <t>How many arrival sections of the sampled issue vouchers have been returned to the issuing store?</t>
  </si>
  <si>
    <t>How many of the returned vouchers record VVM status?  (If vaccines do not have VVMs enter n/a)</t>
  </si>
  <si>
    <t>CONDITION: If freeze indicators are required. _x000D_
How many of these vouchers also record freeze indicator status?</t>
  </si>
  <si>
    <t>Scoring algorithm ensures that only returned and fully completed vouchers count towards the score.</t>
  </si>
  <si>
    <t>In case of cold chain failure during distribution, damage must be reported and effective action taken.</t>
  </si>
  <si>
    <t>Replace damaged vaccine as soon as possible.</t>
  </si>
  <si>
    <t>E7:12a</t>
  </si>
  <si>
    <t>Assess vaccine losses caused by freezing or heat exposure during transport from the issuing store:</t>
  </si>
  <si>
    <t>This is a difficult indicator to assess, unless the stock records are transparent and honest.  100% score is achieved if there are no losses.  If losses occurred and damaged vaccine was replaced in a 'reasonable' time, the score is 50%.</t>
  </si>
  <si>
    <t>The EVM target is a total loss of less than 1%. (Score Y if this target was achieved, otherwise score N).</t>
  </si>
  <si>
    <t>Reasonable period' depends upon the level in the cold chain and the established supply interval and the extent of the vaccine damage. The country should have a clear policy to cover this and the assessment should be made against this policy.</t>
  </si>
  <si>
    <t>CONDITION: If 1% loss target was exceeded._x000D_
Was the damaged vaccine replaced within a reasonable period of notification to the issuing store?  [Y, N] .</t>
  </si>
  <si>
    <t>If there is no fixed policy, use judgement.  For example, at service point level, if the set supply interval is 4 weeks, then 2 weeks would be reasonable.  If the supply interval is 2 weeks, then one week would be reasonable.</t>
  </si>
  <si>
    <t>Develop a contingency plan designed to deal with forseeable emergencies on each and every distribution route.</t>
  </si>
  <si>
    <t>E7:13a</t>
  </si>
  <si>
    <t>Distribution contingency planning checklist:</t>
  </si>
  <si>
    <t>Transport contingency plans are context-specific, but should include the following minimum elements:_x000D_
1) Identify the general sources of risk (e.g. vehicle breakdown, refrigeration unit failure, lack of fuel).</t>
  </si>
  <si>
    <t>Is there a written transport contingency plan which describes how to deal with emergencies during distribution?  Preferably there should be a plan for each distribution route. [Y, N].</t>
  </si>
  <si>
    <t>2) Identify specific risks on each route (e.g. poor roads, flooded roads, snow and ice, security risks)._x000D_
3) Prepare a written plan for each route giving relevant contact details, location of emergency cold stores, sources of ice, etc.</t>
  </si>
  <si>
    <t>Do drivers have a radio or mobile phone to contact the supplying store and/or the receiving store during transit?  [Y, N].</t>
  </si>
  <si>
    <t>4) Provide each driver with a plan for the routes he covers._x000D_
5) Ensure that the information in each plan is kept up to date.</t>
  </si>
  <si>
    <t>Do drivers know what to do in the event of an emergency?  [Y, N].</t>
  </si>
  <si>
    <t>6) Ensure that all drivers know that the universal safe storage temperature for ALL vaccines in an emergency is +2°C to +8°C.</t>
  </si>
  <si>
    <t>Appropriate vaccine management policies are adopted and implemented.</t>
  </si>
  <si>
    <t>Knowledge of vaccine handling must be good.</t>
  </si>
  <si>
    <t>Knowledge of the shake test is good.</t>
  </si>
  <si>
    <t>E8:01a</t>
  </si>
  <si>
    <t>CONDITION: If vaccine is stored at the facility_x000D_
Assess knowledge of the shake test:</t>
  </si>
  <si>
    <t xml:space="preserve">This question is not applicable at health facility level in situations where there is no refrigerator </t>
  </si>
  <si>
    <t>Does the storekeeper or health worker know how to conduct the shake test? [Y, N]</t>
  </si>
  <si>
    <t>Check knowledge against the Shake test learning guide</t>
  </si>
  <si>
    <t>Does the storekeeper or health worker know when to conduct the shake test? [Y, N]</t>
  </si>
  <si>
    <t>Has the storekeeper of health worker carried out a shake test in the last 12 months? [Y, N. Score n/a if there were no events that required a shake test]</t>
  </si>
  <si>
    <t>Only score n/a if you are sure that there were no events in the review period that required a shake test.</t>
  </si>
  <si>
    <t>Health workers use the correct diluent with each freeze-dried vaccine (i.e. same manufacturer and same number of doses as the vaccine).</t>
  </si>
  <si>
    <t>E8:02a</t>
  </si>
  <si>
    <t>Do health workers always use diluent and vaccine from the same manufacture and with matching presentations?  [Y, N].</t>
  </si>
  <si>
    <t>This question addresses health worker behaviour only._x000D_
Recording of diluent and vaccine lot numbers is covered and matching of diluent and vaccine quantities during storage is covered in E6.</t>
  </si>
  <si>
    <t>Diluents for immunization sessions are stored and used at the correct temperature (cooled to 2-8°C before and during use).</t>
  </si>
  <si>
    <t>E8:03a</t>
  </si>
  <si>
    <t>Are diluents always kept in the cold chain before and during every immunization session?  [Y, N].</t>
  </si>
  <si>
    <t>The assessor can only confirm  this completely by observing an immunization session.</t>
  </si>
  <si>
    <t>Opened vials of freeze-dried vaccines are discarded at the end of the session.</t>
  </si>
  <si>
    <t>E8:04a</t>
  </si>
  <si>
    <t>Are opened vials of freeze-dried vaccines discarded within six hours of reconstitution, or at the end of each immunization session?  [Y, N].</t>
  </si>
  <si>
    <t>VVM knowledge and practice must be good.</t>
  </si>
  <si>
    <t>The VVM policy is correctly implemented by national EPI.</t>
  </si>
  <si>
    <t>E8:05a</t>
  </si>
  <si>
    <t>Are written instructions on the use of VVMs, such as posters and stickers, available to storekeepers and health workers?  [Y, N].</t>
  </si>
  <si>
    <t>E8:06a</t>
  </si>
  <si>
    <t>Do storekeepers/health workers know how to read VVMs? [Y, N].</t>
  </si>
  <si>
    <t xml:space="preserve">Use dummy VVMs and/or sticker samples to check knowledge. To score 'Y', all those responsible in the facility must answer correctly. </t>
  </si>
  <si>
    <t>E8:07a</t>
  </si>
  <si>
    <t>Are the VVMs on all vaccines in the health facility refrigerator, cold box or vaccine carrier at VVM stage 1 or stage 2? [Y, N]</t>
  </si>
  <si>
    <t>Vaccines at VVM stage 3 and stage 4 should not be stored in the refrigerator.  The same applies where vaccine is stored in a cold box or vaccine carrier for an imunization session.  Stage 3 or 4 vaccines might be found in cold boxes or vaccine carriers returned from a distant outreach session, but these vials must be discarded</t>
  </si>
  <si>
    <t>E8:08a</t>
  </si>
  <si>
    <t>Do health workers use VVM status for vaccine management purposes (e.g. do they use Stage 2 vaccines first)? [Y, N].</t>
  </si>
  <si>
    <t>Check health worker knowledge using the following method.  Sample 1: a stage 1 VVM on an early expiry date vial; Sample 2 a stage 2 VVM on a late expiry date vial.  Ask which one should be used first.  The correct answer is Sample 1.</t>
  </si>
  <si>
    <t xml:space="preserve">If adopted, MDVP knowledge and practice must be good. </t>
  </si>
  <si>
    <t>The MDVP is correctly implemented by national EPI.</t>
  </si>
  <si>
    <t>E8:09a</t>
  </si>
  <si>
    <t>Has the MDVP been adopted? [Y, N].</t>
  </si>
  <si>
    <t xml:space="preserve">Verify this by inspecting written instructions.  The correct implementation of MDVP is for the country to determine and some choose not to do so.  Others may modify WHO guidance. For example, five days maximum after opening is a rule adopted by some.  In this example, keeping for up to 5 days is correct; keeping for more than 5 days is incorrect, even though WHO guidance allows up to 28 days.  </t>
  </si>
  <si>
    <t>E8:10a</t>
  </si>
  <si>
    <t>CONDITION: If MDVP has been adopted_x000D_
Can health workers explain how to apply the MDVP? [Y, N].</t>
  </si>
  <si>
    <t>This question only applies if MDVP has been adopted.</t>
  </si>
  <si>
    <t>E8:11a</t>
  </si>
  <si>
    <t>CONDITION: If MDVP has been adopted_x000D_
Are opened vials of liquid vaccines correctly kept for subsequent immunization sessions? [Y, N].</t>
  </si>
  <si>
    <t>Ask health workers to show which opened vials they will use for the next session and to verify this information through immunization records.  Check that no opened vials have been kept for longer than the period stated in national policy, or 28 days if WHO guidance is followed.</t>
  </si>
  <si>
    <t>Monitoring and data collection must take place at all levels and the data must be used effectively.</t>
  </si>
  <si>
    <t>There is a vaccine wastage monitoring system.</t>
  </si>
  <si>
    <t>E8:12a</t>
  </si>
  <si>
    <t>Review the periodic immunization reports and/or any other reporting forms that are used to monitor vaccine wastage.  [Score 0 if there is no reporting. Score on a scale of 1-4 if formal reporting exists. Use commentary to elaborate].</t>
  </si>
  <si>
    <t>At national level this question should be adressed to the EPI Manager. At lower level stores wastage rates may not be calculated.  However, the information needed for the calculation should be collected and reported up the supply chain. For example, number of children immunized, doses used and doses lost, destroyed or expired.</t>
  </si>
  <si>
    <t xml:space="preserve">When vaccines are ordered, wastage rate information is used to establish the quantities required. </t>
  </si>
  <si>
    <t>E8:13a</t>
  </si>
  <si>
    <t>Wastage calculation checklist:</t>
  </si>
  <si>
    <t xml:space="preserve">At national level this question should be adressed to the EPI Manager. </t>
  </si>
  <si>
    <t>Do you calculate wastage rates for each vaccine? [Y, N]</t>
  </si>
  <si>
    <t>Is there a standard form used to record wastage? [Y, N]</t>
  </si>
  <si>
    <t>Is there a complete set of wastage records for the review period? [Y, N]</t>
  </si>
  <si>
    <t>Are these data used to monitor vaccine management performance? [Y, N]</t>
  </si>
  <si>
    <t>Regular supportive supervision takes place.</t>
  </si>
  <si>
    <t>E8:14a</t>
  </si>
  <si>
    <t>Does the facility receive regular supportive supervision? [Y, N]</t>
  </si>
  <si>
    <t>Ask staff when the last supervisory visit took place and how regular these visits are. Answer yes if the level of support is suitable, taking account of the general knowledge of the facility staff.</t>
  </si>
  <si>
    <t xml:space="preserve">There must be an effective system for disposal of sharps and vials. </t>
  </si>
  <si>
    <t>Safely dispose of used syringes.</t>
  </si>
  <si>
    <t>E8:15a</t>
  </si>
  <si>
    <t>Syringe disposal checklist:</t>
  </si>
  <si>
    <t>These questions are not a substitute for a proper waste management assessment.</t>
  </si>
  <si>
    <t>Used syringes are immediately placed in safety boxes. [Y, N]</t>
  </si>
  <si>
    <t>Syringes are de-fanged using a needle cutter and cut needles are kept safely for disposal [Y, N]</t>
  </si>
  <si>
    <t>CONDITION: If safety boxes are used._x000D_
Safety boxes are incinerated on site in a high temperature incinerator. [Y, N]</t>
  </si>
  <si>
    <t>High temperature' means between 650°C and 1,200°C. Burning in a pit on site is never acceptable.</t>
  </si>
  <si>
    <t>CONDITION: Safety boxes are used or syringes de-fanged._x000D_
Safety boxes and/or cut needles are safely buried on site [Y, N]</t>
  </si>
  <si>
    <t>CONDITION: Safety boxes are used or syringes de-fanged._x000D_
Safety boxes and/or cut needles are removed from site for safe disposal elsewhere. [Y, N]</t>
  </si>
  <si>
    <t>Safely dispose of empty and discared vaccine vials.</t>
  </si>
  <si>
    <t>E8:16a</t>
  </si>
  <si>
    <t>Vial disposal checklist:</t>
  </si>
  <si>
    <t>Answer 'Y' to only one option.</t>
  </si>
  <si>
    <t>Option 1:_x000D_
Used and discarded vials are safely buried on site. [Y, N]</t>
  </si>
  <si>
    <t>Option 2:_x000D_
Used and discarded vials are removed from site for safe disposal elsewhere. [Y, N]</t>
  </si>
  <si>
    <t>Option 3:_x000D_
Used and discarded vials are sterilised on site and safely disposed of. [Y, N]</t>
  </si>
  <si>
    <t>Information systems and supportive management functions are satisfactory.</t>
  </si>
  <si>
    <t>Standard operating procedures must be in place.</t>
  </si>
  <si>
    <t xml:space="preserve">Standard operating procedures must be presented in a form which can be easily understood by all staff who carry out the procedures. </t>
  </si>
  <si>
    <t>E9:01a</t>
  </si>
  <si>
    <t>Is there a Standard Operating Procedures (SOP) manual? [Y, N].</t>
  </si>
  <si>
    <t>E9:02a</t>
  </si>
  <si>
    <t xml:space="preserve">CONDITION: If there is an SOP manual._x000D_
Does the guidance in the SOPs follow WHO recommendations? [Score on a scale of 0-4 and elaborate in the commentary]. </t>
  </si>
  <si>
    <t xml:space="preserve">A list of recommended SOPs and model examples is included in the EVM guidance documents.  Assessors should check the SOPs in the country manual against this list.  Some are context dependent (e.g. Using refrigerated vehicles).  Scoring is a matter of judgement - consider the scope of the SOPs and their quality.  </t>
  </si>
  <si>
    <t>Every cold store facility must have a copy of relevant standard operating procedures.</t>
  </si>
  <si>
    <t>E9:03a</t>
  </si>
  <si>
    <t>CONDITION: If there is an SOP manual._x000D_
Is there an effective mechanism for keeping the SOP manual up-to-date? [Y, N].</t>
  </si>
  <si>
    <t>Effective' means that there is evidence that SOPs are updated to suit changing circumstances such as new vaccine introduction.  There must also be a functioning change control system.</t>
  </si>
  <si>
    <t>E9:04a</t>
  </si>
  <si>
    <t>CONDITION: If there is an SOP manual._x000D_
Does the facility have a copy of the SOP manual? [Y, N]</t>
  </si>
  <si>
    <t>Check that relevant SOPs are available.  For example there is no need to have an SOP for looking after cold rooms at lowest delivery level.</t>
  </si>
  <si>
    <t>Staff training must be based on the Standard Operating Procedures</t>
  </si>
  <si>
    <t>Suitable training aids must be used, which are adapted to the educational level of employed staff.</t>
  </si>
  <si>
    <t>E9:05a</t>
  </si>
  <si>
    <t>Are training materials for storekeepers and health workers clear and correct? [Score on a scale of 0-4].</t>
  </si>
  <si>
    <t>Question for EPI manager._x000D_
Where training materials exist, but there are no SOPs, assess the training materials in their own right. Training materials should cover all the key issues outlined in the EVM guidelines.</t>
  </si>
  <si>
    <t>E9:06a</t>
  </si>
  <si>
    <t xml:space="preserve">Are these training materials consistent with WHO recommendations?  [Score on a scale of 0-4 and elaborate in the commentary]. </t>
  </si>
  <si>
    <t>NOTE: Question for EPI manager. Assessor guidance needed</t>
  </si>
  <si>
    <t>Field data must be collected and used to support management decision-making.</t>
  </si>
  <si>
    <t xml:space="preserve">Use an evidence-based method to forecast the need for vaccines and consumables. </t>
  </si>
  <si>
    <t>E9:07a</t>
  </si>
  <si>
    <t xml:space="preserve">Checklist for vaccine needs forecasting: </t>
  </si>
  <si>
    <t>Use one of the options described in the Mid-level Management training series. Namely:_x000D_
1) At primary and sub-national levels: Target population or previous consumption data._x000D_
2) At service point level: Session size._x000D_
Check to ensure that there is compatibility/convergence with the method used in developing the country's comprehensive multi-year plan (cMYP).</t>
  </si>
  <si>
    <t>Is a standard method used to estimate annual vaccine need? [Y, N]</t>
  </si>
  <si>
    <t>Standard method' means the UNIICEF vaccine forecasting tool or equivalent. 'Evidence-based' means that data have been systematically collected - for example national population census, updated as necessary.</t>
  </si>
  <si>
    <t>Is evidence-based target population data used in the calculation? [Y, N]</t>
  </si>
  <si>
    <t>Calculations can be based on target population data and assumed vaccine wastage rates, but it is much better to use evidence-based wastage data collected from the field.</t>
  </si>
  <si>
    <t>Is evidence-based coverage data used in the calculation? [Y, N]</t>
  </si>
  <si>
    <t>Coverage data will generally be taken from the routine reporting system.  Ideally these data should be verified by periodic coverage surveys.</t>
  </si>
  <si>
    <t>Is evidence-based vaccine wastage data used in the calculation? [Y, N]</t>
  </si>
  <si>
    <t>Calculations can be based on target population data, coverage data and assumed vaccine wastage rates, but it is much better to use evidence-based wastage data collected from the field.</t>
  </si>
  <si>
    <t>E9:08a</t>
  </si>
  <si>
    <t>Is an evidence-based method used to forecast need for syringes and safety boxes? [Y, N]</t>
  </si>
  <si>
    <t>See previous guidance note.</t>
  </si>
  <si>
    <t xml:space="preserve">Vaccine wastage data are used to make operational decisions. </t>
  </si>
  <si>
    <t>E9:09a</t>
  </si>
  <si>
    <t>Review documents where the current wastage rates have been used. [Score 0 if data are not used. Score on a scale of 0-4 if data are used. Use commentary to elaborate].</t>
  </si>
  <si>
    <t>For example: for training and supervision; for selection of vial size and session size; to inform the country's use of the multi-dose vial policy (MDVP), etc.</t>
  </si>
  <si>
    <t>Maintain accurate cold chain equipment and vehicle inventories.</t>
  </si>
  <si>
    <t>E9:10a</t>
  </si>
  <si>
    <t>Cold chain equipment inventory checklist:</t>
  </si>
  <si>
    <t>All programmes require an up-to-date cold chain equipment inventory, even if cold storage at the upper levels of the supply chain is outsourced.</t>
  </si>
  <si>
    <t>Is there a cold chain equipment inventory [Y, N]</t>
  </si>
  <si>
    <t>If YES, how frequently is the inventory updated? [Scoring: 4 if updated once in the past year; 3 if once in the past two years; 2 if once in the past three years; 1 if once in the past four years; 0 if once in the past five years, or never updated]</t>
  </si>
  <si>
    <t>Check the inventory against a recent known sample of equipment identified at a sample of locations in the cold chain.</t>
  </si>
  <si>
    <t>E9:11a</t>
  </si>
  <si>
    <t>Vehicle inventory checklist:</t>
  </si>
  <si>
    <t>If the programme relies on government-owned vehicles, there should be an up-to-date inventory of these. The inventory may be managed by another department, but it should exist.</t>
  </si>
  <si>
    <t>Is there a vehicle inventory [Y, N, n/a if all transport is outsourced.]</t>
  </si>
  <si>
    <t>An inventory is unnecessary only if all transport is completely outsourced throughout the vaccine and commodites supply chain.</t>
  </si>
  <si>
    <t>An annual work plan must be in place</t>
  </si>
  <si>
    <t>Maintain an annual work plan to manage the human and financial resource needs of the programme.</t>
  </si>
  <si>
    <t>E9:12a</t>
  </si>
  <si>
    <t>Does a work plan/budget exist for the review period? [Y, N]</t>
  </si>
  <si>
    <t>There should be a work plan or itemised budget covering the review period.</t>
  </si>
  <si>
    <t>E9:13a</t>
  </si>
  <si>
    <t>CONDITION: If a workplan/budget exists._x000D_
Considering the completed assessment of Criteria 1 to 8, did the plan cover the following topics:</t>
  </si>
  <si>
    <t>Cold chain equipment?  [Y, N].</t>
  </si>
  <si>
    <t>Vehicles?  [Y, N].</t>
  </si>
  <si>
    <t>Healthcare waste management?  [Y, N].</t>
  </si>
  <si>
    <t>This question is not a substitute for a proper waste management assessment.</t>
  </si>
  <si>
    <t>Maintenance issues? [Y,N].</t>
  </si>
  <si>
    <t>Staff resources?  [Y, N].</t>
  </si>
  <si>
    <t>Staff training?  [Y, N].</t>
  </si>
  <si>
    <t>Where a contracted-out service is used, it must be fully funded and resourced and it must conform with EVM requirements.</t>
  </si>
  <si>
    <t>Contracted-out services: Where entire services are contracted out and facilities are owned and operated by others, provide evidence to show that an effective and enforceable contract is in place and that service response is acceptable.</t>
  </si>
  <si>
    <t>E9:14a</t>
  </si>
  <si>
    <t>Which services are outsourced at this facility?</t>
  </si>
  <si>
    <t>The operational aspects of any contracted-out services should be assessed under criteria E1 to E8.  All that these questions deal with is the adequacy of the contract conditions.</t>
  </si>
  <si>
    <t>Customs clearance services [Y, N]</t>
  </si>
  <si>
    <t>Storage services [Y, N]</t>
  </si>
  <si>
    <t>Transport services [Y, N]</t>
  </si>
  <si>
    <t>Equipment maintenance services [Y, N]</t>
  </si>
  <si>
    <t>E9:15a</t>
  </si>
  <si>
    <t>CONDITION: If customs services are outsourced._x000D_
Customs clearance services performance checklist:</t>
  </si>
  <si>
    <t>Is there a written contract? [Y, N]</t>
  </si>
  <si>
    <t xml:space="preserve">Check to see if there is a written contract and that it covers the current period. </t>
  </si>
  <si>
    <t>Is there an enforcable penalty clause for non-compliance? [Y, N]</t>
  </si>
  <si>
    <t xml:space="preserve">Check the contract wording. </t>
  </si>
  <si>
    <t>Does the contract have a provision for inspection by the supervising authority? [Y, N]</t>
  </si>
  <si>
    <t xml:space="preserve">Supervising authority could be the MoH or other ministry or agency. Check the contract wording. </t>
  </si>
  <si>
    <t>Is the contract supervised and monitored [Y, N]</t>
  </si>
  <si>
    <t xml:space="preserve">Check that staff are formally allocated to this task.  Check for evidence of regular supervisory visits and written reports. </t>
  </si>
  <si>
    <t>E9:16a</t>
  </si>
  <si>
    <t>CONDITION: If storage services are outsourced._x000D_
Storage services performance checklist:</t>
  </si>
  <si>
    <t>E9:17a</t>
  </si>
  <si>
    <t>CONDITION: If transport services are outsourced._x000D_
Transport services performance checklist:</t>
  </si>
  <si>
    <t>E9:18a</t>
  </si>
  <si>
    <t>CONDITION: If maintenance services are outsourced._x000D_
Maintenance services performance checklist:</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</si>
  <si>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</si>
  <si>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</si>
  <si>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</si>
  <si>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</si>
  <si>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</si>
  <si>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</si>
  <si>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</si>
  <si>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</si>
  <si>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</si>
  <si>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</si>
  <si>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</si>
  <si>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</si>
  <si>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</si>
  <si>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</si>
  <si>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</si>
  <si>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</si>
  <si>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</si>
  <si>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</si>
  <si>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</si>
  <si>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</si>
  <si>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</si>
  <si>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</si>
  <si>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</si>
  <si>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</si>
  <si>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</si>
  <si>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</si>
  <si>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</si>
  <si>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</si>
  <si>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</si>
  <si>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</si>
  <si>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</si>
  <si>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</si>
  <si>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</si>
  <si>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</si>
  <si>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</si>
  <si>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</si>
  <si>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</si>
  <si>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</si>
  <si>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</si>
  <si>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</si>
  <si>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</si>
  <si>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</si>
  <si>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</si>
  <si>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</si>
  <si>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</si>
  <si>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</si>
  <si>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</si>
  <si>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</si>
  <si>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</si>
  <si>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</si>
  <si>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</si>
  <si>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</si>
  <si>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</si>
  <si>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</si>
  <si>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</si>
  <si>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</si>
  <si>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</si>
  <si>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</si>
  <si>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</si>
  <si>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</si>
  <si>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</si>
  <si>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</si>
  <si>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</si>
  <si>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</si>
  <si>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</si>
  <si>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</si>
  <si>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</si>
  <si>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</si>
  <si>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</si>
  <si>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</si>
  <si>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</si>
  <si>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</si>
  <si>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</si>
  <si>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</si>
  <si>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</si>
  <si>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</si>
  <si>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</si>
  <si>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</si>
  <si>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</si>
  <si>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</si>
  <si>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</si>
  <si>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</si>
  <si>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</si>
  <si>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</si>
  <si>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</si>
  <si>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</si>
  <si>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</si>
  <si>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</si>
  <si>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</si>
  <si>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</si>
  <si>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</si>
  <si>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</si>
  <si>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</si>
  <si>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</si>
  <si>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</si>
  <si>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</si>
  <si>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</si>
  <si>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</si>
  <si>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</si>
  <si>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</si>
  <si>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</si>
  <si>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</si>
  <si>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</si>
  <si>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</si>
  <si>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</si>
  <si>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</si>
  <si>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</si>
  <si>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</si>
  <si>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</si>
  <si>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</si>
  <si>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</si>
  <si>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</si>
  <si>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</si>
  <si>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</si>
  <si>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</si>
  <si>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</si>
  <si>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</si>
  <si>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</si>
  <si>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</si>
  <si>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</si>
  <si>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</si>
  <si>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</si>
  <si>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</si>
  <si>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</si>
  <si>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</si>
  <si>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</si>
  <si>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</si>
  <si>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</si>
  <si>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</si>
  <si>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</si>
  <si>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</si>
  <si>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</si>
  <si>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</si>
  <si>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</si>
  <si>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</si>
  <si>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</si>
  <si>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</si>
  <si>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</si>
  <si>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</si>
  <si>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</si>
  <si>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</si>
  <si>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</si>
  <si>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</si>
  <si>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</si>
  <si>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</si>
  <si>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</si>
  <si>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</si>
  <si>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</si>
  <si>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</si>
  <si>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</si>
  <si>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</si>
  <si>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</si>
  <si>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</si>
  <si>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</si>
  <si>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</si>
  <si>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</si>
  <si>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</si>
  <si>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</si>
  <si>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</si>
  <si>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</si>
  <si>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</si>
  <si>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</si>
  <si>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</si>
  <si>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</si>
  <si>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</si>
  <si>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</si>
  <si>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</si>
  <si>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</si>
  <si>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</si>
  <si>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</si>
  <si>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</si>
  <si>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</si>
  <si>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</si>
  <si>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</si>
  <si>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</si>
  <si>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</si>
  <si>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</si>
  <si>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</si>
  <si>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</si>
  <si>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</si>
  <si>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</si>
  <si>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</si>
  <si>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</si>
  <si>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</si>
  <si>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</si>
  <si>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</si>
  <si>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</si>
  <si>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</si>
  <si>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 Tasks</t>
  </si>
  <si>
    <t>Recommandations GEV</t>
  </si>
  <si>
    <t>Recommandation</t>
  </si>
  <si>
    <t>EVM questionnaire version:</t>
  </si>
  <si>
    <t>La version du questionnaire GEV</t>
  </si>
  <si>
    <t>Scroll to the right to see other calculations</t>
  </si>
  <si>
    <t>score sum</t>
  </si>
  <si>
    <t>score sum + recs</t>
  </si>
  <si>
    <t>max score sum</t>
  </si>
  <si>
    <t>number of facilities</t>
  </si>
  <si>
    <t>score</t>
  </si>
  <si>
    <t>score + recs</t>
  </si>
  <si>
    <t>max score</t>
  </si>
  <si>
    <t>criterion</t>
  </si>
  <si>
    <t>indicator</t>
  </si>
  <si>
    <t>Count</t>
  </si>
  <si>
    <t>Criterion chart data</t>
  </si>
  <si>
    <t>EVM Assessment</t>
  </si>
  <si>
    <t># Sites</t>
  </si>
  <si>
    <t>EVM Assessment + Recommendations (fully implemented)</t>
  </si>
  <si>
    <t>Indicator chart data</t>
  </si>
  <si>
    <t>score+r</t>
  </si>
  <si>
    <t>max</t>
  </si>
  <si>
    <t>Level:</t>
  </si>
  <si>
    <t>Criterion:</t>
  </si>
  <si>
    <t>start</t>
  </si>
  <si>
    <t>number</t>
  </si>
  <si>
    <t>EVM Assessment Results</t>
  </si>
  <si>
    <t>Complete these facility-specific questions before continuing.</t>
  </si>
  <si>
    <t>Vaccine is stored in cold room(s) and/or freezer room(s)  [Y, N]</t>
  </si>
  <si>
    <t>Vaccine is stored in refrigerators or long-term cold boxes [Y, N]</t>
  </si>
  <si>
    <t xml:space="preserve">Including solar refrigerators. 'Long-term cold box' means a device that can reliably store vaccine for over 7 days without power (PQS specification in preparation). </t>
  </si>
  <si>
    <t>Vaccine is stored in freezers [Y, N]</t>
  </si>
  <si>
    <t xml:space="preserve">Including solar freezers. </t>
  </si>
  <si>
    <t>Coolant-packs, including ice-packs and/or cool-packs and/or PCM-packs are prepared in the store [Y, N]</t>
  </si>
  <si>
    <t>Select 'Y' if there is equipment in the store used exclusively for preparing coolant-packs (ice-packs and/or cool-packs and/or PCM-packs).  Ignore fridge/freezers with ice-pack compartments or freezer rooms/cold rooms that are also used to store vaccine.</t>
  </si>
  <si>
    <t>Vaccines are kept in standard passive containers only (cold boxes and/or vaccine carriers). There is no active refrigeration. [Y, N]</t>
  </si>
  <si>
    <t>Vaccines and dry goods are kept in the same building [Y, N]</t>
  </si>
  <si>
    <t>Vaccines and dry goods are in separate buildings on the same site [Y, N]</t>
  </si>
  <si>
    <t>Answer "Y" if all or some of the dry goods are stored in separate buildings on the same site.</t>
  </si>
  <si>
    <t>Vaccines and dry goods are kept on separate sites [Y, N]</t>
  </si>
  <si>
    <t>Answer "Y" if all or some of the dry goods are stored on separate sites.</t>
  </si>
  <si>
    <t>How are vaccine transport operations organized at this store?_x000D_
[Select at least one option, but not B without A]:</t>
  </si>
  <si>
    <t>Enter all options that apply. 'Transport' includes bicycles, motorcycles, cars, trucks, boats and aircraft. If the vehicle(s) are shared between programmes, choose the option which best describes the sharing arrangement - for example: 'government agency' - and record arrangement in Notes.</t>
  </si>
  <si>
    <t>Vaccine transport is operated by the government, a parastatal agency, or is directly operated by the store. [Y, N]</t>
  </si>
  <si>
    <t>Vaccine transport is operated by a PPP or 3PL. [Y, N]</t>
  </si>
  <si>
    <t>This store does not organize any official transport. Either the store does not organize any transport, or informal arrangements (public transport, taxi, private vehicle, …) are made for vaccine transport. [Y, N]</t>
  </si>
  <si>
    <t>"Official" transport is one or both of A and B.  It does not include buses, taxis, private vehicles or other informal arrangements.</t>
  </si>
  <si>
    <t>On foot [Y, N]</t>
  </si>
  <si>
    <t>Bicycles and/or motorcycles [Y, N]</t>
  </si>
  <si>
    <t>The requirements set out in the vaccine arrival report are complied with for all shipments.</t>
  </si>
  <si>
    <t>From an inter-country distribution warehouse [Y, N]</t>
  </si>
  <si>
    <t>Inter-country distribution warehouses serve a group of countries.  They may hold routine vaccines or strategic stocks of epidemic vaccines.</t>
  </si>
  <si>
    <t>Transfers or donations from a neighbouring country or state [Y, N]</t>
  </si>
  <si>
    <t>Transfers or donations from a neighbouring country or state' covers the situation where a country in the region, or a separate state within a large country, has excess vaccine with a short expiry date.  To avoid unnecessary wastage this may be transferred to another country or state for a supplementary immunization activity or even for routine use.</t>
  </si>
  <si>
    <t xml:space="preserve">A standardised Vaccine Arrival Report form is used, preferably the current standard UNICEF Vaccine Arrival Report (VAR) form. </t>
  </si>
  <si>
    <t>E1:02b</t>
  </si>
  <si>
    <t>Does the local Vaccine Arrival Report (VAR) form include all the key procedures from UNICEF VAR Parts I to VII?</t>
  </si>
  <si>
    <t>For international suppliers see UNICEF VAR guidance note (hyperlink below).  For in-country manufacturers, the layout of the VAR should reflect local delivery arrangements, but should retain the key checking procedures on the UNICEF VAR. See also EVM Model SOP: EVM-SOP-E1-02: Vaccine arrival procedures.</t>
  </si>
  <si>
    <t>VAR Part I - Advance notice section  [Y, N]</t>
  </si>
  <si>
    <t>http://www.thephss.org/ppep/resource/VAR_English_2010.pdf</t>
  </si>
  <si>
    <t>VAR Part II - Flight arrival details [Y, N, N/A]</t>
  </si>
  <si>
    <t>VAR Part III - Shipment details [Y, N]</t>
  </si>
  <si>
    <t>VAR Part IV - Documentation checklist [Y, N]</t>
  </si>
  <si>
    <t>VAR Part V - Shipping indicator status [Y, N]</t>
  </si>
  <si>
    <t>VAR Part VI - General condition of shipment [Y, N]</t>
  </si>
  <si>
    <t>VAR Part VII - Inspection supervisor signature [Y, N]</t>
  </si>
  <si>
    <t>E1:03b</t>
  </si>
  <si>
    <t>Record how many of these received VARs were completed correctly by the 'Inspection Supervisor', including a complete and correct record of the status of electronic temperature monitoring devices.</t>
  </si>
  <si>
    <t>Inspection Supervisor' is the term used in the UNICEF VAR.  'Completed correctly' means that the UNICEF VAR Part III to Part VII, or local equivalent, must have been completed in full.  This includes correct and complete reporting of the status of electronic temperature monitoring devices._x000D_
The VAR and related documents (e.g. pre-shipment advice, lot release, etc.) should be filed together.</t>
  </si>
  <si>
    <t>Record how many of the vaccine arrivals were delayed for more than 6 hours at customs due to lack of storage space in the primary store, or lack of transport.</t>
  </si>
  <si>
    <t xml:space="preserve">UNICEF-SD indicate that lack of storage space or transport at primary store level can cause last minute customs clearance delays.  This is usually the result of poor planning by the country. </t>
  </si>
  <si>
    <t>Immediate action is taken if a shipment arrives in the primary store in unsatisfactory condition, or if vaccine arrival documentation is incomplete.</t>
  </si>
  <si>
    <t>Of the individual vaccine arrivals entered in E1:03b:A:</t>
  </si>
  <si>
    <t xml:space="preserve">How many of these exposed or damaged arrivals were correctly followed up with the supplier within three days of receipt?    </t>
  </si>
  <si>
    <t>Correctly followed up' means that the supplier (UNICEF-SD or vaccine manufacturer as appropriate) was formally contacted and that arrangements were made to test or replace the vaccine. If all shipments were satisfactory, question B is automatically switched off.</t>
  </si>
  <si>
    <t>Of the individual vaccine arrivals entered in E1:03b.A:</t>
  </si>
  <si>
    <t>The NRA and the EPI manager or CMS manager have lot release certificates for all shipments.</t>
  </si>
  <si>
    <t>International procurement: A lot release certificate accompanies every batch of vaccine. The certificate is issued by the National Regulatory Authority of the country of manufacture. Alternatively, each vaccine batch is accompanied by a European Medicines Agency (EMEA) lot evaluation (see guidance note).</t>
  </si>
  <si>
    <t>E1:06b</t>
  </si>
  <si>
    <t>c</t>
  </si>
  <si>
    <t xml:space="preserve">Lot release procedures: _x000D_
1. The quality of the vaccines must be assured by the National Regulatory Authority (NRA) of the country producing the vaccine (NRA). This NRA must license the product and release it on a lot by lot basis. In addition, the NRA must ensure on-going regulatory oversight through regular inspections of Good Manufacturing Practice (GMP) and monitoring of Adverse Events Following Immunization (AEFIs). _x000D_
2. The NRA provides a lot release certificate for each batch following detailed review of the documentation from the manufacturer (about raw materials used, GMP inspection, test protocols and results for that particular batch), which may or may not be supported by testing.  _x000D_
3. A procuring country with or without a fully-functioning NRA of its own can rely on the lot release certificate provided by the NRA of the producing country. If a country procures vaccines through the UN, the country may waive the lot release as the pre-qualification process already relies on the lot release certificate of the producing country. However, a procuring country with a fully functioning NRA may still choose to carry out its own lot release procedure. </t>
  </si>
  <si>
    <t>4. There are cases where a vaccine that is not used in the producing country, will not be licensed in that country.  This situation is covered by a Scientific Opinion under Article 58 of the current legislation in Europe - a procedure developed in collaboration with WHO. The Scientific Opinion is given by the European Medicines Agency (EMEA) and the procedure is equivalent to that performed for products licensed for use in the European Community. However, since the product will not be placed in the European market, they cannot issue a Marketing Authorization. EMEA will also evaluate lots and issue an equivalent to a Certificate of Batch Release. A procuring country can use a positive Scientific Opinion to license the vaccine through its own NRA.  See: http://www.who.int/immunization_standards/vaccine_regulation/article_58_guidelines_0505.pdf</t>
  </si>
  <si>
    <t>5. If the procuring country does not have an NRA, or if its NRA is not competent enough to analyze licensing dossiers, it can use the expertise of a fully functional NRA in another country to carry out the protocol review and testing process on its behalf, or to check whether the vaccine has a positive Certificate of Batch Release.</t>
  </si>
  <si>
    <t>Does the country issue its own lot release certificates? [Y, N]</t>
  </si>
  <si>
    <t>6. WHO recommends that each country carry out lot release and issue lot release certificates, either through a fully-functional NRA or by using the expertise of a fully-functional NRA in another country.</t>
  </si>
  <si>
    <t>Answer ONLY if the country issues its own lot release certificates._x000D_
For every lot received there should be such a lot release certificate.  Record the number actually received.</t>
  </si>
  <si>
    <t xml:space="preserve">Local procurement: If any vaccines are obtained from local manufacturer(s), the local National Regulatory Authority undertakes lot release procedures. </t>
  </si>
  <si>
    <t>Inter-country donations or transfers: If any vaccines are obtained from inter-country donations or transfers, the original lot release certificates are transferred with the vaccines and checked upon arrival.</t>
  </si>
  <si>
    <t>CONDITION: If any vaccines have been donated or transferred from another country or state._x000D_
Assess lot release certificates for donated and transferred vaccines during the review period.</t>
  </si>
  <si>
    <t>Inter-country or inter-state donations and transfers should be treated just like any other vaccine arrival.  Lot release certificates are required for quality assurance purposes.</t>
  </si>
  <si>
    <t>There should be a lot release certificate for every lot received.  Record the number actually received.</t>
  </si>
  <si>
    <t>There are reliable arrangements to clear vaccines through customs, unless vaccines are obtained from a national manufacturer.</t>
  </si>
  <si>
    <t>Effective working arrangements are established with the customs authorities and/or with the NRA.</t>
  </si>
  <si>
    <t>Do working arrangements with customs and/or NRA ensure protection of the cold chain? [Y, N]</t>
  </si>
  <si>
    <t xml:space="preserve">Customs/NRA staff must understand the importance of the cold chain and must maintain clear channels of communication with staff at the primary vaccine store.  </t>
  </si>
  <si>
    <t>Is there an SOP or MoU document which specifies working procedures with customs and/or the NRA? [Y, N]</t>
  </si>
  <si>
    <t>An SOP is the best way to detail the responsibilities of the parties.  There may also be a Memorandum of Understanding (MoU).  However, an MoU is of no operational significance unless it describes the responsibilities of the parties.</t>
  </si>
  <si>
    <t>Do the procedures set out in the SOP or MoU define the responsibilities of the parties, response times and cold chain procedures? [Y, N]</t>
  </si>
  <si>
    <t>As a minimum, the SOP or MoU must set out the responsibilities of the parties, monitoring procedures and agreed response times and must define cold chain procedures.  Wherever possible, vaccine should be moved from the port of entry to the primary vaccine store within 24 hours of arrival.</t>
  </si>
  <si>
    <t>Is there documentary evidence to show that agreed procedures are followed? [Y, N]</t>
  </si>
  <si>
    <t xml:space="preserve">The best evidence will be obtained from the electronic shipping indicators.  If these are downloaded AFTER the vaccine arrives in the primary store, the history will show if there have been temperature excursions whilst the vaccine is held by customs. </t>
  </si>
  <si>
    <t>Procedures and facilities are able to protect the integrity of vaccine during customs clearance.</t>
  </si>
  <si>
    <t>Vaccine is cleared through customs without exposure to adverse temperatures.</t>
  </si>
  <si>
    <t>CONDITION: If any vaccines come from an international source, requiring customs clearance._x000D_
Have customs staff received training in how to look after vaccine? [Y, N]</t>
  </si>
  <si>
    <t>Minimum training requirement should include:
- Move shipment from apron to covered area immediately after unloading.
- If customs clearance takes more than 24 hrs, place vaccines in +2°C to +8°C cold room
- NEVER place vaccine or diluents in a freezer room.</t>
  </si>
  <si>
    <t>CONDITION: If any vaccines require customs clearance._x000D_
Is there a document or other evidence of a formal contingency plan in place in case of unexpected arrival delays (of more than 6 hours) [Y, N]</t>
  </si>
  <si>
    <t>Delays include 1) flight delay; 2) delay at a border crossing, 3) delay in transport to the primary store.  Flight delays are ultimately the responsibility of the shipper but may affect availability of national staff to meet the delayed flight.
Contingency plan should include requirement for receiving staff to be available at night or during weekends and emergency arrangements for rapid clearance through customs and/or moving vaccines to a suitable cold room.</t>
  </si>
  <si>
    <t>Equipment and monitoring procedures in the airport holding store are satisfactory.</t>
  </si>
  <si>
    <t>CONDITION: If any vaccines come from an international source._x000D_
Does removal of vaccine from the port of entry typically take more than 24 hours? [Y, N]_x000D_
[If Y, complete E1:13a, otherwise go to E1:14a].</t>
  </si>
  <si>
    <t>CONDITION: If customs clearance takes more than 24 hours._x000D_
Airport, sea port or border crossing cold room checklist:</t>
  </si>
  <si>
    <t>Indicator covers arrivals by air, sea or land.</t>
  </si>
  <si>
    <t>Cold rooms at airports or sea ports are likely to be large enough to accommodate vaccine shipments because they are used for many other purposes.  There is unlikely to be a cold room available at a road-based border crossing. Check capacity only if the cold room is small.</t>
  </si>
  <si>
    <t>Can the cold room be locked? [Y, N]</t>
  </si>
  <si>
    <t xml:space="preserve">Are there credible temperature records showing at least twice daily temperature monitoring?  [Y, N] </t>
  </si>
  <si>
    <t xml:space="preserve">Manual checking twice daily, 7 days a week, with records, is a minimum standard.  Check records at known times of vaccine arrival over the past 12 months. Check continuous records, if available. 'Credible' records will show variation in temperature and variations in handwriting. </t>
  </si>
  <si>
    <t>Arrangements for transporting vaccine to the primary store are safe and effective.</t>
  </si>
  <si>
    <t>Effective and reliable arrangements are in place to ensure the safe transport of vaccine from the customs holding store to the primary store.</t>
  </si>
  <si>
    <t>CONDITION: If any vaccines require customs clearance._x000D_
Is there documentary evidence that vaccines are transported from the airport or border crossing to the primary store under temperature-controlled conditions (active or passive cooling) [Y, N]</t>
  </si>
  <si>
    <t>Check status of electronic shipping indicator records.  These should demonstrate whether temperature excursions have occurred during customs clearance and transport to the primary store. The most likely cause of an excursion is excessive delay leading to loss of coolant in the shipping containers.</t>
  </si>
  <si>
    <t>Arrangements for receiving, clearing and checking syringes, safety boxes and other consumables are effective.</t>
  </si>
  <si>
    <t>Are syringes, safety boxes or other consumables procured direct from a supplier or manufacturer? [Y, N]</t>
  </si>
  <si>
    <t>Supply and distribution of syringes, safety boxes and other consumables such as freeze indicators is not always the direct responsibility of the immunization programme. However, these products are so important that the assessor should make every effort to investigate the supply chain. _x000D_
Answer 'Y' if consumables are received direct from the supplier or manufacturer.</t>
  </si>
  <si>
    <t>From where are these consumables procured?</t>
  </si>
  <si>
    <t>Effective and reliable arrangements are in place to enable the efficient clearance of consumables through customs.</t>
  </si>
  <si>
    <t>CONDITION: If any consumables require customs clearance._x000D_
Customs clearance checklist:</t>
  </si>
  <si>
    <t>Thorough and complete' means that the SOP or MoU sets out the responsibilities of the parties and agreed response times.  Consumables should be moved from the port of entry to the primary store as soon as possible, preferably within a defined maximum time period).</t>
  </si>
  <si>
    <t>The condition, quality and shelf-life of consumables are checked before they are accepted.</t>
  </si>
  <si>
    <t>E1:18b</t>
  </si>
  <si>
    <t>CONDITION: If consumables are procured direct from a supplier or manufacturer. _x000D_
Does the local Product Arrival Form (PAR) include the following procedures for checking consumables?</t>
  </si>
  <si>
    <t>There should be an SOP and a standard form for checking products on arrival. See EVM Model SOP: EVM-SOP-E1-03 - Product arrival procedures.</t>
  </si>
  <si>
    <t xml:space="preserve">PAR Part I - Advance notice section  [Y, N]_x000D_
</t>
  </si>
  <si>
    <t>PAR Part II - Arrival details [Y, N, N/A]</t>
  </si>
  <si>
    <t>PAR Part III - Shipment details [Y, N]</t>
  </si>
  <si>
    <t xml:space="preserve">Electronic temperature indicators have a maximum shelf life before activation - this affects their subsequent operating life.  Consequently, they should be distributed and used in order of manufacturing date. </t>
  </si>
  <si>
    <t>PAR Part IV - Documentation checklist [Y, N]</t>
  </si>
  <si>
    <t>PAR Part V - General condition of shipment [Y, N]</t>
  </si>
  <si>
    <t>PAR Part VI - Inspection supervisor signature [Y, N]</t>
  </si>
  <si>
    <t>E1:19a</t>
  </si>
  <si>
    <t>CONDITION: If consumables are procured direct from a supplier or manufacturer. _x000D_
Assess product arrival reports (PARs) received during the review period:</t>
  </si>
  <si>
    <t>How many individual product arrivals have there been?</t>
  </si>
  <si>
    <t>The EVM Model SOP also refers to cold chain equipment.  These products need not be included in the PAR assessment.</t>
  </si>
  <si>
    <t xml:space="preserve">There should be a PAR accompanying each product. Record the number of PARs that were actually received. </t>
  </si>
  <si>
    <t>Record how many of these received PARs were completed correctly by the 'Inspection Supervisor'.</t>
  </si>
  <si>
    <t xml:space="preserve">Completed correctly' means that the PAR must have been completed in full. The PAR and related documents (e.g. pre-shipment advice, conformity certificates, etc.) should be filed together. </t>
  </si>
  <si>
    <t>The quality of the cold chain is systematically and routinely monitored.</t>
  </si>
  <si>
    <t>A temperature monitoring study is carried out every 5 years in accordance with WHO/IVB/05.01 Study protocol for temperature monitoring in the cold chain.</t>
  </si>
  <si>
    <t>Refer to WHO/IVB/05.01 Rev 1: Study protocol for temperature monitoring in the cold chain</t>
  </si>
  <si>
    <t xml:space="preserve">http://whqlibdoc.who.int/hq/2011/WHO_IVB_05.01_REV.1_eng.pdf </t>
  </si>
  <si>
    <t>Have the recommendations in the study report been implemented [Score on a scale of 0-4 based on the proportion of recommendations implemented. Elaborate in the notes].</t>
  </si>
  <si>
    <t>A temperature study gives an indication of: 1) Environmental challenges along distribution and storage routes/points including average time of distribution/storage; 2) Cold chain efficiency of distribution containers and vehicles; 3) Cold chain efficiency of management/equipment during distribution and storage.  Recommendations are typically aimed at route planning, equipment and human resources, management follow-up action and overall reliability of cold chain maintenance.</t>
  </si>
  <si>
    <t>All freezer rooms and cold rooms used for storing vaccine have been temperature mapped.</t>
  </si>
  <si>
    <t>CONDITION: If there are cold rooms and/or freezer rooms._x000D_
Temperature mapping checklist:</t>
  </si>
  <si>
    <t>Cold rooms and freezer rooms should be temperature mapped at the time of commissioning to:_x000D_
1) Establish the air temperature profile throughout the room both when empty and when fully loaded;_x000D_
2) Define areas which are unsuitable for vaccine storage; e.g. close to cooling coils;_x000D_
3) Establish the holdover time after a power failure.</t>
  </si>
  <si>
    <t>How many vaccine cold rooms and freezer rooms are there?</t>
  </si>
  <si>
    <t>Mapping should be repeated whenever changes are made which increase loading or affect air circulation, or when refrigeration equipment is replaced. This is essential for cold rooms and desirable for freezer rooms._x000D_
Enquire whether mapping has been repeated and record in notes box.</t>
  </si>
  <si>
    <t>Continuous temperature records are kept, and these records demonstrate that vaccine has been stored correctly in both permanent and temporary cold stores.</t>
  </si>
  <si>
    <t>All vaccines and diluents are stored at the correct temperature.</t>
  </si>
  <si>
    <t>Knowledge of correct storage temperatures is vital.  If ANY of the respondents give any incorrect answers, score 'No'. Note also: _x000D_
1) If s/he says that freeze-dried vaccines should be stored at -20°C record this as 'Yes'.  Current WHO advice is to store these vaccines at +2° to + 8°C, but storage at -20°C will not damage these vaccines. _x000D_
2) If s/he say that freeze-dried vaccines packed with diluents can be stored at -20°C, this answer MUST be scored as 'No'._x000D_
3) At service point level, it is correct to say that all vaccines can be stored at +2° to +8°C.</t>
  </si>
  <si>
    <t>Complete temperature records are maintained for every freezer room, cold room, vaccine freezer, vaccine refrigerator and refrigerated vehicle.</t>
  </si>
  <si>
    <t>E2:06a</t>
  </si>
  <si>
    <t>Can the storekeeper or health worker demonstrate correct reading of all types of thermometer and/or temperature recording device(s) used in the store? [Y, N]</t>
  </si>
  <si>
    <t xml:space="preserve">Ask the storekeeper or health worker to demonstrate correct practice.  A stem or dial thermometer must be held correctly so as to avoid parallax errors.  Interpolation of values between the printed numbers on the temperature scale must be accurate.  Interpretation of readings taken from chart recorders and electronic recording devices must be correct. </t>
  </si>
  <si>
    <t>E2:07b</t>
  </si>
  <si>
    <t>CONDITION: If there is refrigeration equipment._x000D_
Temperature record checklist:</t>
  </si>
  <si>
    <t>This question does NOT apply in health facilities where cold boxes or vaccine carriers are used to store vaccine temporarily.</t>
  </si>
  <si>
    <t>Are refrigeration temperatures recorded manually? [Y, N]</t>
  </si>
  <si>
    <t>Daily manual recording of the temperatures of refrigeration equipment allows the store keeper/health worker/supervisor to:_x000D_
a. verify whether the storage temperature is within the acceptable temperature ranges of +2°C to +8°C in cold rooms and vaccine refrigerators and - 25°C to -15°C in the freezer room and freezers,_x000D_
b. detect temperature alarm conditions which may have caused vaccine damage and to take appropriate action, and, _x000D_
c. assess the performance over time of vaccine handling at each link of the cold chain and to monitor the performance of cold chain equipment.</t>
  </si>
  <si>
    <t>Are the manual temperature records complete (twice daily, every day) for each and every cold room, freezer room, vaccine refrigerator and vaccine freezer throughout the review period? [Y, N]</t>
  </si>
  <si>
    <t xml:space="preserve">Complete' means there are temperature records (AM and PM) for every day of the review period for each appliance. </t>
  </si>
  <si>
    <t>Does the temperature record form include space for entering alarm events? [Y, N. Enter n/a if only stem or dial thermometers are used]</t>
  </si>
  <si>
    <t>If 30-day refrigerator loggers are used, the form must be designed to record alarm events. If the form is inadequate please comment in the Notes section.</t>
  </si>
  <si>
    <t>CONDITION: If there are cold rooms and/or freezer rooms._x000D_
Is there a complete set of temperature recorder discs and/or temperature logger printouts for each and every cold room and freezer room throughout the review period? [Y, N]</t>
  </si>
  <si>
    <t>This question only applies in facilities with cold rooms and/or freezer rooms.</t>
  </si>
  <si>
    <t>CONDITION: If refrigerated vehicles are used._x000D_
Is there a complete set of temperature recorder traces and/or temperature logger printouts for each and every refrigerated vehicle throughout the review period? [Y, N]</t>
  </si>
  <si>
    <t>This question only applies in facilities which directly operate refrigerated vehicles.</t>
  </si>
  <si>
    <t>CONDITION: If there are cold rooms or freezer rooms._x000D_
Does a random 7 day sample of temperature recorder traces/logger printouts for each cold room and freezer room agree with the matching manual temperature records? [Y, N. Answer No if there are no temperature recorder traces/logger printouts to review].</t>
  </si>
  <si>
    <t>Temperature records are kept in a safe place for a minimum of three years.</t>
  </si>
  <si>
    <t>CONDITION: If there is refrigeration equipment._x000D_
Have temperature records been kept in a safe place for at least three years? [Y, N]</t>
  </si>
  <si>
    <t xml:space="preserve">Internal reviews of the temperature records are carried out every month. </t>
  </si>
  <si>
    <t>CONDITION: If there is refrigeration equipment._x000D_
Temperature and alarm event review checklist.</t>
  </si>
  <si>
    <t>Are temperature records and alarm events formally reviewed at least once a month in order to identify temperature excursions and their causes? [Y, N]</t>
  </si>
  <si>
    <t>If temperature records and alarm events are formally reviewed at least once a month, is there documentary evidence that remedial action has been taken in response to excursions or breakdowns? [Y, N, n/a if there are no excursions or breakdowns]</t>
  </si>
  <si>
    <t>Interview the responsible person. Discuss and evaluate remedial actions taken.  Inspect maintenance records.</t>
  </si>
  <si>
    <t>Temperature recording devices are accurate to +/- 0.5 deg C.</t>
  </si>
  <si>
    <t>Temperature recording devices comply with the specified level of accuracy.</t>
  </si>
  <si>
    <t>E2:13b</t>
  </si>
  <si>
    <t>CONDITION: If there are cold rooms and/or freezer rooms or refrigerated vehicle(s).</t>
  </si>
  <si>
    <t>Since calibration is a relatively complex and technical process it should be avoided wherever possible by choosing temperature monitoring devices which retain their calibration for extended periods, or which can be recalibrated automatically - e.g. by replacing a digital sensor. _x000D_
For service delivery level equipment calibration is impractical.  However stem thermometers hold their calibration well and Fridge-tags are effectively calibrated for life (2-3 years).  Bi-metallic dial thermometers loose calibration quite easily and are now excluded from PQS.</t>
  </si>
  <si>
    <t>Is there a test calibration record to show that  the cold rooms , freezer rooms and refrigerated vehicle (if used) are calibrated every 12 months? [Y,N]</t>
  </si>
  <si>
    <t>Check on site with a calibrated device next to the sensor(s). Is the temperature within 1°C of the indicated room temperature(s)? [Y, N]</t>
  </si>
  <si>
    <t>Place a calibrated device in contact with the room sensor(s). Compare the temperature reading with the temperature shown on the temperature display outside the room.</t>
  </si>
  <si>
    <t xml:space="preserve">Storage capacity is sufficient for maximum stock levels of routine vaccines and related consumables. </t>
  </si>
  <si>
    <t>Vaccine cold storage capacities are sufficient to meet maximum demand.</t>
  </si>
  <si>
    <t>CONDITION: If there is refrigeration equipment._x000D_
Using data from the annual vaccine arrival schedule (primary level) and the annual vaccine delivery schedule (lower levels), establish whether the capacity of the +2°C to + 8°C vaccine store is sufficient over a one year cycle. Where relevant, include other products and supplementary vaccines.</t>
  </si>
  <si>
    <t>Record the make and model of all refrigeration equipment in the Notes section below, then use the EVM Assistant tool to perform the calculations. Record any equipment which is still in its packaging or has not been installed, and any equipment which is broken but repairable, but do NOT include any of this equipment in the capacity calculation. _x000D_
The net storage capacity is acceptable if it is greater than the estimated maximum volume of vaccine to be stored.</t>
  </si>
  <si>
    <t>What is the net storage capacity of the +2°C to + 8°C store(s) in litres or m³.</t>
  </si>
  <si>
    <t>See the Refrig_freezer worksheet in the EVM Assistant for the vaccine storage capacities of refrigerators.  If the refrigerator is not listed, measure the net storage capacity of the refrigerator. See the EVM Assistant user guide for calculation methods. Worksheet_A of the EVM Assistant may be used for calculating the net storage capacity of cold rooms.</t>
  </si>
  <si>
    <t>What is the estimated maximum vaccine volume in litres or m³.</t>
  </si>
  <si>
    <t xml:space="preserve">Use the EVM Assistant to perform this calculation. </t>
  </si>
  <si>
    <t>CONDITION: If there is refrigeration equipment._x000D_
Using data from the annual vaccine arrival schedule (primary store) and the annual vaccine delivery schedule (lower levels), establish whether the capacity of the -20°C vaccine store is sufficient over a one year cycle. Where relevant, include other products and supplementary vaccines.</t>
  </si>
  <si>
    <t>What is the net storage capacity of the -20°C store(s) in litres or m³.</t>
  </si>
  <si>
    <t>See the Refrig_freezer worksheet in the EVM Assistant for the vaccine storage capacities of freezers.  If the freezer is not listed, measure the net storage capacity of the freezer. See the EVM Assistant user guide for calculation methods. Worksheet_A of the EVM Assistant may be used for calculating the net storage capacity of freezer rooms.</t>
  </si>
  <si>
    <t>Dry storage capacity (for syringes and safety boxes) is sufficient to meet maximum demand.</t>
  </si>
  <si>
    <t>Collect site data, then use the EVM Assistant to perform the calculations._x000D_The dry store is often housed in a separate building and may be used to store other products in addition to EPI syringes and safety boxes, etc.  Judgement and enquiry may be needed to establish whether capacity is sufficient._x000D_Ignore diluents in the volume calculation if the dry store is only used to store syringes and safety boxes. Diluents should be stored in the vaccine store itself. _x000D_
The net storage capacity is acceptable if it is greater than the estimated maximum volume of diluent, syringes and safety boxes to be stored.</t>
  </si>
  <si>
    <t>What is the net storage capacity of the dry store in litres or m³.</t>
  </si>
  <si>
    <t>See the EVM Assistant user guide for calculation methods. Worksheet_A of the EVM Assistant may be used for calculating the net storage capacity of dry stores with shelving.</t>
  </si>
  <si>
    <t>What is the estimated maximum diluent, syringe and safety box volume in litres or m³.</t>
  </si>
  <si>
    <t xml:space="preserve">Use the EVM Assistant to perform this calculation.  </t>
  </si>
  <si>
    <t xml:space="preserve">Vaccine transport capacity is sufficient to meet maximum demand. </t>
  </si>
  <si>
    <t>CONDITION: If vaccine transport is directly operated by this store. _x000D_
Using data from the vaccine delivery schedule, establish whether transport capacity is sufficient to meet peak demand levels.</t>
  </si>
  <si>
    <t>Record the make and model, or provide a description, of all vaccine transport vehicles in the Notes section below, then use the EVM Assistant to perform the calculations. _x000D_
The net transport capacity is acceptable if it is greater than the estimated maximum volume of vaccine to be transported.</t>
  </si>
  <si>
    <t>What is the net storage capacity of the delivery vehicle(s) in litres or m³.</t>
  </si>
  <si>
    <t>Worksheet_C of the EVM Assistant may be used for calculating the storage capacity of vaccine transport vehicles.</t>
  </si>
  <si>
    <t>What is the maximum delivery volume in litres or m³.</t>
  </si>
  <si>
    <t>Capacity of passive containers and capacity for preparation and storage of coolant-packs are sufficient to meet maximum demand.</t>
  </si>
  <si>
    <t>Coolant pack freezers/coolers have sufficient storage capacities to meet maximum daily demand for coolant-packs.</t>
  </si>
  <si>
    <t>CONDITION: If cold boxes or other passive containers are used._x000D_
Using data from the vaccine delivery schedule or outreach session size data, establish whether coolant pack storage capacities are sufficient to meet maximum demand levels.</t>
  </si>
  <si>
    <t>Coolant packs contain either water (water-packs) or another phase change material (PCM-packs). Water packs are either frozen (ice-packs) or cooled to between +2°C and +8°C (cool-packs). PCM-packs change phase at about +5°C and eliminate the freezing risk associated with ice-packs. _x000D_
Record the make and model of all refrigeration equipment in the Notes section below, then use the EVM Assistant tool to perform the calculations. Record any equipment which is still in its packaging or has not been installed, and any equipment which is broken but repairable, but do NOT include any of this equipment in the capacity calculation. _x000D_
The net storage capacities are acceptable if they are greater than the maximum daily demands.</t>
  </si>
  <si>
    <t>Are conditioned ice-packs used for the distribution of any vaccines to lower levels or for outreach? [Y, N]</t>
  </si>
  <si>
    <t>What is the available ice-pack storage capacity of all ice-pack freezers (litres)?</t>
  </si>
  <si>
    <t>See the Refrig_freezer worksheet in the EVM Assistant for the coolant-pack storage capacities of freezers.  If the freezer is not listed, measure the net storage capacity.</t>
  </si>
  <si>
    <t>What is the maximum daily demand for ice-packs (litres)?</t>
  </si>
  <si>
    <t>Use the EVM Assistant to perform this calculation.</t>
  </si>
  <si>
    <t>Are cool-packs used for the distribution of any vaccines to lower levels or for outreach? [Y, N]</t>
  </si>
  <si>
    <t>What is the available cool-pack storage capacity of all cool-pack refrigerators (litres)?</t>
  </si>
  <si>
    <t>See the Refrig_freezer worksheet in the EVM Assistant for the coolant-pack storage capacities of refrigerators.  If the refrigerator is not listed, measure the net storage capacity.</t>
  </si>
  <si>
    <t>What is the maximum daily demand for cool-packs (litres)?</t>
  </si>
  <si>
    <t>Passive container capacity is sufficient to meet maximum daily demand.</t>
  </si>
  <si>
    <t xml:space="preserve">CONDITION: If cold boxes or other passive containers are used._x000D_
Using data from the vaccine delivery or collection schedule, or outreach session size data, establish whether there are sufficient passive containers to meet maximum demand levels. </t>
  </si>
  <si>
    <t>Record the make and model of all passive containers kept at this facility in the Notes section below, then use the EVM Assistant tool to perform the calculations. _x000D_
The total passive container vaccine storage capacity is acceptable if it is greater than the maximum required capacity.</t>
  </si>
  <si>
    <t>Are passive containers kept for vaccine collection, delivery or outreach? [Y, N]</t>
  </si>
  <si>
    <t xml:space="preserve">Check whether the store is reponsible for keeping cold boxes and/or vaccine carriers, or whether these are supplied by the receiving store when vaccine is collected. </t>
  </si>
  <si>
    <t>What is the total vaccine storage capacity of all available passive containers (litres)?</t>
  </si>
  <si>
    <t>If passive containers are kept in the store, identify the type(s) and use the Passive_Containers worksheet in the EVM Assistant to find the vaccine storage capacity.  If the container is not listed, measure the volume of the container with coolant-packs in place.</t>
  </si>
  <si>
    <t>What is the maximum daily passive container vaccine storage capacity required (litres)?</t>
  </si>
  <si>
    <t>There is a contingency plan to protect the vaccine in an emergency.</t>
  </si>
  <si>
    <t xml:space="preserve">There is a contingency plan to protect the vaccine in an emergency._x000D_
</t>
  </si>
  <si>
    <t>Contingency plans are context-specific, but should include the following minimum elements:_x000D_
1) Identify the major sources of risk (e.g. power failure, flood, earthquake, etc.)._x000D_
2) Prepare a written contingency plan._x000D_
3) Post emergency contact details on the noticeboard in the vaccine store. Details must be visible to passers by in case the store is locked_x000D_
4) Staff must know that the universal safe storage temperature for ALL vaccines in an emergency is +2°C to +8°C.</t>
  </si>
  <si>
    <t>5) Identify at least two alternative cold storage locations. Inspect them to make sure they are large enough, well-managed, and can maintain correct temperatures.  At sub-national stores cold boxes are not a satisfactory emergency solution.</t>
  </si>
  <si>
    <t>6) Ensure that there is a written agreement with the selected emergency providers. If payment will be required, make sure that this can be funded. _x000D_
7) Regularly rehearse the contingency plan with store staff and the emergency providers.</t>
  </si>
  <si>
    <t>All staff should know what to do in the event of fire. Where relevant, staff should also know what to do in the event of temperature alarms, mains power failure and refrigerator failure. Use the Notes section to record responses.</t>
  </si>
  <si>
    <t>The store building(s) is/are conveniently sited and the standard of construction meets minimum requirements.</t>
  </si>
  <si>
    <t>The site where the vaccine store building is located is accessible to staff and to transport and is secure.</t>
  </si>
  <si>
    <t>Can delivery vehicles reach the store(s) loading area or loading dock? [Y, N].</t>
  </si>
  <si>
    <t>A loading area is a designated parking bay immediately outside the store. A loading dock is a covered area which the vehicle can back into.  In larger stores, it may be raised to the level of the vehicle's load compartment.</t>
  </si>
  <si>
    <t>The quality of the vaccine store building(s) meets minimum requirements.</t>
  </si>
  <si>
    <t>Is the roof finish in good condition and with no internal evidence of leaks? [Y, N]</t>
  </si>
  <si>
    <t>Severe crack': A crack 5mm or greater in width which extends through the thickness of the wall. 'Major damage': Includes distortion due to subsidence or damage caused by earthquakes.</t>
  </si>
  <si>
    <t xml:space="preserve">Are there any fire extinguishers and have they been tested in the past 12 months? [Y, N, Score n/a for small health facilities]. </t>
  </si>
  <si>
    <t>Satisfactory' means that wiring, circuit breakers, electrical sockets and light fittings are in good condition and securely fixed in place. All circuits should be properly earthed. In a full inspection the earthing of sockets can be checked with a ring main tester.  If there are any doubts, a professional inspection should be carried out._x000D_
Lowest delivery and service point facilities may have no electricity.  If this is the case, score 'n/a'.</t>
  </si>
  <si>
    <t>The quality of the dry store building(s) meets minimum requirements.</t>
  </si>
  <si>
    <t>Lowest delivery and service point facilities may have no electricity.  If this is the case, score 'n/a'.</t>
  </si>
  <si>
    <t>Storage and packing spaces within the vaccine store building are satisfactory.</t>
  </si>
  <si>
    <t xml:space="preserve">The layout of the space housing the refrigeration equipment meets WHO-recommended recommendations. </t>
  </si>
  <si>
    <t>CONDITION: If there is refrigeration equipment._x000D_
Refrigeration equipment space checklist:</t>
  </si>
  <si>
    <t>Ventilation requirements are climate-dependent and also depend on the type of refrigeration equipment installed.  Refrigerators, freezers and cold/freezer rooms with through-the-wall (monobloc) cooling units discharge waste heat into the room and must be well ventilated.  Split system cooling units discharge waste heat to the outside air, which avoids waste heat build up in the room. Natural ventilation works best if there is a low level air inlet and a high level outlet, preferably on opposite sides of the room. _x000D_
Note: Ventilation will only lower the room air temperature if the outside air is cooler than the inside air. During the daytime in hot dry climates, natural ventilation may actually increase the internal air temperature. In these climates night time ventilation is the most effective way to cool a room naturally.</t>
  </si>
  <si>
    <t xml:space="preserve">There is space for packing vaccine for onward dispatch, and the layout of the packing area meets WHO-recommended recommendations. </t>
  </si>
  <si>
    <t>It is rather difficult to assess packing area temperature as it depends on climate, building design, building construction and time of inspection.  In temperate climates there is unlikely to be a problem.  In cold winter/temperate summer climates, the presence of a permanent  heating system should ensure correct temperatures.  In cold winter/hot summer (continental) climates heating is needed in winter and air-conditioning is likely to be needed in summer. In hot humid climates indoor temperature is likely to be similar to the outdoor shade temperature unless there is air-conditioning.</t>
  </si>
  <si>
    <t>Are the ice-pack freezers or cool-pack/PCM-pack coolers close to the packing area? [Y, N].</t>
  </si>
  <si>
    <t>Is there sufficient lay out space for conditioning ice-packs? [Y,N, n/a if cool-packs or PCM-packs are used, or if container design does not require conditioned ice-packs].</t>
  </si>
  <si>
    <t>Are there working hand washing or hand sanitizing facilities in, or close to the packing area? [Y, N].</t>
  </si>
  <si>
    <t>Working' hand washing facilities means that at least cold water comes out of the tap.  Hand sanitizer means a wall-mounted device filled with antiseptic gel.</t>
  </si>
  <si>
    <t>Sufficient space' means that there is a clearly designated area with work benches where an order can be assembled and packed in a continuous uninterrupted operation.  The amount of space required for a specific store is a matter of judgement.</t>
  </si>
  <si>
    <t xml:space="preserve">A minimum of 7.5m² is recommended for a single storekeeper.  The room needs to be larger if there is more than one person working in the office.  </t>
  </si>
  <si>
    <t>There is suitable storage space within or close to the vaccine store for diluents, packaging materials, transport containers and spare parts.</t>
  </si>
  <si>
    <t>Note: 'Secondary storage space' is an area in the vaccine store assigned for diluents and the like. It is not the same as the 'dry store' which is used for syringes and safety boxes.</t>
  </si>
  <si>
    <t>Consumables need to be accessible, but it is not essential for them to be kept in the vaccine store itself.</t>
  </si>
  <si>
    <t>There is suitable storage space for syringes and safety boxes.</t>
  </si>
  <si>
    <t>E4:10b</t>
  </si>
  <si>
    <t>CONDITION: If there is a dry store.
Dry store checklist:</t>
  </si>
  <si>
    <t>In a 'pallet standing' store pallets are stored directly on the floor.</t>
  </si>
  <si>
    <t>Is there suitable mechanical handling equipment, if needed? [Y,  N. Score n/a if there is no need for mechanical handling equipment]</t>
  </si>
  <si>
    <t>If there is suitable mechanical handling equipment, is the equipment in working order? [Y, N]</t>
  </si>
  <si>
    <t>Cold chain equipment complies with minimum standards.</t>
  </si>
  <si>
    <t>Cold rooms and freezer rooms comply with the listed minimum standards.</t>
  </si>
  <si>
    <t>E4:11b</t>
  </si>
  <si>
    <t>CONDITION: If there are cold rooms and/or freezer rooms._x000D_
Cold room and freezer room checklist.</t>
  </si>
  <si>
    <t>Ignore any equipment which is out-of-service for a legitimate reason - for example because it is being serviced or repaired. Check that any vaccine that was stored in the out-of-service equipment is being kept under safe conditions.</t>
  </si>
  <si>
    <t>If all cold rooms and freezer rooms are fitted with dual refrigeration units, is there a duty sharing system for the dual units, either manual or automatic? [Y, N]</t>
  </si>
  <si>
    <t>Duty sharing': Alternative approaches are 1) manual changeover between units on a periodic basis - typically weekly or monthly; automatic changeover on a periodic basis. 2) Different set-point temperatures for each unit in the pair so that one unit runs more than the other.</t>
  </si>
  <si>
    <t>Protective clothing is provided for staff working in cold rooms and freezer rooms and staff are trained in safe working practices.</t>
  </si>
  <si>
    <t>CONDITION: If there are cold rooms and/or freezer rooms._x000D_
Checklist for working in cold rooms and freezer rooms:</t>
  </si>
  <si>
    <t>Freezers and refrigerators comply with the listed minimum standards.</t>
  </si>
  <si>
    <t>E4:13b</t>
  </si>
  <si>
    <t>CONDITION: If there are refrigerators and/or freezers._x000D_
Vaccine freezer/refrigerator checklist.</t>
  </si>
  <si>
    <t>Check that the equipment's climate rating is correct for the site. PIS and PQS pre-qualified equipment should have a sticker to show the climate rating.</t>
  </si>
  <si>
    <t>Are all ice-lined refrigerators fitted with the correct vaccine storage baskets? [Y, N, n/a].</t>
  </si>
  <si>
    <t>Chest ILRs must always be fitted with baskets so that vaccine does not come into contact with the bottom or walls of the unit because this can freeze vaccine.</t>
  </si>
  <si>
    <t>For electric and solar equipment only: Are there sufficient daily hours of electricity for the installed equipment throughout the year? [Y, N, n/a].</t>
  </si>
  <si>
    <t xml:space="preserve">Sufficient daily hours of electricity' depends on the type of refrigeration equipment installed - &gt;20 hrs per day for domestic and absorption units; &gt;8 hrs per day for normal ILRs; &gt;4 hrs per day for high efficiency ILRs. Solar systems, whether direct drive, or with batteries, must be correctly sized for the location. </t>
  </si>
  <si>
    <t>For kerosene and gas equipment only: Is there sufficient availability of kerosene and/or gas throughout the year? [Y, N, n/a].</t>
  </si>
  <si>
    <t>For cold climates only:  Do vaccine refrigerators EITHER have low temperature protection OR are they located in a permanently heated room? [Y, N. Score 'n/a' if low temperature protection is not required].</t>
  </si>
  <si>
    <t xml:space="preserve">The use of CFC gases in refrigeration equipment is phased out in accordance with UNICEF/WHO policy. </t>
  </si>
  <si>
    <t>CONDITION: If there is refrigeration equipment._x000D_
Inspect refrigeration equipment:</t>
  </si>
  <si>
    <t>An appropriate standby generator is installed, if required.</t>
  </si>
  <si>
    <t xml:space="preserve">Is a standby generator installed and connected to the vaccine store?  [Y, N] </t>
  </si>
  <si>
    <t>Does the generator have a working auto-start system? [Y, N]</t>
  </si>
  <si>
    <t>There should be a mains failure auto-start system so that the generator starts automatically when there is a power cut. Ideally, there should be an auto-stop system when mains power returns.</t>
  </si>
  <si>
    <t>The starting load for a refrigeration compressor is much higher than the running load.  Ask for a demonstration to prove  that the generator is able to cope with the combined starting load of all connected refrigeration units.  Well-designed systems may have 'smart switching' which reduces the starting load by automatically phasing in the individual refrigeration units.</t>
  </si>
  <si>
    <t>72 hours continuous running is recommended, but this is context-dependent.  If power cuts are short and/or fuel is readily available, a smaller capacity will be acceptable. _x000D_
The way to assess this is as follows: 1) Establish the longest power cut experienced during the review period. 2) Check the generator fuel consumption in litres per hour. 3) Check the capacity of the fuel tank.  If tank capacity/consumption per hour is less than the longest power cut then the tank capacity is too small.</t>
  </si>
  <si>
    <t xml:space="preserve">Voltage regulators are provided for all refrigeration equipment wherever voltage fluctuations exceed +/- 15% of rated voltage (or the refrigeration equipment manufacturer's voltage tolerance, whichever is lower). </t>
  </si>
  <si>
    <t xml:space="preserve">How many vaccine refrigerators and vaccine freezers are there? </t>
  </si>
  <si>
    <t>Temperature monitoring equipment and temperature alarm systems are fitted to all refrigeration equipment used to store vaccine.</t>
  </si>
  <si>
    <t>E4:19b</t>
  </si>
  <si>
    <t>CONDITION: If there are cold rooms and/or freezer rooms.
Temperature monitoring equipment checklist:</t>
  </si>
  <si>
    <t>Do all cold rooms and freezer rooms have fully functioning continuous temperature recorders? [Y, N].</t>
  </si>
  <si>
    <t>Fully functioning': Electronic temperature recorders, all attached sensors, and any associated computer equipment are fully operational. Chart recorders have functional pens and an adequate supply of spare pens and  blank paper discs.</t>
  </si>
  <si>
    <t>Are the temperature sensor(s) located so as to monitor warm and cold spots in the vaccine storage zone? [Y, N. Score n/a if any of the rooms do not have fully documented temperature mapping studies - see question E2:02a].</t>
  </si>
  <si>
    <t xml:space="preserve">Correct location or locations for temperature monitoring sensors should be established by temperature mapping during cold room/freezer room commissioning.  Small rooms up to 40 m³ usually have a single sensor. Larger rooms should have two or more sensors. </t>
  </si>
  <si>
    <t>E4:20b</t>
  </si>
  <si>
    <t>CONDITION: If there are vaccine freezers.
Temperature monitoring equipment checklist:</t>
  </si>
  <si>
    <t>If this is a primary store, do all vaccine freezers have working continuous temperature recorders? [Y, N. Score n/a if this is not a primary store - see guidance note].</t>
  </si>
  <si>
    <t>Computerized temperature monitoring systems in vaccine freezers are essential at primary store level. Note that 30-day refrigerator loggers are not designed to be used in freezers.</t>
  </si>
  <si>
    <t>Do all vaccine freezers have a working thermometer stored with the vaccine?  [Y, N].</t>
  </si>
  <si>
    <t>E4:21b</t>
  </si>
  <si>
    <t>CONDITION: If there are vaccine refrigerators.
Temperature monitoring equipment checklist:</t>
  </si>
  <si>
    <t>Do all vaccine refrigerators have working continuous temperature recorders or refrigerator loggers? [Y, N].</t>
  </si>
  <si>
    <t xml:space="preserve">Computer-connected temperature monitoring systems or 30-day refrigerator loggers are essential at PR, SN and LD levels and are highly recommended at SP level. Freeze indicators are a useful backup but they are single-use devices and they cannot identify when a freezing event occurs._x000D_
</t>
  </si>
  <si>
    <t>Do all vaccine refrigerators have a working thermometer stored with the vaccine?  [Y, N].</t>
  </si>
  <si>
    <t>A stem or dial thermometer provides essential backup in case the continuous monitoring device fails.</t>
  </si>
  <si>
    <t>E4:22b</t>
  </si>
  <si>
    <t>CONDITION: If there are cold rooms and/or freezer rooms.
Temperature alarm equipment checklist for cold rooms and freezer rooms:</t>
  </si>
  <si>
    <t>Ideally alarm systems should also have an external flashing light and/or alarm sounder so that security guards are alerted after working hours and an auto-dialler system to alert responsible staff by landline or mobile phone.</t>
  </si>
  <si>
    <t>How many are connected to an auto-dialler system?</t>
  </si>
  <si>
    <t>E4:23b</t>
  </si>
  <si>
    <t>CONDITION: If there are refrigerators or freezers used for storing vaccine._x000D_
Centralised temperature alarm equipment checklist:</t>
  </si>
  <si>
    <t xml:space="preserve">How many have functioning alarm systems?_x000D_
</t>
  </si>
  <si>
    <t>National telecommunications links (including mobile networks) are sufficient to manage vaccine arrivals, deliveries and other vaccine management issues.</t>
  </si>
  <si>
    <t>E4:24b</t>
  </si>
  <si>
    <t>Are telecommunications links adequate for the facility and in working order? [Y, N. Score 'N' if there are no links].</t>
  </si>
  <si>
    <t>Telecommunications links include fixed line telephone, fax, mobile telephone and internet.  Primary and sub-national stores should have a telephone with fax and/or internet.  Mobile telephones are acceptable for lower level facilities provide call costs are paid for by the programme.  Radio links may be acceptable at these facilities if there is no other alternative.</t>
  </si>
  <si>
    <t>Transport and transport containers used to distribute vaccines down to the next level in the cold chain are satisfactory.</t>
  </si>
  <si>
    <t>The vaccine transport infrastructure is sufficient and reliable.</t>
  </si>
  <si>
    <t>E4:25a</t>
  </si>
  <si>
    <t>CONDITION: If vaccine transport is directly operated by this store. _x000D_
General vehicle checklist (excludes refrigerated vehicles):</t>
  </si>
  <si>
    <t>Is fuel available throughout the year [Y, N]</t>
  </si>
  <si>
    <t>E4:26a</t>
  </si>
  <si>
    <t>CONDITION: If refrigerated vehicles are used._x000D_
Refrigerated vehicle checklist.</t>
  </si>
  <si>
    <t>An independently powered refrigeration unit ensures that cooling is maintained when the main engine is switched off.</t>
  </si>
  <si>
    <t>Standby electrical power is desirable where there are overnight stops.  It is also desirable for smaller vehicles which do not have an independently powered refrigeration unit.</t>
  </si>
  <si>
    <t xml:space="preserve">This is a minimum requirement for any refrigerated vehicle. </t>
  </si>
  <si>
    <t>A temperature recorder is essential for larger vehicles and for long distance deliveries.</t>
  </si>
  <si>
    <t>Does the store have an electrical socket for the refrigerated vehicle's standby power system? [Y, N]</t>
  </si>
  <si>
    <t xml:space="preserve">Suitable transport containers are provided to protect vaccines during distribution. </t>
  </si>
  <si>
    <t>E4:27a</t>
  </si>
  <si>
    <t>Answer ONLY if passive containers are kept at this facility. _x000D_
Do passive containers kept at this level comply with WHO specifications? [Y, N]</t>
  </si>
  <si>
    <t>Answer ONLY if refrigerated vehicles are used._x000D_
Are the disposable cartons or reusable crates used to transport vaccine fit for purpose. [Y, N]</t>
  </si>
  <si>
    <t>Planned preventive maintenance of buildings, equipment and transport is carried out.</t>
  </si>
  <si>
    <t>Buildings: A planned preventive maintenance programme is established and there is evidence that the plan is being followed.</t>
  </si>
  <si>
    <t xml:space="preserve">Equipment: A planned preventive maintenance programme is established and there is evidence that the plan is being followed. </t>
  </si>
  <si>
    <t>CONDITION: If there is refrigeration equipment._x000D_
Planned preventive maintenance checklist for refrigeration equipment:</t>
  </si>
  <si>
    <t>A permanent member of the facility staff  must be formally assigned to carry out the tasks below.  They should not be left to ancillary staff such as cleaners.</t>
  </si>
  <si>
    <t>If kerosene refrigerators are used, is there evidence that the wicks have been trimmed and chimneys cleaned? [Y, N, n/a]</t>
  </si>
  <si>
    <t>If solar refrigerators are used, are all solar panels clean and completely unshaded by buildings, trees and overhead cables? [Y, N, n/a]</t>
  </si>
  <si>
    <t>Shading seriously degrades solar panel performance. Shading problems can increase over the years following the original installation as trees grow, new buildings are built and new overhead cables are erected. All solar panels should be cleaned from time to time to maintain efficiency. This is particularly important in dusty areas and  in countries where there is snow.</t>
  </si>
  <si>
    <t>If battery powered solar refrigerators are used, is there evidence that the battery electrolyte has been checked recently? [Y, N, n/a]</t>
  </si>
  <si>
    <t>Some flooded batteries are not sealed and require regular checking of electrolyte levels and topping up with battery acid.</t>
  </si>
  <si>
    <t xml:space="preserve">Transport: A routine maintenance and overhaul programme is established and there is evidence that the plan is being followed. </t>
  </si>
  <si>
    <t>Are vehicles serviced in accordance with the manufacturer's service manual?  [Y, N]</t>
  </si>
  <si>
    <t xml:space="preserve">The service regime in the manufacturer's service manual must be followed. _x000D_
Vehicle service tasks include changing the engine oil, checking the condition of tyres, replacing the oil filter, replacing the air filter, etc. </t>
  </si>
  <si>
    <t>Is there a written planned preventive maintenance programme. [Y, N]</t>
  </si>
  <si>
    <t xml:space="preserve">Vehicle preventive maintenance tasks include the dismantling or replacement of major components, such as clutch linings, engines, transmissions, etc.  The timing may vary between similar vehicles, but the need can be foreseen. </t>
  </si>
  <si>
    <t>Arrangements are made to carry out prompt repairs in the event of equipment or vehicle breakdown.</t>
  </si>
  <si>
    <t>Equipment: Arrangements are made to ensure that cold chain equipment is repaired within 4 weeks of breakdown, and the repairs are recorded.</t>
  </si>
  <si>
    <t>E5:04b</t>
  </si>
  <si>
    <t>CONDITION: If there are cold rooms and/or freezer rooms._x000D_
Cold room and freezer room refrigeration unit maintenance checklist:</t>
  </si>
  <si>
    <t>Of the non-functional units, how many have been out of use for more than four weeks? Describe the reason(s) for this in the notes.</t>
  </si>
  <si>
    <t>E5:05b</t>
  </si>
  <si>
    <t>CONDITION: If vaccine is stored at the facility AND there are refrigerators/freezers._x000D_
Vaccine refrigerator and vaccine freezer maintenance checklist:</t>
  </si>
  <si>
    <t>How many vaccine refrigerators and vaccine freezers are there (all types, including solar)?</t>
  </si>
  <si>
    <t xml:space="preserve">A delay of four weeks or more for a repair is unacceptable.  A well-managed maintenance system, should aim to repair appliances  within one week of breakdown. </t>
  </si>
  <si>
    <t>E5:06b</t>
  </si>
  <si>
    <t>CONDITION: If there are dedicated ice-pack freezers or cool-pack coolers._x000D_
Maintenance checklist for equipment used only for freezing ice-packs or cooling cool-packs:</t>
  </si>
  <si>
    <t>How many ice-pack freezers/cool-pack coolers are there?</t>
  </si>
  <si>
    <t>Transport: Arrangements are made to ensure that planned vaccine distributions are not affected by vehicle breakdown or poor maintenance planning.</t>
  </si>
  <si>
    <t>CONDITION: If vaccine transport is directly operated by this store or by a PPP or 3PL. _x000D_
Transport availability checklist:</t>
  </si>
  <si>
    <t>How many were cancelled because of mechanical failure in the vehicle fleet?</t>
  </si>
  <si>
    <t xml:space="preserve">Standardized recording and reporting of all stock transactions is carried out. Preferably this is computerized at primary level and in all other large stores. </t>
  </si>
  <si>
    <t>Where a computerized stock control system is used, the software and computer equipment is suitable for the task and well-maintained and staff know how to use the system.</t>
  </si>
  <si>
    <t>Backup should be on a flash drive, secondary hard drive, CD/DVD or on a secure web-based backup site.  Ideally the device should be kept off site.</t>
  </si>
  <si>
    <t>All stock transactions are recorded in the stock records by the end of the working day.</t>
  </si>
  <si>
    <t xml:space="preserve">Arrival: Incoming vaccines, diluents, and other consumables are accurately recorded. </t>
  </si>
  <si>
    <t>The stock recording system may be paper-based or computerized. If diluents are packed with the vaccine, they need not be recorded separately.</t>
  </si>
  <si>
    <t>A record of location in the store is essential at primary level and in larger sub-national stores.  It is not necessary in small sub-national stores and at health facility level.</t>
  </si>
  <si>
    <t>A record of location in the store is essential at primary level and in larger sub-national stores.  It is not necessary in small sub-national stores and in health facilities</t>
  </si>
  <si>
    <t>Distributions: An effective system for receiving, checking and reporting on distributions is established.</t>
  </si>
  <si>
    <t>Dispatch: A pre-delivery or pre-collection notification system is established.</t>
  </si>
  <si>
    <t>E6:08b</t>
  </si>
  <si>
    <t>Pre-delivery/pre-collection notification system checklist:</t>
  </si>
  <si>
    <t>Is there a formal advanced notification process to advise receiving stores of the time of vaccine delivery/collection [Y, N]</t>
  </si>
  <si>
    <t xml:space="preserve">Advanced notification should be received at least 24 hours before the expected time of arrival of the delivery. </t>
  </si>
  <si>
    <t>Is the notification process followed? [Y, N]</t>
  </si>
  <si>
    <t xml:space="preserve">Dispatch: Vaccines, diluents and other date-limited products are issued and used in Earliest Expiry - First Out (EEFO) order. </t>
  </si>
  <si>
    <t>Unless VVMs on later-dated stock show Stage 2 exposure, vaccines should always be issued in EEFO order.  Health worker use of EEFO is covered in E8._x000D_
In PR, SN and LD stores, the stock records should contain the data needed to demonstrate compliance.  Otherwise physically check the stock.</t>
  </si>
  <si>
    <t xml:space="preserve">Dispatch: Issue vouchers are completed for all vaccines and consumables that leave the store. Quantities of outgoing stock are recorded in the stock records.  </t>
  </si>
  <si>
    <t>Use the same sample as for E6:11a and check the issue vouchers against entries in the stock records. If the answer to E6:11a is 'N', enter 'N'.</t>
  </si>
  <si>
    <t>Arrival: The issuing store ensures that all receiving stores carry out arrival checks, complete the arrival sections of all issue vouchers, and return the arrival sections to the issuing store.</t>
  </si>
  <si>
    <t xml:space="preserve">Does the store have a completed arrival voucher from the receiving store for every delivery which took place during the review period?  [Y, N]. </t>
  </si>
  <si>
    <t>The store being assessed is the issuing store. Use judgement.  If the review period has just ended, the arrival slip for recent deliveries may not yet have been received by the issuing store.  There may be other legitimate reasons for missing forms. The important point is that the incoming goods must be checked and the form must be signed by the receiving store. The issuing store should ensure that the receiving store carry out the checks.</t>
  </si>
  <si>
    <t xml:space="preserve">Does a representative sample of these completed arrival vouchers indicate that arrival checks were carried out correctly by the receiving store? [Y, N]. </t>
  </si>
  <si>
    <t xml:space="preserve">The store being assessed is the issuing store. As with temperature records, suspiciously 'correct' forms may conceal lax practices.  If vaccines are put in quarantine for any reason, these vaccines should be ignored. </t>
  </si>
  <si>
    <t>Disposal: Damaged or expired stock is disposed of in accordance with standard procedures.</t>
  </si>
  <si>
    <t>E6:15b</t>
  </si>
  <si>
    <t>CONDITION: If vaccine is stored at the facility._x000D_
Checklist for management of damaged or expired stock:</t>
  </si>
  <si>
    <t>Is the stock control system designed to record vaccine and diluent wastage in unopened vials due to expiry, freezing or heat-exposure? [Y, N]</t>
  </si>
  <si>
    <t>SP LEVEL ONLY: Is the stock control system designed to record vaccine and diluent wastage in opened vials? [Y, N]</t>
  </si>
  <si>
    <t>If the stock control system records wastage in unopened and/or opened vials, do the records and other on-site evidence show that the system is being used? [Y, N]</t>
  </si>
  <si>
    <t xml:space="preserve">If vaccine is lost, the storekeeper may suffer personal penalties unless the country operates a 'no blame' policy.  For this reason, honest reporting may not take place.  Carefully check the stock inside and outside the cold chain equipment to see if there are containers with discarded vials.  Also use the temperature records to see if there have been long periods of excessively low or high temperature - see E2. Are any waste reports to Government found for the last five years? </t>
  </si>
  <si>
    <t>Do staff know that expired and damaged vaccine should be clearly labelled and stored out of the cold chain until final disposal? [Y, N]</t>
  </si>
  <si>
    <t>Stocks of vaccines and consumables are maintained between the safety stock level and the maximum stock level.</t>
  </si>
  <si>
    <t xml:space="preserve">A maximum stock level, a reorder level and a safety stock level are established for each vaccine and for each consumable. </t>
  </si>
  <si>
    <t>E6:20b</t>
  </si>
  <si>
    <t>CONDITION: If vaccine is stored at the facility.
Assess stock level policy:</t>
  </si>
  <si>
    <t>A reorder level is needed to take account of delivery lead-time so that safety stocks are not breached.</t>
  </si>
  <si>
    <t>Is a safety (minimum) stock level set for each vaccine and commodity? [Y, N]</t>
  </si>
  <si>
    <t>Can responsible staff explain the concepts of maximum stock, safety stock and reorder level? [Y. N]</t>
  </si>
  <si>
    <t>If a maximum stock level is set for DTP containing vaccine, did the stock of this vaccine remain below the maximum level throughout the review period?  [Y, N]</t>
  </si>
  <si>
    <t xml:space="preserve">Note: This calculation CANNOT be done unless a maximum stock level has been set. You may use Worksheet B in the EVM Assistant.  The calculation includes an addition of 10% to the store's defined maximum stock level to allow for supply fluctuations. </t>
  </si>
  <si>
    <t>If a minimum stock level is set for DTP containing vaccine, did the stock of this vaccine remain above the minimum level throughout the review period? [Y, N]</t>
  </si>
  <si>
    <t>Note: This calculation CANNOT be done unless a minimum stock level has been set. You may use Worksheet B in the EVM Assistant. The calculation includes a deduction of 10% from the store's defined minimum stock level to allow for supply fluctuations.</t>
  </si>
  <si>
    <t>Annual vaccine supply is sufficient to meet forecasted demand.</t>
  </si>
  <si>
    <t>CONDITION: If vaccine is stored at the facility._x000D_
Assess adequacy of annual supply of DTP:</t>
  </si>
  <si>
    <t>Use the stock records to assess whether the annual supply of DTP containing vaccine was sufficient to meet forecasted demand.</t>
  </si>
  <si>
    <t>What is the forecasted demand (doses) for DTP containing vaccine for the review period?</t>
  </si>
  <si>
    <t>The forecasted demand may be found in the facility annual plan. The national immunization programme determines the forecasting method.</t>
  </si>
  <si>
    <t>What is the total quantity (doses) of DTP containing vaccine received during the review period?</t>
  </si>
  <si>
    <t>The total quantity of vaccine received is adequate if it is equal to or greater than the forecasted demand.</t>
  </si>
  <si>
    <t>Periodic physical inventories are conducted.</t>
  </si>
  <si>
    <t xml:space="preserve">A physical inventory of vaccine, diluent and dropper stocks is carried out at least once every three months at primary level, and at least equal to the planned supply frequency at lower levels. </t>
  </si>
  <si>
    <t>CONDITION: If vaccine is stored at the facility._x000D_
Physical inventory frequency checklist:</t>
  </si>
  <si>
    <t xml:space="preserve">All stores should carry out a physical count at least 4 times a year. Lower level stores and health facilities should carry out a count at the time of each incoming delivery. </t>
  </si>
  <si>
    <t>E6:23b</t>
  </si>
  <si>
    <t>CONDITION: If vaccine is stored at the facility._x000D_
Choose a sample freeze-dried vaccine and diluent.</t>
  </si>
  <si>
    <t>Enter choice of vaccine:</t>
  </si>
  <si>
    <t>At service point level it is useful and generally easy to count and record all vaccines and diluents.  These data can be used to demonstrate how well-balanced stocks are at the point of use.</t>
  </si>
  <si>
    <t>1) DO NOT count vaccine at or beyond the VVM discard point.  If the adjusted vaccine count differs from the diluent count by &gt;±1% a 'Mismatch' message appears. Otherwise a 'Match' message appears.</t>
  </si>
  <si>
    <t>How many doses are at the VVM discard point or beyond?</t>
  </si>
  <si>
    <t>Discard point': When the inner square matches, or is darker than, the colour of the outer circle. Adjust score downwards if you find examples in your sample.</t>
  </si>
  <si>
    <t xml:space="preserve">Scoring:  Score 4 if stock count and records match exactly AND vaccine and diluent quantities are within 1% of one another AND no VVMs are at the discard point (see results).  Use your judgement to adjust the score between 0 and 4. </t>
  </si>
  <si>
    <t xml:space="preserve">A physical inventory of consumables (AD syringes, safety boxes, consumables, spare parts, etc.) is carried out at least once every three months at primary level, and at least equal to the supply frequency at lower levels.  </t>
  </si>
  <si>
    <t>Enter choice of consumable:</t>
  </si>
  <si>
    <t>Scoring:  See notes to E6:23a.</t>
  </si>
  <si>
    <t>Good warehousing practices are followed.</t>
  </si>
  <si>
    <t>Storage: All vaccines, diluents and droppers are stored securely and correctly in the vaccine store.</t>
  </si>
  <si>
    <t>CONDITION: If vaccine is stored at the facility._x000D_
Checklist for vaccine storage arrangements:</t>
  </si>
  <si>
    <t xml:space="preserve">Check for labels on the lid of refrigerators and freezers, or on the edge of the shelves in freezer rooms and cold rooms.  Score 'n/a' where labelling is not needed. Labels are not required at health facility level unless there are several refrigerators. </t>
  </si>
  <si>
    <t xml:space="preserve">Storage: All syringes and safety boxes are stored securely and correctly in the dry store. </t>
  </si>
  <si>
    <t>Data security: All records are secure.</t>
  </si>
  <si>
    <t>Distribution reports demonstrate compliance with the planned delivery schedule.</t>
  </si>
  <si>
    <t>A programme for the distribution of vaccine from the issuing store to the each receiving store is maintained. The programme is flexible enough to accommodate variations in demand from the receiving stores.</t>
  </si>
  <si>
    <t>E7:02b</t>
  </si>
  <si>
    <t>Scoring:  Actual deliveries must be between 80% to 120% of planned deliveries.  Score is then modified by the number that took place during the week planned.  If no distribution programme exists, the score is 0.</t>
  </si>
  <si>
    <t>Record the number of deliveries/collections that took place within a week of the date scheduled in the programme.</t>
  </si>
  <si>
    <t>An effective reporting system which monitors actual vaccine distributions and compares these with anticipated distributions is established.</t>
  </si>
  <si>
    <t>A system for managing short shipments is in place.</t>
  </si>
  <si>
    <t>An effective system for managing short shipments to receiving stores is established.</t>
  </si>
  <si>
    <t>E7:05b</t>
  </si>
  <si>
    <t>Assess number of short shipments issued during the review period and check if they were followed up and corrected.</t>
  </si>
  <si>
    <t xml:space="preserve">A 'short shipment' occurs when the supplying store does not have sufficient vaccine to meet the legitimate requirements of a receiving store. Note that if the receiving store over-orders vaccine, the supplying store may adjust the quantity supplied to a lower figure based on evidence of past consumption.  This is NOT a 'short shipment'. </t>
  </si>
  <si>
    <t>Record number of short shipments issued in the review period (each vaccine for which there was a short shipment counts as 1).</t>
  </si>
  <si>
    <t>Record number of short shipments which were corrected before the arrival of the next scheduled delivery.</t>
  </si>
  <si>
    <t>This is a measure of the effectiveness of short shipment management. If the shortfall is not made up by the time of the next scheduled delivery, there is a high risk of a stockout occurring.</t>
  </si>
  <si>
    <t>Vaccines are correctly packed for transport, either in passive containers or in refrigerated vehicles.</t>
  </si>
  <si>
    <t>Vaccine is properly packed in passive containers which have a cold-life (or in cold climates, a warm-life) sufficient for the longest expected journey.</t>
  </si>
  <si>
    <t>Ask whether a systematic temperature monitoring, or journey profiling, study has been carried out.  Coolant preparation includes ice-pack conditioning, preparation of cool-packs/PCM-packs and preparation of special coolant-packs for palletized or wheeled passive containers.</t>
  </si>
  <si>
    <t>Do staff carry out ice-pack conditioning or cool-pack preparation is in accordance with WHO guidelines? [Y, N]</t>
  </si>
  <si>
    <t>Cold boxes, vaccine carriers and other passive containers are designed to suit a particular size of coolant-pack.  Sometimes the correct size is not available.  In such circumstances it is essential that store staff know what to do.</t>
  </si>
  <si>
    <t>Vaccine is packed into refrigerated vehicles in accordance with the standard operating procedure for the vehicle.</t>
  </si>
  <si>
    <t>Freeze indicators and VVMs are used correctly to monitor the quality of the distribution system, and data is recorded.</t>
  </si>
  <si>
    <t xml:space="preserve">Dispatch: If a freezing risk exists, freeze indicators are inserted into every shipment of freeze-sensitive vaccine sent from the issuing store to the receiving stores. </t>
  </si>
  <si>
    <t>Are freeze indicators required for the transport of freeze-sensitive vaccines? [Y, N ]</t>
  </si>
  <si>
    <t>Freeze indicators are NOT required if cool-packs or PCM-packs are always used in passive containers and there is no risk of freezing in winter months.  Freeze indicators MAY be required when vaccine is transported in refrigerated vehicles with poor temperature control or limited monitoring equipment. Freeze indicators ARE required when freeze-sensitive vaccines are packed with frozen ice-packs, even if these have been conditioned.  They are also recommended in very cold climates where warm-packs are needed to prevent vaccine freezing during transport.  Cool-packs should be kept for at least 24 hrs at a temperature between +2°C and +8°C. PCM-packs must be prepared as instructed by the PCM-pack manufacturer.</t>
  </si>
  <si>
    <t>If freeze indicators are used, there must be an effective zero-reporting system to record the state of the freeze indicator on arrival at the receiving store. Scoring: Score on a scale of 0-4 where 4 indicates that freeze indicators were used on all deliveries, 3 indicates that they were used on more than 2/3rds of deliveries, 2 indicates that they were used on 1/3rd to 2/3rds of deliveries, 1 indicates that they were used on less that 1/3rd of deliveries, and 0 indicates they were not used on any deliveries.</t>
  </si>
  <si>
    <t xml:space="preserve">Arrival: The receiving store returns the arrival section of the issue voucher and records VVM and freeze indicator status (where applicable) at the time of arrival. </t>
  </si>
  <si>
    <t>The store being assessed is the receiving store. If no system is in place, leave all cells blank.  The score will be zero.  Note absence of system in notes box.</t>
  </si>
  <si>
    <t>How many of the returned arrival sections record VVM status?  (If vaccines do not have VVMs enter n/a)</t>
  </si>
  <si>
    <t>Answer ONLY if freeze indicators are required. _x000D_
How many of the returned arrival sections record freeze indicator status?</t>
  </si>
  <si>
    <t>In case of cold chain failure during distribution, damage is reported and effective action taken.</t>
  </si>
  <si>
    <t>There is a contingency plan designed to deal with foreseeable emergencies on each and every distribution route.</t>
  </si>
  <si>
    <t>CONDITION: If vaccine transport is directly operated by this store. _x000D_
Distribution contingency planning checklist:</t>
  </si>
  <si>
    <t>Does any member of the vehicle crew know what to do in the event of an emergency?  [Y, N].</t>
  </si>
  <si>
    <t>E7:14a</t>
  </si>
  <si>
    <t>Outreach activity checklist:</t>
  </si>
  <si>
    <t>Is there a written outreach programme? [Y, N, n/a if there are no outreach activities at the site]</t>
  </si>
  <si>
    <t>Date and destination of all outreach activities should be recorded. This information can be compared with the programme.</t>
  </si>
  <si>
    <t>How many outreach activities were planned in the review period?</t>
  </si>
  <si>
    <t>How many of these planned activities took place?</t>
  </si>
  <si>
    <t>Knowledge of vaccine handling is good.</t>
  </si>
  <si>
    <t>CONDITION: If vaccine is stored at the facility._x000D_
Assess knowledge of the shake test:</t>
  </si>
  <si>
    <t>E8:02b</t>
  </si>
  <si>
    <t>Use of freeze-dried vaccines and their diluents during immunization sessions. _x000D_
Is the correct diluent always used to reconstitute freeze-dried vaccines?  [Y, N].</t>
  </si>
  <si>
    <t>If direct observation during an immunization session is not possible, ask the health worker to show you which vaccine belongs to which diluent.  Ask what s/he would do if there was vaccine without diluent.  If s/he says that s/he would use diluent from another type of vaccine, this is wrong.
Recording of diluent and vaccine lot numbers and matching of diluent and vaccine quantities during storage is covered in E6.</t>
  </si>
  <si>
    <t>E8:03b</t>
  </si>
  <si>
    <t>Diluent management practices at the health facility. _x000D_
Are diluents always kept in the cold chain before and during every immunization session?  [Y, N].</t>
  </si>
  <si>
    <t>If direct observation of this practice is not possible, ask the health worker where diluents are kept before and during immunization sessions.</t>
  </si>
  <si>
    <t>E8:04b</t>
  </si>
  <si>
    <t>Discarding opened vials of freeze-dried vaccines at the end of the session. Are opened vials of freeze-dried vaccines discarded within the period stated in the national immunization policy?  [Y, N].</t>
  </si>
  <si>
    <t>WHO recommendation is within six hours of reconstitution, or at the end of each immunization session, whichever comes first. National guidance may allow fewer hours, but never more. If direct observation of this practice is not possible, ask the health worker when opened vials of freeze-dried vaccine are discarded, and compare the response to the national policy.</t>
  </si>
  <si>
    <t>VVM knowledge and practice is good.</t>
  </si>
  <si>
    <t xml:space="preserve">Use dummy VVMs and/or sticker samples to check knowledge. To score 'Y', all those responsible in the facility must know that vaccines at or beyond the discard point must not be used (inner square as dark as or darker than the outer circle) and also that vaccines with VVMs closest to the discard point must be used first. </t>
  </si>
  <si>
    <t>Are the VVMs on all vaccines in the health facility refrigerator, cold box or vaccine carrier before the discard point? [Y, N]</t>
  </si>
  <si>
    <t>Do store keepers/health workers use VVM status for vaccine management purposes (e.g. do they use Stage 2 vaccines first)? [Y, N].</t>
  </si>
  <si>
    <t>Check health worker knowledge using the following method.  Sample 1: a stage 1 VVM on an short expiry date vial; Sample 2: a stage 2 VVM on a long expiry date vial.  Ask which one should be used first.  The correct answer is Sample 2.</t>
  </si>
  <si>
    <t xml:space="preserve">If adopted, MDVP knowledge and practice are good. </t>
  </si>
  <si>
    <t xml:space="preserve">Verify this by inspecting written instructions.  Adoption of MDVP is a national decision and some countries choose not to do so.  Others may modify WHO guidance. For example, five days maximum after opening is a rule used by some.  In this example, keeping for up to 5 days is correct; keeping for more than 5 days is incorrect, even though WHO guidance allows up to 28 days.  </t>
  </si>
  <si>
    <t>CONDITION: If MDVP has been adopted._x000D_
Can health workers explain how to apply the MDVP? [Y, N].</t>
  </si>
  <si>
    <t>See previous note. The health worker should be able to explain national policy on MDVP.</t>
  </si>
  <si>
    <t>E8:11b</t>
  </si>
  <si>
    <t>CONDITION: If MDVP has been adopted.</t>
  </si>
  <si>
    <t xml:space="preserve">Ask health workers to show which opened vials they will use for the next session and verify this information through immunization records.  </t>
  </si>
  <si>
    <t>Are there opened vials of liquid vaccine in the refrigerator? [Y, N].</t>
  </si>
  <si>
    <t>If there are opened vials in the refrigerator, are they all marked with the dates of opening? [Y, N].</t>
  </si>
  <si>
    <t>Date of original opening should be marked on the vial.</t>
  </si>
  <si>
    <t>If there are opened vials marked with the dates of opening, are the dates all no more than 28 days before today's date? [Y, N].</t>
  </si>
  <si>
    <t>Check that no opened vials have been kept for longer than the period stated in national policy, or 28 days if WHO guidance is followed.</t>
  </si>
  <si>
    <t>Vaccine wastage data are collected and monitored at all levels.</t>
  </si>
  <si>
    <t>E8:12b</t>
  </si>
  <si>
    <t>Do immunization reports and/or other standard reporting forms contain data that can be used to calculate the vaccine wastage at the facility? [Y, N]</t>
  </si>
  <si>
    <t>At national level this question should be addressed to the EPI Manager. At lower level stores wastage rates may not be calculated.  However, the information needed for the calculation should be collected and reported up the supply chain. For example, number of children immunized, doses used and doses lost, destroyed or expired.</t>
  </si>
  <si>
    <t>E8:13b</t>
  </si>
  <si>
    <t xml:space="preserve">At national level this question should be addressed to the EPI Manager. </t>
  </si>
  <si>
    <t>Can the storekeeper/health worker at PR, SN, LD and SP levels correctly explain the main types of unopened vial wastage? At SP level, can the health worker also explain the main types of opened vial wastage? [Y, N]</t>
  </si>
  <si>
    <t>Unopened vial wastage': PR, SN, LD and SP: Expiry; VVM exposure; Freezing; Breakage; Theft or missing inventory. SP only: Unopened vials returned from outreach.
'Opened vial wastage': SP only: Discard at end of session; Incorrect reconstitution; Suspected contamination (e.g. opened vial submerged in water); Patient reaction requiring more than one dose.</t>
  </si>
  <si>
    <t>Can the responsible person explain how the wastage rate is calculated? [Y, N]</t>
  </si>
  <si>
    <t>The assessor needs to understand the correct calculation method for PR, SN and LD levels and the correct method of calculation at SP level.  Refer to the formulae in paragraphs 2.2 and 2.3 of the following reference document.</t>
  </si>
  <si>
    <t>For the review period, is there a complete set of wastage rate data or a complete set of data that can be used for calculating wastage rates? [Y, N]</t>
  </si>
  <si>
    <t xml:space="preserve">http://whqlibdoc.who.int/hq/2003/WHO_V&amp;B_03.18.pdf </t>
  </si>
  <si>
    <t>If there is a complete set of data, is there evidence that the data are used to monitor vaccine management performance? [Y, N, n/a]</t>
  </si>
  <si>
    <t>Score n/a if the facility collects the data to calculate wastage, but is not directly responsible for wastage rate calculations.</t>
  </si>
  <si>
    <t xml:space="preserve">There is an effective system for disposal of sharps and vials. </t>
  </si>
  <si>
    <t>Used syringes and vials are safely disposed of.</t>
  </si>
  <si>
    <t>E8:15b</t>
  </si>
  <si>
    <t>Syringe and vial disposal checklist:</t>
  </si>
  <si>
    <t>Is there a sufficient number of safety boxes (or containers for de-fanged syringes and cut needles) in stock? [Y, N]</t>
  </si>
  <si>
    <t xml:space="preserve">There should be a sufficient number of safety boxes in stock to last until the next scheduled delivery. If needle cutters are used, there should be a sufficient number of suitable containers for cut needles and de-fanged syringes. </t>
  </si>
  <si>
    <t>If safety boxes are used, is there an assembled safety box in the immunization room? [Y, N, n/a. Answer n/a if safety boxes are not used]</t>
  </si>
  <si>
    <t>Check if a box is in place in the immunization room and if it contains used syringes.</t>
  </si>
  <si>
    <t>Is there an effective waste segregation system? [Y, N]</t>
  </si>
  <si>
    <t>Filled safety boxes (or needle containers) and used vials must be stored in a safe place pending final disposal.</t>
  </si>
  <si>
    <t>Is there a safe method of waste disposal, either on-site or off-site [Y, N]</t>
  </si>
  <si>
    <t>Safe methods' include high temperature incineration, steam sterilization or scheduled removal from site to properly regulated disposal facility.  Burial on site in a securely fenced off pit is acceptable only if well-controlled.</t>
  </si>
  <si>
    <t>Is the site compound free of used syringes, needles and vials [Y, N]</t>
  </si>
  <si>
    <t>Walk round the compound and check for used syringes, needles and vials.</t>
  </si>
  <si>
    <t>If there is a high temperature on-site incinerator or a waste sterilizer, is it fitted with a working temperature indicator? [Y, N, n/a]</t>
  </si>
  <si>
    <t>High temperature' means operation between 650°C and 1,200°C. Burning in an uncontrolled low temperature incinerator or a pit is never acceptable.</t>
  </si>
  <si>
    <t>E8:16b</t>
  </si>
  <si>
    <t>National level waste management checklist:</t>
  </si>
  <si>
    <t>Has a waste management assessment been carried out? [Y, N]</t>
  </si>
  <si>
    <t>http://www.who.int/water_sanitation_health/medicalwaste/hcwmtool/en/index.html</t>
  </si>
  <si>
    <t>Has a waste management plan been implemented? [Y, N]</t>
  </si>
  <si>
    <t>Standard operating procedures are in place.</t>
  </si>
  <si>
    <t xml:space="preserve">Standard operating procedures are presented in a form which can be easily understood by all staff who carry out the procedures. </t>
  </si>
  <si>
    <t>E9:02b</t>
  </si>
  <si>
    <t>CONDITION: If there is an SOP manual.</t>
  </si>
  <si>
    <t>Do the individual SOPs cover the key requirements in the nine EVM criteria? [Y, N]</t>
  </si>
  <si>
    <t>Check SOPs against the list of EVM Model SOPs which are organized by criteria.</t>
  </si>
  <si>
    <t>Are the SOPs written specifically in the context of national procedures and the national supply chain infrastructure? [Y, N]</t>
  </si>
  <si>
    <t>SOPs which have been copied directly from another setting are unlikely to be useful.</t>
  </si>
  <si>
    <t>Are the SOPs written in an official government language? [Y, N]</t>
  </si>
  <si>
    <t>SOPs are only useful if staff can read and understand them.</t>
  </si>
  <si>
    <t>Every cold store facility has a copy of relevant standard operating procedures.</t>
  </si>
  <si>
    <t>E9:03b</t>
  </si>
  <si>
    <t>Is a qualified member of staff assigned to writing and managing SOPs? [Y, N]</t>
  </si>
  <si>
    <t>Qualified' means that the assigned person has received SOP training or has expertise in writing technical guidance material.</t>
  </si>
  <si>
    <t>Is there a formal change control system for updating SOPs? [Y, N]</t>
  </si>
  <si>
    <t>All new SOPs and all significant revisions must be peer reviewed and approved by a nominated senior manager before release.</t>
  </si>
  <si>
    <t>Is there an up to date recording system for the circulation of new and revised SOP and the withdrawal of those that are out of date? [Y, N]</t>
  </si>
  <si>
    <t>It is essential that issue and withdrawal of SOPs is documented.</t>
  </si>
  <si>
    <t>E9:04b</t>
  </si>
  <si>
    <t>Does the facility have an up-to-date set of relevant SOPs? [Y, N]</t>
  </si>
  <si>
    <t>Check that relevant SOPs are available.  For example there is no need to have an SOP for looking after cold rooms at LD level.</t>
  </si>
  <si>
    <t>Are the SOPs accessible to workers at their assigned work stations [Y, N]</t>
  </si>
  <si>
    <t>Accessible' means that the SOPs are freely available and not kept in a locked office.</t>
  </si>
  <si>
    <t>Have individual staff members received training based on the SOPs which apply to their assigned tasks? [Y, N]</t>
  </si>
  <si>
    <t>Field data are collected and used to support management decision-making.</t>
  </si>
  <si>
    <t xml:space="preserve">An evidence-based method to forecast the need for vaccines and consumables is used. </t>
  </si>
  <si>
    <t>Standard method' means the UNICEF vaccine forecasting tool or equivalent. 'Evidence-based' means that data have been systematically collected - for example national population census, updated as necessary.</t>
  </si>
  <si>
    <t xml:space="preserve">Checklist for safe injection equipment needs forecasting: </t>
  </si>
  <si>
    <t>Is a standard method used to estimate annual need for syringes and safety boxes? [Y, N]</t>
  </si>
  <si>
    <t>Accurate cold chain equipment and vehicle inventories are maintained.</t>
  </si>
  <si>
    <t>Is there a cold chain equipment inventory? [Y, N]</t>
  </si>
  <si>
    <t>If yes, how frequently is the inventory updated? [Scoring: Score between 0 and 4 depending on the frequency of update. See the guidance notes for assistance.]</t>
  </si>
  <si>
    <t>Check the inventory against the equipment found in facilities visited during the EVM assessment._x000D_It is recommended that districts (LD) update their inventories monthly, that the sub-national level (SN) does so quarterly, and that the national (PR) inventory be updated annually. Score 0 if there is no inventory. Score 4 if the inventory is updated with a frequency no more than double the recommended frequency. Use judgment to assign a score of 1, 2 or 3 to intermediate cases._x000D_Use the Notes section below to describe the process used to update the inventory.</t>
  </si>
  <si>
    <t>CONDITION: If vaccine transport is directly operated by this store. _x000D_
Vehicle inventory checklist:</t>
  </si>
  <si>
    <t>Is there a vehicle inventory? [Y, N]</t>
  </si>
  <si>
    <t>An inventory is unnecessary only if all transport is completely outsourced throughout the vaccine and commodities supply chain.</t>
  </si>
  <si>
    <t>If YES, how frequently is the inventory updated? [Scoring: 4 if updated once or more in the past year; 3 if once in the past two years; 2 if once in the past three years; 1 if once in the past four years; 0 if only once in the past five years, or never updated]</t>
  </si>
  <si>
    <t>An annual work plan is in place.</t>
  </si>
  <si>
    <t>An annual work plan to manage the human and financial resource needs of the programme is maintained.</t>
  </si>
  <si>
    <t>Vehicles?  [Y, N. Score n/a if transport is not directly operated by this store].</t>
  </si>
  <si>
    <t xml:space="preserve">Maintenance issues? [Y, N]._x000D_
</t>
  </si>
  <si>
    <t>Where a contracted-out service is used, it is fully funded and resourced and it conforms with EVM requirements.</t>
  </si>
  <si>
    <t>Contracted-out services: Where entire services are contracted out and facilities are owned and operated by others, an effective and enforceable contract is in place and service response is acceptable.</t>
  </si>
  <si>
    <t>Customs clearance services [Y, N, n/a]</t>
  </si>
  <si>
    <t>Is there an enforceable penalty clause for non-compliance? [Y, N]</t>
  </si>
  <si>
    <t>Does the contract include key performance indicators? [Y, N]</t>
  </si>
  <si>
    <t xml:space="preserve">Key performance indicator (KPI)': An indicator which can be used to demonstrate whether or not the contractor is complying with a specific contract requirements. </t>
  </si>
  <si>
    <t>Are key performance indicators reported by the contractor and monitored by the Employer? [Y, N]</t>
  </si>
  <si>
    <t xml:space="preserve">Check that programme staff are formally allocated to this task.  Check for written reports which demonstrate that KPIs are being monitored and that action has been taken where there are performance failures. </t>
  </si>
  <si>
    <t>CONDITION: If equipment maintenance services are outsourced. _x000D_
Equipment maintenance services performance checklist:</t>
  </si>
  <si>
    <t>Key management posts are filled and staff are adequately trained and supervised.</t>
  </si>
  <si>
    <t>9.6.1</t>
  </si>
  <si>
    <t>Key national level management posts are filled.</t>
  </si>
  <si>
    <t>E9:20a</t>
  </si>
  <si>
    <t>National staffing checklist:</t>
  </si>
  <si>
    <t>Is there a national EPI Manager in post? [Y, N]</t>
  </si>
  <si>
    <t>If the position of national EPI manager does not exist, is there a person responsible for the management of the national EPI program?</t>
  </si>
  <si>
    <t>Is there a national Logistics/Cold Chain officer in post? [Y, N]</t>
  </si>
  <si>
    <t>If the position of national Logistics/Cold chain officer does not exist, is there a person responsible for logistics/cold chain at the national level?</t>
  </si>
  <si>
    <t>Is there a senior member of staff who is responsible for Quality Management (QM)? [Y, N]</t>
  </si>
  <si>
    <t>This may not be a full time position.</t>
  </si>
  <si>
    <t>Are there sufficient supporting staff? [Y, N]</t>
  </si>
  <si>
    <t>9.6.2</t>
  </si>
  <si>
    <t>Suitable vaccine management training materials are used.</t>
  </si>
  <si>
    <t>E9:21a</t>
  </si>
  <si>
    <t>Are vaccine management training materials for storekeepers and health workers clear and correct? [Score on a scale of 0-4].</t>
  </si>
  <si>
    <t>E9:22a</t>
  </si>
  <si>
    <t xml:space="preserve">Are these training materials consistent with WHO recommendations/standard operting procedures?  [Score on a scale of 0-4 and elaborate in the commentary]. </t>
  </si>
  <si>
    <t>NOTE: Question for EPI manager. Assessor guidance needed.</t>
  </si>
  <si>
    <t>9.6.3</t>
  </si>
  <si>
    <t>Staff are trained in vaccine management.</t>
  </si>
  <si>
    <t>E9:23a</t>
  </si>
  <si>
    <t>Staff training checklist:</t>
  </si>
  <si>
    <t>Did the storekeeper/health worker receive on-the-job or classroom training in vaccine management during the review period? [Y, N]</t>
  </si>
  <si>
    <t>Use Notes to describe any training received.</t>
  </si>
  <si>
    <t>Are there records of training given? [Y, N]</t>
  </si>
  <si>
    <t>There should be a training record of some kind.  This could be a certificate of attendance for a classroom course or copies of guidance notes used during on-the-job training.</t>
  </si>
  <si>
    <t>9.6.4</t>
  </si>
  <si>
    <t>E9:24a</t>
  </si>
  <si>
    <t>Supportive supervision checklist:</t>
  </si>
  <si>
    <t>How many supervisory visits did the facility recieve during the review period?</t>
  </si>
  <si>
    <t>Supportive supervision should take place at least once per quarter.</t>
  </si>
  <si>
    <t>Are there records of supportive supervision? [Y, N]</t>
  </si>
  <si>
    <t>Supportive supervision visits should be logged in a log book or visitor book.</t>
  </si>
  <si>
    <t>Raw Data Indicator</t>
  </si>
  <si>
    <t>Notes</t>
  </si>
  <si>
    <t>Catégorie</t>
  </si>
  <si>
    <t>Indicateur</t>
  </si>
  <si>
    <t>Valeur</t>
  </si>
  <si>
    <t>Etendu</t>
  </si>
  <si>
    <t>Critères</t>
  </si>
  <si>
    <t>Score maximum</t>
  </si>
  <si>
    <t>Exigence</t>
  </si>
  <si>
    <t>Sous-exigence</t>
  </si>
  <si>
    <t>Indicateur de données brûtes</t>
  </si>
  <si>
    <t>Niveau</t>
  </si>
  <si>
    <t>Nom établissement</t>
  </si>
  <si>
    <t>Zone administrative</t>
  </si>
  <si>
    <t>Code établissement</t>
  </si>
  <si>
    <t>Niv</t>
  </si>
  <si>
    <t>Niveau:</t>
  </si>
  <si>
    <t>Critère:</t>
  </si>
  <si>
    <t>Résultats d'évaluation GEV</t>
  </si>
  <si>
    <t>Choisissez le niveau et le critère à afficher.</t>
  </si>
  <si>
    <t>Index of worksheets</t>
  </si>
  <si>
    <t>Data input sheets (green tabs)</t>
  </si>
  <si>
    <t>Cover sheet</t>
  </si>
  <si>
    <t>Data output sheets (orange tabs)</t>
  </si>
  <si>
    <t>EVM Master Questionnaires (purple tabs)</t>
  </si>
  <si>
    <t>Questionnaire version 1.0</t>
  </si>
  <si>
    <t>Version 1.0 (pre 1st November 2013) of the EVM questionnaire master file</t>
  </si>
  <si>
    <t>Worksheet descriptions and instructions</t>
  </si>
  <si>
    <t>Data input sheets</t>
  </si>
  <si>
    <t>Data output sheets</t>
  </si>
  <si>
    <t>EVM Master Questionnaires</t>
  </si>
  <si>
    <t>EVM Analysis &amp; Recommendation Tool</t>
  </si>
  <si>
    <t>All 3 data input worksheets (Cover, Raw Data Indicator, EVM Recommendations) should be completed by the lead EVM assessor.</t>
  </si>
  <si>
    <t>Expected EVM Assessment Results</t>
  </si>
  <si>
    <t>Count scoring indicators</t>
  </si>
  <si>
    <t>Expected impact of the EVM recommendations on the indicator scores</t>
  </si>
  <si>
    <t>EVM Criterion Score Monitor</t>
  </si>
  <si>
    <t>EVM Indicator Score Monitor</t>
  </si>
  <si>
    <t>Refer to this worksheet to see the anticipated impact of the EVM recommendations on the EVM criterion scores.
The worksheet shows the EVM assessment criterion scores, and the expected scores after full implementation of all recommendations. 
A comprehensive set of recommendations should address all identified weaknesses, and as such, there should be no criterion scores below 80% in the 2nd of the criterion score charts.</t>
  </si>
  <si>
    <t>after full implementation of all recommendations</t>
  </si>
  <si>
    <t>Indicator Score Charts</t>
  </si>
  <si>
    <t>Choose the level and criterion to display.</t>
  </si>
  <si>
    <t>EVM assessment start date:</t>
  </si>
  <si>
    <t>Expected impact of the EVM recommendations on the criterion scores</t>
  </si>
  <si>
    <t>Raw indicator data, copied from the EVM assessment tool "*_reporting" workbook</t>
  </si>
  <si>
    <t>EVM recommendations and impacted criteria and indicators</t>
  </si>
  <si>
    <t>For the EVM A&amp;R tool to function you must first cut and paste the raw data from the corresponding "Raw Data Indicator" worksheet of the "*_reporting" workbook, generated using the "Open reporting" function of the EVM Assessment tool. 
Cut and paste the cell range A3:M12000 only.
Do not attempt to cut and paste the top 2 rows, or the columns beyond column M.
When pasting, use the "Past Special" function and select "Values" only.</t>
  </si>
  <si>
    <t>Refer to this worksheet to see the anticipated impact of the EVM recommendations on the EVM indicator scores.
The worksheet shows the EVM assessment indicator scores and the expected scores after full implementation of all recommendations for the selected supply chain level and criterion. The charts may be used to identify weak indicators and draft suitable recommendations.</t>
  </si>
  <si>
    <t>The worksheet may be used with the "EVM Criterion Score Monitor" worksheet and the "EVM Indicator Score Monitor" worksheet to develop a comprehensive set of indicator specific recommendations.
If possible, try to make each recommendation specific to one EVM criteria and one or two EVM indicators. Doing so will facilitate the improvement planning and implementation monitoring processes.
For each recommendation select the criteria and indicators affected by entering an “x” in the relevant rows and columns. The indicators of the chosen criteria will be highlighted.
Assign criteria and indicators to a recommendation only if the anticipated effect is direct and obvious. Some activities may not have an obvious or direct impact on any indicators.
See the data output worksheet "EVM Criterion Score Monitor" and "EVM Indicator Score Monitor" for the anticipated impact of the recommendations on the criterion and indicator scores.</t>
  </si>
  <si>
    <t>GEV Outil d'analyse et recommandations</t>
  </si>
  <si>
    <t>Évaluation GEV date de début:</t>
  </si>
  <si>
    <t>Langue:</t>
  </si>
  <si>
    <t>Graphiques de scores des indicateurs</t>
  </si>
  <si>
    <t>Scores Critère GEV</t>
  </si>
  <si>
    <t>Scores des indicateurs GEV</t>
  </si>
  <si>
    <t>Index and Instructions</t>
  </si>
  <si>
    <t># sites</t>
  </si>
  <si>
    <t>Version 2.1 (post 1st November 2013) of the EVM questionnaire master file</t>
  </si>
  <si>
    <t>It is critical that the correct EVM questionnaire version is selected from the drop-down list. The EVM A&amp;R tool will not function as intended if the wrong questionnaire version is chosen. Questionnaire version 2.1 should be used for all assessments starting after November 1st 2013.</t>
  </si>
  <si>
    <t>Questionnaire version 2.1</t>
  </si>
  <si>
    <t>Cat</t>
  </si>
  <si>
    <t>6. WHO recommends that each country carry out lot release and issue lot release certificates, either through a fully-functional NRA or by using the expertise of a fully-functional NRA in another country. In such circumstances, there should be an MoU with the relevant NRA.</t>
  </si>
  <si>
    <t>There should also be an MoU with the local NRA.</t>
  </si>
  <si>
    <t>Minimum training requirement should include:
- Move shipment from apron to covered area immediately after unloading.
- If customs clearance takes more than 24 hrs, place vaccines in +2°C to +8°C cold room
- NEVER place vaccine or diluents in a freezer room._x000D_
IATA provides such training (www.iata.org/training/courses/Pages/temperature-sensitive-cargo-tcgp63.aspx).</t>
  </si>
  <si>
    <t>Equipment and monitoring procedures in the holding store at the point of entry are satisfactory.</t>
  </si>
  <si>
    <t>Cold rooms at airports or sea ports are likely to be large enough to accommodate vaccine shipments because they are used for many other purposes.  There is unlikely to be a cold room available at a road-based border crossing. Check capacity only if the cold room is small. In some cases the temporary holding store may be operated by the clearing agent or a wholesaler, rather than the port of entry.</t>
  </si>
  <si>
    <t>Have the recommendations in the study report been implemented [Score on a scale of 0-4 based on the proportion of recommendations implemented and the time elapsed since the study. Elaborate in the notes].</t>
  </si>
  <si>
    <t>A temperature study gives an indication of: 1) Environmental challenges along distribution and storage routes/points including average time of distribution/storage; 2) Cold chain efficiency of distribution containers and vehicles; 3) Cold chain efficiency of management/equipment during distribution and storage.  Recommendations are typically aimed at route planning, equipment and human resources, management follow-up action and overall reliability of cold chain maintenance._x000D_
In scoring this indicator, use judgement based on the time elapsed since the study and the extent of implementation of the recommendations.</t>
  </si>
  <si>
    <t>CONDITION: If cold boxes or other passive containers are used._x000D_
Using data from the vaccine delivery schedule, fixed session size data or outreach session size data, establish whether coolant pack storage capacities are sufficient to meet maximum demand levels.</t>
  </si>
  <si>
    <t>Are conditioned ice-packs used? [Y, N]</t>
  </si>
  <si>
    <t>Conditioned ice-packs may be used for the distribution of vaccines to lower levels, for outreach, or for on-site immunization sessions.</t>
  </si>
  <si>
    <t>Are cool-packs used? [Y, N]</t>
  </si>
  <si>
    <t>Cool-packs may be used for the distribution of vaccines to lower levels, for outreach, or for on-site immunization sessions.</t>
  </si>
  <si>
    <t xml:space="preserve">The layout of the space housing the refrigeration equipment is in-line with WHO recommendations. </t>
  </si>
  <si>
    <t>Voltage regulation equipment on all refrigeration equipment is essential if voltage fluctuations exceed ±15%. Obtain information from an electrical engineer, or from the local supply company. In some settings, UPS systems (Uninterrupted Power Supply) may substitute for voltage regulators. These units also provide a limited period of back-up power.</t>
  </si>
  <si>
    <t>Is there a written planned preventive maintenance (PPM) programme? [Y, N]</t>
  </si>
  <si>
    <t>An effective planned preventive maintenance programme for buildings should preferably cover several years into the future and should set target dates for routine maintenance such as re-decoration, electrical safety inspections, fire-extinguisher maintenance, etc. Some countries have annual plans and budgets.</t>
  </si>
  <si>
    <t>See E5:01a A guidance.</t>
  </si>
  <si>
    <t>Is the computer equipment connected to the standby generator or to an UPS? [Y, N]</t>
  </si>
  <si>
    <t>An UPS (Uninterruptible Power Supply) provides back-up for desk-top computers for short periods. Lap-tops/note-books have batteries which provide in-built UPS capability.</t>
  </si>
  <si>
    <t>CONDITION: If vaccine is stored at the facility._x000D_
Assess adequacy of annual supply of DTP containing vaccine:</t>
  </si>
  <si>
    <t xml:space="preserve">All stores should carry out a physical count at least 4 times a year. Lower level stores and health facilities should carry out a count at the time of each incoming delivery (for Push systems) or at the time of each order request (for Pull systems). </t>
  </si>
  <si>
    <t>During the review period, did the store have a formally communicated vaccine distribution system in place? [Y, N]</t>
  </si>
  <si>
    <t>Throughout this section, the issuing store is the store which is being assessed._x000D_
Vaccine distribution should follow a clearly defined system, and the system should be communicated to all receiving stores.</t>
  </si>
  <si>
    <t>CONDITION: If a formally communicated vaccine distribution system was in place._x000D_
Assess actual deliveries/collections against the programme:</t>
  </si>
  <si>
    <t>Scoring:  Actual deliveries should be between 80% and 120% of planned deliveries.  The score is then modified by the number that took place during the week planned.  If there is no formally communicated vaccine distribution system in place, score 0.</t>
  </si>
  <si>
    <t>Record the number of deliveries/collections that took place within a week of the date scheduled.</t>
  </si>
  <si>
    <t>CONDITION: If a formally communicated vaccine diustribution system was in place._x000D_
During the review period, was there a reporting system which monitored actual vaccine distributions and compared these with planned distributions? [Y, N]</t>
  </si>
  <si>
    <t>Are written instructions on the use of VVMs, such as posters and stickers, available to storekeepers and health workers?  [Y, N, n/a. Score n/a if VVMs are not used.]</t>
  </si>
  <si>
    <t>Do storekeepers/health workers know how to read VVMs? [Y, N, n/a. Score n/a if VVMs are not used.]</t>
  </si>
  <si>
    <t>Are the VVMs on all vaccines in the health facility refrigerator, cold box or vaccine carrier before the discard point? [Y, N, n/a. Score n/a if VVMs are not used.]</t>
  </si>
  <si>
    <t>Do store keepers/health workers use VVM status for vaccine management purposes (e.g. do they use Stage 2 vaccines first)? [Y, N, n/a. Score n/a if VVMs are not used.]</t>
  </si>
  <si>
    <t>2.1 (post 1st November 2013)</t>
  </si>
  <si>
    <t>Use this worksheet to identify which indicators and supply chain levels are affected by the implementation of each recommendation.</t>
  </si>
  <si>
    <t>Version 1.0 - September 2013</t>
  </si>
  <si>
    <t>Version 1.0 - Septembre 2013</t>
  </si>
  <si>
    <t>Primary store (1)</t>
  </si>
  <si>
    <t>Dépôt central (1)</t>
  </si>
  <si>
    <t>Sub-national store (1)</t>
  </si>
  <si>
    <t>Dépôt intermédiaire (1)</t>
  </si>
  <si>
    <t>Lowest distribution level</t>
  </si>
  <si>
    <t>Dernier niveau de distribution</t>
  </si>
  <si>
    <t>Service point</t>
  </si>
  <si>
    <t>Point de prestation</t>
  </si>
  <si>
    <t>Primary store (2)</t>
  </si>
  <si>
    <t>Dépôt central (2)</t>
  </si>
  <si>
    <t>Sub-national store (2)</t>
  </si>
  <si>
    <t>Dépôt intermédiaire (2)</t>
  </si>
  <si>
    <t>Sub-national store (3)</t>
  </si>
  <si>
    <t>Dépôt intermédiaire (3)</t>
  </si>
  <si>
    <t>Sub-national store (4)</t>
  </si>
  <si>
    <t>Dépôt intermédiaire (4)</t>
  </si>
  <si>
    <t>Almacén primario (1)</t>
  </si>
  <si>
    <t>Almacén subnacional (1)</t>
  </si>
  <si>
    <t>Último nivel de distribución</t>
  </si>
  <si>
    <t>Punto de servicio</t>
  </si>
  <si>
    <t>Almacén primario (2)</t>
  </si>
  <si>
    <t>Almacén subnacional (2)</t>
  </si>
  <si>
    <t>Almacén subnacional (3)</t>
  </si>
  <si>
    <t>Almacén subnacional (4)</t>
  </si>
  <si>
    <t>Центральный склад (1)</t>
  </si>
  <si>
    <t>Суб-национальный склад (1)</t>
  </si>
  <si>
    <t>Самый низкий уровень распределения</t>
  </si>
  <si>
    <t>Пункт оказания услуг иммунизации</t>
  </si>
  <si>
    <t>Центральный склад (2)</t>
  </si>
  <si>
    <t>Суб-национальный склад (2)</t>
  </si>
  <si>
    <t>Суб-национальный склад (3)</t>
  </si>
  <si>
    <t>Суб-национальный склад (4)</t>
  </si>
  <si>
    <t>Index des feuilles de calcul</t>
  </si>
  <si>
    <t>Feuille de saisie des données (couleur verte)</t>
  </si>
  <si>
    <t>Feuille de couverture</t>
  </si>
  <si>
    <t>Données brûtes des indicateurs, copiées de l'outil GEV dans le fichier "*_reporting"</t>
  </si>
  <si>
    <t>Recommandations GEV, critères et indicateurs concernés</t>
  </si>
  <si>
    <t>Feuille de données générées (couleur orange)</t>
  </si>
  <si>
    <t>Impact escompté des recommandations GEV sur les scores par critères</t>
  </si>
  <si>
    <t>Impact escompté des recommandations GEV sur les scores par indicateur</t>
  </si>
  <si>
    <t>Questionnaires "maitre" GEV (couleur violet)</t>
  </si>
  <si>
    <t>Version 1.0 (avant 1er Novembre 2013) du fichier "maitre" du questionnaire GEV</t>
  </si>
  <si>
    <t>Version 2.1 (apres 1er Novembre 2013) du fichier "maitre" du questionnaire GEV</t>
  </si>
  <si>
    <t>Feuille sur descriptions et instructions</t>
  </si>
  <si>
    <t>Feuilles d'entrée des données</t>
  </si>
  <si>
    <t>Les 3 feuilles d'entrée des données (Cover, Raw Data Indicator, EVM Recommendations) doivent être completées par le coordinateur de l'évaluation GEV</t>
  </si>
  <si>
    <t>Il est essentiel que la version correcte du questionnaire GEV soit selectionnée de la liste déroulante. L'outil GEV A&amp;R ne pourra fonctionner correctement si la mauvaise version du questionnaire est choisie. La version 2.1 du questionnaire doit etre choisie pour toutes évaluations conduites après 01 Novembre 2013.</t>
  </si>
  <si>
    <t>Pour que l'outil GEV A&amp;R fonctionne, vous devez d'abord copier - coller les données brûtes à partir de la feuille "Raw Data Indicator" du fichier "*_reporting", générée en clicquant sur "Ouvrir rapport" dans l'outil évaluation GEV. 
Copier et coller que les cellules de la plage A3:M12000 seulement.
Ne pas essayer de copier - coller les 2 premieres lignes du haut, ou les colonnes après M.
Quand vous collez, faites "collage spécial" et sélectionner "Valeur" seulement.</t>
  </si>
  <si>
    <t>La feuille de calcul peut etre utilisée avec la feuille "EVM Criterion Score Monitor" et la feuille "EVM Indicator Score Monitor" pour développer des recommandations pour un jeu d'indicateurs plus complet.
Si possible, veiller à faire des recommandations spécifiques pour un critère GEV et un ou deux indicateurs. En faisant ainsi cela facilitera les processus de planification pour l'amélioration et du suivi de la mise en oeuvre.
Pour chaque recommandation, selectionner le critère et les indicateurs concernés en mettant un “x” au niveau des lignes et colonnes correspondantes. Les indicateurs du critère choisi seront surlignés.
Attribuer des critères et indicateurs à une recommandation que si l'effet escompté est direct et évident. Certaines activités peuvent ne pas avoir d'impact direct ou évident sur tous les indicateurs.
Voir la feuille générée de donnees "EVM Criterion Score Monitor" et "EVM Indicator Score Monitor" pour visualiser l'impact escompté des recommendations sur les scores des critères et indicateurs.</t>
  </si>
  <si>
    <t>Feuilles de données générées</t>
  </si>
  <si>
    <t>Se réfèrer à cette feuille pour voir l'impact escompté des recommandations GEV sur les scores par critère GEV.
La feuille montre les scores par critère de l'évaluation GEV, et les scores attendus après une mise en oeuvre complète de toutes les recommandations. 
Un jeu complet de recommandations doit répondre aux faiblesses identifiées. et ainsi, il ne devrait pas y avoir de scores de critères en dessous de 80% dans le 2nd graphe.</t>
  </si>
  <si>
    <t>Se réfèrer à cette feuille pour voir l'impact escompté des recommandations GEV sur les scores par indicateur.
La feuille montre les scores par indicateur de l'evaluation GEV, et les scores attendus apres une mise en oeuvre complète de toutes les recommandations pour le niveau de la chaine d'approvisionnement selectionné et les critères. Le graphe peut etre utilisé pour identifier les indicateurs faibles et faire des recommandations en conséquence.</t>
  </si>
  <si>
    <t>Questionnaires GEV "maitre"</t>
  </si>
  <si>
    <t>Utiliser cette feuille pour identifier quels indicateurs et niveau de chaine d'approvisionnement sont affectés par la mise en oeuvre de chacune des recommandations.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</si>
</sst>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F800]dddd\,\ mmmm\ dd\,\ yyyy"/>
    <numFmt numFmtId="165" formatCode="_-* #,##0.00\ _F_-;\-* #,##0.00\ _F_-;_-* &quot;-&quot;??\ _F_-;_-@_-"/>
    <numFmt numFmtId="166" formatCode="[$-809]dd\ mmmm\ yyyy;@"/>
    <numFmt numFmtId="167" formatCode="#,##0_ ;[Red]\-#,##0\ "/>
    <numFmt numFmtId="168" formatCode="#,##0.0_ ;[Red]\-#,##0.0\ "/>
    <numFmt numFmtId="169" formatCode="[$-409]mmmm\ d\,\ yyyy;@"/>
    <numFmt numFmtId="170" formatCode="&quot;$&quot;#,##0"/>
  </numFmts>
  <fonts count="82" x14ac:knownFonts="1">
    <font>
      <sz val="10"/>
      <name val="Arial"/>
    </font>
    <font>
      <sz val="11"/>
      <color theme="1"/>
      <name val="Calibri"/>
      <family val="2"/>
      <scheme val="minor"/>
    </font>
    <font>
      <sz val="10"/>
      <name val="Arial"/>
      <family val="2"/>
    </font>
    <font>
      <b/>
      <sz val="24"/>
      <color indexed="9"/>
      <name val="Arial"/>
      <family val="2"/>
    </font>
    <font>
      <b/>
      <sz val="10"/>
      <name val="Arial"/>
      <family val="2"/>
    </font>
    <font>
      <b/>
      <i/>
      <u/>
      <sz val="11"/>
      <color indexed="12"/>
      <name val="Arial"/>
      <family val="2"/>
    </font>
    <font>
      <u/>
      <sz val="10"/>
      <color indexed="12"/>
      <name val="Arial"/>
      <family val="2"/>
    </font>
    <font>
      <sz val="10"/>
      <name val="Arial"/>
      <family val="2"/>
    </font>
    <font>
      <b/>
      <sz val="10"/>
      <color indexed="9"/>
      <name val="Arial"/>
      <family val="2"/>
    </font>
    <font>
      <sz val="8"/>
      <name val="Arial"/>
      <family val="2"/>
    </font>
    <font>
      <sz val="9"/>
      <name val="Arial"/>
      <family val="2"/>
    </font>
    <font>
      <b/>
      <sz val="16"/>
      <color indexed="9"/>
      <name val="Arial"/>
      <family val="2"/>
    </font>
    <font>
      <sz val="9"/>
      <color indexed="9"/>
      <name val="Arial"/>
      <family val="2"/>
    </font>
    <font>
      <b/>
      <sz val="9"/>
      <name val="Arial"/>
      <family val="2"/>
    </font>
    <font>
      <b/>
      <sz val="10"/>
      <color indexed="8"/>
      <name val="Arial"/>
      <family val="2"/>
    </font>
    <font>
      <sz val="10"/>
      <color indexed="8"/>
      <name val="Arial"/>
      <family val="2"/>
    </font>
    <font>
      <sz val="9"/>
      <color indexed="8"/>
      <name val="Arial"/>
      <family val="2"/>
    </font>
    <font>
      <sz val="8"/>
      <name val="Arial"/>
      <family val="2"/>
    </font>
    <font>
      <b/>
      <sz val="11"/>
      <name val="Arial"/>
      <family val="2"/>
    </font>
    <font>
      <b/>
      <sz val="22"/>
      <color indexed="9"/>
      <name val="Arial"/>
      <family val="2"/>
    </font>
    <font>
      <sz val="9"/>
      <color indexed="0"/>
      <name val="Arial"/>
      <family val="2"/>
    </font>
    <font>
      <b/>
      <sz val="11"/>
      <color indexed="1"/>
      <name val="Arial"/>
      <family val="2"/>
    </font>
    <font>
      <sz val="10"/>
      <name val="Tahoma"/>
      <family val="2"/>
    </font>
    <font>
      <b/>
      <sz val="11"/>
      <color indexed="21"/>
      <name val="Arial"/>
      <family val="2"/>
    </font>
    <font>
      <sz val="9"/>
      <color indexed="1"/>
      <name val="Arial"/>
      <family val="2"/>
    </font>
    <font>
      <b/>
      <sz val="9"/>
      <color indexed="0"/>
      <name val="Arial"/>
      <family val="2"/>
    </font>
    <font>
      <b/>
      <i/>
      <sz val="9"/>
      <color indexed="0"/>
      <name val="Arial"/>
      <family val="2"/>
    </font>
    <font>
      <sz val="11"/>
      <name val="Arial"/>
      <family val="2"/>
    </font>
    <font>
      <b/>
      <sz val="12"/>
      <name val="Arial"/>
      <family val="2"/>
    </font>
    <font>
      <sz val="11"/>
      <color theme="1"/>
      <name val="Calibri"/>
      <family val="2"/>
      <scheme val="minor"/>
    </font>
    <font>
      <b/>
      <sz val="11"/>
      <color theme="1"/>
      <name val="Arial"/>
      <family val="2"/>
    </font>
    <font>
      <sz val="11"/>
      <color theme="1"/>
      <name val="Arial"/>
      <family val="2"/>
    </font>
    <font>
      <b/>
      <sz val="12"/>
      <color theme="0"/>
      <name val="Arial"/>
      <family val="2"/>
    </font>
    <font>
      <b/>
      <sz val="16"/>
      <color theme="0"/>
      <name val="Arial"/>
      <family val="2"/>
    </font>
    <font>
      <b/>
      <sz val="22"/>
      <color theme="0"/>
      <name val="Arial"/>
      <family val="2"/>
    </font>
    <font>
      <sz val="22"/>
      <color theme="1"/>
      <name val="Arial"/>
      <family val="2"/>
    </font>
    <font>
      <b/>
      <sz val="11"/>
      <color rgb="FFC0C0C0"/>
      <name val="Arial"/>
      <family val="2"/>
    </font>
    <font>
      <sz val="9"/>
      <color rgb="FFC0C0C0"/>
      <name val="Arial"/>
      <family val="2"/>
    </font>
    <font>
      <sz val="11"/>
      <color rgb="FFC0C0C0"/>
      <name val="Calibri"/>
      <family val="2"/>
      <scheme val="minor"/>
    </font>
    <font>
      <sz val="10"/>
      <color theme="0"/>
      <name val="Arial"/>
      <family val="2"/>
    </font>
    <font>
      <sz val="10"/>
      <color rgb="FFFF0000"/>
      <name val="Arial"/>
      <family val="2"/>
    </font>
    <font>
      <sz val="10"/>
      <color theme="1"/>
      <name val="Arial"/>
      <family val="2"/>
    </font>
    <font>
      <sz val="10"/>
      <color rgb="FF008000"/>
      <name val="Arial"/>
      <family val="2"/>
    </font>
    <font>
      <b/>
      <sz val="11"/>
      <color theme="0"/>
      <name val="Arial"/>
      <family val="2"/>
    </font>
    <font>
      <b/>
      <i/>
      <sz val="18"/>
      <color theme="0"/>
      <name val="Arial"/>
      <family val="2"/>
    </font>
    <font>
      <sz val="22"/>
      <name val="Arial"/>
      <family val="2"/>
    </font>
    <font>
      <b/>
      <sz val="16"/>
      <name val="Arial"/>
      <family val="2"/>
    </font>
    <font>
      <b/>
      <sz val="11"/>
      <color indexed="9"/>
      <name val="Arial"/>
      <family val="2"/>
    </font>
    <font>
      <sz val="9"/>
      <color indexed="64"/>
      <name val="Arial"/>
      <family val="2"/>
    </font>
    <font>
      <b/>
      <sz val="9"/>
      <color indexed="64"/>
      <name val="Arial"/>
      <family val="2"/>
    </font>
    <font>
      <b/>
      <i/>
      <sz val="9"/>
      <color indexed="64"/>
      <name val="Arial"/>
      <family val="2"/>
    </font>
    <font>
      <sz val="9"/>
      <color rgb="FF000000"/>
      <name val="Arial"/>
      <family val="2"/>
    </font>
    <font>
      <b/>
      <sz val="11"/>
      <color rgb="FFFFFFFF"/>
      <name val="Arial"/>
      <family val="2"/>
    </font>
    <font>
      <b/>
      <sz val="18"/>
      <color indexed="64"/>
      <name val="Webdings"/>
      <family val="1"/>
      <charset val="2"/>
    </font>
    <font>
      <b/>
      <sz val="9"/>
      <color rgb="FF000000"/>
      <name val="Arial"/>
      <family val="2"/>
    </font>
    <font>
      <sz val="9"/>
      <color rgb="FFBFBFBF"/>
      <name val="Arial"/>
      <family val="2"/>
    </font>
    <font>
      <sz val="11"/>
      <color indexed="8"/>
      <name val="Arial"/>
      <family val="2"/>
    </font>
    <font>
      <b/>
      <u/>
      <sz val="11"/>
      <name val="Arial"/>
      <family val="2"/>
    </font>
    <font>
      <b/>
      <sz val="16"/>
      <name val="Arial Narrow"/>
      <family val="2"/>
    </font>
    <font>
      <sz val="16"/>
      <name val="Arial"/>
      <family val="2"/>
    </font>
    <font>
      <sz val="8"/>
      <name val="Arial Narrow"/>
      <family val="2"/>
    </font>
    <font>
      <sz val="10"/>
      <color indexed="9"/>
      <name val="Arial"/>
      <family val="2"/>
    </font>
    <font>
      <sz val="16"/>
      <color indexed="9"/>
      <name val="Arial"/>
      <family val="2"/>
    </font>
    <font>
      <b/>
      <sz val="8"/>
      <name val="Arial Narrow"/>
      <family val="2"/>
    </font>
    <font>
      <sz val="11"/>
      <color indexed="8"/>
      <name val="Calibri"/>
      <family val="2"/>
    </font>
    <font>
      <sz val="11"/>
      <color indexed="9"/>
      <name val="Calibri"/>
      <family val="2"/>
    </font>
    <font>
      <b/>
      <sz val="11"/>
      <color indexed="52"/>
      <name val="Calibri"/>
      <family val="2"/>
    </font>
    <font>
      <sz val="11"/>
      <color indexed="21"/>
      <name val="Calibri"/>
      <family val="2"/>
    </font>
    <font>
      <b/>
      <sz val="15"/>
      <color indexed="19"/>
      <name val="Calibri"/>
      <family val="2"/>
    </font>
    <font>
      <b/>
      <sz val="13"/>
      <color indexed="19"/>
      <name val="Calibri"/>
      <family val="2"/>
    </font>
    <font>
      <b/>
      <sz val="11"/>
      <color indexed="19"/>
      <name val="Calibri"/>
      <family val="2"/>
    </font>
    <font>
      <sz val="11"/>
      <color indexed="19"/>
      <name val="Calibri"/>
      <family val="2"/>
    </font>
    <font>
      <b/>
      <sz val="11"/>
      <color indexed="63"/>
      <name val="Calibri"/>
      <family val="2"/>
    </font>
    <font>
      <b/>
      <sz val="18"/>
      <color indexed="19"/>
      <name val="Cambria"/>
      <family val="2"/>
    </font>
    <font>
      <b/>
      <sz val="11"/>
      <color indexed="8"/>
      <name val="Calibri"/>
      <family val="2"/>
    </font>
    <font>
      <sz val="10"/>
      <name val="Tahoma"/>
      <family val="2"/>
    </font>
    <font>
      <b/>
      <sz val="11"/>
      <color indexed="9"/>
      <name val="Arial"/>
      <family val="2"/>
    </font>
    <font>
      <sz val="9"/>
      <color indexed="64"/>
      <name val="Arial"/>
      <family val="2"/>
    </font>
    <font>
      <sz val="9"/>
      <color indexed="9"/>
      <name val="Arial"/>
      <family val="2"/>
    </font>
    <font>
      <b/>
      <sz val="9"/>
      <color indexed="64"/>
      <name val="Arial"/>
      <family val="2"/>
    </font>
    <font>
      <b/>
      <i/>
      <sz val="9"/>
      <color indexed="64"/>
      <name val="Arial"/>
      <family val="2"/>
    </font>
    <font>
      <b/>
      <sz val="18"/>
      <color indexed="64"/>
      <name val="Webdings"/>
      <family val="1"/>
      <charset val="2"/>
    </font>
  </fonts>
  <fills count="34">
    <fill>
      <patternFill patternType="none"/>
    </fill>
    <fill>
      <patternFill patternType="gray125"/>
    </fill>
    <fill>
      <patternFill patternType="solid">
        <fgColor indexed="9"/>
        <bgColor indexed="64"/>
      </patternFill>
    </fill>
    <fill>
      <patternFill patternType="solid">
        <fgColor indexed="21"/>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indexed="55"/>
        <bgColor indexed="64"/>
      </patternFill>
    </fill>
    <fill>
      <patternFill patternType="solid">
        <fgColor rgb="FF008080"/>
        <bgColor indexed="64"/>
      </patternFill>
    </fill>
    <fill>
      <patternFill patternType="solid">
        <fgColor theme="0"/>
        <bgColor indexed="64"/>
      </patternFill>
    </fill>
    <fill>
      <patternFill patternType="solid">
        <fgColor rgb="FFC0C0C0"/>
        <bgColor indexed="64"/>
      </patternFill>
    </fill>
    <fill>
      <patternFill patternType="solid">
        <fgColor rgb="FFFFCC99"/>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C0C0C0"/>
        <bgColor rgb="FF000000"/>
      </patternFill>
    </fill>
    <fill>
      <patternFill patternType="solid">
        <fgColor rgb="FF008080"/>
        <bgColor rgb="FF000000"/>
      </patternFill>
    </fill>
    <fill>
      <patternFill patternType="solid">
        <fgColor rgb="FF969696"/>
        <bgColor rgb="FF000000"/>
      </patternFill>
    </fill>
    <fill>
      <patternFill patternType="solid">
        <fgColor theme="0" tint="-0.249977111117893"/>
        <bgColor indexed="64"/>
      </patternFill>
    </fill>
    <fill>
      <patternFill patternType="solid">
        <fgColor rgb="FF666699"/>
        <bgColor indexed="64"/>
      </patternFill>
    </fill>
    <fill>
      <patternFill patternType="solid">
        <fgColor indexed="18"/>
      </patternFill>
    </fill>
    <fill>
      <patternFill patternType="solid">
        <fgColor indexed="54"/>
      </patternFill>
    </fill>
    <fill>
      <patternFill patternType="solid">
        <fgColor indexed="59"/>
      </patternFill>
    </fill>
    <fill>
      <patternFill patternType="solid">
        <fgColor indexed="62"/>
      </patternFill>
    </fill>
    <fill>
      <patternFill patternType="solid">
        <fgColor indexed="41"/>
      </patternFill>
    </fill>
    <fill>
      <patternFill patternType="solid">
        <fgColor indexed="55"/>
      </patternFill>
    </fill>
    <fill>
      <patternFill patternType="solid">
        <fgColor indexed="47"/>
      </patternFill>
    </fill>
    <fill>
      <patternFill patternType="solid">
        <fgColor indexed="58"/>
      </patternFill>
    </fill>
    <fill>
      <patternFill patternType="solid">
        <fgColor indexed="12"/>
      </patternFill>
    </fill>
    <fill>
      <patternFill patternType="solid">
        <fgColor indexed="23"/>
      </patternFill>
    </fill>
    <fill>
      <patternFill patternType="solid">
        <fgColor indexed="44"/>
      </patternFill>
    </fill>
    <fill>
      <patternFill patternType="solid">
        <fgColor indexed="26"/>
      </patternFill>
    </fill>
    <fill>
      <patternFill patternType="solid">
        <fgColor theme="0" tint="-4.9989318521683403E-2"/>
        <bgColor indexed="64"/>
      </patternFill>
    </fill>
  </fills>
  <borders count="54">
    <border>
      <left/>
      <right/>
      <top/>
      <bottom/>
      <diagonal/>
    </border>
    <border>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style="thin">
        <color indexed="64"/>
      </diagonal>
    </border>
    <border>
      <left style="thin">
        <color indexed="0"/>
      </left>
      <right style="thin">
        <color indexed="0"/>
      </right>
      <top style="thin">
        <color indexed="0"/>
      </top>
      <bottom style="thin">
        <color indexed="0"/>
      </bottom>
      <diagonal style="thin">
        <color indexed="0"/>
      </diagonal>
    </border>
    <border>
      <left style="thin">
        <color indexed="64"/>
      </left>
      <right style="thin">
        <color indexed="64"/>
      </right>
      <top/>
      <bottom style="thin">
        <color indexed="64"/>
      </bottom>
      <diagonal style="thin">
        <color indexed="64"/>
      </diagonal>
    </border>
    <border>
      <left style="thin">
        <color indexed="23"/>
      </left>
      <right style="thin">
        <color indexed="23"/>
      </right>
      <top style="thin">
        <color indexed="23"/>
      </top>
      <bottom style="thin">
        <color indexed="23"/>
      </bottom>
      <diagonal/>
    </border>
    <border>
      <left/>
      <right/>
      <top/>
      <bottom style="thick">
        <color indexed="12"/>
      </bottom>
      <diagonal/>
    </border>
    <border>
      <left/>
      <right/>
      <top/>
      <bottom style="thick">
        <color indexed="62"/>
      </bottom>
      <diagonal/>
    </border>
    <border>
      <left/>
      <right/>
      <top/>
      <bottom style="medium">
        <color indexed="58"/>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12"/>
      </top>
      <bottom style="double">
        <color indexed="12"/>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1">
    <xf numFmtId="0" fontId="0" fillId="0" borderId="0"/>
    <xf numFmtId="2" fontId="20" fillId="2" borderId="1">
      <alignment horizontal="center" vertical="top" wrapText="1"/>
      <protection locked="0"/>
    </xf>
    <xf numFmtId="0" fontId="21" fillId="3" borderId="0">
      <alignment vertical="center"/>
    </xf>
    <xf numFmtId="0" fontId="22" fillId="0" borderId="0"/>
    <xf numFmtId="0" fontId="22" fillId="0" borderId="0"/>
    <xf numFmtId="0" fontId="6" fillId="0" borderId="0" applyNumberFormat="0" applyFill="0" applyBorder="0" applyAlignment="0" applyProtection="0">
      <alignment vertical="top"/>
      <protection locked="0"/>
    </xf>
    <xf numFmtId="0" fontId="20" fillId="4" borderId="0">
      <alignment vertical="top" wrapText="1"/>
    </xf>
    <xf numFmtId="165" fontId="2" fillId="0" borderId="0" applyFont="0" applyFill="0" applyBorder="0" applyAlignment="0" applyProtection="0"/>
    <xf numFmtId="0" fontId="20" fillId="4" borderId="0">
      <alignment vertical="center"/>
    </xf>
    <xf numFmtId="0" fontId="29" fillId="0" borderId="0"/>
    <xf numFmtId="0" fontId="7" fillId="0" borderId="0"/>
    <xf numFmtId="0" fontId="7" fillId="0" borderId="0"/>
    <xf numFmtId="9" fontId="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6" borderId="0" applyNumberFormat="0" applyBorder="0" applyAlignment="0" applyProtection="0"/>
    <xf numFmtId="0" fontId="64" fillId="24" borderId="0" applyNumberFormat="0" applyBorder="0" applyAlignment="0" applyProtection="0"/>
    <xf numFmtId="0" fontId="64" fillId="27" borderId="0" applyNumberFormat="0" applyBorder="0" applyAlignment="0" applyProtection="0"/>
    <xf numFmtId="0" fontId="65" fillId="28"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6" borderId="0" applyNumberFormat="0" applyBorder="0" applyAlignment="0" applyProtection="0"/>
    <xf numFmtId="0" fontId="65" fillId="28" borderId="0" applyNumberFormat="0" applyBorder="0" applyAlignment="0" applyProtection="0"/>
    <xf numFmtId="0" fontId="65" fillId="27"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6" fillId="31" borderId="44" applyNumberFormat="0" applyAlignment="0" applyProtection="0"/>
    <xf numFmtId="0" fontId="67" fillId="23" borderId="0" applyNumberFormat="0" applyBorder="0" applyAlignment="0" applyProtection="0"/>
    <xf numFmtId="0" fontId="68" fillId="0" borderId="45" applyNumberFormat="0" applyFill="0" applyAlignment="0" applyProtection="0"/>
    <xf numFmtId="0" fontId="69" fillId="0" borderId="46" applyNumberFormat="0" applyFill="0" applyAlignment="0" applyProtection="0"/>
    <xf numFmtId="0" fontId="70" fillId="0" borderId="47" applyNumberFormat="0" applyFill="0" applyAlignment="0" applyProtection="0"/>
    <xf numFmtId="0" fontId="70" fillId="0" borderId="0" applyNumberFormat="0" applyFill="0" applyBorder="0" applyAlignment="0" applyProtection="0"/>
    <xf numFmtId="0" fontId="6" fillId="0" borderId="0" applyNumberFormat="0" applyFill="0" applyBorder="0" applyAlignment="0" applyProtection="0">
      <alignment vertical="top"/>
      <protection locked="0"/>
    </xf>
    <xf numFmtId="0" fontId="71" fillId="27" borderId="44" applyNumberFormat="0" applyAlignment="0" applyProtection="0"/>
    <xf numFmtId="0" fontId="2" fillId="0" borderId="0"/>
    <xf numFmtId="0" fontId="2" fillId="32" borderId="48" applyNumberFormat="0" applyFont="0" applyAlignment="0" applyProtection="0"/>
    <xf numFmtId="0" fontId="72" fillId="31" borderId="49"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73" fillId="0" borderId="0" applyNumberFormat="0" applyFill="0" applyBorder="0" applyAlignment="0" applyProtection="0"/>
    <xf numFmtId="0" fontId="74" fillId="0" borderId="50" applyNumberFormat="0" applyFill="0" applyAlignment="0" applyProtection="0"/>
    <xf numFmtId="0" fontId="1" fillId="0" borderId="0"/>
    <xf numFmtId="0" fontId="75" fillId="0" borderId="0"/>
    <xf numFmtId="0" fontId="75" fillId="0" borderId="0"/>
    <xf numFmtId="0" fontId="75" fillId="0" borderId="0"/>
    <xf numFmtId="0" fontId="75" fillId="0" borderId="0"/>
    <xf numFmtId="0" fontId="75" fillId="0" borderId="0"/>
  </cellStyleXfs>
  <cellXfs count="447">
    <xf numFmtId="0" fontId="0" fillId="0" borderId="0" xfId="0"/>
    <xf numFmtId="0" fontId="4" fillId="4" borderId="0" xfId="0" applyFont="1" applyFill="1" applyAlignment="1">
      <alignment horizontal="right" vertical="center"/>
    </xf>
    <xf numFmtId="0" fontId="4" fillId="4" borderId="0" xfId="0" applyFont="1" applyFill="1" applyAlignment="1">
      <alignment horizontal="right"/>
    </xf>
    <xf numFmtId="0" fontId="5" fillId="4" borderId="0" xfId="5" applyFont="1" applyFill="1" applyAlignment="1" applyProtection="1">
      <alignment horizontal="center"/>
    </xf>
    <xf numFmtId="0" fontId="7" fillId="2" borderId="0" xfId="0" applyFont="1" applyFill="1"/>
    <xf numFmtId="0" fontId="14" fillId="0" borderId="2" xfId="0" applyFont="1" applyFill="1" applyBorder="1" applyAlignment="1" applyProtection="1">
      <alignment horizontal="center"/>
      <protection locked="0"/>
    </xf>
    <xf numFmtId="0" fontId="15" fillId="4" borderId="0" xfId="0" applyFont="1" applyFill="1" applyAlignment="1">
      <alignment horizontal="center"/>
    </xf>
    <xf numFmtId="0" fontId="4" fillId="5" borderId="2" xfId="0" applyFont="1" applyFill="1" applyBorder="1" applyAlignment="1" applyProtection="1">
      <alignment horizontal="center" vertical="center"/>
      <protection locked="0"/>
    </xf>
    <xf numFmtId="166" fontId="4" fillId="0" borderId="2" xfId="0" applyNumberFormat="1" applyFont="1" applyFill="1" applyBorder="1" applyAlignment="1" applyProtection="1">
      <alignment horizontal="center"/>
      <protection locked="0"/>
    </xf>
    <xf numFmtId="0" fontId="10" fillId="2" borderId="0" xfId="0" applyFont="1" applyFill="1" applyProtection="1"/>
    <xf numFmtId="0" fontId="10" fillId="2" borderId="0" xfId="0" applyFont="1" applyFill="1" applyAlignment="1" applyProtection="1">
      <alignment wrapText="1"/>
    </xf>
    <xf numFmtId="0" fontId="0" fillId="0" borderId="0" xfId="0" applyProtection="1"/>
    <xf numFmtId="0" fontId="10" fillId="2" borderId="3" xfId="0" applyFont="1" applyFill="1" applyBorder="1" applyAlignment="1" applyProtection="1">
      <alignment vertical="center"/>
    </xf>
    <xf numFmtId="0" fontId="11" fillId="3" borderId="0" xfId="0" applyFont="1" applyFill="1" applyAlignment="1" applyProtection="1">
      <alignment horizontal="left" vertical="center" wrapText="1"/>
    </xf>
    <xf numFmtId="0" fontId="0" fillId="3" borderId="0" xfId="0" applyFill="1" applyAlignment="1" applyProtection="1">
      <alignment vertical="center"/>
    </xf>
    <xf numFmtId="0" fontId="12" fillId="3" borderId="0" xfId="0" applyFont="1" applyFill="1" applyBorder="1" applyAlignment="1" applyProtection="1">
      <alignment vertical="center" wrapText="1"/>
    </xf>
    <xf numFmtId="0" fontId="12" fillId="3" borderId="0" xfId="0" applyFont="1" applyFill="1" applyAlignment="1" applyProtection="1">
      <alignment vertical="center" wrapText="1"/>
    </xf>
    <xf numFmtId="0" fontId="0" fillId="0" borderId="0" xfId="0" applyAlignment="1" applyProtection="1">
      <alignment vertical="center"/>
    </xf>
    <xf numFmtId="0" fontId="13" fillId="2" borderId="0" xfId="0" applyFont="1" applyFill="1" applyProtection="1"/>
    <xf numFmtId="0" fontId="8" fillId="3" borderId="2" xfId="0" applyFont="1" applyFill="1" applyBorder="1" applyAlignment="1" applyProtection="1">
      <alignment wrapText="1"/>
    </xf>
    <xf numFmtId="0" fontId="10" fillId="2" borderId="0" xfId="0" applyFont="1" applyFill="1" applyBorder="1" applyProtection="1"/>
    <xf numFmtId="0" fontId="10" fillId="2" borderId="0" xfId="0" applyFont="1" applyFill="1" applyBorder="1" applyAlignment="1" applyProtection="1">
      <alignment wrapText="1"/>
    </xf>
    <xf numFmtId="0" fontId="0" fillId="2" borderId="0" xfId="0" applyFill="1" applyBorder="1" applyProtection="1"/>
    <xf numFmtId="0" fontId="10" fillId="0" borderId="0" xfId="0" applyFont="1" applyProtection="1"/>
    <xf numFmtId="0" fontId="10" fillId="0" borderId="0" xfId="0" applyFont="1" applyAlignment="1" applyProtection="1">
      <alignment wrapText="1"/>
    </xf>
    <xf numFmtId="0" fontId="18" fillId="6" borderId="2" xfId="0" applyFont="1" applyFill="1" applyBorder="1" applyAlignment="1">
      <alignment horizontal="left" vertical="top" wrapText="1"/>
    </xf>
    <xf numFmtId="0" fontId="3" fillId="3" borderId="0" xfId="0" applyFont="1" applyFill="1" applyAlignment="1">
      <alignment horizontal="left" vertical="top"/>
    </xf>
    <xf numFmtId="0" fontId="0" fillId="3" borderId="0" xfId="0" applyFill="1" applyAlignment="1">
      <alignment horizontal="left" vertical="top" wrapText="1"/>
    </xf>
    <xf numFmtId="0" fontId="0" fillId="2" borderId="0" xfId="0" applyFill="1" applyAlignment="1">
      <alignment horizontal="left" vertical="top" wrapText="1"/>
    </xf>
    <xf numFmtId="14" fontId="2" fillId="2" borderId="2" xfId="0" applyNumberFormat="1" applyFont="1" applyFill="1" applyBorder="1" applyAlignment="1" applyProtection="1">
      <alignment horizontal="left" vertical="top" wrapText="1"/>
    </xf>
    <xf numFmtId="0" fontId="2" fillId="2" borderId="2" xfId="0" applyFont="1" applyFill="1" applyBorder="1" applyAlignment="1" applyProtection="1">
      <alignment horizontal="left" vertical="top" wrapText="1"/>
    </xf>
    <xf numFmtId="0" fontId="2" fillId="4" borderId="2" xfId="0" applyFont="1" applyFill="1" applyBorder="1" applyAlignment="1" applyProtection="1">
      <alignment horizontal="left" vertical="top" wrapText="1"/>
    </xf>
    <xf numFmtId="0" fontId="7" fillId="0" borderId="0" xfId="0" applyFont="1"/>
    <xf numFmtId="0" fontId="7" fillId="4" borderId="0" xfId="0" applyFont="1" applyFill="1"/>
    <xf numFmtId="0" fontId="7" fillId="4" borderId="0" xfId="0" applyFont="1" applyFill="1" applyAlignment="1"/>
    <xf numFmtId="0" fontId="7" fillId="4" borderId="0" xfId="0" applyFont="1" applyFill="1" applyAlignment="1">
      <alignment horizontal="center"/>
    </xf>
    <xf numFmtId="0" fontId="6" fillId="4" borderId="0" xfId="5" applyFont="1" applyFill="1" applyAlignment="1" applyProtection="1">
      <alignment horizontal="center"/>
    </xf>
    <xf numFmtId="0" fontId="7" fillId="4" borderId="0" xfId="0" applyFont="1" applyFill="1" applyBorder="1"/>
    <xf numFmtId="0" fontId="7" fillId="10" borderId="0" xfId="0" applyFont="1" applyFill="1"/>
    <xf numFmtId="0" fontId="7" fillId="10" borderId="0" xfId="0" applyFont="1" applyFill="1" applyBorder="1"/>
    <xf numFmtId="0" fontId="0" fillId="11" borderId="0" xfId="0" applyFill="1"/>
    <xf numFmtId="0" fontId="8" fillId="11" borderId="0" xfId="10" applyFont="1" applyFill="1" applyBorder="1" applyAlignment="1">
      <alignment horizontal="center"/>
    </xf>
    <xf numFmtId="0" fontId="0" fillId="11" borderId="0" xfId="0" applyFill="1" applyBorder="1"/>
    <xf numFmtId="0" fontId="7" fillId="12" borderId="2" xfId="11" applyFill="1" applyBorder="1"/>
    <xf numFmtId="0" fontId="7" fillId="12" borderId="2" xfId="11" applyFill="1" applyBorder="1" applyAlignment="1">
      <alignment horizontal="center"/>
    </xf>
    <xf numFmtId="9" fontId="7" fillId="12" borderId="2" xfId="12" applyFont="1" applyFill="1" applyBorder="1" applyAlignment="1">
      <alignment horizontal="left"/>
    </xf>
    <xf numFmtId="0" fontId="7" fillId="12" borderId="2" xfId="0" applyFont="1" applyFill="1" applyBorder="1" applyAlignment="1">
      <alignment horizontal="center"/>
    </xf>
    <xf numFmtId="0" fontId="7" fillId="12" borderId="2" xfId="11" applyFont="1" applyFill="1" applyBorder="1"/>
    <xf numFmtId="0" fontId="19" fillId="3" borderId="0" xfId="0" applyFont="1" applyFill="1" applyAlignment="1" applyProtection="1">
      <alignment horizontal="left" vertical="center"/>
    </xf>
    <xf numFmtId="0" fontId="19" fillId="3" borderId="0" xfId="0" applyFont="1" applyFill="1" applyAlignment="1" applyProtection="1">
      <alignment horizontal="left" vertical="center" wrapText="1"/>
    </xf>
    <xf numFmtId="0" fontId="3" fillId="10" borderId="2" xfId="10" applyFont="1" applyFill="1" applyBorder="1"/>
    <xf numFmtId="0" fontId="3" fillId="10" borderId="2" xfId="10" applyFont="1" applyFill="1" applyBorder="1" applyAlignment="1">
      <alignment horizontal="center"/>
    </xf>
    <xf numFmtId="0" fontId="10" fillId="2" borderId="0" xfId="0" applyFont="1" applyFill="1" applyAlignment="1" applyProtection="1">
      <alignment horizontal="left" vertical="top"/>
    </xf>
    <xf numFmtId="0" fontId="16" fillId="4" borderId="2" xfId="0" applyFont="1" applyFill="1" applyBorder="1" applyAlignment="1" applyProtection="1">
      <alignment horizontal="left" vertical="top" wrapText="1"/>
    </xf>
    <xf numFmtId="0" fontId="10" fillId="4" borderId="2" xfId="0" applyFont="1" applyFill="1" applyBorder="1" applyAlignment="1" applyProtection="1">
      <alignment horizontal="left" vertical="top" wrapText="1"/>
    </xf>
    <xf numFmtId="0" fontId="16" fillId="0" borderId="2" xfId="0" applyFont="1" applyBorder="1" applyAlignment="1" applyProtection="1">
      <alignment horizontal="left" vertical="top" wrapText="1"/>
    </xf>
    <xf numFmtId="0" fontId="10" fillId="0" borderId="2" xfId="0" applyFont="1" applyBorder="1" applyAlignment="1" applyProtection="1">
      <alignment horizontal="left" vertical="top" wrapText="1"/>
    </xf>
    <xf numFmtId="0" fontId="0" fillId="0" borderId="0" xfId="0" applyAlignment="1" applyProtection="1">
      <alignment horizontal="left" vertical="top"/>
    </xf>
    <xf numFmtId="0" fontId="16" fillId="0" borderId="2"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10" fillId="0" borderId="2" xfId="0" applyNumberFormat="1" applyFont="1" applyBorder="1" applyAlignment="1" applyProtection="1">
      <alignment horizontal="left" vertical="top" wrapText="1"/>
    </xf>
    <xf numFmtId="0" fontId="10" fillId="0" borderId="2" xfId="0" quotePrefix="1" applyFont="1" applyBorder="1" applyAlignment="1" applyProtection="1">
      <alignment horizontal="left" vertical="top" wrapText="1"/>
    </xf>
    <xf numFmtId="0" fontId="30" fillId="0" borderId="8" xfId="9" applyFont="1" applyFill="1" applyBorder="1" applyAlignment="1" applyProtection="1">
      <alignment horizontal="center" vertical="center"/>
    </xf>
    <xf numFmtId="0" fontId="31" fillId="0" borderId="8" xfId="9" applyFont="1" applyFill="1" applyBorder="1" applyAlignment="1" applyProtection="1">
      <alignment horizontal="center" vertical="center"/>
      <protection locked="0"/>
    </xf>
    <xf numFmtId="0" fontId="31" fillId="0" borderId="9" xfId="9" applyFont="1" applyFill="1" applyBorder="1" applyAlignment="1" applyProtection="1">
      <alignment horizontal="center" vertical="center"/>
      <protection locked="0"/>
    </xf>
    <xf numFmtId="0" fontId="31" fillId="0" borderId="10" xfId="9" applyFont="1" applyFill="1" applyBorder="1" applyAlignment="1" applyProtection="1">
      <alignment horizontal="center"/>
      <protection locked="0"/>
    </xf>
    <xf numFmtId="0" fontId="31" fillId="0" borderId="8" xfId="9" applyFont="1" applyFill="1" applyBorder="1" applyAlignment="1" applyProtection="1">
      <alignment horizontal="center"/>
      <protection locked="0"/>
    </xf>
    <xf numFmtId="0" fontId="31" fillId="0" borderId="11" xfId="9" applyFont="1" applyFill="1" applyBorder="1" applyAlignment="1" applyProtection="1">
      <alignment horizontal="center"/>
      <protection locked="0"/>
    </xf>
    <xf numFmtId="0" fontId="30" fillId="0" borderId="2" xfId="9" applyFont="1" applyFill="1" applyBorder="1" applyAlignment="1" applyProtection="1">
      <alignment horizontal="center" vertical="center"/>
    </xf>
    <xf numFmtId="0" fontId="31" fillId="0" borderId="2" xfId="9" applyFont="1" applyFill="1" applyBorder="1" applyAlignment="1" applyProtection="1">
      <alignment horizontal="center" vertical="center"/>
      <protection locked="0"/>
    </xf>
    <xf numFmtId="0" fontId="31" fillId="0" borderId="12" xfId="9" applyFont="1" applyFill="1" applyBorder="1" applyAlignment="1" applyProtection="1">
      <alignment horizontal="center" vertical="center"/>
      <protection locked="0"/>
    </xf>
    <xf numFmtId="0" fontId="31" fillId="0" borderId="13" xfId="9" applyFont="1" applyFill="1" applyBorder="1" applyAlignment="1" applyProtection="1">
      <alignment horizontal="center"/>
      <protection locked="0"/>
    </xf>
    <xf numFmtId="0" fontId="31" fillId="0" borderId="2" xfId="9" applyFont="1" applyFill="1" applyBorder="1" applyAlignment="1" applyProtection="1">
      <alignment horizontal="center"/>
      <protection locked="0"/>
    </xf>
    <xf numFmtId="0" fontId="31" fillId="0" borderId="14" xfId="9" applyFont="1" applyFill="1" applyBorder="1" applyAlignment="1" applyProtection="1">
      <alignment horizontal="center"/>
      <protection locked="0"/>
    </xf>
    <xf numFmtId="0" fontId="30" fillId="0" borderId="15" xfId="9" applyFont="1" applyFill="1" applyBorder="1" applyAlignment="1" applyProtection="1">
      <alignment horizontal="center" vertical="center"/>
    </xf>
    <xf numFmtId="0" fontId="31" fillId="0" borderId="15" xfId="9" applyFont="1" applyFill="1" applyBorder="1" applyAlignment="1" applyProtection="1">
      <alignment horizontal="center" vertical="center"/>
      <protection locked="0"/>
    </xf>
    <xf numFmtId="0" fontId="31" fillId="0" borderId="16" xfId="9" applyFont="1" applyFill="1" applyBorder="1" applyAlignment="1" applyProtection="1">
      <alignment horizontal="center" vertical="center"/>
      <protection locked="0"/>
    </xf>
    <xf numFmtId="0" fontId="31" fillId="0" borderId="17" xfId="9" applyFont="1" applyFill="1" applyBorder="1" applyAlignment="1" applyProtection="1">
      <alignment horizontal="center"/>
      <protection locked="0"/>
    </xf>
    <xf numFmtId="0" fontId="31" fillId="0" borderId="15" xfId="9" applyFont="1" applyFill="1" applyBorder="1" applyAlignment="1" applyProtection="1">
      <alignment horizontal="center"/>
      <protection locked="0"/>
    </xf>
    <xf numFmtId="0" fontId="31" fillId="0" borderId="18" xfId="9" applyFont="1" applyFill="1" applyBorder="1" applyAlignment="1" applyProtection="1">
      <alignment horizontal="center"/>
      <protection locked="0"/>
    </xf>
    <xf numFmtId="0" fontId="21" fillId="3" borderId="12" xfId="2" applyBorder="1" applyProtection="1">
      <alignment vertical="center"/>
    </xf>
    <xf numFmtId="0" fontId="21" fillId="3" borderId="19" xfId="2" applyBorder="1" applyProtection="1">
      <alignment vertical="center"/>
    </xf>
    <xf numFmtId="0" fontId="36" fillId="3" borderId="19" xfId="2" applyFont="1" applyBorder="1" applyAlignment="1" applyProtection="1">
      <alignment vertical="center"/>
    </xf>
    <xf numFmtId="0" fontId="21" fillId="3" borderId="20" xfId="2" applyBorder="1" applyProtection="1">
      <alignment vertical="center"/>
    </xf>
    <xf numFmtId="0" fontId="23" fillId="3" borderId="19" xfId="2" applyFont="1" applyBorder="1" applyProtection="1">
      <alignment vertical="center"/>
    </xf>
    <xf numFmtId="0" fontId="29" fillId="0" borderId="0" xfId="9" applyProtection="1"/>
    <xf numFmtId="167" fontId="20" fillId="4" borderId="0" xfId="8" applyNumberFormat="1" applyProtection="1">
      <alignment vertical="center"/>
    </xf>
    <xf numFmtId="0" fontId="37" fillId="4" borderId="0" xfId="8" applyFont="1" applyAlignment="1" applyProtection="1">
      <alignment vertical="center"/>
    </xf>
    <xf numFmtId="0" fontId="24" fillId="4" borderId="0" xfId="8" applyFont="1" applyAlignment="1" applyProtection="1">
      <alignment horizontal="center" vertical="center"/>
    </xf>
    <xf numFmtId="0" fontId="25" fillId="4" borderId="0" xfId="8" applyFont="1" applyAlignment="1" applyProtection="1">
      <alignment vertical="top" wrapText="1"/>
    </xf>
    <xf numFmtId="0" fontId="26" fillId="4" borderId="0" xfId="8" applyFont="1" applyAlignment="1" applyProtection="1">
      <alignment vertical="top" wrapText="1"/>
    </xf>
    <xf numFmtId="0" fontId="20" fillId="6" borderId="2" xfId="6" applyFill="1" applyBorder="1" applyAlignment="1" applyProtection="1">
      <alignment horizontal="left" vertical="top" wrapText="1"/>
    </xf>
    <xf numFmtId="2" fontId="20" fillId="7" borderId="2" xfId="8" applyNumberFormat="1" applyFill="1" applyBorder="1" applyAlignment="1" applyProtection="1">
      <alignment horizontal="center" vertical="top" wrapText="1"/>
    </xf>
    <xf numFmtId="0" fontId="20" fillId="4" borderId="21" xfId="8" applyBorder="1" applyAlignment="1" applyProtection="1">
      <alignment horizontal="left" vertical="top" wrapText="1"/>
    </xf>
    <xf numFmtId="0" fontId="24" fillId="4" borderId="1" xfId="8" applyFont="1" applyBorder="1" applyAlignment="1" applyProtection="1">
      <alignment horizontal="center" vertical="center"/>
    </xf>
    <xf numFmtId="0" fontId="20" fillId="4" borderId="2" xfId="8" applyBorder="1" applyAlignment="1" applyProtection="1">
      <alignment horizontal="center" vertical="top" wrapText="1"/>
    </xf>
    <xf numFmtId="0" fontId="20" fillId="6" borderId="2" xfId="6" applyFill="1" applyBorder="1" applyAlignment="1" applyProtection="1">
      <alignment horizontal="right" vertical="top" wrapText="1"/>
    </xf>
    <xf numFmtId="2" fontId="20" fillId="4" borderId="2" xfId="8" applyNumberFormat="1" applyBorder="1" applyAlignment="1" applyProtection="1">
      <alignment horizontal="center" vertical="top" wrapText="1"/>
    </xf>
    <xf numFmtId="167" fontId="20" fillId="2" borderId="1" xfId="1" applyNumberFormat="1" applyProtection="1">
      <alignment horizontal="center" vertical="top" wrapText="1"/>
    </xf>
    <xf numFmtId="0" fontId="20" fillId="4" borderId="22" xfId="8" applyBorder="1" applyAlignment="1" applyProtection="1">
      <alignment horizontal="left" vertical="top" wrapText="1"/>
    </xf>
    <xf numFmtId="2" fontId="20" fillId="4" borderId="0" xfId="8" applyNumberFormat="1" applyAlignment="1" applyProtection="1">
      <alignment horizontal="right" vertical="top" wrapText="1"/>
    </xf>
    <xf numFmtId="0" fontId="20" fillId="4" borderId="23" xfId="8" applyBorder="1" applyAlignment="1" applyProtection="1">
      <alignment horizontal="left" vertical="top" wrapText="1"/>
    </xf>
    <xf numFmtId="0" fontId="20" fillId="4" borderId="0" xfId="8" applyAlignment="1" applyProtection="1">
      <alignment horizontal="right" vertical="top"/>
    </xf>
    <xf numFmtId="0" fontId="20" fillId="2" borderId="2" xfId="8" applyFill="1" applyBorder="1" applyAlignment="1" applyProtection="1">
      <alignment horizontal="left" vertical="top" wrapText="1"/>
    </xf>
    <xf numFmtId="0" fontId="20" fillId="4" borderId="22" xfId="8" quotePrefix="1" applyBorder="1" applyAlignment="1" applyProtection="1">
      <alignment horizontal="left" vertical="top" wrapText="1"/>
    </xf>
    <xf numFmtId="0" fontId="20" fillId="4" borderId="23" xfId="8" quotePrefix="1" applyBorder="1" applyAlignment="1" applyProtection="1">
      <alignment horizontal="left" vertical="top" wrapText="1"/>
    </xf>
    <xf numFmtId="167" fontId="20" fillId="0" borderId="1" xfId="1" applyNumberFormat="1" applyFill="1" applyProtection="1">
      <alignment horizontal="center" vertical="top" wrapText="1"/>
    </xf>
    <xf numFmtId="167" fontId="21" fillId="3" borderId="19" xfId="2" applyNumberFormat="1" applyBorder="1" applyProtection="1">
      <alignment vertical="center"/>
    </xf>
    <xf numFmtId="0" fontId="20" fillId="8" borderId="2" xfId="6" applyFill="1" applyBorder="1" applyAlignment="1" applyProtection="1">
      <alignment horizontal="left" vertical="top" wrapText="1"/>
    </xf>
    <xf numFmtId="2" fontId="20" fillId="9" borderId="0" xfId="8" applyNumberFormat="1" applyFill="1" applyAlignment="1" applyProtection="1">
      <alignment horizontal="right" vertical="top" wrapText="1"/>
    </xf>
    <xf numFmtId="0" fontId="20" fillId="4" borderId="2" xfId="8" applyBorder="1" applyAlignment="1" applyProtection="1">
      <alignment horizontal="left" vertical="top" wrapText="1"/>
    </xf>
    <xf numFmtId="0" fontId="20" fillId="8" borderId="2" xfId="6" applyFill="1" applyBorder="1" applyAlignment="1" applyProtection="1">
      <alignment horizontal="right" vertical="top" wrapText="1"/>
    </xf>
    <xf numFmtId="0" fontId="20" fillId="4" borderId="2" xfId="6" applyBorder="1" applyAlignment="1" applyProtection="1">
      <alignment horizontal="left" vertical="top" wrapText="1"/>
    </xf>
    <xf numFmtId="0" fontId="20" fillId="4" borderId="2" xfId="6" applyBorder="1" applyAlignment="1" applyProtection="1">
      <alignment horizontal="right" vertical="top" wrapText="1"/>
    </xf>
    <xf numFmtId="0" fontId="20" fillId="4" borderId="21" xfId="8" quotePrefix="1" applyBorder="1" applyAlignment="1" applyProtection="1">
      <alignment horizontal="left" vertical="top" wrapText="1"/>
    </xf>
    <xf numFmtId="167" fontId="25" fillId="4" borderId="0" xfId="8" applyNumberFormat="1" applyFont="1" applyAlignment="1" applyProtection="1">
      <alignment horizontal="right"/>
    </xf>
    <xf numFmtId="2" fontId="20" fillId="4" borderId="0" xfId="8" applyNumberFormat="1" applyAlignment="1" applyProtection="1">
      <alignment horizontal="right" vertical="top"/>
    </xf>
    <xf numFmtId="9" fontId="20" fillId="4" borderId="0" xfId="8" applyNumberFormat="1" applyAlignment="1" applyProtection="1">
      <alignment horizontal="right"/>
    </xf>
    <xf numFmtId="167" fontId="20" fillId="2" borderId="1" xfId="1" applyNumberFormat="1" applyFont="1" applyProtection="1">
      <alignment horizontal="center" vertical="top" wrapText="1"/>
    </xf>
    <xf numFmtId="168" fontId="20" fillId="2" borderId="1" xfId="1" applyNumberFormat="1" applyProtection="1">
      <alignment horizontal="center" vertical="top" wrapText="1"/>
    </xf>
    <xf numFmtId="2" fontId="20" fillId="4" borderId="0" xfId="8" applyNumberFormat="1" applyFill="1" applyAlignment="1" applyProtection="1">
      <alignment horizontal="right" vertical="top" wrapText="1"/>
    </xf>
    <xf numFmtId="0" fontId="20" fillId="4" borderId="2" xfId="8" quotePrefix="1" applyBorder="1" applyAlignment="1" applyProtection="1">
      <alignment horizontal="left" vertical="top" wrapText="1"/>
    </xf>
    <xf numFmtId="167" fontId="20" fillId="2" borderId="1" xfId="1" applyNumberFormat="1" applyFont="1" applyAlignment="1" applyProtection="1">
      <alignment horizontal="center" vertical="top" shrinkToFit="1"/>
    </xf>
    <xf numFmtId="167" fontId="20" fillId="4" borderId="2" xfId="8" applyNumberFormat="1" applyBorder="1" applyAlignment="1" applyProtection="1">
      <alignment horizontal="center" vertical="center" shrinkToFit="1"/>
    </xf>
    <xf numFmtId="0" fontId="20" fillId="2" borderId="2" xfId="8" applyNumberFormat="1" applyFont="1" applyFill="1" applyBorder="1" applyAlignment="1" applyProtection="1">
      <alignment horizontal="center" vertical="center" shrinkToFit="1"/>
    </xf>
    <xf numFmtId="0" fontId="20" fillId="2" borderId="1" xfId="1" applyNumberFormat="1" applyFont="1" applyAlignment="1" applyProtection="1">
      <alignment horizontal="center" vertical="top" shrinkToFit="1"/>
    </xf>
    <xf numFmtId="167" fontId="20" fillId="0" borderId="1" xfId="1" applyNumberFormat="1" applyFont="1" applyFill="1" applyProtection="1">
      <alignment horizontal="center" vertical="top" wrapText="1"/>
    </xf>
    <xf numFmtId="0" fontId="25" fillId="4" borderId="0" xfId="8" applyFont="1" applyAlignment="1" applyProtection="1">
      <alignment horizontal="right"/>
    </xf>
    <xf numFmtId="0" fontId="38" fillId="0" borderId="0" xfId="9" applyFont="1" applyAlignment="1" applyProtection="1"/>
    <xf numFmtId="0" fontId="33" fillId="10" borderId="0" xfId="9" applyNumberFormat="1" applyFont="1" applyFill="1" applyProtection="1"/>
    <xf numFmtId="0" fontId="39" fillId="10" borderId="0" xfId="9" applyNumberFormat="1" applyFont="1" applyFill="1" applyProtection="1"/>
    <xf numFmtId="0" fontId="40" fillId="0" borderId="0" xfId="9" applyNumberFormat="1" applyFont="1" applyProtection="1"/>
    <xf numFmtId="0" fontId="41" fillId="0" borderId="0" xfId="9" applyNumberFormat="1" applyFont="1" applyProtection="1">
      <protection locked="0"/>
    </xf>
    <xf numFmtId="0" fontId="42" fillId="0" borderId="0" xfId="9" applyNumberFormat="1" applyFont="1" applyProtection="1"/>
    <xf numFmtId="0" fontId="31" fillId="11" borderId="0" xfId="9" applyFont="1" applyFill="1" applyProtection="1"/>
    <xf numFmtId="0" fontId="7" fillId="11" borderId="0" xfId="0" applyFont="1" applyFill="1"/>
    <xf numFmtId="0" fontId="7" fillId="11" borderId="3" xfId="0" applyFont="1" applyFill="1" applyBorder="1"/>
    <xf numFmtId="0" fontId="7" fillId="11" borderId="2" xfId="0" applyFont="1" applyFill="1" applyBorder="1"/>
    <xf numFmtId="0" fontId="7" fillId="11" borderId="27" xfId="0" applyFont="1" applyFill="1" applyBorder="1"/>
    <xf numFmtId="0" fontId="41" fillId="11" borderId="0" xfId="9" applyFont="1" applyFill="1" applyAlignment="1">
      <alignment horizontal="center"/>
    </xf>
    <xf numFmtId="0" fontId="41" fillId="11" borderId="2" xfId="9" applyFont="1" applyFill="1" applyBorder="1" applyAlignment="1">
      <alignment horizontal="center"/>
    </xf>
    <xf numFmtId="0" fontId="7" fillId="11" borderId="2" xfId="0" applyFont="1" applyFill="1" applyBorder="1" applyAlignment="1">
      <alignment horizontal="right"/>
    </xf>
    <xf numFmtId="0" fontId="27" fillId="11" borderId="0" xfId="0" applyFont="1" applyFill="1"/>
    <xf numFmtId="9" fontId="7" fillId="11" borderId="2" xfId="0" applyNumberFormat="1" applyFont="1" applyFill="1" applyBorder="1"/>
    <xf numFmtId="0" fontId="27" fillId="11" borderId="2" xfId="0" applyFont="1" applyFill="1" applyBorder="1" applyAlignment="1">
      <alignment horizontal="left"/>
    </xf>
    <xf numFmtId="0" fontId="27" fillId="11" borderId="2" xfId="0" applyFont="1" applyFill="1" applyBorder="1"/>
    <xf numFmtId="0" fontId="7" fillId="11" borderId="28" xfId="0" applyFont="1" applyFill="1" applyBorder="1"/>
    <xf numFmtId="0" fontId="7" fillId="11" borderId="29" xfId="0" applyFont="1" applyFill="1" applyBorder="1"/>
    <xf numFmtId="0" fontId="31" fillId="11" borderId="3" xfId="9" applyFont="1" applyFill="1" applyBorder="1" applyProtection="1"/>
    <xf numFmtId="0" fontId="7" fillId="11" borderId="0" xfId="0" applyFont="1" applyFill="1" applyBorder="1"/>
    <xf numFmtId="166" fontId="7" fillId="11" borderId="0" xfId="0" applyNumberFormat="1" applyFont="1" applyFill="1" applyBorder="1"/>
    <xf numFmtId="0" fontId="2" fillId="11" borderId="0" xfId="0" applyFont="1" applyFill="1"/>
    <xf numFmtId="0" fontId="43" fillId="3" borderId="19" xfId="2" applyFont="1" applyBorder="1" applyProtection="1">
      <alignment vertical="center"/>
    </xf>
    <xf numFmtId="0" fontId="2" fillId="0" borderId="0" xfId="20" applyFont="1" applyProtection="1"/>
    <xf numFmtId="2" fontId="2" fillId="0" borderId="0" xfId="20" applyNumberFormat="1" applyFont="1" applyProtection="1"/>
    <xf numFmtId="2" fontId="2" fillId="0" borderId="0" xfId="20" applyNumberFormat="1" applyFont="1" applyAlignment="1" applyProtection="1">
      <alignment horizontal="right"/>
    </xf>
    <xf numFmtId="0" fontId="10" fillId="0" borderId="0" xfId="20" applyFont="1" applyProtection="1"/>
    <xf numFmtId="1" fontId="2" fillId="0" borderId="0" xfId="20" applyNumberFormat="1" applyFont="1" applyProtection="1"/>
    <xf numFmtId="0" fontId="10" fillId="0" borderId="0" xfId="0" applyFont="1" applyFill="1" applyAlignment="1" applyProtection="1">
      <alignment wrapText="1"/>
    </xf>
    <xf numFmtId="0" fontId="0" fillId="0" borderId="0" xfId="0" applyFill="1" applyProtection="1"/>
    <xf numFmtId="0" fontId="12" fillId="0" borderId="0" xfId="0" applyFont="1" applyFill="1" applyAlignment="1" applyProtection="1">
      <alignment vertical="center" wrapText="1"/>
    </xf>
    <xf numFmtId="0" fontId="0" fillId="0" borderId="0" xfId="0" applyFill="1" applyAlignment="1" applyProtection="1">
      <alignment vertical="center"/>
    </xf>
    <xf numFmtId="0" fontId="0" fillId="0" borderId="0" xfId="0" applyFill="1" applyAlignment="1" applyProtection="1">
      <alignment horizontal="left" vertical="top"/>
    </xf>
    <xf numFmtId="0" fontId="10" fillId="0" borderId="0" xfId="0" applyFont="1" applyFill="1" applyBorder="1" applyAlignment="1" applyProtection="1">
      <alignment wrapText="1"/>
    </xf>
    <xf numFmtId="0" fontId="0" fillId="0" borderId="0" xfId="0" applyFill="1" applyBorder="1" applyProtection="1"/>
    <xf numFmtId="0" fontId="20" fillId="4" borderId="0" xfId="8" applyAlignment="1" applyProtection="1">
      <alignment vertical="top" wrapText="1"/>
    </xf>
    <xf numFmtId="0" fontId="20" fillId="4" borderId="0" xfId="8" applyProtection="1">
      <alignment vertical="center"/>
    </xf>
    <xf numFmtId="0" fontId="41" fillId="0" borderId="0" xfId="9" applyNumberFormat="1" applyFont="1" applyProtection="1"/>
    <xf numFmtId="0" fontId="30" fillId="11" borderId="0" xfId="9" applyFont="1" applyFill="1" applyProtection="1"/>
    <xf numFmtId="0" fontId="30" fillId="11" borderId="0" xfId="9" applyFont="1" applyFill="1" applyAlignment="1" applyProtection="1">
      <alignment horizontal="center"/>
    </xf>
    <xf numFmtId="0" fontId="31" fillId="11" borderId="0" xfId="9" applyFont="1" applyFill="1" applyAlignment="1" applyProtection="1">
      <alignment horizontal="center"/>
    </xf>
    <xf numFmtId="0" fontId="31" fillId="11" borderId="3" xfId="9" applyFont="1" applyFill="1" applyBorder="1" applyAlignment="1" applyProtection="1">
      <alignment horizontal="center"/>
    </xf>
    <xf numFmtId="0" fontId="34" fillId="10" borderId="0" xfId="9" applyFont="1" applyFill="1" applyAlignment="1" applyProtection="1">
      <alignment horizontal="left" vertical="center"/>
    </xf>
    <xf numFmtId="0" fontId="34" fillId="10" borderId="0" xfId="9" applyFont="1" applyFill="1" applyAlignment="1" applyProtection="1">
      <alignment vertical="center"/>
    </xf>
    <xf numFmtId="0" fontId="33" fillId="10" borderId="0" xfId="9" applyFont="1" applyFill="1" applyAlignment="1" applyProtection="1">
      <alignment vertical="center"/>
    </xf>
    <xf numFmtId="0" fontId="35" fillId="11" borderId="0" xfId="9" applyFont="1" applyFill="1" applyAlignment="1" applyProtection="1">
      <alignment horizontal="center" vertical="center"/>
    </xf>
    <xf numFmtId="0" fontId="35" fillId="11" borderId="3" xfId="9" applyFont="1" applyFill="1" applyBorder="1" applyAlignment="1" applyProtection="1">
      <alignment horizontal="center" vertical="center"/>
    </xf>
    <xf numFmtId="0" fontId="35" fillId="11" borderId="0" xfId="9" applyFont="1" applyFill="1" applyAlignment="1" applyProtection="1">
      <alignment vertical="center"/>
    </xf>
    <xf numFmtId="0" fontId="35" fillId="11" borderId="3" xfId="9" applyFont="1" applyFill="1" applyBorder="1" applyAlignment="1" applyProtection="1">
      <alignment vertical="center"/>
    </xf>
    <xf numFmtId="0" fontId="32" fillId="11" borderId="0" xfId="9" applyFont="1" applyFill="1" applyAlignment="1" applyProtection="1">
      <alignment vertical="center"/>
    </xf>
    <xf numFmtId="0" fontId="32" fillId="11" borderId="0" xfId="9" applyFont="1" applyFill="1" applyAlignment="1" applyProtection="1">
      <alignment horizontal="center" vertical="center"/>
    </xf>
    <xf numFmtId="164" fontId="32" fillId="11" borderId="0" xfId="9" applyNumberFormat="1" applyFont="1" applyFill="1" applyAlignment="1" applyProtection="1">
      <alignment horizontal="center" vertical="center"/>
    </xf>
    <xf numFmtId="0" fontId="30" fillId="13" borderId="4" xfId="9" applyNumberFormat="1" applyFont="1" applyFill="1" applyBorder="1" applyProtection="1"/>
    <xf numFmtId="0" fontId="30" fillId="13" borderId="5" xfId="9" applyNumberFormat="1" applyFont="1" applyFill="1" applyBorder="1" applyAlignment="1" applyProtection="1">
      <alignment horizontal="center" vertical="center"/>
    </xf>
    <xf numFmtId="49" fontId="30" fillId="13" borderId="5" xfId="9" applyNumberFormat="1" applyFont="1" applyFill="1" applyBorder="1" applyAlignment="1" applyProtection="1">
      <alignment horizontal="center" vertical="center"/>
    </xf>
    <xf numFmtId="49" fontId="30" fillId="13" borderId="6" xfId="9" applyNumberFormat="1" applyFont="1" applyFill="1" applyBorder="1" applyAlignment="1" applyProtection="1">
      <alignment horizontal="center" vertical="center"/>
    </xf>
    <xf numFmtId="49" fontId="30" fillId="13" borderId="4" xfId="9" applyNumberFormat="1" applyFont="1" applyFill="1" applyBorder="1" applyAlignment="1" applyProtection="1">
      <alignment horizontal="center"/>
    </xf>
    <xf numFmtId="49" fontId="30" fillId="13" borderId="5" xfId="9" applyNumberFormat="1" applyFont="1" applyFill="1" applyBorder="1" applyAlignment="1" applyProtection="1">
      <alignment horizontal="center"/>
    </xf>
    <xf numFmtId="49" fontId="30" fillId="13" borderId="6" xfId="9" applyNumberFormat="1" applyFont="1" applyFill="1" applyBorder="1" applyAlignment="1" applyProtection="1">
      <alignment horizontal="center"/>
    </xf>
    <xf numFmtId="49" fontId="30" fillId="13" borderId="7" xfId="9" applyNumberFormat="1" applyFont="1" applyFill="1" applyBorder="1" applyAlignment="1" applyProtection="1">
      <alignment horizontal="center"/>
    </xf>
    <xf numFmtId="49" fontId="30" fillId="11" borderId="0" xfId="9" applyNumberFormat="1" applyFont="1" applyFill="1" applyProtection="1"/>
    <xf numFmtId="0" fontId="34" fillId="10" borderId="0" xfId="0" applyFont="1" applyFill="1" applyAlignment="1" applyProtection="1">
      <alignment vertical="center"/>
    </xf>
    <xf numFmtId="0" fontId="34" fillId="10" borderId="0" xfId="0" applyFont="1" applyFill="1" applyAlignment="1" applyProtection="1"/>
    <xf numFmtId="164" fontId="34" fillId="10" borderId="0" xfId="0" applyNumberFormat="1" applyFont="1" applyFill="1" applyAlignment="1" applyProtection="1">
      <alignment vertical="center"/>
    </xf>
    <xf numFmtId="169" fontId="34" fillId="10" borderId="0" xfId="0" applyNumberFormat="1" applyFont="1" applyFill="1" applyAlignment="1" applyProtection="1">
      <alignment horizontal="center" vertical="center"/>
    </xf>
    <xf numFmtId="0" fontId="34" fillId="11" borderId="0" xfId="0" applyFont="1" applyFill="1" applyAlignment="1" applyProtection="1"/>
    <xf numFmtId="0" fontId="27" fillId="11" borderId="0" xfId="0" applyFont="1" applyFill="1" applyProtection="1"/>
    <xf numFmtId="0" fontId="0" fillId="11" borderId="0" xfId="0" applyFill="1" applyProtection="1"/>
    <xf numFmtId="0" fontId="28" fillId="11" borderId="0" xfId="0" applyFont="1" applyFill="1" applyProtection="1"/>
    <xf numFmtId="0" fontId="27" fillId="11" borderId="0" xfId="0" applyFont="1" applyFill="1" applyAlignment="1" applyProtection="1">
      <alignment horizontal="right"/>
    </xf>
    <xf numFmtId="0" fontId="27" fillId="11" borderId="0" xfId="0" applyFont="1" applyFill="1" applyBorder="1" applyAlignment="1" applyProtection="1">
      <alignment horizontal="center"/>
    </xf>
    <xf numFmtId="0" fontId="0" fillId="0" borderId="0" xfId="0" applyAlignment="1">
      <alignment wrapText="1"/>
    </xf>
    <xf numFmtId="0" fontId="0" fillId="0" borderId="0" xfId="0" applyBorder="1"/>
    <xf numFmtId="0" fontId="45" fillId="0" borderId="3" xfId="0" applyFont="1" applyBorder="1" applyAlignment="1">
      <alignment vertical="center"/>
    </xf>
    <xf numFmtId="0" fontId="45" fillId="0" borderId="0" xfId="0" applyFont="1" applyBorder="1" applyAlignment="1">
      <alignment vertical="center"/>
    </xf>
    <xf numFmtId="0" fontId="45" fillId="0" borderId="0" xfId="0" applyFont="1" applyAlignment="1">
      <alignment vertical="center"/>
    </xf>
    <xf numFmtId="0" fontId="0" fillId="0" borderId="3" xfId="0" applyBorder="1"/>
    <xf numFmtId="0" fontId="58" fillId="0" borderId="3" xfId="0" applyFont="1" applyBorder="1" applyAlignment="1">
      <alignment horizontal="right"/>
    </xf>
    <xf numFmtId="0" fontId="59" fillId="0" borderId="0" xfId="0" applyFont="1" applyBorder="1"/>
    <xf numFmtId="0" fontId="59" fillId="0" borderId="0" xfId="0" applyFont="1"/>
    <xf numFmtId="0" fontId="60" fillId="0" borderId="3" xfId="0" applyFont="1" applyBorder="1"/>
    <xf numFmtId="0" fontId="0" fillId="0" borderId="0" xfId="0" applyBorder="1" applyAlignment="1">
      <alignment horizontal="left"/>
    </xf>
    <xf numFmtId="0" fontId="58" fillId="0" borderId="3" xfId="0" applyFont="1" applyBorder="1" applyAlignment="1">
      <alignment horizontal="left"/>
    </xf>
    <xf numFmtId="0" fontId="59" fillId="0" borderId="0" xfId="0" applyFont="1" applyBorder="1" applyAlignment="1">
      <alignment horizontal="left"/>
    </xf>
    <xf numFmtId="0" fontId="59" fillId="0" borderId="0" xfId="0" applyFont="1" applyAlignment="1">
      <alignment horizontal="left"/>
    </xf>
    <xf numFmtId="0" fontId="63" fillId="0" borderId="3" xfId="0" applyFont="1" applyBorder="1" applyAlignment="1">
      <alignment horizontal="left"/>
    </xf>
    <xf numFmtId="0" fontId="0" fillId="0" borderId="0" xfId="0" applyAlignment="1">
      <alignment horizontal="left"/>
    </xf>
    <xf numFmtId="0" fontId="9" fillId="0" borderId="0" xfId="0" applyFont="1" applyBorder="1"/>
    <xf numFmtId="0" fontId="9" fillId="0" borderId="0" xfId="0" applyFont="1"/>
    <xf numFmtId="0" fontId="45" fillId="2" borderId="0" xfId="0" applyFont="1" applyFill="1" applyBorder="1"/>
    <xf numFmtId="0" fontId="45" fillId="0" borderId="0" xfId="0" applyFont="1" applyBorder="1"/>
    <xf numFmtId="0" fontId="45" fillId="11" borderId="0" xfId="0" applyFont="1" applyFill="1" applyBorder="1" applyAlignment="1">
      <alignment vertical="center"/>
    </xf>
    <xf numFmtId="0" fontId="59" fillId="11" borderId="0" xfId="0" applyFont="1" applyFill="1" applyBorder="1"/>
    <xf numFmtId="0" fontId="61" fillId="11" borderId="0" xfId="0" applyFont="1" applyFill="1" applyBorder="1" applyAlignment="1">
      <alignment horizontal="right"/>
    </xf>
    <xf numFmtId="0" fontId="62" fillId="11" borderId="0" xfId="0" applyFont="1" applyFill="1" applyBorder="1" applyAlignment="1">
      <alignment horizontal="right"/>
    </xf>
    <xf numFmtId="0" fontId="62" fillId="11" borderId="0" xfId="0" applyFont="1" applyFill="1" applyBorder="1" applyAlignment="1"/>
    <xf numFmtId="0" fontId="61" fillId="11" borderId="0" xfId="0" applyFont="1" applyFill="1" applyBorder="1" applyAlignment="1">
      <alignment horizontal="left"/>
    </xf>
    <xf numFmtId="0" fontId="9" fillId="11" borderId="0" xfId="0" applyFont="1" applyFill="1" applyBorder="1"/>
    <xf numFmtId="0" fontId="45" fillId="11" borderId="0" xfId="0" applyFont="1" applyFill="1" applyBorder="1"/>
    <xf numFmtId="0" fontId="59" fillId="11" borderId="0" xfId="0" applyFont="1" applyFill="1"/>
    <xf numFmtId="0" fontId="46" fillId="11" borderId="0" xfId="0" applyFont="1" applyFill="1" applyAlignment="1" applyProtection="1"/>
    <xf numFmtId="0" fontId="15" fillId="0" borderId="0" xfId="15" applyFont="1" applyFill="1" applyProtection="1">
      <protection locked="0"/>
    </xf>
    <xf numFmtId="0" fontId="41" fillId="0" borderId="0" xfId="9" applyNumberFormat="1" applyFont="1" applyFill="1" applyProtection="1">
      <protection locked="0"/>
    </xf>
    <xf numFmtId="0" fontId="41" fillId="11" borderId="0" xfId="0" applyFont="1" applyFill="1" applyBorder="1" applyAlignment="1" applyProtection="1">
      <alignment horizontal="right"/>
    </xf>
    <xf numFmtId="0" fontId="41" fillId="11" borderId="0" xfId="0" applyFont="1" applyFill="1" applyBorder="1" applyAlignment="1" applyProtection="1">
      <alignment horizontal="center"/>
    </xf>
    <xf numFmtId="0" fontId="41" fillId="11" borderId="0" xfId="9" applyFont="1" applyFill="1" applyBorder="1" applyAlignment="1">
      <alignment horizontal="center"/>
    </xf>
    <xf numFmtId="0" fontId="41" fillId="11" borderId="0" xfId="0" applyFont="1" applyFill="1" applyBorder="1" applyProtection="1"/>
    <xf numFmtId="0" fontId="7" fillId="11" borderId="0" xfId="0" applyFont="1" applyFill="1" applyBorder="1" applyAlignment="1">
      <alignment horizontal="right"/>
    </xf>
    <xf numFmtId="0" fontId="7" fillId="11" borderId="0" xfId="0" applyFont="1" applyFill="1" applyBorder="1" applyAlignment="1">
      <alignment horizontal="center"/>
    </xf>
    <xf numFmtId="0" fontId="7" fillId="11" borderId="0" xfId="0" applyNumberFormat="1" applyFont="1" applyFill="1" applyBorder="1" applyAlignment="1">
      <alignment horizontal="left"/>
    </xf>
    <xf numFmtId="49" fontId="7" fillId="11" borderId="0" xfId="0" applyNumberFormat="1" applyFont="1" applyFill="1" applyBorder="1" applyAlignment="1">
      <alignment horizontal="left"/>
    </xf>
    <xf numFmtId="49" fontId="7" fillId="11" borderId="0" xfId="0" applyNumberFormat="1" applyFont="1" applyFill="1" applyBorder="1"/>
    <xf numFmtId="170" fontId="7" fillId="11" borderId="0" xfId="0" applyNumberFormat="1" applyFont="1" applyFill="1" applyBorder="1"/>
    <xf numFmtId="9" fontId="7" fillId="11" borderId="0" xfId="0" applyNumberFormat="1" applyFont="1" applyFill="1" applyBorder="1"/>
    <xf numFmtId="0" fontId="46" fillId="11" borderId="0" xfId="0" applyFont="1" applyFill="1" applyProtection="1"/>
    <xf numFmtId="0" fontId="59" fillId="11" borderId="0" xfId="0" applyFont="1" applyFill="1" applyProtection="1"/>
    <xf numFmtId="0" fontId="34" fillId="10" borderId="0" xfId="0" applyFont="1" applyFill="1" applyBorder="1" applyAlignment="1" applyProtection="1">
      <alignment vertical="center"/>
    </xf>
    <xf numFmtId="0" fontId="34" fillId="10" borderId="0" xfId="0" applyFont="1" applyFill="1" applyBorder="1" applyAlignment="1" applyProtection="1"/>
    <xf numFmtId="0" fontId="34" fillId="11" borderId="0" xfId="0" applyFont="1" applyFill="1" applyBorder="1" applyAlignment="1" applyProtection="1"/>
    <xf numFmtId="0" fontId="27" fillId="11" borderId="0" xfId="0" applyFont="1" applyFill="1" applyBorder="1" applyProtection="1"/>
    <xf numFmtId="0" fontId="0" fillId="11" borderId="0" xfId="0" applyFill="1" applyBorder="1" applyProtection="1"/>
    <xf numFmtId="0" fontId="46" fillId="11" borderId="0" xfId="0" applyFont="1" applyFill="1" applyBorder="1" applyProtection="1"/>
    <xf numFmtId="0" fontId="46" fillId="11" borderId="0" xfId="0" applyFont="1" applyFill="1" applyBorder="1" applyAlignment="1" applyProtection="1">
      <alignment horizontal="center"/>
    </xf>
    <xf numFmtId="0" fontId="46" fillId="11" borderId="0" xfId="0" applyFont="1" applyFill="1" applyBorder="1" applyAlignment="1" applyProtection="1"/>
    <xf numFmtId="0" fontId="46" fillId="11" borderId="0" xfId="0" applyFont="1" applyFill="1" applyBorder="1" applyAlignment="1" applyProtection="1">
      <alignment vertical="center"/>
    </xf>
    <xf numFmtId="0" fontId="34" fillId="10" borderId="0" xfId="0" applyFont="1" applyFill="1" applyBorder="1" applyAlignment="1" applyProtection="1">
      <alignment horizontal="right"/>
    </xf>
    <xf numFmtId="166" fontId="34" fillId="11" borderId="0" xfId="0" applyNumberFormat="1" applyFont="1" applyFill="1" applyBorder="1" applyAlignment="1" applyProtection="1"/>
    <xf numFmtId="0" fontId="0" fillId="11" borderId="0" xfId="0" applyFill="1" applyBorder="1" applyAlignment="1" applyProtection="1">
      <alignment horizontal="center" vertical="center"/>
    </xf>
    <xf numFmtId="0" fontId="46" fillId="11" borderId="0" xfId="0" applyFont="1" applyFill="1" applyAlignment="1" applyProtection="1">
      <alignment horizontal="center"/>
    </xf>
    <xf numFmtId="0" fontId="2" fillId="33" borderId="19" xfId="0" applyFont="1" applyFill="1" applyBorder="1" applyAlignment="1" applyProtection="1">
      <alignment horizontal="center" vertical="center"/>
    </xf>
    <xf numFmtId="9" fontId="0" fillId="33" borderId="19" xfId="0" applyNumberFormat="1" applyFill="1" applyBorder="1" applyAlignment="1" applyProtection="1">
      <alignment horizontal="center" vertical="center"/>
    </xf>
    <xf numFmtId="1" fontId="0" fillId="33" borderId="19" xfId="0" applyNumberFormat="1" applyFill="1" applyBorder="1" applyAlignment="1" applyProtection="1">
      <alignment horizontal="center" vertical="center"/>
    </xf>
    <xf numFmtId="0" fontId="2" fillId="11" borderId="19" xfId="0" applyFont="1" applyFill="1" applyBorder="1" applyAlignment="1" applyProtection="1">
      <alignment horizontal="center" vertical="center"/>
    </xf>
    <xf numFmtId="9" fontId="0" fillId="11" borderId="19" xfId="0" applyNumberFormat="1" applyFill="1" applyBorder="1" applyAlignment="1" applyProtection="1">
      <alignment horizontal="center" vertical="center"/>
    </xf>
    <xf numFmtId="1" fontId="0" fillId="11" borderId="19" xfId="0" applyNumberFormat="1" applyFill="1" applyBorder="1" applyAlignment="1" applyProtection="1">
      <alignment horizontal="center" vertical="center"/>
    </xf>
    <xf numFmtId="0" fontId="59" fillId="11" borderId="0" xfId="0" applyFont="1" applyFill="1" applyAlignment="1" applyProtection="1">
      <alignment horizontal="right"/>
    </xf>
    <xf numFmtId="0" fontId="59" fillId="14" borderId="2" xfId="0" applyFont="1" applyFill="1" applyBorder="1" applyAlignment="1" applyProtection="1">
      <alignment horizontal="center"/>
      <protection locked="0"/>
    </xf>
    <xf numFmtId="0" fontId="19" fillId="3" borderId="51" xfId="0" applyFont="1" applyFill="1" applyBorder="1" applyAlignment="1">
      <alignment horizontal="left" vertical="center"/>
    </xf>
    <xf numFmtId="0" fontId="19" fillId="3" borderId="29" xfId="0" applyFont="1" applyFill="1" applyBorder="1" applyAlignment="1">
      <alignment horizontal="left" vertical="center" wrapText="1"/>
    </xf>
    <xf numFmtId="0" fontId="57" fillId="4" borderId="3" xfId="0" applyFont="1" applyFill="1" applyBorder="1" applyAlignment="1">
      <alignment horizontal="left"/>
    </xf>
    <xf numFmtId="0" fontId="57" fillId="4" borderId="27" xfId="0" applyFont="1" applyFill="1" applyBorder="1" applyAlignment="1">
      <alignment horizontal="left" wrapText="1"/>
    </xf>
    <xf numFmtId="0" fontId="11" fillId="3" borderId="12" xfId="0" applyFont="1" applyFill="1" applyBorder="1" applyAlignment="1"/>
    <xf numFmtId="0" fontId="11" fillId="3" borderId="20" xfId="0" applyFont="1" applyFill="1" applyBorder="1" applyAlignment="1">
      <alignment wrapText="1"/>
    </xf>
    <xf numFmtId="0" fontId="6" fillId="19" borderId="3" xfId="5" applyFill="1" applyBorder="1" applyAlignment="1" applyProtection="1">
      <alignment horizontal="right" vertical="top"/>
    </xf>
    <xf numFmtId="0" fontId="2" fillId="4" borderId="27" xfId="0" applyFont="1" applyFill="1" applyBorder="1" applyAlignment="1">
      <alignment horizontal="left" vertical="top" wrapText="1"/>
    </xf>
    <xf numFmtId="0" fontId="46" fillId="13" borderId="12" xfId="0" applyFont="1" applyFill="1" applyBorder="1" applyAlignment="1"/>
    <xf numFmtId="0" fontId="46" fillId="13" borderId="20" xfId="0" applyFont="1" applyFill="1" applyBorder="1" applyAlignment="1">
      <alignment vertical="top" wrapText="1"/>
    </xf>
    <xf numFmtId="0" fontId="11" fillId="20" borderId="12" xfId="0" applyFont="1" applyFill="1" applyBorder="1" applyAlignment="1"/>
    <xf numFmtId="0" fontId="11" fillId="20" borderId="20" xfId="0" applyFont="1" applyFill="1" applyBorder="1" applyAlignment="1">
      <alignment vertical="top" wrapText="1"/>
    </xf>
    <xf numFmtId="0" fontId="57" fillId="4" borderId="52" xfId="0" applyFont="1" applyFill="1" applyBorder="1" applyAlignment="1">
      <alignment horizontal="left"/>
    </xf>
    <xf numFmtId="0" fontId="57" fillId="4" borderId="53" xfId="0" applyFont="1" applyFill="1" applyBorder="1" applyAlignment="1">
      <alignment horizontal="left" wrapText="1"/>
    </xf>
    <xf numFmtId="0" fontId="19" fillId="3" borderId="29" xfId="0" applyFont="1" applyFill="1" applyBorder="1" applyAlignment="1">
      <alignment horizontal="left" vertical="top" wrapText="1"/>
    </xf>
    <xf numFmtId="0" fontId="11" fillId="3" borderId="20" xfId="0" applyFont="1" applyFill="1" applyBorder="1" applyAlignment="1">
      <alignment vertical="top" wrapText="1"/>
    </xf>
    <xf numFmtId="0" fontId="6" fillId="19" borderId="12" xfId="5" applyFill="1" applyBorder="1" applyAlignment="1" applyProtection="1">
      <alignment horizontal="right" vertical="top"/>
    </xf>
    <xf numFmtId="0" fontId="2" fillId="4" borderId="20" xfId="0" applyFont="1" applyFill="1" applyBorder="1" applyAlignment="1">
      <alignment horizontal="left" vertical="top" wrapText="1"/>
    </xf>
    <xf numFmtId="0" fontId="6" fillId="19" borderId="52" xfId="5" applyFill="1" applyBorder="1" applyAlignment="1" applyProtection="1">
      <alignment horizontal="right" vertical="top"/>
    </xf>
    <xf numFmtId="0" fontId="2" fillId="4" borderId="53" xfId="0" applyFont="1" applyFill="1" applyBorder="1" applyAlignment="1">
      <alignment horizontal="left" vertical="top" wrapText="1"/>
    </xf>
    <xf numFmtId="0" fontId="6" fillId="19" borderId="51" xfId="5" applyFill="1" applyBorder="1" applyAlignment="1" applyProtection="1">
      <alignment horizontal="right" vertical="top"/>
    </xf>
    <xf numFmtId="0" fontId="2" fillId="4" borderId="29" xfId="0" applyFont="1" applyFill="1" applyBorder="1" applyAlignment="1">
      <alignment horizontal="left" vertical="top" wrapText="1"/>
    </xf>
    <xf numFmtId="0" fontId="57" fillId="4" borderId="12" xfId="0" applyFont="1" applyFill="1" applyBorder="1" applyAlignment="1">
      <alignment horizontal="left"/>
    </xf>
    <xf numFmtId="0" fontId="57" fillId="4" borderId="20" xfId="0" applyFont="1" applyFill="1" applyBorder="1" applyAlignment="1">
      <alignment horizontal="left" wrapText="1"/>
    </xf>
    <xf numFmtId="0" fontId="47" fillId="3" borderId="12" xfId="16" applyFont="1" applyFill="1" applyBorder="1" applyAlignment="1" applyProtection="1">
      <alignment vertical="center"/>
    </xf>
    <xf numFmtId="0" fontId="47" fillId="3" borderId="19" xfId="16" applyFont="1" applyFill="1" applyBorder="1" applyAlignment="1" applyProtection="1">
      <alignment vertical="center"/>
    </xf>
    <xf numFmtId="0" fontId="47" fillId="3" borderId="20" xfId="16" applyFont="1" applyFill="1" applyBorder="1" applyAlignment="1" applyProtection="1">
      <alignment vertical="center"/>
    </xf>
    <xf numFmtId="0" fontId="48" fillId="4" borderId="0" xfId="17" applyFont="1" applyFill="1" applyAlignment="1" applyProtection="1">
      <alignment vertical="center"/>
    </xf>
    <xf numFmtId="0" fontId="12" fillId="4" borderId="0" xfId="17" applyFont="1" applyFill="1" applyAlignment="1" applyProtection="1">
      <alignment horizontal="center" vertical="center"/>
    </xf>
    <xf numFmtId="0" fontId="49" fillId="4" borderId="0" xfId="17" applyFont="1" applyFill="1" applyAlignment="1" applyProtection="1">
      <alignment vertical="top" wrapText="1"/>
    </xf>
    <xf numFmtId="0" fontId="50" fillId="4" borderId="0" xfId="17" applyFont="1" applyFill="1" applyAlignment="1" applyProtection="1">
      <alignment vertical="top" wrapText="1"/>
    </xf>
    <xf numFmtId="0" fontId="48" fillId="6" borderId="2" xfId="18" applyFont="1" applyFill="1" applyBorder="1" applyAlignment="1" applyProtection="1">
      <alignment horizontal="left" vertical="top" wrapText="1"/>
    </xf>
    <xf numFmtId="2" fontId="48" fillId="7" borderId="2" xfId="17" applyNumberFormat="1" applyFont="1" applyFill="1" applyBorder="1" applyAlignment="1" applyProtection="1">
      <alignment horizontal="center" vertical="top" wrapText="1"/>
    </xf>
    <xf numFmtId="0" fontId="48" fillId="4" borderId="21" xfId="17" applyFont="1" applyFill="1" applyBorder="1" applyAlignment="1" applyProtection="1">
      <alignment horizontal="left" vertical="top" wrapText="1"/>
    </xf>
    <xf numFmtId="0" fontId="12" fillId="4" borderId="1" xfId="17" applyFont="1" applyFill="1" applyBorder="1" applyAlignment="1" applyProtection="1">
      <alignment horizontal="center" vertical="center"/>
    </xf>
    <xf numFmtId="0" fontId="48" fillId="4" borderId="2" xfId="17" applyFont="1" applyFill="1" applyBorder="1" applyAlignment="1" applyProtection="1">
      <alignment horizontal="center" vertical="top" wrapText="1"/>
    </xf>
    <xf numFmtId="0" fontId="48" fillId="6" borderId="2" xfId="18" applyFont="1" applyFill="1" applyBorder="1" applyAlignment="1" applyProtection="1">
      <alignment horizontal="right" vertical="top" wrapText="1"/>
    </xf>
    <xf numFmtId="2" fontId="48" fillId="4" borderId="2" xfId="17" applyNumberFormat="1" applyFont="1" applyFill="1" applyBorder="1" applyAlignment="1" applyProtection="1">
      <alignment horizontal="center" vertical="top" wrapText="1"/>
    </xf>
    <xf numFmtId="2" fontId="51" fillId="15" borderId="1" xfId="19" applyNumberFormat="1" applyFont="1" applyFill="1" applyBorder="1" applyAlignment="1" applyProtection="1">
      <alignment horizontal="center" vertical="top" wrapText="1"/>
    </xf>
    <xf numFmtId="0" fontId="51" fillId="16" borderId="0" xfId="17" applyFont="1" applyFill="1" applyBorder="1" applyAlignment="1" applyProtection="1">
      <alignment vertical="center"/>
    </xf>
    <xf numFmtId="0" fontId="48" fillId="4" borderId="22" xfId="17" applyFont="1" applyFill="1" applyBorder="1" applyAlignment="1" applyProtection="1">
      <alignment horizontal="left" vertical="top" wrapText="1"/>
    </xf>
    <xf numFmtId="2" fontId="51" fillId="16" borderId="0" xfId="17" applyNumberFormat="1" applyFont="1" applyFill="1" applyBorder="1" applyAlignment="1" applyProtection="1">
      <alignment horizontal="right" vertical="top" wrapText="1"/>
    </xf>
    <xf numFmtId="0" fontId="48" fillId="4" borderId="23" xfId="17" applyFont="1" applyFill="1" applyBorder="1" applyAlignment="1" applyProtection="1">
      <alignment horizontal="left" vertical="top" wrapText="1"/>
    </xf>
    <xf numFmtId="0" fontId="48" fillId="4" borderId="0" xfId="17" applyFont="1" applyFill="1" applyAlignment="1" applyProtection="1">
      <alignment horizontal="right" vertical="top"/>
    </xf>
    <xf numFmtId="0" fontId="48" fillId="2" borderId="2" xfId="17" applyFont="1" applyFill="1" applyBorder="1" applyAlignment="1" applyProtection="1">
      <alignment horizontal="left" vertical="top" wrapText="1"/>
    </xf>
    <xf numFmtId="0" fontId="48" fillId="4" borderId="22" xfId="17" quotePrefix="1" applyFont="1" applyFill="1" applyBorder="1" applyAlignment="1" applyProtection="1">
      <alignment horizontal="left" vertical="top" wrapText="1"/>
    </xf>
    <xf numFmtId="0" fontId="52" fillId="17" borderId="19" xfId="16" applyFont="1" applyFill="1" applyBorder="1" applyAlignment="1" applyProtection="1">
      <alignment vertical="center"/>
    </xf>
    <xf numFmtId="0" fontId="48" fillId="8" borderId="2" xfId="18" applyFont="1" applyFill="1" applyBorder="1" applyAlignment="1" applyProtection="1">
      <alignment horizontal="left" vertical="top" wrapText="1"/>
    </xf>
    <xf numFmtId="0" fontId="48" fillId="8" borderId="2" xfId="18" applyFont="1" applyFill="1" applyBorder="1" applyAlignment="1" applyProtection="1">
      <alignment horizontal="right" vertical="top" wrapText="1"/>
    </xf>
    <xf numFmtId="2" fontId="51" fillId="18" borderId="0" xfId="17" applyNumberFormat="1" applyFont="1" applyFill="1" applyBorder="1" applyAlignment="1" applyProtection="1">
      <alignment horizontal="right" vertical="top" wrapText="1"/>
    </xf>
    <xf numFmtId="2" fontId="48" fillId="9" borderId="2" xfId="17" applyNumberFormat="1" applyFont="1" applyFill="1" applyBorder="1" applyAlignment="1" applyProtection="1">
      <alignment horizontal="center" vertical="top" wrapText="1"/>
    </xf>
    <xf numFmtId="0" fontId="48" fillId="4" borderId="2" xfId="17" applyFont="1" applyFill="1" applyBorder="1" applyAlignment="1" applyProtection="1">
      <alignment horizontal="center" vertical="center" wrapText="1"/>
    </xf>
    <xf numFmtId="0" fontId="48" fillId="4" borderId="0" xfId="17" applyFont="1" applyFill="1" applyAlignment="1" applyProtection="1">
      <alignment horizontal="center" vertical="center"/>
    </xf>
    <xf numFmtId="1" fontId="51" fillId="0" borderId="1" xfId="19" applyNumberFormat="1" applyFont="1" applyFill="1" applyBorder="1" applyAlignment="1" applyProtection="1">
      <alignment horizontal="center" vertical="top" wrapText="1"/>
    </xf>
    <xf numFmtId="0" fontId="48" fillId="4" borderId="2" xfId="18" applyFont="1" applyFill="1" applyBorder="1" applyAlignment="1" applyProtection="1">
      <alignment horizontal="left" vertical="top" wrapText="1"/>
    </xf>
    <xf numFmtId="0" fontId="48" fillId="4" borderId="2" xfId="18" applyFont="1" applyFill="1" applyBorder="1" applyAlignment="1" applyProtection="1">
      <alignment horizontal="right" vertical="top" wrapText="1"/>
    </xf>
    <xf numFmtId="0" fontId="48" fillId="4" borderId="23" xfId="17" quotePrefix="1" applyFont="1" applyFill="1" applyBorder="1" applyAlignment="1" applyProtection="1">
      <alignment horizontal="left" vertical="top" wrapText="1"/>
    </xf>
    <xf numFmtId="0" fontId="53" fillId="4" borderId="0" xfId="17" applyFont="1" applyFill="1" applyAlignment="1" applyProtection="1">
      <alignment horizontal="center" vertical="top"/>
    </xf>
    <xf numFmtId="1" fontId="51" fillId="15" borderId="1" xfId="19" applyNumberFormat="1" applyFont="1" applyFill="1" applyBorder="1" applyAlignment="1" applyProtection="1">
      <alignment horizontal="center" vertical="top" wrapText="1"/>
    </xf>
    <xf numFmtId="0" fontId="48" fillId="4" borderId="2" xfId="17" applyFont="1" applyFill="1" applyBorder="1" applyAlignment="1" applyProtection="1">
      <alignment horizontal="left" vertical="top" wrapText="1"/>
    </xf>
    <xf numFmtId="1" fontId="51" fillId="15" borderId="41" xfId="19" applyNumberFormat="1" applyFont="1" applyFill="1" applyBorder="1" applyAlignment="1" applyProtection="1">
      <alignment horizontal="center" vertical="top" wrapText="1"/>
    </xf>
    <xf numFmtId="0" fontId="48" fillId="4" borderId="0" xfId="17" applyFont="1" applyFill="1" applyAlignment="1" applyProtection="1">
      <alignment vertical="top" wrapText="1"/>
    </xf>
    <xf numFmtId="0" fontId="48" fillId="4" borderId="21" xfId="17" quotePrefix="1" applyFont="1" applyFill="1" applyBorder="1" applyAlignment="1" applyProtection="1">
      <alignment horizontal="left" vertical="top" wrapText="1"/>
    </xf>
    <xf numFmtId="0" fontId="54" fillId="16" borderId="0" xfId="17" applyFont="1" applyFill="1" applyBorder="1" applyAlignment="1" applyProtection="1">
      <alignment horizontal="right"/>
    </xf>
    <xf numFmtId="2" fontId="51" fillId="16" borderId="0" xfId="17" applyNumberFormat="1" applyFont="1" applyFill="1" applyBorder="1" applyAlignment="1" applyProtection="1">
      <alignment horizontal="right" vertical="top"/>
    </xf>
    <xf numFmtId="9" fontId="51" fillId="16" borderId="0" xfId="17" applyNumberFormat="1" applyFont="1" applyFill="1" applyBorder="1" applyAlignment="1" applyProtection="1">
      <alignment horizontal="right"/>
    </xf>
    <xf numFmtId="2" fontId="51" fillId="15" borderId="41" xfId="19" applyNumberFormat="1" applyFont="1" applyFill="1" applyBorder="1" applyAlignment="1" applyProtection="1">
      <alignment horizontal="center" vertical="top" wrapText="1"/>
    </xf>
    <xf numFmtId="2" fontId="48" fillId="2" borderId="42" xfId="19" applyNumberFormat="1" applyFont="1" applyFill="1" applyBorder="1" applyAlignment="1" applyProtection="1">
      <alignment horizontal="center" vertical="top" wrapText="1"/>
    </xf>
    <xf numFmtId="2" fontId="48" fillId="9" borderId="0" xfId="17" applyNumberFormat="1" applyFont="1" applyFill="1" applyAlignment="1" applyProtection="1">
      <alignment horizontal="right" vertical="top" wrapText="1"/>
    </xf>
    <xf numFmtId="0" fontId="49" fillId="4" borderId="0" xfId="17" applyFont="1" applyFill="1" applyAlignment="1" applyProtection="1">
      <alignment horizontal="right"/>
    </xf>
    <xf numFmtId="2" fontId="48" fillId="4" borderId="0" xfId="17" applyNumberFormat="1" applyFont="1" applyFill="1" applyAlignment="1" applyProtection="1">
      <alignment horizontal="right" vertical="top"/>
    </xf>
    <xf numFmtId="9" fontId="48" fillId="4" borderId="0" xfId="17" applyNumberFormat="1" applyFont="1" applyFill="1" applyAlignment="1" applyProtection="1">
      <alignment horizontal="right"/>
    </xf>
    <xf numFmtId="2" fontId="51" fillId="15" borderId="43" xfId="19" applyNumberFormat="1" applyFont="1" applyFill="1" applyBorder="1" applyAlignment="1" applyProtection="1">
      <alignment horizontal="center" vertical="top" wrapText="1"/>
    </xf>
    <xf numFmtId="49" fontId="51" fillId="15" borderId="1" xfId="19" applyNumberFormat="1" applyFont="1" applyFill="1" applyBorder="1" applyAlignment="1" applyProtection="1">
      <alignment horizontal="center" vertical="top" wrapText="1"/>
    </xf>
    <xf numFmtId="3" fontId="51" fillId="15" borderId="1" xfId="19" applyNumberFormat="1" applyFont="1" applyFill="1" applyBorder="1" applyAlignment="1" applyProtection="1">
      <alignment horizontal="center" vertical="top" wrapText="1"/>
    </xf>
    <xf numFmtId="2" fontId="51" fillId="16" borderId="0" xfId="17" applyNumberFormat="1" applyFont="1" applyFill="1" applyBorder="1" applyAlignment="1" applyProtection="1">
      <alignment vertical="center"/>
    </xf>
    <xf numFmtId="0" fontId="55" fillId="16" borderId="0" xfId="17" applyFont="1" applyFill="1" applyBorder="1" applyAlignment="1" applyProtection="1">
      <alignment horizontal="center" vertical="center"/>
    </xf>
    <xf numFmtId="49" fontId="51" fillId="15" borderId="41" xfId="19" applyNumberFormat="1" applyFont="1" applyFill="1" applyBorder="1" applyAlignment="1" applyProtection="1">
      <alignment horizontal="center" vertical="top" wrapText="1"/>
    </xf>
    <xf numFmtId="0" fontId="51" fillId="16" borderId="26" xfId="17" applyFont="1" applyFill="1" applyBorder="1" applyAlignment="1" applyProtection="1">
      <alignment vertical="center"/>
    </xf>
    <xf numFmtId="0" fontId="56" fillId="0" borderId="0" xfId="20" applyFont="1" applyProtection="1"/>
    <xf numFmtId="0" fontId="2" fillId="12" borderId="2" xfId="11" applyFont="1" applyFill="1" applyBorder="1" applyAlignment="1">
      <alignment horizontal="center"/>
    </xf>
    <xf numFmtId="0" fontId="48" fillId="4" borderId="0" xfId="17" applyFont="1" applyFill="1" applyAlignment="1" applyProtection="1">
      <alignment vertical="top" wrapText="1"/>
    </xf>
    <xf numFmtId="0" fontId="2" fillId="0" borderId="0" xfId="56" applyFont="1" applyProtection="1"/>
    <xf numFmtId="2" fontId="2" fillId="0" borderId="0" xfId="56" applyNumberFormat="1" applyFont="1" applyProtection="1"/>
    <xf numFmtId="2" fontId="2" fillId="0" borderId="0" xfId="56" applyNumberFormat="1" applyFont="1" applyAlignment="1" applyProtection="1">
      <alignment horizontal="right"/>
    </xf>
    <xf numFmtId="0" fontId="10" fillId="0" borderId="0" xfId="56" applyFont="1" applyProtection="1"/>
    <xf numFmtId="1" fontId="2" fillId="0" borderId="0" xfId="56" applyNumberFormat="1" applyFont="1" applyProtection="1"/>
    <xf numFmtId="0" fontId="56" fillId="0" borderId="0" xfId="56" applyFont="1"/>
    <xf numFmtId="0" fontId="76" fillId="3" borderId="19" xfId="57" applyFont="1" applyFill="1" applyBorder="1" applyAlignment="1">
      <alignment vertical="center"/>
    </xf>
    <xf numFmtId="0" fontId="76" fillId="3" borderId="20" xfId="57" applyFont="1" applyFill="1" applyBorder="1" applyAlignment="1">
      <alignment vertical="center"/>
    </xf>
    <xf numFmtId="0" fontId="77" fillId="4" borderId="0" xfId="58" applyFont="1" applyFill="1" applyAlignment="1">
      <alignment vertical="center"/>
    </xf>
    <xf numFmtId="0" fontId="78" fillId="4" borderId="0" xfId="58" applyFont="1" applyFill="1" applyAlignment="1">
      <alignment horizontal="center" vertical="center"/>
    </xf>
    <xf numFmtId="0" fontId="80" fillId="4" borderId="0" xfId="58" applyFont="1" applyFill="1" applyAlignment="1">
      <alignment vertical="top" wrapText="1"/>
    </xf>
    <xf numFmtId="0" fontId="77" fillId="6" borderId="2" xfId="59" applyFont="1" applyFill="1" applyBorder="1" applyAlignment="1">
      <alignment horizontal="left" vertical="top" wrapText="1"/>
    </xf>
    <xf numFmtId="2" fontId="77" fillId="7" borderId="2" xfId="58" applyNumberFormat="1" applyFont="1" applyFill="1" applyBorder="1" applyAlignment="1">
      <alignment horizontal="center" vertical="top" wrapText="1"/>
    </xf>
    <xf numFmtId="0" fontId="77" fillId="4" borderId="21" xfId="58" applyFont="1" applyFill="1" applyBorder="1" applyAlignment="1">
      <alignment horizontal="left" vertical="top" wrapText="1"/>
    </xf>
    <xf numFmtId="0" fontId="78" fillId="4" borderId="1" xfId="58" applyFont="1" applyFill="1" applyBorder="1" applyAlignment="1">
      <alignment horizontal="center" vertical="center"/>
    </xf>
    <xf numFmtId="0" fontId="77" fillId="4" borderId="2" xfId="58" applyFont="1" applyFill="1" applyBorder="1" applyAlignment="1">
      <alignment horizontal="center" vertical="top" wrapText="1"/>
    </xf>
    <xf numFmtId="0" fontId="77" fillId="6" borderId="2" xfId="59" applyFont="1" applyFill="1" applyBorder="1" applyAlignment="1">
      <alignment horizontal="right" vertical="top" wrapText="1"/>
    </xf>
    <xf numFmtId="2" fontId="77" fillId="4" borderId="2" xfId="58" applyNumberFormat="1" applyFont="1" applyFill="1" applyBorder="1" applyAlignment="1">
      <alignment horizontal="center" vertical="top" wrapText="1"/>
    </xf>
    <xf numFmtId="2" fontId="51" fillId="15" borderId="1" xfId="60" applyNumberFormat="1" applyFont="1" applyFill="1" applyBorder="1" applyAlignment="1" applyProtection="1">
      <alignment horizontal="center" vertical="top" wrapText="1"/>
      <protection locked="0"/>
    </xf>
    <xf numFmtId="0" fontId="51" fillId="16" borderId="0" xfId="58" applyFont="1" applyFill="1" applyBorder="1" applyAlignment="1">
      <alignment vertical="center"/>
    </xf>
    <xf numFmtId="0" fontId="77" fillId="4" borderId="22" xfId="58" applyFont="1" applyFill="1" applyBorder="1" applyAlignment="1">
      <alignment horizontal="left" vertical="top" wrapText="1"/>
    </xf>
    <xf numFmtId="2" fontId="51" fillId="16" borderId="0" xfId="58" applyNumberFormat="1" applyFont="1" applyFill="1" applyBorder="1" applyAlignment="1">
      <alignment horizontal="right" vertical="top" wrapText="1"/>
    </xf>
    <xf numFmtId="0" fontId="77" fillId="4" borderId="23" xfId="58" applyFont="1" applyFill="1" applyBorder="1" applyAlignment="1">
      <alignment horizontal="left" vertical="top" wrapText="1"/>
    </xf>
    <xf numFmtId="0" fontId="77" fillId="4" borderId="0" xfId="58" applyFont="1" applyFill="1" applyAlignment="1">
      <alignment horizontal="right" vertical="top"/>
    </xf>
    <xf numFmtId="0" fontId="77" fillId="2" borderId="2" xfId="58" applyFont="1" applyFill="1" applyBorder="1" applyAlignment="1" applyProtection="1">
      <alignment horizontal="left" vertical="top" wrapText="1"/>
      <protection locked="0"/>
    </xf>
    <xf numFmtId="0" fontId="52" fillId="17" borderId="19" xfId="57" applyFont="1" applyFill="1" applyBorder="1" applyAlignment="1">
      <alignment vertical="center"/>
    </xf>
    <xf numFmtId="0" fontId="77" fillId="8" borderId="2" xfId="59" applyFont="1" applyFill="1" applyBorder="1" applyAlignment="1">
      <alignment horizontal="left" vertical="top" wrapText="1"/>
    </xf>
    <xf numFmtId="0" fontId="77" fillId="8" borderId="2" xfId="59" applyFont="1" applyFill="1" applyBorder="1" applyAlignment="1">
      <alignment horizontal="right" vertical="top" wrapText="1"/>
    </xf>
    <xf numFmtId="2" fontId="51" fillId="18" borderId="0" xfId="58" applyNumberFormat="1" applyFont="1" applyFill="1" applyBorder="1" applyAlignment="1">
      <alignment horizontal="right" vertical="top" wrapText="1"/>
    </xf>
    <xf numFmtId="2" fontId="77" fillId="9" borderId="2" xfId="58" applyNumberFormat="1" applyFont="1" applyFill="1" applyBorder="1" applyAlignment="1">
      <alignment horizontal="center" vertical="top" wrapText="1"/>
    </xf>
    <xf numFmtId="0" fontId="77" fillId="4" borderId="2" xfId="58" applyFont="1" applyFill="1" applyBorder="1" applyAlignment="1">
      <alignment horizontal="center" vertical="center" wrapText="1"/>
    </xf>
    <xf numFmtId="0" fontId="77" fillId="4" borderId="0" xfId="58" applyFont="1" applyFill="1" applyAlignment="1">
      <alignment horizontal="center" vertical="center"/>
    </xf>
    <xf numFmtId="1" fontId="51" fillId="0" borderId="1" xfId="60" applyNumberFormat="1" applyFont="1" applyFill="1" applyBorder="1" applyAlignment="1" applyProtection="1">
      <alignment horizontal="center" vertical="top" wrapText="1"/>
      <protection locked="0"/>
    </xf>
    <xf numFmtId="0" fontId="77" fillId="4" borderId="2" xfId="59" applyFont="1" applyFill="1" applyBorder="1" applyAlignment="1">
      <alignment horizontal="left" vertical="top" wrapText="1"/>
    </xf>
    <xf numFmtId="0" fontId="77" fillId="4" borderId="2" xfId="59" applyFont="1" applyFill="1" applyBorder="1" applyAlignment="1">
      <alignment horizontal="right" vertical="top" wrapText="1"/>
    </xf>
    <xf numFmtId="0" fontId="81" fillId="4" borderId="0" xfId="58" applyFont="1" applyFill="1" applyAlignment="1">
      <alignment horizontal="center" vertical="top"/>
    </xf>
    <xf numFmtId="1" fontId="51" fillId="15" borderId="1" xfId="60" applyNumberFormat="1" applyFont="1" applyFill="1" applyBorder="1" applyAlignment="1" applyProtection="1">
      <alignment horizontal="center" vertical="top" wrapText="1"/>
      <protection locked="0"/>
    </xf>
    <xf numFmtId="0" fontId="77" fillId="4" borderId="2" xfId="58" applyFont="1" applyFill="1" applyBorder="1" applyAlignment="1">
      <alignment horizontal="left" vertical="top" wrapText="1"/>
    </xf>
    <xf numFmtId="1" fontId="51" fillId="15" borderId="41" xfId="60" applyNumberFormat="1" applyFont="1" applyFill="1" applyBorder="1" applyAlignment="1" applyProtection="1">
      <alignment horizontal="center" vertical="top" wrapText="1"/>
      <protection locked="0"/>
    </xf>
    <xf numFmtId="0" fontId="77" fillId="4" borderId="0" xfId="58" applyFont="1" applyFill="1" applyAlignment="1">
      <alignment vertical="top" wrapText="1"/>
    </xf>
    <xf numFmtId="0" fontId="54" fillId="16" borderId="0" xfId="58" applyFont="1" applyFill="1" applyBorder="1" applyAlignment="1">
      <alignment horizontal="right"/>
    </xf>
    <xf numFmtId="2" fontId="51" fillId="16" borderId="0" xfId="58" applyNumberFormat="1" applyFont="1" applyFill="1" applyBorder="1" applyAlignment="1">
      <alignment horizontal="right" vertical="top"/>
    </xf>
    <xf numFmtId="9" fontId="51" fillId="16" borderId="0" xfId="58" applyNumberFormat="1" applyFont="1" applyFill="1" applyBorder="1" applyAlignment="1">
      <alignment horizontal="right"/>
    </xf>
    <xf numFmtId="2" fontId="51" fillId="15" borderId="41" xfId="60" applyNumberFormat="1" applyFont="1" applyFill="1" applyBorder="1" applyAlignment="1" applyProtection="1">
      <alignment horizontal="center" vertical="top" wrapText="1"/>
      <protection locked="0"/>
    </xf>
    <xf numFmtId="2" fontId="48" fillId="2" borderId="42" xfId="60" applyNumberFormat="1" applyFont="1" applyFill="1" applyBorder="1" applyAlignment="1" applyProtection="1">
      <alignment horizontal="center" vertical="top" wrapText="1"/>
      <protection locked="0"/>
    </xf>
    <xf numFmtId="2" fontId="77" fillId="2" borderId="42" xfId="60" applyNumberFormat="1" applyFont="1" applyFill="1" applyBorder="1" applyAlignment="1" applyProtection="1">
      <alignment horizontal="center" vertical="top" wrapText="1"/>
      <protection locked="0"/>
    </xf>
    <xf numFmtId="2" fontId="77" fillId="9" borderId="0" xfId="58" applyNumberFormat="1" applyFont="1" applyFill="1" applyAlignment="1">
      <alignment horizontal="right" vertical="top" wrapText="1"/>
    </xf>
    <xf numFmtId="0" fontId="79" fillId="4" borderId="0" xfId="58" applyFont="1" applyFill="1" applyAlignment="1">
      <alignment horizontal="right"/>
    </xf>
    <xf numFmtId="2" fontId="77" fillId="4" borderId="0" xfId="58" applyNumberFormat="1" applyFont="1" applyFill="1" applyAlignment="1">
      <alignment horizontal="right" vertical="top"/>
    </xf>
    <xf numFmtId="9" fontId="77" fillId="4" borderId="0" xfId="58" applyNumberFormat="1" applyFont="1" applyFill="1" applyAlignment="1">
      <alignment horizontal="right"/>
    </xf>
    <xf numFmtId="2" fontId="51" fillId="15" borderId="43" xfId="60" applyNumberFormat="1" applyFont="1" applyFill="1" applyBorder="1" applyAlignment="1" applyProtection="1">
      <alignment horizontal="center" vertical="top" wrapText="1"/>
      <protection locked="0"/>
    </xf>
    <xf numFmtId="49" fontId="51" fillId="15" borderId="1" xfId="60" applyNumberFormat="1" applyFont="1" applyFill="1" applyBorder="1" applyAlignment="1" applyProtection="1">
      <alignment horizontal="center" vertical="top" wrapText="1"/>
      <protection locked="0"/>
    </xf>
    <xf numFmtId="3" fontId="51" fillId="15" borderId="1" xfId="60" applyNumberFormat="1" applyFont="1" applyFill="1" applyBorder="1" applyAlignment="1" applyProtection="1">
      <alignment horizontal="center" vertical="top" wrapText="1"/>
      <protection locked="0"/>
    </xf>
    <xf numFmtId="2" fontId="51" fillId="16" borderId="0" xfId="58" applyNumberFormat="1" applyFont="1" applyFill="1" applyBorder="1" applyAlignment="1">
      <alignment vertical="center"/>
    </xf>
    <xf numFmtId="0" fontId="55" fillId="16" borderId="0" xfId="58" applyFont="1" applyFill="1" applyBorder="1" applyAlignment="1">
      <alignment horizontal="center" vertical="center"/>
    </xf>
    <xf numFmtId="49" fontId="51" fillId="15" borderId="41" xfId="60" applyNumberFormat="1" applyFont="1" applyFill="1" applyBorder="1" applyAlignment="1" applyProtection="1">
      <alignment horizontal="center" vertical="top" wrapText="1"/>
      <protection locked="0"/>
    </xf>
    <xf numFmtId="0" fontId="51" fillId="16" borderId="26" xfId="58" applyFont="1" applyFill="1" applyBorder="1" applyAlignment="1">
      <alignment vertical="center"/>
    </xf>
    <xf numFmtId="0" fontId="77" fillId="4" borderId="22" xfId="58" quotePrefix="1" applyFont="1" applyFill="1" applyBorder="1" applyAlignment="1">
      <alignment horizontal="left" vertical="top" wrapText="1"/>
    </xf>
    <xf numFmtId="0" fontId="77" fillId="4" borderId="23" xfId="58" quotePrefix="1" applyFont="1" applyFill="1" applyBorder="1" applyAlignment="1">
      <alignment horizontal="left" vertical="top" wrapText="1"/>
    </xf>
    <xf numFmtId="0" fontId="77" fillId="4" borderId="21" xfId="58" quotePrefix="1" applyFont="1" applyFill="1" applyBorder="1" applyAlignment="1">
      <alignment horizontal="left" vertical="top" wrapText="1"/>
    </xf>
    <xf numFmtId="49" fontId="34" fillId="10" borderId="0" xfId="0" applyNumberFormat="1" applyFont="1" applyFill="1" applyBorder="1" applyAlignment="1" applyProtection="1">
      <alignment horizontal="right"/>
    </xf>
    <xf numFmtId="0" fontId="3" fillId="3" borderId="0" xfId="0" applyFont="1" applyFill="1" applyBorder="1" applyAlignment="1">
      <alignment horizontal="center"/>
    </xf>
    <xf numFmtId="0" fontId="44" fillId="10" borderId="0" xfId="0" applyFont="1" applyFill="1" applyAlignment="1">
      <alignment horizontal="center"/>
    </xf>
    <xf numFmtId="0" fontId="2" fillId="4" borderId="12" xfId="0" applyFont="1" applyFill="1" applyBorder="1" applyAlignment="1">
      <alignment horizontal="left" vertical="top" wrapText="1"/>
    </xf>
    <xf numFmtId="0" fontId="2" fillId="4" borderId="20" xfId="0" applyFont="1" applyFill="1" applyBorder="1" applyAlignment="1">
      <alignment horizontal="left" vertical="top" wrapText="1"/>
    </xf>
    <xf numFmtId="0" fontId="30" fillId="11" borderId="30" xfId="9" applyFont="1" applyFill="1" applyBorder="1" applyAlignment="1" applyProtection="1">
      <alignment horizontal="left" vertical="top"/>
    </xf>
    <xf numFmtId="0" fontId="30" fillId="11" borderId="31" xfId="9" applyFont="1" applyFill="1" applyBorder="1" applyAlignment="1" applyProtection="1">
      <alignment horizontal="left" vertical="top"/>
    </xf>
    <xf numFmtId="0" fontId="30" fillId="11" borderId="32" xfId="9" applyFont="1" applyFill="1" applyBorder="1" applyAlignment="1" applyProtection="1">
      <alignment horizontal="left" vertical="top"/>
    </xf>
    <xf numFmtId="0" fontId="31" fillId="11" borderId="33" xfId="9" applyFont="1" applyFill="1" applyBorder="1" applyAlignment="1" applyProtection="1">
      <alignment horizontal="left" vertical="top" wrapText="1"/>
      <protection locked="0"/>
    </xf>
    <xf numFmtId="0" fontId="31" fillId="11" borderId="34" xfId="9" applyFont="1" applyFill="1" applyBorder="1" applyAlignment="1" applyProtection="1">
      <alignment horizontal="left" vertical="top" wrapText="1"/>
      <protection locked="0"/>
    </xf>
    <xf numFmtId="0" fontId="31" fillId="11" borderId="35" xfId="9" applyFont="1" applyFill="1" applyBorder="1" applyAlignment="1" applyProtection="1">
      <alignment horizontal="left" vertical="top" wrapText="1"/>
      <protection locked="0"/>
    </xf>
    <xf numFmtId="0" fontId="31" fillId="11" borderId="3" xfId="9" applyFont="1" applyFill="1" applyBorder="1" applyAlignment="1" applyProtection="1">
      <alignment horizontal="left" vertical="top" wrapText="1"/>
      <protection locked="0"/>
    </xf>
    <xf numFmtId="0" fontId="31" fillId="11" borderId="0" xfId="9" applyFont="1" applyFill="1" applyBorder="1" applyAlignment="1" applyProtection="1">
      <alignment horizontal="left" vertical="top" wrapText="1"/>
      <protection locked="0"/>
    </xf>
    <xf numFmtId="0" fontId="31" fillId="11" borderId="27" xfId="9" applyFont="1" applyFill="1" applyBorder="1" applyAlignment="1" applyProtection="1">
      <alignment horizontal="left" vertical="top" wrapText="1"/>
      <protection locked="0"/>
    </xf>
    <xf numFmtId="0" fontId="31" fillId="11" borderId="25" xfId="9" applyFont="1" applyFill="1" applyBorder="1" applyAlignment="1" applyProtection="1">
      <alignment horizontal="left" vertical="top" wrapText="1"/>
      <protection locked="0"/>
    </xf>
    <xf numFmtId="0" fontId="31" fillId="11" borderId="24" xfId="9" applyFont="1" applyFill="1" applyBorder="1" applyAlignment="1" applyProtection="1">
      <alignment horizontal="left" vertical="top" wrapText="1"/>
      <protection locked="0"/>
    </xf>
    <xf numFmtId="0" fontId="31" fillId="11" borderId="36" xfId="9" applyFont="1" applyFill="1" applyBorder="1" applyAlignment="1" applyProtection="1">
      <alignment horizontal="left" vertical="top" wrapText="1"/>
      <protection locked="0"/>
    </xf>
    <xf numFmtId="0" fontId="31" fillId="11" borderId="8" xfId="9" applyFont="1" applyFill="1" applyBorder="1" applyAlignment="1" applyProtection="1">
      <alignment horizontal="left" vertical="top" wrapText="1"/>
      <protection locked="0"/>
    </xf>
    <xf numFmtId="0" fontId="31" fillId="11" borderId="2" xfId="9" applyFont="1" applyFill="1" applyBorder="1" applyAlignment="1" applyProtection="1">
      <alignment horizontal="left" vertical="top" wrapText="1"/>
      <protection locked="0"/>
    </xf>
    <xf numFmtId="0" fontId="31" fillId="11" borderId="15" xfId="9" applyFont="1" applyFill="1" applyBorder="1" applyAlignment="1" applyProtection="1">
      <alignment horizontal="left" vertical="top" wrapText="1"/>
      <protection locked="0"/>
    </xf>
    <xf numFmtId="0" fontId="30" fillId="13" borderId="39" xfId="9" applyFont="1" applyFill="1" applyBorder="1" applyAlignment="1" applyProtection="1">
      <alignment horizontal="left"/>
    </xf>
    <xf numFmtId="0" fontId="30" fillId="13" borderId="37" xfId="9" applyFont="1" applyFill="1" applyBorder="1" applyAlignment="1" applyProtection="1">
      <alignment horizontal="left"/>
    </xf>
    <xf numFmtId="0" fontId="30" fillId="13" borderId="38" xfId="9" applyFont="1" applyFill="1" applyBorder="1" applyAlignment="1" applyProtection="1">
      <alignment horizontal="left"/>
    </xf>
    <xf numFmtId="0" fontId="30" fillId="13" borderId="6" xfId="9" applyFont="1" applyFill="1" applyBorder="1" applyAlignment="1" applyProtection="1">
      <alignment horizontal="left"/>
    </xf>
    <xf numFmtId="0" fontId="30" fillId="13" borderId="40" xfId="9" applyFont="1" applyFill="1" applyBorder="1" applyAlignment="1" applyProtection="1">
      <alignment horizontal="left"/>
    </xf>
    <xf numFmtId="0" fontId="30" fillId="13" borderId="5" xfId="9" applyNumberFormat="1" applyFont="1" applyFill="1" applyBorder="1" applyProtection="1"/>
    <xf numFmtId="0" fontId="30" fillId="11" borderId="10" xfId="9" applyFont="1" applyFill="1" applyBorder="1" applyAlignment="1" applyProtection="1">
      <alignment horizontal="left" vertical="top"/>
    </xf>
    <xf numFmtId="0" fontId="30" fillId="11" borderId="13" xfId="9" applyFont="1" applyFill="1" applyBorder="1" applyAlignment="1" applyProtection="1">
      <alignment horizontal="left" vertical="top"/>
    </xf>
    <xf numFmtId="0" fontId="30" fillId="11" borderId="17" xfId="9" applyFont="1" applyFill="1" applyBorder="1" applyAlignment="1" applyProtection="1">
      <alignment horizontal="left" vertical="top"/>
    </xf>
    <xf numFmtId="49" fontId="34" fillId="10" borderId="0" xfId="9" applyNumberFormat="1" applyFont="1" applyFill="1" applyAlignment="1" applyProtection="1">
      <alignment horizontal="right" vertical="center"/>
    </xf>
    <xf numFmtId="0" fontId="46" fillId="11" borderId="0" xfId="0" applyFont="1" applyFill="1" applyBorder="1" applyAlignment="1" applyProtection="1">
      <alignment horizontal="center"/>
    </xf>
    <xf numFmtId="0" fontId="46" fillId="11" borderId="0" xfId="0" applyFont="1" applyFill="1" applyAlignment="1" applyProtection="1">
      <alignment horizontal="center"/>
    </xf>
    <xf numFmtId="49" fontId="34" fillId="10" borderId="0" xfId="0" applyNumberFormat="1" applyFont="1" applyFill="1" applyAlignment="1" applyProtection="1">
      <alignment horizontal="right"/>
    </xf>
    <xf numFmtId="0" fontId="20" fillId="4" borderId="0" xfId="8" applyAlignment="1" applyProtection="1">
      <alignment vertical="top" wrapText="1"/>
    </xf>
    <xf numFmtId="0" fontId="20" fillId="4" borderId="0" xfId="8" applyProtection="1">
      <alignment vertical="center"/>
    </xf>
    <xf numFmtId="0" fontId="48" fillId="4" borderId="0" xfId="17" applyFont="1" applyFill="1" applyAlignment="1" applyProtection="1">
      <alignment vertical="top" wrapText="1"/>
    </xf>
    <xf numFmtId="0" fontId="77" fillId="4" borderId="0" xfId="58" applyFont="1" applyFill="1" applyAlignment="1">
      <alignment vertical="top" wrapText="1"/>
    </xf>
    <xf numFmtId="0" fontId="7" fillId="11" borderId="2" xfId="0" applyFont="1" applyFill="1" applyBorder="1" applyAlignment="1">
      <alignment horizontal="center"/>
    </xf>
  </cellXfs>
  <cellStyles count="61">
    <cellStyle name="20% - Accent1 2" xfId="21"/>
    <cellStyle name="20% - Accent2 2" xfId="22"/>
    <cellStyle name="20% - Accent3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4 2" xfId="39"/>
    <cellStyle name="AnswerTypeStyle" xfId="1"/>
    <cellStyle name="AnswerTypeStyle 2" xfId="19"/>
    <cellStyle name="AnswerTypeStyle 3" xfId="60"/>
    <cellStyle name="Calculation 2" xfId="40"/>
    <cellStyle name="CriterionRowStyle" xfId="2"/>
    <cellStyle name="CriterionRowStyle 2" xfId="16"/>
    <cellStyle name="CriterionRowStyle 3" xfId="57"/>
    <cellStyle name="DataHeaderStyle" xfId="3"/>
    <cellStyle name="DataVerticalHeaderStyle" xfId="4"/>
    <cellStyle name="Good 2" xfId="41"/>
    <cellStyle name="Heading 1 2" xfId="42"/>
    <cellStyle name="Heading 2 2" xfId="43"/>
    <cellStyle name="Heading 3 2" xfId="44"/>
    <cellStyle name="Heading 4 2" xfId="45"/>
    <cellStyle name="Hyperlink" xfId="5" builtinId="8"/>
    <cellStyle name="Hyperlink 2" xfId="46"/>
    <cellStyle name="IndicatorStyle" xfId="6"/>
    <cellStyle name="IndicatorStyle 2" xfId="18"/>
    <cellStyle name="IndicatorStyle 3" xfId="59"/>
    <cellStyle name="Input 2" xfId="47"/>
    <cellStyle name="Milliers_Routine Vaccinations GHA_2004" xfId="7"/>
    <cellStyle name="MyEmptyRow" xfId="8"/>
    <cellStyle name="MyEmptyRow 2" xfId="17"/>
    <cellStyle name="MyEmptyRow 3" xfId="58"/>
    <cellStyle name="Normal" xfId="0" builtinId="0"/>
    <cellStyle name="Normal 2" xfId="9"/>
    <cellStyle name="Normal 3" xfId="48"/>
    <cellStyle name="Normal 4" xfId="55"/>
    <cellStyle name="Normal_1" xfId="20"/>
    <cellStyle name="Normal_1 2" xfId="56"/>
    <cellStyle name="Normal_1_1" xfId="15"/>
    <cellStyle name="Normal_GAVIGroup" xfId="10"/>
    <cellStyle name="Normal_VaccinGovFin_1998-2006" xfId="11"/>
    <cellStyle name="Note 2" xfId="49"/>
    <cellStyle name="Output 2" xfId="50"/>
    <cellStyle name="Percent" xfId="12" builtinId="5"/>
    <cellStyle name="Percent 2" xfId="51"/>
    <cellStyle name="Percent 3" xfId="52"/>
    <cellStyle name="ReadOnlyCellStyle" xfId="13"/>
    <cellStyle name="SummaryHeaderStyle" xfId="14"/>
    <cellStyle name="Title 2" xfId="53"/>
    <cellStyle name="Total 2" xfId="54"/>
  </cellStyles>
  <dxfs count="4053">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00FF00"/>
        </patternFill>
      </fill>
    </dxf>
    <dxf>
      <fill>
        <patternFill>
          <bgColor rgb="FFFF00FF"/>
        </patternFill>
      </fill>
    </dxf>
    <dxf>
      <fill>
        <patternFill>
          <bgColor rgb="FF00FF00"/>
        </patternFill>
      </fill>
    </dxf>
    <dxf>
      <fill>
        <patternFill>
          <bgColor rgb="FFFF00FF"/>
        </patternFill>
      </fill>
    </dxf>
    <dxf>
      <font>
        <condense val="0"/>
        <extend val="0"/>
        <color rgb="FFC0C0C0"/>
      </font>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ndense val="0"/>
        <extend val="0"/>
        <color rgb="FFC0C0C0"/>
      </font>
    </dxf>
    <dxf>
      <fill>
        <patternFill>
          <bgColor rgb="FFFF00FF"/>
        </patternFill>
      </fill>
    </dxf>
    <dxf>
      <font>
        <condense val="0"/>
        <extend val="0"/>
        <color rgb="FFC0C0C0"/>
      </font>
    </dxf>
    <dxf>
      <fill>
        <patternFill>
          <bgColor rgb="FFFF00FF"/>
        </patternFill>
      </fill>
    </dxf>
    <dxf>
      <fill>
        <patternFill>
          <bgColor indexed="61"/>
        </patternFill>
      </fill>
    </dxf>
    <dxf>
      <font>
        <b/>
        <condense val="0"/>
        <extend val="0"/>
        <color indexed="61"/>
      </font>
      <fill>
        <patternFill>
          <bgColor indexed="61"/>
        </patternFill>
      </fill>
    </dxf>
    <dxf>
      <fill>
        <patternFill>
          <bgColor indexed="61"/>
        </patternFill>
      </fill>
    </dxf>
    <dxf>
      <fill>
        <patternFill>
          <bgColor indexed="46"/>
        </patternFill>
      </fill>
    </dxf>
    <dxf>
      <font>
        <b/>
        <condense val="0"/>
        <extend val="0"/>
        <color indexed="61"/>
      </font>
      <fill>
        <patternFill>
          <bgColor indexed="61"/>
        </patternFill>
      </fill>
    </dxf>
    <dxf>
      <fill>
        <patternFill>
          <bgColor indexed="61"/>
        </patternFill>
      </fill>
    </dxf>
    <dxf>
      <fill>
        <patternFill>
          <bgColor indexed="46"/>
        </patternFill>
      </fill>
    </dxf>
    <dxf>
      <font>
        <b/>
        <condense val="0"/>
        <extend val="0"/>
        <color indexed="61"/>
      </font>
      <fill>
        <patternFill>
          <bgColor indexed="61"/>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9"/>
        </patternFill>
      </fill>
    </dxf>
  </dxfs>
  <tableStyles count="0" defaultTableStyle="TableStyleMedium9" defaultPivotStyle="PivotStyleLight16"/>
  <colors>
    <mruColors>
      <color rgb="FF666699"/>
      <color rgb="FF008080"/>
      <color rgb="FFFFCC99"/>
      <color rgb="FF0066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33749055177621E-2"/>
          <c:y val="0.17425555555555558"/>
          <c:w val="0.87745275888133034"/>
          <c:h val="0.69690185185185183"/>
        </c:manualLayout>
      </c:layout>
      <c:lineChart>
        <c:grouping val="standard"/>
        <c:varyColors val="0"/>
        <c:ser>
          <c:idx val="0"/>
          <c:order val="0"/>
          <c:tx>
            <c:strRef>
              <c:f>Calculations!$GV$9</c:f>
              <c:strCache>
                <c:ptCount val="1"/>
                <c:pt idx="0">
                  <c:v>PR</c:v>
                </c:pt>
              </c:strCache>
            </c:strRef>
          </c:tx>
          <c:spPr>
            <a:ln w="12700"/>
          </c:spPr>
          <c:marker>
            <c:symbol val="diamond"/>
            <c:size val="10"/>
          </c:marker>
          <c:cat>
            <c:strRef>
              <c:f>Calculations!$GW$8:$HE$8</c:f>
              <c:strCache>
                <c:ptCount val="9"/>
                <c:pt idx="0">
                  <c:v>E1</c:v>
                </c:pt>
                <c:pt idx="1">
                  <c:v>E2</c:v>
                </c:pt>
                <c:pt idx="2">
                  <c:v>E3</c:v>
                </c:pt>
                <c:pt idx="3">
                  <c:v>E4</c:v>
                </c:pt>
                <c:pt idx="4">
                  <c:v>E5</c:v>
                </c:pt>
                <c:pt idx="5">
                  <c:v>E6</c:v>
                </c:pt>
                <c:pt idx="6">
                  <c:v>E7</c:v>
                </c:pt>
                <c:pt idx="7">
                  <c:v>E8</c:v>
                </c:pt>
                <c:pt idx="8">
                  <c:v>E9</c:v>
                </c:pt>
              </c:strCache>
            </c:strRef>
          </c:cat>
          <c:val>
            <c:numRef>
              <c:f>Calculations!$GW$9:$HE$9</c:f>
              <c:numCache>
                <c:formatCode>0%</c:formatCode>
                <c:ptCount val="9"/>
                <c:pt idx="0">
                  <c:v>#N/A</c:v>
                </c:pt>
                <c:pt idx="1">
                  <c:v>#N/A</c:v>
                </c:pt>
                <c:pt idx="2">
                  <c:v>#N/A</c:v>
                </c:pt>
                <c:pt idx="3">
                  <c:v>#N/A</c:v>
                </c:pt>
                <c:pt idx="4">
                  <c:v>#N/A</c:v>
                </c:pt>
                <c:pt idx="5">
                  <c:v>#N/A</c:v>
                </c:pt>
                <c:pt idx="6">
                  <c:v>#N/A</c:v>
                </c:pt>
                <c:pt idx="7">
                  <c:v>#N/A</c:v>
                </c:pt>
                <c:pt idx="8">
                  <c:v>#N/A</c:v>
                </c:pt>
              </c:numCache>
            </c:numRef>
          </c:val>
          <c:smooth val="0"/>
        </c:ser>
        <c:ser>
          <c:idx val="1"/>
          <c:order val="1"/>
          <c:tx>
            <c:strRef>
              <c:f>Calculations!$GV$10</c:f>
              <c:strCache>
                <c:ptCount val="1"/>
                <c:pt idx="0">
                  <c:v>SN</c:v>
                </c:pt>
              </c:strCache>
            </c:strRef>
          </c:tx>
          <c:spPr>
            <a:ln w="12700"/>
          </c:spPr>
          <c:marker>
            <c:symbol val="square"/>
            <c:size val="10"/>
          </c:marker>
          <c:cat>
            <c:strRef>
              <c:f>Calculations!$GW$8:$HE$8</c:f>
              <c:strCache>
                <c:ptCount val="9"/>
                <c:pt idx="0">
                  <c:v>E1</c:v>
                </c:pt>
                <c:pt idx="1">
                  <c:v>E2</c:v>
                </c:pt>
                <c:pt idx="2">
                  <c:v>E3</c:v>
                </c:pt>
                <c:pt idx="3">
                  <c:v>E4</c:v>
                </c:pt>
                <c:pt idx="4">
                  <c:v>E5</c:v>
                </c:pt>
                <c:pt idx="5">
                  <c:v>E6</c:v>
                </c:pt>
                <c:pt idx="6">
                  <c:v>E7</c:v>
                </c:pt>
                <c:pt idx="7">
                  <c:v>E8</c:v>
                </c:pt>
                <c:pt idx="8">
                  <c:v>E9</c:v>
                </c:pt>
              </c:strCache>
            </c:strRef>
          </c:cat>
          <c:val>
            <c:numRef>
              <c:f>Calculations!$GW$10:$HE$10</c:f>
              <c:numCache>
                <c:formatCode>0%</c:formatCode>
                <c:ptCount val="9"/>
                <c:pt idx="0">
                  <c:v>#N/A</c:v>
                </c:pt>
                <c:pt idx="1">
                  <c:v>#N/A</c:v>
                </c:pt>
                <c:pt idx="2">
                  <c:v>#N/A</c:v>
                </c:pt>
                <c:pt idx="3">
                  <c:v>#N/A</c:v>
                </c:pt>
                <c:pt idx="4">
                  <c:v>#N/A</c:v>
                </c:pt>
                <c:pt idx="5">
                  <c:v>#N/A</c:v>
                </c:pt>
                <c:pt idx="6">
                  <c:v>#N/A</c:v>
                </c:pt>
                <c:pt idx="7">
                  <c:v>#N/A</c:v>
                </c:pt>
                <c:pt idx="8">
                  <c:v>#N/A</c:v>
                </c:pt>
              </c:numCache>
            </c:numRef>
          </c:val>
          <c:smooth val="0"/>
        </c:ser>
        <c:ser>
          <c:idx val="2"/>
          <c:order val="2"/>
          <c:tx>
            <c:strRef>
              <c:f>Calculations!$GV$11</c:f>
              <c:strCache>
                <c:ptCount val="1"/>
                <c:pt idx="0">
                  <c:v>LD</c:v>
                </c:pt>
              </c:strCache>
            </c:strRef>
          </c:tx>
          <c:spPr>
            <a:ln w="12700"/>
          </c:spPr>
          <c:marker>
            <c:symbol val="triangle"/>
            <c:size val="10"/>
          </c:marker>
          <c:cat>
            <c:strRef>
              <c:f>Calculations!$GW$8:$HE$8</c:f>
              <c:strCache>
                <c:ptCount val="9"/>
                <c:pt idx="0">
                  <c:v>E1</c:v>
                </c:pt>
                <c:pt idx="1">
                  <c:v>E2</c:v>
                </c:pt>
                <c:pt idx="2">
                  <c:v>E3</c:v>
                </c:pt>
                <c:pt idx="3">
                  <c:v>E4</c:v>
                </c:pt>
                <c:pt idx="4">
                  <c:v>E5</c:v>
                </c:pt>
                <c:pt idx="5">
                  <c:v>E6</c:v>
                </c:pt>
                <c:pt idx="6">
                  <c:v>E7</c:v>
                </c:pt>
                <c:pt idx="7">
                  <c:v>E8</c:v>
                </c:pt>
                <c:pt idx="8">
                  <c:v>E9</c:v>
                </c:pt>
              </c:strCache>
            </c:strRef>
          </c:cat>
          <c:val>
            <c:numRef>
              <c:f>Calculations!$GW$11:$HE$11</c:f>
              <c:numCache>
                <c:formatCode>0%</c:formatCode>
                <c:ptCount val="9"/>
                <c:pt idx="0">
                  <c:v>#N/A</c:v>
                </c:pt>
                <c:pt idx="1">
                  <c:v>#N/A</c:v>
                </c:pt>
                <c:pt idx="2">
                  <c:v>#N/A</c:v>
                </c:pt>
                <c:pt idx="3">
                  <c:v>#N/A</c:v>
                </c:pt>
                <c:pt idx="4">
                  <c:v>#N/A</c:v>
                </c:pt>
                <c:pt idx="5">
                  <c:v>#N/A</c:v>
                </c:pt>
                <c:pt idx="6">
                  <c:v>#N/A</c:v>
                </c:pt>
                <c:pt idx="7">
                  <c:v>#N/A</c:v>
                </c:pt>
                <c:pt idx="8">
                  <c:v>#N/A</c:v>
                </c:pt>
              </c:numCache>
            </c:numRef>
          </c:val>
          <c:smooth val="0"/>
        </c:ser>
        <c:ser>
          <c:idx val="3"/>
          <c:order val="3"/>
          <c:tx>
            <c:strRef>
              <c:f>Calculations!$GV$12</c:f>
              <c:strCache>
                <c:ptCount val="1"/>
                <c:pt idx="0">
                  <c:v>SP</c:v>
                </c:pt>
              </c:strCache>
            </c:strRef>
          </c:tx>
          <c:spPr>
            <a:ln w="12700"/>
          </c:spPr>
          <c:marker>
            <c:symbol val="circle"/>
            <c:size val="10"/>
          </c:marker>
          <c:cat>
            <c:strRef>
              <c:f>Calculations!$GW$8:$HE$8</c:f>
              <c:strCache>
                <c:ptCount val="9"/>
                <c:pt idx="0">
                  <c:v>E1</c:v>
                </c:pt>
                <c:pt idx="1">
                  <c:v>E2</c:v>
                </c:pt>
                <c:pt idx="2">
                  <c:v>E3</c:v>
                </c:pt>
                <c:pt idx="3">
                  <c:v>E4</c:v>
                </c:pt>
                <c:pt idx="4">
                  <c:v>E5</c:v>
                </c:pt>
                <c:pt idx="5">
                  <c:v>E6</c:v>
                </c:pt>
                <c:pt idx="6">
                  <c:v>E7</c:v>
                </c:pt>
                <c:pt idx="7">
                  <c:v>E8</c:v>
                </c:pt>
                <c:pt idx="8">
                  <c:v>E9</c:v>
                </c:pt>
              </c:strCache>
            </c:strRef>
          </c:cat>
          <c:val>
            <c:numRef>
              <c:f>Calculations!$GW$12:$HE$12</c:f>
              <c:numCache>
                <c:formatCode>0%</c:formatCode>
                <c:ptCount val="9"/>
                <c:pt idx="0">
                  <c:v>#N/A</c:v>
                </c:pt>
                <c:pt idx="1">
                  <c:v>#N/A</c:v>
                </c:pt>
                <c:pt idx="2">
                  <c:v>#N/A</c:v>
                </c:pt>
                <c:pt idx="3">
                  <c:v>#N/A</c:v>
                </c:pt>
                <c:pt idx="4">
                  <c:v>#N/A</c:v>
                </c:pt>
                <c:pt idx="5">
                  <c:v>#N/A</c:v>
                </c:pt>
                <c:pt idx="6">
                  <c:v>#N/A</c:v>
                </c:pt>
                <c:pt idx="7">
                  <c:v>#N/A</c:v>
                </c:pt>
                <c:pt idx="8">
                  <c:v>#N/A</c:v>
                </c:pt>
              </c:numCache>
            </c:numRef>
          </c:val>
          <c:smooth val="0"/>
        </c:ser>
        <c:dLbls>
          <c:showLegendKey val="0"/>
          <c:showVal val="0"/>
          <c:showCatName val="0"/>
          <c:showSerName val="0"/>
          <c:showPercent val="0"/>
          <c:showBubbleSize val="0"/>
        </c:dLbls>
        <c:marker val="1"/>
        <c:smooth val="0"/>
        <c:axId val="391071040"/>
        <c:axId val="391070256"/>
      </c:lineChart>
      <c:catAx>
        <c:axId val="391071040"/>
        <c:scaling>
          <c:orientation val="minMax"/>
        </c:scaling>
        <c:delete val="0"/>
        <c:axPos val="b"/>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pitchFamily="34" charset="0"/>
                <a:ea typeface="Calibri"/>
                <a:cs typeface="Arial" pitchFamily="34" charset="0"/>
              </a:defRPr>
            </a:pPr>
            <a:endParaRPr lang="en-US"/>
          </a:p>
        </c:txPr>
        <c:crossAx val="391070256"/>
        <c:crosses val="autoZero"/>
        <c:auto val="1"/>
        <c:lblAlgn val="ctr"/>
        <c:lblOffset val="100"/>
        <c:noMultiLvlLbl val="0"/>
      </c:catAx>
      <c:valAx>
        <c:axId val="391070256"/>
        <c:scaling>
          <c:orientation val="minMax"/>
          <c:max val="1.0001"/>
          <c:min val="1.0000000000000003E-4"/>
        </c:scaling>
        <c:delete val="0"/>
        <c:axPos val="l"/>
        <c:majorGridlines/>
        <c:numFmt formatCode="0%" sourceLinked="1"/>
        <c:majorTickMark val="out"/>
        <c:minorTickMark val="none"/>
        <c:tickLblPos val="nextTo"/>
        <c:txPr>
          <a:bodyPr rot="0" vert="horz"/>
          <a:lstStyle/>
          <a:p>
            <a:pPr>
              <a:defRPr sz="1100" b="0" i="0" u="none" strike="noStrike" baseline="0">
                <a:solidFill>
                  <a:srgbClr val="000000"/>
                </a:solidFill>
                <a:latin typeface="Arial" pitchFamily="34" charset="0"/>
                <a:ea typeface="Calibri"/>
                <a:cs typeface="Arial" pitchFamily="34" charset="0"/>
              </a:defRPr>
            </a:pPr>
            <a:endParaRPr lang="en-US"/>
          </a:p>
        </c:txPr>
        <c:crossAx val="391071040"/>
        <c:crosses val="autoZero"/>
        <c:crossBetween val="between"/>
        <c:majorUnit val="0.2"/>
      </c:valAx>
    </c:plotArea>
    <c:legend>
      <c:legendPos val="t"/>
      <c:layout>
        <c:manualLayout>
          <c:xMode val="edge"/>
          <c:yMode val="edge"/>
          <c:x val="0.12502733336676863"/>
          <c:y val="4.1998913131453285E-2"/>
          <c:w val="0.74994600197268335"/>
          <c:h val="8.9340132042965981E-2"/>
        </c:manualLayout>
      </c:layout>
      <c:overlay val="0"/>
      <c:txPr>
        <a:bodyPr/>
        <a:lstStyle/>
        <a:p>
          <a:pPr>
            <a:defRPr sz="128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33749055177621E-2"/>
          <c:y val="0.17425555555555558"/>
          <c:w val="0.87745275888133034"/>
          <c:h val="0.69690185185185183"/>
        </c:manualLayout>
      </c:layout>
      <c:lineChart>
        <c:grouping val="standard"/>
        <c:varyColors val="0"/>
        <c:ser>
          <c:idx val="0"/>
          <c:order val="0"/>
          <c:tx>
            <c:strRef>
              <c:f>Calculations!$GV$16</c:f>
              <c:strCache>
                <c:ptCount val="1"/>
                <c:pt idx="0">
                  <c:v>PR</c:v>
                </c:pt>
              </c:strCache>
            </c:strRef>
          </c:tx>
          <c:spPr>
            <a:ln w="12700"/>
          </c:spPr>
          <c:marker>
            <c:symbol val="diamond"/>
            <c:size val="10"/>
          </c:marker>
          <c:cat>
            <c:strRef>
              <c:f>Calculations!$GW$15:$HE$15</c:f>
              <c:strCache>
                <c:ptCount val="9"/>
                <c:pt idx="0">
                  <c:v>E1</c:v>
                </c:pt>
                <c:pt idx="1">
                  <c:v>E2</c:v>
                </c:pt>
                <c:pt idx="2">
                  <c:v>E3</c:v>
                </c:pt>
                <c:pt idx="3">
                  <c:v>E4</c:v>
                </c:pt>
                <c:pt idx="4">
                  <c:v>E5</c:v>
                </c:pt>
                <c:pt idx="5">
                  <c:v>E6</c:v>
                </c:pt>
                <c:pt idx="6">
                  <c:v>E7</c:v>
                </c:pt>
                <c:pt idx="7">
                  <c:v>E8</c:v>
                </c:pt>
                <c:pt idx="8">
                  <c:v>E9</c:v>
                </c:pt>
              </c:strCache>
            </c:strRef>
          </c:cat>
          <c:val>
            <c:numRef>
              <c:f>Calculations!$GW$16:$HE$16</c:f>
              <c:numCache>
                <c:formatCode>0%</c:formatCode>
                <c:ptCount val="9"/>
                <c:pt idx="0">
                  <c:v>#N/A</c:v>
                </c:pt>
                <c:pt idx="1">
                  <c:v>#N/A</c:v>
                </c:pt>
                <c:pt idx="2">
                  <c:v>#N/A</c:v>
                </c:pt>
                <c:pt idx="3">
                  <c:v>#N/A</c:v>
                </c:pt>
                <c:pt idx="4">
                  <c:v>#N/A</c:v>
                </c:pt>
                <c:pt idx="5">
                  <c:v>#N/A</c:v>
                </c:pt>
                <c:pt idx="6">
                  <c:v>#N/A</c:v>
                </c:pt>
                <c:pt idx="7">
                  <c:v>#N/A</c:v>
                </c:pt>
                <c:pt idx="8">
                  <c:v>#N/A</c:v>
                </c:pt>
              </c:numCache>
            </c:numRef>
          </c:val>
          <c:smooth val="0"/>
        </c:ser>
        <c:ser>
          <c:idx val="1"/>
          <c:order val="1"/>
          <c:tx>
            <c:strRef>
              <c:f>Calculations!$GV$17</c:f>
              <c:strCache>
                <c:ptCount val="1"/>
                <c:pt idx="0">
                  <c:v>SN</c:v>
                </c:pt>
              </c:strCache>
            </c:strRef>
          </c:tx>
          <c:spPr>
            <a:ln w="12700"/>
          </c:spPr>
          <c:marker>
            <c:symbol val="square"/>
            <c:size val="10"/>
          </c:marker>
          <c:cat>
            <c:strRef>
              <c:f>Calculations!$GW$15:$HE$15</c:f>
              <c:strCache>
                <c:ptCount val="9"/>
                <c:pt idx="0">
                  <c:v>E1</c:v>
                </c:pt>
                <c:pt idx="1">
                  <c:v>E2</c:v>
                </c:pt>
                <c:pt idx="2">
                  <c:v>E3</c:v>
                </c:pt>
                <c:pt idx="3">
                  <c:v>E4</c:v>
                </c:pt>
                <c:pt idx="4">
                  <c:v>E5</c:v>
                </c:pt>
                <c:pt idx="5">
                  <c:v>E6</c:v>
                </c:pt>
                <c:pt idx="6">
                  <c:v>E7</c:v>
                </c:pt>
                <c:pt idx="7">
                  <c:v>E8</c:v>
                </c:pt>
                <c:pt idx="8">
                  <c:v>E9</c:v>
                </c:pt>
              </c:strCache>
            </c:strRef>
          </c:cat>
          <c:val>
            <c:numRef>
              <c:f>Calculations!$GW$17:$HE$17</c:f>
              <c:numCache>
                <c:formatCode>0%</c:formatCode>
                <c:ptCount val="9"/>
                <c:pt idx="0">
                  <c:v>#N/A</c:v>
                </c:pt>
                <c:pt idx="1">
                  <c:v>#N/A</c:v>
                </c:pt>
                <c:pt idx="2">
                  <c:v>#N/A</c:v>
                </c:pt>
                <c:pt idx="3">
                  <c:v>#N/A</c:v>
                </c:pt>
                <c:pt idx="4">
                  <c:v>#N/A</c:v>
                </c:pt>
                <c:pt idx="5">
                  <c:v>#N/A</c:v>
                </c:pt>
                <c:pt idx="6">
                  <c:v>#N/A</c:v>
                </c:pt>
                <c:pt idx="7">
                  <c:v>#N/A</c:v>
                </c:pt>
                <c:pt idx="8">
                  <c:v>#N/A</c:v>
                </c:pt>
              </c:numCache>
            </c:numRef>
          </c:val>
          <c:smooth val="0"/>
        </c:ser>
        <c:ser>
          <c:idx val="2"/>
          <c:order val="2"/>
          <c:tx>
            <c:strRef>
              <c:f>Calculations!$GV$18</c:f>
              <c:strCache>
                <c:ptCount val="1"/>
                <c:pt idx="0">
                  <c:v>LD</c:v>
                </c:pt>
              </c:strCache>
            </c:strRef>
          </c:tx>
          <c:spPr>
            <a:ln w="12700"/>
          </c:spPr>
          <c:marker>
            <c:symbol val="triangle"/>
            <c:size val="10"/>
          </c:marker>
          <c:cat>
            <c:strRef>
              <c:f>Calculations!$GW$15:$HE$15</c:f>
              <c:strCache>
                <c:ptCount val="9"/>
                <c:pt idx="0">
                  <c:v>E1</c:v>
                </c:pt>
                <c:pt idx="1">
                  <c:v>E2</c:v>
                </c:pt>
                <c:pt idx="2">
                  <c:v>E3</c:v>
                </c:pt>
                <c:pt idx="3">
                  <c:v>E4</c:v>
                </c:pt>
                <c:pt idx="4">
                  <c:v>E5</c:v>
                </c:pt>
                <c:pt idx="5">
                  <c:v>E6</c:v>
                </c:pt>
                <c:pt idx="6">
                  <c:v>E7</c:v>
                </c:pt>
                <c:pt idx="7">
                  <c:v>E8</c:v>
                </c:pt>
                <c:pt idx="8">
                  <c:v>E9</c:v>
                </c:pt>
              </c:strCache>
            </c:strRef>
          </c:cat>
          <c:val>
            <c:numRef>
              <c:f>Calculations!$GW$18:$HE$18</c:f>
              <c:numCache>
                <c:formatCode>0%</c:formatCode>
                <c:ptCount val="9"/>
                <c:pt idx="0">
                  <c:v>#N/A</c:v>
                </c:pt>
                <c:pt idx="1">
                  <c:v>#N/A</c:v>
                </c:pt>
                <c:pt idx="2">
                  <c:v>#N/A</c:v>
                </c:pt>
                <c:pt idx="3">
                  <c:v>#N/A</c:v>
                </c:pt>
                <c:pt idx="4">
                  <c:v>#N/A</c:v>
                </c:pt>
                <c:pt idx="5">
                  <c:v>#N/A</c:v>
                </c:pt>
                <c:pt idx="6">
                  <c:v>#N/A</c:v>
                </c:pt>
                <c:pt idx="7">
                  <c:v>#N/A</c:v>
                </c:pt>
                <c:pt idx="8">
                  <c:v>#N/A</c:v>
                </c:pt>
              </c:numCache>
            </c:numRef>
          </c:val>
          <c:smooth val="0"/>
        </c:ser>
        <c:ser>
          <c:idx val="3"/>
          <c:order val="3"/>
          <c:tx>
            <c:strRef>
              <c:f>Calculations!$GV$19</c:f>
              <c:strCache>
                <c:ptCount val="1"/>
                <c:pt idx="0">
                  <c:v>SP</c:v>
                </c:pt>
              </c:strCache>
            </c:strRef>
          </c:tx>
          <c:spPr>
            <a:ln w="12700"/>
          </c:spPr>
          <c:marker>
            <c:symbol val="circle"/>
            <c:size val="10"/>
          </c:marker>
          <c:cat>
            <c:strRef>
              <c:f>Calculations!$GW$15:$HE$15</c:f>
              <c:strCache>
                <c:ptCount val="9"/>
                <c:pt idx="0">
                  <c:v>E1</c:v>
                </c:pt>
                <c:pt idx="1">
                  <c:v>E2</c:v>
                </c:pt>
                <c:pt idx="2">
                  <c:v>E3</c:v>
                </c:pt>
                <c:pt idx="3">
                  <c:v>E4</c:v>
                </c:pt>
                <c:pt idx="4">
                  <c:v>E5</c:v>
                </c:pt>
                <c:pt idx="5">
                  <c:v>E6</c:v>
                </c:pt>
                <c:pt idx="6">
                  <c:v>E7</c:v>
                </c:pt>
                <c:pt idx="7">
                  <c:v>E8</c:v>
                </c:pt>
                <c:pt idx="8">
                  <c:v>E9</c:v>
                </c:pt>
              </c:strCache>
            </c:strRef>
          </c:cat>
          <c:val>
            <c:numRef>
              <c:f>Calculations!$GW$19:$HE$19</c:f>
              <c:numCache>
                <c:formatCode>0%</c:formatCode>
                <c:ptCount val="9"/>
                <c:pt idx="0">
                  <c:v>#N/A</c:v>
                </c:pt>
                <c:pt idx="1">
                  <c:v>#N/A</c:v>
                </c:pt>
                <c:pt idx="2">
                  <c:v>#N/A</c:v>
                </c:pt>
                <c:pt idx="3">
                  <c:v>#N/A</c:v>
                </c:pt>
                <c:pt idx="4">
                  <c:v>#N/A</c:v>
                </c:pt>
                <c:pt idx="5">
                  <c:v>#N/A</c:v>
                </c:pt>
                <c:pt idx="6">
                  <c:v>#N/A</c:v>
                </c:pt>
                <c:pt idx="7">
                  <c:v>#N/A</c:v>
                </c:pt>
                <c:pt idx="8">
                  <c:v>#N/A</c:v>
                </c:pt>
              </c:numCache>
            </c:numRef>
          </c:val>
          <c:smooth val="0"/>
        </c:ser>
        <c:dLbls>
          <c:showLegendKey val="0"/>
          <c:showVal val="0"/>
          <c:showCatName val="0"/>
          <c:showSerName val="0"/>
          <c:showPercent val="0"/>
          <c:showBubbleSize val="0"/>
        </c:dLbls>
        <c:marker val="1"/>
        <c:smooth val="0"/>
        <c:axId val="391071432"/>
        <c:axId val="391077312"/>
      </c:lineChart>
      <c:catAx>
        <c:axId val="391071432"/>
        <c:scaling>
          <c:orientation val="minMax"/>
        </c:scaling>
        <c:delete val="0"/>
        <c:axPos val="b"/>
        <c:majorGridlines/>
        <c:numFmt formatCode="General" sourceLinked="1"/>
        <c:majorTickMark val="out"/>
        <c:minorTickMark val="none"/>
        <c:tickLblPos val="nextTo"/>
        <c:txPr>
          <a:bodyPr rot="0" vert="horz"/>
          <a:lstStyle/>
          <a:p>
            <a:pPr>
              <a:defRPr sz="1100" b="0" i="0" u="none" strike="noStrike" baseline="0">
                <a:solidFill>
                  <a:srgbClr val="000000"/>
                </a:solidFill>
                <a:latin typeface="Arial" pitchFamily="34" charset="0"/>
                <a:ea typeface="Calibri"/>
                <a:cs typeface="Arial" pitchFamily="34" charset="0"/>
              </a:defRPr>
            </a:pPr>
            <a:endParaRPr lang="en-US"/>
          </a:p>
        </c:txPr>
        <c:crossAx val="391077312"/>
        <c:crosses val="autoZero"/>
        <c:auto val="1"/>
        <c:lblAlgn val="ctr"/>
        <c:lblOffset val="100"/>
        <c:noMultiLvlLbl val="0"/>
      </c:catAx>
      <c:valAx>
        <c:axId val="391077312"/>
        <c:scaling>
          <c:orientation val="minMax"/>
          <c:max val="1.0001"/>
          <c:min val="1.0000000000000003E-4"/>
        </c:scaling>
        <c:delete val="0"/>
        <c:axPos val="l"/>
        <c:majorGridlines/>
        <c:numFmt formatCode="0%" sourceLinked="1"/>
        <c:majorTickMark val="out"/>
        <c:minorTickMark val="none"/>
        <c:tickLblPos val="nextTo"/>
        <c:txPr>
          <a:bodyPr rot="0" vert="horz"/>
          <a:lstStyle/>
          <a:p>
            <a:pPr>
              <a:defRPr sz="1100" b="0" i="0" u="none" strike="noStrike" baseline="0">
                <a:solidFill>
                  <a:srgbClr val="000000"/>
                </a:solidFill>
                <a:latin typeface="Arial" pitchFamily="34" charset="0"/>
                <a:ea typeface="Calibri"/>
                <a:cs typeface="Arial" pitchFamily="34" charset="0"/>
              </a:defRPr>
            </a:pPr>
            <a:endParaRPr lang="en-US"/>
          </a:p>
        </c:txPr>
        <c:crossAx val="391071432"/>
        <c:crosses val="autoZero"/>
        <c:crossBetween val="between"/>
        <c:majorUnit val="0.2"/>
      </c:valAx>
    </c:plotArea>
    <c:legend>
      <c:legendPos val="t"/>
      <c:layout>
        <c:manualLayout>
          <c:xMode val="edge"/>
          <c:yMode val="edge"/>
          <c:x val="0.12502733336676863"/>
          <c:y val="4.1998913131453285E-2"/>
          <c:w val="0.74994600197268335"/>
          <c:h val="8.9340132042965981E-2"/>
        </c:manualLayout>
      </c:layout>
      <c:overlay val="0"/>
      <c:txPr>
        <a:bodyPr/>
        <a:lstStyle/>
        <a:p>
          <a:pPr>
            <a:defRPr sz="128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score</c:v>
          </c:tx>
          <c:spPr>
            <a:solidFill>
              <a:schemeClr val="tx2">
                <a:lumMod val="20000"/>
                <a:lumOff val="80000"/>
              </a:schemeClr>
            </a:solidFill>
          </c:spPr>
          <c:invertIfNegative val="0"/>
          <c:cat>
            <c:strRef>
              <c:f>'EVM Indicator Score Monitor'!indicators</c:f>
              <c:strCache>
                <c:ptCount val="27"/>
                <c:pt idx="0">
                  <c:v>E4_01a</c:v>
                </c:pt>
                <c:pt idx="1">
                  <c:v>E4_02a</c:v>
                </c:pt>
                <c:pt idx="2">
                  <c:v>E4_03a</c:v>
                </c:pt>
                <c:pt idx="3">
                  <c:v>E4_04a</c:v>
                </c:pt>
                <c:pt idx="4">
                  <c:v>E4_05a</c:v>
                </c:pt>
                <c:pt idx="5">
                  <c:v>E4_06a</c:v>
                </c:pt>
                <c:pt idx="6">
                  <c:v>E4_07a</c:v>
                </c:pt>
                <c:pt idx="7">
                  <c:v>E4_08a</c:v>
                </c:pt>
                <c:pt idx="8">
                  <c:v>E4_09a</c:v>
                </c:pt>
                <c:pt idx="9">
                  <c:v>E4_10b</c:v>
                </c:pt>
                <c:pt idx="10">
                  <c:v>E4_11b</c:v>
                </c:pt>
                <c:pt idx="11">
                  <c:v>E4_12a</c:v>
                </c:pt>
                <c:pt idx="12">
                  <c:v>E4_13b</c:v>
                </c:pt>
                <c:pt idx="13">
                  <c:v>E4_14a</c:v>
                </c:pt>
                <c:pt idx="14">
                  <c:v>E4_15a</c:v>
                </c:pt>
                <c:pt idx="15">
                  <c:v>E4_16a</c:v>
                </c:pt>
                <c:pt idx="16">
                  <c:v>E4_17a</c:v>
                </c:pt>
                <c:pt idx="17">
                  <c:v>E4_18a</c:v>
                </c:pt>
                <c:pt idx="18">
                  <c:v>E4_19b</c:v>
                </c:pt>
                <c:pt idx="19">
                  <c:v>E4_20b</c:v>
                </c:pt>
                <c:pt idx="20">
                  <c:v>E4_21b</c:v>
                </c:pt>
                <c:pt idx="21">
                  <c:v>E4_22b</c:v>
                </c:pt>
                <c:pt idx="22">
                  <c:v>E4_23b</c:v>
                </c:pt>
                <c:pt idx="23">
                  <c:v>E4_24b</c:v>
                </c:pt>
                <c:pt idx="24">
                  <c:v>E4_25a</c:v>
                </c:pt>
                <c:pt idx="25">
                  <c:v>E4_26a</c:v>
                </c:pt>
                <c:pt idx="26">
                  <c:v>E4_27a</c:v>
                </c:pt>
              </c:strCache>
            </c:strRef>
          </c:cat>
          <c:val>
            <c:numRef>
              <c:f>'EVM Indicator Score Monitor'!scores</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er>
        <c:ser>
          <c:idx val="1"/>
          <c:order val="1"/>
          <c:tx>
            <c:v>max score</c:v>
          </c:tx>
          <c:spPr>
            <a:noFill/>
            <a:ln>
              <a:solidFill>
                <a:schemeClr val="tx1"/>
              </a:solidFill>
            </a:ln>
          </c:spPr>
          <c:invertIfNegative val="0"/>
          <c:cat>
            <c:strRef>
              <c:f>'EVM Indicator Score Monitor'!indicators</c:f>
              <c:strCache>
                <c:ptCount val="27"/>
                <c:pt idx="0">
                  <c:v>E4_01a</c:v>
                </c:pt>
                <c:pt idx="1">
                  <c:v>E4_02a</c:v>
                </c:pt>
                <c:pt idx="2">
                  <c:v>E4_03a</c:v>
                </c:pt>
                <c:pt idx="3">
                  <c:v>E4_04a</c:v>
                </c:pt>
                <c:pt idx="4">
                  <c:v>E4_05a</c:v>
                </c:pt>
                <c:pt idx="5">
                  <c:v>E4_06a</c:v>
                </c:pt>
                <c:pt idx="6">
                  <c:v>E4_07a</c:v>
                </c:pt>
                <c:pt idx="7">
                  <c:v>E4_08a</c:v>
                </c:pt>
                <c:pt idx="8">
                  <c:v>E4_09a</c:v>
                </c:pt>
                <c:pt idx="9">
                  <c:v>E4_10b</c:v>
                </c:pt>
                <c:pt idx="10">
                  <c:v>E4_11b</c:v>
                </c:pt>
                <c:pt idx="11">
                  <c:v>E4_12a</c:v>
                </c:pt>
                <c:pt idx="12">
                  <c:v>E4_13b</c:v>
                </c:pt>
                <c:pt idx="13">
                  <c:v>E4_14a</c:v>
                </c:pt>
                <c:pt idx="14">
                  <c:v>E4_15a</c:v>
                </c:pt>
                <c:pt idx="15">
                  <c:v>E4_16a</c:v>
                </c:pt>
                <c:pt idx="16">
                  <c:v>E4_17a</c:v>
                </c:pt>
                <c:pt idx="17">
                  <c:v>E4_18a</c:v>
                </c:pt>
                <c:pt idx="18">
                  <c:v>E4_19b</c:v>
                </c:pt>
                <c:pt idx="19">
                  <c:v>E4_20b</c:v>
                </c:pt>
                <c:pt idx="20">
                  <c:v>E4_21b</c:v>
                </c:pt>
                <c:pt idx="21">
                  <c:v>E4_22b</c:v>
                </c:pt>
                <c:pt idx="22">
                  <c:v>E4_23b</c:v>
                </c:pt>
                <c:pt idx="23">
                  <c:v>E4_24b</c:v>
                </c:pt>
                <c:pt idx="24">
                  <c:v>E4_25a</c:v>
                </c:pt>
                <c:pt idx="25">
                  <c:v>E4_26a</c:v>
                </c:pt>
                <c:pt idx="26">
                  <c:v>E4_27a</c:v>
                </c:pt>
              </c:strCache>
            </c:strRef>
          </c:cat>
          <c:val>
            <c:numRef>
              <c:f>'EVM Indicator Score Monitor'!maxscores</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er>
        <c:dLbls>
          <c:showLegendKey val="0"/>
          <c:showVal val="0"/>
          <c:showCatName val="0"/>
          <c:showSerName val="0"/>
          <c:showPercent val="0"/>
          <c:showBubbleSize val="0"/>
        </c:dLbls>
        <c:gapWidth val="50"/>
        <c:overlap val="100"/>
        <c:axId val="391077704"/>
        <c:axId val="391072216"/>
      </c:barChart>
      <c:catAx>
        <c:axId val="391077704"/>
        <c:scaling>
          <c:orientation val="minMax"/>
        </c:scaling>
        <c:delete val="0"/>
        <c:axPos val="l"/>
        <c:numFmt formatCode="General" sourceLinked="1"/>
        <c:majorTickMark val="out"/>
        <c:minorTickMark val="none"/>
        <c:tickLblPos val="nextTo"/>
        <c:txPr>
          <a:bodyPr rot="0" vert="horz"/>
          <a:lstStyle/>
          <a:p>
            <a:pPr>
              <a:defRPr sz="900"/>
            </a:pPr>
            <a:endParaRPr lang="en-US"/>
          </a:p>
        </c:txPr>
        <c:crossAx val="391072216"/>
        <c:crosses val="autoZero"/>
        <c:auto val="1"/>
        <c:lblAlgn val="ctr"/>
        <c:lblOffset val="100"/>
        <c:noMultiLvlLbl val="0"/>
      </c:catAx>
      <c:valAx>
        <c:axId val="391072216"/>
        <c:scaling>
          <c:orientation val="minMax"/>
          <c:max val="5"/>
        </c:scaling>
        <c:delete val="0"/>
        <c:axPos val="b"/>
        <c:majorGridlines/>
        <c:numFmt formatCode="General" sourceLinked="1"/>
        <c:majorTickMark val="out"/>
        <c:minorTickMark val="none"/>
        <c:tickLblPos val="high"/>
        <c:crossAx val="39107770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score</c:v>
          </c:tx>
          <c:spPr>
            <a:solidFill>
              <a:schemeClr val="tx2">
                <a:lumMod val="20000"/>
                <a:lumOff val="80000"/>
              </a:schemeClr>
            </a:solidFill>
          </c:spPr>
          <c:invertIfNegative val="0"/>
          <c:cat>
            <c:strRef>
              <c:f>'EVM Indicator Score Monitor'!indicators</c:f>
              <c:strCache>
                <c:ptCount val="27"/>
                <c:pt idx="0">
                  <c:v>E4_01a</c:v>
                </c:pt>
                <c:pt idx="1">
                  <c:v>E4_02a</c:v>
                </c:pt>
                <c:pt idx="2">
                  <c:v>E4_03a</c:v>
                </c:pt>
                <c:pt idx="3">
                  <c:v>E4_04a</c:v>
                </c:pt>
                <c:pt idx="4">
                  <c:v>E4_05a</c:v>
                </c:pt>
                <c:pt idx="5">
                  <c:v>E4_06a</c:v>
                </c:pt>
                <c:pt idx="6">
                  <c:v>E4_07a</c:v>
                </c:pt>
                <c:pt idx="7">
                  <c:v>E4_08a</c:v>
                </c:pt>
                <c:pt idx="8">
                  <c:v>E4_09a</c:v>
                </c:pt>
                <c:pt idx="9">
                  <c:v>E4_10b</c:v>
                </c:pt>
                <c:pt idx="10">
                  <c:v>E4_11b</c:v>
                </c:pt>
                <c:pt idx="11">
                  <c:v>E4_12a</c:v>
                </c:pt>
                <c:pt idx="12">
                  <c:v>E4_13b</c:v>
                </c:pt>
                <c:pt idx="13">
                  <c:v>E4_14a</c:v>
                </c:pt>
                <c:pt idx="14">
                  <c:v>E4_15a</c:v>
                </c:pt>
                <c:pt idx="15">
                  <c:v>E4_16a</c:v>
                </c:pt>
                <c:pt idx="16">
                  <c:v>E4_17a</c:v>
                </c:pt>
                <c:pt idx="17">
                  <c:v>E4_18a</c:v>
                </c:pt>
                <c:pt idx="18">
                  <c:v>E4_19b</c:v>
                </c:pt>
                <c:pt idx="19">
                  <c:v>E4_20b</c:v>
                </c:pt>
                <c:pt idx="20">
                  <c:v>E4_21b</c:v>
                </c:pt>
                <c:pt idx="21">
                  <c:v>E4_22b</c:v>
                </c:pt>
                <c:pt idx="22">
                  <c:v>E4_23b</c:v>
                </c:pt>
                <c:pt idx="23">
                  <c:v>E4_24b</c:v>
                </c:pt>
                <c:pt idx="24">
                  <c:v>E4_25a</c:v>
                </c:pt>
                <c:pt idx="25">
                  <c:v>E4_26a</c:v>
                </c:pt>
                <c:pt idx="26">
                  <c:v>E4_27a</c:v>
                </c:pt>
              </c:strCache>
            </c:strRef>
          </c:cat>
          <c:val>
            <c:numRef>
              <c:f>'EVM Indicator Score Monitor'!rscores</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er>
        <c:ser>
          <c:idx val="1"/>
          <c:order val="1"/>
          <c:tx>
            <c:v>max score</c:v>
          </c:tx>
          <c:spPr>
            <a:noFill/>
            <a:ln>
              <a:solidFill>
                <a:schemeClr val="tx1"/>
              </a:solidFill>
            </a:ln>
          </c:spPr>
          <c:invertIfNegative val="0"/>
          <c:cat>
            <c:strRef>
              <c:f>'EVM Indicator Score Monitor'!indicators</c:f>
              <c:strCache>
                <c:ptCount val="27"/>
                <c:pt idx="0">
                  <c:v>E4_01a</c:v>
                </c:pt>
                <c:pt idx="1">
                  <c:v>E4_02a</c:v>
                </c:pt>
                <c:pt idx="2">
                  <c:v>E4_03a</c:v>
                </c:pt>
                <c:pt idx="3">
                  <c:v>E4_04a</c:v>
                </c:pt>
                <c:pt idx="4">
                  <c:v>E4_05a</c:v>
                </c:pt>
                <c:pt idx="5">
                  <c:v>E4_06a</c:v>
                </c:pt>
                <c:pt idx="6">
                  <c:v>E4_07a</c:v>
                </c:pt>
                <c:pt idx="7">
                  <c:v>E4_08a</c:v>
                </c:pt>
                <c:pt idx="8">
                  <c:v>E4_09a</c:v>
                </c:pt>
                <c:pt idx="9">
                  <c:v>E4_10b</c:v>
                </c:pt>
                <c:pt idx="10">
                  <c:v>E4_11b</c:v>
                </c:pt>
                <c:pt idx="11">
                  <c:v>E4_12a</c:v>
                </c:pt>
                <c:pt idx="12">
                  <c:v>E4_13b</c:v>
                </c:pt>
                <c:pt idx="13">
                  <c:v>E4_14a</c:v>
                </c:pt>
                <c:pt idx="14">
                  <c:v>E4_15a</c:v>
                </c:pt>
                <c:pt idx="15">
                  <c:v>E4_16a</c:v>
                </c:pt>
                <c:pt idx="16">
                  <c:v>E4_17a</c:v>
                </c:pt>
                <c:pt idx="17">
                  <c:v>E4_18a</c:v>
                </c:pt>
                <c:pt idx="18">
                  <c:v>E4_19b</c:v>
                </c:pt>
                <c:pt idx="19">
                  <c:v>E4_20b</c:v>
                </c:pt>
                <c:pt idx="20">
                  <c:v>E4_21b</c:v>
                </c:pt>
                <c:pt idx="21">
                  <c:v>E4_22b</c:v>
                </c:pt>
                <c:pt idx="22">
                  <c:v>E4_23b</c:v>
                </c:pt>
                <c:pt idx="23">
                  <c:v>E4_24b</c:v>
                </c:pt>
                <c:pt idx="24">
                  <c:v>E4_25a</c:v>
                </c:pt>
                <c:pt idx="25">
                  <c:v>E4_26a</c:v>
                </c:pt>
                <c:pt idx="26">
                  <c:v>E4_27a</c:v>
                </c:pt>
              </c:strCache>
            </c:strRef>
          </c:cat>
          <c:val>
            <c:numRef>
              <c:f>'EVM Indicator Score Monitor'!maxscores</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er>
        <c:dLbls>
          <c:showLegendKey val="0"/>
          <c:showVal val="0"/>
          <c:showCatName val="0"/>
          <c:showSerName val="0"/>
          <c:showPercent val="0"/>
          <c:showBubbleSize val="0"/>
        </c:dLbls>
        <c:gapWidth val="50"/>
        <c:overlap val="100"/>
        <c:axId val="391073000"/>
        <c:axId val="391073392"/>
      </c:barChart>
      <c:catAx>
        <c:axId val="391073000"/>
        <c:scaling>
          <c:orientation val="minMax"/>
        </c:scaling>
        <c:delete val="0"/>
        <c:axPos val="l"/>
        <c:numFmt formatCode="General" sourceLinked="1"/>
        <c:majorTickMark val="out"/>
        <c:minorTickMark val="none"/>
        <c:tickLblPos val="nextTo"/>
        <c:txPr>
          <a:bodyPr rot="0" vert="horz"/>
          <a:lstStyle/>
          <a:p>
            <a:pPr>
              <a:defRPr sz="900"/>
            </a:pPr>
            <a:endParaRPr lang="en-US"/>
          </a:p>
        </c:txPr>
        <c:crossAx val="391073392"/>
        <c:crosses val="autoZero"/>
        <c:auto val="1"/>
        <c:lblAlgn val="ctr"/>
        <c:lblOffset val="100"/>
        <c:noMultiLvlLbl val="0"/>
      </c:catAx>
      <c:valAx>
        <c:axId val="391073392"/>
        <c:scaling>
          <c:orientation val="minMax"/>
          <c:max val="5"/>
        </c:scaling>
        <c:delete val="0"/>
        <c:axPos val="b"/>
        <c:majorGridlines/>
        <c:numFmt formatCode="General" sourceLinked="1"/>
        <c:majorTickMark val="out"/>
        <c:minorTickMark val="none"/>
        <c:tickLblPos val="high"/>
        <c:crossAx val="391073000"/>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1543050</xdr:colOff>
      <xdr:row>24</xdr:row>
      <xdr:rowOff>152400</xdr:rowOff>
    </xdr:from>
    <xdr:to>
      <xdr:col>2</xdr:col>
      <xdr:colOff>95250</xdr:colOff>
      <xdr:row>29</xdr:row>
      <xdr:rowOff>57150</xdr:rowOff>
    </xdr:to>
    <xdr:pic>
      <xdr:nvPicPr>
        <xdr:cNvPr id="1912" name="Picture 8" descr="WHO_logotype_whi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6950" y="4572000"/>
          <a:ext cx="22669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3438525</xdr:colOff>
      <xdr:row>25</xdr:row>
      <xdr:rowOff>47625</xdr:rowOff>
    </xdr:from>
    <xdr:to>
      <xdr:col>3</xdr:col>
      <xdr:colOff>1990725</xdr:colOff>
      <xdr:row>28</xdr:row>
      <xdr:rowOff>104775</xdr:rowOff>
    </xdr:to>
    <xdr:pic>
      <xdr:nvPicPr>
        <xdr:cNvPr id="1913"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7175" y="4629150"/>
          <a:ext cx="2266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257174</xdr:rowOff>
    </xdr:from>
    <xdr:to>
      <xdr:col>11</xdr:col>
      <xdr:colOff>148500</xdr:colOff>
      <xdr:row>17</xdr:row>
      <xdr:rowOff>142875</xdr:rowOff>
    </xdr:to>
    <xdr:graphicFrame macro="">
      <xdr:nvGraphicFramePr>
        <xdr:cNvPr id="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xdr:row>
      <xdr:rowOff>0</xdr:rowOff>
    </xdr:from>
    <xdr:to>
      <xdr:col>23</xdr:col>
      <xdr:colOff>148500</xdr:colOff>
      <xdr:row>17</xdr:row>
      <xdr:rowOff>143100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0</xdr:rowOff>
    </xdr:from>
    <xdr:to>
      <xdr:col>17</xdr:col>
      <xdr:colOff>91200</xdr:colOff>
      <xdr:row>35</xdr:row>
      <xdr:rowOff>142875</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7</xdr:row>
      <xdr:rowOff>0</xdr:rowOff>
    </xdr:from>
    <xdr:to>
      <xdr:col>39</xdr:col>
      <xdr:colOff>91200</xdr:colOff>
      <xdr:row>35</xdr:row>
      <xdr:rowOff>142875</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uff/MasterFile%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etup"/>
      <sheetName val="B-Outsourcing"/>
      <sheetName val="Location"/>
      <sheetName val="Criteria"/>
      <sheetName val="Location Bar Charts"/>
      <sheetName val="Location Spider Charts"/>
      <sheetName val="Summary Data"/>
      <sheetName val="Summary Data Location"/>
      <sheetName val="Summary Bar Charts"/>
      <sheetName val="Summary Spider Charts"/>
      <sheetName val="Raw Data Criterion"/>
      <sheetName val="Raw Data Indicator"/>
      <sheetName val="Raw Data Report"/>
      <sheetName val="Raw Data Location"/>
      <sheetName val="Raw Data Results"/>
    </sheetNames>
    <sheetDataSet>
      <sheetData sheetId="0" refreshError="1"/>
      <sheetData sheetId="1">
        <row r="2">
          <cell r="B2" t="str">
            <v>#Y</v>
          </cell>
        </row>
        <row r="3">
          <cell r="B3" t="str">
            <v>#N</v>
          </cell>
        </row>
      </sheetData>
      <sheetData sheetId="2" refreshError="1"/>
      <sheetData sheetId="3">
        <row r="4">
          <cell r="G4" t="b">
            <v>0</v>
          </cell>
        </row>
      </sheetData>
      <sheetData sheetId="4"/>
      <sheetData sheetId="5" refreshError="1"/>
      <sheetData sheetId="6" refreshError="1"/>
      <sheetData sheetId="7">
        <row r="4">
          <cell r="X4" t="str">
            <v>#Assessement type:</v>
          </cell>
          <cell r="Y4" t="str">
            <v>#Dist level:</v>
          </cell>
          <cell r="Z4" t="str">
            <v>#n</v>
          </cell>
        </row>
      </sheetData>
      <sheetData sheetId="8">
        <row r="4">
          <cell r="T4" t="str">
            <v>#Assessement type:</v>
          </cell>
          <cell r="U4" t="str">
            <v>#Dist level:</v>
          </cell>
          <cell r="V4" t="str">
            <v>#Facility name:</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8080"/>
    <pageSetUpPr fitToPage="1"/>
  </sheetPr>
  <dimension ref="A1:X1624"/>
  <sheetViews>
    <sheetView tabSelected="1" zoomScaleNormal="100" workbookViewId="0">
      <selection activeCell="C9" sqref="C9"/>
    </sheetView>
  </sheetViews>
  <sheetFormatPr defaultColWidth="9.109375" defaultRowHeight="13.2" x14ac:dyDescent="0.25"/>
  <cols>
    <col min="1" max="1" width="10.88671875" style="32" customWidth="1"/>
    <col min="2" max="3" width="55.6640625" style="32" customWidth="1"/>
    <col min="4" max="4" width="55.6640625" style="4" customWidth="1"/>
    <col min="5" max="5" width="10.88671875" style="4" customWidth="1"/>
    <col min="6" max="23" width="9.109375" style="4" customWidth="1"/>
    <col min="24" max="16384" width="9.109375" style="32"/>
  </cols>
  <sheetData>
    <row r="1" spans="1:5" ht="25.5" customHeight="1" x14ac:dyDescent="0.25">
      <c r="A1" s="33"/>
      <c r="B1" s="33"/>
      <c r="C1" s="33"/>
      <c r="D1" s="33"/>
      <c r="E1" s="33"/>
    </row>
    <row r="2" spans="1:5" ht="30" customHeight="1" x14ac:dyDescent="0.5">
      <c r="A2" s="33"/>
      <c r="B2" s="410" t="str">
        <f>Translation!C5</f>
        <v>EVM Analysis &amp; Recommendation Tool</v>
      </c>
      <c r="C2" s="410"/>
      <c r="D2" s="410"/>
      <c r="E2" s="33"/>
    </row>
    <row r="3" spans="1:5" x14ac:dyDescent="0.25">
      <c r="A3" s="33"/>
      <c r="B3" s="33"/>
      <c r="C3" s="33"/>
      <c r="D3" s="33"/>
      <c r="E3" s="33"/>
    </row>
    <row r="4" spans="1:5" x14ac:dyDescent="0.25">
      <c r="A4" s="33"/>
      <c r="B4" s="33"/>
      <c r="C4" s="33"/>
      <c r="D4" s="33"/>
      <c r="E4" s="33"/>
    </row>
    <row r="5" spans="1:5" x14ac:dyDescent="0.25">
      <c r="A5" s="33"/>
      <c r="B5" s="33"/>
      <c r="C5" s="33"/>
      <c r="D5" s="33"/>
      <c r="E5" s="33"/>
    </row>
    <row r="6" spans="1:5" x14ac:dyDescent="0.25">
      <c r="A6" s="33"/>
      <c r="B6" s="33"/>
      <c r="C6" s="33"/>
      <c r="D6" s="33"/>
      <c r="E6" s="33"/>
    </row>
    <row r="7" spans="1:5" x14ac:dyDescent="0.25">
      <c r="A7" s="33"/>
      <c r="B7" s="33"/>
      <c r="C7" s="33"/>
      <c r="D7" s="33"/>
      <c r="E7" s="33"/>
    </row>
    <row r="8" spans="1:5" x14ac:dyDescent="0.25">
      <c r="A8" s="33"/>
      <c r="B8" s="33"/>
      <c r="C8" s="33"/>
      <c r="D8" s="33"/>
      <c r="E8" s="33"/>
    </row>
    <row r="9" spans="1:5" x14ac:dyDescent="0.25">
      <c r="A9" s="33"/>
      <c r="B9" s="1" t="str">
        <f>Translation!C6</f>
        <v>Country:</v>
      </c>
      <c r="C9" s="7"/>
      <c r="D9" s="33"/>
      <c r="E9" s="33"/>
    </row>
    <row r="10" spans="1:5" x14ac:dyDescent="0.25">
      <c r="A10" s="33"/>
      <c r="B10" s="1"/>
      <c r="C10" s="33"/>
      <c r="D10" s="33"/>
      <c r="E10" s="33"/>
    </row>
    <row r="11" spans="1:5" x14ac:dyDescent="0.25">
      <c r="A11" s="33"/>
      <c r="B11" s="1" t="str">
        <f>Translation!C7</f>
        <v>EVM assessment start date:</v>
      </c>
      <c r="C11" s="8"/>
      <c r="D11" s="33"/>
      <c r="E11" s="33"/>
    </row>
    <row r="12" spans="1:5" x14ac:dyDescent="0.25">
      <c r="A12" s="33"/>
      <c r="B12" s="1"/>
      <c r="C12" s="34"/>
      <c r="D12" s="33"/>
      <c r="E12" s="33"/>
    </row>
    <row r="13" spans="1:5" x14ac:dyDescent="0.25">
      <c r="A13" s="33"/>
      <c r="B13" s="1" t="str">
        <f>Translation!C10</f>
        <v>EVM questionnaire version:</v>
      </c>
      <c r="C13" s="8" t="s">
        <v>2337</v>
      </c>
      <c r="D13" s="33"/>
      <c r="E13" s="33"/>
    </row>
    <row r="14" spans="1:5" x14ac:dyDescent="0.25">
      <c r="A14" s="33"/>
      <c r="B14" s="1"/>
      <c r="C14" s="34"/>
      <c r="D14" s="33"/>
      <c r="E14" s="33"/>
    </row>
    <row r="15" spans="1:5" x14ac:dyDescent="0.25">
      <c r="A15" s="33"/>
      <c r="B15" s="2" t="str">
        <f>Translation!C8</f>
        <v>Language:</v>
      </c>
      <c r="C15" s="5" t="s">
        <v>9</v>
      </c>
      <c r="D15" s="33"/>
      <c r="E15" s="33"/>
    </row>
    <row r="16" spans="1:5" x14ac:dyDescent="0.25">
      <c r="A16" s="33"/>
      <c r="B16" s="33"/>
      <c r="C16" s="33"/>
      <c r="D16" s="33"/>
      <c r="E16" s="33"/>
    </row>
    <row r="17" spans="1:5" x14ac:dyDescent="0.25">
      <c r="A17" s="33"/>
      <c r="B17" s="35"/>
      <c r="C17" s="33"/>
      <c r="D17" s="33"/>
      <c r="E17" s="35"/>
    </row>
    <row r="18" spans="1:5" ht="13.8" x14ac:dyDescent="0.25">
      <c r="A18" s="33"/>
      <c r="B18" s="3"/>
      <c r="C18" s="3"/>
      <c r="D18" s="33"/>
      <c r="E18" s="33"/>
    </row>
    <row r="19" spans="1:5" x14ac:dyDescent="0.25">
      <c r="A19" s="33"/>
      <c r="B19" s="33"/>
      <c r="C19" s="36"/>
      <c r="D19" s="33"/>
      <c r="E19" s="33"/>
    </row>
    <row r="20" spans="1:5" x14ac:dyDescent="0.25">
      <c r="A20" s="33"/>
      <c r="B20" s="33"/>
      <c r="C20" s="33"/>
      <c r="D20" s="33"/>
      <c r="E20" s="33"/>
    </row>
    <row r="21" spans="1:5" x14ac:dyDescent="0.25">
      <c r="A21" s="33"/>
      <c r="B21" s="35"/>
      <c r="C21" s="6" t="str">
        <f>Translation!C11</f>
        <v>Version 1.0 - September 2013</v>
      </c>
      <c r="D21" s="33"/>
      <c r="E21" s="33"/>
    </row>
    <row r="22" spans="1:5" x14ac:dyDescent="0.25">
      <c r="A22" s="37"/>
      <c r="B22" s="33"/>
      <c r="C22" s="37"/>
      <c r="D22" s="33"/>
      <c r="E22" s="33"/>
    </row>
    <row r="23" spans="1:5" x14ac:dyDescent="0.25">
      <c r="A23" s="37"/>
      <c r="B23" s="38"/>
      <c r="C23" s="39"/>
      <c r="D23" s="38"/>
      <c r="E23" s="33"/>
    </row>
    <row r="24" spans="1:5" ht="23.25" customHeight="1" x14ac:dyDescent="0.4">
      <c r="A24" s="37"/>
      <c r="B24" s="411" t="str">
        <f>Translation!C9</f>
        <v>EVM - Setting a standard for the vaccine supply chain</v>
      </c>
      <c r="C24" s="411"/>
      <c r="D24" s="411"/>
      <c r="E24" s="33"/>
    </row>
    <row r="25" spans="1:5" x14ac:dyDescent="0.25">
      <c r="A25" s="37"/>
      <c r="B25" s="38"/>
      <c r="C25" s="39"/>
      <c r="D25" s="38"/>
      <c r="E25" s="33"/>
    </row>
    <row r="26" spans="1:5" x14ac:dyDescent="0.25">
      <c r="A26" s="37"/>
      <c r="B26" s="38"/>
      <c r="C26" s="39"/>
      <c r="D26" s="38"/>
      <c r="E26" s="33"/>
    </row>
    <row r="27" spans="1:5" x14ac:dyDescent="0.25">
      <c r="A27" s="37"/>
      <c r="B27" s="38"/>
      <c r="C27" s="39"/>
      <c r="D27" s="38"/>
      <c r="E27" s="33"/>
    </row>
    <row r="28" spans="1:5" x14ac:dyDescent="0.25">
      <c r="A28" s="37"/>
      <c r="B28" s="38"/>
      <c r="C28" s="39"/>
      <c r="D28" s="38"/>
      <c r="E28" s="33"/>
    </row>
    <row r="29" spans="1:5" x14ac:dyDescent="0.25">
      <c r="A29" s="37"/>
      <c r="B29" s="38"/>
      <c r="C29" s="39"/>
      <c r="D29" s="38"/>
      <c r="E29" s="33"/>
    </row>
    <row r="30" spans="1:5" x14ac:dyDescent="0.25">
      <c r="A30" s="37"/>
      <c r="B30" s="38"/>
      <c r="C30" s="39"/>
      <c r="D30" s="38"/>
      <c r="E30" s="33"/>
    </row>
    <row r="31" spans="1:5" ht="25.5" customHeight="1" x14ac:dyDescent="0.25">
      <c r="A31" s="37"/>
      <c r="B31" s="33"/>
      <c r="C31" s="37"/>
      <c r="D31" s="33"/>
      <c r="E31" s="33"/>
    </row>
    <row r="32" spans="1:5" x14ac:dyDescent="0.25">
      <c r="A32" s="4"/>
      <c r="B32" s="4"/>
      <c r="C32" s="4"/>
    </row>
    <row r="33" spans="1:24" x14ac:dyDescent="0.25">
      <c r="A33" s="4"/>
      <c r="B33" s="4"/>
      <c r="C33" s="4"/>
    </row>
    <row r="34" spans="1:24" s="4" customFormat="1" x14ac:dyDescent="0.25">
      <c r="X34" s="32"/>
    </row>
    <row r="35" spans="1:24" s="4" customFormat="1" x14ac:dyDescent="0.25">
      <c r="X35" s="32"/>
    </row>
    <row r="36" spans="1:24" s="4" customFormat="1" x14ac:dyDescent="0.25">
      <c r="X36" s="32"/>
    </row>
    <row r="37" spans="1:24" s="4" customFormat="1" x14ac:dyDescent="0.25">
      <c r="X37" s="32"/>
    </row>
    <row r="38" spans="1:24" s="4" customFormat="1" x14ac:dyDescent="0.25">
      <c r="X38" s="32"/>
    </row>
    <row r="39" spans="1:24" s="4" customFormat="1" x14ac:dyDescent="0.25">
      <c r="X39" s="32"/>
    </row>
    <row r="40" spans="1:24" s="4" customFormat="1" x14ac:dyDescent="0.25">
      <c r="X40" s="32"/>
    </row>
    <row r="41" spans="1:24" s="4" customFormat="1" x14ac:dyDescent="0.25"/>
    <row r="42" spans="1:24" s="4" customFormat="1" x14ac:dyDescent="0.25"/>
    <row r="43" spans="1:24" s="4" customFormat="1" x14ac:dyDescent="0.25"/>
    <row r="44" spans="1:24" s="4" customFormat="1" x14ac:dyDescent="0.25"/>
    <row r="45" spans="1:24" s="4" customFormat="1" x14ac:dyDescent="0.25"/>
    <row r="46" spans="1:24" s="4" customFormat="1" x14ac:dyDescent="0.25"/>
    <row r="47" spans="1:24" x14ac:dyDescent="0.25">
      <c r="A47" s="4"/>
      <c r="B47" s="4"/>
      <c r="C47" s="4"/>
    </row>
    <row r="48" spans="1:24" x14ac:dyDescent="0.25">
      <c r="A48" s="4"/>
      <c r="B48" s="4"/>
      <c r="C48" s="4"/>
    </row>
    <row r="49" spans="1:3" x14ac:dyDescent="0.25">
      <c r="A49" s="4"/>
      <c r="B49" s="4"/>
      <c r="C49" s="4"/>
    </row>
    <row r="50" spans="1:3" x14ac:dyDescent="0.25">
      <c r="A50" s="4"/>
      <c r="B50" s="4"/>
      <c r="C50" s="4"/>
    </row>
    <row r="51" spans="1:3" x14ac:dyDescent="0.25">
      <c r="A51" s="4"/>
      <c r="B51" s="4"/>
      <c r="C51" s="4"/>
    </row>
    <row r="52" spans="1:3" x14ac:dyDescent="0.25">
      <c r="A52" s="4"/>
      <c r="B52" s="4"/>
      <c r="C52" s="4"/>
    </row>
    <row r="53" spans="1:3" x14ac:dyDescent="0.25">
      <c r="A53" s="4"/>
      <c r="B53" s="4"/>
      <c r="C53" s="4"/>
    </row>
    <row r="54" spans="1:3" x14ac:dyDescent="0.25">
      <c r="A54" s="4"/>
      <c r="B54" s="4"/>
      <c r="C54" s="4"/>
    </row>
    <row r="55" spans="1:3" x14ac:dyDescent="0.25">
      <c r="A55" s="4"/>
      <c r="B55" s="4"/>
      <c r="C55" s="4"/>
    </row>
    <row r="56" spans="1:3" x14ac:dyDescent="0.25">
      <c r="A56" s="4"/>
      <c r="B56" s="4"/>
      <c r="C56" s="4"/>
    </row>
    <row r="57" spans="1:3" x14ac:dyDescent="0.25">
      <c r="A57" s="4"/>
      <c r="B57" s="4"/>
      <c r="C57" s="4"/>
    </row>
    <row r="58" spans="1:3" x14ac:dyDescent="0.25">
      <c r="A58" s="4"/>
      <c r="B58" s="4"/>
      <c r="C58" s="4"/>
    </row>
    <row r="59" spans="1:3" x14ac:dyDescent="0.25">
      <c r="A59" s="4"/>
      <c r="B59" s="4"/>
      <c r="C59" s="4"/>
    </row>
    <row r="60" spans="1:3" x14ac:dyDescent="0.25">
      <c r="A60" s="4"/>
      <c r="B60" s="4"/>
      <c r="C60" s="4"/>
    </row>
    <row r="61" spans="1:3" x14ac:dyDescent="0.25">
      <c r="A61" s="4"/>
      <c r="B61" s="4"/>
      <c r="C61" s="4"/>
    </row>
    <row r="62" spans="1:3" x14ac:dyDescent="0.25">
      <c r="A62" s="4"/>
      <c r="B62" s="4"/>
      <c r="C62" s="4"/>
    </row>
    <row r="63" spans="1:3" x14ac:dyDescent="0.25">
      <c r="A63" s="4"/>
      <c r="B63" s="4"/>
      <c r="C63" s="4"/>
    </row>
    <row r="64" spans="1:3" x14ac:dyDescent="0.25">
      <c r="A64" s="4"/>
      <c r="B64" s="4"/>
      <c r="C64" s="4"/>
    </row>
    <row r="65" spans="1:3" x14ac:dyDescent="0.25">
      <c r="A65" s="4"/>
      <c r="B65" s="4"/>
      <c r="C65" s="4"/>
    </row>
    <row r="66" spans="1:3" x14ac:dyDescent="0.25">
      <c r="A66" s="4"/>
      <c r="B66" s="4"/>
      <c r="C66" s="4"/>
    </row>
    <row r="67" spans="1:3" x14ac:dyDescent="0.25">
      <c r="A67" s="4"/>
      <c r="B67" s="4"/>
      <c r="C67" s="4"/>
    </row>
    <row r="68" spans="1:3" x14ac:dyDescent="0.25">
      <c r="A68" s="4"/>
      <c r="B68" s="4"/>
      <c r="C68" s="4"/>
    </row>
    <row r="69" spans="1:3" x14ac:dyDescent="0.25">
      <c r="A69" s="4"/>
      <c r="B69" s="4"/>
      <c r="C69" s="4"/>
    </row>
    <row r="70" spans="1:3" x14ac:dyDescent="0.25">
      <c r="A70" s="4"/>
      <c r="B70" s="4"/>
      <c r="C70" s="4"/>
    </row>
    <row r="71" spans="1:3" x14ac:dyDescent="0.25">
      <c r="A71" s="4"/>
      <c r="B71" s="4"/>
      <c r="C71" s="4"/>
    </row>
    <row r="72" spans="1:3" x14ac:dyDescent="0.25">
      <c r="A72" s="4"/>
      <c r="B72" s="4"/>
      <c r="C72" s="4"/>
    </row>
    <row r="73" spans="1:3" x14ac:dyDescent="0.25">
      <c r="A73" s="4"/>
      <c r="B73" s="4"/>
      <c r="C73" s="4"/>
    </row>
    <row r="74" spans="1:3" x14ac:dyDescent="0.25">
      <c r="A74" s="4"/>
      <c r="B74" s="4"/>
      <c r="C74" s="4"/>
    </row>
    <row r="75" spans="1:3" x14ac:dyDescent="0.25">
      <c r="A75" s="4"/>
      <c r="B75" s="4"/>
      <c r="C75" s="4"/>
    </row>
    <row r="76" spans="1:3" x14ac:dyDescent="0.25">
      <c r="A76" s="4"/>
      <c r="B76" s="4"/>
      <c r="C76" s="4"/>
    </row>
    <row r="77" spans="1:3" x14ac:dyDescent="0.25">
      <c r="A77" s="4"/>
      <c r="B77" s="4"/>
      <c r="C77" s="4"/>
    </row>
    <row r="78" spans="1:3" x14ac:dyDescent="0.25">
      <c r="A78" s="4"/>
      <c r="B78" s="4"/>
      <c r="C78" s="4"/>
    </row>
    <row r="79" spans="1:3" x14ac:dyDescent="0.25">
      <c r="A79" s="4"/>
      <c r="B79" s="4"/>
      <c r="C79" s="4"/>
    </row>
    <row r="80" spans="1:3" x14ac:dyDescent="0.25">
      <c r="A80" s="4"/>
      <c r="B80" s="4"/>
      <c r="C80" s="4"/>
    </row>
    <row r="81" spans="1:3" x14ac:dyDescent="0.25">
      <c r="A81" s="4"/>
      <c r="B81" s="4"/>
      <c r="C81" s="4"/>
    </row>
    <row r="82" spans="1:3" x14ac:dyDescent="0.25">
      <c r="A82" s="4"/>
      <c r="B82" s="4"/>
      <c r="C82" s="4"/>
    </row>
    <row r="83" spans="1:3" x14ac:dyDescent="0.25">
      <c r="A83" s="4"/>
      <c r="B83" s="4"/>
      <c r="C83" s="4"/>
    </row>
    <row r="84" spans="1:3" x14ac:dyDescent="0.25">
      <c r="A84" s="4"/>
      <c r="B84" s="4"/>
      <c r="C84" s="4"/>
    </row>
    <row r="85" spans="1:3" x14ac:dyDescent="0.25">
      <c r="A85" s="4"/>
      <c r="B85" s="4"/>
      <c r="C85" s="4"/>
    </row>
    <row r="86" spans="1:3" x14ac:dyDescent="0.25">
      <c r="A86" s="4"/>
      <c r="B86" s="4"/>
      <c r="C86" s="4"/>
    </row>
    <row r="87" spans="1:3" x14ac:dyDescent="0.25">
      <c r="A87" s="4"/>
      <c r="B87" s="4"/>
      <c r="C87" s="4"/>
    </row>
    <row r="88" spans="1:3" x14ac:dyDescent="0.25">
      <c r="A88" s="4"/>
      <c r="B88" s="4"/>
      <c r="C88" s="4"/>
    </row>
    <row r="89" spans="1:3" x14ac:dyDescent="0.25">
      <c r="A89" s="4"/>
      <c r="B89" s="4"/>
      <c r="C89" s="4"/>
    </row>
    <row r="90" spans="1:3" x14ac:dyDescent="0.25">
      <c r="A90" s="4"/>
      <c r="B90" s="4"/>
      <c r="C90" s="4"/>
    </row>
    <row r="91" spans="1:3" x14ac:dyDescent="0.25">
      <c r="A91" s="4"/>
      <c r="B91" s="4"/>
      <c r="C91" s="4"/>
    </row>
    <row r="92" spans="1:3" x14ac:dyDescent="0.25">
      <c r="A92" s="4"/>
      <c r="B92" s="4"/>
      <c r="C92" s="4"/>
    </row>
    <row r="93" spans="1:3" x14ac:dyDescent="0.25">
      <c r="A93" s="4"/>
      <c r="B93" s="4"/>
      <c r="C93" s="4"/>
    </row>
    <row r="94" spans="1:3" x14ac:dyDescent="0.25">
      <c r="A94" s="4"/>
      <c r="B94" s="4"/>
      <c r="C94" s="4"/>
    </row>
    <row r="95" spans="1:3" x14ac:dyDescent="0.25">
      <c r="A95" s="4"/>
      <c r="B95" s="4"/>
      <c r="C95" s="4"/>
    </row>
    <row r="96" spans="1:3" x14ac:dyDescent="0.25">
      <c r="A96" s="4"/>
      <c r="B96" s="4"/>
      <c r="C96" s="4"/>
    </row>
    <row r="97" spans="1:3" x14ac:dyDescent="0.25">
      <c r="A97" s="4"/>
      <c r="B97" s="4"/>
      <c r="C97" s="4"/>
    </row>
    <row r="98" spans="1:3" x14ac:dyDescent="0.25">
      <c r="A98" s="4"/>
      <c r="B98" s="4"/>
      <c r="C98" s="4"/>
    </row>
    <row r="99" spans="1:3" x14ac:dyDescent="0.25">
      <c r="A99" s="4"/>
      <c r="B99" s="4"/>
      <c r="C99" s="4"/>
    </row>
    <row r="100" spans="1:3" x14ac:dyDescent="0.25">
      <c r="A100" s="4"/>
      <c r="B100" s="4"/>
      <c r="C100" s="4"/>
    </row>
    <row r="101" spans="1:3" x14ac:dyDescent="0.25">
      <c r="A101" s="4"/>
      <c r="B101" s="4"/>
      <c r="C101" s="4"/>
    </row>
    <row r="102" spans="1:3" x14ac:dyDescent="0.25">
      <c r="A102" s="4"/>
      <c r="B102" s="4"/>
      <c r="C102" s="4"/>
    </row>
    <row r="103" spans="1:3" x14ac:dyDescent="0.25">
      <c r="A103" s="4"/>
      <c r="B103" s="4"/>
      <c r="C103" s="4"/>
    </row>
    <row r="104" spans="1:3" x14ac:dyDescent="0.25">
      <c r="A104" s="4"/>
      <c r="B104" s="4"/>
      <c r="C104" s="4"/>
    </row>
    <row r="105" spans="1:3" x14ac:dyDescent="0.25">
      <c r="A105" s="4"/>
      <c r="B105" s="4"/>
      <c r="C105" s="4"/>
    </row>
    <row r="106" spans="1:3" x14ac:dyDescent="0.25">
      <c r="A106" s="4"/>
      <c r="B106" s="4"/>
      <c r="C106" s="4"/>
    </row>
    <row r="107" spans="1:3" x14ac:dyDescent="0.25">
      <c r="A107" s="4"/>
      <c r="B107" s="4"/>
      <c r="C107" s="4"/>
    </row>
    <row r="108" spans="1:3" x14ac:dyDescent="0.25">
      <c r="A108" s="4"/>
      <c r="B108" s="4"/>
      <c r="C108" s="4"/>
    </row>
    <row r="109" spans="1:3" x14ac:dyDescent="0.25">
      <c r="A109" s="4"/>
      <c r="B109" s="4"/>
      <c r="C109" s="4"/>
    </row>
    <row r="110" spans="1:3" x14ac:dyDescent="0.25">
      <c r="A110" s="4"/>
      <c r="B110" s="4"/>
      <c r="C110" s="4"/>
    </row>
    <row r="111" spans="1:3" x14ac:dyDescent="0.25">
      <c r="A111" s="4"/>
      <c r="B111" s="4"/>
      <c r="C111" s="4"/>
    </row>
    <row r="112" spans="1:3" x14ac:dyDescent="0.25">
      <c r="A112" s="4"/>
      <c r="B112" s="4"/>
      <c r="C112" s="4"/>
    </row>
    <row r="113" spans="1:3" x14ac:dyDescent="0.25">
      <c r="A113" s="4"/>
      <c r="B113" s="4"/>
      <c r="C113" s="4"/>
    </row>
    <row r="114" spans="1:3" x14ac:dyDescent="0.25">
      <c r="A114" s="4"/>
      <c r="B114" s="4"/>
      <c r="C114" s="4"/>
    </row>
    <row r="115" spans="1:3" x14ac:dyDescent="0.25">
      <c r="A115" s="4"/>
      <c r="B115" s="4"/>
      <c r="C115" s="4"/>
    </row>
    <row r="116" spans="1:3" x14ac:dyDescent="0.25">
      <c r="A116" s="4"/>
      <c r="B116" s="4"/>
      <c r="C116" s="4"/>
    </row>
    <row r="117" spans="1:3" x14ac:dyDescent="0.25">
      <c r="A117" s="4"/>
      <c r="B117" s="4"/>
      <c r="C117" s="4"/>
    </row>
    <row r="118" spans="1:3" x14ac:dyDescent="0.25">
      <c r="A118" s="4"/>
      <c r="B118" s="4"/>
      <c r="C118" s="4"/>
    </row>
    <row r="119" spans="1:3" x14ac:dyDescent="0.25">
      <c r="A119" s="4"/>
      <c r="B119" s="4"/>
      <c r="C119" s="4"/>
    </row>
    <row r="120" spans="1:3" x14ac:dyDescent="0.25">
      <c r="A120" s="4"/>
      <c r="B120" s="4"/>
      <c r="C120" s="4"/>
    </row>
    <row r="121" spans="1:3" x14ac:dyDescent="0.25">
      <c r="A121" s="4"/>
      <c r="B121" s="4"/>
      <c r="C121" s="4"/>
    </row>
    <row r="122" spans="1:3" x14ac:dyDescent="0.25">
      <c r="A122" s="4"/>
      <c r="B122" s="4"/>
      <c r="C122" s="4"/>
    </row>
    <row r="123" spans="1:3" x14ac:dyDescent="0.25">
      <c r="A123" s="4"/>
      <c r="B123" s="4"/>
      <c r="C123" s="4"/>
    </row>
    <row r="124" spans="1:3" x14ac:dyDescent="0.25">
      <c r="A124" s="4"/>
      <c r="B124" s="4"/>
      <c r="C124" s="4"/>
    </row>
    <row r="125" spans="1:3" x14ac:dyDescent="0.25">
      <c r="A125" s="4"/>
      <c r="B125" s="4"/>
      <c r="C125" s="4"/>
    </row>
    <row r="126" spans="1:3" x14ac:dyDescent="0.25">
      <c r="A126" s="4"/>
      <c r="B126" s="4"/>
      <c r="C126" s="4"/>
    </row>
    <row r="127" spans="1:3" x14ac:dyDescent="0.25">
      <c r="A127" s="4"/>
      <c r="B127" s="4"/>
      <c r="C127" s="4"/>
    </row>
    <row r="128" spans="1:3" x14ac:dyDescent="0.25">
      <c r="A128" s="4"/>
      <c r="B128" s="4"/>
      <c r="C128" s="4"/>
    </row>
    <row r="129" spans="1:3" x14ac:dyDescent="0.25">
      <c r="A129" s="4"/>
      <c r="B129" s="4"/>
      <c r="C129" s="4"/>
    </row>
    <row r="130" spans="1:3" x14ac:dyDescent="0.25">
      <c r="A130" s="4"/>
      <c r="B130" s="4"/>
      <c r="C130" s="4"/>
    </row>
    <row r="131" spans="1:3" x14ac:dyDescent="0.25">
      <c r="A131" s="4"/>
      <c r="B131" s="4"/>
      <c r="C131" s="4"/>
    </row>
    <row r="132" spans="1:3" x14ac:dyDescent="0.25">
      <c r="A132" s="4"/>
      <c r="B132" s="4"/>
      <c r="C132" s="4"/>
    </row>
    <row r="133" spans="1:3" x14ac:dyDescent="0.25">
      <c r="A133" s="4"/>
      <c r="B133" s="4"/>
      <c r="C133" s="4"/>
    </row>
    <row r="134" spans="1:3" x14ac:dyDescent="0.25">
      <c r="A134" s="4"/>
      <c r="B134" s="4"/>
      <c r="C134" s="4"/>
    </row>
    <row r="135" spans="1:3" x14ac:dyDescent="0.25">
      <c r="A135" s="4"/>
      <c r="B135" s="4"/>
      <c r="C135" s="4"/>
    </row>
    <row r="136" spans="1:3" x14ac:dyDescent="0.25">
      <c r="A136" s="4"/>
      <c r="B136" s="4"/>
      <c r="C136" s="4"/>
    </row>
    <row r="137" spans="1:3" x14ac:dyDescent="0.25">
      <c r="A137" s="4"/>
      <c r="B137" s="4"/>
      <c r="C137" s="4"/>
    </row>
    <row r="138" spans="1:3" x14ac:dyDescent="0.25">
      <c r="A138" s="4"/>
      <c r="B138" s="4"/>
      <c r="C138" s="4"/>
    </row>
    <row r="139" spans="1:3" x14ac:dyDescent="0.25">
      <c r="A139" s="4"/>
      <c r="B139" s="4"/>
      <c r="C139" s="4"/>
    </row>
    <row r="140" spans="1:3" x14ac:dyDescent="0.25">
      <c r="A140" s="4"/>
      <c r="B140" s="4"/>
      <c r="C140" s="4"/>
    </row>
    <row r="141" spans="1:3" x14ac:dyDescent="0.25">
      <c r="A141" s="4"/>
      <c r="B141" s="4"/>
      <c r="C141" s="4"/>
    </row>
    <row r="142" spans="1:3" x14ac:dyDescent="0.25">
      <c r="A142" s="4"/>
      <c r="B142" s="4"/>
      <c r="C142" s="4"/>
    </row>
    <row r="143" spans="1:3" x14ac:dyDescent="0.25">
      <c r="A143" s="4"/>
      <c r="B143" s="4"/>
      <c r="C143" s="4"/>
    </row>
    <row r="144" spans="1:3" x14ac:dyDescent="0.25">
      <c r="A144" s="4"/>
      <c r="B144" s="4"/>
      <c r="C144" s="4"/>
    </row>
    <row r="145" spans="1:3" x14ac:dyDescent="0.25">
      <c r="A145" s="4"/>
      <c r="B145" s="4"/>
      <c r="C145" s="4"/>
    </row>
    <row r="146" spans="1:3" x14ac:dyDescent="0.25">
      <c r="A146" s="4"/>
      <c r="B146" s="4"/>
      <c r="C146" s="4"/>
    </row>
    <row r="147" spans="1:3" x14ac:dyDescent="0.25">
      <c r="A147" s="4"/>
      <c r="B147" s="4"/>
      <c r="C147" s="4"/>
    </row>
    <row r="148" spans="1:3" x14ac:dyDescent="0.25">
      <c r="A148" s="4"/>
      <c r="B148" s="4"/>
      <c r="C148" s="4"/>
    </row>
    <row r="149" spans="1:3" x14ac:dyDescent="0.25">
      <c r="A149" s="4"/>
      <c r="B149" s="4"/>
      <c r="C149" s="4"/>
    </row>
    <row r="150" spans="1:3" x14ac:dyDescent="0.25">
      <c r="A150" s="4"/>
      <c r="B150" s="4"/>
      <c r="C150" s="4"/>
    </row>
    <row r="151" spans="1:3" x14ac:dyDescent="0.25">
      <c r="A151" s="4"/>
      <c r="B151" s="4"/>
      <c r="C151" s="4"/>
    </row>
    <row r="152" spans="1:3" x14ac:dyDescent="0.25">
      <c r="A152" s="4"/>
      <c r="B152" s="4"/>
      <c r="C152" s="4"/>
    </row>
    <row r="153" spans="1:3" x14ac:dyDescent="0.25">
      <c r="A153" s="4"/>
      <c r="B153" s="4"/>
      <c r="C153" s="4"/>
    </row>
    <row r="154" spans="1:3" x14ac:dyDescent="0.25">
      <c r="A154" s="4"/>
      <c r="B154" s="4"/>
      <c r="C154" s="4"/>
    </row>
    <row r="155" spans="1:3" x14ac:dyDescent="0.25">
      <c r="A155" s="4"/>
      <c r="B155" s="4"/>
      <c r="C155" s="4"/>
    </row>
    <row r="156" spans="1:3" x14ac:dyDescent="0.25">
      <c r="A156" s="4"/>
      <c r="B156" s="4"/>
      <c r="C156" s="4"/>
    </row>
    <row r="157" spans="1:3" x14ac:dyDescent="0.25">
      <c r="A157" s="4"/>
      <c r="B157" s="4"/>
      <c r="C157" s="4"/>
    </row>
    <row r="158" spans="1:3" x14ac:dyDescent="0.25">
      <c r="A158" s="4"/>
      <c r="B158" s="4"/>
      <c r="C158" s="4"/>
    </row>
    <row r="159" spans="1:3" x14ac:dyDescent="0.25">
      <c r="A159" s="4"/>
      <c r="B159" s="4"/>
      <c r="C159" s="4"/>
    </row>
    <row r="160" spans="1:3" x14ac:dyDescent="0.25">
      <c r="A160" s="4"/>
      <c r="B160" s="4"/>
      <c r="C160" s="4"/>
    </row>
    <row r="161" spans="1:3" x14ac:dyDescent="0.25">
      <c r="A161" s="4"/>
      <c r="B161" s="4"/>
      <c r="C161" s="4"/>
    </row>
    <row r="162" spans="1:3" x14ac:dyDescent="0.25">
      <c r="A162" s="4"/>
      <c r="B162" s="4"/>
      <c r="C162" s="4"/>
    </row>
    <row r="163" spans="1:3" x14ac:dyDescent="0.25">
      <c r="A163" s="4"/>
      <c r="B163" s="4"/>
      <c r="C163" s="4"/>
    </row>
    <row r="164" spans="1:3" x14ac:dyDescent="0.25">
      <c r="A164" s="4"/>
      <c r="B164" s="4"/>
      <c r="C164" s="4"/>
    </row>
    <row r="165" spans="1:3" x14ac:dyDescent="0.25">
      <c r="A165" s="4"/>
      <c r="B165" s="4"/>
      <c r="C165" s="4"/>
    </row>
    <row r="166" spans="1:3" x14ac:dyDescent="0.25">
      <c r="A166" s="4"/>
      <c r="B166" s="4"/>
      <c r="C166" s="4"/>
    </row>
    <row r="167" spans="1:3" x14ac:dyDescent="0.25">
      <c r="A167" s="4"/>
      <c r="B167" s="4"/>
      <c r="C167" s="4"/>
    </row>
    <row r="168" spans="1:3" x14ac:dyDescent="0.25">
      <c r="A168" s="4"/>
      <c r="B168" s="4"/>
      <c r="C168" s="4"/>
    </row>
    <row r="169" spans="1:3" x14ac:dyDescent="0.25">
      <c r="A169" s="4"/>
      <c r="B169" s="4"/>
      <c r="C169" s="4"/>
    </row>
    <row r="170" spans="1:3" x14ac:dyDescent="0.25">
      <c r="A170" s="4"/>
      <c r="B170" s="4"/>
      <c r="C170" s="4"/>
    </row>
    <row r="171" spans="1:3" x14ac:dyDescent="0.25">
      <c r="A171" s="4"/>
      <c r="B171" s="4"/>
      <c r="C171" s="4"/>
    </row>
    <row r="172" spans="1:3" x14ac:dyDescent="0.25">
      <c r="A172" s="4"/>
      <c r="B172" s="4"/>
      <c r="C172" s="4"/>
    </row>
    <row r="173" spans="1:3" x14ac:dyDescent="0.25">
      <c r="A173" s="4"/>
      <c r="B173" s="4"/>
      <c r="C173" s="4"/>
    </row>
    <row r="174" spans="1:3" x14ac:dyDescent="0.25">
      <c r="A174" s="4"/>
      <c r="B174" s="4"/>
      <c r="C174" s="4"/>
    </row>
    <row r="175" spans="1:3" x14ac:dyDescent="0.25">
      <c r="A175" s="4"/>
      <c r="B175" s="4"/>
      <c r="C175" s="4"/>
    </row>
    <row r="176" spans="1:3" x14ac:dyDescent="0.25">
      <c r="A176" s="4"/>
      <c r="B176" s="4"/>
      <c r="C176" s="4"/>
    </row>
    <row r="177" spans="1:3" x14ac:dyDescent="0.25">
      <c r="A177" s="4"/>
      <c r="B177" s="4"/>
      <c r="C177" s="4"/>
    </row>
    <row r="178" spans="1:3" x14ac:dyDescent="0.25">
      <c r="A178" s="4"/>
      <c r="B178" s="4"/>
      <c r="C178" s="4"/>
    </row>
    <row r="179" spans="1:3" x14ac:dyDescent="0.25">
      <c r="A179" s="4"/>
      <c r="B179" s="4"/>
      <c r="C179" s="4"/>
    </row>
    <row r="180" spans="1:3" x14ac:dyDescent="0.25">
      <c r="A180" s="4"/>
      <c r="B180" s="4"/>
      <c r="C180" s="4"/>
    </row>
    <row r="181" spans="1:3" x14ac:dyDescent="0.25">
      <c r="A181" s="4"/>
      <c r="B181" s="4"/>
      <c r="C181" s="4"/>
    </row>
    <row r="182" spans="1:3" x14ac:dyDescent="0.25">
      <c r="A182" s="4"/>
      <c r="B182" s="4"/>
      <c r="C182" s="4"/>
    </row>
    <row r="183" spans="1:3" x14ac:dyDescent="0.25">
      <c r="A183" s="4"/>
      <c r="B183" s="4"/>
      <c r="C183" s="4"/>
    </row>
    <row r="184" spans="1:3" x14ac:dyDescent="0.25">
      <c r="A184" s="4"/>
      <c r="B184" s="4"/>
      <c r="C184" s="4"/>
    </row>
    <row r="185" spans="1:3" x14ac:dyDescent="0.25">
      <c r="A185" s="4"/>
      <c r="B185" s="4"/>
      <c r="C185" s="4"/>
    </row>
    <row r="186" spans="1:3" x14ac:dyDescent="0.25">
      <c r="A186" s="4"/>
      <c r="B186" s="4"/>
      <c r="C186" s="4"/>
    </row>
    <row r="187" spans="1:3" x14ac:dyDescent="0.25">
      <c r="A187" s="4"/>
      <c r="B187" s="4"/>
      <c r="C187" s="4"/>
    </row>
    <row r="188" spans="1:3" x14ac:dyDescent="0.25">
      <c r="A188" s="4"/>
      <c r="B188" s="4"/>
      <c r="C188" s="4"/>
    </row>
    <row r="189" spans="1:3" x14ac:dyDescent="0.25">
      <c r="A189" s="4"/>
      <c r="B189" s="4"/>
      <c r="C189" s="4"/>
    </row>
    <row r="190" spans="1:3" x14ac:dyDescent="0.25">
      <c r="A190" s="4"/>
      <c r="B190" s="4"/>
      <c r="C190" s="4"/>
    </row>
    <row r="191" spans="1:3" x14ac:dyDescent="0.25">
      <c r="A191" s="4"/>
      <c r="B191" s="4"/>
      <c r="C191" s="4"/>
    </row>
    <row r="192" spans="1:3" x14ac:dyDescent="0.25">
      <c r="A192" s="4"/>
      <c r="B192" s="4"/>
      <c r="C192" s="4"/>
    </row>
    <row r="193" spans="1:3" x14ac:dyDescent="0.25">
      <c r="A193" s="4"/>
      <c r="B193" s="4"/>
      <c r="C193" s="4"/>
    </row>
    <row r="194" spans="1:3" x14ac:dyDescent="0.25">
      <c r="A194" s="4"/>
      <c r="B194" s="4"/>
      <c r="C194" s="4"/>
    </row>
    <row r="195" spans="1:3" x14ac:dyDescent="0.25">
      <c r="A195" s="4"/>
      <c r="B195" s="4"/>
      <c r="C195" s="4"/>
    </row>
    <row r="196" spans="1:3" x14ac:dyDescent="0.25">
      <c r="A196" s="4"/>
      <c r="B196" s="4"/>
      <c r="C196" s="4"/>
    </row>
    <row r="197" spans="1:3" x14ac:dyDescent="0.25">
      <c r="A197" s="4"/>
      <c r="B197" s="4"/>
      <c r="C197" s="4"/>
    </row>
    <row r="198" spans="1:3" x14ac:dyDescent="0.25">
      <c r="A198" s="4"/>
      <c r="B198" s="4"/>
      <c r="C198" s="4"/>
    </row>
    <row r="199" spans="1:3" x14ac:dyDescent="0.25">
      <c r="A199" s="4"/>
      <c r="B199" s="4"/>
      <c r="C199" s="4"/>
    </row>
    <row r="200" spans="1:3" x14ac:dyDescent="0.25">
      <c r="A200" s="4"/>
      <c r="B200" s="4"/>
      <c r="C200" s="4"/>
    </row>
    <row r="201" spans="1:3" x14ac:dyDescent="0.25">
      <c r="A201" s="4"/>
      <c r="B201" s="4"/>
      <c r="C201" s="4"/>
    </row>
    <row r="202" spans="1:3" x14ac:dyDescent="0.25">
      <c r="A202" s="4"/>
      <c r="B202" s="4"/>
      <c r="C202" s="4"/>
    </row>
    <row r="203" spans="1:3" x14ac:dyDescent="0.25">
      <c r="A203" s="4"/>
      <c r="B203" s="4"/>
      <c r="C203" s="4"/>
    </row>
    <row r="204" spans="1:3" x14ac:dyDescent="0.25">
      <c r="A204" s="4"/>
      <c r="B204" s="4"/>
      <c r="C204" s="4"/>
    </row>
    <row r="205" spans="1:3" x14ac:dyDescent="0.25">
      <c r="A205" s="4"/>
      <c r="B205" s="4"/>
      <c r="C205" s="4"/>
    </row>
    <row r="206" spans="1:3" x14ac:dyDescent="0.25">
      <c r="A206" s="4"/>
      <c r="B206" s="4"/>
      <c r="C206" s="4"/>
    </row>
    <row r="207" spans="1:3" x14ac:dyDescent="0.25">
      <c r="A207" s="4"/>
      <c r="B207" s="4"/>
      <c r="C207" s="4"/>
    </row>
    <row r="208" spans="1:3" x14ac:dyDescent="0.25">
      <c r="A208" s="4"/>
      <c r="B208" s="4"/>
      <c r="C208" s="4"/>
    </row>
    <row r="209" spans="1:3" x14ac:dyDescent="0.25">
      <c r="A209" s="4"/>
      <c r="B209" s="4"/>
      <c r="C209" s="4"/>
    </row>
    <row r="210" spans="1:3" x14ac:dyDescent="0.25">
      <c r="A210" s="4"/>
      <c r="B210" s="4"/>
      <c r="C210" s="4"/>
    </row>
    <row r="211" spans="1:3" x14ac:dyDescent="0.25">
      <c r="A211" s="4"/>
      <c r="B211" s="4"/>
      <c r="C211" s="4"/>
    </row>
    <row r="212" spans="1:3" x14ac:dyDescent="0.25">
      <c r="A212" s="4"/>
      <c r="B212" s="4"/>
      <c r="C212" s="4"/>
    </row>
    <row r="213" spans="1:3" x14ac:dyDescent="0.25">
      <c r="A213" s="4"/>
      <c r="B213" s="4"/>
      <c r="C213" s="4"/>
    </row>
    <row r="214" spans="1:3" x14ac:dyDescent="0.25">
      <c r="A214" s="4"/>
      <c r="B214" s="4"/>
      <c r="C214" s="4"/>
    </row>
    <row r="215" spans="1:3" x14ac:dyDescent="0.25">
      <c r="A215" s="4"/>
      <c r="B215" s="4"/>
      <c r="C215" s="4"/>
    </row>
    <row r="216" spans="1:3" x14ac:dyDescent="0.25">
      <c r="A216" s="4"/>
      <c r="B216" s="4"/>
      <c r="C216" s="4"/>
    </row>
    <row r="217" spans="1:3" x14ac:dyDescent="0.25">
      <c r="A217" s="4"/>
      <c r="B217" s="4"/>
      <c r="C217" s="4"/>
    </row>
    <row r="218" spans="1:3" x14ac:dyDescent="0.25">
      <c r="A218" s="4"/>
      <c r="B218" s="4"/>
      <c r="C218" s="4"/>
    </row>
    <row r="219" spans="1:3" x14ac:dyDescent="0.25">
      <c r="A219" s="4"/>
      <c r="B219" s="4"/>
      <c r="C219" s="4"/>
    </row>
    <row r="220" spans="1:3" x14ac:dyDescent="0.25">
      <c r="A220" s="4"/>
      <c r="B220" s="4"/>
      <c r="C220" s="4"/>
    </row>
    <row r="221" spans="1:3" x14ac:dyDescent="0.25">
      <c r="A221" s="4"/>
      <c r="B221" s="4"/>
      <c r="C221" s="4"/>
    </row>
    <row r="222" spans="1:3" x14ac:dyDescent="0.25">
      <c r="A222" s="4"/>
      <c r="B222" s="4"/>
      <c r="C222" s="4"/>
    </row>
    <row r="223" spans="1:3" x14ac:dyDescent="0.25">
      <c r="A223" s="4"/>
      <c r="B223" s="4"/>
      <c r="C223" s="4"/>
    </row>
    <row r="224" spans="1:3" x14ac:dyDescent="0.25">
      <c r="A224" s="4"/>
      <c r="B224" s="4"/>
      <c r="C224" s="4"/>
    </row>
    <row r="225" spans="1:3" x14ac:dyDescent="0.25">
      <c r="A225" s="4"/>
      <c r="B225" s="4"/>
      <c r="C225" s="4"/>
    </row>
    <row r="226" spans="1:3" x14ac:dyDescent="0.25">
      <c r="A226" s="4"/>
      <c r="B226" s="4"/>
      <c r="C226" s="4"/>
    </row>
    <row r="227" spans="1:3" x14ac:dyDescent="0.25">
      <c r="A227" s="4"/>
      <c r="B227" s="4"/>
      <c r="C227" s="4"/>
    </row>
    <row r="228" spans="1:3" x14ac:dyDescent="0.25">
      <c r="A228" s="4"/>
      <c r="B228" s="4"/>
      <c r="C228" s="4"/>
    </row>
    <row r="229" spans="1:3" x14ac:dyDescent="0.25">
      <c r="A229" s="4"/>
      <c r="B229" s="4"/>
      <c r="C229" s="4"/>
    </row>
    <row r="230" spans="1:3" x14ac:dyDescent="0.25">
      <c r="A230" s="4"/>
      <c r="B230" s="4"/>
      <c r="C230" s="4"/>
    </row>
    <row r="231" spans="1:3" x14ac:dyDescent="0.25">
      <c r="A231" s="4"/>
      <c r="B231" s="4"/>
      <c r="C231" s="4"/>
    </row>
    <row r="232" spans="1:3" x14ac:dyDescent="0.25">
      <c r="A232" s="4"/>
      <c r="B232" s="4"/>
      <c r="C232" s="4"/>
    </row>
    <row r="233" spans="1:3" x14ac:dyDescent="0.25">
      <c r="A233" s="4"/>
      <c r="B233" s="4"/>
      <c r="C233" s="4"/>
    </row>
    <row r="234" spans="1:3" x14ac:dyDescent="0.25">
      <c r="A234" s="4"/>
      <c r="B234" s="4"/>
      <c r="C234" s="4"/>
    </row>
    <row r="235" spans="1:3" x14ac:dyDescent="0.25">
      <c r="A235" s="4"/>
      <c r="B235" s="4"/>
      <c r="C235" s="4"/>
    </row>
    <row r="236" spans="1:3" x14ac:dyDescent="0.25">
      <c r="A236" s="4"/>
      <c r="B236" s="4"/>
      <c r="C236" s="4"/>
    </row>
    <row r="237" spans="1:3" x14ac:dyDescent="0.25">
      <c r="A237" s="4"/>
      <c r="B237" s="4"/>
      <c r="C237" s="4"/>
    </row>
    <row r="238" spans="1:3" x14ac:dyDescent="0.25">
      <c r="A238" s="4"/>
      <c r="B238" s="4"/>
      <c r="C238" s="4"/>
    </row>
    <row r="239" spans="1:3" x14ac:dyDescent="0.25">
      <c r="A239" s="4"/>
      <c r="B239" s="4"/>
      <c r="C239" s="4"/>
    </row>
    <row r="240" spans="1:3" x14ac:dyDescent="0.25">
      <c r="A240" s="4"/>
      <c r="B240" s="4"/>
      <c r="C240" s="4"/>
    </row>
    <row r="241" spans="1:3" x14ac:dyDescent="0.25">
      <c r="A241" s="4"/>
      <c r="B241" s="4"/>
      <c r="C241" s="4"/>
    </row>
    <row r="242" spans="1:3" x14ac:dyDescent="0.25">
      <c r="A242" s="4"/>
      <c r="B242" s="4"/>
      <c r="C242" s="4"/>
    </row>
    <row r="243" spans="1:3" x14ac:dyDescent="0.25">
      <c r="A243" s="4"/>
      <c r="B243" s="4"/>
      <c r="C243" s="4"/>
    </row>
    <row r="244" spans="1:3" x14ac:dyDescent="0.25">
      <c r="A244" s="4"/>
      <c r="B244" s="4"/>
      <c r="C244" s="4"/>
    </row>
    <row r="245" spans="1:3" x14ac:dyDescent="0.25">
      <c r="A245" s="4"/>
      <c r="B245" s="4"/>
      <c r="C245" s="4"/>
    </row>
    <row r="246" spans="1:3" x14ac:dyDescent="0.25">
      <c r="A246" s="4"/>
      <c r="B246" s="4"/>
      <c r="C246" s="4"/>
    </row>
    <row r="247" spans="1:3" x14ac:dyDescent="0.25">
      <c r="A247" s="4"/>
      <c r="B247" s="4"/>
      <c r="C247" s="4"/>
    </row>
    <row r="248" spans="1:3" x14ac:dyDescent="0.25">
      <c r="A248" s="4"/>
      <c r="B248" s="4"/>
      <c r="C248" s="4"/>
    </row>
    <row r="249" spans="1:3" x14ac:dyDescent="0.25">
      <c r="A249" s="4"/>
      <c r="B249" s="4"/>
      <c r="C249" s="4"/>
    </row>
    <row r="250" spans="1:3" x14ac:dyDescent="0.25">
      <c r="A250" s="4"/>
      <c r="B250" s="4"/>
      <c r="C250" s="4"/>
    </row>
    <row r="251" spans="1:3" x14ac:dyDescent="0.25">
      <c r="A251" s="4"/>
      <c r="B251" s="4"/>
      <c r="C251" s="4"/>
    </row>
    <row r="252" spans="1:3" x14ac:dyDescent="0.25">
      <c r="A252" s="4"/>
      <c r="B252" s="4"/>
      <c r="C252" s="4"/>
    </row>
    <row r="253" spans="1:3" x14ac:dyDescent="0.25">
      <c r="A253" s="4"/>
      <c r="B253" s="4"/>
      <c r="C253" s="4"/>
    </row>
    <row r="254" spans="1:3" x14ac:dyDescent="0.25">
      <c r="A254" s="4"/>
      <c r="B254" s="4"/>
      <c r="C254" s="4"/>
    </row>
    <row r="255" spans="1:3" x14ac:dyDescent="0.25">
      <c r="A255" s="4"/>
      <c r="B255" s="4"/>
      <c r="C255" s="4"/>
    </row>
    <row r="256" spans="1:3" x14ac:dyDescent="0.25">
      <c r="A256" s="4"/>
      <c r="B256" s="4"/>
      <c r="C256" s="4"/>
    </row>
    <row r="257" spans="1:3" x14ac:dyDescent="0.25">
      <c r="A257" s="4"/>
      <c r="B257" s="4"/>
      <c r="C257" s="4"/>
    </row>
    <row r="258" spans="1:3" x14ac:dyDescent="0.25">
      <c r="A258" s="4"/>
      <c r="B258" s="4"/>
      <c r="C258" s="4"/>
    </row>
    <row r="259" spans="1:3" x14ac:dyDescent="0.25">
      <c r="A259" s="4"/>
      <c r="B259" s="4"/>
      <c r="C259" s="4"/>
    </row>
    <row r="260" spans="1:3" x14ac:dyDescent="0.25">
      <c r="A260" s="4"/>
      <c r="B260" s="4"/>
      <c r="C260" s="4"/>
    </row>
    <row r="261" spans="1:3" x14ac:dyDescent="0.25">
      <c r="A261" s="4"/>
      <c r="B261" s="4"/>
      <c r="C261" s="4"/>
    </row>
    <row r="262" spans="1:3" x14ac:dyDescent="0.25">
      <c r="A262" s="4"/>
      <c r="B262" s="4"/>
      <c r="C262" s="4"/>
    </row>
    <row r="263" spans="1:3" x14ac:dyDescent="0.25">
      <c r="A263" s="4"/>
      <c r="B263" s="4"/>
      <c r="C263" s="4"/>
    </row>
    <row r="264" spans="1:3" x14ac:dyDescent="0.25">
      <c r="A264" s="4"/>
      <c r="B264" s="4"/>
      <c r="C264" s="4"/>
    </row>
    <row r="265" spans="1:3" x14ac:dyDescent="0.25">
      <c r="A265" s="4"/>
      <c r="B265" s="4"/>
      <c r="C265" s="4"/>
    </row>
    <row r="266" spans="1:3" x14ac:dyDescent="0.25">
      <c r="A266" s="4"/>
      <c r="B266" s="4"/>
      <c r="C266" s="4"/>
    </row>
    <row r="267" spans="1:3" x14ac:dyDescent="0.25">
      <c r="A267" s="4"/>
      <c r="B267" s="4"/>
      <c r="C267" s="4"/>
    </row>
    <row r="268" spans="1:3" x14ac:dyDescent="0.25">
      <c r="A268" s="4"/>
      <c r="B268" s="4"/>
      <c r="C268" s="4"/>
    </row>
    <row r="269" spans="1:3" x14ac:dyDescent="0.25">
      <c r="A269" s="4"/>
      <c r="B269" s="4"/>
      <c r="C269" s="4"/>
    </row>
    <row r="270" spans="1:3" x14ac:dyDescent="0.25">
      <c r="A270" s="4"/>
      <c r="B270" s="4"/>
      <c r="C270" s="4"/>
    </row>
    <row r="271" spans="1:3" x14ac:dyDescent="0.25">
      <c r="A271" s="4"/>
      <c r="B271" s="4"/>
      <c r="C271" s="4"/>
    </row>
    <row r="272" spans="1:3" x14ac:dyDescent="0.25">
      <c r="A272" s="4"/>
      <c r="B272" s="4"/>
      <c r="C272" s="4"/>
    </row>
    <row r="273" spans="1:3" x14ac:dyDescent="0.25">
      <c r="A273" s="4"/>
      <c r="B273" s="4"/>
      <c r="C273" s="4"/>
    </row>
    <row r="274" spans="1:3" x14ac:dyDescent="0.25">
      <c r="A274" s="4"/>
      <c r="B274" s="4"/>
      <c r="C274" s="4"/>
    </row>
    <row r="275" spans="1:3" x14ac:dyDescent="0.25">
      <c r="A275" s="4"/>
      <c r="B275" s="4"/>
      <c r="C275" s="4"/>
    </row>
    <row r="276" spans="1:3" x14ac:dyDescent="0.25">
      <c r="A276" s="4"/>
      <c r="B276" s="4"/>
      <c r="C276" s="4"/>
    </row>
    <row r="277" spans="1:3" x14ac:dyDescent="0.25">
      <c r="A277" s="4"/>
      <c r="B277" s="4"/>
      <c r="C277" s="4"/>
    </row>
    <row r="278" spans="1:3" x14ac:dyDescent="0.25">
      <c r="A278" s="4"/>
      <c r="B278" s="4"/>
      <c r="C278" s="4"/>
    </row>
    <row r="279" spans="1:3" x14ac:dyDescent="0.25">
      <c r="A279" s="4"/>
      <c r="B279" s="4"/>
      <c r="C279" s="4"/>
    </row>
    <row r="280" spans="1:3" x14ac:dyDescent="0.25">
      <c r="A280" s="4"/>
      <c r="B280" s="4"/>
      <c r="C280" s="4"/>
    </row>
    <row r="281" spans="1:3" x14ac:dyDescent="0.25">
      <c r="A281" s="4"/>
      <c r="B281" s="4"/>
      <c r="C281" s="4"/>
    </row>
    <row r="282" spans="1:3" x14ac:dyDescent="0.25">
      <c r="A282" s="4"/>
      <c r="B282" s="4"/>
      <c r="C282" s="4"/>
    </row>
    <row r="283" spans="1:3" x14ac:dyDescent="0.25">
      <c r="A283" s="4"/>
      <c r="B283" s="4"/>
      <c r="C283" s="4"/>
    </row>
    <row r="284" spans="1:3" x14ac:dyDescent="0.25">
      <c r="A284" s="4"/>
      <c r="B284" s="4"/>
      <c r="C284" s="4"/>
    </row>
    <row r="285" spans="1:3" x14ac:dyDescent="0.25">
      <c r="A285" s="4"/>
      <c r="B285" s="4"/>
      <c r="C285" s="4"/>
    </row>
    <row r="286" spans="1:3" x14ac:dyDescent="0.25">
      <c r="A286" s="4"/>
      <c r="B286" s="4"/>
      <c r="C286" s="4"/>
    </row>
    <row r="287" spans="1:3" x14ac:dyDescent="0.25">
      <c r="A287" s="4"/>
      <c r="B287" s="4"/>
      <c r="C287" s="4"/>
    </row>
    <row r="288" spans="1:3" x14ac:dyDescent="0.25">
      <c r="A288" s="4"/>
      <c r="B288" s="4"/>
      <c r="C288" s="4"/>
    </row>
    <row r="289" spans="1:3" x14ac:dyDescent="0.25">
      <c r="A289" s="4"/>
      <c r="B289" s="4"/>
      <c r="C289" s="4"/>
    </row>
    <row r="290" spans="1:3" x14ac:dyDescent="0.25">
      <c r="A290" s="4"/>
      <c r="B290" s="4"/>
      <c r="C290" s="4"/>
    </row>
    <row r="291" spans="1:3" x14ac:dyDescent="0.25">
      <c r="A291" s="4"/>
      <c r="B291" s="4"/>
      <c r="C291" s="4"/>
    </row>
    <row r="292" spans="1:3" x14ac:dyDescent="0.25">
      <c r="A292" s="4"/>
      <c r="B292" s="4"/>
      <c r="C292" s="4"/>
    </row>
    <row r="293" spans="1:3" x14ac:dyDescent="0.25">
      <c r="A293" s="4"/>
      <c r="B293" s="4"/>
      <c r="C293" s="4"/>
    </row>
    <row r="294" spans="1:3" x14ac:dyDescent="0.25">
      <c r="A294" s="4"/>
      <c r="B294" s="4"/>
      <c r="C294" s="4"/>
    </row>
    <row r="295" spans="1:3" x14ac:dyDescent="0.25">
      <c r="A295" s="4"/>
      <c r="B295" s="4"/>
      <c r="C295" s="4"/>
    </row>
    <row r="296" spans="1:3" x14ac:dyDescent="0.25">
      <c r="A296" s="4"/>
      <c r="B296" s="4"/>
      <c r="C296" s="4"/>
    </row>
    <row r="297" spans="1:3" x14ac:dyDescent="0.25">
      <c r="A297" s="4"/>
      <c r="B297" s="4"/>
      <c r="C297" s="4"/>
    </row>
    <row r="298" spans="1:3" x14ac:dyDescent="0.25">
      <c r="A298" s="4"/>
      <c r="B298" s="4"/>
      <c r="C298" s="4"/>
    </row>
    <row r="299" spans="1:3" x14ac:dyDescent="0.25">
      <c r="A299" s="4"/>
      <c r="B299" s="4"/>
      <c r="C299" s="4"/>
    </row>
    <row r="300" spans="1:3" x14ac:dyDescent="0.25">
      <c r="A300" s="4"/>
      <c r="B300" s="4"/>
      <c r="C300" s="4"/>
    </row>
    <row r="301" spans="1:3" x14ac:dyDescent="0.25">
      <c r="A301" s="4"/>
      <c r="B301" s="4"/>
      <c r="C301" s="4"/>
    </row>
    <row r="302" spans="1:3" x14ac:dyDescent="0.25">
      <c r="A302" s="4"/>
      <c r="B302" s="4"/>
      <c r="C302" s="4"/>
    </row>
    <row r="303" spans="1:3" x14ac:dyDescent="0.25">
      <c r="A303" s="4"/>
      <c r="B303" s="4"/>
      <c r="C303" s="4"/>
    </row>
    <row r="304" spans="1:3" x14ac:dyDescent="0.25">
      <c r="A304" s="4"/>
      <c r="B304" s="4"/>
      <c r="C304" s="4"/>
    </row>
    <row r="305" spans="1:3" x14ac:dyDescent="0.25">
      <c r="A305" s="4"/>
      <c r="B305" s="4"/>
      <c r="C305" s="4"/>
    </row>
    <row r="306" spans="1:3" x14ac:dyDescent="0.25">
      <c r="A306" s="4"/>
      <c r="B306" s="4"/>
      <c r="C306" s="4"/>
    </row>
    <row r="307" spans="1:3" x14ac:dyDescent="0.25">
      <c r="A307" s="4"/>
      <c r="B307" s="4"/>
      <c r="C307" s="4"/>
    </row>
    <row r="308" spans="1:3" x14ac:dyDescent="0.25">
      <c r="A308" s="4"/>
      <c r="B308" s="4"/>
      <c r="C308" s="4"/>
    </row>
    <row r="309" spans="1:3" x14ac:dyDescent="0.25">
      <c r="A309" s="4"/>
      <c r="B309" s="4"/>
      <c r="C309" s="4"/>
    </row>
    <row r="310" spans="1:3" x14ac:dyDescent="0.25">
      <c r="A310" s="4"/>
      <c r="B310" s="4"/>
      <c r="C310" s="4"/>
    </row>
    <row r="311" spans="1:3" x14ac:dyDescent="0.25">
      <c r="A311" s="4"/>
      <c r="B311" s="4"/>
      <c r="C311" s="4"/>
    </row>
    <row r="312" spans="1:3" x14ac:dyDescent="0.25">
      <c r="A312" s="4"/>
      <c r="B312" s="4"/>
      <c r="C312" s="4"/>
    </row>
    <row r="313" spans="1:3" x14ac:dyDescent="0.25">
      <c r="A313" s="4"/>
      <c r="B313" s="4"/>
      <c r="C313" s="4"/>
    </row>
    <row r="314" spans="1:3" x14ac:dyDescent="0.25">
      <c r="A314" s="4"/>
      <c r="B314" s="4"/>
      <c r="C314" s="4"/>
    </row>
    <row r="315" spans="1:3" x14ac:dyDescent="0.25">
      <c r="A315" s="4"/>
      <c r="B315" s="4"/>
      <c r="C315" s="4"/>
    </row>
    <row r="316" spans="1:3" x14ac:dyDescent="0.25">
      <c r="A316" s="4"/>
      <c r="B316" s="4"/>
      <c r="C316" s="4"/>
    </row>
    <row r="317" spans="1:3" x14ac:dyDescent="0.25">
      <c r="A317" s="4"/>
      <c r="B317" s="4"/>
      <c r="C317" s="4"/>
    </row>
    <row r="318" spans="1:3" x14ac:dyDescent="0.25">
      <c r="A318" s="4"/>
      <c r="B318" s="4"/>
      <c r="C318" s="4"/>
    </row>
    <row r="319" spans="1:3" x14ac:dyDescent="0.25">
      <c r="A319" s="4"/>
      <c r="B319" s="4"/>
      <c r="C319" s="4"/>
    </row>
    <row r="320" spans="1:3" x14ac:dyDescent="0.25">
      <c r="A320" s="4"/>
      <c r="B320" s="4"/>
      <c r="C320" s="4"/>
    </row>
    <row r="321" spans="1:3" x14ac:dyDescent="0.25">
      <c r="A321" s="4"/>
      <c r="B321" s="4"/>
      <c r="C321" s="4"/>
    </row>
    <row r="322" spans="1:3" x14ac:dyDescent="0.25">
      <c r="A322" s="4"/>
      <c r="B322" s="4"/>
      <c r="C322" s="4"/>
    </row>
    <row r="323" spans="1:3" x14ac:dyDescent="0.25">
      <c r="A323" s="4"/>
      <c r="B323" s="4"/>
      <c r="C323" s="4"/>
    </row>
    <row r="324" spans="1:3" x14ac:dyDescent="0.25">
      <c r="A324" s="4"/>
      <c r="B324" s="4"/>
      <c r="C324" s="4"/>
    </row>
    <row r="325" spans="1:3" x14ac:dyDescent="0.25">
      <c r="A325" s="4"/>
      <c r="B325" s="4"/>
      <c r="C325" s="4"/>
    </row>
    <row r="326" spans="1:3" x14ac:dyDescent="0.25">
      <c r="A326" s="4"/>
      <c r="B326" s="4"/>
      <c r="C326" s="4"/>
    </row>
    <row r="327" spans="1:3" x14ac:dyDescent="0.25">
      <c r="A327" s="4"/>
      <c r="B327" s="4"/>
      <c r="C327" s="4"/>
    </row>
    <row r="328" spans="1:3" x14ac:dyDescent="0.25">
      <c r="A328" s="4"/>
      <c r="B328" s="4"/>
      <c r="C328" s="4"/>
    </row>
    <row r="329" spans="1:3" x14ac:dyDescent="0.25">
      <c r="A329" s="4"/>
      <c r="B329" s="4"/>
      <c r="C329" s="4"/>
    </row>
    <row r="330" spans="1:3" x14ac:dyDescent="0.25">
      <c r="A330" s="4"/>
      <c r="B330" s="4"/>
      <c r="C330" s="4"/>
    </row>
    <row r="331" spans="1:3" x14ac:dyDescent="0.25">
      <c r="A331" s="4"/>
      <c r="B331" s="4"/>
      <c r="C331" s="4"/>
    </row>
    <row r="332" spans="1:3" x14ac:dyDescent="0.25">
      <c r="A332" s="4"/>
      <c r="B332" s="4"/>
      <c r="C332" s="4"/>
    </row>
    <row r="333" spans="1:3" x14ac:dyDescent="0.25">
      <c r="A333" s="4"/>
      <c r="B333" s="4"/>
      <c r="C333" s="4"/>
    </row>
    <row r="334" spans="1:3" x14ac:dyDescent="0.25">
      <c r="A334" s="4"/>
      <c r="B334" s="4"/>
      <c r="C334" s="4"/>
    </row>
    <row r="335" spans="1:3" x14ac:dyDescent="0.25">
      <c r="A335" s="4"/>
      <c r="B335" s="4"/>
      <c r="C335" s="4"/>
    </row>
    <row r="336" spans="1:3" x14ac:dyDescent="0.25">
      <c r="A336" s="4"/>
      <c r="B336" s="4"/>
      <c r="C336" s="4"/>
    </row>
    <row r="337" spans="1:3" x14ac:dyDescent="0.25">
      <c r="A337" s="4"/>
      <c r="B337" s="4"/>
      <c r="C337" s="4"/>
    </row>
    <row r="338" spans="1:3" x14ac:dyDescent="0.25">
      <c r="A338" s="4"/>
      <c r="B338" s="4"/>
      <c r="C338" s="4"/>
    </row>
    <row r="339" spans="1:3" x14ac:dyDescent="0.25">
      <c r="A339" s="4"/>
      <c r="B339" s="4"/>
      <c r="C339" s="4"/>
    </row>
    <row r="340" spans="1:3" x14ac:dyDescent="0.25">
      <c r="A340" s="4"/>
      <c r="B340" s="4"/>
      <c r="C340" s="4"/>
    </row>
    <row r="341" spans="1:3" x14ac:dyDescent="0.25">
      <c r="A341" s="4"/>
      <c r="B341" s="4"/>
      <c r="C341" s="4"/>
    </row>
    <row r="342" spans="1:3" x14ac:dyDescent="0.25">
      <c r="A342" s="4"/>
      <c r="B342" s="4"/>
      <c r="C342" s="4"/>
    </row>
    <row r="343" spans="1:3" x14ac:dyDescent="0.25">
      <c r="A343" s="4"/>
      <c r="B343" s="4"/>
      <c r="C343" s="4"/>
    </row>
    <row r="344" spans="1:3" x14ac:dyDescent="0.25">
      <c r="A344" s="4"/>
      <c r="B344" s="4"/>
      <c r="C344" s="4"/>
    </row>
    <row r="345" spans="1:3" x14ac:dyDescent="0.25">
      <c r="A345" s="4"/>
      <c r="B345" s="4"/>
      <c r="C345" s="4"/>
    </row>
    <row r="346" spans="1:3" x14ac:dyDescent="0.25">
      <c r="A346" s="4"/>
      <c r="B346" s="4"/>
      <c r="C346" s="4"/>
    </row>
    <row r="347" spans="1:3" x14ac:dyDescent="0.25">
      <c r="A347" s="4"/>
      <c r="B347" s="4"/>
      <c r="C347" s="4"/>
    </row>
    <row r="348" spans="1:3" x14ac:dyDescent="0.25">
      <c r="A348" s="4"/>
      <c r="B348" s="4"/>
      <c r="C348" s="4"/>
    </row>
    <row r="349" spans="1:3" x14ac:dyDescent="0.25">
      <c r="A349" s="4"/>
      <c r="B349" s="4"/>
      <c r="C349" s="4"/>
    </row>
    <row r="350" spans="1:3" x14ac:dyDescent="0.25">
      <c r="A350" s="4"/>
      <c r="B350" s="4"/>
      <c r="C350" s="4"/>
    </row>
    <row r="351" spans="1:3" x14ac:dyDescent="0.25">
      <c r="A351" s="4"/>
      <c r="B351" s="4"/>
      <c r="C351" s="4"/>
    </row>
    <row r="352" spans="1:3" x14ac:dyDescent="0.25">
      <c r="A352" s="4"/>
      <c r="B352" s="4"/>
      <c r="C352" s="4"/>
    </row>
    <row r="353" spans="1:3" x14ac:dyDescent="0.25">
      <c r="A353" s="4"/>
      <c r="B353" s="4"/>
      <c r="C353" s="4"/>
    </row>
    <row r="354" spans="1:3" x14ac:dyDescent="0.25">
      <c r="A354" s="4"/>
      <c r="B354" s="4"/>
      <c r="C354" s="4"/>
    </row>
    <row r="355" spans="1:3" x14ac:dyDescent="0.25">
      <c r="A355" s="4"/>
      <c r="B355" s="4"/>
      <c r="C355" s="4"/>
    </row>
    <row r="356" spans="1:3" x14ac:dyDescent="0.25">
      <c r="A356" s="4"/>
      <c r="B356" s="4"/>
      <c r="C356" s="4"/>
    </row>
    <row r="357" spans="1:3" x14ac:dyDescent="0.25">
      <c r="A357" s="4"/>
      <c r="B357" s="4"/>
      <c r="C357" s="4"/>
    </row>
    <row r="358" spans="1:3" x14ac:dyDescent="0.25">
      <c r="A358" s="4"/>
      <c r="B358" s="4"/>
      <c r="C358" s="4"/>
    </row>
    <row r="359" spans="1:3" x14ac:dyDescent="0.25">
      <c r="A359" s="4"/>
      <c r="B359" s="4"/>
      <c r="C359" s="4"/>
    </row>
    <row r="360" spans="1:3" x14ac:dyDescent="0.25">
      <c r="A360" s="4"/>
      <c r="B360" s="4"/>
      <c r="C360" s="4"/>
    </row>
    <row r="361" spans="1:3" x14ac:dyDescent="0.25">
      <c r="A361" s="4"/>
      <c r="B361" s="4"/>
      <c r="C361" s="4"/>
    </row>
    <row r="362" spans="1:3" x14ac:dyDescent="0.25">
      <c r="A362" s="4"/>
      <c r="B362" s="4"/>
      <c r="C362" s="4"/>
    </row>
    <row r="363" spans="1:3" x14ac:dyDescent="0.25">
      <c r="A363" s="4"/>
      <c r="B363" s="4"/>
      <c r="C363" s="4"/>
    </row>
    <row r="364" spans="1:3" x14ac:dyDescent="0.25">
      <c r="A364" s="4"/>
      <c r="B364" s="4"/>
      <c r="C364" s="4"/>
    </row>
    <row r="365" spans="1:3" x14ac:dyDescent="0.25">
      <c r="A365" s="4"/>
      <c r="B365" s="4"/>
      <c r="C365" s="4"/>
    </row>
    <row r="366" spans="1:3" x14ac:dyDescent="0.25">
      <c r="A366" s="4"/>
      <c r="B366" s="4"/>
      <c r="C366" s="4"/>
    </row>
    <row r="367" spans="1:3" x14ac:dyDescent="0.25">
      <c r="A367" s="4"/>
      <c r="B367" s="4"/>
      <c r="C367" s="4"/>
    </row>
    <row r="368" spans="1:3" x14ac:dyDescent="0.25">
      <c r="A368" s="4"/>
      <c r="B368" s="4"/>
      <c r="C368" s="4"/>
    </row>
    <row r="369" spans="1:3" x14ac:dyDescent="0.25">
      <c r="A369" s="4"/>
      <c r="B369" s="4"/>
      <c r="C369" s="4"/>
    </row>
    <row r="370" spans="1:3" x14ac:dyDescent="0.25">
      <c r="A370" s="4"/>
      <c r="B370" s="4"/>
      <c r="C370" s="4"/>
    </row>
    <row r="371" spans="1:3" x14ac:dyDescent="0.25">
      <c r="A371" s="4"/>
      <c r="B371" s="4"/>
      <c r="C371" s="4"/>
    </row>
    <row r="372" spans="1:3" x14ac:dyDescent="0.25">
      <c r="A372" s="4"/>
      <c r="B372" s="4"/>
      <c r="C372" s="4"/>
    </row>
    <row r="373" spans="1:3" x14ac:dyDescent="0.25">
      <c r="A373" s="4"/>
      <c r="B373" s="4"/>
      <c r="C373" s="4"/>
    </row>
    <row r="374" spans="1:3" x14ac:dyDescent="0.25">
      <c r="A374" s="4"/>
      <c r="B374" s="4"/>
      <c r="C374" s="4"/>
    </row>
    <row r="375" spans="1:3" x14ac:dyDescent="0.25">
      <c r="A375" s="4"/>
      <c r="B375" s="4"/>
      <c r="C375" s="4"/>
    </row>
    <row r="376" spans="1:3" x14ac:dyDescent="0.25">
      <c r="A376" s="4"/>
      <c r="B376" s="4"/>
      <c r="C376" s="4"/>
    </row>
    <row r="377" spans="1:3" x14ac:dyDescent="0.25">
      <c r="A377" s="4"/>
      <c r="B377" s="4"/>
      <c r="C377" s="4"/>
    </row>
    <row r="378" spans="1:3" x14ac:dyDescent="0.25">
      <c r="A378" s="4"/>
      <c r="B378" s="4"/>
      <c r="C378" s="4"/>
    </row>
    <row r="379" spans="1:3" x14ac:dyDescent="0.25">
      <c r="A379" s="4"/>
      <c r="B379" s="4"/>
      <c r="C379" s="4"/>
    </row>
    <row r="380" spans="1:3" x14ac:dyDescent="0.25">
      <c r="A380" s="4"/>
      <c r="B380" s="4"/>
      <c r="C380" s="4"/>
    </row>
    <row r="381" spans="1:3" x14ac:dyDescent="0.25">
      <c r="A381" s="4"/>
      <c r="B381" s="4"/>
      <c r="C381" s="4"/>
    </row>
    <row r="382" spans="1:3" x14ac:dyDescent="0.25">
      <c r="A382" s="4"/>
      <c r="B382" s="4"/>
      <c r="C382" s="4"/>
    </row>
    <row r="383" spans="1:3" x14ac:dyDescent="0.25">
      <c r="A383" s="4"/>
      <c r="B383" s="4"/>
      <c r="C383" s="4"/>
    </row>
    <row r="384" spans="1:3" x14ac:dyDescent="0.25">
      <c r="A384" s="4"/>
      <c r="B384" s="4"/>
      <c r="C384" s="4"/>
    </row>
    <row r="385" spans="1:3" x14ac:dyDescent="0.25">
      <c r="A385" s="4"/>
      <c r="B385" s="4"/>
      <c r="C385" s="4"/>
    </row>
    <row r="386" spans="1:3" x14ac:dyDescent="0.25">
      <c r="A386" s="4"/>
      <c r="B386" s="4"/>
      <c r="C386" s="4"/>
    </row>
    <row r="387" spans="1:3" x14ac:dyDescent="0.25">
      <c r="A387" s="4"/>
      <c r="B387" s="4"/>
      <c r="C387" s="4"/>
    </row>
    <row r="388" spans="1:3" x14ac:dyDescent="0.25">
      <c r="A388" s="4"/>
      <c r="B388" s="4"/>
      <c r="C388" s="4"/>
    </row>
    <row r="389" spans="1:3" x14ac:dyDescent="0.25">
      <c r="A389" s="4"/>
      <c r="B389" s="4"/>
      <c r="C389" s="4"/>
    </row>
    <row r="390" spans="1:3" x14ac:dyDescent="0.25">
      <c r="A390" s="4"/>
      <c r="B390" s="4"/>
      <c r="C390" s="4"/>
    </row>
    <row r="391" spans="1:3" x14ac:dyDescent="0.25">
      <c r="A391" s="4"/>
      <c r="B391" s="4"/>
      <c r="C391" s="4"/>
    </row>
    <row r="392" spans="1:3" x14ac:dyDescent="0.25">
      <c r="A392" s="4"/>
      <c r="B392" s="4"/>
      <c r="C392" s="4"/>
    </row>
    <row r="393" spans="1:3" x14ac:dyDescent="0.25">
      <c r="A393" s="4"/>
      <c r="B393" s="4"/>
      <c r="C393" s="4"/>
    </row>
    <row r="394" spans="1:3" x14ac:dyDescent="0.25">
      <c r="A394" s="4"/>
      <c r="B394" s="4"/>
      <c r="C394" s="4"/>
    </row>
    <row r="395" spans="1:3" x14ac:dyDescent="0.25">
      <c r="A395" s="4"/>
      <c r="B395" s="4"/>
      <c r="C395" s="4"/>
    </row>
    <row r="396" spans="1:3" x14ac:dyDescent="0.25">
      <c r="A396" s="4"/>
      <c r="B396" s="4"/>
      <c r="C396" s="4"/>
    </row>
    <row r="397" spans="1:3" x14ac:dyDescent="0.25">
      <c r="A397" s="4"/>
      <c r="B397" s="4"/>
      <c r="C397" s="4"/>
    </row>
    <row r="398" spans="1:3" x14ac:dyDescent="0.25">
      <c r="A398" s="4"/>
      <c r="B398" s="4"/>
      <c r="C398" s="4"/>
    </row>
    <row r="399" spans="1:3" x14ac:dyDescent="0.25">
      <c r="A399" s="4"/>
      <c r="B399" s="4"/>
      <c r="C399" s="4"/>
    </row>
    <row r="400" spans="1:3" x14ac:dyDescent="0.25">
      <c r="A400" s="4"/>
      <c r="B400" s="4"/>
      <c r="C400" s="4"/>
    </row>
    <row r="401" spans="1:3" x14ac:dyDescent="0.25">
      <c r="A401" s="4"/>
      <c r="B401" s="4"/>
      <c r="C401" s="4"/>
    </row>
    <row r="402" spans="1:3" x14ac:dyDescent="0.25">
      <c r="A402" s="4"/>
      <c r="B402" s="4"/>
      <c r="C402" s="4"/>
    </row>
    <row r="403" spans="1:3" x14ac:dyDescent="0.25">
      <c r="A403" s="4"/>
      <c r="B403" s="4"/>
      <c r="C403" s="4"/>
    </row>
    <row r="404" spans="1:3" x14ac:dyDescent="0.25">
      <c r="A404" s="4"/>
      <c r="B404" s="4"/>
      <c r="C404" s="4"/>
    </row>
    <row r="405" spans="1:3" x14ac:dyDescent="0.25">
      <c r="A405" s="4"/>
      <c r="B405" s="4"/>
      <c r="C405" s="4"/>
    </row>
    <row r="406" spans="1:3" x14ac:dyDescent="0.25">
      <c r="A406" s="4"/>
      <c r="B406" s="4"/>
      <c r="C406" s="4"/>
    </row>
    <row r="407" spans="1:3" x14ac:dyDescent="0.25">
      <c r="A407" s="4"/>
      <c r="B407" s="4"/>
      <c r="C407" s="4"/>
    </row>
    <row r="408" spans="1:3" x14ac:dyDescent="0.25">
      <c r="A408" s="4"/>
      <c r="B408" s="4"/>
      <c r="C408" s="4"/>
    </row>
    <row r="409" spans="1:3" x14ac:dyDescent="0.25">
      <c r="A409" s="4"/>
      <c r="B409" s="4"/>
      <c r="C409" s="4"/>
    </row>
    <row r="410" spans="1:3" x14ac:dyDescent="0.25">
      <c r="A410" s="4"/>
      <c r="B410" s="4"/>
      <c r="C410" s="4"/>
    </row>
    <row r="411" spans="1:3" x14ac:dyDescent="0.25">
      <c r="A411" s="4"/>
      <c r="B411" s="4"/>
      <c r="C411" s="4"/>
    </row>
    <row r="412" spans="1:3" x14ac:dyDescent="0.25">
      <c r="A412" s="4"/>
      <c r="B412" s="4"/>
      <c r="C412" s="4"/>
    </row>
    <row r="413" spans="1:3" x14ac:dyDescent="0.25">
      <c r="A413" s="4"/>
      <c r="B413" s="4"/>
      <c r="C413" s="4"/>
    </row>
    <row r="414" spans="1:3" x14ac:dyDescent="0.25">
      <c r="A414" s="4"/>
      <c r="B414" s="4"/>
      <c r="C414" s="4"/>
    </row>
    <row r="415" spans="1:3" x14ac:dyDescent="0.25">
      <c r="A415" s="4"/>
      <c r="B415" s="4"/>
      <c r="C415" s="4"/>
    </row>
    <row r="416" spans="1:3" x14ac:dyDescent="0.25">
      <c r="A416" s="4"/>
      <c r="B416" s="4"/>
      <c r="C416" s="4"/>
    </row>
    <row r="417" spans="1:3" x14ac:dyDescent="0.25">
      <c r="A417" s="4"/>
      <c r="B417" s="4"/>
      <c r="C417" s="4"/>
    </row>
    <row r="418" spans="1:3" x14ac:dyDescent="0.25">
      <c r="A418" s="4"/>
      <c r="B418" s="4"/>
      <c r="C418" s="4"/>
    </row>
    <row r="419" spans="1:3" x14ac:dyDescent="0.25">
      <c r="A419" s="4"/>
      <c r="B419" s="4"/>
      <c r="C419" s="4"/>
    </row>
    <row r="420" spans="1:3" x14ac:dyDescent="0.25">
      <c r="A420" s="4"/>
      <c r="B420" s="4"/>
      <c r="C420" s="4"/>
    </row>
    <row r="421" spans="1:3" x14ac:dyDescent="0.25">
      <c r="A421" s="4"/>
      <c r="B421" s="4"/>
      <c r="C421" s="4"/>
    </row>
    <row r="422" spans="1:3" x14ac:dyDescent="0.25">
      <c r="A422" s="4"/>
      <c r="B422" s="4"/>
      <c r="C422" s="4"/>
    </row>
    <row r="423" spans="1:3" x14ac:dyDescent="0.25">
      <c r="A423" s="4"/>
      <c r="B423" s="4"/>
      <c r="C423" s="4"/>
    </row>
    <row r="424" spans="1:3" x14ac:dyDescent="0.25">
      <c r="A424" s="4"/>
      <c r="B424" s="4"/>
      <c r="C424" s="4"/>
    </row>
    <row r="425" spans="1:3" x14ac:dyDescent="0.25">
      <c r="A425" s="4"/>
      <c r="B425" s="4"/>
      <c r="C425" s="4"/>
    </row>
    <row r="426" spans="1:3" x14ac:dyDescent="0.25">
      <c r="A426" s="4"/>
      <c r="B426" s="4"/>
      <c r="C426" s="4"/>
    </row>
    <row r="427" spans="1:3" x14ac:dyDescent="0.25">
      <c r="A427" s="4"/>
      <c r="B427" s="4"/>
      <c r="C427" s="4"/>
    </row>
    <row r="428" spans="1:3" x14ac:dyDescent="0.25">
      <c r="A428" s="4"/>
      <c r="B428" s="4"/>
      <c r="C428" s="4"/>
    </row>
    <row r="429" spans="1:3" x14ac:dyDescent="0.25">
      <c r="A429" s="4"/>
      <c r="B429" s="4"/>
      <c r="C429" s="4"/>
    </row>
    <row r="430" spans="1:3" x14ac:dyDescent="0.25">
      <c r="A430" s="4"/>
      <c r="B430" s="4"/>
      <c r="C430" s="4"/>
    </row>
    <row r="431" spans="1:3" x14ac:dyDescent="0.25">
      <c r="A431" s="4"/>
      <c r="B431" s="4"/>
      <c r="C431" s="4"/>
    </row>
    <row r="432" spans="1:3" x14ac:dyDescent="0.25">
      <c r="A432" s="4"/>
      <c r="B432" s="4"/>
      <c r="C432" s="4"/>
    </row>
    <row r="433" spans="1:3" x14ac:dyDescent="0.25">
      <c r="A433" s="4"/>
      <c r="B433" s="4"/>
      <c r="C433" s="4"/>
    </row>
    <row r="434" spans="1:3" x14ac:dyDescent="0.25">
      <c r="A434" s="4"/>
      <c r="B434" s="4"/>
      <c r="C434" s="4"/>
    </row>
    <row r="435" spans="1:3" x14ac:dyDescent="0.25">
      <c r="A435" s="4"/>
      <c r="B435" s="4"/>
      <c r="C435" s="4"/>
    </row>
    <row r="436" spans="1:3" x14ac:dyDescent="0.25">
      <c r="A436" s="4"/>
      <c r="B436" s="4"/>
      <c r="C436" s="4"/>
    </row>
    <row r="437" spans="1:3" x14ac:dyDescent="0.25">
      <c r="A437" s="4"/>
      <c r="B437" s="4"/>
      <c r="C437" s="4"/>
    </row>
    <row r="438" spans="1:3" x14ac:dyDescent="0.25">
      <c r="A438" s="4"/>
      <c r="B438" s="4"/>
      <c r="C438" s="4"/>
    </row>
    <row r="439" spans="1:3" x14ac:dyDescent="0.25">
      <c r="A439" s="4"/>
      <c r="B439" s="4"/>
      <c r="C439" s="4"/>
    </row>
    <row r="440" spans="1:3" x14ac:dyDescent="0.25">
      <c r="A440" s="4"/>
      <c r="B440" s="4"/>
      <c r="C440" s="4"/>
    </row>
    <row r="441" spans="1:3" x14ac:dyDescent="0.25">
      <c r="A441" s="4"/>
      <c r="B441" s="4"/>
      <c r="C441" s="4"/>
    </row>
    <row r="442" spans="1:3" x14ac:dyDescent="0.25">
      <c r="A442" s="4"/>
      <c r="B442" s="4"/>
      <c r="C442" s="4"/>
    </row>
    <row r="443" spans="1:3" x14ac:dyDescent="0.25">
      <c r="A443" s="4"/>
      <c r="B443" s="4"/>
      <c r="C443" s="4"/>
    </row>
    <row r="444" spans="1:3" x14ac:dyDescent="0.25">
      <c r="A444" s="4"/>
      <c r="B444" s="4"/>
      <c r="C444" s="4"/>
    </row>
    <row r="445" spans="1:3" x14ac:dyDescent="0.25">
      <c r="A445" s="4"/>
      <c r="B445" s="4"/>
      <c r="C445" s="4"/>
    </row>
    <row r="446" spans="1:3" x14ac:dyDescent="0.25">
      <c r="A446" s="4"/>
      <c r="B446" s="4"/>
      <c r="C446" s="4"/>
    </row>
    <row r="447" spans="1:3" x14ac:dyDescent="0.25">
      <c r="A447" s="4"/>
      <c r="B447" s="4"/>
      <c r="C447" s="4"/>
    </row>
    <row r="448" spans="1:3" x14ac:dyDescent="0.25">
      <c r="A448" s="4"/>
      <c r="B448" s="4"/>
      <c r="C448" s="4"/>
    </row>
    <row r="449" spans="1:3" x14ac:dyDescent="0.25">
      <c r="A449" s="4"/>
      <c r="B449" s="4"/>
      <c r="C449" s="4"/>
    </row>
    <row r="450" spans="1:3" x14ac:dyDescent="0.25">
      <c r="A450" s="4"/>
      <c r="B450" s="4"/>
      <c r="C450" s="4"/>
    </row>
    <row r="451" spans="1:3" x14ac:dyDescent="0.25">
      <c r="A451" s="4"/>
      <c r="B451" s="4"/>
      <c r="C451" s="4"/>
    </row>
    <row r="452" spans="1:3" x14ac:dyDescent="0.25">
      <c r="A452" s="4"/>
      <c r="B452" s="4"/>
      <c r="C452" s="4"/>
    </row>
    <row r="453" spans="1:3" x14ac:dyDescent="0.25">
      <c r="A453" s="4"/>
      <c r="B453" s="4"/>
      <c r="C453" s="4"/>
    </row>
    <row r="454" spans="1:3" x14ac:dyDescent="0.25">
      <c r="A454" s="4"/>
      <c r="B454" s="4"/>
      <c r="C454" s="4"/>
    </row>
    <row r="455" spans="1:3" x14ac:dyDescent="0.25">
      <c r="A455" s="4"/>
      <c r="B455" s="4"/>
      <c r="C455" s="4"/>
    </row>
    <row r="456" spans="1:3" x14ac:dyDescent="0.25">
      <c r="A456" s="4"/>
      <c r="B456" s="4"/>
      <c r="C456" s="4"/>
    </row>
    <row r="457" spans="1:3" x14ac:dyDescent="0.25">
      <c r="A457" s="4"/>
      <c r="B457" s="4"/>
      <c r="C457" s="4"/>
    </row>
    <row r="458" spans="1:3" x14ac:dyDescent="0.25">
      <c r="A458" s="4"/>
      <c r="B458" s="4"/>
      <c r="C458" s="4"/>
    </row>
    <row r="459" spans="1:3" x14ac:dyDescent="0.25">
      <c r="A459" s="4"/>
      <c r="B459" s="4"/>
      <c r="C459" s="4"/>
    </row>
    <row r="460" spans="1:3" x14ac:dyDescent="0.25">
      <c r="A460" s="4"/>
      <c r="B460" s="4"/>
      <c r="C460" s="4"/>
    </row>
    <row r="461" spans="1:3" x14ac:dyDescent="0.25">
      <c r="A461" s="4"/>
      <c r="B461" s="4"/>
      <c r="C461" s="4"/>
    </row>
    <row r="462" spans="1:3" x14ac:dyDescent="0.25">
      <c r="A462" s="4"/>
      <c r="B462" s="4"/>
      <c r="C462" s="4"/>
    </row>
    <row r="463" spans="1:3" x14ac:dyDescent="0.25">
      <c r="A463" s="4"/>
      <c r="B463" s="4"/>
      <c r="C463" s="4"/>
    </row>
    <row r="464" spans="1:3" x14ac:dyDescent="0.25">
      <c r="A464" s="4"/>
      <c r="B464" s="4"/>
      <c r="C464" s="4"/>
    </row>
    <row r="465" spans="1:3" x14ac:dyDescent="0.25">
      <c r="A465" s="4"/>
      <c r="B465" s="4"/>
      <c r="C465" s="4"/>
    </row>
    <row r="466" spans="1:3" x14ac:dyDescent="0.25">
      <c r="A466" s="4"/>
      <c r="B466" s="4"/>
      <c r="C466" s="4"/>
    </row>
    <row r="467" spans="1:3" x14ac:dyDescent="0.25">
      <c r="A467" s="4"/>
      <c r="B467" s="4"/>
      <c r="C467" s="4"/>
    </row>
    <row r="468" spans="1:3" x14ac:dyDescent="0.25">
      <c r="A468" s="4"/>
      <c r="B468" s="4"/>
      <c r="C468" s="4"/>
    </row>
    <row r="469" spans="1:3" x14ac:dyDescent="0.25">
      <c r="A469" s="4"/>
      <c r="B469" s="4"/>
      <c r="C469" s="4"/>
    </row>
    <row r="470" spans="1:3" x14ac:dyDescent="0.25">
      <c r="A470" s="4"/>
      <c r="B470" s="4"/>
      <c r="C470" s="4"/>
    </row>
    <row r="471" spans="1:3" x14ac:dyDescent="0.25">
      <c r="A471" s="4"/>
      <c r="B471" s="4"/>
      <c r="C471" s="4"/>
    </row>
    <row r="472" spans="1:3" x14ac:dyDescent="0.25">
      <c r="A472" s="4"/>
      <c r="B472" s="4"/>
      <c r="C472" s="4"/>
    </row>
    <row r="473" spans="1:3" x14ac:dyDescent="0.25">
      <c r="A473" s="4"/>
      <c r="B473" s="4"/>
      <c r="C473" s="4"/>
    </row>
    <row r="474" spans="1:3" x14ac:dyDescent="0.25">
      <c r="A474" s="4"/>
      <c r="B474" s="4"/>
      <c r="C474" s="4"/>
    </row>
    <row r="475" spans="1:3" x14ac:dyDescent="0.25">
      <c r="A475" s="4"/>
      <c r="B475" s="4"/>
      <c r="C475" s="4"/>
    </row>
    <row r="476" spans="1:3" x14ac:dyDescent="0.25">
      <c r="A476" s="4"/>
      <c r="B476" s="4"/>
      <c r="C476" s="4"/>
    </row>
    <row r="477" spans="1:3" x14ac:dyDescent="0.25">
      <c r="A477" s="4"/>
      <c r="B477" s="4"/>
      <c r="C477" s="4"/>
    </row>
    <row r="478" spans="1:3" x14ac:dyDescent="0.25">
      <c r="A478" s="4"/>
      <c r="B478" s="4"/>
      <c r="C478" s="4"/>
    </row>
    <row r="479" spans="1:3" x14ac:dyDescent="0.25">
      <c r="A479" s="4"/>
      <c r="B479" s="4"/>
      <c r="C479" s="4"/>
    </row>
    <row r="480" spans="1:3" x14ac:dyDescent="0.25">
      <c r="A480" s="4"/>
      <c r="B480" s="4"/>
      <c r="C480" s="4"/>
    </row>
    <row r="481" spans="1:3" x14ac:dyDescent="0.25">
      <c r="A481" s="4"/>
      <c r="B481" s="4"/>
      <c r="C481" s="4"/>
    </row>
    <row r="482" spans="1:3" x14ac:dyDescent="0.25">
      <c r="A482" s="4"/>
      <c r="B482" s="4"/>
      <c r="C482" s="4"/>
    </row>
    <row r="483" spans="1:3" x14ac:dyDescent="0.25">
      <c r="A483" s="4"/>
      <c r="B483" s="4"/>
      <c r="C483" s="4"/>
    </row>
    <row r="484" spans="1:3" x14ac:dyDescent="0.25">
      <c r="A484" s="4"/>
      <c r="B484" s="4"/>
      <c r="C484" s="4"/>
    </row>
    <row r="485" spans="1:3" x14ac:dyDescent="0.25">
      <c r="A485" s="4"/>
      <c r="B485" s="4"/>
      <c r="C485" s="4"/>
    </row>
    <row r="486" spans="1:3" x14ac:dyDescent="0.25">
      <c r="A486" s="4"/>
      <c r="B486" s="4"/>
      <c r="C486" s="4"/>
    </row>
    <row r="487" spans="1:3" x14ac:dyDescent="0.25">
      <c r="A487" s="4"/>
      <c r="B487" s="4"/>
      <c r="C487" s="4"/>
    </row>
    <row r="488" spans="1:3" x14ac:dyDescent="0.25">
      <c r="A488" s="4"/>
      <c r="B488" s="4"/>
      <c r="C488" s="4"/>
    </row>
    <row r="489" spans="1:3" x14ac:dyDescent="0.25">
      <c r="A489" s="4"/>
      <c r="B489" s="4"/>
      <c r="C489" s="4"/>
    </row>
    <row r="490" spans="1:3" x14ac:dyDescent="0.25">
      <c r="A490" s="4"/>
      <c r="B490" s="4"/>
      <c r="C490" s="4"/>
    </row>
    <row r="491" spans="1:3" x14ac:dyDescent="0.25">
      <c r="A491" s="4"/>
      <c r="B491" s="4"/>
      <c r="C491" s="4"/>
    </row>
    <row r="492" spans="1:3" x14ac:dyDescent="0.25">
      <c r="A492" s="4"/>
      <c r="B492" s="4"/>
      <c r="C492" s="4"/>
    </row>
    <row r="493" spans="1:3" x14ac:dyDescent="0.25">
      <c r="A493" s="4"/>
      <c r="B493" s="4"/>
      <c r="C493" s="4"/>
    </row>
    <row r="494" spans="1:3" x14ac:dyDescent="0.25">
      <c r="A494" s="4"/>
      <c r="B494" s="4"/>
      <c r="C494" s="4"/>
    </row>
    <row r="495" spans="1:3" x14ac:dyDescent="0.25">
      <c r="A495" s="4"/>
      <c r="B495" s="4"/>
      <c r="C495" s="4"/>
    </row>
    <row r="496" spans="1:3" x14ac:dyDescent="0.25">
      <c r="A496" s="4"/>
      <c r="B496" s="4"/>
      <c r="C496" s="4"/>
    </row>
    <row r="497" spans="1:3" x14ac:dyDescent="0.25">
      <c r="A497" s="4"/>
      <c r="B497" s="4"/>
      <c r="C497" s="4"/>
    </row>
    <row r="498" spans="1:3" x14ac:dyDescent="0.25">
      <c r="A498" s="4"/>
      <c r="B498" s="4"/>
      <c r="C498" s="4"/>
    </row>
    <row r="499" spans="1:3" x14ac:dyDescent="0.25">
      <c r="A499" s="4"/>
      <c r="B499" s="4"/>
      <c r="C499" s="4"/>
    </row>
    <row r="500" spans="1:3" x14ac:dyDescent="0.25">
      <c r="A500" s="4"/>
      <c r="B500" s="4"/>
      <c r="C500" s="4"/>
    </row>
    <row r="501" spans="1:3" x14ac:dyDescent="0.25">
      <c r="A501" s="4"/>
      <c r="B501" s="4"/>
      <c r="C501" s="4"/>
    </row>
    <row r="502" spans="1:3" x14ac:dyDescent="0.25">
      <c r="A502" s="4"/>
      <c r="B502" s="4"/>
      <c r="C502" s="4"/>
    </row>
    <row r="503" spans="1:3" x14ac:dyDescent="0.25">
      <c r="A503" s="4"/>
      <c r="B503" s="4"/>
      <c r="C503" s="4"/>
    </row>
    <row r="504" spans="1:3" x14ac:dyDescent="0.25">
      <c r="A504" s="4"/>
      <c r="B504" s="4"/>
      <c r="C504" s="4"/>
    </row>
    <row r="505" spans="1:3" x14ac:dyDescent="0.25">
      <c r="A505" s="4"/>
      <c r="B505" s="4"/>
      <c r="C505" s="4"/>
    </row>
    <row r="506" spans="1:3" x14ac:dyDescent="0.25">
      <c r="A506" s="4"/>
      <c r="B506" s="4"/>
      <c r="C506" s="4"/>
    </row>
    <row r="507" spans="1:3" x14ac:dyDescent="0.25">
      <c r="A507" s="4"/>
      <c r="B507" s="4"/>
      <c r="C507" s="4"/>
    </row>
    <row r="508" spans="1:3" x14ac:dyDescent="0.25">
      <c r="A508" s="4"/>
      <c r="B508" s="4"/>
      <c r="C508" s="4"/>
    </row>
    <row r="509" spans="1:3" x14ac:dyDescent="0.25">
      <c r="A509" s="4"/>
      <c r="B509" s="4"/>
      <c r="C509" s="4"/>
    </row>
    <row r="510" spans="1:3" x14ac:dyDescent="0.25">
      <c r="A510" s="4"/>
      <c r="B510" s="4"/>
      <c r="C510" s="4"/>
    </row>
    <row r="511" spans="1:3" x14ac:dyDescent="0.25">
      <c r="A511" s="4"/>
      <c r="B511" s="4"/>
      <c r="C511" s="4"/>
    </row>
    <row r="512" spans="1:3" x14ac:dyDescent="0.25">
      <c r="A512" s="4"/>
      <c r="B512" s="4"/>
      <c r="C512" s="4"/>
    </row>
    <row r="513" spans="1:3" x14ac:dyDescent="0.25">
      <c r="A513" s="4"/>
      <c r="B513" s="4"/>
      <c r="C513" s="4"/>
    </row>
    <row r="514" spans="1:3" x14ac:dyDescent="0.25">
      <c r="A514" s="4"/>
      <c r="B514" s="4"/>
      <c r="C514" s="4"/>
    </row>
    <row r="515" spans="1:3" x14ac:dyDescent="0.25">
      <c r="A515" s="4"/>
      <c r="B515" s="4"/>
      <c r="C515" s="4"/>
    </row>
    <row r="516" spans="1:3" x14ac:dyDescent="0.25">
      <c r="A516" s="4"/>
      <c r="B516" s="4"/>
      <c r="C516" s="4"/>
    </row>
    <row r="517" spans="1:3" x14ac:dyDescent="0.25">
      <c r="A517" s="4"/>
      <c r="B517" s="4"/>
      <c r="C517" s="4"/>
    </row>
    <row r="518" spans="1:3" x14ac:dyDescent="0.25">
      <c r="A518" s="4"/>
      <c r="B518" s="4"/>
      <c r="C518" s="4"/>
    </row>
    <row r="519" spans="1:3" x14ac:dyDescent="0.25">
      <c r="A519" s="4"/>
      <c r="B519" s="4"/>
      <c r="C519" s="4"/>
    </row>
    <row r="520" spans="1:3" x14ac:dyDescent="0.25">
      <c r="A520" s="4"/>
      <c r="B520" s="4"/>
      <c r="C520" s="4"/>
    </row>
    <row r="521" spans="1:3" x14ac:dyDescent="0.25">
      <c r="A521" s="4"/>
      <c r="B521" s="4"/>
      <c r="C521" s="4"/>
    </row>
    <row r="522" spans="1:3" x14ac:dyDescent="0.25">
      <c r="A522" s="4"/>
      <c r="B522" s="4"/>
      <c r="C522" s="4"/>
    </row>
    <row r="523" spans="1:3" x14ac:dyDescent="0.25">
      <c r="A523" s="4"/>
      <c r="B523" s="4"/>
      <c r="C523" s="4"/>
    </row>
    <row r="524" spans="1:3" x14ac:dyDescent="0.25">
      <c r="A524" s="4"/>
      <c r="B524" s="4"/>
      <c r="C524" s="4"/>
    </row>
    <row r="525" spans="1:3" x14ac:dyDescent="0.25">
      <c r="A525" s="4"/>
      <c r="B525" s="4"/>
      <c r="C525" s="4"/>
    </row>
    <row r="526" spans="1:3" x14ac:dyDescent="0.25">
      <c r="A526" s="4"/>
      <c r="B526" s="4"/>
      <c r="C526" s="4"/>
    </row>
    <row r="527" spans="1:3" x14ac:dyDescent="0.25">
      <c r="A527" s="4"/>
      <c r="B527" s="4"/>
      <c r="C527" s="4"/>
    </row>
    <row r="528" spans="1:3" x14ac:dyDescent="0.25">
      <c r="A528" s="4"/>
      <c r="B528" s="4"/>
      <c r="C528" s="4"/>
    </row>
    <row r="529" spans="1:3" x14ac:dyDescent="0.25">
      <c r="A529" s="4"/>
      <c r="B529" s="4"/>
      <c r="C529" s="4"/>
    </row>
    <row r="530" spans="1:3" x14ac:dyDescent="0.25">
      <c r="A530" s="4"/>
      <c r="B530" s="4"/>
      <c r="C530" s="4"/>
    </row>
    <row r="531" spans="1:3" x14ac:dyDescent="0.25">
      <c r="A531" s="4"/>
      <c r="B531" s="4"/>
      <c r="C531" s="4"/>
    </row>
    <row r="532" spans="1:3" x14ac:dyDescent="0.25">
      <c r="A532" s="4"/>
      <c r="B532" s="4"/>
      <c r="C532" s="4"/>
    </row>
    <row r="533" spans="1:3" x14ac:dyDescent="0.25">
      <c r="A533" s="4"/>
      <c r="B533" s="4"/>
      <c r="C533" s="4"/>
    </row>
    <row r="534" spans="1:3" x14ac:dyDescent="0.25">
      <c r="A534" s="4"/>
      <c r="B534" s="4"/>
      <c r="C534" s="4"/>
    </row>
    <row r="535" spans="1:3" x14ac:dyDescent="0.25">
      <c r="A535" s="4"/>
      <c r="B535" s="4"/>
      <c r="C535" s="4"/>
    </row>
    <row r="536" spans="1:3" x14ac:dyDescent="0.25">
      <c r="A536" s="4"/>
      <c r="B536" s="4"/>
      <c r="C536" s="4"/>
    </row>
    <row r="537" spans="1:3" x14ac:dyDescent="0.25">
      <c r="A537" s="4"/>
      <c r="B537" s="4"/>
      <c r="C537" s="4"/>
    </row>
    <row r="538" spans="1:3" x14ac:dyDescent="0.25">
      <c r="A538" s="4"/>
      <c r="B538" s="4"/>
      <c r="C538" s="4"/>
    </row>
    <row r="539" spans="1:3" x14ac:dyDescent="0.25">
      <c r="A539" s="4"/>
      <c r="B539" s="4"/>
      <c r="C539" s="4"/>
    </row>
    <row r="540" spans="1:3" x14ac:dyDescent="0.25">
      <c r="A540" s="4"/>
      <c r="B540" s="4"/>
      <c r="C540" s="4"/>
    </row>
    <row r="541" spans="1:3" x14ac:dyDescent="0.25">
      <c r="A541" s="4"/>
      <c r="B541" s="4"/>
      <c r="C541" s="4"/>
    </row>
    <row r="542" spans="1:3" x14ac:dyDescent="0.25">
      <c r="A542" s="4"/>
      <c r="B542" s="4"/>
      <c r="C542" s="4"/>
    </row>
    <row r="543" spans="1:3" x14ac:dyDescent="0.25">
      <c r="A543" s="4"/>
      <c r="B543" s="4"/>
      <c r="C543" s="4"/>
    </row>
    <row r="544" spans="1:3" x14ac:dyDescent="0.25">
      <c r="A544" s="4"/>
      <c r="B544" s="4"/>
      <c r="C544" s="4"/>
    </row>
    <row r="545" spans="1:3" x14ac:dyDescent="0.25">
      <c r="A545" s="4"/>
      <c r="B545" s="4"/>
      <c r="C545" s="4"/>
    </row>
    <row r="546" spans="1:3" x14ac:dyDescent="0.25">
      <c r="A546" s="4"/>
      <c r="B546" s="4"/>
      <c r="C546" s="4"/>
    </row>
    <row r="547" spans="1:3" x14ac:dyDescent="0.25">
      <c r="A547" s="4"/>
      <c r="B547" s="4"/>
      <c r="C547" s="4"/>
    </row>
    <row r="548" spans="1:3" x14ac:dyDescent="0.25">
      <c r="A548" s="4"/>
      <c r="B548" s="4"/>
      <c r="C548" s="4"/>
    </row>
    <row r="549" spans="1:3" x14ac:dyDescent="0.25">
      <c r="A549" s="4"/>
      <c r="B549" s="4"/>
      <c r="C549" s="4"/>
    </row>
    <row r="550" spans="1:3" x14ac:dyDescent="0.25">
      <c r="A550" s="4"/>
      <c r="B550" s="4"/>
      <c r="C550" s="4"/>
    </row>
    <row r="551" spans="1:3" x14ac:dyDescent="0.25">
      <c r="A551" s="4"/>
      <c r="B551" s="4"/>
      <c r="C551" s="4"/>
    </row>
    <row r="552" spans="1:3" x14ac:dyDescent="0.25">
      <c r="A552" s="4"/>
      <c r="B552" s="4"/>
      <c r="C552" s="4"/>
    </row>
    <row r="553" spans="1:3" x14ac:dyDescent="0.25">
      <c r="A553" s="4"/>
      <c r="B553" s="4"/>
      <c r="C553" s="4"/>
    </row>
    <row r="554" spans="1:3" x14ac:dyDescent="0.25">
      <c r="A554" s="4"/>
      <c r="B554" s="4"/>
      <c r="C554" s="4"/>
    </row>
    <row r="555" spans="1:3" x14ac:dyDescent="0.25">
      <c r="A555" s="4"/>
      <c r="B555" s="4"/>
      <c r="C555" s="4"/>
    </row>
    <row r="556" spans="1:3" x14ac:dyDescent="0.25">
      <c r="A556" s="4"/>
      <c r="B556" s="4"/>
      <c r="C556" s="4"/>
    </row>
    <row r="557" spans="1:3" x14ac:dyDescent="0.25">
      <c r="A557" s="4"/>
      <c r="B557" s="4"/>
      <c r="C557" s="4"/>
    </row>
    <row r="558" spans="1:3" x14ac:dyDescent="0.25">
      <c r="A558" s="4"/>
      <c r="B558" s="4"/>
      <c r="C558" s="4"/>
    </row>
    <row r="559" spans="1:3" x14ac:dyDescent="0.25">
      <c r="A559" s="4"/>
      <c r="B559" s="4"/>
      <c r="C559" s="4"/>
    </row>
    <row r="560" spans="1:3" x14ac:dyDescent="0.25">
      <c r="A560" s="4"/>
      <c r="B560" s="4"/>
      <c r="C560" s="4"/>
    </row>
    <row r="561" spans="1:3" x14ac:dyDescent="0.25">
      <c r="A561" s="4"/>
      <c r="B561" s="4"/>
      <c r="C561" s="4"/>
    </row>
    <row r="562" spans="1:3" x14ac:dyDescent="0.25">
      <c r="A562" s="4"/>
      <c r="B562" s="4"/>
      <c r="C562" s="4"/>
    </row>
    <row r="563" spans="1:3" x14ac:dyDescent="0.25">
      <c r="A563" s="4"/>
      <c r="B563" s="4"/>
      <c r="C563" s="4"/>
    </row>
    <row r="564" spans="1:3" x14ac:dyDescent="0.25">
      <c r="A564" s="4"/>
      <c r="B564" s="4"/>
      <c r="C564" s="4"/>
    </row>
    <row r="565" spans="1:3" x14ac:dyDescent="0.25">
      <c r="A565" s="4"/>
      <c r="B565" s="4"/>
      <c r="C565" s="4"/>
    </row>
    <row r="566" spans="1:3" x14ac:dyDescent="0.25">
      <c r="A566" s="4"/>
      <c r="B566" s="4"/>
      <c r="C566" s="4"/>
    </row>
    <row r="567" spans="1:3" x14ac:dyDescent="0.25">
      <c r="A567" s="4"/>
      <c r="B567" s="4"/>
      <c r="C567" s="4"/>
    </row>
    <row r="568" spans="1:3" x14ac:dyDescent="0.25">
      <c r="A568" s="4"/>
      <c r="B568" s="4"/>
      <c r="C568" s="4"/>
    </row>
    <row r="569" spans="1:3" x14ac:dyDescent="0.25">
      <c r="A569" s="4"/>
      <c r="B569" s="4"/>
      <c r="C569" s="4"/>
    </row>
    <row r="570" spans="1:3" x14ac:dyDescent="0.25">
      <c r="A570" s="4"/>
      <c r="B570" s="4"/>
      <c r="C570" s="4"/>
    </row>
    <row r="571" spans="1:3" x14ac:dyDescent="0.25">
      <c r="A571" s="4"/>
      <c r="B571" s="4"/>
      <c r="C571" s="4"/>
    </row>
    <row r="572" spans="1:3" x14ac:dyDescent="0.25">
      <c r="A572" s="4"/>
      <c r="B572" s="4"/>
      <c r="C572" s="4"/>
    </row>
    <row r="573" spans="1:3" x14ac:dyDescent="0.25">
      <c r="A573" s="4"/>
      <c r="B573" s="4"/>
      <c r="C573" s="4"/>
    </row>
    <row r="574" spans="1:3" x14ac:dyDescent="0.25">
      <c r="A574" s="4"/>
      <c r="B574" s="4"/>
      <c r="C574" s="4"/>
    </row>
    <row r="575" spans="1:3" x14ac:dyDescent="0.25">
      <c r="A575" s="4"/>
      <c r="B575" s="4"/>
      <c r="C575" s="4"/>
    </row>
    <row r="576" spans="1:3" x14ac:dyDescent="0.25">
      <c r="A576" s="4"/>
      <c r="B576" s="4"/>
      <c r="C576" s="4"/>
    </row>
    <row r="577" spans="1:3" x14ac:dyDescent="0.25">
      <c r="A577" s="4"/>
      <c r="B577" s="4"/>
      <c r="C577" s="4"/>
    </row>
    <row r="578" spans="1:3" x14ac:dyDescent="0.25">
      <c r="A578" s="4"/>
      <c r="B578" s="4"/>
      <c r="C578" s="4"/>
    </row>
    <row r="579" spans="1:3" x14ac:dyDescent="0.25">
      <c r="A579" s="4"/>
      <c r="B579" s="4"/>
      <c r="C579" s="4"/>
    </row>
    <row r="580" spans="1:3" x14ac:dyDescent="0.25">
      <c r="A580" s="4"/>
      <c r="B580" s="4"/>
      <c r="C580" s="4"/>
    </row>
    <row r="581" spans="1:3" x14ac:dyDescent="0.25">
      <c r="A581" s="4"/>
      <c r="B581" s="4"/>
      <c r="C581" s="4"/>
    </row>
    <row r="582" spans="1:3" x14ac:dyDescent="0.25">
      <c r="A582" s="4"/>
      <c r="B582" s="4"/>
      <c r="C582" s="4"/>
    </row>
    <row r="583" spans="1:3" x14ac:dyDescent="0.25">
      <c r="A583" s="4"/>
      <c r="B583" s="4"/>
      <c r="C583" s="4"/>
    </row>
    <row r="584" spans="1:3" x14ac:dyDescent="0.25">
      <c r="A584" s="4"/>
      <c r="B584" s="4"/>
      <c r="C584" s="4"/>
    </row>
    <row r="585" spans="1:3" x14ac:dyDescent="0.25">
      <c r="A585" s="4"/>
      <c r="B585" s="4"/>
      <c r="C585" s="4"/>
    </row>
    <row r="586" spans="1:3" x14ac:dyDescent="0.25">
      <c r="A586" s="4"/>
      <c r="B586" s="4"/>
      <c r="C586" s="4"/>
    </row>
    <row r="587" spans="1:3" x14ac:dyDescent="0.25">
      <c r="A587" s="4"/>
      <c r="B587" s="4"/>
      <c r="C587" s="4"/>
    </row>
    <row r="588" spans="1:3" x14ac:dyDescent="0.25">
      <c r="A588" s="4"/>
      <c r="B588" s="4"/>
      <c r="C588" s="4"/>
    </row>
    <row r="589" spans="1:3" x14ac:dyDescent="0.25">
      <c r="A589" s="4"/>
      <c r="B589" s="4"/>
      <c r="C589" s="4"/>
    </row>
    <row r="590" spans="1:3" x14ac:dyDescent="0.25">
      <c r="A590" s="4"/>
      <c r="B590" s="4"/>
      <c r="C590" s="4"/>
    </row>
    <row r="591" spans="1:3" x14ac:dyDescent="0.25">
      <c r="A591" s="4"/>
      <c r="B591" s="4"/>
      <c r="C591" s="4"/>
    </row>
    <row r="592" spans="1:3" x14ac:dyDescent="0.25">
      <c r="A592" s="4"/>
      <c r="B592" s="4"/>
      <c r="C592" s="4"/>
    </row>
    <row r="593" spans="1:3" x14ac:dyDescent="0.25">
      <c r="A593" s="4"/>
      <c r="B593" s="4"/>
      <c r="C593" s="4"/>
    </row>
    <row r="594" spans="1:3" x14ac:dyDescent="0.25">
      <c r="A594" s="4"/>
      <c r="B594" s="4"/>
      <c r="C594" s="4"/>
    </row>
    <row r="595" spans="1:3" x14ac:dyDescent="0.25">
      <c r="A595" s="4"/>
      <c r="B595" s="4"/>
      <c r="C595" s="4"/>
    </row>
    <row r="596" spans="1:3" x14ac:dyDescent="0.25">
      <c r="A596" s="4"/>
      <c r="B596" s="4"/>
      <c r="C596" s="4"/>
    </row>
    <row r="597" spans="1:3" x14ac:dyDescent="0.25">
      <c r="A597" s="4"/>
      <c r="B597" s="4"/>
      <c r="C597" s="4"/>
    </row>
    <row r="598" spans="1:3" x14ac:dyDescent="0.25">
      <c r="A598" s="4"/>
      <c r="B598" s="4"/>
      <c r="C598" s="4"/>
    </row>
    <row r="599" spans="1:3" x14ac:dyDescent="0.25">
      <c r="A599" s="4"/>
      <c r="B599" s="4"/>
      <c r="C599" s="4"/>
    </row>
    <row r="600" spans="1:3" x14ac:dyDescent="0.25">
      <c r="A600" s="4"/>
      <c r="B600" s="4"/>
      <c r="C600" s="4"/>
    </row>
    <row r="601" spans="1:3" x14ac:dyDescent="0.25">
      <c r="A601" s="4"/>
      <c r="B601" s="4"/>
      <c r="C601" s="4"/>
    </row>
    <row r="602" spans="1:3" x14ac:dyDescent="0.25">
      <c r="A602" s="4"/>
      <c r="B602" s="4"/>
      <c r="C602" s="4"/>
    </row>
    <row r="603" spans="1:3" x14ac:dyDescent="0.25">
      <c r="A603" s="4"/>
      <c r="B603" s="4"/>
      <c r="C603" s="4"/>
    </row>
    <row r="604" spans="1:3" x14ac:dyDescent="0.25">
      <c r="A604" s="4"/>
      <c r="B604" s="4"/>
      <c r="C604" s="4"/>
    </row>
    <row r="605" spans="1:3" x14ac:dyDescent="0.25">
      <c r="A605" s="4"/>
      <c r="B605" s="4"/>
      <c r="C605" s="4"/>
    </row>
    <row r="606" spans="1:3" x14ac:dyDescent="0.25">
      <c r="A606" s="4"/>
      <c r="B606" s="4"/>
      <c r="C606" s="4"/>
    </row>
    <row r="607" spans="1:3" x14ac:dyDescent="0.25">
      <c r="A607" s="4"/>
      <c r="B607" s="4"/>
      <c r="C607" s="4"/>
    </row>
    <row r="608" spans="1:3" x14ac:dyDescent="0.25">
      <c r="A608" s="4"/>
      <c r="B608" s="4"/>
      <c r="C608" s="4"/>
    </row>
    <row r="609" spans="1:3" x14ac:dyDescent="0.25">
      <c r="A609" s="4"/>
      <c r="B609" s="4"/>
      <c r="C609" s="4"/>
    </row>
    <row r="610" spans="1:3" x14ac:dyDescent="0.25">
      <c r="A610" s="4"/>
      <c r="B610" s="4"/>
      <c r="C610" s="4"/>
    </row>
    <row r="611" spans="1:3" x14ac:dyDescent="0.25">
      <c r="A611" s="4"/>
      <c r="B611" s="4"/>
      <c r="C611" s="4"/>
    </row>
    <row r="612" spans="1:3" x14ac:dyDescent="0.25">
      <c r="A612" s="4"/>
      <c r="B612" s="4"/>
      <c r="C612" s="4"/>
    </row>
    <row r="613" spans="1:3" x14ac:dyDescent="0.25">
      <c r="A613" s="4"/>
      <c r="B613" s="4"/>
      <c r="C613" s="4"/>
    </row>
    <row r="614" spans="1:3" x14ac:dyDescent="0.25">
      <c r="A614" s="4"/>
      <c r="B614" s="4"/>
      <c r="C614" s="4"/>
    </row>
    <row r="615" spans="1:3" x14ac:dyDescent="0.25">
      <c r="A615" s="4"/>
      <c r="B615" s="4"/>
      <c r="C615" s="4"/>
    </row>
    <row r="616" spans="1:3" x14ac:dyDescent="0.25">
      <c r="A616" s="4"/>
      <c r="B616" s="4"/>
      <c r="C616" s="4"/>
    </row>
    <row r="617" spans="1:3" x14ac:dyDescent="0.25">
      <c r="A617" s="4"/>
      <c r="B617" s="4"/>
      <c r="C617" s="4"/>
    </row>
    <row r="618" spans="1:3" x14ac:dyDescent="0.25">
      <c r="A618" s="4"/>
      <c r="B618" s="4"/>
      <c r="C618" s="4"/>
    </row>
    <row r="619" spans="1:3" x14ac:dyDescent="0.25">
      <c r="A619" s="4"/>
      <c r="B619" s="4"/>
      <c r="C619" s="4"/>
    </row>
    <row r="620" spans="1:3" x14ac:dyDescent="0.25">
      <c r="A620" s="4"/>
      <c r="B620" s="4"/>
      <c r="C620" s="4"/>
    </row>
    <row r="621" spans="1:3" x14ac:dyDescent="0.25">
      <c r="A621" s="4"/>
      <c r="B621" s="4"/>
      <c r="C621" s="4"/>
    </row>
    <row r="622" spans="1:3" x14ac:dyDescent="0.25">
      <c r="A622" s="4"/>
      <c r="B622" s="4"/>
      <c r="C622" s="4"/>
    </row>
    <row r="623" spans="1:3" x14ac:dyDescent="0.25">
      <c r="A623" s="4"/>
      <c r="B623" s="4"/>
      <c r="C623" s="4"/>
    </row>
    <row r="624" spans="1:3" x14ac:dyDescent="0.25">
      <c r="A624" s="4"/>
      <c r="B624" s="4"/>
      <c r="C624" s="4"/>
    </row>
    <row r="625" spans="1:3" x14ac:dyDescent="0.25">
      <c r="A625" s="4"/>
      <c r="B625" s="4"/>
      <c r="C625" s="4"/>
    </row>
    <row r="626" spans="1:3" x14ac:dyDescent="0.25">
      <c r="A626" s="4"/>
      <c r="B626" s="4"/>
      <c r="C626" s="4"/>
    </row>
    <row r="627" spans="1:3" x14ac:dyDescent="0.25">
      <c r="A627" s="4"/>
      <c r="B627" s="4"/>
      <c r="C627" s="4"/>
    </row>
    <row r="628" spans="1:3" x14ac:dyDescent="0.25">
      <c r="A628" s="4"/>
      <c r="B628" s="4"/>
      <c r="C628" s="4"/>
    </row>
    <row r="629" spans="1:3" x14ac:dyDescent="0.25">
      <c r="A629" s="4"/>
      <c r="B629" s="4"/>
      <c r="C629" s="4"/>
    </row>
    <row r="630" spans="1:3" x14ac:dyDescent="0.25">
      <c r="A630" s="4"/>
      <c r="B630" s="4"/>
      <c r="C630" s="4"/>
    </row>
    <row r="631" spans="1:3" x14ac:dyDescent="0.25">
      <c r="A631" s="4"/>
      <c r="B631" s="4"/>
      <c r="C631" s="4"/>
    </row>
    <row r="632" spans="1:3" x14ac:dyDescent="0.25">
      <c r="A632" s="4"/>
      <c r="B632" s="4"/>
      <c r="C632" s="4"/>
    </row>
    <row r="633" spans="1:3" x14ac:dyDescent="0.25">
      <c r="A633" s="4"/>
      <c r="B633" s="4"/>
      <c r="C633" s="4"/>
    </row>
    <row r="634" spans="1:3" x14ac:dyDescent="0.25">
      <c r="A634" s="4"/>
      <c r="B634" s="4"/>
      <c r="C634" s="4"/>
    </row>
    <row r="635" spans="1:3" x14ac:dyDescent="0.25">
      <c r="A635" s="4"/>
      <c r="B635" s="4"/>
      <c r="C635" s="4"/>
    </row>
    <row r="636" spans="1:3" x14ac:dyDescent="0.25">
      <c r="A636" s="4"/>
      <c r="B636" s="4"/>
      <c r="C636" s="4"/>
    </row>
    <row r="637" spans="1:3" x14ac:dyDescent="0.25">
      <c r="A637" s="4"/>
      <c r="B637" s="4"/>
      <c r="C637" s="4"/>
    </row>
    <row r="638" spans="1:3" x14ac:dyDescent="0.25">
      <c r="A638" s="4"/>
      <c r="B638" s="4"/>
      <c r="C638" s="4"/>
    </row>
    <row r="639" spans="1:3" x14ac:dyDescent="0.25">
      <c r="A639" s="4"/>
      <c r="B639" s="4"/>
      <c r="C639" s="4"/>
    </row>
    <row r="640" spans="1:3" x14ac:dyDescent="0.25">
      <c r="A640" s="4"/>
      <c r="B640" s="4"/>
      <c r="C640" s="4"/>
    </row>
    <row r="641" spans="1:3" x14ac:dyDescent="0.25">
      <c r="A641" s="4"/>
      <c r="B641" s="4"/>
      <c r="C641" s="4"/>
    </row>
    <row r="642" spans="1:3" x14ac:dyDescent="0.25">
      <c r="A642" s="4"/>
      <c r="B642" s="4"/>
      <c r="C642" s="4"/>
    </row>
    <row r="643" spans="1:3" x14ac:dyDescent="0.25">
      <c r="A643" s="4"/>
      <c r="B643" s="4"/>
      <c r="C643" s="4"/>
    </row>
    <row r="644" spans="1:3" x14ac:dyDescent="0.25">
      <c r="A644" s="4"/>
      <c r="B644" s="4"/>
      <c r="C644" s="4"/>
    </row>
    <row r="645" spans="1:3" x14ac:dyDescent="0.25">
      <c r="A645" s="4"/>
      <c r="B645" s="4"/>
      <c r="C645" s="4"/>
    </row>
    <row r="646" spans="1:3" x14ac:dyDescent="0.25">
      <c r="A646" s="4"/>
      <c r="B646" s="4"/>
      <c r="C646" s="4"/>
    </row>
    <row r="647" spans="1:3" x14ac:dyDescent="0.25">
      <c r="A647" s="4"/>
      <c r="B647" s="4"/>
      <c r="C647" s="4"/>
    </row>
    <row r="648" spans="1:3" x14ac:dyDescent="0.25">
      <c r="A648" s="4"/>
      <c r="B648" s="4"/>
      <c r="C648" s="4"/>
    </row>
    <row r="649" spans="1:3" x14ac:dyDescent="0.25">
      <c r="A649" s="4"/>
      <c r="B649" s="4"/>
      <c r="C649" s="4"/>
    </row>
    <row r="650" spans="1:3" x14ac:dyDescent="0.25">
      <c r="A650" s="4"/>
      <c r="B650" s="4"/>
      <c r="C650" s="4"/>
    </row>
    <row r="651" spans="1:3" x14ac:dyDescent="0.25">
      <c r="A651" s="4"/>
      <c r="B651" s="4"/>
      <c r="C651" s="4"/>
    </row>
    <row r="652" spans="1:3" x14ac:dyDescent="0.25">
      <c r="A652" s="4"/>
      <c r="B652" s="4"/>
      <c r="C652" s="4"/>
    </row>
    <row r="653" spans="1:3" x14ac:dyDescent="0.25">
      <c r="A653" s="4"/>
      <c r="B653" s="4"/>
      <c r="C653" s="4"/>
    </row>
    <row r="654" spans="1:3" x14ac:dyDescent="0.25">
      <c r="A654" s="4"/>
      <c r="B654" s="4"/>
      <c r="C654" s="4"/>
    </row>
    <row r="655" spans="1:3" x14ac:dyDescent="0.25">
      <c r="A655" s="4"/>
      <c r="B655" s="4"/>
      <c r="C655" s="4"/>
    </row>
    <row r="656" spans="1:3" x14ac:dyDescent="0.25">
      <c r="A656" s="4"/>
      <c r="B656" s="4"/>
      <c r="C656" s="4"/>
    </row>
    <row r="657" spans="1:3" x14ac:dyDescent="0.25">
      <c r="A657" s="4"/>
      <c r="B657" s="4"/>
      <c r="C657" s="4"/>
    </row>
    <row r="658" spans="1:3" x14ac:dyDescent="0.25">
      <c r="A658" s="4"/>
      <c r="B658" s="4"/>
      <c r="C658" s="4"/>
    </row>
    <row r="659" spans="1:3" x14ac:dyDescent="0.25">
      <c r="A659" s="4"/>
      <c r="B659" s="4"/>
      <c r="C659" s="4"/>
    </row>
    <row r="660" spans="1:3" x14ac:dyDescent="0.25">
      <c r="A660" s="4"/>
      <c r="B660" s="4"/>
      <c r="C660" s="4"/>
    </row>
    <row r="661" spans="1:3" x14ac:dyDescent="0.25">
      <c r="A661" s="4"/>
      <c r="B661" s="4"/>
      <c r="C661" s="4"/>
    </row>
    <row r="662" spans="1:3" x14ac:dyDescent="0.25">
      <c r="A662" s="4"/>
      <c r="B662" s="4"/>
      <c r="C662" s="4"/>
    </row>
    <row r="663" spans="1:3" x14ac:dyDescent="0.25">
      <c r="A663" s="4"/>
      <c r="B663" s="4"/>
      <c r="C663" s="4"/>
    </row>
    <row r="664" spans="1:3" x14ac:dyDescent="0.25">
      <c r="A664" s="4"/>
      <c r="B664" s="4"/>
      <c r="C664" s="4"/>
    </row>
    <row r="665" spans="1:3" x14ac:dyDescent="0.25">
      <c r="A665" s="4"/>
      <c r="B665" s="4"/>
      <c r="C665" s="4"/>
    </row>
    <row r="666" spans="1:3" x14ac:dyDescent="0.25">
      <c r="A666" s="4"/>
      <c r="B666" s="4"/>
      <c r="C666" s="4"/>
    </row>
    <row r="667" spans="1:3" x14ac:dyDescent="0.25">
      <c r="A667" s="4"/>
      <c r="B667" s="4"/>
      <c r="C667" s="4"/>
    </row>
    <row r="668" spans="1:3" x14ac:dyDescent="0.25">
      <c r="A668" s="4"/>
      <c r="B668" s="4"/>
      <c r="C668" s="4"/>
    </row>
    <row r="669" spans="1:3" x14ac:dyDescent="0.25">
      <c r="A669" s="4"/>
      <c r="B669" s="4"/>
      <c r="C669" s="4"/>
    </row>
    <row r="670" spans="1:3" x14ac:dyDescent="0.25">
      <c r="A670" s="4"/>
      <c r="B670" s="4"/>
      <c r="C670" s="4"/>
    </row>
    <row r="671" spans="1:3" x14ac:dyDescent="0.25">
      <c r="A671" s="4"/>
      <c r="B671" s="4"/>
      <c r="C671" s="4"/>
    </row>
    <row r="672" spans="1:3" x14ac:dyDescent="0.25">
      <c r="A672" s="4"/>
      <c r="B672" s="4"/>
      <c r="C672" s="4"/>
    </row>
    <row r="673" spans="1:3" x14ac:dyDescent="0.25">
      <c r="A673" s="4"/>
      <c r="B673" s="4"/>
      <c r="C673" s="4"/>
    </row>
    <row r="674" spans="1:3" x14ac:dyDescent="0.25">
      <c r="A674" s="4"/>
      <c r="B674" s="4"/>
      <c r="C674" s="4"/>
    </row>
    <row r="675" spans="1:3" x14ac:dyDescent="0.25">
      <c r="A675" s="4"/>
      <c r="B675" s="4"/>
      <c r="C675" s="4"/>
    </row>
    <row r="676" spans="1:3" x14ac:dyDescent="0.25">
      <c r="A676" s="4"/>
      <c r="B676" s="4"/>
      <c r="C676" s="4"/>
    </row>
    <row r="677" spans="1:3" x14ac:dyDescent="0.25">
      <c r="A677" s="4"/>
      <c r="B677" s="4"/>
      <c r="C677" s="4"/>
    </row>
    <row r="678" spans="1:3" x14ac:dyDescent="0.25">
      <c r="A678" s="4"/>
      <c r="B678" s="4"/>
      <c r="C678" s="4"/>
    </row>
    <row r="679" spans="1:3" x14ac:dyDescent="0.25">
      <c r="A679" s="4"/>
      <c r="B679" s="4"/>
      <c r="C679" s="4"/>
    </row>
    <row r="680" spans="1:3" x14ac:dyDescent="0.25">
      <c r="A680" s="4"/>
      <c r="B680" s="4"/>
      <c r="C680" s="4"/>
    </row>
    <row r="681" spans="1:3" x14ac:dyDescent="0.25">
      <c r="A681" s="4"/>
      <c r="B681" s="4"/>
      <c r="C681" s="4"/>
    </row>
    <row r="682" spans="1:3" x14ac:dyDescent="0.25">
      <c r="A682" s="4"/>
      <c r="B682" s="4"/>
      <c r="C682" s="4"/>
    </row>
    <row r="683" spans="1:3" x14ac:dyDescent="0.25">
      <c r="A683" s="4"/>
      <c r="B683" s="4"/>
      <c r="C683" s="4"/>
    </row>
    <row r="684" spans="1:3" x14ac:dyDescent="0.25">
      <c r="A684" s="4"/>
      <c r="B684" s="4"/>
      <c r="C684" s="4"/>
    </row>
    <row r="685" spans="1:3" x14ac:dyDescent="0.25">
      <c r="A685" s="4"/>
      <c r="B685" s="4"/>
      <c r="C685" s="4"/>
    </row>
    <row r="686" spans="1:3" x14ac:dyDescent="0.25">
      <c r="A686" s="4"/>
      <c r="B686" s="4"/>
      <c r="C686" s="4"/>
    </row>
    <row r="687" spans="1:3" x14ac:dyDescent="0.25">
      <c r="A687" s="4"/>
      <c r="B687" s="4"/>
      <c r="C687" s="4"/>
    </row>
    <row r="688" spans="1:3" x14ac:dyDescent="0.25">
      <c r="A688" s="4"/>
      <c r="B688" s="4"/>
      <c r="C688" s="4"/>
    </row>
    <row r="689" spans="1:3" x14ac:dyDescent="0.25">
      <c r="A689" s="4"/>
      <c r="B689" s="4"/>
      <c r="C689" s="4"/>
    </row>
    <row r="690" spans="1:3" x14ac:dyDescent="0.25">
      <c r="A690" s="4"/>
      <c r="B690" s="4"/>
      <c r="C690" s="4"/>
    </row>
    <row r="691" spans="1:3" x14ac:dyDescent="0.25">
      <c r="A691" s="4"/>
      <c r="B691" s="4"/>
      <c r="C691" s="4"/>
    </row>
    <row r="692" spans="1:3" x14ac:dyDescent="0.25">
      <c r="A692" s="4"/>
      <c r="B692" s="4"/>
      <c r="C692" s="4"/>
    </row>
    <row r="693" spans="1:3" x14ac:dyDescent="0.25">
      <c r="A693" s="4"/>
      <c r="B693" s="4"/>
      <c r="C693" s="4"/>
    </row>
    <row r="694" spans="1:3" x14ac:dyDescent="0.25">
      <c r="A694" s="4"/>
      <c r="B694" s="4"/>
      <c r="C694" s="4"/>
    </row>
    <row r="695" spans="1:3" x14ac:dyDescent="0.25">
      <c r="A695" s="4"/>
      <c r="B695" s="4"/>
      <c r="C695" s="4"/>
    </row>
    <row r="696" spans="1:3" x14ac:dyDescent="0.25">
      <c r="A696" s="4"/>
      <c r="B696" s="4"/>
      <c r="C696" s="4"/>
    </row>
    <row r="697" spans="1:3" x14ac:dyDescent="0.25">
      <c r="A697" s="4"/>
      <c r="B697" s="4"/>
      <c r="C697" s="4"/>
    </row>
    <row r="698" spans="1:3" x14ac:dyDescent="0.25">
      <c r="A698" s="4"/>
      <c r="B698" s="4"/>
      <c r="C698" s="4"/>
    </row>
    <row r="699" spans="1:3" x14ac:dyDescent="0.25">
      <c r="A699" s="4"/>
      <c r="B699" s="4"/>
      <c r="C699" s="4"/>
    </row>
    <row r="700" spans="1:3" x14ac:dyDescent="0.25">
      <c r="A700" s="4"/>
      <c r="B700" s="4"/>
      <c r="C700" s="4"/>
    </row>
    <row r="701" spans="1:3" x14ac:dyDescent="0.25">
      <c r="A701" s="4"/>
      <c r="B701" s="4"/>
      <c r="C701" s="4"/>
    </row>
    <row r="702" spans="1:3" x14ac:dyDescent="0.25">
      <c r="A702" s="4"/>
      <c r="B702" s="4"/>
      <c r="C702" s="4"/>
    </row>
    <row r="703" spans="1:3" x14ac:dyDescent="0.25">
      <c r="A703" s="4"/>
      <c r="B703" s="4"/>
      <c r="C703" s="4"/>
    </row>
    <row r="704" spans="1:3" x14ac:dyDescent="0.25">
      <c r="A704" s="4"/>
      <c r="B704" s="4"/>
      <c r="C704" s="4"/>
    </row>
    <row r="705" spans="1:3" x14ac:dyDescent="0.25">
      <c r="A705" s="4"/>
      <c r="B705" s="4"/>
      <c r="C705" s="4"/>
    </row>
    <row r="706" spans="1:3" x14ac:dyDescent="0.25">
      <c r="A706" s="4"/>
      <c r="B706" s="4"/>
      <c r="C706" s="4"/>
    </row>
    <row r="707" spans="1:3" x14ac:dyDescent="0.25">
      <c r="A707" s="4"/>
      <c r="B707" s="4"/>
      <c r="C707" s="4"/>
    </row>
    <row r="708" spans="1:3" x14ac:dyDescent="0.25">
      <c r="A708" s="4"/>
      <c r="B708" s="4"/>
      <c r="C708" s="4"/>
    </row>
    <row r="709" spans="1:3" x14ac:dyDescent="0.25">
      <c r="A709" s="4"/>
      <c r="B709" s="4"/>
      <c r="C709" s="4"/>
    </row>
    <row r="710" spans="1:3" x14ac:dyDescent="0.25">
      <c r="A710" s="4"/>
      <c r="B710" s="4"/>
      <c r="C710" s="4"/>
    </row>
    <row r="711" spans="1:3" x14ac:dyDescent="0.25">
      <c r="A711" s="4"/>
      <c r="B711" s="4"/>
      <c r="C711" s="4"/>
    </row>
    <row r="712" spans="1:3" x14ac:dyDescent="0.25">
      <c r="A712" s="4"/>
      <c r="B712" s="4"/>
      <c r="C712" s="4"/>
    </row>
    <row r="713" spans="1:3" x14ac:dyDescent="0.25">
      <c r="A713" s="4"/>
      <c r="B713" s="4"/>
      <c r="C713" s="4"/>
    </row>
    <row r="714" spans="1:3" x14ac:dyDescent="0.25">
      <c r="A714" s="4"/>
      <c r="B714" s="4"/>
      <c r="C714" s="4"/>
    </row>
    <row r="715" spans="1:3" x14ac:dyDescent="0.25">
      <c r="A715" s="4"/>
      <c r="B715" s="4"/>
      <c r="C715" s="4"/>
    </row>
    <row r="716" spans="1:3" x14ac:dyDescent="0.25">
      <c r="A716" s="4"/>
      <c r="B716" s="4"/>
      <c r="C716" s="4"/>
    </row>
    <row r="717" spans="1:3" x14ac:dyDescent="0.25">
      <c r="A717" s="4"/>
      <c r="B717" s="4"/>
      <c r="C717" s="4"/>
    </row>
    <row r="718" spans="1:3" x14ac:dyDescent="0.25">
      <c r="A718" s="4"/>
      <c r="B718" s="4"/>
      <c r="C718" s="4"/>
    </row>
    <row r="719" spans="1:3" x14ac:dyDescent="0.25">
      <c r="A719" s="4"/>
      <c r="B719" s="4"/>
      <c r="C719" s="4"/>
    </row>
    <row r="720" spans="1:3" x14ac:dyDescent="0.25">
      <c r="A720" s="4"/>
      <c r="B720" s="4"/>
      <c r="C720" s="4"/>
    </row>
    <row r="721" spans="1:3" x14ac:dyDescent="0.25">
      <c r="A721" s="4"/>
      <c r="B721" s="4"/>
      <c r="C721" s="4"/>
    </row>
    <row r="722" spans="1:3" x14ac:dyDescent="0.25">
      <c r="A722" s="4"/>
      <c r="B722" s="4"/>
      <c r="C722" s="4"/>
    </row>
    <row r="723" spans="1:3" x14ac:dyDescent="0.25">
      <c r="A723" s="4"/>
      <c r="B723" s="4"/>
      <c r="C723" s="4"/>
    </row>
    <row r="724" spans="1:3" x14ac:dyDescent="0.25">
      <c r="A724" s="4"/>
      <c r="B724" s="4"/>
      <c r="C724" s="4"/>
    </row>
    <row r="725" spans="1:3" x14ac:dyDescent="0.25">
      <c r="A725" s="4"/>
      <c r="B725" s="4"/>
      <c r="C725" s="4"/>
    </row>
    <row r="726" spans="1:3" x14ac:dyDescent="0.25">
      <c r="A726" s="4"/>
      <c r="B726" s="4"/>
      <c r="C726" s="4"/>
    </row>
    <row r="727" spans="1:3" x14ac:dyDescent="0.25">
      <c r="A727" s="4"/>
      <c r="B727" s="4"/>
      <c r="C727" s="4"/>
    </row>
    <row r="728" spans="1:3" x14ac:dyDescent="0.25">
      <c r="A728" s="4"/>
      <c r="B728" s="4"/>
      <c r="C728" s="4"/>
    </row>
    <row r="729" spans="1:3" x14ac:dyDescent="0.25">
      <c r="A729" s="4"/>
      <c r="B729" s="4"/>
      <c r="C729" s="4"/>
    </row>
    <row r="730" spans="1:3" x14ac:dyDescent="0.25">
      <c r="A730" s="4"/>
      <c r="B730" s="4"/>
      <c r="C730" s="4"/>
    </row>
    <row r="731" spans="1:3" x14ac:dyDescent="0.25">
      <c r="A731" s="4"/>
      <c r="B731" s="4"/>
      <c r="C731" s="4"/>
    </row>
    <row r="732" spans="1:3" x14ac:dyDescent="0.25">
      <c r="A732" s="4"/>
      <c r="B732" s="4"/>
      <c r="C732" s="4"/>
    </row>
    <row r="733" spans="1:3" x14ac:dyDescent="0.25">
      <c r="A733" s="4"/>
      <c r="B733" s="4"/>
      <c r="C733" s="4"/>
    </row>
    <row r="734" spans="1:3" x14ac:dyDescent="0.25">
      <c r="A734" s="4"/>
      <c r="B734" s="4"/>
      <c r="C734" s="4"/>
    </row>
    <row r="735" spans="1:3" x14ac:dyDescent="0.25">
      <c r="A735" s="4"/>
      <c r="B735" s="4"/>
      <c r="C735" s="4"/>
    </row>
    <row r="736" spans="1:3" x14ac:dyDescent="0.25">
      <c r="A736" s="4"/>
      <c r="B736" s="4"/>
      <c r="C736" s="4"/>
    </row>
    <row r="737" spans="1:3" x14ac:dyDescent="0.25">
      <c r="A737" s="4"/>
      <c r="B737" s="4"/>
      <c r="C737" s="4"/>
    </row>
    <row r="738" spans="1:3" x14ac:dyDescent="0.25">
      <c r="A738" s="4"/>
      <c r="B738" s="4"/>
      <c r="C738" s="4"/>
    </row>
    <row r="739" spans="1:3" x14ac:dyDescent="0.25">
      <c r="A739" s="4"/>
      <c r="B739" s="4"/>
      <c r="C739" s="4"/>
    </row>
    <row r="740" spans="1:3" x14ac:dyDescent="0.25">
      <c r="A740" s="4"/>
      <c r="B740" s="4"/>
      <c r="C740" s="4"/>
    </row>
    <row r="741" spans="1:3" x14ac:dyDescent="0.25">
      <c r="A741" s="4"/>
      <c r="B741" s="4"/>
      <c r="C741" s="4"/>
    </row>
    <row r="742" spans="1:3" x14ac:dyDescent="0.25">
      <c r="A742" s="4"/>
      <c r="B742" s="4"/>
      <c r="C742" s="4"/>
    </row>
    <row r="743" spans="1:3" x14ac:dyDescent="0.25">
      <c r="A743" s="4"/>
      <c r="B743" s="4"/>
      <c r="C743" s="4"/>
    </row>
    <row r="744" spans="1:3" x14ac:dyDescent="0.25">
      <c r="A744" s="4"/>
      <c r="B744" s="4"/>
      <c r="C744" s="4"/>
    </row>
    <row r="745" spans="1:3" x14ac:dyDescent="0.25">
      <c r="A745" s="4"/>
      <c r="B745" s="4"/>
      <c r="C745" s="4"/>
    </row>
    <row r="746" spans="1:3" x14ac:dyDescent="0.25">
      <c r="A746" s="4"/>
      <c r="B746" s="4"/>
      <c r="C746" s="4"/>
    </row>
    <row r="747" spans="1:3" x14ac:dyDescent="0.25">
      <c r="A747" s="4"/>
      <c r="B747" s="4"/>
      <c r="C747" s="4"/>
    </row>
    <row r="748" spans="1:3" x14ac:dyDescent="0.25">
      <c r="A748" s="4"/>
      <c r="B748" s="4"/>
      <c r="C748" s="4"/>
    </row>
    <row r="749" spans="1:3" x14ac:dyDescent="0.25">
      <c r="A749" s="4"/>
      <c r="B749" s="4"/>
      <c r="C749" s="4"/>
    </row>
    <row r="750" spans="1:3" x14ac:dyDescent="0.25">
      <c r="A750" s="4"/>
      <c r="B750" s="4"/>
      <c r="C750" s="4"/>
    </row>
    <row r="751" spans="1:3" x14ac:dyDescent="0.25">
      <c r="A751" s="4"/>
      <c r="B751" s="4"/>
      <c r="C751" s="4"/>
    </row>
    <row r="752" spans="1:3" x14ac:dyDescent="0.25">
      <c r="A752" s="4"/>
      <c r="B752" s="4"/>
      <c r="C752" s="4"/>
    </row>
    <row r="753" spans="1:3" x14ac:dyDescent="0.25">
      <c r="A753" s="4"/>
      <c r="B753" s="4"/>
      <c r="C753" s="4"/>
    </row>
    <row r="754" spans="1:3" x14ac:dyDescent="0.25">
      <c r="A754" s="4"/>
      <c r="B754" s="4"/>
      <c r="C754" s="4"/>
    </row>
    <row r="755" spans="1:3" x14ac:dyDescent="0.25">
      <c r="A755" s="4"/>
      <c r="B755" s="4"/>
      <c r="C755" s="4"/>
    </row>
    <row r="756" spans="1:3" x14ac:dyDescent="0.25">
      <c r="A756" s="4"/>
      <c r="B756" s="4"/>
      <c r="C756" s="4"/>
    </row>
    <row r="757" spans="1:3" x14ac:dyDescent="0.25">
      <c r="A757" s="4"/>
      <c r="B757" s="4"/>
      <c r="C757" s="4"/>
    </row>
    <row r="758" spans="1:3" x14ac:dyDescent="0.25">
      <c r="A758" s="4"/>
      <c r="B758" s="4"/>
      <c r="C758" s="4"/>
    </row>
    <row r="759" spans="1:3" x14ac:dyDescent="0.25">
      <c r="A759" s="4"/>
      <c r="B759" s="4"/>
      <c r="C759" s="4"/>
    </row>
    <row r="760" spans="1:3" x14ac:dyDescent="0.25">
      <c r="A760" s="4"/>
      <c r="B760" s="4"/>
      <c r="C760" s="4"/>
    </row>
    <row r="761" spans="1:3" x14ac:dyDescent="0.25">
      <c r="A761" s="4"/>
      <c r="B761" s="4"/>
      <c r="C761" s="4"/>
    </row>
    <row r="762" spans="1:3" x14ac:dyDescent="0.25">
      <c r="A762" s="4"/>
      <c r="B762" s="4"/>
      <c r="C762" s="4"/>
    </row>
    <row r="763" spans="1:3" x14ac:dyDescent="0.25">
      <c r="A763" s="4"/>
      <c r="B763" s="4"/>
      <c r="C763" s="4"/>
    </row>
    <row r="764" spans="1:3" x14ac:dyDescent="0.25">
      <c r="A764" s="4"/>
      <c r="B764" s="4"/>
      <c r="C764" s="4"/>
    </row>
    <row r="765" spans="1:3" x14ac:dyDescent="0.25">
      <c r="A765" s="4"/>
      <c r="B765" s="4"/>
      <c r="C765" s="4"/>
    </row>
    <row r="766" spans="1:3" x14ac:dyDescent="0.25">
      <c r="A766" s="4"/>
      <c r="B766" s="4"/>
      <c r="C766" s="4"/>
    </row>
    <row r="767" spans="1:3" x14ac:dyDescent="0.25">
      <c r="A767" s="4"/>
      <c r="B767" s="4"/>
      <c r="C767" s="4"/>
    </row>
    <row r="768" spans="1:3" x14ac:dyDescent="0.25">
      <c r="A768" s="4"/>
      <c r="B768" s="4"/>
      <c r="C768" s="4"/>
    </row>
    <row r="769" spans="1:3" x14ac:dyDescent="0.25">
      <c r="A769" s="4"/>
      <c r="B769" s="4"/>
      <c r="C769" s="4"/>
    </row>
    <row r="770" spans="1:3" x14ac:dyDescent="0.25">
      <c r="A770" s="4"/>
      <c r="B770" s="4"/>
      <c r="C770" s="4"/>
    </row>
    <row r="771" spans="1:3" x14ac:dyDescent="0.25">
      <c r="A771" s="4"/>
      <c r="B771" s="4"/>
      <c r="C771" s="4"/>
    </row>
    <row r="772" spans="1:3" x14ac:dyDescent="0.25">
      <c r="A772" s="4"/>
      <c r="B772" s="4"/>
      <c r="C772" s="4"/>
    </row>
    <row r="773" spans="1:3" x14ac:dyDescent="0.25">
      <c r="A773" s="4"/>
      <c r="B773" s="4"/>
      <c r="C773" s="4"/>
    </row>
    <row r="774" spans="1:3" x14ac:dyDescent="0.25">
      <c r="A774" s="4"/>
      <c r="B774" s="4"/>
      <c r="C774" s="4"/>
    </row>
    <row r="775" spans="1:3" x14ac:dyDescent="0.25">
      <c r="A775" s="4"/>
      <c r="B775" s="4"/>
      <c r="C775" s="4"/>
    </row>
    <row r="776" spans="1:3" x14ac:dyDescent="0.25">
      <c r="A776" s="4"/>
      <c r="B776" s="4"/>
      <c r="C776" s="4"/>
    </row>
    <row r="777" spans="1:3" x14ac:dyDescent="0.25">
      <c r="A777" s="4"/>
      <c r="B777" s="4"/>
      <c r="C777" s="4"/>
    </row>
    <row r="778" spans="1:3" x14ac:dyDescent="0.25">
      <c r="A778" s="4"/>
      <c r="B778" s="4"/>
      <c r="C778" s="4"/>
    </row>
    <row r="779" spans="1:3" x14ac:dyDescent="0.25">
      <c r="A779" s="4"/>
      <c r="B779" s="4"/>
      <c r="C779" s="4"/>
    </row>
    <row r="780" spans="1:3" x14ac:dyDescent="0.25">
      <c r="A780" s="4"/>
      <c r="B780" s="4"/>
      <c r="C780" s="4"/>
    </row>
    <row r="781" spans="1:3" x14ac:dyDescent="0.25">
      <c r="A781" s="4"/>
      <c r="B781" s="4"/>
      <c r="C781" s="4"/>
    </row>
    <row r="782" spans="1:3" x14ac:dyDescent="0.25">
      <c r="A782" s="4"/>
      <c r="B782" s="4"/>
      <c r="C782" s="4"/>
    </row>
    <row r="783" spans="1:3" x14ac:dyDescent="0.25">
      <c r="A783" s="4"/>
      <c r="B783" s="4"/>
      <c r="C783" s="4"/>
    </row>
    <row r="784" spans="1:3" x14ac:dyDescent="0.25">
      <c r="A784" s="4"/>
      <c r="B784" s="4"/>
      <c r="C784" s="4"/>
    </row>
    <row r="785" spans="1:3" x14ac:dyDescent="0.25">
      <c r="A785" s="4"/>
      <c r="B785" s="4"/>
      <c r="C785" s="4"/>
    </row>
    <row r="786" spans="1:3" x14ac:dyDescent="0.25">
      <c r="A786" s="4"/>
      <c r="B786" s="4"/>
      <c r="C786" s="4"/>
    </row>
    <row r="787" spans="1:3" x14ac:dyDescent="0.25">
      <c r="A787" s="4"/>
      <c r="B787" s="4"/>
      <c r="C787" s="4"/>
    </row>
    <row r="788" spans="1:3" x14ac:dyDescent="0.25">
      <c r="A788" s="4"/>
      <c r="B788" s="4"/>
      <c r="C788" s="4"/>
    </row>
    <row r="789" spans="1:3" x14ac:dyDescent="0.25">
      <c r="A789" s="4"/>
      <c r="B789" s="4"/>
      <c r="C789" s="4"/>
    </row>
    <row r="790" spans="1:3" x14ac:dyDescent="0.25">
      <c r="A790" s="4"/>
      <c r="B790" s="4"/>
      <c r="C790" s="4"/>
    </row>
    <row r="791" spans="1:3" x14ac:dyDescent="0.25">
      <c r="A791" s="4"/>
      <c r="B791" s="4"/>
      <c r="C791" s="4"/>
    </row>
    <row r="792" spans="1:3" x14ac:dyDescent="0.25">
      <c r="A792" s="4"/>
      <c r="B792" s="4"/>
      <c r="C792" s="4"/>
    </row>
    <row r="793" spans="1:3" x14ac:dyDescent="0.25">
      <c r="A793" s="4"/>
      <c r="B793" s="4"/>
      <c r="C793" s="4"/>
    </row>
    <row r="794" spans="1:3" x14ac:dyDescent="0.25">
      <c r="A794" s="4"/>
      <c r="B794" s="4"/>
      <c r="C794" s="4"/>
    </row>
    <row r="795" spans="1:3" x14ac:dyDescent="0.25">
      <c r="A795" s="4"/>
      <c r="B795" s="4"/>
      <c r="C795" s="4"/>
    </row>
    <row r="796" spans="1:3" x14ac:dyDescent="0.25">
      <c r="A796" s="4"/>
      <c r="B796" s="4"/>
      <c r="C796" s="4"/>
    </row>
    <row r="797" spans="1:3" x14ac:dyDescent="0.25">
      <c r="A797" s="4"/>
      <c r="B797" s="4"/>
      <c r="C797" s="4"/>
    </row>
    <row r="798" spans="1:3" x14ac:dyDescent="0.25">
      <c r="A798" s="4"/>
      <c r="B798" s="4"/>
      <c r="C798" s="4"/>
    </row>
    <row r="799" spans="1:3" x14ac:dyDescent="0.25">
      <c r="A799" s="4"/>
      <c r="B799" s="4"/>
      <c r="C799" s="4"/>
    </row>
    <row r="800" spans="1:3" x14ac:dyDescent="0.25">
      <c r="A800" s="4"/>
      <c r="B800" s="4"/>
      <c r="C800" s="4"/>
    </row>
    <row r="801" spans="1:3" x14ac:dyDescent="0.25">
      <c r="A801" s="4"/>
      <c r="B801" s="4"/>
      <c r="C801" s="4"/>
    </row>
    <row r="802" spans="1:3" x14ac:dyDescent="0.25">
      <c r="A802" s="4"/>
      <c r="B802" s="4"/>
      <c r="C802" s="4"/>
    </row>
    <row r="803" spans="1:3" x14ac:dyDescent="0.25">
      <c r="A803" s="4"/>
      <c r="B803" s="4"/>
      <c r="C803" s="4"/>
    </row>
    <row r="804" spans="1:3" x14ac:dyDescent="0.25">
      <c r="A804" s="4"/>
      <c r="B804" s="4"/>
      <c r="C804" s="4"/>
    </row>
    <row r="805" spans="1:3" x14ac:dyDescent="0.25">
      <c r="A805" s="4"/>
      <c r="B805" s="4"/>
      <c r="C805" s="4"/>
    </row>
    <row r="806" spans="1:3" x14ac:dyDescent="0.25">
      <c r="A806" s="4"/>
      <c r="B806" s="4"/>
      <c r="C806" s="4"/>
    </row>
    <row r="807" spans="1:3" x14ac:dyDescent="0.25">
      <c r="A807" s="4"/>
      <c r="B807" s="4"/>
      <c r="C807" s="4"/>
    </row>
    <row r="808" spans="1:3" x14ac:dyDescent="0.25">
      <c r="A808" s="4"/>
      <c r="B808" s="4"/>
      <c r="C808" s="4"/>
    </row>
    <row r="809" spans="1:3" x14ac:dyDescent="0.25">
      <c r="A809" s="4"/>
      <c r="B809" s="4"/>
      <c r="C809" s="4"/>
    </row>
    <row r="810" spans="1:3" x14ac:dyDescent="0.25">
      <c r="A810" s="4"/>
      <c r="B810" s="4"/>
      <c r="C810" s="4"/>
    </row>
    <row r="811" spans="1:3" x14ac:dyDescent="0.25">
      <c r="A811" s="4"/>
      <c r="B811" s="4"/>
      <c r="C811" s="4"/>
    </row>
    <row r="812" spans="1:3" x14ac:dyDescent="0.25">
      <c r="A812" s="4"/>
      <c r="B812" s="4"/>
      <c r="C812" s="4"/>
    </row>
    <row r="813" spans="1:3" x14ac:dyDescent="0.25">
      <c r="A813" s="4"/>
      <c r="B813" s="4"/>
      <c r="C813" s="4"/>
    </row>
    <row r="814" spans="1:3" x14ac:dyDescent="0.25">
      <c r="A814" s="4"/>
      <c r="B814" s="4"/>
      <c r="C814" s="4"/>
    </row>
    <row r="815" spans="1:3" x14ac:dyDescent="0.25">
      <c r="A815" s="4"/>
      <c r="B815" s="4"/>
      <c r="C815" s="4"/>
    </row>
    <row r="816" spans="1:3" x14ac:dyDescent="0.25">
      <c r="A816" s="4"/>
      <c r="B816" s="4"/>
      <c r="C816" s="4"/>
    </row>
    <row r="817" spans="1:3" x14ac:dyDescent="0.25">
      <c r="A817" s="4"/>
      <c r="B817" s="4"/>
      <c r="C817" s="4"/>
    </row>
    <row r="818" spans="1:3" x14ac:dyDescent="0.25">
      <c r="A818" s="4"/>
      <c r="B818" s="4"/>
      <c r="C818" s="4"/>
    </row>
    <row r="819" spans="1:3" x14ac:dyDescent="0.25">
      <c r="A819" s="4"/>
      <c r="B819" s="4"/>
      <c r="C819" s="4"/>
    </row>
    <row r="820" spans="1:3" x14ac:dyDescent="0.25">
      <c r="A820" s="4"/>
      <c r="B820" s="4"/>
      <c r="C820" s="4"/>
    </row>
    <row r="821" spans="1:3" x14ac:dyDescent="0.25">
      <c r="A821" s="4"/>
      <c r="B821" s="4"/>
      <c r="C821" s="4"/>
    </row>
    <row r="822" spans="1:3" x14ac:dyDescent="0.25">
      <c r="A822" s="4"/>
      <c r="B822" s="4"/>
      <c r="C822" s="4"/>
    </row>
    <row r="823" spans="1:3" x14ac:dyDescent="0.25">
      <c r="A823" s="4"/>
      <c r="B823" s="4"/>
      <c r="C823" s="4"/>
    </row>
    <row r="824" spans="1:3" x14ac:dyDescent="0.25">
      <c r="A824" s="4"/>
      <c r="B824" s="4"/>
      <c r="C824" s="4"/>
    </row>
    <row r="825" spans="1:3" x14ac:dyDescent="0.25">
      <c r="A825" s="4"/>
      <c r="B825" s="4"/>
      <c r="C825" s="4"/>
    </row>
    <row r="826" spans="1:3" x14ac:dyDescent="0.25">
      <c r="A826" s="4"/>
      <c r="B826" s="4"/>
      <c r="C826" s="4"/>
    </row>
    <row r="827" spans="1:3" x14ac:dyDescent="0.25">
      <c r="A827" s="4"/>
      <c r="B827" s="4"/>
      <c r="C827" s="4"/>
    </row>
    <row r="828" spans="1:3" x14ac:dyDescent="0.25">
      <c r="A828" s="4"/>
      <c r="B828" s="4"/>
      <c r="C828" s="4"/>
    </row>
    <row r="829" spans="1:3" x14ac:dyDescent="0.25">
      <c r="A829" s="4"/>
      <c r="B829" s="4"/>
      <c r="C829" s="4"/>
    </row>
    <row r="830" spans="1:3" x14ac:dyDescent="0.25">
      <c r="A830" s="4"/>
      <c r="B830" s="4"/>
      <c r="C830" s="4"/>
    </row>
    <row r="831" spans="1:3" x14ac:dyDescent="0.25">
      <c r="A831" s="4"/>
      <c r="B831" s="4"/>
      <c r="C831" s="4"/>
    </row>
    <row r="832" spans="1:3" x14ac:dyDescent="0.25">
      <c r="A832" s="4"/>
      <c r="B832" s="4"/>
      <c r="C832" s="4"/>
    </row>
    <row r="833" spans="1:3" x14ac:dyDescent="0.25">
      <c r="A833" s="4"/>
      <c r="B833" s="4"/>
      <c r="C833" s="4"/>
    </row>
    <row r="834" spans="1:3" x14ac:dyDescent="0.25">
      <c r="A834" s="4"/>
      <c r="B834" s="4"/>
      <c r="C834" s="4"/>
    </row>
    <row r="835" spans="1:3" x14ac:dyDescent="0.25">
      <c r="A835" s="4"/>
      <c r="B835" s="4"/>
      <c r="C835" s="4"/>
    </row>
    <row r="836" spans="1:3" x14ac:dyDescent="0.25">
      <c r="A836" s="4"/>
      <c r="B836" s="4"/>
      <c r="C836" s="4"/>
    </row>
    <row r="837" spans="1:3" x14ac:dyDescent="0.25">
      <c r="A837" s="4"/>
      <c r="B837" s="4"/>
      <c r="C837" s="4"/>
    </row>
    <row r="838" spans="1:3" x14ac:dyDescent="0.25">
      <c r="A838" s="4"/>
      <c r="B838" s="4"/>
      <c r="C838" s="4"/>
    </row>
    <row r="839" spans="1:3" x14ac:dyDescent="0.25">
      <c r="A839" s="4"/>
      <c r="B839" s="4"/>
      <c r="C839" s="4"/>
    </row>
    <row r="840" spans="1:3" x14ac:dyDescent="0.25">
      <c r="A840" s="4"/>
      <c r="B840" s="4"/>
      <c r="C840" s="4"/>
    </row>
    <row r="841" spans="1:3" x14ac:dyDescent="0.25">
      <c r="A841" s="4"/>
      <c r="B841" s="4"/>
      <c r="C841" s="4"/>
    </row>
    <row r="842" spans="1:3" x14ac:dyDescent="0.25">
      <c r="A842" s="4"/>
      <c r="B842" s="4"/>
      <c r="C842" s="4"/>
    </row>
    <row r="843" spans="1:3" x14ac:dyDescent="0.25">
      <c r="A843" s="4"/>
      <c r="B843" s="4"/>
      <c r="C843" s="4"/>
    </row>
    <row r="844" spans="1:3" x14ac:dyDescent="0.25">
      <c r="A844" s="4"/>
      <c r="B844" s="4"/>
      <c r="C844" s="4"/>
    </row>
    <row r="845" spans="1:3" x14ac:dyDescent="0.25">
      <c r="A845" s="4"/>
      <c r="B845" s="4"/>
      <c r="C845" s="4"/>
    </row>
    <row r="846" spans="1:3" x14ac:dyDescent="0.25">
      <c r="A846" s="4"/>
      <c r="B846" s="4"/>
      <c r="C846" s="4"/>
    </row>
    <row r="847" spans="1:3" x14ac:dyDescent="0.25">
      <c r="A847" s="4"/>
      <c r="B847" s="4"/>
      <c r="C847" s="4"/>
    </row>
    <row r="848" spans="1:3" x14ac:dyDescent="0.25">
      <c r="A848" s="4"/>
      <c r="B848" s="4"/>
      <c r="C848" s="4"/>
    </row>
    <row r="849" spans="1:3" x14ac:dyDescent="0.25">
      <c r="A849" s="4"/>
      <c r="B849" s="4"/>
      <c r="C849" s="4"/>
    </row>
    <row r="850" spans="1:3" x14ac:dyDescent="0.25">
      <c r="A850" s="4"/>
      <c r="B850" s="4"/>
      <c r="C850" s="4"/>
    </row>
    <row r="851" spans="1:3" x14ac:dyDescent="0.25">
      <c r="A851" s="4"/>
      <c r="B851" s="4"/>
      <c r="C851" s="4"/>
    </row>
    <row r="852" spans="1:3" x14ac:dyDescent="0.25">
      <c r="A852" s="4"/>
      <c r="B852" s="4"/>
      <c r="C852" s="4"/>
    </row>
    <row r="853" spans="1:3" x14ac:dyDescent="0.25">
      <c r="A853" s="4"/>
      <c r="B853" s="4"/>
      <c r="C853" s="4"/>
    </row>
    <row r="854" spans="1:3" x14ac:dyDescent="0.25">
      <c r="A854" s="4"/>
      <c r="B854" s="4"/>
      <c r="C854" s="4"/>
    </row>
    <row r="855" spans="1:3" x14ac:dyDescent="0.25">
      <c r="A855" s="4"/>
      <c r="B855" s="4"/>
      <c r="C855" s="4"/>
    </row>
    <row r="856" spans="1:3" x14ac:dyDescent="0.25">
      <c r="A856" s="4"/>
      <c r="B856" s="4"/>
      <c r="C856" s="4"/>
    </row>
    <row r="857" spans="1:3" x14ac:dyDescent="0.25">
      <c r="A857" s="4"/>
      <c r="B857" s="4"/>
      <c r="C857" s="4"/>
    </row>
    <row r="858" spans="1:3" x14ac:dyDescent="0.25">
      <c r="A858" s="4"/>
      <c r="B858" s="4"/>
      <c r="C858" s="4"/>
    </row>
    <row r="859" spans="1:3" x14ac:dyDescent="0.25">
      <c r="A859" s="4"/>
      <c r="B859" s="4"/>
      <c r="C859" s="4"/>
    </row>
    <row r="860" spans="1:3" x14ac:dyDescent="0.25">
      <c r="A860" s="4"/>
      <c r="B860" s="4"/>
      <c r="C860" s="4"/>
    </row>
    <row r="861" spans="1:3" x14ac:dyDescent="0.25">
      <c r="A861" s="4"/>
      <c r="B861" s="4"/>
      <c r="C861" s="4"/>
    </row>
    <row r="862" spans="1:3" x14ac:dyDescent="0.25">
      <c r="A862" s="4"/>
      <c r="B862" s="4"/>
      <c r="C862" s="4"/>
    </row>
    <row r="863" spans="1:3" x14ac:dyDescent="0.25">
      <c r="A863" s="4"/>
      <c r="B863" s="4"/>
      <c r="C863" s="4"/>
    </row>
    <row r="864" spans="1:3" x14ac:dyDescent="0.25">
      <c r="A864" s="4"/>
      <c r="B864" s="4"/>
      <c r="C864" s="4"/>
    </row>
    <row r="865" spans="1:3" x14ac:dyDescent="0.25">
      <c r="A865" s="4"/>
      <c r="B865" s="4"/>
      <c r="C865" s="4"/>
    </row>
    <row r="866" spans="1:3" x14ac:dyDescent="0.25">
      <c r="A866" s="4"/>
      <c r="B866" s="4"/>
      <c r="C866" s="4"/>
    </row>
    <row r="867" spans="1:3" x14ac:dyDescent="0.25">
      <c r="A867" s="4"/>
      <c r="B867" s="4"/>
      <c r="C867" s="4"/>
    </row>
    <row r="868" spans="1:3" x14ac:dyDescent="0.25">
      <c r="A868" s="4"/>
      <c r="B868" s="4"/>
      <c r="C868" s="4"/>
    </row>
    <row r="869" spans="1:3" x14ac:dyDescent="0.25">
      <c r="A869" s="4"/>
      <c r="B869" s="4"/>
      <c r="C869" s="4"/>
    </row>
    <row r="870" spans="1:3" x14ac:dyDescent="0.25">
      <c r="A870" s="4"/>
      <c r="B870" s="4"/>
      <c r="C870" s="4"/>
    </row>
    <row r="871" spans="1:3" x14ac:dyDescent="0.25">
      <c r="A871" s="4"/>
      <c r="B871" s="4"/>
      <c r="C871" s="4"/>
    </row>
    <row r="872" spans="1:3" x14ac:dyDescent="0.25">
      <c r="A872" s="4"/>
      <c r="B872" s="4"/>
      <c r="C872" s="4"/>
    </row>
    <row r="873" spans="1:3" x14ac:dyDescent="0.25">
      <c r="A873" s="4"/>
      <c r="B873" s="4"/>
      <c r="C873" s="4"/>
    </row>
    <row r="874" spans="1:3" x14ac:dyDescent="0.25">
      <c r="A874" s="4"/>
      <c r="B874" s="4"/>
      <c r="C874" s="4"/>
    </row>
    <row r="875" spans="1:3" x14ac:dyDescent="0.25">
      <c r="A875" s="4"/>
      <c r="B875" s="4"/>
      <c r="C875" s="4"/>
    </row>
    <row r="876" spans="1:3" x14ac:dyDescent="0.25">
      <c r="A876" s="4"/>
      <c r="B876" s="4"/>
      <c r="C876" s="4"/>
    </row>
    <row r="877" spans="1:3" x14ac:dyDescent="0.25">
      <c r="A877" s="4"/>
      <c r="B877" s="4"/>
      <c r="C877" s="4"/>
    </row>
    <row r="878" spans="1:3" x14ac:dyDescent="0.25">
      <c r="A878" s="4"/>
      <c r="B878" s="4"/>
      <c r="C878" s="4"/>
    </row>
    <row r="879" spans="1:3" x14ac:dyDescent="0.25">
      <c r="A879" s="4"/>
      <c r="B879" s="4"/>
      <c r="C879" s="4"/>
    </row>
    <row r="880" spans="1:3" x14ac:dyDescent="0.25">
      <c r="A880" s="4"/>
      <c r="B880" s="4"/>
      <c r="C880" s="4"/>
    </row>
    <row r="881" spans="1:3" x14ac:dyDescent="0.25">
      <c r="A881" s="4"/>
      <c r="B881" s="4"/>
      <c r="C881" s="4"/>
    </row>
    <row r="882" spans="1:3" x14ac:dyDescent="0.25">
      <c r="A882" s="4"/>
      <c r="B882" s="4"/>
      <c r="C882" s="4"/>
    </row>
    <row r="883" spans="1:3" x14ac:dyDescent="0.25">
      <c r="A883" s="4"/>
      <c r="B883" s="4"/>
      <c r="C883" s="4"/>
    </row>
    <row r="884" spans="1:3" x14ac:dyDescent="0.25">
      <c r="A884" s="4"/>
      <c r="B884" s="4"/>
      <c r="C884" s="4"/>
    </row>
    <row r="885" spans="1:3" x14ac:dyDescent="0.25">
      <c r="A885" s="4"/>
      <c r="B885" s="4"/>
      <c r="C885" s="4"/>
    </row>
    <row r="886" spans="1:3" x14ac:dyDescent="0.25">
      <c r="A886" s="4"/>
      <c r="B886" s="4"/>
      <c r="C886" s="4"/>
    </row>
    <row r="887" spans="1:3" x14ac:dyDescent="0.25">
      <c r="A887" s="4"/>
      <c r="B887" s="4"/>
      <c r="C887" s="4"/>
    </row>
    <row r="888" spans="1:3" x14ac:dyDescent="0.25">
      <c r="A888" s="4"/>
      <c r="B888" s="4"/>
      <c r="C888" s="4"/>
    </row>
    <row r="889" spans="1:3" x14ac:dyDescent="0.25">
      <c r="A889" s="4"/>
      <c r="B889" s="4"/>
      <c r="C889" s="4"/>
    </row>
    <row r="890" spans="1:3" x14ac:dyDescent="0.25">
      <c r="A890" s="4"/>
      <c r="B890" s="4"/>
      <c r="C890" s="4"/>
    </row>
    <row r="891" spans="1:3" x14ac:dyDescent="0.25">
      <c r="A891" s="4"/>
      <c r="B891" s="4"/>
      <c r="C891" s="4"/>
    </row>
    <row r="892" spans="1:3" x14ac:dyDescent="0.25">
      <c r="A892" s="4"/>
      <c r="B892" s="4"/>
      <c r="C892" s="4"/>
    </row>
    <row r="893" spans="1:3" x14ac:dyDescent="0.25">
      <c r="A893" s="4"/>
      <c r="B893" s="4"/>
      <c r="C893" s="4"/>
    </row>
    <row r="894" spans="1:3" x14ac:dyDescent="0.25">
      <c r="A894" s="4"/>
      <c r="B894" s="4"/>
      <c r="C894" s="4"/>
    </row>
    <row r="895" spans="1:3" x14ac:dyDescent="0.25">
      <c r="A895" s="4"/>
      <c r="B895" s="4"/>
      <c r="C895" s="4"/>
    </row>
    <row r="896" spans="1:3" x14ac:dyDescent="0.25">
      <c r="A896" s="4"/>
      <c r="B896" s="4"/>
      <c r="C896" s="4"/>
    </row>
    <row r="897" spans="1:3" x14ac:dyDescent="0.25">
      <c r="A897" s="4"/>
      <c r="B897" s="4"/>
      <c r="C897" s="4"/>
    </row>
    <row r="898" spans="1:3" x14ac:dyDescent="0.25">
      <c r="A898" s="4"/>
      <c r="B898" s="4"/>
      <c r="C898" s="4"/>
    </row>
    <row r="899" spans="1:3" x14ac:dyDescent="0.25">
      <c r="A899" s="4"/>
      <c r="B899" s="4"/>
      <c r="C899" s="4"/>
    </row>
    <row r="900" spans="1:3" x14ac:dyDescent="0.25">
      <c r="A900" s="4"/>
      <c r="B900" s="4"/>
      <c r="C900" s="4"/>
    </row>
    <row r="901" spans="1:3" x14ac:dyDescent="0.25">
      <c r="A901" s="4"/>
      <c r="B901" s="4"/>
      <c r="C901" s="4"/>
    </row>
    <row r="902" spans="1:3" x14ac:dyDescent="0.25">
      <c r="A902" s="4"/>
      <c r="B902" s="4"/>
      <c r="C902" s="4"/>
    </row>
    <row r="903" spans="1:3" x14ac:dyDescent="0.25">
      <c r="A903" s="4"/>
      <c r="B903" s="4"/>
      <c r="C903" s="4"/>
    </row>
    <row r="904" spans="1:3" x14ac:dyDescent="0.25">
      <c r="A904" s="4"/>
      <c r="B904" s="4"/>
      <c r="C904" s="4"/>
    </row>
    <row r="905" spans="1:3" x14ac:dyDescent="0.25">
      <c r="A905" s="4"/>
      <c r="B905" s="4"/>
      <c r="C905" s="4"/>
    </row>
    <row r="906" spans="1:3" x14ac:dyDescent="0.25">
      <c r="A906" s="4"/>
      <c r="B906" s="4"/>
      <c r="C906" s="4"/>
    </row>
    <row r="907" spans="1:3" x14ac:dyDescent="0.25">
      <c r="A907" s="4"/>
      <c r="B907" s="4"/>
      <c r="C907" s="4"/>
    </row>
    <row r="908" spans="1:3" x14ac:dyDescent="0.25">
      <c r="A908" s="4"/>
      <c r="B908" s="4"/>
      <c r="C908" s="4"/>
    </row>
    <row r="909" spans="1:3" x14ac:dyDescent="0.25">
      <c r="A909" s="4"/>
      <c r="B909" s="4"/>
      <c r="C909" s="4"/>
    </row>
    <row r="910" spans="1:3" x14ac:dyDescent="0.25">
      <c r="A910" s="4"/>
      <c r="B910" s="4"/>
      <c r="C910" s="4"/>
    </row>
    <row r="911" spans="1:3" x14ac:dyDescent="0.25">
      <c r="A911" s="4"/>
      <c r="B911" s="4"/>
      <c r="C911" s="4"/>
    </row>
    <row r="912" spans="1:3" x14ac:dyDescent="0.25">
      <c r="A912" s="4"/>
      <c r="B912" s="4"/>
      <c r="C912" s="4"/>
    </row>
    <row r="913" spans="1:3" x14ac:dyDescent="0.25">
      <c r="A913" s="4"/>
      <c r="B913" s="4"/>
      <c r="C913" s="4"/>
    </row>
    <row r="914" spans="1:3" x14ac:dyDescent="0.25">
      <c r="A914" s="4"/>
      <c r="B914" s="4"/>
      <c r="C914" s="4"/>
    </row>
    <row r="915" spans="1:3" x14ac:dyDescent="0.25">
      <c r="A915" s="4"/>
      <c r="B915" s="4"/>
      <c r="C915" s="4"/>
    </row>
    <row r="916" spans="1:3" x14ac:dyDescent="0.25">
      <c r="A916" s="4"/>
      <c r="B916" s="4"/>
      <c r="C916" s="4"/>
    </row>
    <row r="917" spans="1:3" x14ac:dyDescent="0.25">
      <c r="A917" s="4"/>
      <c r="B917" s="4"/>
      <c r="C917" s="4"/>
    </row>
    <row r="918" spans="1:3" x14ac:dyDescent="0.25">
      <c r="A918" s="4"/>
      <c r="B918" s="4"/>
      <c r="C918" s="4"/>
    </row>
    <row r="919" spans="1:3" x14ac:dyDescent="0.25">
      <c r="A919" s="4"/>
      <c r="B919" s="4"/>
      <c r="C919" s="4"/>
    </row>
    <row r="920" spans="1:3" x14ac:dyDescent="0.25">
      <c r="A920" s="4"/>
      <c r="B920" s="4"/>
      <c r="C920" s="4"/>
    </row>
    <row r="921" spans="1:3" x14ac:dyDescent="0.25">
      <c r="A921" s="4"/>
      <c r="B921" s="4"/>
      <c r="C921" s="4"/>
    </row>
    <row r="922" spans="1:3" x14ac:dyDescent="0.25">
      <c r="A922" s="4"/>
      <c r="B922" s="4"/>
      <c r="C922" s="4"/>
    </row>
    <row r="923" spans="1:3" x14ac:dyDescent="0.25">
      <c r="A923" s="4"/>
      <c r="B923" s="4"/>
      <c r="C923" s="4"/>
    </row>
    <row r="924" spans="1:3" x14ac:dyDescent="0.25">
      <c r="A924" s="4"/>
      <c r="B924" s="4"/>
      <c r="C924" s="4"/>
    </row>
    <row r="925" spans="1:3" x14ac:dyDescent="0.25">
      <c r="A925" s="4"/>
      <c r="B925" s="4"/>
      <c r="C925" s="4"/>
    </row>
    <row r="926" spans="1:3" x14ac:dyDescent="0.25">
      <c r="A926" s="4"/>
      <c r="B926" s="4"/>
      <c r="C926" s="4"/>
    </row>
    <row r="927" spans="1:3" x14ac:dyDescent="0.25">
      <c r="A927" s="4"/>
      <c r="B927" s="4"/>
      <c r="C927" s="4"/>
    </row>
    <row r="928" spans="1:3" x14ac:dyDescent="0.25">
      <c r="A928" s="4"/>
      <c r="B928" s="4"/>
      <c r="C928" s="4"/>
    </row>
    <row r="929" spans="1:3" x14ac:dyDescent="0.25">
      <c r="A929" s="4"/>
      <c r="B929" s="4"/>
      <c r="C929" s="4"/>
    </row>
    <row r="930" spans="1:3" x14ac:dyDescent="0.25">
      <c r="A930" s="4"/>
      <c r="B930" s="4"/>
      <c r="C930" s="4"/>
    </row>
    <row r="931" spans="1:3" x14ac:dyDescent="0.25">
      <c r="A931" s="4"/>
      <c r="B931" s="4"/>
      <c r="C931" s="4"/>
    </row>
    <row r="932" spans="1:3" x14ac:dyDescent="0.25">
      <c r="A932" s="4"/>
      <c r="B932" s="4"/>
      <c r="C932" s="4"/>
    </row>
    <row r="933" spans="1:3" x14ac:dyDescent="0.25">
      <c r="A933" s="4"/>
      <c r="B933" s="4"/>
      <c r="C933" s="4"/>
    </row>
    <row r="934" spans="1:3" x14ac:dyDescent="0.25">
      <c r="A934" s="4"/>
      <c r="B934" s="4"/>
      <c r="C934" s="4"/>
    </row>
    <row r="935" spans="1:3" x14ac:dyDescent="0.25">
      <c r="A935" s="4"/>
      <c r="B935" s="4"/>
      <c r="C935" s="4"/>
    </row>
    <row r="936" spans="1:3" x14ac:dyDescent="0.25">
      <c r="A936" s="4"/>
      <c r="B936" s="4"/>
      <c r="C936" s="4"/>
    </row>
    <row r="937" spans="1:3" x14ac:dyDescent="0.25">
      <c r="A937" s="4"/>
      <c r="B937" s="4"/>
      <c r="C937" s="4"/>
    </row>
    <row r="938" spans="1:3" x14ac:dyDescent="0.25">
      <c r="A938" s="4"/>
      <c r="B938" s="4"/>
      <c r="C938" s="4"/>
    </row>
    <row r="939" spans="1:3" x14ac:dyDescent="0.25">
      <c r="A939" s="4"/>
      <c r="B939" s="4"/>
      <c r="C939" s="4"/>
    </row>
    <row r="940" spans="1:3" x14ac:dyDescent="0.25">
      <c r="A940" s="4"/>
      <c r="B940" s="4"/>
      <c r="C940" s="4"/>
    </row>
    <row r="941" spans="1:3" x14ac:dyDescent="0.25">
      <c r="A941" s="4"/>
      <c r="B941" s="4"/>
      <c r="C941" s="4"/>
    </row>
    <row r="942" spans="1:3" x14ac:dyDescent="0.25">
      <c r="A942" s="4"/>
      <c r="B942" s="4"/>
      <c r="C942" s="4"/>
    </row>
    <row r="943" spans="1:3" x14ac:dyDescent="0.25">
      <c r="A943" s="4"/>
      <c r="B943" s="4"/>
      <c r="C943" s="4"/>
    </row>
    <row r="944" spans="1:3" x14ac:dyDescent="0.25">
      <c r="A944" s="4"/>
      <c r="B944" s="4"/>
      <c r="C944" s="4"/>
    </row>
    <row r="945" spans="1:3" x14ac:dyDescent="0.25">
      <c r="A945" s="4"/>
      <c r="B945" s="4"/>
      <c r="C945" s="4"/>
    </row>
    <row r="946" spans="1:3" x14ac:dyDescent="0.25">
      <c r="A946" s="4"/>
      <c r="B946" s="4"/>
      <c r="C946" s="4"/>
    </row>
    <row r="947" spans="1:3" x14ac:dyDescent="0.25">
      <c r="A947" s="4"/>
      <c r="B947" s="4"/>
      <c r="C947" s="4"/>
    </row>
    <row r="948" spans="1:3" x14ac:dyDescent="0.25">
      <c r="A948" s="4"/>
      <c r="B948" s="4"/>
      <c r="C948" s="4"/>
    </row>
    <row r="949" spans="1:3" x14ac:dyDescent="0.25">
      <c r="A949" s="4"/>
      <c r="B949" s="4"/>
      <c r="C949" s="4"/>
    </row>
    <row r="950" spans="1:3" x14ac:dyDescent="0.25">
      <c r="A950" s="4"/>
      <c r="B950" s="4"/>
      <c r="C950" s="4"/>
    </row>
    <row r="951" spans="1:3" x14ac:dyDescent="0.25">
      <c r="A951" s="4"/>
      <c r="B951" s="4"/>
      <c r="C951" s="4"/>
    </row>
    <row r="952" spans="1:3" x14ac:dyDescent="0.25">
      <c r="A952" s="4"/>
      <c r="B952" s="4"/>
      <c r="C952" s="4"/>
    </row>
    <row r="953" spans="1:3" x14ac:dyDescent="0.25">
      <c r="A953" s="4"/>
      <c r="B953" s="4"/>
      <c r="C953" s="4"/>
    </row>
    <row r="954" spans="1:3" x14ac:dyDescent="0.25">
      <c r="A954" s="4"/>
      <c r="B954" s="4"/>
      <c r="C954" s="4"/>
    </row>
    <row r="955" spans="1:3" x14ac:dyDescent="0.25">
      <c r="A955" s="4"/>
      <c r="B955" s="4"/>
      <c r="C955" s="4"/>
    </row>
    <row r="956" spans="1:3" x14ac:dyDescent="0.25">
      <c r="A956" s="4"/>
      <c r="B956" s="4"/>
      <c r="C956" s="4"/>
    </row>
    <row r="957" spans="1:3" x14ac:dyDescent="0.25">
      <c r="A957" s="4"/>
      <c r="B957" s="4"/>
      <c r="C957" s="4"/>
    </row>
    <row r="958" spans="1:3" x14ac:dyDescent="0.25">
      <c r="A958" s="4"/>
      <c r="B958" s="4"/>
      <c r="C958" s="4"/>
    </row>
    <row r="959" spans="1:3" x14ac:dyDescent="0.25">
      <c r="A959" s="4"/>
      <c r="B959" s="4"/>
      <c r="C959" s="4"/>
    </row>
    <row r="960" spans="1:3" x14ac:dyDescent="0.25">
      <c r="A960" s="4"/>
      <c r="B960" s="4"/>
      <c r="C960" s="4"/>
    </row>
    <row r="961" spans="1:3" x14ac:dyDescent="0.25">
      <c r="A961" s="4"/>
      <c r="B961" s="4"/>
      <c r="C961" s="4"/>
    </row>
    <row r="962" spans="1:3" x14ac:dyDescent="0.25">
      <c r="A962" s="4"/>
      <c r="B962" s="4"/>
      <c r="C962" s="4"/>
    </row>
    <row r="963" spans="1:3" x14ac:dyDescent="0.25">
      <c r="A963" s="4"/>
      <c r="B963" s="4"/>
      <c r="C963" s="4"/>
    </row>
    <row r="964" spans="1:3" x14ac:dyDescent="0.25">
      <c r="A964" s="4"/>
      <c r="B964" s="4"/>
      <c r="C964" s="4"/>
    </row>
    <row r="965" spans="1:3" x14ac:dyDescent="0.25">
      <c r="A965" s="4"/>
      <c r="B965" s="4"/>
      <c r="C965" s="4"/>
    </row>
    <row r="966" spans="1:3" x14ac:dyDescent="0.25">
      <c r="A966" s="4"/>
      <c r="B966" s="4"/>
      <c r="C966" s="4"/>
    </row>
    <row r="967" spans="1:3" x14ac:dyDescent="0.25">
      <c r="A967" s="4"/>
      <c r="B967" s="4"/>
      <c r="C967" s="4"/>
    </row>
    <row r="968" spans="1:3" x14ac:dyDescent="0.25">
      <c r="A968" s="4"/>
      <c r="B968" s="4"/>
      <c r="C968" s="4"/>
    </row>
    <row r="969" spans="1:3" x14ac:dyDescent="0.25">
      <c r="A969" s="4"/>
      <c r="B969" s="4"/>
      <c r="C969" s="4"/>
    </row>
    <row r="970" spans="1:3" x14ac:dyDescent="0.25">
      <c r="A970" s="4"/>
      <c r="B970" s="4"/>
      <c r="C970" s="4"/>
    </row>
    <row r="971" spans="1:3" x14ac:dyDescent="0.25">
      <c r="A971" s="4"/>
      <c r="B971" s="4"/>
      <c r="C971" s="4"/>
    </row>
    <row r="972" spans="1:3" x14ac:dyDescent="0.25">
      <c r="A972" s="4"/>
      <c r="B972" s="4"/>
      <c r="C972" s="4"/>
    </row>
    <row r="973" spans="1:3" x14ac:dyDescent="0.25">
      <c r="A973" s="4"/>
      <c r="B973" s="4"/>
      <c r="C973" s="4"/>
    </row>
    <row r="974" spans="1:3" x14ac:dyDescent="0.25">
      <c r="A974" s="4"/>
      <c r="B974" s="4"/>
      <c r="C974" s="4"/>
    </row>
    <row r="975" spans="1:3" x14ac:dyDescent="0.25">
      <c r="A975" s="4"/>
      <c r="B975" s="4"/>
      <c r="C975" s="4"/>
    </row>
    <row r="976" spans="1:3" x14ac:dyDescent="0.25">
      <c r="A976" s="4"/>
      <c r="B976" s="4"/>
      <c r="C976" s="4"/>
    </row>
    <row r="977" spans="1:3" x14ac:dyDescent="0.25">
      <c r="A977" s="4"/>
      <c r="B977" s="4"/>
      <c r="C977" s="4"/>
    </row>
    <row r="978" spans="1:3" x14ac:dyDescent="0.25">
      <c r="A978" s="4"/>
      <c r="B978" s="4"/>
      <c r="C978" s="4"/>
    </row>
    <row r="979" spans="1:3" x14ac:dyDescent="0.25">
      <c r="A979" s="4"/>
      <c r="B979" s="4"/>
      <c r="C979" s="4"/>
    </row>
    <row r="980" spans="1:3" x14ac:dyDescent="0.25">
      <c r="A980" s="4"/>
      <c r="B980" s="4"/>
      <c r="C980" s="4"/>
    </row>
    <row r="981" spans="1:3" x14ac:dyDescent="0.25">
      <c r="A981" s="4"/>
      <c r="B981" s="4"/>
      <c r="C981" s="4"/>
    </row>
    <row r="982" spans="1:3" x14ac:dyDescent="0.25">
      <c r="A982" s="4"/>
      <c r="B982" s="4"/>
      <c r="C982" s="4"/>
    </row>
    <row r="983" spans="1:3" x14ac:dyDescent="0.25">
      <c r="A983" s="4"/>
      <c r="B983" s="4"/>
      <c r="C983" s="4"/>
    </row>
    <row r="984" spans="1:3" x14ac:dyDescent="0.25">
      <c r="A984" s="4"/>
      <c r="B984" s="4"/>
      <c r="C984" s="4"/>
    </row>
    <row r="985" spans="1:3" x14ac:dyDescent="0.25">
      <c r="A985" s="4"/>
      <c r="B985" s="4"/>
      <c r="C985" s="4"/>
    </row>
    <row r="986" spans="1:3" x14ac:dyDescent="0.25">
      <c r="A986" s="4"/>
      <c r="B986" s="4"/>
      <c r="C986" s="4"/>
    </row>
    <row r="987" spans="1:3" x14ac:dyDescent="0.25">
      <c r="A987" s="4"/>
      <c r="B987" s="4"/>
      <c r="C987" s="4"/>
    </row>
    <row r="988" spans="1:3" x14ac:dyDescent="0.25">
      <c r="A988" s="4"/>
      <c r="B988" s="4"/>
      <c r="C988" s="4"/>
    </row>
    <row r="989" spans="1:3" x14ac:dyDescent="0.25">
      <c r="A989" s="4"/>
      <c r="B989" s="4"/>
      <c r="C989" s="4"/>
    </row>
    <row r="990" spans="1:3" x14ac:dyDescent="0.25">
      <c r="A990" s="4"/>
      <c r="B990" s="4"/>
      <c r="C990" s="4"/>
    </row>
    <row r="991" spans="1:3" x14ac:dyDescent="0.25">
      <c r="A991" s="4"/>
      <c r="B991" s="4"/>
      <c r="C991" s="4"/>
    </row>
    <row r="992" spans="1:3" x14ac:dyDescent="0.25">
      <c r="A992" s="4"/>
      <c r="B992" s="4"/>
      <c r="C992" s="4"/>
    </row>
    <row r="993" spans="1:3" x14ac:dyDescent="0.25">
      <c r="A993" s="4"/>
      <c r="B993" s="4"/>
      <c r="C993" s="4"/>
    </row>
    <row r="994" spans="1:3" x14ac:dyDescent="0.25">
      <c r="A994" s="4"/>
      <c r="B994" s="4"/>
      <c r="C994" s="4"/>
    </row>
    <row r="995" spans="1:3" x14ac:dyDescent="0.25">
      <c r="A995" s="4"/>
      <c r="B995" s="4"/>
      <c r="C995" s="4"/>
    </row>
    <row r="996" spans="1:3" x14ac:dyDescent="0.25">
      <c r="A996" s="4"/>
      <c r="B996" s="4"/>
      <c r="C996" s="4"/>
    </row>
    <row r="997" spans="1:3" x14ac:dyDescent="0.25">
      <c r="A997" s="4"/>
      <c r="B997" s="4"/>
      <c r="C997" s="4"/>
    </row>
    <row r="998" spans="1:3" x14ac:dyDescent="0.25">
      <c r="A998" s="4"/>
      <c r="B998" s="4"/>
      <c r="C998" s="4"/>
    </row>
    <row r="999" spans="1:3" x14ac:dyDescent="0.25">
      <c r="A999" s="4"/>
      <c r="B999" s="4"/>
      <c r="C999" s="4"/>
    </row>
    <row r="1000" spans="1:3" x14ac:dyDescent="0.25">
      <c r="A1000" s="4"/>
      <c r="B1000" s="4"/>
      <c r="C1000" s="4"/>
    </row>
    <row r="1001" spans="1:3" x14ac:dyDescent="0.25">
      <c r="A1001" s="4"/>
      <c r="B1001" s="4"/>
      <c r="C1001" s="4"/>
    </row>
    <row r="1002" spans="1:3" x14ac:dyDescent="0.25">
      <c r="A1002" s="4"/>
      <c r="B1002" s="4"/>
      <c r="C1002" s="4"/>
    </row>
    <row r="1003" spans="1:3" x14ac:dyDescent="0.25">
      <c r="A1003" s="4"/>
      <c r="B1003" s="4"/>
      <c r="C1003" s="4"/>
    </row>
    <row r="1004" spans="1:3" x14ac:dyDescent="0.25">
      <c r="A1004" s="4"/>
      <c r="B1004" s="4"/>
      <c r="C1004" s="4"/>
    </row>
    <row r="1005" spans="1:3" x14ac:dyDescent="0.25">
      <c r="A1005" s="4"/>
      <c r="B1005" s="4"/>
      <c r="C1005" s="4"/>
    </row>
    <row r="1006" spans="1:3" x14ac:dyDescent="0.25">
      <c r="A1006" s="4"/>
      <c r="B1006" s="4"/>
      <c r="C1006" s="4"/>
    </row>
    <row r="1007" spans="1:3" x14ac:dyDescent="0.25">
      <c r="A1007" s="4"/>
      <c r="B1007" s="4"/>
      <c r="C1007" s="4"/>
    </row>
    <row r="1008" spans="1:3" x14ac:dyDescent="0.25">
      <c r="A1008" s="4"/>
      <c r="B1008" s="4"/>
      <c r="C1008" s="4"/>
    </row>
    <row r="1009" spans="1:3" x14ac:dyDescent="0.25">
      <c r="A1009" s="4"/>
      <c r="B1009" s="4"/>
      <c r="C1009" s="4"/>
    </row>
    <row r="1010" spans="1:3" x14ac:dyDescent="0.25">
      <c r="A1010" s="4"/>
      <c r="B1010" s="4"/>
      <c r="C1010" s="4"/>
    </row>
    <row r="1011" spans="1:3" x14ac:dyDescent="0.25">
      <c r="A1011" s="4"/>
      <c r="B1011" s="4"/>
      <c r="C1011" s="4"/>
    </row>
    <row r="1012" spans="1:3" x14ac:dyDescent="0.25">
      <c r="A1012" s="4"/>
      <c r="B1012" s="4"/>
      <c r="C1012" s="4"/>
    </row>
    <row r="1013" spans="1:3" x14ac:dyDescent="0.25">
      <c r="A1013" s="4"/>
      <c r="B1013" s="4"/>
      <c r="C1013" s="4"/>
    </row>
    <row r="1014" spans="1:3" x14ac:dyDescent="0.25">
      <c r="A1014" s="4"/>
      <c r="B1014" s="4"/>
      <c r="C1014" s="4"/>
    </row>
    <row r="1015" spans="1:3" x14ac:dyDescent="0.25">
      <c r="A1015" s="4"/>
      <c r="B1015" s="4"/>
      <c r="C1015" s="4"/>
    </row>
    <row r="1016" spans="1:3" x14ac:dyDescent="0.25">
      <c r="A1016" s="4"/>
      <c r="B1016" s="4"/>
      <c r="C1016" s="4"/>
    </row>
    <row r="1017" spans="1:3" x14ac:dyDescent="0.25">
      <c r="A1017" s="4"/>
      <c r="B1017" s="4"/>
      <c r="C1017" s="4"/>
    </row>
    <row r="1018" spans="1:3" x14ac:dyDescent="0.25">
      <c r="A1018" s="4"/>
      <c r="B1018" s="4"/>
      <c r="C1018" s="4"/>
    </row>
    <row r="1019" spans="1:3" x14ac:dyDescent="0.25">
      <c r="A1019" s="4"/>
      <c r="B1019" s="4"/>
      <c r="C1019" s="4"/>
    </row>
    <row r="1020" spans="1:3" x14ac:dyDescent="0.25">
      <c r="A1020" s="4"/>
      <c r="B1020" s="4"/>
      <c r="C1020" s="4"/>
    </row>
    <row r="1021" spans="1:3" x14ac:dyDescent="0.25">
      <c r="A1021" s="4"/>
      <c r="B1021" s="4"/>
      <c r="C1021" s="4"/>
    </row>
    <row r="1022" spans="1:3" x14ac:dyDescent="0.25">
      <c r="A1022" s="4"/>
      <c r="B1022" s="4"/>
      <c r="C1022" s="4"/>
    </row>
    <row r="1023" spans="1:3" x14ac:dyDescent="0.25">
      <c r="A1023" s="4"/>
      <c r="B1023" s="4"/>
      <c r="C1023" s="4"/>
    </row>
    <row r="1024" spans="1:3" x14ac:dyDescent="0.25">
      <c r="A1024" s="4"/>
      <c r="B1024" s="4"/>
      <c r="C1024" s="4"/>
    </row>
    <row r="1025" spans="1:3" x14ac:dyDescent="0.25">
      <c r="A1025" s="4"/>
      <c r="B1025" s="4"/>
      <c r="C1025" s="4"/>
    </row>
    <row r="1026" spans="1:3" x14ac:dyDescent="0.25">
      <c r="A1026" s="4"/>
      <c r="B1026" s="4"/>
      <c r="C1026" s="4"/>
    </row>
    <row r="1027" spans="1:3" x14ac:dyDescent="0.25">
      <c r="A1027" s="4"/>
      <c r="B1027" s="4"/>
      <c r="C1027" s="4"/>
    </row>
    <row r="1028" spans="1:3" x14ac:dyDescent="0.25">
      <c r="A1028" s="4"/>
      <c r="B1028" s="4"/>
      <c r="C1028" s="4"/>
    </row>
    <row r="1029" spans="1:3" x14ac:dyDescent="0.25">
      <c r="A1029" s="4"/>
      <c r="B1029" s="4"/>
      <c r="C1029" s="4"/>
    </row>
    <row r="1030" spans="1:3" x14ac:dyDescent="0.25">
      <c r="A1030" s="4"/>
      <c r="B1030" s="4"/>
      <c r="C1030" s="4"/>
    </row>
    <row r="1031" spans="1:3" x14ac:dyDescent="0.25">
      <c r="A1031" s="4"/>
      <c r="B1031" s="4"/>
      <c r="C1031" s="4"/>
    </row>
    <row r="1032" spans="1:3" x14ac:dyDescent="0.25">
      <c r="A1032" s="4"/>
      <c r="B1032" s="4"/>
      <c r="C1032" s="4"/>
    </row>
    <row r="1033" spans="1:3" x14ac:dyDescent="0.25">
      <c r="A1033" s="4"/>
      <c r="B1033" s="4"/>
      <c r="C1033" s="4"/>
    </row>
    <row r="1034" spans="1:3" x14ac:dyDescent="0.25">
      <c r="A1034" s="4"/>
      <c r="B1034" s="4"/>
      <c r="C1034" s="4"/>
    </row>
    <row r="1035" spans="1:3" x14ac:dyDescent="0.25">
      <c r="A1035" s="4"/>
      <c r="B1035" s="4"/>
      <c r="C1035" s="4"/>
    </row>
    <row r="1036" spans="1:3" x14ac:dyDescent="0.25">
      <c r="A1036" s="4"/>
      <c r="B1036" s="4"/>
      <c r="C1036" s="4"/>
    </row>
    <row r="1037" spans="1:3" x14ac:dyDescent="0.25">
      <c r="A1037" s="4"/>
      <c r="B1037" s="4"/>
      <c r="C1037" s="4"/>
    </row>
    <row r="1038" spans="1:3" x14ac:dyDescent="0.25">
      <c r="A1038" s="4"/>
      <c r="B1038" s="4"/>
      <c r="C1038" s="4"/>
    </row>
    <row r="1039" spans="1:3" x14ac:dyDescent="0.25">
      <c r="A1039" s="4"/>
      <c r="B1039" s="4"/>
      <c r="C1039" s="4"/>
    </row>
    <row r="1040" spans="1:3" x14ac:dyDescent="0.25">
      <c r="A1040" s="4"/>
      <c r="B1040" s="4"/>
      <c r="C1040" s="4"/>
    </row>
    <row r="1041" spans="1:3" x14ac:dyDescent="0.25">
      <c r="A1041" s="4"/>
      <c r="B1041" s="4"/>
      <c r="C1041" s="4"/>
    </row>
    <row r="1042" spans="1:3" x14ac:dyDescent="0.25">
      <c r="A1042" s="4"/>
      <c r="B1042" s="4"/>
      <c r="C1042" s="4"/>
    </row>
    <row r="1043" spans="1:3" x14ac:dyDescent="0.25">
      <c r="A1043" s="4"/>
      <c r="B1043" s="4"/>
      <c r="C1043" s="4"/>
    </row>
    <row r="1044" spans="1:3" x14ac:dyDescent="0.25">
      <c r="A1044" s="4"/>
      <c r="B1044" s="4"/>
      <c r="C1044" s="4"/>
    </row>
    <row r="1045" spans="1:3" x14ac:dyDescent="0.25">
      <c r="A1045" s="4"/>
      <c r="B1045" s="4"/>
      <c r="C1045" s="4"/>
    </row>
    <row r="1046" spans="1:3" x14ac:dyDescent="0.25">
      <c r="A1046" s="4"/>
      <c r="B1046" s="4"/>
      <c r="C1046" s="4"/>
    </row>
    <row r="1047" spans="1:3" x14ac:dyDescent="0.25">
      <c r="A1047" s="4"/>
      <c r="B1047" s="4"/>
      <c r="C1047" s="4"/>
    </row>
    <row r="1048" spans="1:3" x14ac:dyDescent="0.25">
      <c r="A1048" s="4"/>
      <c r="B1048" s="4"/>
      <c r="C1048" s="4"/>
    </row>
    <row r="1049" spans="1:3" x14ac:dyDescent="0.25">
      <c r="A1049" s="4"/>
      <c r="B1049" s="4"/>
      <c r="C1049" s="4"/>
    </row>
    <row r="1050" spans="1:3" x14ac:dyDescent="0.25">
      <c r="A1050" s="4"/>
      <c r="B1050" s="4"/>
      <c r="C1050" s="4"/>
    </row>
    <row r="1051" spans="1:3" x14ac:dyDescent="0.25">
      <c r="A1051" s="4"/>
      <c r="B1051" s="4"/>
      <c r="C1051" s="4"/>
    </row>
    <row r="1052" spans="1:3" x14ac:dyDescent="0.25">
      <c r="A1052" s="4"/>
      <c r="B1052" s="4"/>
      <c r="C1052" s="4"/>
    </row>
    <row r="1053" spans="1:3" x14ac:dyDescent="0.25">
      <c r="A1053" s="4"/>
      <c r="B1053" s="4"/>
      <c r="C1053" s="4"/>
    </row>
    <row r="1054" spans="1:3" x14ac:dyDescent="0.25">
      <c r="A1054" s="4"/>
      <c r="B1054" s="4"/>
      <c r="C1054" s="4"/>
    </row>
    <row r="1055" spans="1:3" x14ac:dyDescent="0.25">
      <c r="A1055" s="4"/>
      <c r="B1055" s="4"/>
      <c r="C1055" s="4"/>
    </row>
    <row r="1056" spans="1:3" x14ac:dyDescent="0.25">
      <c r="A1056" s="4"/>
      <c r="B1056" s="4"/>
      <c r="C1056" s="4"/>
    </row>
    <row r="1057" spans="1:3" x14ac:dyDescent="0.25">
      <c r="A1057" s="4"/>
      <c r="B1057" s="4"/>
      <c r="C1057" s="4"/>
    </row>
    <row r="1058" spans="1:3" x14ac:dyDescent="0.25">
      <c r="A1058" s="4"/>
      <c r="B1058" s="4"/>
      <c r="C1058" s="4"/>
    </row>
    <row r="1059" spans="1:3" x14ac:dyDescent="0.25">
      <c r="A1059" s="4"/>
      <c r="B1059" s="4"/>
      <c r="C1059" s="4"/>
    </row>
    <row r="1060" spans="1:3" x14ac:dyDescent="0.25">
      <c r="A1060" s="4"/>
      <c r="B1060" s="4"/>
      <c r="C1060" s="4"/>
    </row>
    <row r="1061" spans="1:3" x14ac:dyDescent="0.25">
      <c r="A1061" s="4"/>
      <c r="B1061" s="4"/>
      <c r="C1061" s="4"/>
    </row>
    <row r="1062" spans="1:3" x14ac:dyDescent="0.25">
      <c r="A1062" s="4"/>
      <c r="B1062" s="4"/>
      <c r="C1062" s="4"/>
    </row>
    <row r="1063" spans="1:3" x14ac:dyDescent="0.25">
      <c r="A1063" s="4"/>
      <c r="B1063" s="4"/>
      <c r="C1063" s="4"/>
    </row>
    <row r="1064" spans="1:3" x14ac:dyDescent="0.25">
      <c r="A1064" s="4"/>
      <c r="B1064" s="4"/>
      <c r="C1064" s="4"/>
    </row>
    <row r="1065" spans="1:3" x14ac:dyDescent="0.25">
      <c r="A1065" s="4"/>
      <c r="B1065" s="4"/>
      <c r="C1065" s="4"/>
    </row>
    <row r="1066" spans="1:3" x14ac:dyDescent="0.25">
      <c r="A1066" s="4"/>
      <c r="B1066" s="4"/>
      <c r="C1066" s="4"/>
    </row>
    <row r="1067" spans="1:3" x14ac:dyDescent="0.25">
      <c r="A1067" s="4"/>
      <c r="B1067" s="4"/>
      <c r="C1067" s="4"/>
    </row>
    <row r="1068" spans="1:3" x14ac:dyDescent="0.25">
      <c r="A1068" s="4"/>
      <c r="B1068" s="4"/>
      <c r="C1068" s="4"/>
    </row>
    <row r="1069" spans="1:3" x14ac:dyDescent="0.25">
      <c r="A1069" s="4"/>
      <c r="B1069" s="4"/>
      <c r="C1069" s="4"/>
    </row>
    <row r="1070" spans="1:3" x14ac:dyDescent="0.25">
      <c r="A1070" s="4"/>
      <c r="B1070" s="4"/>
      <c r="C1070" s="4"/>
    </row>
    <row r="1071" spans="1:3" x14ac:dyDescent="0.25">
      <c r="A1071" s="4"/>
      <c r="B1071" s="4"/>
      <c r="C1071" s="4"/>
    </row>
    <row r="1072" spans="1:3" x14ac:dyDescent="0.25">
      <c r="A1072" s="4"/>
      <c r="B1072" s="4"/>
      <c r="C1072" s="4"/>
    </row>
    <row r="1073" spans="1:3" x14ac:dyDescent="0.25">
      <c r="A1073" s="4"/>
      <c r="B1073" s="4"/>
      <c r="C1073" s="4"/>
    </row>
    <row r="1074" spans="1:3" x14ac:dyDescent="0.25">
      <c r="A1074" s="4"/>
      <c r="B1074" s="4"/>
      <c r="C1074" s="4"/>
    </row>
    <row r="1075" spans="1:3" x14ac:dyDescent="0.25">
      <c r="A1075" s="4"/>
      <c r="B1075" s="4"/>
      <c r="C1075" s="4"/>
    </row>
    <row r="1076" spans="1:3" x14ac:dyDescent="0.25">
      <c r="A1076" s="4"/>
      <c r="B1076" s="4"/>
      <c r="C1076" s="4"/>
    </row>
    <row r="1077" spans="1:3" x14ac:dyDescent="0.25">
      <c r="A1077" s="4"/>
      <c r="B1077" s="4"/>
      <c r="C1077" s="4"/>
    </row>
    <row r="1078" spans="1:3" x14ac:dyDescent="0.25">
      <c r="A1078" s="4"/>
      <c r="B1078" s="4"/>
      <c r="C1078" s="4"/>
    </row>
    <row r="1079" spans="1:3" x14ac:dyDescent="0.25">
      <c r="A1079" s="4"/>
      <c r="B1079" s="4"/>
      <c r="C1079" s="4"/>
    </row>
    <row r="1080" spans="1:3" x14ac:dyDescent="0.25">
      <c r="A1080" s="4"/>
      <c r="B1080" s="4"/>
      <c r="C1080" s="4"/>
    </row>
    <row r="1081" spans="1:3" x14ac:dyDescent="0.25">
      <c r="A1081" s="4"/>
      <c r="B1081" s="4"/>
      <c r="C1081" s="4"/>
    </row>
    <row r="1082" spans="1:3" x14ac:dyDescent="0.25">
      <c r="A1082" s="4"/>
      <c r="B1082" s="4"/>
      <c r="C1082" s="4"/>
    </row>
    <row r="1083" spans="1:3" x14ac:dyDescent="0.25">
      <c r="A1083" s="4"/>
      <c r="B1083" s="4"/>
      <c r="C1083" s="4"/>
    </row>
    <row r="1084" spans="1:3" x14ac:dyDescent="0.25">
      <c r="A1084" s="4"/>
      <c r="B1084" s="4"/>
      <c r="C1084" s="4"/>
    </row>
    <row r="1085" spans="1:3" x14ac:dyDescent="0.25">
      <c r="A1085" s="4"/>
      <c r="B1085" s="4"/>
      <c r="C1085" s="4"/>
    </row>
    <row r="1086" spans="1:3" x14ac:dyDescent="0.25">
      <c r="A1086" s="4"/>
      <c r="B1086" s="4"/>
      <c r="C1086" s="4"/>
    </row>
    <row r="1087" spans="1:3" x14ac:dyDescent="0.25">
      <c r="A1087" s="4"/>
      <c r="B1087" s="4"/>
      <c r="C1087" s="4"/>
    </row>
    <row r="1088" spans="1:3" x14ac:dyDescent="0.25">
      <c r="A1088" s="4"/>
      <c r="B1088" s="4"/>
      <c r="C1088" s="4"/>
    </row>
    <row r="1089" spans="1:3" x14ac:dyDescent="0.25">
      <c r="A1089" s="4"/>
      <c r="B1089" s="4"/>
      <c r="C1089" s="4"/>
    </row>
    <row r="1090" spans="1:3" x14ac:dyDescent="0.25">
      <c r="A1090" s="4"/>
      <c r="B1090" s="4"/>
      <c r="C1090" s="4"/>
    </row>
    <row r="1091" spans="1:3" x14ac:dyDescent="0.25">
      <c r="A1091" s="4"/>
      <c r="B1091" s="4"/>
      <c r="C1091" s="4"/>
    </row>
    <row r="1092" spans="1:3" x14ac:dyDescent="0.25">
      <c r="A1092" s="4"/>
      <c r="B1092" s="4"/>
      <c r="C1092" s="4"/>
    </row>
    <row r="1093" spans="1:3" x14ac:dyDescent="0.25">
      <c r="A1093" s="4"/>
      <c r="B1093" s="4"/>
      <c r="C1093" s="4"/>
    </row>
    <row r="1094" spans="1:3" x14ac:dyDescent="0.25">
      <c r="A1094" s="4"/>
      <c r="B1094" s="4"/>
      <c r="C1094" s="4"/>
    </row>
    <row r="1095" spans="1:3" x14ac:dyDescent="0.25">
      <c r="A1095" s="4"/>
      <c r="B1095" s="4"/>
      <c r="C1095" s="4"/>
    </row>
    <row r="1096" spans="1:3" x14ac:dyDescent="0.25">
      <c r="A1096" s="4"/>
      <c r="B1096" s="4"/>
      <c r="C1096" s="4"/>
    </row>
    <row r="1097" spans="1:3" x14ac:dyDescent="0.25">
      <c r="A1097" s="4"/>
      <c r="B1097" s="4"/>
      <c r="C1097" s="4"/>
    </row>
    <row r="1098" spans="1:3" x14ac:dyDescent="0.25">
      <c r="A1098" s="4"/>
      <c r="B1098" s="4"/>
      <c r="C1098" s="4"/>
    </row>
    <row r="1099" spans="1:3" x14ac:dyDescent="0.25">
      <c r="A1099" s="4"/>
      <c r="B1099" s="4"/>
      <c r="C1099" s="4"/>
    </row>
    <row r="1100" spans="1:3" x14ac:dyDescent="0.25">
      <c r="A1100" s="4"/>
      <c r="B1100" s="4"/>
      <c r="C1100" s="4"/>
    </row>
    <row r="1101" spans="1:3" x14ac:dyDescent="0.25">
      <c r="A1101" s="4"/>
      <c r="B1101" s="4"/>
      <c r="C1101" s="4"/>
    </row>
    <row r="1102" spans="1:3" x14ac:dyDescent="0.25">
      <c r="A1102" s="4"/>
      <c r="B1102" s="4"/>
      <c r="C1102" s="4"/>
    </row>
    <row r="1103" spans="1:3" x14ac:dyDescent="0.25">
      <c r="A1103" s="4"/>
      <c r="B1103" s="4"/>
      <c r="C1103" s="4"/>
    </row>
    <row r="1104" spans="1:3" x14ac:dyDescent="0.25">
      <c r="A1104" s="4"/>
      <c r="B1104" s="4"/>
      <c r="C1104" s="4"/>
    </row>
    <row r="1105" spans="1:3" x14ac:dyDescent="0.25">
      <c r="A1105" s="4"/>
      <c r="B1105" s="4"/>
      <c r="C1105" s="4"/>
    </row>
    <row r="1106" spans="1:3" x14ac:dyDescent="0.25">
      <c r="A1106" s="4"/>
      <c r="B1106" s="4"/>
      <c r="C1106" s="4"/>
    </row>
    <row r="1107" spans="1:3" x14ac:dyDescent="0.25">
      <c r="A1107" s="4"/>
      <c r="B1107" s="4"/>
      <c r="C1107" s="4"/>
    </row>
    <row r="1108" spans="1:3" x14ac:dyDescent="0.25">
      <c r="A1108" s="4"/>
      <c r="B1108" s="4"/>
      <c r="C1108" s="4"/>
    </row>
    <row r="1109" spans="1:3" x14ac:dyDescent="0.25">
      <c r="A1109" s="4"/>
      <c r="B1109" s="4"/>
      <c r="C1109" s="4"/>
    </row>
    <row r="1110" spans="1:3" x14ac:dyDescent="0.25">
      <c r="A1110" s="4"/>
      <c r="B1110" s="4"/>
      <c r="C1110" s="4"/>
    </row>
    <row r="1111" spans="1:3" x14ac:dyDescent="0.25">
      <c r="A1111" s="4"/>
      <c r="B1111" s="4"/>
      <c r="C1111" s="4"/>
    </row>
    <row r="1112" spans="1:3" x14ac:dyDescent="0.25">
      <c r="A1112" s="4"/>
      <c r="B1112" s="4"/>
      <c r="C1112" s="4"/>
    </row>
    <row r="1113" spans="1:3" x14ac:dyDescent="0.25">
      <c r="A1113" s="4"/>
      <c r="B1113" s="4"/>
      <c r="C1113" s="4"/>
    </row>
    <row r="1114" spans="1:3" x14ac:dyDescent="0.25">
      <c r="A1114" s="4"/>
      <c r="B1114" s="4"/>
      <c r="C1114" s="4"/>
    </row>
    <row r="1115" spans="1:3" x14ac:dyDescent="0.25">
      <c r="A1115" s="4"/>
      <c r="B1115" s="4"/>
      <c r="C1115" s="4"/>
    </row>
    <row r="1116" spans="1:3" x14ac:dyDescent="0.25">
      <c r="A1116" s="4"/>
      <c r="B1116" s="4"/>
      <c r="C1116" s="4"/>
    </row>
    <row r="1117" spans="1:3" x14ac:dyDescent="0.25">
      <c r="A1117" s="4"/>
      <c r="B1117" s="4"/>
      <c r="C1117" s="4"/>
    </row>
    <row r="1118" spans="1:3" x14ac:dyDescent="0.25">
      <c r="A1118" s="4"/>
      <c r="B1118" s="4"/>
      <c r="C1118" s="4"/>
    </row>
    <row r="1119" spans="1:3" x14ac:dyDescent="0.25">
      <c r="A1119" s="4"/>
      <c r="B1119" s="4"/>
      <c r="C1119" s="4"/>
    </row>
    <row r="1120" spans="1:3" x14ac:dyDescent="0.25">
      <c r="A1120" s="4"/>
      <c r="B1120" s="4"/>
      <c r="C1120" s="4"/>
    </row>
    <row r="1121" spans="1:3" x14ac:dyDescent="0.25">
      <c r="A1121" s="4"/>
      <c r="B1121" s="4"/>
      <c r="C1121" s="4"/>
    </row>
    <row r="1122" spans="1:3" x14ac:dyDescent="0.25">
      <c r="A1122" s="4"/>
      <c r="B1122" s="4"/>
      <c r="C1122" s="4"/>
    </row>
    <row r="1123" spans="1:3" x14ac:dyDescent="0.25">
      <c r="A1123" s="4"/>
      <c r="B1123" s="4"/>
      <c r="C1123" s="4"/>
    </row>
    <row r="1124" spans="1:3" x14ac:dyDescent="0.25">
      <c r="A1124" s="4"/>
      <c r="B1124" s="4"/>
      <c r="C1124" s="4"/>
    </row>
    <row r="1125" spans="1:3" x14ac:dyDescent="0.25">
      <c r="A1125" s="4"/>
      <c r="B1125" s="4"/>
      <c r="C1125" s="4"/>
    </row>
    <row r="1126" spans="1:3" x14ac:dyDescent="0.25">
      <c r="A1126" s="4"/>
      <c r="B1126" s="4"/>
      <c r="C1126" s="4"/>
    </row>
    <row r="1127" spans="1:3" x14ac:dyDescent="0.25">
      <c r="A1127" s="4"/>
      <c r="B1127" s="4"/>
      <c r="C1127" s="4"/>
    </row>
    <row r="1128" spans="1:3" x14ac:dyDescent="0.25">
      <c r="A1128" s="4"/>
      <c r="B1128" s="4"/>
      <c r="C1128" s="4"/>
    </row>
    <row r="1129" spans="1:3" x14ac:dyDescent="0.25">
      <c r="A1129" s="4"/>
      <c r="B1129" s="4"/>
      <c r="C1129" s="4"/>
    </row>
    <row r="1130" spans="1:3" x14ac:dyDescent="0.25">
      <c r="A1130" s="4"/>
      <c r="B1130" s="4"/>
      <c r="C1130" s="4"/>
    </row>
    <row r="1131" spans="1:3" x14ac:dyDescent="0.25">
      <c r="A1131" s="4"/>
      <c r="B1131" s="4"/>
      <c r="C1131" s="4"/>
    </row>
    <row r="1132" spans="1:3" x14ac:dyDescent="0.25">
      <c r="A1132" s="4"/>
      <c r="B1132" s="4"/>
      <c r="C1132" s="4"/>
    </row>
    <row r="1133" spans="1:3" x14ac:dyDescent="0.25">
      <c r="A1133" s="4"/>
      <c r="B1133" s="4"/>
      <c r="C1133" s="4"/>
    </row>
    <row r="1134" spans="1:3" x14ac:dyDescent="0.25">
      <c r="A1134" s="4"/>
      <c r="B1134" s="4"/>
      <c r="C1134" s="4"/>
    </row>
    <row r="1135" spans="1:3" x14ac:dyDescent="0.25">
      <c r="A1135" s="4"/>
      <c r="B1135" s="4"/>
      <c r="C1135" s="4"/>
    </row>
    <row r="1136" spans="1:3" x14ac:dyDescent="0.25">
      <c r="A1136" s="4"/>
      <c r="B1136" s="4"/>
      <c r="C1136" s="4"/>
    </row>
    <row r="1137" spans="1:3" x14ac:dyDescent="0.25">
      <c r="A1137" s="4"/>
      <c r="B1137" s="4"/>
      <c r="C1137" s="4"/>
    </row>
    <row r="1138" spans="1:3" x14ac:dyDescent="0.25">
      <c r="A1138" s="4"/>
      <c r="B1138" s="4"/>
      <c r="C1138" s="4"/>
    </row>
    <row r="1139" spans="1:3" x14ac:dyDescent="0.25">
      <c r="A1139" s="4"/>
      <c r="B1139" s="4"/>
      <c r="C1139" s="4"/>
    </row>
    <row r="1140" spans="1:3" x14ac:dyDescent="0.25">
      <c r="A1140" s="4"/>
      <c r="B1140" s="4"/>
      <c r="C1140" s="4"/>
    </row>
    <row r="1141" spans="1:3" x14ac:dyDescent="0.25">
      <c r="A1141" s="4"/>
      <c r="B1141" s="4"/>
      <c r="C1141" s="4"/>
    </row>
    <row r="1142" spans="1:3" x14ac:dyDescent="0.25">
      <c r="A1142" s="4"/>
      <c r="B1142" s="4"/>
      <c r="C1142" s="4"/>
    </row>
    <row r="1143" spans="1:3" x14ac:dyDescent="0.25">
      <c r="A1143" s="4"/>
      <c r="B1143" s="4"/>
      <c r="C1143" s="4"/>
    </row>
    <row r="1144" spans="1:3" x14ac:dyDescent="0.25">
      <c r="A1144" s="4"/>
      <c r="B1144" s="4"/>
      <c r="C1144" s="4"/>
    </row>
    <row r="1145" spans="1:3" x14ac:dyDescent="0.25">
      <c r="A1145" s="4"/>
      <c r="B1145" s="4"/>
      <c r="C1145" s="4"/>
    </row>
    <row r="1146" spans="1:3" x14ac:dyDescent="0.25">
      <c r="A1146" s="4"/>
      <c r="B1146" s="4"/>
      <c r="C1146" s="4"/>
    </row>
    <row r="1147" spans="1:3" x14ac:dyDescent="0.25">
      <c r="A1147" s="4"/>
      <c r="B1147" s="4"/>
      <c r="C1147" s="4"/>
    </row>
    <row r="1148" spans="1:3" x14ac:dyDescent="0.25">
      <c r="A1148" s="4"/>
      <c r="B1148" s="4"/>
      <c r="C1148" s="4"/>
    </row>
    <row r="1149" spans="1:3" x14ac:dyDescent="0.25">
      <c r="A1149" s="4"/>
      <c r="B1149" s="4"/>
      <c r="C1149" s="4"/>
    </row>
    <row r="1150" spans="1:3" x14ac:dyDescent="0.25">
      <c r="A1150" s="4"/>
      <c r="B1150" s="4"/>
      <c r="C1150" s="4"/>
    </row>
    <row r="1151" spans="1:3" x14ac:dyDescent="0.25">
      <c r="A1151" s="4"/>
      <c r="B1151" s="4"/>
      <c r="C1151" s="4"/>
    </row>
    <row r="1152" spans="1:3" x14ac:dyDescent="0.25">
      <c r="A1152" s="4"/>
      <c r="B1152" s="4"/>
      <c r="C1152" s="4"/>
    </row>
    <row r="1153" spans="1:3" x14ac:dyDescent="0.25">
      <c r="A1153" s="4"/>
      <c r="B1153" s="4"/>
      <c r="C1153" s="4"/>
    </row>
    <row r="1154" spans="1:3" x14ac:dyDescent="0.25">
      <c r="A1154" s="4"/>
      <c r="B1154" s="4"/>
      <c r="C1154" s="4"/>
    </row>
    <row r="1155" spans="1:3" x14ac:dyDescent="0.25">
      <c r="A1155" s="4"/>
      <c r="B1155" s="4"/>
      <c r="C1155" s="4"/>
    </row>
    <row r="1156" spans="1:3" x14ac:dyDescent="0.25">
      <c r="A1156" s="4"/>
      <c r="B1156" s="4"/>
      <c r="C1156" s="4"/>
    </row>
    <row r="1157" spans="1:3" x14ac:dyDescent="0.25">
      <c r="A1157" s="4"/>
      <c r="B1157" s="4"/>
      <c r="C1157" s="4"/>
    </row>
    <row r="1158" spans="1:3" x14ac:dyDescent="0.25">
      <c r="A1158" s="4"/>
      <c r="B1158" s="4"/>
      <c r="C1158" s="4"/>
    </row>
    <row r="1159" spans="1:3" x14ac:dyDescent="0.25">
      <c r="A1159" s="4"/>
      <c r="B1159" s="4"/>
      <c r="C1159" s="4"/>
    </row>
    <row r="1160" spans="1:3" x14ac:dyDescent="0.25">
      <c r="A1160" s="4"/>
      <c r="B1160" s="4"/>
      <c r="C1160" s="4"/>
    </row>
    <row r="1161" spans="1:3" x14ac:dyDescent="0.25">
      <c r="A1161" s="4"/>
      <c r="B1161" s="4"/>
      <c r="C1161" s="4"/>
    </row>
    <row r="1162" spans="1:3" x14ac:dyDescent="0.25">
      <c r="A1162" s="4"/>
      <c r="B1162" s="4"/>
      <c r="C1162" s="4"/>
    </row>
    <row r="1163" spans="1:3" x14ac:dyDescent="0.25">
      <c r="A1163" s="4"/>
      <c r="B1163" s="4"/>
      <c r="C1163" s="4"/>
    </row>
    <row r="1164" spans="1:3" x14ac:dyDescent="0.25">
      <c r="A1164" s="4"/>
      <c r="B1164" s="4"/>
      <c r="C1164" s="4"/>
    </row>
    <row r="1165" spans="1:3" x14ac:dyDescent="0.25">
      <c r="A1165" s="4"/>
      <c r="B1165" s="4"/>
      <c r="C1165" s="4"/>
    </row>
    <row r="1166" spans="1:3" x14ac:dyDescent="0.25">
      <c r="A1166" s="4"/>
      <c r="B1166" s="4"/>
      <c r="C1166" s="4"/>
    </row>
    <row r="1167" spans="1:3" x14ac:dyDescent="0.25">
      <c r="A1167" s="4"/>
      <c r="B1167" s="4"/>
      <c r="C1167" s="4"/>
    </row>
    <row r="1168" spans="1:3" x14ac:dyDescent="0.25">
      <c r="A1168" s="4"/>
      <c r="B1168" s="4"/>
      <c r="C1168" s="4"/>
    </row>
    <row r="1169" spans="1:3" x14ac:dyDescent="0.25">
      <c r="A1169" s="4"/>
      <c r="B1169" s="4"/>
      <c r="C1169" s="4"/>
    </row>
    <row r="1170" spans="1:3" x14ac:dyDescent="0.25">
      <c r="A1170" s="4"/>
      <c r="B1170" s="4"/>
      <c r="C1170" s="4"/>
    </row>
    <row r="1171" spans="1:3" x14ac:dyDescent="0.25">
      <c r="A1171" s="4"/>
      <c r="B1171" s="4"/>
      <c r="C1171" s="4"/>
    </row>
    <row r="1172" spans="1:3" x14ac:dyDescent="0.25">
      <c r="A1172" s="4"/>
      <c r="B1172" s="4"/>
      <c r="C1172" s="4"/>
    </row>
    <row r="1173" spans="1:3" x14ac:dyDescent="0.25">
      <c r="A1173" s="4"/>
      <c r="B1173" s="4"/>
      <c r="C1173" s="4"/>
    </row>
    <row r="1174" spans="1:3" x14ac:dyDescent="0.25">
      <c r="A1174" s="4"/>
      <c r="B1174" s="4"/>
      <c r="C1174" s="4"/>
    </row>
    <row r="1175" spans="1:3" x14ac:dyDescent="0.25">
      <c r="A1175" s="4"/>
      <c r="B1175" s="4"/>
      <c r="C1175" s="4"/>
    </row>
    <row r="1176" spans="1:3" x14ac:dyDescent="0.25">
      <c r="A1176" s="4"/>
      <c r="B1176" s="4"/>
      <c r="C1176" s="4"/>
    </row>
    <row r="1177" spans="1:3" x14ac:dyDescent="0.25">
      <c r="A1177" s="4"/>
      <c r="B1177" s="4"/>
      <c r="C1177" s="4"/>
    </row>
    <row r="1178" spans="1:3" x14ac:dyDescent="0.25">
      <c r="A1178" s="4"/>
      <c r="B1178" s="4"/>
      <c r="C1178" s="4"/>
    </row>
    <row r="1179" spans="1:3" x14ac:dyDescent="0.25">
      <c r="A1179" s="4"/>
      <c r="B1179" s="4"/>
      <c r="C1179" s="4"/>
    </row>
    <row r="1180" spans="1:3" x14ac:dyDescent="0.25">
      <c r="A1180" s="4"/>
      <c r="B1180" s="4"/>
      <c r="C1180" s="4"/>
    </row>
    <row r="1181" spans="1:3" x14ac:dyDescent="0.25">
      <c r="A1181" s="4"/>
      <c r="B1181" s="4"/>
      <c r="C1181" s="4"/>
    </row>
    <row r="1182" spans="1:3" x14ac:dyDescent="0.25">
      <c r="A1182" s="4"/>
      <c r="B1182" s="4"/>
      <c r="C1182" s="4"/>
    </row>
    <row r="1183" spans="1:3" x14ac:dyDescent="0.25">
      <c r="A1183" s="4"/>
      <c r="B1183" s="4"/>
      <c r="C1183" s="4"/>
    </row>
    <row r="1184" spans="1:3" x14ac:dyDescent="0.25">
      <c r="A1184" s="4"/>
      <c r="B1184" s="4"/>
      <c r="C1184" s="4"/>
    </row>
    <row r="1185" spans="1:3" x14ac:dyDescent="0.25">
      <c r="A1185" s="4"/>
      <c r="B1185" s="4"/>
      <c r="C1185" s="4"/>
    </row>
    <row r="1186" spans="1:3" x14ac:dyDescent="0.25">
      <c r="A1186" s="4"/>
      <c r="B1186" s="4"/>
      <c r="C1186" s="4"/>
    </row>
    <row r="1187" spans="1:3" x14ac:dyDescent="0.25">
      <c r="A1187" s="4"/>
      <c r="B1187" s="4"/>
      <c r="C1187" s="4"/>
    </row>
    <row r="1188" spans="1:3" x14ac:dyDescent="0.25">
      <c r="A1188" s="4"/>
      <c r="B1188" s="4"/>
      <c r="C1188" s="4"/>
    </row>
    <row r="1189" spans="1:3" x14ac:dyDescent="0.25">
      <c r="A1189" s="4"/>
      <c r="B1189" s="4"/>
      <c r="C1189" s="4"/>
    </row>
    <row r="1190" spans="1:3" x14ac:dyDescent="0.25">
      <c r="A1190" s="4"/>
      <c r="B1190" s="4"/>
      <c r="C1190" s="4"/>
    </row>
    <row r="1191" spans="1:3" x14ac:dyDescent="0.25">
      <c r="A1191" s="4"/>
      <c r="B1191" s="4"/>
      <c r="C1191" s="4"/>
    </row>
    <row r="1192" spans="1:3" x14ac:dyDescent="0.25">
      <c r="A1192" s="4"/>
      <c r="B1192" s="4"/>
      <c r="C1192" s="4"/>
    </row>
    <row r="1193" spans="1:3" x14ac:dyDescent="0.25">
      <c r="A1193" s="4"/>
      <c r="B1193" s="4"/>
      <c r="C1193" s="4"/>
    </row>
    <row r="1194" spans="1:3" x14ac:dyDescent="0.25">
      <c r="A1194" s="4"/>
      <c r="B1194" s="4"/>
      <c r="C1194" s="4"/>
    </row>
    <row r="1195" spans="1:3" x14ac:dyDescent="0.25">
      <c r="A1195" s="4"/>
      <c r="B1195" s="4"/>
      <c r="C1195" s="4"/>
    </row>
    <row r="1196" spans="1:3" x14ac:dyDescent="0.25">
      <c r="A1196" s="4"/>
      <c r="B1196" s="4"/>
      <c r="C1196" s="4"/>
    </row>
    <row r="1197" spans="1:3" x14ac:dyDescent="0.25">
      <c r="A1197" s="4"/>
      <c r="B1197" s="4"/>
      <c r="C1197" s="4"/>
    </row>
    <row r="1198" spans="1:3" x14ac:dyDescent="0.25">
      <c r="A1198" s="4"/>
      <c r="B1198" s="4"/>
      <c r="C1198" s="4"/>
    </row>
    <row r="1199" spans="1:3" x14ac:dyDescent="0.25">
      <c r="A1199" s="4"/>
      <c r="B1199" s="4"/>
      <c r="C1199" s="4"/>
    </row>
    <row r="1200" spans="1:3" x14ac:dyDescent="0.25">
      <c r="A1200" s="4"/>
      <c r="B1200" s="4"/>
      <c r="C1200" s="4"/>
    </row>
    <row r="1201" spans="1:3" x14ac:dyDescent="0.25">
      <c r="A1201" s="4"/>
      <c r="B1201" s="4"/>
      <c r="C1201" s="4"/>
    </row>
    <row r="1202" spans="1:3" x14ac:dyDescent="0.25">
      <c r="A1202" s="4"/>
      <c r="B1202" s="4"/>
      <c r="C1202" s="4"/>
    </row>
    <row r="1203" spans="1:3" x14ac:dyDescent="0.25">
      <c r="A1203" s="4"/>
      <c r="B1203" s="4"/>
      <c r="C1203" s="4"/>
    </row>
    <row r="1204" spans="1:3" x14ac:dyDescent="0.25">
      <c r="A1204" s="4"/>
      <c r="B1204" s="4"/>
      <c r="C1204" s="4"/>
    </row>
    <row r="1205" spans="1:3" x14ac:dyDescent="0.25">
      <c r="A1205" s="4"/>
      <c r="B1205" s="4"/>
      <c r="C1205" s="4"/>
    </row>
    <row r="1206" spans="1:3" x14ac:dyDescent="0.25">
      <c r="A1206" s="4"/>
      <c r="B1206" s="4"/>
      <c r="C1206" s="4"/>
    </row>
    <row r="1207" spans="1:3" x14ac:dyDescent="0.25">
      <c r="A1207" s="4"/>
      <c r="B1207" s="4"/>
      <c r="C1207" s="4"/>
    </row>
    <row r="1208" spans="1:3" x14ac:dyDescent="0.25">
      <c r="A1208" s="4"/>
      <c r="B1208" s="4"/>
      <c r="C1208" s="4"/>
    </row>
    <row r="1209" spans="1:3" x14ac:dyDescent="0.25">
      <c r="A1209" s="4"/>
      <c r="B1209" s="4"/>
      <c r="C1209" s="4"/>
    </row>
    <row r="1210" spans="1:3" x14ac:dyDescent="0.25">
      <c r="A1210" s="4"/>
      <c r="B1210" s="4"/>
      <c r="C1210" s="4"/>
    </row>
    <row r="1211" spans="1:3" x14ac:dyDescent="0.25">
      <c r="A1211" s="4"/>
      <c r="B1211" s="4"/>
      <c r="C1211" s="4"/>
    </row>
    <row r="1212" spans="1:3" x14ac:dyDescent="0.25">
      <c r="A1212" s="4"/>
      <c r="B1212" s="4"/>
      <c r="C1212" s="4"/>
    </row>
    <row r="1213" spans="1:3" x14ac:dyDescent="0.25">
      <c r="A1213" s="4"/>
      <c r="B1213" s="4"/>
      <c r="C1213" s="4"/>
    </row>
    <row r="1214" spans="1:3" x14ac:dyDescent="0.25">
      <c r="A1214" s="4"/>
      <c r="B1214" s="4"/>
      <c r="C1214" s="4"/>
    </row>
    <row r="1215" spans="1:3" x14ac:dyDescent="0.25">
      <c r="A1215" s="4"/>
      <c r="B1215" s="4"/>
      <c r="C1215" s="4"/>
    </row>
    <row r="1216" spans="1:3" x14ac:dyDescent="0.25">
      <c r="A1216" s="4"/>
      <c r="B1216" s="4"/>
      <c r="C1216" s="4"/>
    </row>
    <row r="1217" spans="1:3" x14ac:dyDescent="0.25">
      <c r="A1217" s="4"/>
      <c r="B1217" s="4"/>
      <c r="C1217" s="4"/>
    </row>
    <row r="1218" spans="1:3" x14ac:dyDescent="0.25">
      <c r="A1218" s="4"/>
      <c r="B1218" s="4"/>
      <c r="C1218" s="4"/>
    </row>
    <row r="1219" spans="1:3" x14ac:dyDescent="0.25">
      <c r="A1219" s="4"/>
      <c r="B1219" s="4"/>
      <c r="C1219" s="4"/>
    </row>
    <row r="1220" spans="1:3" x14ac:dyDescent="0.25">
      <c r="A1220" s="4"/>
      <c r="B1220" s="4"/>
      <c r="C1220" s="4"/>
    </row>
    <row r="1221" spans="1:3" x14ac:dyDescent="0.25">
      <c r="A1221" s="4"/>
      <c r="B1221" s="4"/>
      <c r="C1221" s="4"/>
    </row>
    <row r="1222" spans="1:3" x14ac:dyDescent="0.25">
      <c r="A1222" s="4"/>
      <c r="B1222" s="4"/>
      <c r="C1222" s="4"/>
    </row>
    <row r="1223" spans="1:3" x14ac:dyDescent="0.25">
      <c r="A1223" s="4"/>
      <c r="B1223" s="4"/>
      <c r="C1223" s="4"/>
    </row>
    <row r="1224" spans="1:3" x14ac:dyDescent="0.25">
      <c r="A1224" s="4"/>
      <c r="B1224" s="4"/>
      <c r="C1224" s="4"/>
    </row>
    <row r="1225" spans="1:3" x14ac:dyDescent="0.25">
      <c r="A1225" s="4"/>
      <c r="B1225" s="4"/>
      <c r="C1225" s="4"/>
    </row>
    <row r="1226" spans="1:3" x14ac:dyDescent="0.25">
      <c r="A1226" s="4"/>
      <c r="B1226" s="4"/>
      <c r="C1226" s="4"/>
    </row>
    <row r="1227" spans="1:3" x14ac:dyDescent="0.25">
      <c r="A1227" s="4"/>
      <c r="B1227" s="4"/>
      <c r="C1227" s="4"/>
    </row>
    <row r="1228" spans="1:3" x14ac:dyDescent="0.25">
      <c r="A1228" s="4"/>
      <c r="B1228" s="4"/>
      <c r="C1228" s="4"/>
    </row>
    <row r="1229" spans="1:3" x14ac:dyDescent="0.25">
      <c r="A1229" s="4"/>
      <c r="B1229" s="4"/>
      <c r="C1229" s="4"/>
    </row>
    <row r="1230" spans="1:3" x14ac:dyDescent="0.25">
      <c r="A1230" s="4"/>
      <c r="B1230" s="4"/>
      <c r="C1230" s="4"/>
    </row>
    <row r="1231" spans="1:3" x14ac:dyDescent="0.25">
      <c r="A1231" s="4"/>
      <c r="B1231" s="4"/>
      <c r="C1231" s="4"/>
    </row>
    <row r="1232" spans="1:3" x14ac:dyDescent="0.25">
      <c r="A1232" s="4"/>
      <c r="B1232" s="4"/>
      <c r="C1232" s="4"/>
    </row>
    <row r="1233" spans="1:3" x14ac:dyDescent="0.25">
      <c r="A1233" s="4"/>
      <c r="B1233" s="4"/>
      <c r="C1233" s="4"/>
    </row>
    <row r="1234" spans="1:3" x14ac:dyDescent="0.25">
      <c r="A1234" s="4"/>
      <c r="B1234" s="4"/>
      <c r="C1234" s="4"/>
    </row>
    <row r="1235" spans="1:3" x14ac:dyDescent="0.25">
      <c r="A1235" s="4"/>
      <c r="B1235" s="4"/>
      <c r="C1235" s="4"/>
    </row>
    <row r="1236" spans="1:3" x14ac:dyDescent="0.25">
      <c r="A1236" s="4"/>
      <c r="B1236" s="4"/>
      <c r="C1236" s="4"/>
    </row>
    <row r="1237" spans="1:3" x14ac:dyDescent="0.25">
      <c r="A1237" s="4"/>
      <c r="B1237" s="4"/>
      <c r="C1237" s="4"/>
    </row>
    <row r="1238" spans="1:3" x14ac:dyDescent="0.25">
      <c r="A1238" s="4"/>
      <c r="B1238" s="4"/>
      <c r="C1238" s="4"/>
    </row>
    <row r="1239" spans="1:3" x14ac:dyDescent="0.25">
      <c r="A1239" s="4"/>
      <c r="B1239" s="4"/>
      <c r="C1239" s="4"/>
    </row>
    <row r="1240" spans="1:3" x14ac:dyDescent="0.25">
      <c r="A1240" s="4"/>
      <c r="B1240" s="4"/>
      <c r="C1240" s="4"/>
    </row>
    <row r="1241" spans="1:3" x14ac:dyDescent="0.25">
      <c r="A1241" s="4"/>
      <c r="B1241" s="4"/>
      <c r="C1241" s="4"/>
    </row>
    <row r="1242" spans="1:3" x14ac:dyDescent="0.25">
      <c r="A1242" s="4"/>
      <c r="B1242" s="4"/>
      <c r="C1242" s="4"/>
    </row>
    <row r="1243" spans="1:3" x14ac:dyDescent="0.25">
      <c r="A1243" s="4"/>
      <c r="B1243" s="4"/>
      <c r="C1243" s="4"/>
    </row>
    <row r="1244" spans="1:3" x14ac:dyDescent="0.25">
      <c r="A1244" s="4"/>
      <c r="B1244" s="4"/>
      <c r="C1244" s="4"/>
    </row>
    <row r="1245" spans="1:3" x14ac:dyDescent="0.25">
      <c r="A1245" s="4"/>
      <c r="B1245" s="4"/>
      <c r="C1245" s="4"/>
    </row>
    <row r="1246" spans="1:3" x14ac:dyDescent="0.25">
      <c r="A1246" s="4"/>
      <c r="B1246" s="4"/>
      <c r="C1246" s="4"/>
    </row>
    <row r="1247" spans="1:3" x14ac:dyDescent="0.25">
      <c r="A1247" s="4"/>
      <c r="B1247" s="4"/>
      <c r="C1247" s="4"/>
    </row>
    <row r="1248" spans="1:3" x14ac:dyDescent="0.25">
      <c r="A1248" s="4"/>
      <c r="B1248" s="4"/>
      <c r="C1248" s="4"/>
    </row>
    <row r="1249" spans="1:3" x14ac:dyDescent="0.25">
      <c r="A1249" s="4"/>
      <c r="B1249" s="4"/>
      <c r="C1249" s="4"/>
    </row>
    <row r="1250" spans="1:3" x14ac:dyDescent="0.25">
      <c r="A1250" s="4"/>
      <c r="B1250" s="4"/>
      <c r="C1250" s="4"/>
    </row>
    <row r="1251" spans="1:3" x14ac:dyDescent="0.25">
      <c r="A1251" s="4"/>
      <c r="B1251" s="4"/>
      <c r="C1251" s="4"/>
    </row>
    <row r="1252" spans="1:3" x14ac:dyDescent="0.25">
      <c r="A1252" s="4"/>
      <c r="B1252" s="4"/>
      <c r="C1252" s="4"/>
    </row>
    <row r="1253" spans="1:3" x14ac:dyDescent="0.25">
      <c r="A1253" s="4"/>
      <c r="B1253" s="4"/>
      <c r="C1253" s="4"/>
    </row>
    <row r="1254" spans="1:3" x14ac:dyDescent="0.25">
      <c r="A1254" s="4"/>
      <c r="B1254" s="4"/>
      <c r="C1254" s="4"/>
    </row>
    <row r="1255" spans="1:3" x14ac:dyDescent="0.25">
      <c r="A1255" s="4"/>
      <c r="B1255" s="4"/>
      <c r="C1255" s="4"/>
    </row>
    <row r="1256" spans="1:3" x14ac:dyDescent="0.25">
      <c r="A1256" s="4"/>
      <c r="B1256" s="4"/>
      <c r="C1256" s="4"/>
    </row>
    <row r="1257" spans="1:3" x14ac:dyDescent="0.25">
      <c r="A1257" s="4"/>
      <c r="B1257" s="4"/>
      <c r="C1257" s="4"/>
    </row>
    <row r="1258" spans="1:3" x14ac:dyDescent="0.25">
      <c r="A1258" s="4"/>
      <c r="B1258" s="4"/>
      <c r="C1258" s="4"/>
    </row>
    <row r="1259" spans="1:3" x14ac:dyDescent="0.25">
      <c r="A1259" s="4"/>
      <c r="B1259" s="4"/>
      <c r="C1259" s="4"/>
    </row>
    <row r="1260" spans="1:3" x14ac:dyDescent="0.25">
      <c r="A1260" s="4"/>
      <c r="B1260" s="4"/>
      <c r="C1260" s="4"/>
    </row>
    <row r="1261" spans="1:3" x14ac:dyDescent="0.25">
      <c r="A1261" s="4"/>
      <c r="B1261" s="4"/>
      <c r="C1261" s="4"/>
    </row>
    <row r="1262" spans="1:3" x14ac:dyDescent="0.25">
      <c r="A1262" s="4"/>
      <c r="B1262" s="4"/>
      <c r="C1262" s="4"/>
    </row>
    <row r="1263" spans="1:3" x14ac:dyDescent="0.25">
      <c r="A1263" s="4"/>
      <c r="B1263" s="4"/>
      <c r="C1263" s="4"/>
    </row>
    <row r="1264" spans="1:3" x14ac:dyDescent="0.25">
      <c r="A1264" s="4"/>
      <c r="B1264" s="4"/>
      <c r="C1264" s="4"/>
    </row>
    <row r="1265" spans="1:3" x14ac:dyDescent="0.25">
      <c r="A1265" s="4"/>
      <c r="B1265" s="4"/>
      <c r="C1265" s="4"/>
    </row>
    <row r="1266" spans="1:3" x14ac:dyDescent="0.25">
      <c r="A1266" s="4"/>
      <c r="B1266" s="4"/>
      <c r="C1266" s="4"/>
    </row>
    <row r="1267" spans="1:3" x14ac:dyDescent="0.25">
      <c r="A1267" s="4"/>
      <c r="B1267" s="4"/>
      <c r="C1267" s="4"/>
    </row>
    <row r="1268" spans="1:3" x14ac:dyDescent="0.25">
      <c r="A1268" s="4"/>
      <c r="B1268" s="4"/>
      <c r="C1268" s="4"/>
    </row>
    <row r="1269" spans="1:3" x14ac:dyDescent="0.25">
      <c r="A1269" s="4"/>
      <c r="B1269" s="4"/>
      <c r="C1269" s="4"/>
    </row>
    <row r="1270" spans="1:3" x14ac:dyDescent="0.25">
      <c r="A1270" s="4"/>
      <c r="B1270" s="4"/>
      <c r="C1270" s="4"/>
    </row>
    <row r="1271" spans="1:3" x14ac:dyDescent="0.25">
      <c r="A1271" s="4"/>
      <c r="B1271" s="4"/>
      <c r="C1271" s="4"/>
    </row>
    <row r="1272" spans="1:3" x14ac:dyDescent="0.25">
      <c r="A1272" s="4"/>
      <c r="B1272" s="4"/>
      <c r="C1272" s="4"/>
    </row>
    <row r="1273" spans="1:3" x14ac:dyDescent="0.25">
      <c r="A1273" s="4"/>
      <c r="B1273" s="4"/>
      <c r="C1273" s="4"/>
    </row>
    <row r="1274" spans="1:3" x14ac:dyDescent="0.25">
      <c r="A1274" s="4"/>
      <c r="B1274" s="4"/>
      <c r="C1274" s="4"/>
    </row>
    <row r="1275" spans="1:3" x14ac:dyDescent="0.25">
      <c r="A1275" s="4"/>
      <c r="B1275" s="4"/>
      <c r="C1275" s="4"/>
    </row>
    <row r="1276" spans="1:3" x14ac:dyDescent="0.25">
      <c r="A1276" s="4"/>
      <c r="B1276" s="4"/>
      <c r="C1276" s="4"/>
    </row>
    <row r="1277" spans="1:3" x14ac:dyDescent="0.25">
      <c r="A1277" s="4"/>
      <c r="B1277" s="4"/>
      <c r="C1277" s="4"/>
    </row>
    <row r="1278" spans="1:3" x14ac:dyDescent="0.25">
      <c r="A1278" s="4"/>
      <c r="B1278" s="4"/>
      <c r="C1278" s="4"/>
    </row>
    <row r="1279" spans="1:3" x14ac:dyDescent="0.25">
      <c r="A1279" s="4"/>
      <c r="B1279" s="4"/>
      <c r="C1279" s="4"/>
    </row>
    <row r="1280" spans="1:3" x14ac:dyDescent="0.25">
      <c r="A1280" s="4"/>
      <c r="B1280" s="4"/>
      <c r="C1280" s="4"/>
    </row>
    <row r="1281" spans="1:3" x14ac:dyDescent="0.25">
      <c r="A1281" s="4"/>
      <c r="B1281" s="4"/>
      <c r="C1281" s="4"/>
    </row>
    <row r="1282" spans="1:3" x14ac:dyDescent="0.25">
      <c r="A1282" s="4"/>
      <c r="B1282" s="4"/>
      <c r="C1282" s="4"/>
    </row>
    <row r="1283" spans="1:3" x14ac:dyDescent="0.25">
      <c r="A1283" s="4"/>
      <c r="B1283" s="4"/>
      <c r="C1283" s="4"/>
    </row>
    <row r="1284" spans="1:3" x14ac:dyDescent="0.25">
      <c r="A1284" s="4"/>
      <c r="B1284" s="4"/>
      <c r="C1284" s="4"/>
    </row>
    <row r="1285" spans="1:3" x14ac:dyDescent="0.25">
      <c r="A1285" s="4"/>
      <c r="B1285" s="4"/>
      <c r="C1285" s="4"/>
    </row>
    <row r="1286" spans="1:3" x14ac:dyDescent="0.25">
      <c r="A1286" s="4"/>
      <c r="B1286" s="4"/>
      <c r="C1286" s="4"/>
    </row>
    <row r="1287" spans="1:3" x14ac:dyDescent="0.25">
      <c r="A1287" s="4"/>
      <c r="B1287" s="4"/>
      <c r="C1287" s="4"/>
    </row>
    <row r="1288" spans="1:3" x14ac:dyDescent="0.25">
      <c r="A1288" s="4"/>
      <c r="B1288" s="4"/>
      <c r="C1288" s="4"/>
    </row>
    <row r="1289" spans="1:3" x14ac:dyDescent="0.25">
      <c r="A1289" s="4"/>
      <c r="B1289" s="4"/>
      <c r="C1289" s="4"/>
    </row>
    <row r="1290" spans="1:3" x14ac:dyDescent="0.25">
      <c r="A1290" s="4"/>
      <c r="B1290" s="4"/>
      <c r="C1290" s="4"/>
    </row>
    <row r="1291" spans="1:3" x14ac:dyDescent="0.25">
      <c r="A1291" s="4"/>
      <c r="B1291" s="4"/>
      <c r="C1291" s="4"/>
    </row>
    <row r="1292" spans="1:3" x14ac:dyDescent="0.25">
      <c r="A1292" s="4"/>
      <c r="B1292" s="4"/>
      <c r="C1292" s="4"/>
    </row>
    <row r="1293" spans="1:3" x14ac:dyDescent="0.25">
      <c r="A1293" s="4"/>
      <c r="B1293" s="4"/>
      <c r="C1293" s="4"/>
    </row>
    <row r="1294" spans="1:3" x14ac:dyDescent="0.25">
      <c r="A1294" s="4"/>
      <c r="B1294" s="4"/>
      <c r="C1294" s="4"/>
    </row>
    <row r="1295" spans="1:3" x14ac:dyDescent="0.25">
      <c r="A1295" s="4"/>
      <c r="B1295" s="4"/>
      <c r="C1295" s="4"/>
    </row>
    <row r="1296" spans="1:3" x14ac:dyDescent="0.25">
      <c r="A1296" s="4"/>
      <c r="B1296" s="4"/>
      <c r="C1296" s="4"/>
    </row>
    <row r="1297" spans="1:3" x14ac:dyDescent="0.25">
      <c r="A1297" s="4"/>
      <c r="B1297" s="4"/>
      <c r="C1297" s="4"/>
    </row>
    <row r="1298" spans="1:3" x14ac:dyDescent="0.25">
      <c r="A1298" s="4"/>
      <c r="B1298" s="4"/>
      <c r="C1298" s="4"/>
    </row>
    <row r="1299" spans="1:3" x14ac:dyDescent="0.25">
      <c r="A1299" s="4"/>
      <c r="B1299" s="4"/>
      <c r="C1299" s="4"/>
    </row>
    <row r="1300" spans="1:3" x14ac:dyDescent="0.25">
      <c r="A1300" s="4"/>
      <c r="B1300" s="4"/>
      <c r="C1300" s="4"/>
    </row>
    <row r="1301" spans="1:3" x14ac:dyDescent="0.25">
      <c r="A1301" s="4"/>
      <c r="B1301" s="4"/>
      <c r="C1301" s="4"/>
    </row>
    <row r="1302" spans="1:3" x14ac:dyDescent="0.25">
      <c r="A1302" s="4"/>
      <c r="B1302" s="4"/>
      <c r="C1302" s="4"/>
    </row>
    <row r="1303" spans="1:3" x14ac:dyDescent="0.25">
      <c r="A1303" s="4"/>
      <c r="B1303" s="4"/>
      <c r="C1303" s="4"/>
    </row>
    <row r="1304" spans="1:3" x14ac:dyDescent="0.25">
      <c r="A1304" s="4"/>
      <c r="B1304" s="4"/>
      <c r="C1304" s="4"/>
    </row>
    <row r="1305" spans="1:3" x14ac:dyDescent="0.25">
      <c r="A1305" s="4"/>
      <c r="B1305" s="4"/>
      <c r="C1305" s="4"/>
    </row>
    <row r="1306" spans="1:3" x14ac:dyDescent="0.25">
      <c r="A1306" s="4"/>
      <c r="B1306" s="4"/>
      <c r="C1306" s="4"/>
    </row>
    <row r="1307" spans="1:3" x14ac:dyDescent="0.25">
      <c r="A1307" s="4"/>
      <c r="B1307" s="4"/>
      <c r="C1307" s="4"/>
    </row>
    <row r="1308" spans="1:3" x14ac:dyDescent="0.25">
      <c r="A1308" s="4"/>
      <c r="B1308" s="4"/>
      <c r="C1308" s="4"/>
    </row>
    <row r="1309" spans="1:3" x14ac:dyDescent="0.25">
      <c r="A1309" s="4"/>
      <c r="B1309" s="4"/>
      <c r="C1309" s="4"/>
    </row>
    <row r="1310" spans="1:3" x14ac:dyDescent="0.25">
      <c r="A1310" s="4"/>
      <c r="B1310" s="4"/>
      <c r="C1310" s="4"/>
    </row>
    <row r="1311" spans="1:3" x14ac:dyDescent="0.25">
      <c r="A1311" s="4"/>
      <c r="B1311" s="4"/>
      <c r="C1311" s="4"/>
    </row>
    <row r="1312" spans="1:3" x14ac:dyDescent="0.25">
      <c r="A1312" s="4"/>
      <c r="B1312" s="4"/>
      <c r="C1312" s="4"/>
    </row>
    <row r="1313" spans="1:3" x14ac:dyDescent="0.25">
      <c r="A1313" s="4"/>
      <c r="B1313" s="4"/>
      <c r="C1313" s="4"/>
    </row>
    <row r="1314" spans="1:3" x14ac:dyDescent="0.25">
      <c r="A1314" s="4"/>
      <c r="B1314" s="4"/>
      <c r="C1314" s="4"/>
    </row>
    <row r="1315" spans="1:3" x14ac:dyDescent="0.25">
      <c r="A1315" s="4"/>
      <c r="B1315" s="4"/>
      <c r="C1315" s="4"/>
    </row>
    <row r="1316" spans="1:3" x14ac:dyDescent="0.25">
      <c r="A1316" s="4"/>
      <c r="B1316" s="4"/>
      <c r="C1316" s="4"/>
    </row>
    <row r="1317" spans="1:3" x14ac:dyDescent="0.25">
      <c r="A1317" s="4"/>
      <c r="B1317" s="4"/>
      <c r="C1317" s="4"/>
    </row>
    <row r="1318" spans="1:3" x14ac:dyDescent="0.25">
      <c r="A1318" s="4"/>
      <c r="B1318" s="4"/>
      <c r="C1318" s="4"/>
    </row>
    <row r="1319" spans="1:3" x14ac:dyDescent="0.25">
      <c r="A1319" s="4"/>
      <c r="B1319" s="4"/>
      <c r="C1319" s="4"/>
    </row>
    <row r="1320" spans="1:3" x14ac:dyDescent="0.25">
      <c r="A1320" s="4"/>
      <c r="B1320" s="4"/>
      <c r="C1320" s="4"/>
    </row>
    <row r="1321" spans="1:3" x14ac:dyDescent="0.25">
      <c r="A1321" s="4"/>
      <c r="B1321" s="4"/>
      <c r="C1321" s="4"/>
    </row>
    <row r="1322" spans="1:3" x14ac:dyDescent="0.25">
      <c r="A1322" s="4"/>
      <c r="B1322" s="4"/>
      <c r="C1322" s="4"/>
    </row>
    <row r="1323" spans="1:3" x14ac:dyDescent="0.25">
      <c r="A1323" s="4"/>
      <c r="B1323" s="4"/>
      <c r="C1323" s="4"/>
    </row>
    <row r="1324" spans="1:3" x14ac:dyDescent="0.25">
      <c r="A1324" s="4"/>
      <c r="B1324" s="4"/>
      <c r="C1324" s="4"/>
    </row>
    <row r="1325" spans="1:3" x14ac:dyDescent="0.25">
      <c r="A1325" s="4"/>
      <c r="B1325" s="4"/>
      <c r="C1325" s="4"/>
    </row>
    <row r="1326" spans="1:3" x14ac:dyDescent="0.25">
      <c r="A1326" s="4"/>
      <c r="B1326" s="4"/>
      <c r="C1326" s="4"/>
    </row>
    <row r="1327" spans="1:3" x14ac:dyDescent="0.25">
      <c r="A1327" s="4"/>
      <c r="B1327" s="4"/>
      <c r="C1327" s="4"/>
    </row>
    <row r="1328" spans="1:3" x14ac:dyDescent="0.25">
      <c r="A1328" s="4"/>
      <c r="B1328" s="4"/>
      <c r="C1328" s="4"/>
    </row>
    <row r="1329" spans="1:3" x14ac:dyDescent="0.25">
      <c r="A1329" s="4"/>
      <c r="B1329" s="4"/>
      <c r="C1329" s="4"/>
    </row>
    <row r="1330" spans="1:3" x14ac:dyDescent="0.25">
      <c r="A1330" s="4"/>
      <c r="B1330" s="4"/>
      <c r="C1330" s="4"/>
    </row>
    <row r="1331" spans="1:3" x14ac:dyDescent="0.25">
      <c r="A1331" s="4"/>
      <c r="B1331" s="4"/>
      <c r="C1331" s="4"/>
    </row>
    <row r="1332" spans="1:3" x14ac:dyDescent="0.25">
      <c r="A1332" s="4"/>
      <c r="B1332" s="4"/>
      <c r="C1332" s="4"/>
    </row>
    <row r="1333" spans="1:3" x14ac:dyDescent="0.25">
      <c r="A1333" s="4"/>
      <c r="B1333" s="4"/>
      <c r="C1333" s="4"/>
    </row>
    <row r="1334" spans="1:3" x14ac:dyDescent="0.25">
      <c r="A1334" s="4"/>
      <c r="B1334" s="4"/>
      <c r="C1334" s="4"/>
    </row>
    <row r="1335" spans="1:3" x14ac:dyDescent="0.25">
      <c r="A1335" s="4"/>
      <c r="B1335" s="4"/>
      <c r="C1335" s="4"/>
    </row>
    <row r="1336" spans="1:3" x14ac:dyDescent="0.25">
      <c r="A1336" s="4"/>
      <c r="B1336" s="4"/>
      <c r="C1336" s="4"/>
    </row>
    <row r="1337" spans="1:3" x14ac:dyDescent="0.25">
      <c r="A1337" s="4"/>
      <c r="B1337" s="4"/>
      <c r="C1337" s="4"/>
    </row>
    <row r="1338" spans="1:3" x14ac:dyDescent="0.25">
      <c r="A1338" s="4"/>
      <c r="B1338" s="4"/>
      <c r="C1338" s="4"/>
    </row>
    <row r="1339" spans="1:3" x14ac:dyDescent="0.25">
      <c r="A1339" s="4"/>
      <c r="B1339" s="4"/>
      <c r="C1339" s="4"/>
    </row>
    <row r="1340" spans="1:3" x14ac:dyDescent="0.25">
      <c r="A1340" s="4"/>
      <c r="B1340" s="4"/>
      <c r="C1340" s="4"/>
    </row>
    <row r="1341" spans="1:3" x14ac:dyDescent="0.25">
      <c r="A1341" s="4"/>
      <c r="B1341" s="4"/>
      <c r="C1341" s="4"/>
    </row>
    <row r="1342" spans="1:3" x14ac:dyDescent="0.25">
      <c r="A1342" s="4"/>
      <c r="B1342" s="4"/>
      <c r="C1342" s="4"/>
    </row>
    <row r="1343" spans="1:3" x14ac:dyDescent="0.25">
      <c r="A1343" s="4"/>
      <c r="B1343" s="4"/>
      <c r="C1343" s="4"/>
    </row>
    <row r="1344" spans="1:3" x14ac:dyDescent="0.25">
      <c r="A1344" s="4"/>
      <c r="B1344" s="4"/>
      <c r="C1344" s="4"/>
    </row>
    <row r="1345" spans="1:3" x14ac:dyDescent="0.25">
      <c r="A1345" s="4"/>
      <c r="B1345" s="4"/>
      <c r="C1345" s="4"/>
    </row>
    <row r="1346" spans="1:3" x14ac:dyDescent="0.25">
      <c r="A1346" s="4"/>
      <c r="B1346" s="4"/>
      <c r="C1346" s="4"/>
    </row>
    <row r="1347" spans="1:3" x14ac:dyDescent="0.25">
      <c r="A1347" s="4"/>
      <c r="B1347" s="4"/>
      <c r="C1347" s="4"/>
    </row>
    <row r="1348" spans="1:3" x14ac:dyDescent="0.25">
      <c r="A1348" s="4"/>
      <c r="B1348" s="4"/>
      <c r="C1348" s="4"/>
    </row>
    <row r="1349" spans="1:3" x14ac:dyDescent="0.25">
      <c r="A1349" s="4"/>
      <c r="B1349" s="4"/>
      <c r="C1349" s="4"/>
    </row>
    <row r="1350" spans="1:3" x14ac:dyDescent="0.25">
      <c r="A1350" s="4"/>
      <c r="B1350" s="4"/>
      <c r="C1350" s="4"/>
    </row>
    <row r="1351" spans="1:3" x14ac:dyDescent="0.25">
      <c r="A1351" s="4"/>
      <c r="B1351" s="4"/>
      <c r="C1351" s="4"/>
    </row>
    <row r="1352" spans="1:3" x14ac:dyDescent="0.25">
      <c r="A1352" s="4"/>
      <c r="B1352" s="4"/>
      <c r="C1352" s="4"/>
    </row>
    <row r="1353" spans="1:3" x14ac:dyDescent="0.25">
      <c r="A1353" s="4"/>
      <c r="B1353" s="4"/>
      <c r="C1353" s="4"/>
    </row>
    <row r="1354" spans="1:3" x14ac:dyDescent="0.25">
      <c r="A1354" s="4"/>
      <c r="B1354" s="4"/>
      <c r="C1354" s="4"/>
    </row>
    <row r="1355" spans="1:3" x14ac:dyDescent="0.25">
      <c r="A1355" s="4"/>
      <c r="B1355" s="4"/>
      <c r="C1355" s="4"/>
    </row>
    <row r="1356" spans="1:3" x14ac:dyDescent="0.25">
      <c r="A1356" s="4"/>
      <c r="B1356" s="4"/>
      <c r="C1356" s="4"/>
    </row>
    <row r="1357" spans="1:3" x14ac:dyDescent="0.25">
      <c r="A1357" s="4"/>
      <c r="B1357" s="4"/>
      <c r="C1357" s="4"/>
    </row>
    <row r="1358" spans="1:3" x14ac:dyDescent="0.25">
      <c r="A1358" s="4"/>
      <c r="B1358" s="4"/>
      <c r="C1358" s="4"/>
    </row>
    <row r="1359" spans="1:3" x14ac:dyDescent="0.25">
      <c r="A1359" s="4"/>
      <c r="B1359" s="4"/>
      <c r="C1359" s="4"/>
    </row>
    <row r="1360" spans="1:3" x14ac:dyDescent="0.25">
      <c r="A1360" s="4"/>
      <c r="B1360" s="4"/>
      <c r="C1360" s="4"/>
    </row>
    <row r="1361" spans="1:3" x14ac:dyDescent="0.25">
      <c r="A1361" s="4"/>
      <c r="B1361" s="4"/>
      <c r="C1361" s="4"/>
    </row>
    <row r="1362" spans="1:3" x14ac:dyDescent="0.25">
      <c r="A1362" s="4"/>
      <c r="B1362" s="4"/>
      <c r="C1362" s="4"/>
    </row>
    <row r="1363" spans="1:3" x14ac:dyDescent="0.25">
      <c r="A1363" s="4"/>
      <c r="B1363" s="4"/>
      <c r="C1363" s="4"/>
    </row>
    <row r="1364" spans="1:3" x14ac:dyDescent="0.25">
      <c r="A1364" s="4"/>
      <c r="B1364" s="4"/>
      <c r="C1364" s="4"/>
    </row>
    <row r="1365" spans="1:3" x14ac:dyDescent="0.25">
      <c r="A1365" s="4"/>
      <c r="B1365" s="4"/>
      <c r="C1365" s="4"/>
    </row>
    <row r="1366" spans="1:3" x14ac:dyDescent="0.25">
      <c r="A1366" s="4"/>
      <c r="B1366" s="4"/>
      <c r="C1366" s="4"/>
    </row>
    <row r="1367" spans="1:3" x14ac:dyDescent="0.25">
      <c r="A1367" s="4"/>
      <c r="B1367" s="4"/>
      <c r="C1367" s="4"/>
    </row>
    <row r="1368" spans="1:3" x14ac:dyDescent="0.25">
      <c r="A1368" s="4"/>
      <c r="B1368" s="4"/>
      <c r="C1368" s="4"/>
    </row>
    <row r="1369" spans="1:3" x14ac:dyDescent="0.25">
      <c r="A1369" s="4"/>
      <c r="B1369" s="4"/>
      <c r="C1369" s="4"/>
    </row>
    <row r="1370" spans="1:3" x14ac:dyDescent="0.25">
      <c r="A1370" s="4"/>
      <c r="B1370" s="4"/>
      <c r="C1370" s="4"/>
    </row>
    <row r="1371" spans="1:3" x14ac:dyDescent="0.25">
      <c r="A1371" s="4"/>
      <c r="B1371" s="4"/>
      <c r="C1371" s="4"/>
    </row>
    <row r="1372" spans="1:3" x14ac:dyDescent="0.25">
      <c r="A1372" s="4"/>
      <c r="B1372" s="4"/>
      <c r="C1372" s="4"/>
    </row>
    <row r="1373" spans="1:3" x14ac:dyDescent="0.25">
      <c r="A1373" s="4"/>
      <c r="B1373" s="4"/>
      <c r="C1373" s="4"/>
    </row>
    <row r="1374" spans="1:3" x14ac:dyDescent="0.25">
      <c r="A1374" s="4"/>
      <c r="B1374" s="4"/>
      <c r="C1374" s="4"/>
    </row>
    <row r="1375" spans="1:3" x14ac:dyDescent="0.25">
      <c r="A1375" s="4"/>
      <c r="B1375" s="4"/>
      <c r="C1375" s="4"/>
    </row>
    <row r="1376" spans="1:3" x14ac:dyDescent="0.25">
      <c r="A1376" s="4"/>
      <c r="B1376" s="4"/>
      <c r="C1376" s="4"/>
    </row>
    <row r="1377" spans="1:3" x14ac:dyDescent="0.25">
      <c r="A1377" s="4"/>
      <c r="B1377" s="4"/>
      <c r="C1377" s="4"/>
    </row>
    <row r="1378" spans="1:3" x14ac:dyDescent="0.25">
      <c r="A1378" s="4"/>
      <c r="B1378" s="4"/>
      <c r="C1378" s="4"/>
    </row>
    <row r="1379" spans="1:3" x14ac:dyDescent="0.25">
      <c r="A1379" s="4"/>
      <c r="B1379" s="4"/>
      <c r="C1379" s="4"/>
    </row>
    <row r="1380" spans="1:3" x14ac:dyDescent="0.25">
      <c r="A1380" s="4"/>
      <c r="B1380" s="4"/>
      <c r="C1380" s="4"/>
    </row>
    <row r="1381" spans="1:3" x14ac:dyDescent="0.25">
      <c r="A1381" s="4"/>
      <c r="B1381" s="4"/>
      <c r="C1381" s="4"/>
    </row>
    <row r="1382" spans="1:3" x14ac:dyDescent="0.25">
      <c r="A1382" s="4"/>
      <c r="B1382" s="4"/>
      <c r="C1382" s="4"/>
    </row>
    <row r="1383" spans="1:3" x14ac:dyDescent="0.25">
      <c r="A1383" s="4"/>
      <c r="B1383" s="4"/>
      <c r="C1383" s="4"/>
    </row>
    <row r="1384" spans="1:3" x14ac:dyDescent="0.25">
      <c r="A1384" s="4"/>
      <c r="B1384" s="4"/>
      <c r="C1384" s="4"/>
    </row>
    <row r="1385" spans="1:3" x14ac:dyDescent="0.25">
      <c r="A1385" s="4"/>
      <c r="B1385" s="4"/>
      <c r="C1385" s="4"/>
    </row>
    <row r="1386" spans="1:3" x14ac:dyDescent="0.25">
      <c r="A1386" s="4"/>
      <c r="B1386" s="4"/>
      <c r="C1386" s="4"/>
    </row>
    <row r="1387" spans="1:3" x14ac:dyDescent="0.25">
      <c r="A1387" s="4"/>
      <c r="B1387" s="4"/>
      <c r="C1387" s="4"/>
    </row>
    <row r="1388" spans="1:3" x14ac:dyDescent="0.25">
      <c r="A1388" s="4"/>
      <c r="B1388" s="4"/>
      <c r="C1388" s="4"/>
    </row>
    <row r="1389" spans="1:3" x14ac:dyDescent="0.25">
      <c r="A1389" s="4"/>
      <c r="B1389" s="4"/>
      <c r="C1389" s="4"/>
    </row>
    <row r="1390" spans="1:3" x14ac:dyDescent="0.25">
      <c r="A1390" s="4"/>
      <c r="B1390" s="4"/>
      <c r="C1390" s="4"/>
    </row>
    <row r="1391" spans="1:3" x14ac:dyDescent="0.25">
      <c r="A1391" s="4"/>
      <c r="B1391" s="4"/>
      <c r="C1391" s="4"/>
    </row>
    <row r="1392" spans="1:3" x14ac:dyDescent="0.25">
      <c r="A1392" s="4"/>
      <c r="B1392" s="4"/>
      <c r="C1392" s="4"/>
    </row>
    <row r="1393" spans="1:3" x14ac:dyDescent="0.25">
      <c r="A1393" s="4"/>
      <c r="B1393" s="4"/>
      <c r="C1393" s="4"/>
    </row>
    <row r="1394" spans="1:3" x14ac:dyDescent="0.25">
      <c r="A1394" s="4"/>
      <c r="B1394" s="4"/>
      <c r="C1394" s="4"/>
    </row>
    <row r="1395" spans="1:3" x14ac:dyDescent="0.25">
      <c r="A1395" s="4"/>
      <c r="B1395" s="4"/>
      <c r="C1395" s="4"/>
    </row>
    <row r="1396" spans="1:3" x14ac:dyDescent="0.25">
      <c r="A1396" s="4"/>
      <c r="B1396" s="4"/>
      <c r="C1396" s="4"/>
    </row>
    <row r="1397" spans="1:3" x14ac:dyDescent="0.25">
      <c r="A1397" s="4"/>
      <c r="B1397" s="4"/>
      <c r="C1397" s="4"/>
    </row>
    <row r="1398" spans="1:3" x14ac:dyDescent="0.25">
      <c r="A1398" s="4"/>
      <c r="B1398" s="4"/>
      <c r="C1398" s="4"/>
    </row>
    <row r="1399" spans="1:3" x14ac:dyDescent="0.25">
      <c r="A1399" s="4"/>
      <c r="B1399" s="4"/>
      <c r="C1399" s="4"/>
    </row>
    <row r="1400" spans="1:3" x14ac:dyDescent="0.25">
      <c r="A1400" s="4"/>
      <c r="B1400" s="4"/>
      <c r="C1400" s="4"/>
    </row>
    <row r="1401" spans="1:3" x14ac:dyDescent="0.25">
      <c r="A1401" s="4"/>
      <c r="B1401" s="4"/>
      <c r="C1401" s="4"/>
    </row>
    <row r="1402" spans="1:3" x14ac:dyDescent="0.25">
      <c r="A1402" s="4"/>
      <c r="B1402" s="4"/>
      <c r="C1402" s="4"/>
    </row>
    <row r="1403" spans="1:3" x14ac:dyDescent="0.25">
      <c r="A1403" s="4"/>
      <c r="B1403" s="4"/>
      <c r="C1403" s="4"/>
    </row>
    <row r="1404" spans="1:3" x14ac:dyDescent="0.25">
      <c r="A1404" s="4"/>
      <c r="B1404" s="4"/>
      <c r="C1404" s="4"/>
    </row>
    <row r="1405" spans="1:3" x14ac:dyDescent="0.25">
      <c r="A1405" s="4"/>
      <c r="B1405" s="4"/>
      <c r="C1405" s="4"/>
    </row>
    <row r="1406" spans="1:3" x14ac:dyDescent="0.25">
      <c r="A1406" s="4"/>
      <c r="B1406" s="4"/>
      <c r="C1406" s="4"/>
    </row>
    <row r="1407" spans="1:3" x14ac:dyDescent="0.25">
      <c r="A1407" s="4"/>
      <c r="B1407" s="4"/>
      <c r="C1407" s="4"/>
    </row>
    <row r="1408" spans="1:3" x14ac:dyDescent="0.25">
      <c r="A1408" s="4"/>
      <c r="B1408" s="4"/>
      <c r="C1408" s="4"/>
    </row>
    <row r="1409" spans="1:3" x14ac:dyDescent="0.25">
      <c r="A1409" s="4"/>
      <c r="B1409" s="4"/>
      <c r="C1409" s="4"/>
    </row>
    <row r="1410" spans="1:3" x14ac:dyDescent="0.25">
      <c r="A1410" s="4"/>
      <c r="B1410" s="4"/>
      <c r="C1410" s="4"/>
    </row>
    <row r="1411" spans="1:3" x14ac:dyDescent="0.25">
      <c r="A1411" s="4"/>
      <c r="B1411" s="4"/>
      <c r="C1411" s="4"/>
    </row>
    <row r="1412" spans="1:3" x14ac:dyDescent="0.25">
      <c r="A1412" s="4"/>
      <c r="B1412" s="4"/>
      <c r="C1412" s="4"/>
    </row>
    <row r="1413" spans="1:3" x14ac:dyDescent="0.25">
      <c r="A1413" s="4"/>
      <c r="B1413" s="4"/>
      <c r="C1413" s="4"/>
    </row>
    <row r="1414" spans="1:3" x14ac:dyDescent="0.25">
      <c r="A1414" s="4"/>
      <c r="B1414" s="4"/>
      <c r="C1414" s="4"/>
    </row>
    <row r="1415" spans="1:3" x14ac:dyDescent="0.25">
      <c r="A1415" s="4"/>
      <c r="B1415" s="4"/>
      <c r="C1415" s="4"/>
    </row>
    <row r="1416" spans="1:3" x14ac:dyDescent="0.25">
      <c r="A1416" s="4"/>
      <c r="B1416" s="4"/>
      <c r="C1416" s="4"/>
    </row>
    <row r="1417" spans="1:3" x14ac:dyDescent="0.25">
      <c r="A1417" s="4"/>
      <c r="B1417" s="4"/>
      <c r="C1417" s="4"/>
    </row>
    <row r="1418" spans="1:3" x14ac:dyDescent="0.25">
      <c r="A1418" s="4"/>
      <c r="B1418" s="4"/>
      <c r="C1418" s="4"/>
    </row>
    <row r="1419" spans="1:3" x14ac:dyDescent="0.25">
      <c r="A1419" s="4"/>
      <c r="B1419" s="4"/>
      <c r="C1419" s="4"/>
    </row>
    <row r="1420" spans="1:3" x14ac:dyDescent="0.25">
      <c r="A1420" s="4"/>
      <c r="B1420" s="4"/>
      <c r="C1420" s="4"/>
    </row>
    <row r="1421" spans="1:3" x14ac:dyDescent="0.25">
      <c r="A1421" s="4"/>
      <c r="B1421" s="4"/>
      <c r="C1421" s="4"/>
    </row>
    <row r="1422" spans="1:3" x14ac:dyDescent="0.25">
      <c r="A1422" s="4"/>
      <c r="B1422" s="4"/>
      <c r="C1422" s="4"/>
    </row>
    <row r="1423" spans="1:3" x14ac:dyDescent="0.25">
      <c r="A1423" s="4"/>
      <c r="B1423" s="4"/>
      <c r="C1423" s="4"/>
    </row>
    <row r="1424" spans="1:3" x14ac:dyDescent="0.25">
      <c r="A1424" s="4"/>
      <c r="B1424" s="4"/>
      <c r="C1424" s="4"/>
    </row>
    <row r="1425" spans="1:3" x14ac:dyDescent="0.25">
      <c r="A1425" s="4"/>
      <c r="B1425" s="4"/>
      <c r="C1425" s="4"/>
    </row>
    <row r="1426" spans="1:3" x14ac:dyDescent="0.25">
      <c r="A1426" s="4"/>
      <c r="B1426" s="4"/>
      <c r="C1426" s="4"/>
    </row>
    <row r="1427" spans="1:3" x14ac:dyDescent="0.25">
      <c r="A1427" s="4"/>
      <c r="B1427" s="4"/>
      <c r="C1427" s="4"/>
    </row>
    <row r="1428" spans="1:3" x14ac:dyDescent="0.25">
      <c r="A1428" s="4"/>
      <c r="B1428" s="4"/>
      <c r="C1428" s="4"/>
    </row>
    <row r="1429" spans="1:3" x14ac:dyDescent="0.25">
      <c r="A1429" s="4"/>
      <c r="B1429" s="4"/>
      <c r="C1429" s="4"/>
    </row>
    <row r="1430" spans="1:3" x14ac:dyDescent="0.25">
      <c r="A1430" s="4"/>
      <c r="B1430" s="4"/>
      <c r="C1430" s="4"/>
    </row>
    <row r="1431" spans="1:3" x14ac:dyDescent="0.25">
      <c r="A1431" s="4"/>
      <c r="B1431" s="4"/>
      <c r="C1431" s="4"/>
    </row>
    <row r="1432" spans="1:3" x14ac:dyDescent="0.25">
      <c r="A1432" s="4"/>
      <c r="B1432" s="4"/>
      <c r="C1432" s="4"/>
    </row>
    <row r="1433" spans="1:3" x14ac:dyDescent="0.25">
      <c r="A1433" s="4"/>
      <c r="B1433" s="4"/>
      <c r="C1433" s="4"/>
    </row>
    <row r="1434" spans="1:3" x14ac:dyDescent="0.25">
      <c r="A1434" s="4"/>
      <c r="B1434" s="4"/>
      <c r="C1434" s="4"/>
    </row>
    <row r="1435" spans="1:3" x14ac:dyDescent="0.25">
      <c r="A1435" s="4"/>
      <c r="B1435" s="4"/>
      <c r="C1435" s="4"/>
    </row>
    <row r="1436" spans="1:3" x14ac:dyDescent="0.25">
      <c r="A1436" s="4"/>
      <c r="B1436" s="4"/>
      <c r="C1436" s="4"/>
    </row>
    <row r="1437" spans="1:3" x14ac:dyDescent="0.25">
      <c r="A1437" s="4"/>
      <c r="B1437" s="4"/>
      <c r="C1437" s="4"/>
    </row>
    <row r="1438" spans="1:3" x14ac:dyDescent="0.25">
      <c r="A1438" s="4"/>
      <c r="B1438" s="4"/>
      <c r="C1438" s="4"/>
    </row>
    <row r="1439" spans="1:3" x14ac:dyDescent="0.25">
      <c r="A1439" s="4"/>
      <c r="B1439" s="4"/>
      <c r="C1439" s="4"/>
    </row>
    <row r="1440" spans="1:3" x14ac:dyDescent="0.25">
      <c r="A1440" s="4"/>
      <c r="B1440" s="4"/>
      <c r="C1440" s="4"/>
    </row>
    <row r="1441" spans="1:3" x14ac:dyDescent="0.25">
      <c r="A1441" s="4"/>
      <c r="B1441" s="4"/>
      <c r="C1441" s="4"/>
    </row>
    <row r="1442" spans="1:3" x14ac:dyDescent="0.25">
      <c r="A1442" s="4"/>
      <c r="B1442" s="4"/>
      <c r="C1442" s="4"/>
    </row>
    <row r="1443" spans="1:3" x14ac:dyDescent="0.25">
      <c r="A1443" s="4"/>
      <c r="B1443" s="4"/>
      <c r="C1443" s="4"/>
    </row>
    <row r="1444" spans="1:3" x14ac:dyDescent="0.25">
      <c r="A1444" s="4"/>
      <c r="B1444" s="4"/>
      <c r="C1444" s="4"/>
    </row>
    <row r="1445" spans="1:3" x14ac:dyDescent="0.25">
      <c r="A1445" s="4"/>
      <c r="B1445" s="4"/>
      <c r="C1445" s="4"/>
    </row>
    <row r="1446" spans="1:3" x14ac:dyDescent="0.25">
      <c r="A1446" s="4"/>
      <c r="B1446" s="4"/>
      <c r="C1446" s="4"/>
    </row>
    <row r="1447" spans="1:3" x14ac:dyDescent="0.25">
      <c r="A1447" s="4"/>
      <c r="B1447" s="4"/>
      <c r="C1447" s="4"/>
    </row>
    <row r="1448" spans="1:3" x14ac:dyDescent="0.25">
      <c r="A1448" s="4"/>
      <c r="B1448" s="4"/>
      <c r="C1448" s="4"/>
    </row>
    <row r="1449" spans="1:3" x14ac:dyDescent="0.25">
      <c r="A1449" s="4"/>
      <c r="B1449" s="4"/>
      <c r="C1449" s="4"/>
    </row>
    <row r="1450" spans="1:3" x14ac:dyDescent="0.25">
      <c r="A1450" s="4"/>
      <c r="B1450" s="4"/>
      <c r="C1450" s="4"/>
    </row>
    <row r="1451" spans="1:3" x14ac:dyDescent="0.25">
      <c r="A1451" s="4"/>
      <c r="B1451" s="4"/>
      <c r="C1451" s="4"/>
    </row>
    <row r="1452" spans="1:3" x14ac:dyDescent="0.25">
      <c r="A1452" s="4"/>
      <c r="B1452" s="4"/>
      <c r="C1452" s="4"/>
    </row>
    <row r="1453" spans="1:3" x14ac:dyDescent="0.25">
      <c r="A1453" s="4"/>
      <c r="B1453" s="4"/>
      <c r="C1453" s="4"/>
    </row>
    <row r="1454" spans="1:3" x14ac:dyDescent="0.25">
      <c r="A1454" s="4"/>
      <c r="B1454" s="4"/>
      <c r="C1454" s="4"/>
    </row>
    <row r="1455" spans="1:3" x14ac:dyDescent="0.25">
      <c r="A1455" s="4"/>
      <c r="B1455" s="4"/>
      <c r="C1455" s="4"/>
    </row>
    <row r="1456" spans="1:3" x14ac:dyDescent="0.25">
      <c r="A1456" s="4"/>
      <c r="B1456" s="4"/>
      <c r="C1456" s="4"/>
    </row>
    <row r="1457" spans="1:3" x14ac:dyDescent="0.25">
      <c r="A1457" s="4"/>
      <c r="B1457" s="4"/>
      <c r="C1457" s="4"/>
    </row>
    <row r="1458" spans="1:3" x14ac:dyDescent="0.25">
      <c r="A1458" s="4"/>
      <c r="B1458" s="4"/>
      <c r="C1458" s="4"/>
    </row>
    <row r="1459" spans="1:3" x14ac:dyDescent="0.25">
      <c r="A1459" s="4"/>
      <c r="B1459" s="4"/>
      <c r="C1459" s="4"/>
    </row>
    <row r="1460" spans="1:3" x14ac:dyDescent="0.25">
      <c r="A1460" s="4"/>
      <c r="B1460" s="4"/>
      <c r="C1460" s="4"/>
    </row>
    <row r="1461" spans="1:3" x14ac:dyDescent="0.25">
      <c r="A1461" s="4"/>
      <c r="B1461" s="4"/>
      <c r="C1461" s="4"/>
    </row>
    <row r="1462" spans="1:3" x14ac:dyDescent="0.25">
      <c r="A1462" s="4"/>
      <c r="B1462" s="4"/>
      <c r="C1462" s="4"/>
    </row>
    <row r="1463" spans="1:3" x14ac:dyDescent="0.25">
      <c r="A1463" s="4"/>
      <c r="B1463" s="4"/>
      <c r="C1463" s="4"/>
    </row>
    <row r="1464" spans="1:3" x14ac:dyDescent="0.25">
      <c r="A1464" s="4"/>
      <c r="B1464" s="4"/>
      <c r="C1464" s="4"/>
    </row>
    <row r="1465" spans="1:3" x14ac:dyDescent="0.25">
      <c r="A1465" s="4"/>
      <c r="B1465" s="4"/>
      <c r="C1465" s="4"/>
    </row>
    <row r="1466" spans="1:3" x14ac:dyDescent="0.25">
      <c r="A1466" s="4"/>
      <c r="B1466" s="4"/>
      <c r="C1466" s="4"/>
    </row>
    <row r="1467" spans="1:3" x14ac:dyDescent="0.25">
      <c r="A1467" s="4"/>
      <c r="B1467" s="4"/>
      <c r="C1467" s="4"/>
    </row>
    <row r="1468" spans="1:3" x14ac:dyDescent="0.25">
      <c r="A1468" s="4"/>
      <c r="B1468" s="4"/>
      <c r="C1468" s="4"/>
    </row>
    <row r="1469" spans="1:3" x14ac:dyDescent="0.25">
      <c r="A1469" s="4"/>
      <c r="B1469" s="4"/>
      <c r="C1469" s="4"/>
    </row>
    <row r="1470" spans="1:3" x14ac:dyDescent="0.25">
      <c r="A1470" s="4"/>
      <c r="B1470" s="4"/>
      <c r="C1470" s="4"/>
    </row>
    <row r="1471" spans="1:3" x14ac:dyDescent="0.25">
      <c r="A1471" s="4"/>
      <c r="B1471" s="4"/>
      <c r="C1471" s="4"/>
    </row>
    <row r="1472" spans="1:3" x14ac:dyDescent="0.25">
      <c r="A1472" s="4"/>
      <c r="B1472" s="4"/>
      <c r="C1472" s="4"/>
    </row>
    <row r="1473" spans="1:3" x14ac:dyDescent="0.25">
      <c r="A1473" s="4"/>
      <c r="B1473" s="4"/>
      <c r="C1473" s="4"/>
    </row>
    <row r="1474" spans="1:3" x14ac:dyDescent="0.25">
      <c r="A1474" s="4"/>
      <c r="B1474" s="4"/>
      <c r="C1474" s="4"/>
    </row>
    <row r="1475" spans="1:3" x14ac:dyDescent="0.25">
      <c r="A1475" s="4"/>
      <c r="B1475" s="4"/>
      <c r="C1475" s="4"/>
    </row>
    <row r="1476" spans="1:3" x14ac:dyDescent="0.25">
      <c r="A1476" s="4"/>
      <c r="B1476" s="4"/>
      <c r="C1476" s="4"/>
    </row>
    <row r="1477" spans="1:3" x14ac:dyDescent="0.25">
      <c r="A1477" s="4"/>
      <c r="B1477" s="4"/>
      <c r="C1477" s="4"/>
    </row>
    <row r="1478" spans="1:3" x14ac:dyDescent="0.25">
      <c r="A1478" s="4"/>
      <c r="B1478" s="4"/>
      <c r="C1478" s="4"/>
    </row>
    <row r="1479" spans="1:3" x14ac:dyDescent="0.25">
      <c r="A1479" s="4"/>
      <c r="B1479" s="4"/>
      <c r="C1479" s="4"/>
    </row>
    <row r="1480" spans="1:3" x14ac:dyDescent="0.25">
      <c r="A1480" s="4"/>
      <c r="B1480" s="4"/>
      <c r="C1480" s="4"/>
    </row>
    <row r="1481" spans="1:3" x14ac:dyDescent="0.25">
      <c r="A1481" s="4"/>
      <c r="B1481" s="4"/>
      <c r="C1481" s="4"/>
    </row>
    <row r="1482" spans="1:3" x14ac:dyDescent="0.25">
      <c r="A1482" s="4"/>
      <c r="B1482" s="4"/>
      <c r="C1482" s="4"/>
    </row>
    <row r="1483" spans="1:3" x14ac:dyDescent="0.25">
      <c r="A1483" s="4"/>
      <c r="B1483" s="4"/>
      <c r="C1483" s="4"/>
    </row>
    <row r="1484" spans="1:3" x14ac:dyDescent="0.25">
      <c r="A1484" s="4"/>
      <c r="B1484" s="4"/>
      <c r="C1484" s="4"/>
    </row>
    <row r="1485" spans="1:3" x14ac:dyDescent="0.25">
      <c r="A1485" s="4"/>
      <c r="B1485" s="4"/>
      <c r="C1485" s="4"/>
    </row>
    <row r="1486" spans="1:3" x14ac:dyDescent="0.25">
      <c r="A1486" s="4"/>
      <c r="B1486" s="4"/>
      <c r="C1486" s="4"/>
    </row>
    <row r="1487" spans="1:3" x14ac:dyDescent="0.25">
      <c r="A1487" s="4"/>
      <c r="B1487" s="4"/>
      <c r="C1487" s="4"/>
    </row>
    <row r="1488" spans="1:3" x14ac:dyDescent="0.25">
      <c r="A1488" s="4"/>
      <c r="B1488" s="4"/>
      <c r="C1488" s="4"/>
    </row>
    <row r="1489" spans="1:3" x14ac:dyDescent="0.25">
      <c r="A1489" s="4"/>
      <c r="B1489" s="4"/>
      <c r="C1489" s="4"/>
    </row>
    <row r="1490" spans="1:3" x14ac:dyDescent="0.25">
      <c r="A1490" s="4"/>
      <c r="B1490" s="4"/>
      <c r="C1490" s="4"/>
    </row>
    <row r="1491" spans="1:3" x14ac:dyDescent="0.25">
      <c r="A1491" s="4"/>
      <c r="B1491" s="4"/>
      <c r="C1491" s="4"/>
    </row>
    <row r="1492" spans="1:3" x14ac:dyDescent="0.25">
      <c r="A1492" s="4"/>
      <c r="B1492" s="4"/>
      <c r="C1492" s="4"/>
    </row>
    <row r="1493" spans="1:3" x14ac:dyDescent="0.25">
      <c r="A1493" s="4"/>
      <c r="B1493" s="4"/>
      <c r="C1493" s="4"/>
    </row>
    <row r="1494" spans="1:3" x14ac:dyDescent="0.25">
      <c r="A1494" s="4"/>
      <c r="B1494" s="4"/>
      <c r="C1494" s="4"/>
    </row>
    <row r="1495" spans="1:3" x14ac:dyDescent="0.25">
      <c r="A1495" s="4"/>
      <c r="B1495" s="4"/>
      <c r="C1495" s="4"/>
    </row>
    <row r="1496" spans="1:3" x14ac:dyDescent="0.25">
      <c r="A1496" s="4"/>
      <c r="B1496" s="4"/>
      <c r="C1496" s="4"/>
    </row>
    <row r="1497" spans="1:3" x14ac:dyDescent="0.25">
      <c r="A1497" s="4"/>
      <c r="B1497" s="4"/>
      <c r="C1497" s="4"/>
    </row>
    <row r="1498" spans="1:3" x14ac:dyDescent="0.25">
      <c r="A1498" s="4"/>
      <c r="B1498" s="4"/>
      <c r="C1498" s="4"/>
    </row>
    <row r="1499" spans="1:3" x14ac:dyDescent="0.25">
      <c r="A1499" s="4"/>
      <c r="B1499" s="4"/>
      <c r="C1499" s="4"/>
    </row>
    <row r="1500" spans="1:3" x14ac:dyDescent="0.25">
      <c r="A1500" s="4"/>
      <c r="B1500" s="4"/>
      <c r="C1500" s="4"/>
    </row>
    <row r="1501" spans="1:3" x14ac:dyDescent="0.25">
      <c r="A1501" s="4"/>
      <c r="B1501" s="4"/>
      <c r="C1501" s="4"/>
    </row>
    <row r="1502" spans="1:3" x14ac:dyDescent="0.25">
      <c r="A1502" s="4"/>
      <c r="B1502" s="4"/>
      <c r="C1502" s="4"/>
    </row>
    <row r="1503" spans="1:3" x14ac:dyDescent="0.25">
      <c r="A1503" s="4"/>
      <c r="B1503" s="4"/>
      <c r="C1503" s="4"/>
    </row>
    <row r="1504" spans="1:3" x14ac:dyDescent="0.25">
      <c r="A1504" s="4"/>
      <c r="B1504" s="4"/>
      <c r="C1504" s="4"/>
    </row>
    <row r="1505" spans="1:3" x14ac:dyDescent="0.25">
      <c r="A1505" s="4"/>
      <c r="B1505" s="4"/>
      <c r="C1505" s="4"/>
    </row>
    <row r="1506" spans="1:3" x14ac:dyDescent="0.25">
      <c r="A1506" s="4"/>
      <c r="B1506" s="4"/>
      <c r="C1506" s="4"/>
    </row>
    <row r="1507" spans="1:3" x14ac:dyDescent="0.25">
      <c r="A1507" s="4"/>
      <c r="B1507" s="4"/>
      <c r="C1507" s="4"/>
    </row>
    <row r="1508" spans="1:3" x14ac:dyDescent="0.25">
      <c r="A1508" s="4"/>
      <c r="B1508" s="4"/>
      <c r="C1508" s="4"/>
    </row>
    <row r="1509" spans="1:3" x14ac:dyDescent="0.25">
      <c r="A1509" s="4"/>
      <c r="B1509" s="4"/>
      <c r="C1509" s="4"/>
    </row>
    <row r="1510" spans="1:3" x14ac:dyDescent="0.25">
      <c r="A1510" s="4"/>
      <c r="B1510" s="4"/>
      <c r="C1510" s="4"/>
    </row>
    <row r="1511" spans="1:3" x14ac:dyDescent="0.25">
      <c r="A1511" s="4"/>
      <c r="B1511" s="4"/>
      <c r="C1511" s="4"/>
    </row>
    <row r="1512" spans="1:3" x14ac:dyDescent="0.25">
      <c r="A1512" s="4"/>
      <c r="B1512" s="4"/>
      <c r="C1512" s="4"/>
    </row>
    <row r="1513" spans="1:3" x14ac:dyDescent="0.25">
      <c r="A1513" s="4"/>
      <c r="B1513" s="4"/>
      <c r="C1513" s="4"/>
    </row>
    <row r="1514" spans="1:3" x14ac:dyDescent="0.25">
      <c r="A1514" s="4"/>
      <c r="B1514" s="4"/>
      <c r="C1514" s="4"/>
    </row>
    <row r="1515" spans="1:3" x14ac:dyDescent="0.25">
      <c r="A1515" s="4"/>
      <c r="B1515" s="4"/>
      <c r="C1515" s="4"/>
    </row>
    <row r="1516" spans="1:3" x14ac:dyDescent="0.25">
      <c r="A1516" s="4"/>
      <c r="B1516" s="4"/>
      <c r="C1516" s="4"/>
    </row>
    <row r="1517" spans="1:3" x14ac:dyDescent="0.25">
      <c r="A1517" s="4"/>
      <c r="B1517" s="4"/>
      <c r="C1517" s="4"/>
    </row>
    <row r="1518" spans="1:3" x14ac:dyDescent="0.25">
      <c r="A1518" s="4"/>
      <c r="B1518" s="4"/>
      <c r="C1518" s="4"/>
    </row>
    <row r="1519" spans="1:3" x14ac:dyDescent="0.25">
      <c r="A1519" s="4"/>
      <c r="B1519" s="4"/>
      <c r="C1519" s="4"/>
    </row>
    <row r="1520" spans="1:3" x14ac:dyDescent="0.25">
      <c r="A1520" s="4"/>
      <c r="B1520" s="4"/>
      <c r="C1520" s="4"/>
    </row>
    <row r="1521" spans="1:3" x14ac:dyDescent="0.25">
      <c r="A1521" s="4"/>
      <c r="B1521" s="4"/>
      <c r="C1521" s="4"/>
    </row>
    <row r="1522" spans="1:3" x14ac:dyDescent="0.25">
      <c r="A1522" s="4"/>
      <c r="B1522" s="4"/>
      <c r="C1522" s="4"/>
    </row>
    <row r="1523" spans="1:3" x14ac:dyDescent="0.25">
      <c r="A1523" s="4"/>
      <c r="B1523" s="4"/>
      <c r="C1523" s="4"/>
    </row>
    <row r="1524" spans="1:3" x14ac:dyDescent="0.25">
      <c r="A1524" s="4"/>
      <c r="B1524" s="4"/>
      <c r="C1524" s="4"/>
    </row>
    <row r="1525" spans="1:3" x14ac:dyDescent="0.25">
      <c r="A1525" s="4"/>
      <c r="B1525" s="4"/>
      <c r="C1525" s="4"/>
    </row>
    <row r="1526" spans="1:3" x14ac:dyDescent="0.25">
      <c r="A1526" s="4"/>
      <c r="B1526" s="4"/>
      <c r="C1526" s="4"/>
    </row>
    <row r="1527" spans="1:3" x14ac:dyDescent="0.25">
      <c r="A1527" s="4"/>
      <c r="B1527" s="4"/>
      <c r="C1527" s="4"/>
    </row>
    <row r="1528" spans="1:3" x14ac:dyDescent="0.25">
      <c r="A1528" s="4"/>
      <c r="B1528" s="4"/>
      <c r="C1528" s="4"/>
    </row>
    <row r="1529" spans="1:3" x14ac:dyDescent="0.25">
      <c r="A1529" s="4"/>
      <c r="B1529" s="4"/>
      <c r="C1529" s="4"/>
    </row>
    <row r="1530" spans="1:3" x14ac:dyDescent="0.25">
      <c r="A1530" s="4"/>
      <c r="B1530" s="4"/>
      <c r="C1530" s="4"/>
    </row>
    <row r="1531" spans="1:3" x14ac:dyDescent="0.25">
      <c r="A1531" s="4"/>
      <c r="B1531" s="4"/>
      <c r="C1531" s="4"/>
    </row>
    <row r="1532" spans="1:3" x14ac:dyDescent="0.25">
      <c r="A1532" s="4"/>
      <c r="B1532" s="4"/>
      <c r="C1532" s="4"/>
    </row>
    <row r="1533" spans="1:3" x14ac:dyDescent="0.25">
      <c r="A1533" s="4"/>
      <c r="B1533" s="4"/>
      <c r="C1533" s="4"/>
    </row>
    <row r="1534" spans="1:3" x14ac:dyDescent="0.25">
      <c r="A1534" s="4"/>
      <c r="B1534" s="4"/>
      <c r="C1534" s="4"/>
    </row>
    <row r="1535" spans="1:3" x14ac:dyDescent="0.25">
      <c r="A1535" s="4"/>
      <c r="B1535" s="4"/>
      <c r="C1535" s="4"/>
    </row>
    <row r="1536" spans="1:3" x14ac:dyDescent="0.25">
      <c r="A1536" s="4"/>
      <c r="B1536" s="4"/>
      <c r="C1536" s="4"/>
    </row>
    <row r="1537" spans="1:3" x14ac:dyDescent="0.25">
      <c r="A1537" s="4"/>
      <c r="B1537" s="4"/>
      <c r="C1537" s="4"/>
    </row>
    <row r="1538" spans="1:3" x14ac:dyDescent="0.25">
      <c r="A1538" s="4"/>
      <c r="B1538" s="4"/>
      <c r="C1538" s="4"/>
    </row>
    <row r="1539" spans="1:3" x14ac:dyDescent="0.25">
      <c r="A1539" s="4"/>
      <c r="B1539" s="4"/>
      <c r="C1539" s="4"/>
    </row>
    <row r="1540" spans="1:3" x14ac:dyDescent="0.25">
      <c r="A1540" s="4"/>
      <c r="B1540" s="4"/>
      <c r="C1540" s="4"/>
    </row>
    <row r="1541" spans="1:3" x14ac:dyDescent="0.25">
      <c r="A1541" s="4"/>
      <c r="B1541" s="4"/>
      <c r="C1541" s="4"/>
    </row>
    <row r="1542" spans="1:3" x14ac:dyDescent="0.25">
      <c r="A1542" s="4"/>
      <c r="B1542" s="4"/>
      <c r="C1542" s="4"/>
    </row>
    <row r="1543" spans="1:3" x14ac:dyDescent="0.25">
      <c r="A1543" s="4"/>
      <c r="B1543" s="4"/>
      <c r="C1543" s="4"/>
    </row>
    <row r="1544" spans="1:3" x14ac:dyDescent="0.25">
      <c r="A1544" s="4"/>
      <c r="B1544" s="4"/>
      <c r="C1544" s="4"/>
    </row>
    <row r="1545" spans="1:3" x14ac:dyDescent="0.25">
      <c r="A1545" s="4"/>
      <c r="B1545" s="4"/>
      <c r="C1545" s="4"/>
    </row>
    <row r="1546" spans="1:3" x14ac:dyDescent="0.25">
      <c r="A1546" s="4"/>
      <c r="B1546" s="4"/>
      <c r="C1546" s="4"/>
    </row>
    <row r="1547" spans="1:3" x14ac:dyDescent="0.25">
      <c r="A1547" s="4"/>
      <c r="B1547" s="4"/>
      <c r="C1547" s="4"/>
    </row>
    <row r="1548" spans="1:3" x14ac:dyDescent="0.25">
      <c r="A1548" s="4"/>
      <c r="B1548" s="4"/>
      <c r="C1548" s="4"/>
    </row>
    <row r="1549" spans="1:3" x14ac:dyDescent="0.25">
      <c r="A1549" s="4"/>
      <c r="B1549" s="4"/>
      <c r="C1549" s="4"/>
    </row>
    <row r="1550" spans="1:3" x14ac:dyDescent="0.25">
      <c r="A1550" s="4"/>
      <c r="B1550" s="4"/>
      <c r="C1550" s="4"/>
    </row>
    <row r="1551" spans="1:3" x14ac:dyDescent="0.25">
      <c r="A1551" s="4"/>
      <c r="B1551" s="4"/>
      <c r="C1551" s="4"/>
    </row>
    <row r="1552" spans="1:3" x14ac:dyDescent="0.25">
      <c r="A1552" s="4"/>
      <c r="B1552" s="4"/>
      <c r="C1552" s="4"/>
    </row>
    <row r="1553" spans="1:3" x14ac:dyDescent="0.25">
      <c r="A1553" s="4"/>
      <c r="B1553" s="4"/>
      <c r="C1553" s="4"/>
    </row>
    <row r="1554" spans="1:3" x14ac:dyDescent="0.25">
      <c r="A1554" s="4"/>
      <c r="B1554" s="4"/>
      <c r="C1554" s="4"/>
    </row>
    <row r="1555" spans="1:3" x14ac:dyDescent="0.25">
      <c r="A1555" s="4"/>
      <c r="B1555" s="4"/>
      <c r="C1555" s="4"/>
    </row>
    <row r="1556" spans="1:3" x14ac:dyDescent="0.25">
      <c r="A1556" s="4"/>
      <c r="B1556" s="4"/>
      <c r="C1556" s="4"/>
    </row>
    <row r="1557" spans="1:3" x14ac:dyDescent="0.25">
      <c r="A1557" s="4"/>
      <c r="B1557" s="4"/>
      <c r="C1557" s="4"/>
    </row>
    <row r="1558" spans="1:3" x14ac:dyDescent="0.25">
      <c r="A1558" s="4"/>
      <c r="B1558" s="4"/>
      <c r="C1558" s="4"/>
    </row>
    <row r="1559" spans="1:3" x14ac:dyDescent="0.25">
      <c r="A1559" s="4"/>
      <c r="B1559" s="4"/>
      <c r="C1559" s="4"/>
    </row>
    <row r="1560" spans="1:3" x14ac:dyDescent="0.25">
      <c r="A1560" s="4"/>
      <c r="B1560" s="4"/>
      <c r="C1560" s="4"/>
    </row>
    <row r="1561" spans="1:3" x14ac:dyDescent="0.25">
      <c r="A1561" s="4"/>
      <c r="B1561" s="4"/>
      <c r="C1561" s="4"/>
    </row>
    <row r="1562" spans="1:3" x14ac:dyDescent="0.25">
      <c r="A1562" s="4"/>
      <c r="B1562" s="4"/>
      <c r="C1562" s="4"/>
    </row>
    <row r="1563" spans="1:3" x14ac:dyDescent="0.25">
      <c r="A1563" s="4"/>
      <c r="B1563" s="4"/>
      <c r="C1563" s="4"/>
    </row>
    <row r="1564" spans="1:3" x14ac:dyDescent="0.25">
      <c r="A1564" s="4"/>
      <c r="B1564" s="4"/>
      <c r="C1564" s="4"/>
    </row>
    <row r="1565" spans="1:3" x14ac:dyDescent="0.25">
      <c r="A1565" s="4"/>
      <c r="B1565" s="4"/>
      <c r="C1565" s="4"/>
    </row>
    <row r="1566" spans="1:3" x14ac:dyDescent="0.25">
      <c r="A1566" s="4"/>
      <c r="B1566" s="4"/>
      <c r="C1566" s="4"/>
    </row>
    <row r="1567" spans="1:3" x14ac:dyDescent="0.25">
      <c r="A1567" s="4"/>
      <c r="B1567" s="4"/>
      <c r="C1567" s="4"/>
    </row>
    <row r="1568" spans="1:3" x14ac:dyDescent="0.25">
      <c r="A1568" s="4"/>
      <c r="B1568" s="4"/>
      <c r="C1568" s="4"/>
    </row>
    <row r="1569" spans="1:3" x14ac:dyDescent="0.25">
      <c r="A1569" s="4"/>
      <c r="B1569" s="4"/>
      <c r="C1569" s="4"/>
    </row>
    <row r="1570" spans="1:3" x14ac:dyDescent="0.25">
      <c r="A1570" s="4"/>
      <c r="B1570" s="4"/>
      <c r="C1570" s="4"/>
    </row>
    <row r="1571" spans="1:3" x14ac:dyDescent="0.25">
      <c r="A1571" s="4"/>
      <c r="B1571" s="4"/>
      <c r="C1571" s="4"/>
    </row>
    <row r="1572" spans="1:3" x14ac:dyDescent="0.25">
      <c r="A1572" s="4"/>
      <c r="B1572" s="4"/>
      <c r="C1572" s="4"/>
    </row>
    <row r="1573" spans="1:3" x14ac:dyDescent="0.25">
      <c r="A1573" s="4"/>
      <c r="B1573" s="4"/>
      <c r="C1573" s="4"/>
    </row>
    <row r="1574" spans="1:3" x14ac:dyDescent="0.25">
      <c r="A1574" s="4"/>
      <c r="B1574" s="4"/>
      <c r="C1574" s="4"/>
    </row>
    <row r="1575" spans="1:3" x14ac:dyDescent="0.25">
      <c r="A1575" s="4"/>
      <c r="B1575" s="4"/>
      <c r="C1575" s="4"/>
    </row>
    <row r="1576" spans="1:3" x14ac:dyDescent="0.25">
      <c r="A1576" s="4"/>
      <c r="B1576" s="4"/>
      <c r="C1576" s="4"/>
    </row>
    <row r="1577" spans="1:3" x14ac:dyDescent="0.25">
      <c r="A1577" s="4"/>
      <c r="B1577" s="4"/>
      <c r="C1577" s="4"/>
    </row>
    <row r="1578" spans="1:3" x14ac:dyDescent="0.25">
      <c r="A1578" s="4"/>
      <c r="B1578" s="4"/>
      <c r="C1578" s="4"/>
    </row>
    <row r="1579" spans="1:3" x14ac:dyDescent="0.25">
      <c r="A1579" s="4"/>
      <c r="B1579" s="4"/>
      <c r="C1579" s="4"/>
    </row>
    <row r="1580" spans="1:3" x14ac:dyDescent="0.25">
      <c r="A1580" s="4"/>
      <c r="B1580" s="4"/>
      <c r="C1580" s="4"/>
    </row>
    <row r="1581" spans="1:3" x14ac:dyDescent="0.25">
      <c r="A1581" s="4"/>
      <c r="B1581" s="4"/>
      <c r="C1581" s="4"/>
    </row>
    <row r="1582" spans="1:3" x14ac:dyDescent="0.25">
      <c r="A1582" s="4"/>
      <c r="B1582" s="4"/>
      <c r="C1582" s="4"/>
    </row>
    <row r="1583" spans="1:3" x14ac:dyDescent="0.25">
      <c r="A1583" s="4"/>
      <c r="B1583" s="4"/>
      <c r="C1583" s="4"/>
    </row>
    <row r="1584" spans="1:3" x14ac:dyDescent="0.25">
      <c r="A1584" s="4"/>
      <c r="B1584" s="4"/>
      <c r="C1584" s="4"/>
    </row>
    <row r="1585" spans="1:3" x14ac:dyDescent="0.25">
      <c r="A1585" s="4"/>
      <c r="B1585" s="4"/>
      <c r="C1585" s="4"/>
    </row>
    <row r="1586" spans="1:3" x14ac:dyDescent="0.25">
      <c r="A1586" s="4"/>
      <c r="B1586" s="4"/>
      <c r="C1586" s="4"/>
    </row>
    <row r="1587" spans="1:3" x14ac:dyDescent="0.25">
      <c r="A1587" s="4"/>
      <c r="B1587" s="4"/>
      <c r="C1587" s="4"/>
    </row>
    <row r="1588" spans="1:3" x14ac:dyDescent="0.25">
      <c r="A1588" s="4"/>
      <c r="B1588" s="4"/>
      <c r="C1588" s="4"/>
    </row>
    <row r="1589" spans="1:3" x14ac:dyDescent="0.25">
      <c r="A1589" s="4"/>
      <c r="B1589" s="4"/>
      <c r="C1589" s="4"/>
    </row>
    <row r="1590" spans="1:3" x14ac:dyDescent="0.25">
      <c r="A1590" s="4"/>
      <c r="B1590" s="4"/>
      <c r="C1590" s="4"/>
    </row>
    <row r="1591" spans="1:3" x14ac:dyDescent="0.25">
      <c r="A1591" s="4"/>
      <c r="B1591" s="4"/>
      <c r="C1591" s="4"/>
    </row>
    <row r="1592" spans="1:3" x14ac:dyDescent="0.25">
      <c r="A1592" s="4"/>
      <c r="B1592" s="4"/>
      <c r="C1592" s="4"/>
    </row>
    <row r="1593" spans="1:3" x14ac:dyDescent="0.25">
      <c r="A1593" s="4"/>
      <c r="B1593" s="4"/>
      <c r="C1593" s="4"/>
    </row>
    <row r="1594" spans="1:3" x14ac:dyDescent="0.25">
      <c r="A1594" s="4"/>
      <c r="B1594" s="4"/>
      <c r="C1594" s="4"/>
    </row>
    <row r="1595" spans="1:3" x14ac:dyDescent="0.25">
      <c r="A1595" s="4"/>
      <c r="B1595" s="4"/>
      <c r="C1595" s="4"/>
    </row>
    <row r="1596" spans="1:3" x14ac:dyDescent="0.25">
      <c r="A1596" s="4"/>
      <c r="B1596" s="4"/>
      <c r="C1596" s="4"/>
    </row>
    <row r="1597" spans="1:3" x14ac:dyDescent="0.25">
      <c r="A1597" s="4"/>
      <c r="B1597" s="4"/>
      <c r="C1597" s="4"/>
    </row>
    <row r="1598" spans="1:3" x14ac:dyDescent="0.25">
      <c r="A1598" s="4"/>
      <c r="B1598" s="4"/>
      <c r="C1598" s="4"/>
    </row>
    <row r="1599" spans="1:3" x14ac:dyDescent="0.25">
      <c r="A1599" s="4"/>
      <c r="B1599" s="4"/>
      <c r="C1599" s="4"/>
    </row>
    <row r="1600" spans="1:3" x14ac:dyDescent="0.25">
      <c r="A1600" s="4"/>
      <c r="B1600" s="4"/>
      <c r="C1600" s="4"/>
    </row>
    <row r="1601" spans="1:3" x14ac:dyDescent="0.25">
      <c r="A1601" s="4"/>
      <c r="B1601" s="4"/>
      <c r="C1601" s="4"/>
    </row>
    <row r="1602" spans="1:3" x14ac:dyDescent="0.25">
      <c r="A1602" s="4"/>
      <c r="B1602" s="4"/>
      <c r="C1602" s="4"/>
    </row>
    <row r="1603" spans="1:3" x14ac:dyDescent="0.25">
      <c r="A1603" s="4"/>
      <c r="B1603" s="4"/>
      <c r="C1603" s="4"/>
    </row>
    <row r="1604" spans="1:3" x14ac:dyDescent="0.25">
      <c r="A1604" s="4"/>
      <c r="B1604" s="4"/>
      <c r="C1604" s="4"/>
    </row>
    <row r="1605" spans="1:3" x14ac:dyDescent="0.25">
      <c r="A1605" s="4"/>
      <c r="B1605" s="4"/>
      <c r="C1605" s="4"/>
    </row>
    <row r="1606" spans="1:3" x14ac:dyDescent="0.25">
      <c r="A1606" s="4"/>
      <c r="B1606" s="4"/>
      <c r="C1606" s="4"/>
    </row>
    <row r="1607" spans="1:3" x14ac:dyDescent="0.25">
      <c r="A1607" s="4"/>
      <c r="B1607" s="4"/>
      <c r="C1607" s="4"/>
    </row>
    <row r="1608" spans="1:3" x14ac:dyDescent="0.25">
      <c r="A1608" s="4"/>
      <c r="B1608" s="4"/>
      <c r="C1608" s="4"/>
    </row>
    <row r="1609" spans="1:3" x14ac:dyDescent="0.25">
      <c r="A1609" s="4"/>
      <c r="B1609" s="4"/>
      <c r="C1609" s="4"/>
    </row>
    <row r="1610" spans="1:3" x14ac:dyDescent="0.25">
      <c r="A1610" s="4"/>
      <c r="B1610" s="4"/>
      <c r="C1610" s="4"/>
    </row>
    <row r="1611" spans="1:3" x14ac:dyDescent="0.25">
      <c r="A1611" s="4"/>
      <c r="B1611" s="4"/>
      <c r="C1611" s="4"/>
    </row>
    <row r="1612" spans="1:3" x14ac:dyDescent="0.25">
      <c r="A1612" s="4"/>
      <c r="B1612" s="4"/>
      <c r="C1612" s="4"/>
    </row>
    <row r="1613" spans="1:3" x14ac:dyDescent="0.25">
      <c r="A1613" s="4"/>
      <c r="B1613" s="4"/>
      <c r="C1613" s="4"/>
    </row>
    <row r="1614" spans="1:3" x14ac:dyDescent="0.25">
      <c r="A1614" s="4"/>
      <c r="B1614" s="4"/>
      <c r="C1614" s="4"/>
    </row>
    <row r="1615" spans="1:3" x14ac:dyDescent="0.25">
      <c r="A1615" s="4"/>
      <c r="B1615" s="4"/>
      <c r="C1615" s="4"/>
    </row>
    <row r="1616" spans="1:3" x14ac:dyDescent="0.25">
      <c r="A1616" s="4"/>
      <c r="B1616" s="4"/>
      <c r="C1616" s="4"/>
    </row>
    <row r="1617" spans="1:3" x14ac:dyDescent="0.25">
      <c r="A1617" s="4"/>
      <c r="B1617" s="4"/>
      <c r="C1617" s="4"/>
    </row>
    <row r="1618" spans="1:3" x14ac:dyDescent="0.25">
      <c r="A1618" s="4"/>
      <c r="B1618" s="4"/>
      <c r="C1618" s="4"/>
    </row>
    <row r="1619" spans="1:3" x14ac:dyDescent="0.25">
      <c r="A1619" s="4"/>
      <c r="B1619" s="4"/>
      <c r="C1619" s="4"/>
    </row>
    <row r="1620" spans="1:3" x14ac:dyDescent="0.25">
      <c r="A1620" s="4"/>
      <c r="B1620" s="4"/>
      <c r="C1620" s="4"/>
    </row>
    <row r="1621" spans="1:3" x14ac:dyDescent="0.25">
      <c r="A1621" s="4"/>
      <c r="B1621" s="4"/>
      <c r="C1621" s="4"/>
    </row>
    <row r="1622" spans="1:3" x14ac:dyDescent="0.25">
      <c r="A1622" s="4"/>
      <c r="B1622" s="4"/>
      <c r="C1622" s="4"/>
    </row>
    <row r="1623" spans="1:3" x14ac:dyDescent="0.25">
      <c r="A1623" s="4"/>
      <c r="B1623" s="4"/>
      <c r="C1623" s="4"/>
    </row>
    <row r="1624" spans="1:3" x14ac:dyDescent="0.25">
      <c r="A1624" s="4"/>
      <c r="B1624" s="4"/>
      <c r="C1624" s="4"/>
    </row>
  </sheetData>
  <sheetProtection sheet="1" objects="1" scenarios="1"/>
  <protectedRanges>
    <protectedRange sqref="C9" name="Range1_1_1"/>
  </protectedRanges>
  <mergeCells count="2">
    <mergeCell ref="B2:D2"/>
    <mergeCell ref="B24:D24"/>
  </mergeCells>
  <phoneticPr fontId="9" type="noConversion"/>
  <conditionalFormatting sqref="C9">
    <cfRule type="cellIs" dxfId="4052" priority="1" stopIfTrue="1" operator="notEqual">
      <formula>""</formula>
    </cfRule>
  </conditionalFormatting>
  <dataValidations count="3">
    <dataValidation type="list" allowBlank="1" showInputMessage="1" showErrorMessage="1" sqref="C15">
      <formula1>"English, French, Russian, Spanish"</formula1>
    </dataValidation>
    <dataValidation type="list" allowBlank="1" showInputMessage="1" showErrorMessage="1" sqref="C13">
      <formula1>"1.0 (pre 1st November 2013), 2.1 (post 1st November 2013)"</formula1>
    </dataValidation>
    <dataValidation type="date" operator="greaterThan" allowBlank="1" showInputMessage="1" showErrorMessage="1" sqref="C11">
      <formula1>39814</formula1>
    </dataValidation>
  </dataValidations>
  <pageMargins left="0.75" right="0.75" top="1" bottom="1" header="0.5" footer="0.5"/>
  <pageSetup paperSize="9" scale="10" orientation="landscape" blackAndWhite="1" horizontalDpi="300" verticalDpi="300" r:id="rId1"/>
  <headerFooter alignWithMargins="0">
    <oddFooter>&amp;L&amp;F&amp;C&amp;P sur &amp;N&amp;R&amp;D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Countries!$B$4:$B$197</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U1001"/>
  <sheetViews>
    <sheetView topLeftCell="FE1" zoomScaleNormal="100" workbookViewId="0">
      <selection activeCell="FJ7" sqref="FJ7"/>
    </sheetView>
  </sheetViews>
  <sheetFormatPr defaultColWidth="9.109375" defaultRowHeight="13.2" x14ac:dyDescent="0.25"/>
  <cols>
    <col min="1" max="5" width="9.109375" style="135"/>
    <col min="6" max="6" width="9.44140625" style="135" bestFit="1" customWidth="1"/>
    <col min="7" max="9" width="9.109375" style="135"/>
    <col min="10" max="11" width="9.109375" style="135" customWidth="1"/>
    <col min="12" max="16" width="9.109375" style="135"/>
    <col min="17" max="18" width="9.109375" style="135" customWidth="1"/>
    <col min="19" max="164" width="9.109375" style="135"/>
    <col min="165" max="165" width="9.109375" style="136"/>
    <col min="166" max="170" width="9.109375" style="135"/>
    <col min="171" max="171" width="9.109375" style="136"/>
    <col min="172" max="202" width="9.109375" style="135"/>
    <col min="203" max="203" width="9.109375" style="136"/>
    <col min="204" max="215" width="9.109375" style="135"/>
    <col min="216" max="216" width="9.109375" style="136"/>
    <col min="217" max="228" width="9.109375" style="135"/>
    <col min="229" max="229" width="9.109375" style="136"/>
    <col min="230" max="16384" width="9.109375" style="135"/>
  </cols>
  <sheetData>
    <row r="2" spans="1:227" x14ac:dyDescent="0.25">
      <c r="B2" s="135" t="s">
        <v>235</v>
      </c>
      <c r="F2" s="135" t="s">
        <v>1615</v>
      </c>
    </row>
    <row r="4" spans="1:227" x14ac:dyDescent="0.25">
      <c r="E4" s="139" t="s">
        <v>1610</v>
      </c>
      <c r="F4" s="140" t="s">
        <v>248</v>
      </c>
      <c r="G4" s="140" t="s">
        <v>248</v>
      </c>
      <c r="H4" s="140" t="s">
        <v>248</v>
      </c>
      <c r="I4" s="140" t="s">
        <v>248</v>
      </c>
      <c r="J4" s="140" t="s">
        <v>248</v>
      </c>
      <c r="K4" s="140" t="s">
        <v>248</v>
      </c>
      <c r="L4" s="140" t="s">
        <v>248</v>
      </c>
      <c r="M4" s="140" t="s">
        <v>248</v>
      </c>
      <c r="N4" s="140" t="s">
        <v>248</v>
      </c>
      <c r="O4" s="140" t="s">
        <v>248</v>
      </c>
      <c r="P4" s="140" t="s">
        <v>248</v>
      </c>
      <c r="Q4" s="140" t="s">
        <v>248</v>
      </c>
      <c r="R4" s="140" t="s">
        <v>248</v>
      </c>
      <c r="S4" s="140" t="s">
        <v>248</v>
      </c>
      <c r="T4" s="140" t="s">
        <v>248</v>
      </c>
      <c r="U4" s="140" t="s">
        <v>248</v>
      </c>
      <c r="V4" s="140" t="s">
        <v>248</v>
      </c>
      <c r="W4" s="140" t="s">
        <v>248</v>
      </c>
      <c r="X4" s="140" t="s">
        <v>248</v>
      </c>
      <c r="Y4" s="140" t="s">
        <v>249</v>
      </c>
      <c r="Z4" s="140" t="s">
        <v>249</v>
      </c>
      <c r="AA4" s="140" t="s">
        <v>249</v>
      </c>
      <c r="AB4" s="140" t="s">
        <v>249</v>
      </c>
      <c r="AC4" s="140" t="s">
        <v>249</v>
      </c>
      <c r="AD4" s="140" t="s">
        <v>249</v>
      </c>
      <c r="AE4" s="140" t="s">
        <v>249</v>
      </c>
      <c r="AF4" s="140" t="s">
        <v>249</v>
      </c>
      <c r="AG4" s="140" t="s">
        <v>249</v>
      </c>
      <c r="AH4" s="140" t="s">
        <v>249</v>
      </c>
      <c r="AI4" s="140" t="s">
        <v>249</v>
      </c>
      <c r="AJ4" s="140" t="s">
        <v>249</v>
      </c>
      <c r="AK4" s="140" t="s">
        <v>249</v>
      </c>
      <c r="AL4" s="140" t="s">
        <v>250</v>
      </c>
      <c r="AM4" s="140" t="s">
        <v>250</v>
      </c>
      <c r="AN4" s="140" t="s">
        <v>250</v>
      </c>
      <c r="AO4" s="140" t="s">
        <v>250</v>
      </c>
      <c r="AP4" s="140" t="s">
        <v>250</v>
      </c>
      <c r="AQ4" s="140" t="s">
        <v>250</v>
      </c>
      <c r="AR4" s="140" t="s">
        <v>250</v>
      </c>
      <c r="AS4" s="140" t="s">
        <v>250</v>
      </c>
      <c r="AT4" s="140" t="s">
        <v>250</v>
      </c>
      <c r="AU4" s="140" t="s">
        <v>250</v>
      </c>
      <c r="AV4" s="140" t="s">
        <v>250</v>
      </c>
      <c r="AW4" s="140" t="s">
        <v>251</v>
      </c>
      <c r="AX4" s="140" t="s">
        <v>251</v>
      </c>
      <c r="AY4" s="140" t="s">
        <v>251</v>
      </c>
      <c r="AZ4" s="140" t="s">
        <v>251</v>
      </c>
      <c r="BA4" s="140" t="s">
        <v>251</v>
      </c>
      <c r="BB4" s="140" t="s">
        <v>251</v>
      </c>
      <c r="BC4" s="140" t="s">
        <v>251</v>
      </c>
      <c r="BD4" s="140" t="s">
        <v>251</v>
      </c>
      <c r="BE4" s="140" t="s">
        <v>251</v>
      </c>
      <c r="BF4" s="140" t="s">
        <v>251</v>
      </c>
      <c r="BG4" s="140" t="s">
        <v>251</v>
      </c>
      <c r="BH4" s="140" t="s">
        <v>251</v>
      </c>
      <c r="BI4" s="140" t="s">
        <v>251</v>
      </c>
      <c r="BJ4" s="140" t="s">
        <v>251</v>
      </c>
      <c r="BK4" s="140" t="s">
        <v>251</v>
      </c>
      <c r="BL4" s="140" t="s">
        <v>251</v>
      </c>
      <c r="BM4" s="140" t="s">
        <v>251</v>
      </c>
      <c r="BN4" s="140" t="s">
        <v>251</v>
      </c>
      <c r="BO4" s="140" t="s">
        <v>251</v>
      </c>
      <c r="BP4" s="140" t="s">
        <v>251</v>
      </c>
      <c r="BQ4" s="140" t="s">
        <v>251</v>
      </c>
      <c r="BR4" s="140" t="s">
        <v>251</v>
      </c>
      <c r="BS4" s="140" t="s">
        <v>251</v>
      </c>
      <c r="BT4" s="140" t="s">
        <v>251</v>
      </c>
      <c r="BU4" s="140" t="s">
        <v>251</v>
      </c>
      <c r="BV4" s="140" t="s">
        <v>251</v>
      </c>
      <c r="BW4" s="140" t="s">
        <v>251</v>
      </c>
      <c r="BX4" s="140" t="s">
        <v>252</v>
      </c>
      <c r="BY4" s="140" t="s">
        <v>252</v>
      </c>
      <c r="BZ4" s="140" t="s">
        <v>252</v>
      </c>
      <c r="CA4" s="140" t="s">
        <v>252</v>
      </c>
      <c r="CB4" s="140" t="s">
        <v>252</v>
      </c>
      <c r="CC4" s="140" t="s">
        <v>252</v>
      </c>
      <c r="CD4" s="140" t="s">
        <v>252</v>
      </c>
      <c r="CE4" s="140" t="s">
        <v>253</v>
      </c>
      <c r="CF4" s="140" t="s">
        <v>253</v>
      </c>
      <c r="CG4" s="140" t="s">
        <v>253</v>
      </c>
      <c r="CH4" s="140" t="s">
        <v>253</v>
      </c>
      <c r="CI4" s="140" t="s">
        <v>253</v>
      </c>
      <c r="CJ4" s="140" t="s">
        <v>253</v>
      </c>
      <c r="CK4" s="140" t="s">
        <v>253</v>
      </c>
      <c r="CL4" s="140" t="s">
        <v>253</v>
      </c>
      <c r="CM4" s="140" t="s">
        <v>253</v>
      </c>
      <c r="CN4" s="140" t="s">
        <v>253</v>
      </c>
      <c r="CO4" s="140" t="s">
        <v>253</v>
      </c>
      <c r="CP4" s="140" t="s">
        <v>253</v>
      </c>
      <c r="CQ4" s="140" t="s">
        <v>253</v>
      </c>
      <c r="CR4" s="140" t="s">
        <v>253</v>
      </c>
      <c r="CS4" s="140" t="s">
        <v>253</v>
      </c>
      <c r="CT4" s="140" t="s">
        <v>253</v>
      </c>
      <c r="CU4" s="140" t="s">
        <v>253</v>
      </c>
      <c r="CV4" s="140" t="s">
        <v>253</v>
      </c>
      <c r="CW4" s="140" t="s">
        <v>253</v>
      </c>
      <c r="CX4" s="140" t="s">
        <v>253</v>
      </c>
      <c r="CY4" s="140" t="s">
        <v>253</v>
      </c>
      <c r="CZ4" s="140" t="s">
        <v>253</v>
      </c>
      <c r="DA4" s="140" t="s">
        <v>253</v>
      </c>
      <c r="DB4" s="140" t="s">
        <v>253</v>
      </c>
      <c r="DC4" s="140" t="s">
        <v>253</v>
      </c>
      <c r="DD4" s="140" t="s">
        <v>253</v>
      </c>
      <c r="DE4" s="140" t="s">
        <v>253</v>
      </c>
      <c r="DF4" s="140" t="s">
        <v>254</v>
      </c>
      <c r="DG4" s="140" t="s">
        <v>254</v>
      </c>
      <c r="DH4" s="140" t="s">
        <v>254</v>
      </c>
      <c r="DI4" s="140" t="s">
        <v>254</v>
      </c>
      <c r="DJ4" s="140" t="s">
        <v>254</v>
      </c>
      <c r="DK4" s="140" t="s">
        <v>254</v>
      </c>
      <c r="DL4" s="140" t="s">
        <v>254</v>
      </c>
      <c r="DM4" s="140" t="s">
        <v>254</v>
      </c>
      <c r="DN4" s="140" t="s">
        <v>254</v>
      </c>
      <c r="DO4" s="140" t="s">
        <v>254</v>
      </c>
      <c r="DP4" s="140" t="s">
        <v>254</v>
      </c>
      <c r="DQ4" s="140" t="s">
        <v>254</v>
      </c>
      <c r="DR4" s="140" t="s">
        <v>254</v>
      </c>
      <c r="DS4" s="140" t="s">
        <v>254</v>
      </c>
      <c r="DT4" s="140" t="s">
        <v>255</v>
      </c>
      <c r="DU4" s="140" t="s">
        <v>255</v>
      </c>
      <c r="DV4" s="140" t="s">
        <v>255</v>
      </c>
      <c r="DW4" s="140" t="s">
        <v>255</v>
      </c>
      <c r="DX4" s="140" t="s">
        <v>255</v>
      </c>
      <c r="DY4" s="140" t="s">
        <v>255</v>
      </c>
      <c r="DZ4" s="140" t="s">
        <v>255</v>
      </c>
      <c r="EA4" s="140" t="s">
        <v>255</v>
      </c>
      <c r="EB4" s="140" t="s">
        <v>255</v>
      </c>
      <c r="EC4" s="140" t="s">
        <v>255</v>
      </c>
      <c r="ED4" s="140" t="s">
        <v>255</v>
      </c>
      <c r="EE4" s="140" t="s">
        <v>255</v>
      </c>
      <c r="EF4" s="140" t="s">
        <v>255</v>
      </c>
      <c r="EG4" s="140" t="s">
        <v>255</v>
      </c>
      <c r="EH4" s="140" t="s">
        <v>255</v>
      </c>
      <c r="EI4" s="140" t="s">
        <v>255</v>
      </c>
      <c r="EJ4" s="140" t="s">
        <v>256</v>
      </c>
      <c r="EK4" s="140" t="s">
        <v>256</v>
      </c>
      <c r="EL4" s="140" t="s">
        <v>256</v>
      </c>
      <c r="EM4" s="140" t="s">
        <v>256</v>
      </c>
      <c r="EN4" s="140" t="s">
        <v>256</v>
      </c>
      <c r="EO4" s="140" t="s">
        <v>256</v>
      </c>
      <c r="EP4" s="140" t="s">
        <v>256</v>
      </c>
      <c r="EQ4" s="140" t="s">
        <v>256</v>
      </c>
      <c r="ER4" s="140" t="s">
        <v>256</v>
      </c>
      <c r="ES4" s="140" t="s">
        <v>256</v>
      </c>
      <c r="ET4" s="140" t="s">
        <v>256</v>
      </c>
      <c r="EU4" s="140" t="s">
        <v>256</v>
      </c>
      <c r="EV4" s="140" t="s">
        <v>256</v>
      </c>
      <c r="EW4" s="140" t="s">
        <v>256</v>
      </c>
      <c r="EX4" s="140" t="s">
        <v>256</v>
      </c>
      <c r="EY4" s="140" t="s">
        <v>256</v>
      </c>
      <c r="EZ4" s="140" t="s">
        <v>256</v>
      </c>
      <c r="FA4" s="140" t="s">
        <v>256</v>
      </c>
      <c r="FB4" s="140" t="s">
        <v>256</v>
      </c>
      <c r="FC4" s="140" t="s">
        <v>256</v>
      </c>
      <c r="FD4" s="140" t="s">
        <v>256</v>
      </c>
      <c r="FE4" s="140" t="s">
        <v>256</v>
      </c>
      <c r="FF4" s="140" t="s">
        <v>256</v>
      </c>
      <c r="FG4" s="140" t="s">
        <v>256</v>
      </c>
      <c r="FJ4" s="151" t="s">
        <v>2279</v>
      </c>
      <c r="FP4" s="151" t="s">
        <v>2282</v>
      </c>
    </row>
    <row r="5" spans="1:227" ht="13.8" x14ac:dyDescent="0.25">
      <c r="E5" s="139"/>
      <c r="F5" s="140" t="str">
        <f>CONCATENATE(F4,"_",'EVM Recommendations'!S5)</f>
        <v>E1_01</v>
      </c>
      <c r="G5" s="140" t="str">
        <f>CONCATENATE(G4,"_",'EVM Recommendations'!T5)</f>
        <v>E1_02</v>
      </c>
      <c r="H5" s="140" t="str">
        <f>CONCATENATE(H4,"_",'EVM Recommendations'!U5)</f>
        <v>E1_03</v>
      </c>
      <c r="I5" s="140" t="str">
        <f>CONCATENATE(I4,"_",'EVM Recommendations'!V5)</f>
        <v>E1_04</v>
      </c>
      <c r="J5" s="140" t="str">
        <f>CONCATENATE(J4,"_",'EVM Recommendations'!W5)</f>
        <v>E1_05</v>
      </c>
      <c r="K5" s="140" t="str">
        <f>CONCATENATE(K4,"_",'EVM Recommendations'!X5)</f>
        <v>E1_06</v>
      </c>
      <c r="L5" s="140" t="str">
        <f>CONCATENATE(L4,"_",'EVM Recommendations'!Y5)</f>
        <v>E1_07</v>
      </c>
      <c r="M5" s="140" t="str">
        <f>CONCATENATE(M4,"_",'EVM Recommendations'!Z5)</f>
        <v>E1_08</v>
      </c>
      <c r="N5" s="140" t="str">
        <f>CONCATENATE(N4,"_",'EVM Recommendations'!AA5)</f>
        <v>E1_09</v>
      </c>
      <c r="O5" s="140" t="str">
        <f>CONCATENATE(O4,"_",'EVM Recommendations'!AB5)</f>
        <v>E1_10</v>
      </c>
      <c r="P5" s="140" t="str">
        <f>CONCATENATE(P4,"_",'EVM Recommendations'!AC5)</f>
        <v>E1_11</v>
      </c>
      <c r="Q5" s="140" t="str">
        <f>CONCATENATE(Q4,"_",'EVM Recommendations'!AD5)</f>
        <v>E1_12</v>
      </c>
      <c r="R5" s="140" t="str">
        <f>CONCATENATE(R4,"_",'EVM Recommendations'!AE5)</f>
        <v>E1_13</v>
      </c>
      <c r="S5" s="140" t="str">
        <f>CONCATENATE(S4,"_",'EVM Recommendations'!AF5)</f>
        <v>E1_14</v>
      </c>
      <c r="T5" s="140" t="str">
        <f>CONCATENATE(T4,"_",'EVM Recommendations'!AG5)</f>
        <v>E1_15</v>
      </c>
      <c r="U5" s="140" t="str">
        <f>CONCATENATE(U4,"_",'EVM Recommendations'!AH5)</f>
        <v>E1_16</v>
      </c>
      <c r="V5" s="140" t="str">
        <f>CONCATENATE(V4,"_",'EVM Recommendations'!AI5)</f>
        <v>E1_17</v>
      </c>
      <c r="W5" s="140" t="str">
        <f>CONCATENATE(W4,"_",'EVM Recommendations'!AJ5)</f>
        <v>E1_18</v>
      </c>
      <c r="X5" s="140" t="str">
        <f>CONCATENATE(X4,"_",'EVM Recommendations'!AK5)</f>
        <v>E1_19</v>
      </c>
      <c r="Y5" s="140" t="str">
        <f>CONCATENATE(Y4,"_",'EVM Recommendations'!AL5)</f>
        <v>E2_01</v>
      </c>
      <c r="Z5" s="140" t="str">
        <f>CONCATENATE(Z4,"_",'EVM Recommendations'!AM5)</f>
        <v>E2_02</v>
      </c>
      <c r="AA5" s="140" t="str">
        <f>CONCATENATE(AA4,"_",'EVM Recommendations'!AN5)</f>
        <v>E2_03</v>
      </c>
      <c r="AB5" s="140" t="str">
        <f>CONCATENATE(AB4,"_",'EVM Recommendations'!AO5)</f>
        <v>E2_04</v>
      </c>
      <c r="AC5" s="140" t="str">
        <f>CONCATENATE(AC4,"_",'EVM Recommendations'!AP5)</f>
        <v>E2_05</v>
      </c>
      <c r="AD5" s="140" t="str">
        <f>CONCATENATE(AD4,"_",'EVM Recommendations'!AQ5)</f>
        <v>E2_06</v>
      </c>
      <c r="AE5" s="140" t="str">
        <f>CONCATENATE(AE4,"_",'EVM Recommendations'!AR5)</f>
        <v>E2_07</v>
      </c>
      <c r="AF5" s="140" t="str">
        <f>CONCATENATE(AF4,"_",'EVM Recommendations'!AS5)</f>
        <v>E2_08</v>
      </c>
      <c r="AG5" s="140" t="str">
        <f>CONCATENATE(AG4,"_",'EVM Recommendations'!AT5)</f>
        <v>E2_09</v>
      </c>
      <c r="AH5" s="140" t="str">
        <f>CONCATENATE(AH4,"_",'EVM Recommendations'!AU5)</f>
        <v>E2_10</v>
      </c>
      <c r="AI5" s="140" t="str">
        <f>CONCATENATE(AI4,"_",'EVM Recommendations'!AV5)</f>
        <v>E2_11</v>
      </c>
      <c r="AJ5" s="140" t="str">
        <f>CONCATENATE(AJ4,"_",'EVM Recommendations'!AW5)</f>
        <v>E2_12</v>
      </c>
      <c r="AK5" s="140" t="str">
        <f>CONCATENATE(AK4,"_",'EVM Recommendations'!AX5)</f>
        <v>E2_13</v>
      </c>
      <c r="AL5" s="140" t="str">
        <f>CONCATENATE(AL4,"_",'EVM Recommendations'!AY5)</f>
        <v>E3_01</v>
      </c>
      <c r="AM5" s="140" t="str">
        <f>CONCATENATE(AM4,"_",'EVM Recommendations'!AZ5)</f>
        <v>E3_02</v>
      </c>
      <c r="AN5" s="140" t="str">
        <f>CONCATENATE(AN4,"_",'EVM Recommendations'!BA5)</f>
        <v>E3_03</v>
      </c>
      <c r="AO5" s="140" t="str">
        <f>CONCATENATE(AO4,"_",'EVM Recommendations'!BB5)</f>
        <v>E3_04</v>
      </c>
      <c r="AP5" s="140" t="str">
        <f>CONCATENATE(AP4,"_",'EVM Recommendations'!BC5)</f>
        <v>E3_05</v>
      </c>
      <c r="AQ5" s="140" t="str">
        <f>CONCATENATE(AQ4,"_",'EVM Recommendations'!BD5)</f>
        <v>E3_06</v>
      </c>
      <c r="AR5" s="140" t="str">
        <f>CONCATENATE(AR4,"_",'EVM Recommendations'!BE5)</f>
        <v>E3_07</v>
      </c>
      <c r="AS5" s="140" t="str">
        <f>CONCATENATE(AS4,"_",'EVM Recommendations'!BF5)</f>
        <v>E3_08</v>
      </c>
      <c r="AT5" s="140" t="str">
        <f>CONCATENATE(AT4,"_",'EVM Recommendations'!BG5)</f>
        <v>E3_09</v>
      </c>
      <c r="AU5" s="140" t="str">
        <f>CONCATENATE(AU4,"_",'EVM Recommendations'!BH5)</f>
        <v>E3_10</v>
      </c>
      <c r="AV5" s="140" t="str">
        <f>CONCATENATE(AV4,"_",'EVM Recommendations'!BI5)</f>
        <v>E3_11</v>
      </c>
      <c r="AW5" s="140" t="str">
        <f>CONCATENATE(AW4,"_",'EVM Recommendations'!BJ5)</f>
        <v>E4_01</v>
      </c>
      <c r="AX5" s="140" t="str">
        <f>CONCATENATE(AX4,"_",'EVM Recommendations'!BK5)</f>
        <v>E4_02</v>
      </c>
      <c r="AY5" s="140" t="str">
        <f>CONCATENATE(AY4,"_",'EVM Recommendations'!BL5)</f>
        <v>E4_03</v>
      </c>
      <c r="AZ5" s="140" t="str">
        <f>CONCATENATE(AZ4,"_",'EVM Recommendations'!BM5)</f>
        <v>E4_04</v>
      </c>
      <c r="BA5" s="140" t="str">
        <f>CONCATENATE(BA4,"_",'EVM Recommendations'!BN5)</f>
        <v>E4_05</v>
      </c>
      <c r="BB5" s="140" t="str">
        <f>CONCATENATE(BB4,"_",'EVM Recommendations'!BO5)</f>
        <v>E4_06</v>
      </c>
      <c r="BC5" s="140" t="str">
        <f>CONCATENATE(BC4,"_",'EVM Recommendations'!BP5)</f>
        <v>E4_07</v>
      </c>
      <c r="BD5" s="140" t="str">
        <f>CONCATENATE(BD4,"_",'EVM Recommendations'!BQ5)</f>
        <v>E4_08</v>
      </c>
      <c r="BE5" s="140" t="str">
        <f>CONCATENATE(BE4,"_",'EVM Recommendations'!BR5)</f>
        <v>E4_09</v>
      </c>
      <c r="BF5" s="140" t="str">
        <f>CONCATENATE(BF4,"_",'EVM Recommendations'!BS5)</f>
        <v>E4_10</v>
      </c>
      <c r="BG5" s="140" t="str">
        <f>CONCATENATE(BG4,"_",'EVM Recommendations'!BT5)</f>
        <v>E4_11</v>
      </c>
      <c r="BH5" s="140" t="str">
        <f>CONCATENATE(BH4,"_",'EVM Recommendations'!BU5)</f>
        <v>E4_12</v>
      </c>
      <c r="BI5" s="140" t="str">
        <f>CONCATENATE(BI4,"_",'EVM Recommendations'!BV5)</f>
        <v>E4_13</v>
      </c>
      <c r="BJ5" s="140" t="str">
        <f>CONCATENATE(BJ4,"_",'EVM Recommendations'!BW5)</f>
        <v>E4_14</v>
      </c>
      <c r="BK5" s="140" t="str">
        <f>CONCATENATE(BK4,"_",'EVM Recommendations'!BX5)</f>
        <v>E4_15</v>
      </c>
      <c r="BL5" s="140" t="str">
        <f>CONCATENATE(BL4,"_",'EVM Recommendations'!BY5)</f>
        <v>E4_16</v>
      </c>
      <c r="BM5" s="140" t="str">
        <f>CONCATENATE(BM4,"_",'EVM Recommendations'!BZ5)</f>
        <v>E4_17</v>
      </c>
      <c r="BN5" s="140" t="str">
        <f>CONCATENATE(BN4,"_",'EVM Recommendations'!CA5)</f>
        <v>E4_18</v>
      </c>
      <c r="BO5" s="140" t="str">
        <f>CONCATENATE(BO4,"_",'EVM Recommendations'!CB5)</f>
        <v>E4_19</v>
      </c>
      <c r="BP5" s="140" t="str">
        <f>CONCATENATE(BP4,"_",'EVM Recommendations'!CC5)</f>
        <v>E4_20</v>
      </c>
      <c r="BQ5" s="140" t="str">
        <f>CONCATENATE(BQ4,"_",'EVM Recommendations'!CD5)</f>
        <v>E4_21</v>
      </c>
      <c r="BR5" s="140" t="str">
        <f>CONCATENATE(BR4,"_",'EVM Recommendations'!CE5)</f>
        <v>E4_22</v>
      </c>
      <c r="BS5" s="140" t="str">
        <f>CONCATENATE(BS4,"_",'EVM Recommendations'!CF5)</f>
        <v>E4_23</v>
      </c>
      <c r="BT5" s="140" t="str">
        <f>CONCATENATE(BT4,"_",'EVM Recommendations'!CG5)</f>
        <v>E4_24</v>
      </c>
      <c r="BU5" s="140" t="str">
        <f>CONCATENATE(BU4,"_",'EVM Recommendations'!CH5)</f>
        <v>E4_25</v>
      </c>
      <c r="BV5" s="140" t="str">
        <f>CONCATENATE(BV4,"_",'EVM Recommendations'!CI5)</f>
        <v>E4_26</v>
      </c>
      <c r="BW5" s="140" t="str">
        <f>CONCATENATE(BW4,"_",'EVM Recommendations'!CJ5)</f>
        <v>E4_27</v>
      </c>
      <c r="BX5" s="140" t="str">
        <f>CONCATENATE(BX4,"_",'EVM Recommendations'!CK5)</f>
        <v>E5_01</v>
      </c>
      <c r="BY5" s="140" t="str">
        <f>CONCATENATE(BY4,"_",'EVM Recommendations'!CL5)</f>
        <v>E5_02</v>
      </c>
      <c r="BZ5" s="140" t="str">
        <f>CONCATENATE(BZ4,"_",'EVM Recommendations'!CM5)</f>
        <v>E5_03</v>
      </c>
      <c r="CA5" s="140" t="str">
        <f>CONCATENATE(CA4,"_",'EVM Recommendations'!CN5)</f>
        <v>E5_04</v>
      </c>
      <c r="CB5" s="140" t="str">
        <f>CONCATENATE(CB4,"_",'EVM Recommendations'!CO5)</f>
        <v>E5_05</v>
      </c>
      <c r="CC5" s="140" t="str">
        <f>CONCATENATE(CC4,"_",'EVM Recommendations'!CP5)</f>
        <v>E5_06</v>
      </c>
      <c r="CD5" s="140" t="str">
        <f>CONCATENATE(CD4,"_",'EVM Recommendations'!CQ5)</f>
        <v>E5_07</v>
      </c>
      <c r="CE5" s="140" t="str">
        <f>CONCATENATE(CE4,"_",'EVM Recommendations'!CR5)</f>
        <v>E6_01</v>
      </c>
      <c r="CF5" s="140" t="str">
        <f>CONCATENATE(CF4,"_",'EVM Recommendations'!CS5)</f>
        <v>E6_02</v>
      </c>
      <c r="CG5" s="140" t="str">
        <f>CONCATENATE(CG4,"_",'EVM Recommendations'!CT5)</f>
        <v>E6_03</v>
      </c>
      <c r="CH5" s="140" t="str">
        <f>CONCATENATE(CH4,"_",'EVM Recommendations'!CU5)</f>
        <v>E6_04</v>
      </c>
      <c r="CI5" s="140" t="str">
        <f>CONCATENATE(CI4,"_",'EVM Recommendations'!CV5)</f>
        <v>E6_05</v>
      </c>
      <c r="CJ5" s="140" t="str">
        <f>CONCATENATE(CJ4,"_",'EVM Recommendations'!CW5)</f>
        <v>E6_06</v>
      </c>
      <c r="CK5" s="140" t="str">
        <f>CONCATENATE(CK4,"_",'EVM Recommendations'!CX5)</f>
        <v>E6_07</v>
      </c>
      <c r="CL5" s="140" t="str">
        <f>CONCATENATE(CL4,"_",'EVM Recommendations'!CY5)</f>
        <v>E6_08</v>
      </c>
      <c r="CM5" s="140" t="str">
        <f>CONCATENATE(CM4,"_",'EVM Recommendations'!CZ5)</f>
        <v>E6_09</v>
      </c>
      <c r="CN5" s="140" t="str">
        <f>CONCATENATE(CN4,"_",'EVM Recommendations'!DA5)</f>
        <v>E6_10</v>
      </c>
      <c r="CO5" s="140" t="str">
        <f>CONCATENATE(CO4,"_",'EVM Recommendations'!DB5)</f>
        <v>E6_11</v>
      </c>
      <c r="CP5" s="140" t="str">
        <f>CONCATENATE(CP4,"_",'EVM Recommendations'!DC5)</f>
        <v>E6_12</v>
      </c>
      <c r="CQ5" s="140" t="str">
        <f>CONCATENATE(CQ4,"_",'EVM Recommendations'!DD5)</f>
        <v>E6_13</v>
      </c>
      <c r="CR5" s="140" t="str">
        <f>CONCATENATE(CR4,"_",'EVM Recommendations'!DE5)</f>
        <v>E6_14</v>
      </c>
      <c r="CS5" s="140" t="str">
        <f>CONCATENATE(CS4,"_",'EVM Recommendations'!DF5)</f>
        <v>E6_15</v>
      </c>
      <c r="CT5" s="140" t="str">
        <f>CONCATENATE(CT4,"_",'EVM Recommendations'!DG5)</f>
        <v>E6_16</v>
      </c>
      <c r="CU5" s="140" t="str">
        <f>CONCATENATE(CU4,"_",'EVM Recommendations'!DH5)</f>
        <v>E6_17</v>
      </c>
      <c r="CV5" s="140" t="str">
        <f>CONCATENATE(CV4,"_",'EVM Recommendations'!DI5)</f>
        <v>E6_18</v>
      </c>
      <c r="CW5" s="140" t="str">
        <f>CONCATENATE(CW4,"_",'EVM Recommendations'!DJ5)</f>
        <v>E6_19</v>
      </c>
      <c r="CX5" s="140" t="str">
        <f>CONCATENATE(CX4,"_",'EVM Recommendations'!DK5)</f>
        <v>E6_20</v>
      </c>
      <c r="CY5" s="140" t="str">
        <f>CONCATENATE(CY4,"_",'EVM Recommendations'!DL5)</f>
        <v>E6_21</v>
      </c>
      <c r="CZ5" s="140" t="str">
        <f>CONCATENATE(CZ4,"_",'EVM Recommendations'!DM5)</f>
        <v>E6_22</v>
      </c>
      <c r="DA5" s="140" t="str">
        <f>CONCATENATE(DA4,"_",'EVM Recommendations'!DN5)</f>
        <v>E6_23</v>
      </c>
      <c r="DB5" s="140" t="str">
        <f>CONCATENATE(DB4,"_",'EVM Recommendations'!DO5)</f>
        <v>E6_24</v>
      </c>
      <c r="DC5" s="140" t="str">
        <f>CONCATENATE(DC4,"_",'EVM Recommendations'!DP5)</f>
        <v>E6_25</v>
      </c>
      <c r="DD5" s="140" t="str">
        <f>CONCATENATE(DD4,"_",'EVM Recommendations'!DQ5)</f>
        <v>E6_26</v>
      </c>
      <c r="DE5" s="140" t="str">
        <f>CONCATENATE(DE4,"_",'EVM Recommendations'!DR5)</f>
        <v>E6_27</v>
      </c>
      <c r="DF5" s="140" t="str">
        <f>CONCATENATE(DF4,"_",'EVM Recommendations'!DS5)</f>
        <v>E7_01</v>
      </c>
      <c r="DG5" s="140" t="str">
        <f>CONCATENATE(DG4,"_",'EVM Recommendations'!DT5)</f>
        <v>E7_02</v>
      </c>
      <c r="DH5" s="140" t="str">
        <f>CONCATENATE(DH4,"_",'EVM Recommendations'!DU5)</f>
        <v>E7_03</v>
      </c>
      <c r="DI5" s="140" t="str">
        <f>CONCATENATE(DI4,"_",'EVM Recommendations'!DV5)</f>
        <v>E7_04</v>
      </c>
      <c r="DJ5" s="140" t="str">
        <f>CONCATENATE(DJ4,"_",'EVM Recommendations'!DW5)</f>
        <v>E7_05</v>
      </c>
      <c r="DK5" s="140" t="str">
        <f>CONCATENATE(DK4,"_",'EVM Recommendations'!DX5)</f>
        <v>E7_06</v>
      </c>
      <c r="DL5" s="140" t="str">
        <f>CONCATENATE(DL4,"_",'EVM Recommendations'!DY5)</f>
        <v>E7_07</v>
      </c>
      <c r="DM5" s="140" t="str">
        <f>CONCATENATE(DM4,"_",'EVM Recommendations'!DZ5)</f>
        <v>E7_08</v>
      </c>
      <c r="DN5" s="140" t="str">
        <f>CONCATENATE(DN4,"_",'EVM Recommendations'!EA5)</f>
        <v>E7_09</v>
      </c>
      <c r="DO5" s="140" t="str">
        <f>CONCATENATE(DO4,"_",'EVM Recommendations'!EB5)</f>
        <v>E7_10</v>
      </c>
      <c r="DP5" s="140" t="str">
        <f>CONCATENATE(DP4,"_",'EVM Recommendations'!EC5)</f>
        <v>E7_11</v>
      </c>
      <c r="DQ5" s="140" t="str">
        <f>CONCATENATE(DQ4,"_",'EVM Recommendations'!ED5)</f>
        <v>E7_12</v>
      </c>
      <c r="DR5" s="140" t="str">
        <f>CONCATENATE(DR4,"_",'EVM Recommendations'!EE5)</f>
        <v>E7_13</v>
      </c>
      <c r="DS5" s="140" t="str">
        <f>CONCATENATE(DS4,"_",'EVM Recommendations'!EF5)</f>
        <v>E7_14</v>
      </c>
      <c r="DT5" s="140" t="str">
        <f>CONCATENATE(DT4,"_",'EVM Recommendations'!EG5)</f>
        <v>E8_01</v>
      </c>
      <c r="DU5" s="140" t="str">
        <f>CONCATENATE(DU4,"_",'EVM Recommendations'!EH5)</f>
        <v>E8_02</v>
      </c>
      <c r="DV5" s="140" t="str">
        <f>CONCATENATE(DV4,"_",'EVM Recommendations'!EI5)</f>
        <v>E8_03</v>
      </c>
      <c r="DW5" s="140" t="str">
        <f>CONCATENATE(DW4,"_",'EVM Recommendations'!EJ5)</f>
        <v>E8_04</v>
      </c>
      <c r="DX5" s="140" t="str">
        <f>CONCATENATE(DX4,"_",'EVM Recommendations'!EK5)</f>
        <v>E8_05</v>
      </c>
      <c r="DY5" s="140" t="str">
        <f>CONCATENATE(DY4,"_",'EVM Recommendations'!EL5)</f>
        <v>E8_06</v>
      </c>
      <c r="DZ5" s="140" t="str">
        <f>CONCATENATE(DZ4,"_",'EVM Recommendations'!EM5)</f>
        <v>E8_07</v>
      </c>
      <c r="EA5" s="140" t="str">
        <f>CONCATENATE(EA4,"_",'EVM Recommendations'!EN5)</f>
        <v>E8_08</v>
      </c>
      <c r="EB5" s="140" t="str">
        <f>CONCATENATE(EB4,"_",'EVM Recommendations'!EO5)</f>
        <v>E8_09</v>
      </c>
      <c r="EC5" s="140" t="str">
        <f>CONCATENATE(EC4,"_",'EVM Recommendations'!EP5)</f>
        <v>E8_10</v>
      </c>
      <c r="ED5" s="140" t="str">
        <f>CONCATENATE(ED4,"_",'EVM Recommendations'!EQ5)</f>
        <v>E8_11</v>
      </c>
      <c r="EE5" s="140" t="str">
        <f>CONCATENATE(EE4,"_",'EVM Recommendations'!ER5)</f>
        <v>E8_12</v>
      </c>
      <c r="EF5" s="140" t="str">
        <f>CONCATENATE(EF4,"_",'EVM Recommendations'!ES5)</f>
        <v>E8_13</v>
      </c>
      <c r="EG5" s="140" t="str">
        <f>CONCATENATE(EG4,"_",'EVM Recommendations'!ET5)</f>
        <v>E8_14</v>
      </c>
      <c r="EH5" s="140" t="str">
        <f>CONCATENATE(EH4,"_",'EVM Recommendations'!EU5)</f>
        <v>E8_15</v>
      </c>
      <c r="EI5" s="140" t="str">
        <f>CONCATENATE(EI4,"_",'EVM Recommendations'!EV5)</f>
        <v>E8_16</v>
      </c>
      <c r="EJ5" s="140" t="str">
        <f>CONCATENATE(EJ4,"_",'EVM Recommendations'!EW5)</f>
        <v>E9_01</v>
      </c>
      <c r="EK5" s="140" t="str">
        <f>CONCATENATE(EK4,"_",'EVM Recommendations'!EX5)</f>
        <v>E9_02</v>
      </c>
      <c r="EL5" s="140" t="str">
        <f>CONCATENATE(EL4,"_",'EVM Recommendations'!EY5)</f>
        <v>E9_03</v>
      </c>
      <c r="EM5" s="140" t="str">
        <f>CONCATENATE(EM4,"_",'EVM Recommendations'!EZ5)</f>
        <v>E9_04</v>
      </c>
      <c r="EN5" s="140" t="str">
        <f>CONCATENATE(EN4,"_",'EVM Recommendations'!FA5)</f>
        <v>E9_05</v>
      </c>
      <c r="EO5" s="140" t="str">
        <f>CONCATENATE(EO4,"_",'EVM Recommendations'!FB5)</f>
        <v>E9_06</v>
      </c>
      <c r="EP5" s="140" t="str">
        <f>CONCATENATE(EP4,"_",'EVM Recommendations'!FC5)</f>
        <v>E9_07</v>
      </c>
      <c r="EQ5" s="140" t="str">
        <f>CONCATENATE(EQ4,"_",'EVM Recommendations'!FD5)</f>
        <v>E9_08</v>
      </c>
      <c r="ER5" s="140" t="str">
        <f>CONCATENATE(ER4,"_",'EVM Recommendations'!FE5)</f>
        <v>E9_09</v>
      </c>
      <c r="ES5" s="140" t="str">
        <f>CONCATENATE(ES4,"_",'EVM Recommendations'!FF5)</f>
        <v>E9_10</v>
      </c>
      <c r="ET5" s="140" t="str">
        <f>CONCATENATE(ET4,"_",'EVM Recommendations'!FG5)</f>
        <v>E9_11</v>
      </c>
      <c r="EU5" s="140" t="str">
        <f>CONCATENATE(EU4,"_",'EVM Recommendations'!FH5)</f>
        <v>E9_12</v>
      </c>
      <c r="EV5" s="140" t="str">
        <f>CONCATENATE(EV4,"_",'EVM Recommendations'!FI5)</f>
        <v>E9_13</v>
      </c>
      <c r="EW5" s="140" t="str">
        <f>CONCATENATE(EW4,"_",'EVM Recommendations'!FJ5)</f>
        <v>E9_14</v>
      </c>
      <c r="EX5" s="140" t="str">
        <f>CONCATENATE(EX4,"_",'EVM Recommendations'!FK5)</f>
        <v>E9_15</v>
      </c>
      <c r="EY5" s="140" t="str">
        <f>CONCATENATE(EY4,"_",'EVM Recommendations'!FL5)</f>
        <v>E9_16</v>
      </c>
      <c r="EZ5" s="140" t="str">
        <f>CONCATENATE(EZ4,"_",'EVM Recommendations'!FM5)</f>
        <v>E9_17</v>
      </c>
      <c r="FA5" s="140" t="str">
        <f>CONCATENATE(FA4,"_",'EVM Recommendations'!FN5)</f>
        <v>E9_18</v>
      </c>
      <c r="FB5" s="140" t="str">
        <f>CONCATENATE(FB4,"_",'EVM Recommendations'!FO5)</f>
        <v>E9_19</v>
      </c>
      <c r="FC5" s="140" t="str">
        <f>CONCATENATE(FC4,"_",'EVM Recommendations'!FP5)</f>
        <v>E9_20</v>
      </c>
      <c r="FD5" s="140" t="str">
        <f>CONCATENATE(FD4,"_",'EVM Recommendations'!FQ5)</f>
        <v>E9_21</v>
      </c>
      <c r="FE5" s="140" t="str">
        <f>CONCATENATE(FE4,"_",'EVM Recommendations'!FR5)</f>
        <v>E9_22</v>
      </c>
      <c r="FF5" s="140" t="str">
        <f>CONCATENATE(FF4,"_",'EVM Recommendations'!FS5)</f>
        <v>E9_23</v>
      </c>
      <c r="FG5" s="140" t="str">
        <f>CONCATENATE(FG4,"_",'EVM Recommendations'!FT5)</f>
        <v>E9_24</v>
      </c>
      <c r="GV5" s="135" t="s">
        <v>1626</v>
      </c>
      <c r="HI5" s="142" t="s">
        <v>1630</v>
      </c>
      <c r="HL5" s="135" t="s">
        <v>1633</v>
      </c>
      <c r="HM5" s="137" t="str">
        <f>'EVM Indicator Score Monitor'!$T$4</f>
        <v>SN</v>
      </c>
      <c r="HN5" s="135" t="s">
        <v>1634</v>
      </c>
      <c r="HO5" s="137" t="str">
        <f>'EVM Indicator Score Monitor'!$Y$4</f>
        <v>E4</v>
      </c>
      <c r="HP5" s="137" t="str">
        <f>CONCATENATE(LEFT(HO5,1),RIGHT(HO5,1)+1)</f>
        <v>E5</v>
      </c>
      <c r="HR5" s="145" t="s">
        <v>285</v>
      </c>
      <c r="HS5" s="145">
        <v>1</v>
      </c>
    </row>
    <row r="6" spans="1:227" ht="13.8" x14ac:dyDescent="0.25">
      <c r="E6" s="139" t="s">
        <v>285</v>
      </c>
      <c r="F6" s="140">
        <f>COUNTIFS('EVM Recommendations'!$I$6:$I$805,$E6,'EVM Recommendations'!S$6:S$805,"x")</f>
        <v>0</v>
      </c>
      <c r="G6" s="140">
        <f>COUNTIFS('EVM Recommendations'!$I$6:$I$805,$E6,'EVM Recommendations'!T$6:T$805,"x")</f>
        <v>0</v>
      </c>
      <c r="H6" s="140">
        <f>COUNTIFS('EVM Recommendations'!$I$6:$I$805,$E6,'EVM Recommendations'!U$6:U$805,"x")</f>
        <v>0</v>
      </c>
      <c r="I6" s="140">
        <f>COUNTIFS('EVM Recommendations'!$I$6:$I$805,$E6,'EVM Recommendations'!V$6:V$805,"x")</f>
        <v>0</v>
      </c>
      <c r="J6" s="140">
        <f>COUNTIFS('EVM Recommendations'!$I$6:$I$805,$E6,'EVM Recommendations'!W$6:W$805,"x")</f>
        <v>0</v>
      </c>
      <c r="K6" s="140">
        <f>COUNTIFS('EVM Recommendations'!$I$6:$I$805,$E6,'EVM Recommendations'!X$6:X$805,"x")</f>
        <v>0</v>
      </c>
      <c r="L6" s="140">
        <f>COUNTIFS('EVM Recommendations'!$I$6:$I$805,$E6,'EVM Recommendations'!Y$6:Y$805,"x")</f>
        <v>0</v>
      </c>
      <c r="M6" s="140">
        <f>COUNTIFS('EVM Recommendations'!$I$6:$I$805,$E6,'EVM Recommendations'!Z$6:Z$805,"x")</f>
        <v>0</v>
      </c>
      <c r="N6" s="140">
        <f>COUNTIFS('EVM Recommendations'!$I$6:$I$805,$E6,'EVM Recommendations'!AA$6:AA$805,"x")</f>
        <v>0</v>
      </c>
      <c r="O6" s="140">
        <f>COUNTIFS('EVM Recommendations'!$I$6:$I$805,$E6,'EVM Recommendations'!AB$6:AB$805,"x")</f>
        <v>0</v>
      </c>
      <c r="P6" s="140">
        <f>COUNTIFS('EVM Recommendations'!$I$6:$I$805,$E6,'EVM Recommendations'!AC$6:AC$805,"x")</f>
        <v>0</v>
      </c>
      <c r="Q6" s="140">
        <f>COUNTIFS('EVM Recommendations'!$I$6:$I$805,$E6,'EVM Recommendations'!AD$6:AD$805,"x")</f>
        <v>0</v>
      </c>
      <c r="R6" s="140">
        <f>COUNTIFS('EVM Recommendations'!$I$6:$I$805,$E6,'EVM Recommendations'!AE$6:AE$805,"x")</f>
        <v>0</v>
      </c>
      <c r="S6" s="140">
        <f>COUNTIFS('EVM Recommendations'!$I$6:$I$805,$E6,'EVM Recommendations'!AF$6:AF$805,"x")</f>
        <v>0</v>
      </c>
      <c r="T6" s="140">
        <f>COUNTIFS('EVM Recommendations'!$I$6:$I$805,$E6,'EVM Recommendations'!AG$6:AG$805,"x")</f>
        <v>0</v>
      </c>
      <c r="U6" s="140">
        <f>COUNTIFS('EVM Recommendations'!$I$6:$I$805,$E6,'EVM Recommendations'!AH$6:AH$805,"x")</f>
        <v>0</v>
      </c>
      <c r="V6" s="140">
        <f>COUNTIFS('EVM Recommendations'!$I$6:$I$805,$E6,'EVM Recommendations'!AI$6:AI$805,"x")</f>
        <v>0</v>
      </c>
      <c r="W6" s="140">
        <f>COUNTIFS('EVM Recommendations'!$I$6:$I$805,$E6,'EVM Recommendations'!AJ$6:AJ$805,"x")</f>
        <v>0</v>
      </c>
      <c r="X6" s="140">
        <f>COUNTIFS('EVM Recommendations'!$I$6:$I$805,$E6,'EVM Recommendations'!AK$6:AK$805,"x")</f>
        <v>0</v>
      </c>
      <c r="Y6" s="140">
        <f>COUNTIFS('EVM Recommendations'!$I$6:$I$805,$E6,'EVM Recommendations'!AL$6:AL$805,"x")</f>
        <v>0</v>
      </c>
      <c r="Z6" s="140">
        <f>COUNTIFS('EVM Recommendations'!$I$6:$I$805,$E6,'EVM Recommendations'!AM$6:AM$805,"x")</f>
        <v>0</v>
      </c>
      <c r="AA6" s="140">
        <f>COUNTIFS('EVM Recommendations'!$I$6:$I$805,$E6,'EVM Recommendations'!AN$6:AN$805,"x")</f>
        <v>0</v>
      </c>
      <c r="AB6" s="140">
        <f>COUNTIFS('EVM Recommendations'!$I$6:$I$805,$E6,'EVM Recommendations'!AO$6:AO$805,"x")</f>
        <v>0</v>
      </c>
      <c r="AC6" s="140">
        <f>COUNTIFS('EVM Recommendations'!$I$6:$I$805,$E6,'EVM Recommendations'!AP$6:AP$805,"x")</f>
        <v>0</v>
      </c>
      <c r="AD6" s="140">
        <f>COUNTIFS('EVM Recommendations'!$I$6:$I$805,$E6,'EVM Recommendations'!AQ$6:AQ$805,"x")</f>
        <v>0</v>
      </c>
      <c r="AE6" s="140">
        <f>COUNTIFS('EVM Recommendations'!$I$6:$I$805,$E6,'EVM Recommendations'!AR$6:AR$805,"x")</f>
        <v>0</v>
      </c>
      <c r="AF6" s="140">
        <f>COUNTIFS('EVM Recommendations'!$I$6:$I$805,$E6,'EVM Recommendations'!AS$6:AS$805,"x")</f>
        <v>0</v>
      </c>
      <c r="AG6" s="140">
        <f>COUNTIFS('EVM Recommendations'!$I$6:$I$805,$E6,'EVM Recommendations'!AT$6:AT$805,"x")</f>
        <v>0</v>
      </c>
      <c r="AH6" s="140">
        <f>COUNTIFS('EVM Recommendations'!$I$6:$I$805,$E6,'EVM Recommendations'!AU$6:AU$805,"x")</f>
        <v>0</v>
      </c>
      <c r="AI6" s="140">
        <f>COUNTIFS('EVM Recommendations'!$I$6:$I$805,$E6,'EVM Recommendations'!AV$6:AV$805,"x")</f>
        <v>0</v>
      </c>
      <c r="AJ6" s="140">
        <f>COUNTIFS('EVM Recommendations'!$I$6:$I$805,$E6,'EVM Recommendations'!AW$6:AW$805,"x")</f>
        <v>0</v>
      </c>
      <c r="AK6" s="140">
        <f>COUNTIFS('EVM Recommendations'!$I$6:$I$805,$E6,'EVM Recommendations'!AX$6:AX$805,"x")</f>
        <v>0</v>
      </c>
      <c r="AL6" s="140">
        <f>COUNTIFS('EVM Recommendations'!$I$6:$I$805,$E6,'EVM Recommendations'!AY$6:AY$805,"x")</f>
        <v>0</v>
      </c>
      <c r="AM6" s="140">
        <f>COUNTIFS('EVM Recommendations'!$I$6:$I$805,$E6,'EVM Recommendations'!AZ$6:AZ$805,"x")</f>
        <v>0</v>
      </c>
      <c r="AN6" s="140">
        <f>COUNTIFS('EVM Recommendations'!$I$6:$I$805,$E6,'EVM Recommendations'!BA$6:BA$805,"x")</f>
        <v>0</v>
      </c>
      <c r="AO6" s="140">
        <f>COUNTIFS('EVM Recommendations'!$I$6:$I$805,$E6,'EVM Recommendations'!BB$6:BB$805,"x")</f>
        <v>0</v>
      </c>
      <c r="AP6" s="140">
        <f>COUNTIFS('EVM Recommendations'!$I$6:$I$805,$E6,'EVM Recommendations'!BC$6:BC$805,"x")</f>
        <v>0</v>
      </c>
      <c r="AQ6" s="140">
        <f>COUNTIFS('EVM Recommendations'!$I$6:$I$805,$E6,'EVM Recommendations'!BD$6:BD$805,"x")</f>
        <v>0</v>
      </c>
      <c r="AR6" s="140">
        <f>COUNTIFS('EVM Recommendations'!$I$6:$I$805,$E6,'EVM Recommendations'!BE$6:BE$805,"x")</f>
        <v>0</v>
      </c>
      <c r="AS6" s="140">
        <f>COUNTIFS('EVM Recommendations'!$I$6:$I$805,$E6,'EVM Recommendations'!BF$6:BF$805,"x")</f>
        <v>0</v>
      </c>
      <c r="AT6" s="140">
        <f>COUNTIFS('EVM Recommendations'!$I$6:$I$805,$E6,'EVM Recommendations'!BG$6:BG$805,"x")</f>
        <v>0</v>
      </c>
      <c r="AU6" s="140">
        <f>COUNTIFS('EVM Recommendations'!$I$6:$I$805,$E6,'EVM Recommendations'!BH$6:BH$805,"x")</f>
        <v>0</v>
      </c>
      <c r="AV6" s="140">
        <f>COUNTIFS('EVM Recommendations'!$I$6:$I$805,$E6,'EVM Recommendations'!BI$6:BI$805,"x")</f>
        <v>0</v>
      </c>
      <c r="AW6" s="140">
        <f>COUNTIFS('EVM Recommendations'!$I$6:$I$805,$E6,'EVM Recommendations'!BJ$6:BJ$805,"x")</f>
        <v>0</v>
      </c>
      <c r="AX6" s="140">
        <f>COUNTIFS('EVM Recommendations'!$I$6:$I$805,$E6,'EVM Recommendations'!BK$6:BK$805,"x")</f>
        <v>0</v>
      </c>
      <c r="AY6" s="140">
        <f>COUNTIFS('EVM Recommendations'!$I$6:$I$805,$E6,'EVM Recommendations'!BL$6:BL$805,"x")</f>
        <v>0</v>
      </c>
      <c r="AZ6" s="140">
        <f>COUNTIFS('EVM Recommendations'!$I$6:$I$805,$E6,'EVM Recommendations'!BM$6:BM$805,"x")</f>
        <v>0</v>
      </c>
      <c r="BA6" s="140">
        <f>COUNTIFS('EVM Recommendations'!$I$6:$I$805,$E6,'EVM Recommendations'!BN$6:BN$805,"x")</f>
        <v>0</v>
      </c>
      <c r="BB6" s="140">
        <f>COUNTIFS('EVM Recommendations'!$I$6:$I$805,$E6,'EVM Recommendations'!BO$6:BO$805,"x")</f>
        <v>0</v>
      </c>
      <c r="BC6" s="140">
        <f>COUNTIFS('EVM Recommendations'!$I$6:$I$805,$E6,'EVM Recommendations'!BP$6:BP$805,"x")</f>
        <v>0</v>
      </c>
      <c r="BD6" s="140">
        <f>COUNTIFS('EVM Recommendations'!$I$6:$I$805,$E6,'EVM Recommendations'!BQ$6:BQ$805,"x")</f>
        <v>0</v>
      </c>
      <c r="BE6" s="140">
        <f>COUNTIFS('EVM Recommendations'!$I$6:$I$805,$E6,'EVM Recommendations'!BR$6:BR$805,"x")</f>
        <v>0</v>
      </c>
      <c r="BF6" s="140">
        <f>COUNTIFS('EVM Recommendations'!$I$6:$I$805,$E6,'EVM Recommendations'!BS$6:BS$805,"x")</f>
        <v>0</v>
      </c>
      <c r="BG6" s="140">
        <f>COUNTIFS('EVM Recommendations'!$I$6:$I$805,$E6,'EVM Recommendations'!BT$6:BT$805,"x")</f>
        <v>0</v>
      </c>
      <c r="BH6" s="140">
        <f>COUNTIFS('EVM Recommendations'!$I$6:$I$805,$E6,'EVM Recommendations'!BU$6:BU$805,"x")</f>
        <v>0</v>
      </c>
      <c r="BI6" s="140">
        <f>COUNTIFS('EVM Recommendations'!$I$6:$I$805,$E6,'EVM Recommendations'!BV$6:BV$805,"x")</f>
        <v>0</v>
      </c>
      <c r="BJ6" s="140">
        <f>COUNTIFS('EVM Recommendations'!$I$6:$I$805,$E6,'EVM Recommendations'!BW$6:BW$805,"x")</f>
        <v>0</v>
      </c>
      <c r="BK6" s="140">
        <f>COUNTIFS('EVM Recommendations'!$I$6:$I$805,$E6,'EVM Recommendations'!BX$6:BX$805,"x")</f>
        <v>0</v>
      </c>
      <c r="BL6" s="140">
        <f>COUNTIFS('EVM Recommendations'!$I$6:$I$805,$E6,'EVM Recommendations'!BY$6:BY$805,"x")</f>
        <v>0</v>
      </c>
      <c r="BM6" s="140">
        <f>COUNTIFS('EVM Recommendations'!$I$6:$I$805,$E6,'EVM Recommendations'!BZ$6:BZ$805,"x")</f>
        <v>0</v>
      </c>
      <c r="BN6" s="140">
        <f>COUNTIFS('EVM Recommendations'!$I$6:$I$805,$E6,'EVM Recommendations'!CA$6:CA$805,"x")</f>
        <v>0</v>
      </c>
      <c r="BO6" s="140">
        <f>COUNTIFS('EVM Recommendations'!$I$6:$I$805,$E6,'EVM Recommendations'!CB$6:CB$805,"x")</f>
        <v>0</v>
      </c>
      <c r="BP6" s="140">
        <f>COUNTIFS('EVM Recommendations'!$I$6:$I$805,$E6,'EVM Recommendations'!CC$6:CC$805,"x")</f>
        <v>0</v>
      </c>
      <c r="BQ6" s="140">
        <f>COUNTIFS('EVM Recommendations'!$I$6:$I$805,$E6,'EVM Recommendations'!CD$6:CD$805,"x")</f>
        <v>0</v>
      </c>
      <c r="BR6" s="140">
        <f>COUNTIFS('EVM Recommendations'!$I$6:$I$805,$E6,'EVM Recommendations'!CE$6:CE$805,"x")</f>
        <v>0</v>
      </c>
      <c r="BS6" s="140">
        <f>COUNTIFS('EVM Recommendations'!$I$6:$I$805,$E6,'EVM Recommendations'!CF$6:CF$805,"x")</f>
        <v>0</v>
      </c>
      <c r="BT6" s="140">
        <f>COUNTIFS('EVM Recommendations'!$I$6:$I$805,$E6,'EVM Recommendations'!CG$6:CG$805,"x")</f>
        <v>0</v>
      </c>
      <c r="BU6" s="140">
        <f>COUNTIFS('EVM Recommendations'!$I$6:$I$805,$E6,'EVM Recommendations'!CH$6:CH$805,"x")</f>
        <v>0</v>
      </c>
      <c r="BV6" s="140">
        <f>COUNTIFS('EVM Recommendations'!$I$6:$I$805,$E6,'EVM Recommendations'!CI$6:CI$805,"x")</f>
        <v>0</v>
      </c>
      <c r="BW6" s="140">
        <f>COUNTIFS('EVM Recommendations'!$I$6:$I$805,$E6,'EVM Recommendations'!CJ$6:CJ$805,"x")</f>
        <v>0</v>
      </c>
      <c r="BX6" s="140">
        <f>COUNTIFS('EVM Recommendations'!$I$6:$I$805,$E6,'EVM Recommendations'!CK$6:CK$805,"x")</f>
        <v>0</v>
      </c>
      <c r="BY6" s="140">
        <f>COUNTIFS('EVM Recommendations'!$I$6:$I$805,$E6,'EVM Recommendations'!CL$6:CL$805,"x")</f>
        <v>0</v>
      </c>
      <c r="BZ6" s="140">
        <f>COUNTIFS('EVM Recommendations'!$I$6:$I$805,$E6,'EVM Recommendations'!CM$6:CM$805,"x")</f>
        <v>0</v>
      </c>
      <c r="CA6" s="140">
        <f>COUNTIFS('EVM Recommendations'!$I$6:$I$805,$E6,'EVM Recommendations'!CN$6:CN$805,"x")</f>
        <v>0</v>
      </c>
      <c r="CB6" s="140">
        <f>COUNTIFS('EVM Recommendations'!$I$6:$I$805,$E6,'EVM Recommendations'!CO$6:CO$805,"x")</f>
        <v>0</v>
      </c>
      <c r="CC6" s="140">
        <f>COUNTIFS('EVM Recommendations'!$I$6:$I$805,$E6,'EVM Recommendations'!CP$6:CP$805,"x")</f>
        <v>0</v>
      </c>
      <c r="CD6" s="140">
        <f>COUNTIFS('EVM Recommendations'!$I$6:$I$805,$E6,'EVM Recommendations'!CQ$6:CQ$805,"x")</f>
        <v>0</v>
      </c>
      <c r="CE6" s="140">
        <f>COUNTIFS('EVM Recommendations'!$I$6:$I$805,$E6,'EVM Recommendations'!CR$6:CR$805,"x")</f>
        <v>0</v>
      </c>
      <c r="CF6" s="140">
        <f>COUNTIFS('EVM Recommendations'!$I$6:$I$805,$E6,'EVM Recommendations'!CS$6:CS$805,"x")</f>
        <v>0</v>
      </c>
      <c r="CG6" s="140">
        <f>COUNTIFS('EVM Recommendations'!$I$6:$I$805,$E6,'EVM Recommendations'!CT$6:CT$805,"x")</f>
        <v>0</v>
      </c>
      <c r="CH6" s="140">
        <f>COUNTIFS('EVM Recommendations'!$I$6:$I$805,$E6,'EVM Recommendations'!CU$6:CU$805,"x")</f>
        <v>0</v>
      </c>
      <c r="CI6" s="140">
        <f>COUNTIFS('EVM Recommendations'!$I$6:$I$805,$E6,'EVM Recommendations'!CV$6:CV$805,"x")</f>
        <v>0</v>
      </c>
      <c r="CJ6" s="140">
        <f>COUNTIFS('EVM Recommendations'!$I$6:$I$805,$E6,'EVM Recommendations'!CW$6:CW$805,"x")</f>
        <v>0</v>
      </c>
      <c r="CK6" s="140">
        <f>COUNTIFS('EVM Recommendations'!$I$6:$I$805,$E6,'EVM Recommendations'!CX$6:CX$805,"x")</f>
        <v>0</v>
      </c>
      <c r="CL6" s="140">
        <f>COUNTIFS('EVM Recommendations'!$I$6:$I$805,$E6,'EVM Recommendations'!CY$6:CY$805,"x")</f>
        <v>0</v>
      </c>
      <c r="CM6" s="140">
        <f>COUNTIFS('EVM Recommendations'!$I$6:$I$805,$E6,'EVM Recommendations'!CZ$6:CZ$805,"x")</f>
        <v>0</v>
      </c>
      <c r="CN6" s="140">
        <f>COUNTIFS('EVM Recommendations'!$I$6:$I$805,$E6,'EVM Recommendations'!DA$6:DA$805,"x")</f>
        <v>0</v>
      </c>
      <c r="CO6" s="140">
        <f>COUNTIFS('EVM Recommendations'!$I$6:$I$805,$E6,'EVM Recommendations'!DB$6:DB$805,"x")</f>
        <v>0</v>
      </c>
      <c r="CP6" s="140">
        <f>COUNTIFS('EVM Recommendations'!$I$6:$I$805,$E6,'EVM Recommendations'!DC$6:DC$805,"x")</f>
        <v>0</v>
      </c>
      <c r="CQ6" s="140">
        <f>COUNTIFS('EVM Recommendations'!$I$6:$I$805,$E6,'EVM Recommendations'!DD$6:DD$805,"x")</f>
        <v>0</v>
      </c>
      <c r="CR6" s="140">
        <f>COUNTIFS('EVM Recommendations'!$I$6:$I$805,$E6,'EVM Recommendations'!DE$6:DE$805,"x")</f>
        <v>0</v>
      </c>
      <c r="CS6" s="140">
        <f>COUNTIFS('EVM Recommendations'!$I$6:$I$805,$E6,'EVM Recommendations'!DF$6:DF$805,"x")</f>
        <v>0</v>
      </c>
      <c r="CT6" s="140">
        <f>COUNTIFS('EVM Recommendations'!$I$6:$I$805,$E6,'EVM Recommendations'!DG$6:DG$805,"x")</f>
        <v>0</v>
      </c>
      <c r="CU6" s="140">
        <f>COUNTIFS('EVM Recommendations'!$I$6:$I$805,$E6,'EVM Recommendations'!DH$6:DH$805,"x")</f>
        <v>0</v>
      </c>
      <c r="CV6" s="140">
        <f>COUNTIFS('EVM Recommendations'!$I$6:$I$805,$E6,'EVM Recommendations'!DI$6:DI$805,"x")</f>
        <v>0</v>
      </c>
      <c r="CW6" s="140">
        <f>COUNTIFS('EVM Recommendations'!$I$6:$I$805,$E6,'EVM Recommendations'!DJ$6:DJ$805,"x")</f>
        <v>0</v>
      </c>
      <c r="CX6" s="140">
        <f>COUNTIFS('EVM Recommendations'!$I$6:$I$805,$E6,'EVM Recommendations'!DK$6:DK$805,"x")</f>
        <v>0</v>
      </c>
      <c r="CY6" s="140">
        <f>COUNTIFS('EVM Recommendations'!$I$6:$I$805,$E6,'EVM Recommendations'!DL$6:DL$805,"x")</f>
        <v>0</v>
      </c>
      <c r="CZ6" s="140">
        <f>COUNTIFS('EVM Recommendations'!$I$6:$I$805,$E6,'EVM Recommendations'!DM$6:DM$805,"x")</f>
        <v>0</v>
      </c>
      <c r="DA6" s="140">
        <f>COUNTIFS('EVM Recommendations'!$I$6:$I$805,$E6,'EVM Recommendations'!DN$6:DN$805,"x")</f>
        <v>0</v>
      </c>
      <c r="DB6" s="140">
        <f>COUNTIFS('EVM Recommendations'!$I$6:$I$805,$E6,'EVM Recommendations'!DO$6:DO$805,"x")</f>
        <v>0</v>
      </c>
      <c r="DC6" s="140">
        <f>COUNTIFS('EVM Recommendations'!$I$6:$I$805,$E6,'EVM Recommendations'!DP$6:DP$805,"x")</f>
        <v>0</v>
      </c>
      <c r="DD6" s="140">
        <f>COUNTIFS('EVM Recommendations'!$I$6:$I$805,$E6,'EVM Recommendations'!DQ$6:DQ$805,"x")</f>
        <v>0</v>
      </c>
      <c r="DE6" s="140">
        <f>COUNTIFS('EVM Recommendations'!$I$6:$I$805,$E6,'EVM Recommendations'!DR$6:DR$805,"x")</f>
        <v>0</v>
      </c>
      <c r="DF6" s="140">
        <f>COUNTIFS('EVM Recommendations'!$I$6:$I$805,$E6,'EVM Recommendations'!DS$6:DS$805,"x")</f>
        <v>0</v>
      </c>
      <c r="DG6" s="140">
        <f>COUNTIFS('EVM Recommendations'!$I$6:$I$805,$E6,'EVM Recommendations'!DT$6:DT$805,"x")</f>
        <v>0</v>
      </c>
      <c r="DH6" s="140">
        <f>COUNTIFS('EVM Recommendations'!$I$6:$I$805,$E6,'EVM Recommendations'!DU$6:DU$805,"x")</f>
        <v>0</v>
      </c>
      <c r="DI6" s="140">
        <f>COUNTIFS('EVM Recommendations'!$I$6:$I$805,$E6,'EVM Recommendations'!DV$6:DV$805,"x")</f>
        <v>0</v>
      </c>
      <c r="DJ6" s="140">
        <f>COUNTIFS('EVM Recommendations'!$I$6:$I$805,$E6,'EVM Recommendations'!DW$6:DW$805,"x")</f>
        <v>0</v>
      </c>
      <c r="DK6" s="140">
        <f>COUNTIFS('EVM Recommendations'!$I$6:$I$805,$E6,'EVM Recommendations'!DX$6:DX$805,"x")</f>
        <v>0</v>
      </c>
      <c r="DL6" s="140">
        <f>COUNTIFS('EVM Recommendations'!$I$6:$I$805,$E6,'EVM Recommendations'!DY$6:DY$805,"x")</f>
        <v>0</v>
      </c>
      <c r="DM6" s="140">
        <f>COUNTIFS('EVM Recommendations'!$I$6:$I$805,$E6,'EVM Recommendations'!DZ$6:DZ$805,"x")</f>
        <v>0</v>
      </c>
      <c r="DN6" s="140">
        <f>COUNTIFS('EVM Recommendations'!$I$6:$I$805,$E6,'EVM Recommendations'!EA$6:EA$805,"x")</f>
        <v>0</v>
      </c>
      <c r="DO6" s="140">
        <f>COUNTIFS('EVM Recommendations'!$I$6:$I$805,$E6,'EVM Recommendations'!EB$6:EB$805,"x")</f>
        <v>0</v>
      </c>
      <c r="DP6" s="140">
        <f>COUNTIFS('EVM Recommendations'!$I$6:$I$805,$E6,'EVM Recommendations'!EC$6:EC$805,"x")</f>
        <v>0</v>
      </c>
      <c r="DQ6" s="140">
        <f>COUNTIFS('EVM Recommendations'!$I$6:$I$805,$E6,'EVM Recommendations'!ED$6:ED$805,"x")</f>
        <v>0</v>
      </c>
      <c r="DR6" s="140">
        <f>COUNTIFS('EVM Recommendations'!$I$6:$I$805,$E6,'EVM Recommendations'!EE$6:EE$805,"x")</f>
        <v>0</v>
      </c>
      <c r="DS6" s="140">
        <f>COUNTIFS('EVM Recommendations'!$I$6:$I$805,$E6,'EVM Recommendations'!EF$6:EF$805,"x")</f>
        <v>0</v>
      </c>
      <c r="DT6" s="140">
        <f>COUNTIFS('EVM Recommendations'!$I$6:$I$805,$E6,'EVM Recommendations'!EG$6:EG$805,"x")</f>
        <v>0</v>
      </c>
      <c r="DU6" s="140">
        <f>COUNTIFS('EVM Recommendations'!$I$6:$I$805,$E6,'EVM Recommendations'!EH$6:EH$805,"x")</f>
        <v>0</v>
      </c>
      <c r="DV6" s="140">
        <f>COUNTIFS('EVM Recommendations'!$I$6:$I$805,$E6,'EVM Recommendations'!EI$6:EI$805,"x")</f>
        <v>0</v>
      </c>
      <c r="DW6" s="140">
        <f>COUNTIFS('EVM Recommendations'!$I$6:$I$805,$E6,'EVM Recommendations'!EJ$6:EJ$805,"x")</f>
        <v>0</v>
      </c>
      <c r="DX6" s="140">
        <f>COUNTIFS('EVM Recommendations'!$I$6:$I$805,$E6,'EVM Recommendations'!EK$6:EK$805,"x")</f>
        <v>0</v>
      </c>
      <c r="DY6" s="140">
        <f>COUNTIFS('EVM Recommendations'!$I$6:$I$805,$E6,'EVM Recommendations'!EL$6:EL$805,"x")</f>
        <v>0</v>
      </c>
      <c r="DZ6" s="140">
        <f>COUNTIFS('EVM Recommendations'!$I$6:$I$805,$E6,'EVM Recommendations'!EM$6:EM$805,"x")</f>
        <v>0</v>
      </c>
      <c r="EA6" s="140">
        <f>COUNTIFS('EVM Recommendations'!$I$6:$I$805,$E6,'EVM Recommendations'!EN$6:EN$805,"x")</f>
        <v>0</v>
      </c>
      <c r="EB6" s="140">
        <f>COUNTIFS('EVM Recommendations'!$I$6:$I$805,$E6,'EVM Recommendations'!EO$6:EO$805,"x")</f>
        <v>0</v>
      </c>
      <c r="EC6" s="140">
        <f>COUNTIFS('EVM Recommendations'!$I$6:$I$805,$E6,'EVM Recommendations'!EP$6:EP$805,"x")</f>
        <v>0</v>
      </c>
      <c r="ED6" s="140">
        <f>COUNTIFS('EVM Recommendations'!$I$6:$I$805,$E6,'EVM Recommendations'!EQ$6:EQ$805,"x")</f>
        <v>0</v>
      </c>
      <c r="EE6" s="140">
        <f>COUNTIFS('EVM Recommendations'!$I$6:$I$805,$E6,'EVM Recommendations'!ER$6:ER$805,"x")</f>
        <v>0</v>
      </c>
      <c r="EF6" s="140">
        <f>COUNTIFS('EVM Recommendations'!$I$6:$I$805,$E6,'EVM Recommendations'!ES$6:ES$805,"x")</f>
        <v>0</v>
      </c>
      <c r="EG6" s="140">
        <f>COUNTIFS('EVM Recommendations'!$I$6:$I$805,$E6,'EVM Recommendations'!ET$6:ET$805,"x")</f>
        <v>0</v>
      </c>
      <c r="EH6" s="140">
        <f>COUNTIFS('EVM Recommendations'!$I$6:$I$805,$E6,'EVM Recommendations'!EU$6:EU$805,"x")</f>
        <v>0</v>
      </c>
      <c r="EI6" s="140">
        <f>COUNTIFS('EVM Recommendations'!$I$6:$I$805,$E6,'EVM Recommendations'!EV$6:EV$805,"x")</f>
        <v>0</v>
      </c>
      <c r="EJ6" s="140">
        <f>COUNTIFS('EVM Recommendations'!$I$6:$I$805,$E6,'EVM Recommendations'!EW$6:EW$805,"x")</f>
        <v>0</v>
      </c>
      <c r="EK6" s="140">
        <f>COUNTIFS('EVM Recommendations'!$I$6:$I$805,$E6,'EVM Recommendations'!EX$6:EX$805,"x")</f>
        <v>0</v>
      </c>
      <c r="EL6" s="140">
        <f>COUNTIFS('EVM Recommendations'!$I$6:$I$805,$E6,'EVM Recommendations'!EY$6:EY$805,"x")</f>
        <v>0</v>
      </c>
      <c r="EM6" s="140">
        <f>COUNTIFS('EVM Recommendations'!$I$6:$I$805,$E6,'EVM Recommendations'!EZ$6:EZ$805,"x")</f>
        <v>0</v>
      </c>
      <c r="EN6" s="140">
        <f>COUNTIFS('EVM Recommendations'!$I$6:$I$805,$E6,'EVM Recommendations'!FA$6:FA$805,"x")</f>
        <v>0</v>
      </c>
      <c r="EO6" s="140">
        <f>COUNTIFS('EVM Recommendations'!$I$6:$I$805,$E6,'EVM Recommendations'!FB$6:FB$805,"x")</f>
        <v>0</v>
      </c>
      <c r="EP6" s="140">
        <f>COUNTIFS('EVM Recommendations'!$I$6:$I$805,$E6,'EVM Recommendations'!FC$6:FC$805,"x")</f>
        <v>0</v>
      </c>
      <c r="EQ6" s="140">
        <f>COUNTIFS('EVM Recommendations'!$I$6:$I$805,$E6,'EVM Recommendations'!FD$6:FD$805,"x")</f>
        <v>0</v>
      </c>
      <c r="ER6" s="140">
        <f>COUNTIFS('EVM Recommendations'!$I$6:$I$805,$E6,'EVM Recommendations'!FE$6:FE$805,"x")</f>
        <v>0</v>
      </c>
      <c r="ES6" s="140">
        <f>COUNTIFS('EVM Recommendations'!$I$6:$I$805,$E6,'EVM Recommendations'!FF$6:FF$805,"x")</f>
        <v>0</v>
      </c>
      <c r="ET6" s="140">
        <f>COUNTIFS('EVM Recommendations'!$I$6:$I$805,$E6,'EVM Recommendations'!FG$6:FG$805,"x")</f>
        <v>0</v>
      </c>
      <c r="EU6" s="140">
        <f>COUNTIFS('EVM Recommendations'!$I$6:$I$805,$E6,'EVM Recommendations'!FH$6:FH$805,"x")</f>
        <v>0</v>
      </c>
      <c r="EV6" s="140">
        <f>COUNTIFS('EVM Recommendations'!$I$6:$I$805,$E6,'EVM Recommendations'!FI$6:FI$805,"x")</f>
        <v>0</v>
      </c>
      <c r="EW6" s="140">
        <f>COUNTIFS('EVM Recommendations'!$I$6:$I$805,$E6,'EVM Recommendations'!FJ$6:FJ$805,"x")</f>
        <v>0</v>
      </c>
      <c r="EX6" s="140">
        <f>COUNTIFS('EVM Recommendations'!$I$6:$I$805,$E6,'EVM Recommendations'!FK$6:FK$805,"x")</f>
        <v>0</v>
      </c>
      <c r="EY6" s="140">
        <f>COUNTIFS('EVM Recommendations'!$I$6:$I$805,$E6,'EVM Recommendations'!FL$6:FL$805,"x")</f>
        <v>0</v>
      </c>
      <c r="EZ6" s="140">
        <f>COUNTIFS('EVM Recommendations'!$I$6:$I$805,$E6,'EVM Recommendations'!FM$6:FM$805,"x")</f>
        <v>0</v>
      </c>
      <c r="FA6" s="140">
        <f>COUNTIFS('EVM Recommendations'!$I$6:$I$805,$E6,'EVM Recommendations'!FN$6:FN$805,"x")</f>
        <v>0</v>
      </c>
      <c r="FB6" s="140">
        <f>COUNTIFS('EVM Recommendations'!$I$6:$I$805,$E6,'EVM Recommendations'!FO$6:FO$805,"x")</f>
        <v>0</v>
      </c>
      <c r="FC6" s="140">
        <f>COUNTIFS('EVM Recommendations'!$I$6:$I$805,$E6,'EVM Recommendations'!FP$6:FP$805,"x")</f>
        <v>0</v>
      </c>
      <c r="FD6" s="140">
        <f>COUNTIFS('EVM Recommendations'!$I$6:$I$805,$E6,'EVM Recommendations'!FQ$6:FQ$805,"x")</f>
        <v>0</v>
      </c>
      <c r="FE6" s="140">
        <f>COUNTIFS('EVM Recommendations'!$I$6:$I$805,$E6,'EVM Recommendations'!FR$6:FR$805,"x")</f>
        <v>0</v>
      </c>
      <c r="FF6" s="140">
        <f>COUNTIFS('EVM Recommendations'!$I$6:$I$805,$E6,'EVM Recommendations'!FS$6:FS$805,"x")</f>
        <v>0</v>
      </c>
      <c r="FG6" s="140">
        <f>COUNTIFS('EVM Recommendations'!$I$6:$I$805,$E6,'EVM Recommendations'!FT$6:FT$805,"x")</f>
        <v>0</v>
      </c>
      <c r="FJ6" s="137" t="s">
        <v>302</v>
      </c>
      <c r="FK6" s="137" t="s">
        <v>1625</v>
      </c>
      <c r="FL6" s="137" t="s">
        <v>302</v>
      </c>
      <c r="FM6" s="137" t="s">
        <v>308</v>
      </c>
      <c r="FR6" s="446" t="s">
        <v>1616</v>
      </c>
      <c r="FS6" s="446"/>
      <c r="FT6" s="446"/>
      <c r="FU6" s="446"/>
      <c r="FV6" s="446" t="s">
        <v>1617</v>
      </c>
      <c r="FW6" s="446"/>
      <c r="FX6" s="446"/>
      <c r="FY6" s="446"/>
      <c r="FZ6" s="446" t="s">
        <v>1618</v>
      </c>
      <c r="GA6" s="446"/>
      <c r="GB6" s="446"/>
      <c r="GC6" s="446"/>
      <c r="GD6" s="446" t="s">
        <v>1619</v>
      </c>
      <c r="GE6" s="446"/>
      <c r="GF6" s="446"/>
      <c r="GG6" s="446"/>
      <c r="GH6" s="446" t="s">
        <v>1620</v>
      </c>
      <c r="GI6" s="446"/>
      <c r="GJ6" s="446"/>
      <c r="GK6" s="446"/>
      <c r="GL6" s="446" t="s">
        <v>1621</v>
      </c>
      <c r="GM6" s="446"/>
      <c r="GN6" s="446"/>
      <c r="GO6" s="446"/>
      <c r="GP6" s="446" t="s">
        <v>1622</v>
      </c>
      <c r="GQ6" s="446"/>
      <c r="GR6" s="446"/>
      <c r="GS6" s="446"/>
      <c r="HR6" s="145" t="s">
        <v>287</v>
      </c>
      <c r="HS6" s="145">
        <v>2</v>
      </c>
    </row>
    <row r="7" spans="1:227" ht="13.8" x14ac:dyDescent="0.25">
      <c r="E7" s="139" t="s">
        <v>287</v>
      </c>
      <c r="F7" s="140">
        <f>COUNTIFS('EVM Recommendations'!$I$6:$I$805,$E7,'EVM Recommendations'!S$6:S$805,"x")</f>
        <v>0</v>
      </c>
      <c r="G7" s="140">
        <f>COUNTIFS('EVM Recommendations'!$I$6:$I$805,$E7,'EVM Recommendations'!T$6:T$805,"x")</f>
        <v>0</v>
      </c>
      <c r="H7" s="140">
        <f>COUNTIFS('EVM Recommendations'!$I$6:$I$805,$E7,'EVM Recommendations'!U$6:U$805,"x")</f>
        <v>0</v>
      </c>
      <c r="I7" s="140">
        <f>COUNTIFS('EVM Recommendations'!$I$6:$I$805,$E7,'EVM Recommendations'!V$6:V$805,"x")</f>
        <v>0</v>
      </c>
      <c r="J7" s="140">
        <f>COUNTIFS('EVM Recommendations'!$I$6:$I$805,$E7,'EVM Recommendations'!W$6:W$805,"x")</f>
        <v>0</v>
      </c>
      <c r="K7" s="140">
        <f>COUNTIFS('EVM Recommendations'!$I$6:$I$805,$E7,'EVM Recommendations'!X$6:X$805,"x")</f>
        <v>0</v>
      </c>
      <c r="L7" s="140">
        <f>COUNTIFS('EVM Recommendations'!$I$6:$I$805,$E7,'EVM Recommendations'!Y$6:Y$805,"x")</f>
        <v>0</v>
      </c>
      <c r="M7" s="140">
        <f>COUNTIFS('EVM Recommendations'!$I$6:$I$805,$E7,'EVM Recommendations'!Z$6:Z$805,"x")</f>
        <v>0</v>
      </c>
      <c r="N7" s="140">
        <f>COUNTIFS('EVM Recommendations'!$I$6:$I$805,$E7,'EVM Recommendations'!AA$6:AA$805,"x")</f>
        <v>0</v>
      </c>
      <c r="O7" s="140">
        <f>COUNTIFS('EVM Recommendations'!$I$6:$I$805,$E7,'EVM Recommendations'!AB$6:AB$805,"x")</f>
        <v>0</v>
      </c>
      <c r="P7" s="140">
        <f>COUNTIFS('EVM Recommendations'!$I$6:$I$805,$E7,'EVM Recommendations'!AC$6:AC$805,"x")</f>
        <v>0</v>
      </c>
      <c r="Q7" s="140">
        <f>COUNTIFS('EVM Recommendations'!$I$6:$I$805,$E7,'EVM Recommendations'!AD$6:AD$805,"x")</f>
        <v>0</v>
      </c>
      <c r="R7" s="140">
        <f>COUNTIFS('EVM Recommendations'!$I$6:$I$805,$E7,'EVM Recommendations'!AE$6:AE$805,"x")</f>
        <v>0</v>
      </c>
      <c r="S7" s="140">
        <f>COUNTIFS('EVM Recommendations'!$I$6:$I$805,$E7,'EVM Recommendations'!AF$6:AF$805,"x")</f>
        <v>0</v>
      </c>
      <c r="T7" s="140">
        <f>COUNTIFS('EVM Recommendations'!$I$6:$I$805,$E7,'EVM Recommendations'!AG$6:AG$805,"x")</f>
        <v>0</v>
      </c>
      <c r="U7" s="140">
        <f>COUNTIFS('EVM Recommendations'!$I$6:$I$805,$E7,'EVM Recommendations'!AH$6:AH$805,"x")</f>
        <v>0</v>
      </c>
      <c r="V7" s="140">
        <f>COUNTIFS('EVM Recommendations'!$I$6:$I$805,$E7,'EVM Recommendations'!AI$6:AI$805,"x")</f>
        <v>0</v>
      </c>
      <c r="W7" s="140">
        <f>COUNTIFS('EVM Recommendations'!$I$6:$I$805,$E7,'EVM Recommendations'!AJ$6:AJ$805,"x")</f>
        <v>0</v>
      </c>
      <c r="X7" s="140">
        <f>COUNTIFS('EVM Recommendations'!$I$6:$I$805,$E7,'EVM Recommendations'!AK$6:AK$805,"x")</f>
        <v>0</v>
      </c>
      <c r="Y7" s="140">
        <f>COUNTIFS('EVM Recommendations'!$I$6:$I$805,$E7,'EVM Recommendations'!AL$6:AL$805,"x")</f>
        <v>0</v>
      </c>
      <c r="Z7" s="140">
        <f>COUNTIFS('EVM Recommendations'!$I$6:$I$805,$E7,'EVM Recommendations'!AM$6:AM$805,"x")</f>
        <v>0</v>
      </c>
      <c r="AA7" s="140">
        <f>COUNTIFS('EVM Recommendations'!$I$6:$I$805,$E7,'EVM Recommendations'!AN$6:AN$805,"x")</f>
        <v>0</v>
      </c>
      <c r="AB7" s="140">
        <f>COUNTIFS('EVM Recommendations'!$I$6:$I$805,$E7,'EVM Recommendations'!AO$6:AO$805,"x")</f>
        <v>0</v>
      </c>
      <c r="AC7" s="140">
        <f>COUNTIFS('EVM Recommendations'!$I$6:$I$805,$E7,'EVM Recommendations'!AP$6:AP$805,"x")</f>
        <v>0</v>
      </c>
      <c r="AD7" s="140">
        <f>COUNTIFS('EVM Recommendations'!$I$6:$I$805,$E7,'EVM Recommendations'!AQ$6:AQ$805,"x")</f>
        <v>0</v>
      </c>
      <c r="AE7" s="140">
        <f>COUNTIFS('EVM Recommendations'!$I$6:$I$805,$E7,'EVM Recommendations'!AR$6:AR$805,"x")</f>
        <v>0</v>
      </c>
      <c r="AF7" s="140">
        <f>COUNTIFS('EVM Recommendations'!$I$6:$I$805,$E7,'EVM Recommendations'!AS$6:AS$805,"x")</f>
        <v>0</v>
      </c>
      <c r="AG7" s="140">
        <f>COUNTIFS('EVM Recommendations'!$I$6:$I$805,$E7,'EVM Recommendations'!AT$6:AT$805,"x")</f>
        <v>0</v>
      </c>
      <c r="AH7" s="140">
        <f>COUNTIFS('EVM Recommendations'!$I$6:$I$805,$E7,'EVM Recommendations'!AU$6:AU$805,"x")</f>
        <v>0</v>
      </c>
      <c r="AI7" s="140">
        <f>COUNTIFS('EVM Recommendations'!$I$6:$I$805,$E7,'EVM Recommendations'!AV$6:AV$805,"x")</f>
        <v>0</v>
      </c>
      <c r="AJ7" s="140">
        <f>COUNTIFS('EVM Recommendations'!$I$6:$I$805,$E7,'EVM Recommendations'!AW$6:AW$805,"x")</f>
        <v>0</v>
      </c>
      <c r="AK7" s="140">
        <f>COUNTIFS('EVM Recommendations'!$I$6:$I$805,$E7,'EVM Recommendations'!AX$6:AX$805,"x")</f>
        <v>0</v>
      </c>
      <c r="AL7" s="140">
        <f>COUNTIFS('EVM Recommendations'!$I$6:$I$805,$E7,'EVM Recommendations'!AY$6:AY$805,"x")</f>
        <v>0</v>
      </c>
      <c r="AM7" s="140">
        <f>COUNTIFS('EVM Recommendations'!$I$6:$I$805,$E7,'EVM Recommendations'!AZ$6:AZ$805,"x")</f>
        <v>0</v>
      </c>
      <c r="AN7" s="140">
        <f>COUNTIFS('EVM Recommendations'!$I$6:$I$805,$E7,'EVM Recommendations'!BA$6:BA$805,"x")</f>
        <v>0</v>
      </c>
      <c r="AO7" s="140">
        <f>COUNTIFS('EVM Recommendations'!$I$6:$I$805,$E7,'EVM Recommendations'!BB$6:BB$805,"x")</f>
        <v>0</v>
      </c>
      <c r="AP7" s="140">
        <f>COUNTIFS('EVM Recommendations'!$I$6:$I$805,$E7,'EVM Recommendations'!BC$6:BC$805,"x")</f>
        <v>0</v>
      </c>
      <c r="AQ7" s="140">
        <f>COUNTIFS('EVM Recommendations'!$I$6:$I$805,$E7,'EVM Recommendations'!BD$6:BD$805,"x")</f>
        <v>0</v>
      </c>
      <c r="AR7" s="140">
        <f>COUNTIFS('EVM Recommendations'!$I$6:$I$805,$E7,'EVM Recommendations'!BE$6:BE$805,"x")</f>
        <v>0</v>
      </c>
      <c r="AS7" s="140">
        <f>COUNTIFS('EVM Recommendations'!$I$6:$I$805,$E7,'EVM Recommendations'!BF$6:BF$805,"x")</f>
        <v>0</v>
      </c>
      <c r="AT7" s="140">
        <f>COUNTIFS('EVM Recommendations'!$I$6:$I$805,$E7,'EVM Recommendations'!BG$6:BG$805,"x")</f>
        <v>0</v>
      </c>
      <c r="AU7" s="140">
        <f>COUNTIFS('EVM Recommendations'!$I$6:$I$805,$E7,'EVM Recommendations'!BH$6:BH$805,"x")</f>
        <v>0</v>
      </c>
      <c r="AV7" s="140">
        <f>COUNTIFS('EVM Recommendations'!$I$6:$I$805,$E7,'EVM Recommendations'!BI$6:BI$805,"x")</f>
        <v>0</v>
      </c>
      <c r="AW7" s="140">
        <f>COUNTIFS('EVM Recommendations'!$I$6:$I$805,$E7,'EVM Recommendations'!BJ$6:BJ$805,"x")</f>
        <v>0</v>
      </c>
      <c r="AX7" s="140">
        <f>COUNTIFS('EVM Recommendations'!$I$6:$I$805,$E7,'EVM Recommendations'!BK$6:BK$805,"x")</f>
        <v>0</v>
      </c>
      <c r="AY7" s="140">
        <f>COUNTIFS('EVM Recommendations'!$I$6:$I$805,$E7,'EVM Recommendations'!BL$6:BL$805,"x")</f>
        <v>0</v>
      </c>
      <c r="AZ7" s="140">
        <f>COUNTIFS('EVM Recommendations'!$I$6:$I$805,$E7,'EVM Recommendations'!BM$6:BM$805,"x")</f>
        <v>0</v>
      </c>
      <c r="BA7" s="140">
        <f>COUNTIFS('EVM Recommendations'!$I$6:$I$805,$E7,'EVM Recommendations'!BN$6:BN$805,"x")</f>
        <v>0</v>
      </c>
      <c r="BB7" s="140">
        <f>COUNTIFS('EVM Recommendations'!$I$6:$I$805,$E7,'EVM Recommendations'!BO$6:BO$805,"x")</f>
        <v>0</v>
      </c>
      <c r="BC7" s="140">
        <f>COUNTIFS('EVM Recommendations'!$I$6:$I$805,$E7,'EVM Recommendations'!BP$6:BP$805,"x")</f>
        <v>0</v>
      </c>
      <c r="BD7" s="140">
        <f>COUNTIFS('EVM Recommendations'!$I$6:$I$805,$E7,'EVM Recommendations'!BQ$6:BQ$805,"x")</f>
        <v>0</v>
      </c>
      <c r="BE7" s="140">
        <f>COUNTIFS('EVM Recommendations'!$I$6:$I$805,$E7,'EVM Recommendations'!BR$6:BR$805,"x")</f>
        <v>0</v>
      </c>
      <c r="BF7" s="140">
        <f>COUNTIFS('EVM Recommendations'!$I$6:$I$805,$E7,'EVM Recommendations'!BS$6:BS$805,"x")</f>
        <v>0</v>
      </c>
      <c r="BG7" s="140">
        <f>COUNTIFS('EVM Recommendations'!$I$6:$I$805,$E7,'EVM Recommendations'!BT$6:BT$805,"x")</f>
        <v>0</v>
      </c>
      <c r="BH7" s="140">
        <f>COUNTIFS('EVM Recommendations'!$I$6:$I$805,$E7,'EVM Recommendations'!BU$6:BU$805,"x")</f>
        <v>0</v>
      </c>
      <c r="BI7" s="140">
        <f>COUNTIFS('EVM Recommendations'!$I$6:$I$805,$E7,'EVM Recommendations'!BV$6:BV$805,"x")</f>
        <v>0</v>
      </c>
      <c r="BJ7" s="140">
        <f>COUNTIFS('EVM Recommendations'!$I$6:$I$805,$E7,'EVM Recommendations'!BW$6:BW$805,"x")</f>
        <v>0</v>
      </c>
      <c r="BK7" s="140">
        <f>COUNTIFS('EVM Recommendations'!$I$6:$I$805,$E7,'EVM Recommendations'!BX$6:BX$805,"x")</f>
        <v>0</v>
      </c>
      <c r="BL7" s="140">
        <f>COUNTIFS('EVM Recommendations'!$I$6:$I$805,$E7,'EVM Recommendations'!BY$6:BY$805,"x")</f>
        <v>0</v>
      </c>
      <c r="BM7" s="140">
        <f>COUNTIFS('EVM Recommendations'!$I$6:$I$805,$E7,'EVM Recommendations'!BZ$6:BZ$805,"x")</f>
        <v>0</v>
      </c>
      <c r="BN7" s="140">
        <f>COUNTIFS('EVM Recommendations'!$I$6:$I$805,$E7,'EVM Recommendations'!CA$6:CA$805,"x")</f>
        <v>0</v>
      </c>
      <c r="BO7" s="140">
        <f>COUNTIFS('EVM Recommendations'!$I$6:$I$805,$E7,'EVM Recommendations'!CB$6:CB$805,"x")</f>
        <v>0</v>
      </c>
      <c r="BP7" s="140">
        <f>COUNTIFS('EVM Recommendations'!$I$6:$I$805,$E7,'EVM Recommendations'!CC$6:CC$805,"x")</f>
        <v>0</v>
      </c>
      <c r="BQ7" s="140">
        <f>COUNTIFS('EVM Recommendations'!$I$6:$I$805,$E7,'EVM Recommendations'!CD$6:CD$805,"x")</f>
        <v>0</v>
      </c>
      <c r="BR7" s="140">
        <f>COUNTIFS('EVM Recommendations'!$I$6:$I$805,$E7,'EVM Recommendations'!CE$6:CE$805,"x")</f>
        <v>0</v>
      </c>
      <c r="BS7" s="140">
        <f>COUNTIFS('EVM Recommendations'!$I$6:$I$805,$E7,'EVM Recommendations'!CF$6:CF$805,"x")</f>
        <v>0</v>
      </c>
      <c r="BT7" s="140">
        <f>COUNTIFS('EVM Recommendations'!$I$6:$I$805,$E7,'EVM Recommendations'!CG$6:CG$805,"x")</f>
        <v>0</v>
      </c>
      <c r="BU7" s="140">
        <f>COUNTIFS('EVM Recommendations'!$I$6:$I$805,$E7,'EVM Recommendations'!CH$6:CH$805,"x")</f>
        <v>0</v>
      </c>
      <c r="BV7" s="140">
        <f>COUNTIFS('EVM Recommendations'!$I$6:$I$805,$E7,'EVM Recommendations'!CI$6:CI$805,"x")</f>
        <v>0</v>
      </c>
      <c r="BW7" s="140">
        <f>COUNTIFS('EVM Recommendations'!$I$6:$I$805,$E7,'EVM Recommendations'!CJ$6:CJ$805,"x")</f>
        <v>0</v>
      </c>
      <c r="BX7" s="140">
        <f>COUNTIFS('EVM Recommendations'!$I$6:$I$805,$E7,'EVM Recommendations'!CK$6:CK$805,"x")</f>
        <v>0</v>
      </c>
      <c r="BY7" s="140">
        <f>COUNTIFS('EVM Recommendations'!$I$6:$I$805,$E7,'EVM Recommendations'!CL$6:CL$805,"x")</f>
        <v>0</v>
      </c>
      <c r="BZ7" s="140">
        <f>COUNTIFS('EVM Recommendations'!$I$6:$I$805,$E7,'EVM Recommendations'!CM$6:CM$805,"x")</f>
        <v>0</v>
      </c>
      <c r="CA7" s="140">
        <f>COUNTIFS('EVM Recommendations'!$I$6:$I$805,$E7,'EVM Recommendations'!CN$6:CN$805,"x")</f>
        <v>0</v>
      </c>
      <c r="CB7" s="140">
        <f>COUNTIFS('EVM Recommendations'!$I$6:$I$805,$E7,'EVM Recommendations'!CO$6:CO$805,"x")</f>
        <v>0</v>
      </c>
      <c r="CC7" s="140">
        <f>COUNTIFS('EVM Recommendations'!$I$6:$I$805,$E7,'EVM Recommendations'!CP$6:CP$805,"x")</f>
        <v>0</v>
      </c>
      <c r="CD7" s="140">
        <f>COUNTIFS('EVM Recommendations'!$I$6:$I$805,$E7,'EVM Recommendations'!CQ$6:CQ$805,"x")</f>
        <v>0</v>
      </c>
      <c r="CE7" s="140">
        <f>COUNTIFS('EVM Recommendations'!$I$6:$I$805,$E7,'EVM Recommendations'!CR$6:CR$805,"x")</f>
        <v>0</v>
      </c>
      <c r="CF7" s="140">
        <f>COUNTIFS('EVM Recommendations'!$I$6:$I$805,$E7,'EVM Recommendations'!CS$6:CS$805,"x")</f>
        <v>0</v>
      </c>
      <c r="CG7" s="140">
        <f>COUNTIFS('EVM Recommendations'!$I$6:$I$805,$E7,'EVM Recommendations'!CT$6:CT$805,"x")</f>
        <v>0</v>
      </c>
      <c r="CH7" s="140">
        <f>COUNTIFS('EVM Recommendations'!$I$6:$I$805,$E7,'EVM Recommendations'!CU$6:CU$805,"x")</f>
        <v>0</v>
      </c>
      <c r="CI7" s="140">
        <f>COUNTIFS('EVM Recommendations'!$I$6:$I$805,$E7,'EVM Recommendations'!CV$6:CV$805,"x")</f>
        <v>0</v>
      </c>
      <c r="CJ7" s="140">
        <f>COUNTIFS('EVM Recommendations'!$I$6:$I$805,$E7,'EVM Recommendations'!CW$6:CW$805,"x")</f>
        <v>0</v>
      </c>
      <c r="CK7" s="140">
        <f>COUNTIFS('EVM Recommendations'!$I$6:$I$805,$E7,'EVM Recommendations'!CX$6:CX$805,"x")</f>
        <v>0</v>
      </c>
      <c r="CL7" s="140">
        <f>COUNTIFS('EVM Recommendations'!$I$6:$I$805,$E7,'EVM Recommendations'!CY$6:CY$805,"x")</f>
        <v>0</v>
      </c>
      <c r="CM7" s="140">
        <f>COUNTIFS('EVM Recommendations'!$I$6:$I$805,$E7,'EVM Recommendations'!CZ$6:CZ$805,"x")</f>
        <v>0</v>
      </c>
      <c r="CN7" s="140">
        <f>COUNTIFS('EVM Recommendations'!$I$6:$I$805,$E7,'EVM Recommendations'!DA$6:DA$805,"x")</f>
        <v>0</v>
      </c>
      <c r="CO7" s="140">
        <f>COUNTIFS('EVM Recommendations'!$I$6:$I$805,$E7,'EVM Recommendations'!DB$6:DB$805,"x")</f>
        <v>0</v>
      </c>
      <c r="CP7" s="140">
        <f>COUNTIFS('EVM Recommendations'!$I$6:$I$805,$E7,'EVM Recommendations'!DC$6:DC$805,"x")</f>
        <v>0</v>
      </c>
      <c r="CQ7" s="140">
        <f>COUNTIFS('EVM Recommendations'!$I$6:$I$805,$E7,'EVM Recommendations'!DD$6:DD$805,"x")</f>
        <v>0</v>
      </c>
      <c r="CR7" s="140">
        <f>COUNTIFS('EVM Recommendations'!$I$6:$I$805,$E7,'EVM Recommendations'!DE$6:DE$805,"x")</f>
        <v>0</v>
      </c>
      <c r="CS7" s="140">
        <f>COUNTIFS('EVM Recommendations'!$I$6:$I$805,$E7,'EVM Recommendations'!DF$6:DF$805,"x")</f>
        <v>0</v>
      </c>
      <c r="CT7" s="140">
        <f>COUNTIFS('EVM Recommendations'!$I$6:$I$805,$E7,'EVM Recommendations'!DG$6:DG$805,"x")</f>
        <v>0</v>
      </c>
      <c r="CU7" s="140">
        <f>COUNTIFS('EVM Recommendations'!$I$6:$I$805,$E7,'EVM Recommendations'!DH$6:DH$805,"x")</f>
        <v>0</v>
      </c>
      <c r="CV7" s="140">
        <f>COUNTIFS('EVM Recommendations'!$I$6:$I$805,$E7,'EVM Recommendations'!DI$6:DI$805,"x")</f>
        <v>0</v>
      </c>
      <c r="CW7" s="140">
        <f>COUNTIFS('EVM Recommendations'!$I$6:$I$805,$E7,'EVM Recommendations'!DJ$6:DJ$805,"x")</f>
        <v>0</v>
      </c>
      <c r="CX7" s="140">
        <f>COUNTIFS('EVM Recommendations'!$I$6:$I$805,$E7,'EVM Recommendations'!DK$6:DK$805,"x")</f>
        <v>0</v>
      </c>
      <c r="CY7" s="140">
        <f>COUNTIFS('EVM Recommendations'!$I$6:$I$805,$E7,'EVM Recommendations'!DL$6:DL$805,"x")</f>
        <v>0</v>
      </c>
      <c r="CZ7" s="140">
        <f>COUNTIFS('EVM Recommendations'!$I$6:$I$805,$E7,'EVM Recommendations'!DM$6:DM$805,"x")</f>
        <v>0</v>
      </c>
      <c r="DA7" s="140">
        <f>COUNTIFS('EVM Recommendations'!$I$6:$I$805,$E7,'EVM Recommendations'!DN$6:DN$805,"x")</f>
        <v>0</v>
      </c>
      <c r="DB7" s="140">
        <f>COUNTIFS('EVM Recommendations'!$I$6:$I$805,$E7,'EVM Recommendations'!DO$6:DO$805,"x")</f>
        <v>0</v>
      </c>
      <c r="DC7" s="140">
        <f>COUNTIFS('EVM Recommendations'!$I$6:$I$805,$E7,'EVM Recommendations'!DP$6:DP$805,"x")</f>
        <v>0</v>
      </c>
      <c r="DD7" s="140">
        <f>COUNTIFS('EVM Recommendations'!$I$6:$I$805,$E7,'EVM Recommendations'!DQ$6:DQ$805,"x")</f>
        <v>0</v>
      </c>
      <c r="DE7" s="140">
        <f>COUNTIFS('EVM Recommendations'!$I$6:$I$805,$E7,'EVM Recommendations'!DR$6:DR$805,"x")</f>
        <v>0</v>
      </c>
      <c r="DF7" s="140">
        <f>COUNTIFS('EVM Recommendations'!$I$6:$I$805,$E7,'EVM Recommendations'!DS$6:DS$805,"x")</f>
        <v>0</v>
      </c>
      <c r="DG7" s="140">
        <f>COUNTIFS('EVM Recommendations'!$I$6:$I$805,$E7,'EVM Recommendations'!DT$6:DT$805,"x")</f>
        <v>0</v>
      </c>
      <c r="DH7" s="140">
        <f>COUNTIFS('EVM Recommendations'!$I$6:$I$805,$E7,'EVM Recommendations'!DU$6:DU$805,"x")</f>
        <v>0</v>
      </c>
      <c r="DI7" s="140">
        <f>COUNTIFS('EVM Recommendations'!$I$6:$I$805,$E7,'EVM Recommendations'!DV$6:DV$805,"x")</f>
        <v>0</v>
      </c>
      <c r="DJ7" s="140">
        <f>COUNTIFS('EVM Recommendations'!$I$6:$I$805,$E7,'EVM Recommendations'!DW$6:DW$805,"x")</f>
        <v>0</v>
      </c>
      <c r="DK7" s="140">
        <f>COUNTIFS('EVM Recommendations'!$I$6:$I$805,$E7,'EVM Recommendations'!DX$6:DX$805,"x")</f>
        <v>0</v>
      </c>
      <c r="DL7" s="140">
        <f>COUNTIFS('EVM Recommendations'!$I$6:$I$805,$E7,'EVM Recommendations'!DY$6:DY$805,"x")</f>
        <v>0</v>
      </c>
      <c r="DM7" s="140">
        <f>COUNTIFS('EVM Recommendations'!$I$6:$I$805,$E7,'EVM Recommendations'!DZ$6:DZ$805,"x")</f>
        <v>0</v>
      </c>
      <c r="DN7" s="140">
        <f>COUNTIFS('EVM Recommendations'!$I$6:$I$805,$E7,'EVM Recommendations'!EA$6:EA$805,"x")</f>
        <v>0</v>
      </c>
      <c r="DO7" s="140">
        <f>COUNTIFS('EVM Recommendations'!$I$6:$I$805,$E7,'EVM Recommendations'!EB$6:EB$805,"x")</f>
        <v>0</v>
      </c>
      <c r="DP7" s="140">
        <f>COUNTIFS('EVM Recommendations'!$I$6:$I$805,$E7,'EVM Recommendations'!EC$6:EC$805,"x")</f>
        <v>0</v>
      </c>
      <c r="DQ7" s="140">
        <f>COUNTIFS('EVM Recommendations'!$I$6:$I$805,$E7,'EVM Recommendations'!ED$6:ED$805,"x")</f>
        <v>0</v>
      </c>
      <c r="DR7" s="140">
        <f>COUNTIFS('EVM Recommendations'!$I$6:$I$805,$E7,'EVM Recommendations'!EE$6:EE$805,"x")</f>
        <v>0</v>
      </c>
      <c r="DS7" s="140">
        <f>COUNTIFS('EVM Recommendations'!$I$6:$I$805,$E7,'EVM Recommendations'!EF$6:EF$805,"x")</f>
        <v>0</v>
      </c>
      <c r="DT7" s="140">
        <f>COUNTIFS('EVM Recommendations'!$I$6:$I$805,$E7,'EVM Recommendations'!EG$6:EG$805,"x")</f>
        <v>0</v>
      </c>
      <c r="DU7" s="140">
        <f>COUNTIFS('EVM Recommendations'!$I$6:$I$805,$E7,'EVM Recommendations'!EH$6:EH$805,"x")</f>
        <v>0</v>
      </c>
      <c r="DV7" s="140">
        <f>COUNTIFS('EVM Recommendations'!$I$6:$I$805,$E7,'EVM Recommendations'!EI$6:EI$805,"x")</f>
        <v>0</v>
      </c>
      <c r="DW7" s="140">
        <f>COUNTIFS('EVM Recommendations'!$I$6:$I$805,$E7,'EVM Recommendations'!EJ$6:EJ$805,"x")</f>
        <v>0</v>
      </c>
      <c r="DX7" s="140">
        <f>COUNTIFS('EVM Recommendations'!$I$6:$I$805,$E7,'EVM Recommendations'!EK$6:EK$805,"x")</f>
        <v>0</v>
      </c>
      <c r="DY7" s="140">
        <f>COUNTIFS('EVM Recommendations'!$I$6:$I$805,$E7,'EVM Recommendations'!EL$6:EL$805,"x")</f>
        <v>0</v>
      </c>
      <c r="DZ7" s="140">
        <f>COUNTIFS('EVM Recommendations'!$I$6:$I$805,$E7,'EVM Recommendations'!EM$6:EM$805,"x")</f>
        <v>0</v>
      </c>
      <c r="EA7" s="140">
        <f>COUNTIFS('EVM Recommendations'!$I$6:$I$805,$E7,'EVM Recommendations'!EN$6:EN$805,"x")</f>
        <v>0</v>
      </c>
      <c r="EB7" s="140">
        <f>COUNTIFS('EVM Recommendations'!$I$6:$I$805,$E7,'EVM Recommendations'!EO$6:EO$805,"x")</f>
        <v>0</v>
      </c>
      <c r="EC7" s="140">
        <f>COUNTIFS('EVM Recommendations'!$I$6:$I$805,$E7,'EVM Recommendations'!EP$6:EP$805,"x")</f>
        <v>0</v>
      </c>
      <c r="ED7" s="140">
        <f>COUNTIFS('EVM Recommendations'!$I$6:$I$805,$E7,'EVM Recommendations'!EQ$6:EQ$805,"x")</f>
        <v>0</v>
      </c>
      <c r="EE7" s="140">
        <f>COUNTIFS('EVM Recommendations'!$I$6:$I$805,$E7,'EVM Recommendations'!ER$6:ER$805,"x")</f>
        <v>0</v>
      </c>
      <c r="EF7" s="140">
        <f>COUNTIFS('EVM Recommendations'!$I$6:$I$805,$E7,'EVM Recommendations'!ES$6:ES$805,"x")</f>
        <v>0</v>
      </c>
      <c r="EG7" s="140">
        <f>COUNTIFS('EVM Recommendations'!$I$6:$I$805,$E7,'EVM Recommendations'!ET$6:ET$805,"x")</f>
        <v>0</v>
      </c>
      <c r="EH7" s="140">
        <f>COUNTIFS('EVM Recommendations'!$I$6:$I$805,$E7,'EVM Recommendations'!EU$6:EU$805,"x")</f>
        <v>0</v>
      </c>
      <c r="EI7" s="140">
        <f>COUNTIFS('EVM Recommendations'!$I$6:$I$805,$E7,'EVM Recommendations'!EV$6:EV$805,"x")</f>
        <v>0</v>
      </c>
      <c r="EJ7" s="140">
        <f>COUNTIFS('EVM Recommendations'!$I$6:$I$805,$E7,'EVM Recommendations'!EW$6:EW$805,"x")</f>
        <v>0</v>
      </c>
      <c r="EK7" s="140">
        <f>COUNTIFS('EVM Recommendations'!$I$6:$I$805,$E7,'EVM Recommendations'!EX$6:EX$805,"x")</f>
        <v>0</v>
      </c>
      <c r="EL7" s="140">
        <f>COUNTIFS('EVM Recommendations'!$I$6:$I$805,$E7,'EVM Recommendations'!EY$6:EY$805,"x")</f>
        <v>0</v>
      </c>
      <c r="EM7" s="140">
        <f>COUNTIFS('EVM Recommendations'!$I$6:$I$805,$E7,'EVM Recommendations'!EZ$6:EZ$805,"x")</f>
        <v>0</v>
      </c>
      <c r="EN7" s="140">
        <f>COUNTIFS('EVM Recommendations'!$I$6:$I$805,$E7,'EVM Recommendations'!FA$6:FA$805,"x")</f>
        <v>0</v>
      </c>
      <c r="EO7" s="140">
        <f>COUNTIFS('EVM Recommendations'!$I$6:$I$805,$E7,'EVM Recommendations'!FB$6:FB$805,"x")</f>
        <v>0</v>
      </c>
      <c r="EP7" s="140">
        <f>COUNTIFS('EVM Recommendations'!$I$6:$I$805,$E7,'EVM Recommendations'!FC$6:FC$805,"x")</f>
        <v>0</v>
      </c>
      <c r="EQ7" s="140">
        <f>COUNTIFS('EVM Recommendations'!$I$6:$I$805,$E7,'EVM Recommendations'!FD$6:FD$805,"x")</f>
        <v>0</v>
      </c>
      <c r="ER7" s="140">
        <f>COUNTIFS('EVM Recommendations'!$I$6:$I$805,$E7,'EVM Recommendations'!FE$6:FE$805,"x")</f>
        <v>0</v>
      </c>
      <c r="ES7" s="140">
        <f>COUNTIFS('EVM Recommendations'!$I$6:$I$805,$E7,'EVM Recommendations'!FF$6:FF$805,"x")</f>
        <v>0</v>
      </c>
      <c r="ET7" s="140">
        <f>COUNTIFS('EVM Recommendations'!$I$6:$I$805,$E7,'EVM Recommendations'!FG$6:FG$805,"x")</f>
        <v>0</v>
      </c>
      <c r="EU7" s="140">
        <f>COUNTIFS('EVM Recommendations'!$I$6:$I$805,$E7,'EVM Recommendations'!FH$6:FH$805,"x")</f>
        <v>0</v>
      </c>
      <c r="EV7" s="140">
        <f>COUNTIFS('EVM Recommendations'!$I$6:$I$805,$E7,'EVM Recommendations'!FI$6:FI$805,"x")</f>
        <v>0</v>
      </c>
      <c r="EW7" s="140">
        <f>COUNTIFS('EVM Recommendations'!$I$6:$I$805,$E7,'EVM Recommendations'!FJ$6:FJ$805,"x")</f>
        <v>0</v>
      </c>
      <c r="EX7" s="140">
        <f>COUNTIFS('EVM Recommendations'!$I$6:$I$805,$E7,'EVM Recommendations'!FK$6:FK$805,"x")</f>
        <v>0</v>
      </c>
      <c r="EY7" s="140">
        <f>COUNTIFS('EVM Recommendations'!$I$6:$I$805,$E7,'EVM Recommendations'!FL$6:FL$805,"x")</f>
        <v>0</v>
      </c>
      <c r="EZ7" s="140">
        <f>COUNTIFS('EVM Recommendations'!$I$6:$I$805,$E7,'EVM Recommendations'!FM$6:FM$805,"x")</f>
        <v>0</v>
      </c>
      <c r="FA7" s="140">
        <f>COUNTIFS('EVM Recommendations'!$I$6:$I$805,$E7,'EVM Recommendations'!FN$6:FN$805,"x")</f>
        <v>0</v>
      </c>
      <c r="FB7" s="140">
        <f>COUNTIFS('EVM Recommendations'!$I$6:$I$805,$E7,'EVM Recommendations'!FO$6:FO$805,"x")</f>
        <v>0</v>
      </c>
      <c r="FC7" s="140">
        <f>COUNTIFS('EVM Recommendations'!$I$6:$I$805,$E7,'EVM Recommendations'!FP$6:FP$805,"x")</f>
        <v>0</v>
      </c>
      <c r="FD7" s="140">
        <f>COUNTIFS('EVM Recommendations'!$I$6:$I$805,$E7,'EVM Recommendations'!FQ$6:FQ$805,"x")</f>
        <v>0</v>
      </c>
      <c r="FE7" s="140">
        <f>COUNTIFS('EVM Recommendations'!$I$6:$I$805,$E7,'EVM Recommendations'!FR$6:FR$805,"x")</f>
        <v>0</v>
      </c>
      <c r="FF7" s="140">
        <f>COUNTIFS('EVM Recommendations'!$I$6:$I$805,$E7,'EVM Recommendations'!FS$6:FS$805,"x")</f>
        <v>0</v>
      </c>
      <c r="FG7" s="140">
        <f>COUNTIFS('EVM Recommendations'!$I$6:$I$805,$E7,'EVM Recommendations'!FT$6:FT$805,"x")</f>
        <v>0</v>
      </c>
      <c r="FJ7" s="137" t="str">
        <f>IF(VALUE(LEFT(Cover!$C$13,3))=1,'Questionnaire version 1.0'!C4,'Questionnaire version 2.1'!C4)</f>
        <v>E0:01a</v>
      </c>
      <c r="FK7" s="137">
        <f>IF(AND(LEFT(FL7,1)="E",FM7&lt;&gt;"Z"),FK5+1,FK5)</f>
        <v>1</v>
      </c>
      <c r="FL7" s="137" t="str">
        <f>IF(RIGHT(LEFT(FJ7,3),1)=":",LEFT(FJ7,5),"")</f>
        <v>E0:01</v>
      </c>
      <c r="FM7" s="137">
        <f>IF(VALUE(LEFT(Cover!$C$13,3))=1,'Questionnaire version 1.0'!V4,'Questionnaire version 2.1'!V4)</f>
        <v>0</v>
      </c>
      <c r="FP7" s="137" t="s">
        <v>1623</v>
      </c>
      <c r="FQ7" s="137" t="s">
        <v>1624</v>
      </c>
      <c r="FR7" s="141" t="s">
        <v>285</v>
      </c>
      <c r="FS7" s="141" t="s">
        <v>287</v>
      </c>
      <c r="FT7" s="141" t="s">
        <v>288</v>
      </c>
      <c r="FU7" s="141" t="s">
        <v>289</v>
      </c>
      <c r="FV7" s="141" t="s">
        <v>285</v>
      </c>
      <c r="FW7" s="141" t="s">
        <v>287</v>
      </c>
      <c r="FX7" s="141" t="s">
        <v>288</v>
      </c>
      <c r="FY7" s="141" t="s">
        <v>289</v>
      </c>
      <c r="FZ7" s="141" t="s">
        <v>285</v>
      </c>
      <c r="GA7" s="141" t="s">
        <v>287</v>
      </c>
      <c r="GB7" s="141" t="s">
        <v>288</v>
      </c>
      <c r="GC7" s="141" t="s">
        <v>289</v>
      </c>
      <c r="GD7" s="141" t="s">
        <v>285</v>
      </c>
      <c r="GE7" s="141" t="s">
        <v>287</v>
      </c>
      <c r="GF7" s="141" t="s">
        <v>288</v>
      </c>
      <c r="GG7" s="141" t="s">
        <v>289</v>
      </c>
      <c r="GH7" s="141" t="s">
        <v>285</v>
      </c>
      <c r="GI7" s="141" t="s">
        <v>287</v>
      </c>
      <c r="GJ7" s="141" t="s">
        <v>288</v>
      </c>
      <c r="GK7" s="141" t="s">
        <v>289</v>
      </c>
      <c r="GL7" s="141" t="s">
        <v>285</v>
      </c>
      <c r="GM7" s="141" t="s">
        <v>287</v>
      </c>
      <c r="GN7" s="141" t="s">
        <v>288</v>
      </c>
      <c r="GO7" s="141" t="s">
        <v>289</v>
      </c>
      <c r="GP7" s="141" t="s">
        <v>285</v>
      </c>
      <c r="GQ7" s="141" t="s">
        <v>287</v>
      </c>
      <c r="GR7" s="141" t="s">
        <v>288</v>
      </c>
      <c r="GS7" s="141" t="s">
        <v>289</v>
      </c>
      <c r="GV7" s="135" t="s">
        <v>1627</v>
      </c>
      <c r="HI7" s="144" t="s">
        <v>1623</v>
      </c>
      <c r="HJ7" s="144" t="s">
        <v>1624</v>
      </c>
      <c r="HK7" s="144" t="s">
        <v>1620</v>
      </c>
      <c r="HL7" s="144" t="s">
        <v>1631</v>
      </c>
      <c r="HM7" s="144"/>
      <c r="HN7" s="144"/>
      <c r="HO7" s="145" t="s">
        <v>1632</v>
      </c>
      <c r="HR7" s="145" t="s">
        <v>288</v>
      </c>
      <c r="HS7" s="145">
        <v>3</v>
      </c>
    </row>
    <row r="8" spans="1:227" ht="13.8" x14ac:dyDescent="0.25">
      <c r="E8" s="139" t="s">
        <v>288</v>
      </c>
      <c r="F8" s="140">
        <f>COUNTIFS('EVM Recommendations'!$I$6:$I$805,$E8,'EVM Recommendations'!S$6:S$805,"x")</f>
        <v>0</v>
      </c>
      <c r="G8" s="140">
        <f>COUNTIFS('EVM Recommendations'!$I$6:$I$805,$E8,'EVM Recommendations'!T$6:T$805,"x")</f>
        <v>0</v>
      </c>
      <c r="H8" s="140">
        <f>COUNTIFS('EVM Recommendations'!$I$6:$I$805,$E8,'EVM Recommendations'!U$6:U$805,"x")</f>
        <v>0</v>
      </c>
      <c r="I8" s="140">
        <f>COUNTIFS('EVM Recommendations'!$I$6:$I$805,$E8,'EVM Recommendations'!V$6:V$805,"x")</f>
        <v>0</v>
      </c>
      <c r="J8" s="140">
        <f>COUNTIFS('EVM Recommendations'!$I$6:$I$805,$E8,'EVM Recommendations'!W$6:W$805,"x")</f>
        <v>0</v>
      </c>
      <c r="K8" s="140">
        <f>COUNTIFS('EVM Recommendations'!$I$6:$I$805,$E8,'EVM Recommendations'!X$6:X$805,"x")</f>
        <v>0</v>
      </c>
      <c r="L8" s="140">
        <f>COUNTIFS('EVM Recommendations'!$I$6:$I$805,$E8,'EVM Recommendations'!Y$6:Y$805,"x")</f>
        <v>0</v>
      </c>
      <c r="M8" s="140">
        <f>COUNTIFS('EVM Recommendations'!$I$6:$I$805,$E8,'EVM Recommendations'!Z$6:Z$805,"x")</f>
        <v>0</v>
      </c>
      <c r="N8" s="140">
        <f>COUNTIFS('EVM Recommendations'!$I$6:$I$805,$E8,'EVM Recommendations'!AA$6:AA$805,"x")</f>
        <v>0</v>
      </c>
      <c r="O8" s="140">
        <f>COUNTIFS('EVM Recommendations'!$I$6:$I$805,$E8,'EVM Recommendations'!AB$6:AB$805,"x")</f>
        <v>0</v>
      </c>
      <c r="P8" s="140">
        <f>COUNTIFS('EVM Recommendations'!$I$6:$I$805,$E8,'EVM Recommendations'!AC$6:AC$805,"x")</f>
        <v>0</v>
      </c>
      <c r="Q8" s="140">
        <f>COUNTIFS('EVM Recommendations'!$I$6:$I$805,$E8,'EVM Recommendations'!AD$6:AD$805,"x")</f>
        <v>0</v>
      </c>
      <c r="R8" s="140">
        <f>COUNTIFS('EVM Recommendations'!$I$6:$I$805,$E8,'EVM Recommendations'!AE$6:AE$805,"x")</f>
        <v>0</v>
      </c>
      <c r="S8" s="140">
        <f>COUNTIFS('EVM Recommendations'!$I$6:$I$805,$E8,'EVM Recommendations'!AF$6:AF$805,"x")</f>
        <v>0</v>
      </c>
      <c r="T8" s="140">
        <f>COUNTIFS('EVM Recommendations'!$I$6:$I$805,$E8,'EVM Recommendations'!AG$6:AG$805,"x")</f>
        <v>0</v>
      </c>
      <c r="U8" s="140">
        <f>COUNTIFS('EVM Recommendations'!$I$6:$I$805,$E8,'EVM Recommendations'!AH$6:AH$805,"x")</f>
        <v>0</v>
      </c>
      <c r="V8" s="140">
        <f>COUNTIFS('EVM Recommendations'!$I$6:$I$805,$E8,'EVM Recommendations'!AI$6:AI$805,"x")</f>
        <v>0</v>
      </c>
      <c r="W8" s="140">
        <f>COUNTIFS('EVM Recommendations'!$I$6:$I$805,$E8,'EVM Recommendations'!AJ$6:AJ$805,"x")</f>
        <v>0</v>
      </c>
      <c r="X8" s="140">
        <f>COUNTIFS('EVM Recommendations'!$I$6:$I$805,$E8,'EVM Recommendations'!AK$6:AK$805,"x")</f>
        <v>0</v>
      </c>
      <c r="Y8" s="140">
        <f>COUNTIFS('EVM Recommendations'!$I$6:$I$805,$E8,'EVM Recommendations'!AL$6:AL$805,"x")</f>
        <v>0</v>
      </c>
      <c r="Z8" s="140">
        <f>COUNTIFS('EVM Recommendations'!$I$6:$I$805,$E8,'EVM Recommendations'!AM$6:AM$805,"x")</f>
        <v>0</v>
      </c>
      <c r="AA8" s="140">
        <f>COUNTIFS('EVM Recommendations'!$I$6:$I$805,$E8,'EVM Recommendations'!AN$6:AN$805,"x")</f>
        <v>0</v>
      </c>
      <c r="AB8" s="140">
        <f>COUNTIFS('EVM Recommendations'!$I$6:$I$805,$E8,'EVM Recommendations'!AO$6:AO$805,"x")</f>
        <v>0</v>
      </c>
      <c r="AC8" s="140">
        <f>COUNTIFS('EVM Recommendations'!$I$6:$I$805,$E8,'EVM Recommendations'!AP$6:AP$805,"x")</f>
        <v>0</v>
      </c>
      <c r="AD8" s="140">
        <f>COUNTIFS('EVM Recommendations'!$I$6:$I$805,$E8,'EVM Recommendations'!AQ$6:AQ$805,"x")</f>
        <v>0</v>
      </c>
      <c r="AE8" s="140">
        <f>COUNTIFS('EVM Recommendations'!$I$6:$I$805,$E8,'EVM Recommendations'!AR$6:AR$805,"x")</f>
        <v>0</v>
      </c>
      <c r="AF8" s="140">
        <f>COUNTIFS('EVM Recommendations'!$I$6:$I$805,$E8,'EVM Recommendations'!AS$6:AS$805,"x")</f>
        <v>0</v>
      </c>
      <c r="AG8" s="140">
        <f>COUNTIFS('EVM Recommendations'!$I$6:$I$805,$E8,'EVM Recommendations'!AT$6:AT$805,"x")</f>
        <v>0</v>
      </c>
      <c r="AH8" s="140">
        <f>COUNTIFS('EVM Recommendations'!$I$6:$I$805,$E8,'EVM Recommendations'!AU$6:AU$805,"x")</f>
        <v>0</v>
      </c>
      <c r="AI8" s="140">
        <f>COUNTIFS('EVM Recommendations'!$I$6:$I$805,$E8,'EVM Recommendations'!AV$6:AV$805,"x")</f>
        <v>0</v>
      </c>
      <c r="AJ8" s="140">
        <f>COUNTIFS('EVM Recommendations'!$I$6:$I$805,$E8,'EVM Recommendations'!AW$6:AW$805,"x")</f>
        <v>0</v>
      </c>
      <c r="AK8" s="140">
        <f>COUNTIFS('EVM Recommendations'!$I$6:$I$805,$E8,'EVM Recommendations'!AX$6:AX$805,"x")</f>
        <v>0</v>
      </c>
      <c r="AL8" s="140">
        <f>COUNTIFS('EVM Recommendations'!$I$6:$I$805,$E8,'EVM Recommendations'!AY$6:AY$805,"x")</f>
        <v>0</v>
      </c>
      <c r="AM8" s="140">
        <f>COUNTIFS('EVM Recommendations'!$I$6:$I$805,$E8,'EVM Recommendations'!AZ$6:AZ$805,"x")</f>
        <v>0</v>
      </c>
      <c r="AN8" s="140">
        <f>COUNTIFS('EVM Recommendations'!$I$6:$I$805,$E8,'EVM Recommendations'!BA$6:BA$805,"x")</f>
        <v>0</v>
      </c>
      <c r="AO8" s="140">
        <f>COUNTIFS('EVM Recommendations'!$I$6:$I$805,$E8,'EVM Recommendations'!BB$6:BB$805,"x")</f>
        <v>0</v>
      </c>
      <c r="AP8" s="140">
        <f>COUNTIFS('EVM Recommendations'!$I$6:$I$805,$E8,'EVM Recommendations'!BC$6:BC$805,"x")</f>
        <v>0</v>
      </c>
      <c r="AQ8" s="140">
        <f>COUNTIFS('EVM Recommendations'!$I$6:$I$805,$E8,'EVM Recommendations'!BD$6:BD$805,"x")</f>
        <v>0</v>
      </c>
      <c r="AR8" s="140">
        <f>COUNTIFS('EVM Recommendations'!$I$6:$I$805,$E8,'EVM Recommendations'!BE$6:BE$805,"x")</f>
        <v>0</v>
      </c>
      <c r="AS8" s="140">
        <f>COUNTIFS('EVM Recommendations'!$I$6:$I$805,$E8,'EVM Recommendations'!BF$6:BF$805,"x")</f>
        <v>0</v>
      </c>
      <c r="AT8" s="140">
        <f>COUNTIFS('EVM Recommendations'!$I$6:$I$805,$E8,'EVM Recommendations'!BG$6:BG$805,"x")</f>
        <v>0</v>
      </c>
      <c r="AU8" s="140">
        <f>COUNTIFS('EVM Recommendations'!$I$6:$I$805,$E8,'EVM Recommendations'!BH$6:BH$805,"x")</f>
        <v>0</v>
      </c>
      <c r="AV8" s="140">
        <f>COUNTIFS('EVM Recommendations'!$I$6:$I$805,$E8,'EVM Recommendations'!BI$6:BI$805,"x")</f>
        <v>0</v>
      </c>
      <c r="AW8" s="140">
        <f>COUNTIFS('EVM Recommendations'!$I$6:$I$805,$E8,'EVM Recommendations'!BJ$6:BJ$805,"x")</f>
        <v>0</v>
      </c>
      <c r="AX8" s="140">
        <f>COUNTIFS('EVM Recommendations'!$I$6:$I$805,$E8,'EVM Recommendations'!BK$6:BK$805,"x")</f>
        <v>0</v>
      </c>
      <c r="AY8" s="140">
        <f>COUNTIFS('EVM Recommendations'!$I$6:$I$805,$E8,'EVM Recommendations'!BL$6:BL$805,"x")</f>
        <v>0</v>
      </c>
      <c r="AZ8" s="140">
        <f>COUNTIFS('EVM Recommendations'!$I$6:$I$805,$E8,'EVM Recommendations'!BM$6:BM$805,"x")</f>
        <v>0</v>
      </c>
      <c r="BA8" s="140">
        <f>COUNTIFS('EVM Recommendations'!$I$6:$I$805,$E8,'EVM Recommendations'!BN$6:BN$805,"x")</f>
        <v>0</v>
      </c>
      <c r="BB8" s="140">
        <f>COUNTIFS('EVM Recommendations'!$I$6:$I$805,$E8,'EVM Recommendations'!BO$6:BO$805,"x")</f>
        <v>0</v>
      </c>
      <c r="BC8" s="140">
        <f>COUNTIFS('EVM Recommendations'!$I$6:$I$805,$E8,'EVM Recommendations'!BP$6:BP$805,"x")</f>
        <v>0</v>
      </c>
      <c r="BD8" s="140">
        <f>COUNTIFS('EVM Recommendations'!$I$6:$I$805,$E8,'EVM Recommendations'!BQ$6:BQ$805,"x")</f>
        <v>0</v>
      </c>
      <c r="BE8" s="140">
        <f>COUNTIFS('EVM Recommendations'!$I$6:$I$805,$E8,'EVM Recommendations'!BR$6:BR$805,"x")</f>
        <v>0</v>
      </c>
      <c r="BF8" s="140">
        <f>COUNTIFS('EVM Recommendations'!$I$6:$I$805,$E8,'EVM Recommendations'!BS$6:BS$805,"x")</f>
        <v>0</v>
      </c>
      <c r="BG8" s="140">
        <f>COUNTIFS('EVM Recommendations'!$I$6:$I$805,$E8,'EVM Recommendations'!BT$6:BT$805,"x")</f>
        <v>0</v>
      </c>
      <c r="BH8" s="140">
        <f>COUNTIFS('EVM Recommendations'!$I$6:$I$805,$E8,'EVM Recommendations'!BU$6:BU$805,"x")</f>
        <v>0</v>
      </c>
      <c r="BI8" s="140">
        <f>COUNTIFS('EVM Recommendations'!$I$6:$I$805,$E8,'EVM Recommendations'!BV$6:BV$805,"x")</f>
        <v>0</v>
      </c>
      <c r="BJ8" s="140">
        <f>COUNTIFS('EVM Recommendations'!$I$6:$I$805,$E8,'EVM Recommendations'!BW$6:BW$805,"x")</f>
        <v>0</v>
      </c>
      <c r="BK8" s="140">
        <f>COUNTIFS('EVM Recommendations'!$I$6:$I$805,$E8,'EVM Recommendations'!BX$6:BX$805,"x")</f>
        <v>0</v>
      </c>
      <c r="BL8" s="140">
        <f>COUNTIFS('EVM Recommendations'!$I$6:$I$805,$E8,'EVM Recommendations'!BY$6:BY$805,"x")</f>
        <v>0</v>
      </c>
      <c r="BM8" s="140">
        <f>COUNTIFS('EVM Recommendations'!$I$6:$I$805,$E8,'EVM Recommendations'!BZ$6:BZ$805,"x")</f>
        <v>0</v>
      </c>
      <c r="BN8" s="140">
        <f>COUNTIFS('EVM Recommendations'!$I$6:$I$805,$E8,'EVM Recommendations'!CA$6:CA$805,"x")</f>
        <v>0</v>
      </c>
      <c r="BO8" s="140">
        <f>COUNTIFS('EVM Recommendations'!$I$6:$I$805,$E8,'EVM Recommendations'!CB$6:CB$805,"x")</f>
        <v>0</v>
      </c>
      <c r="BP8" s="140">
        <f>COUNTIFS('EVM Recommendations'!$I$6:$I$805,$E8,'EVM Recommendations'!CC$6:CC$805,"x")</f>
        <v>0</v>
      </c>
      <c r="BQ8" s="140">
        <f>COUNTIFS('EVM Recommendations'!$I$6:$I$805,$E8,'EVM Recommendations'!CD$6:CD$805,"x")</f>
        <v>0</v>
      </c>
      <c r="BR8" s="140">
        <f>COUNTIFS('EVM Recommendations'!$I$6:$I$805,$E8,'EVM Recommendations'!CE$6:CE$805,"x")</f>
        <v>0</v>
      </c>
      <c r="BS8" s="140">
        <f>COUNTIFS('EVM Recommendations'!$I$6:$I$805,$E8,'EVM Recommendations'!CF$6:CF$805,"x")</f>
        <v>0</v>
      </c>
      <c r="BT8" s="140">
        <f>COUNTIFS('EVM Recommendations'!$I$6:$I$805,$E8,'EVM Recommendations'!CG$6:CG$805,"x")</f>
        <v>0</v>
      </c>
      <c r="BU8" s="140">
        <f>COUNTIFS('EVM Recommendations'!$I$6:$I$805,$E8,'EVM Recommendations'!CH$6:CH$805,"x")</f>
        <v>0</v>
      </c>
      <c r="BV8" s="140">
        <f>COUNTIFS('EVM Recommendations'!$I$6:$I$805,$E8,'EVM Recommendations'!CI$6:CI$805,"x")</f>
        <v>0</v>
      </c>
      <c r="BW8" s="140">
        <f>COUNTIFS('EVM Recommendations'!$I$6:$I$805,$E8,'EVM Recommendations'!CJ$6:CJ$805,"x")</f>
        <v>0</v>
      </c>
      <c r="BX8" s="140">
        <f>COUNTIFS('EVM Recommendations'!$I$6:$I$805,$E8,'EVM Recommendations'!CK$6:CK$805,"x")</f>
        <v>0</v>
      </c>
      <c r="BY8" s="140">
        <f>COUNTIFS('EVM Recommendations'!$I$6:$I$805,$E8,'EVM Recommendations'!CL$6:CL$805,"x")</f>
        <v>0</v>
      </c>
      <c r="BZ8" s="140">
        <f>COUNTIFS('EVM Recommendations'!$I$6:$I$805,$E8,'EVM Recommendations'!CM$6:CM$805,"x")</f>
        <v>0</v>
      </c>
      <c r="CA8" s="140">
        <f>COUNTIFS('EVM Recommendations'!$I$6:$I$805,$E8,'EVM Recommendations'!CN$6:CN$805,"x")</f>
        <v>0</v>
      </c>
      <c r="CB8" s="140">
        <f>COUNTIFS('EVM Recommendations'!$I$6:$I$805,$E8,'EVM Recommendations'!CO$6:CO$805,"x")</f>
        <v>0</v>
      </c>
      <c r="CC8" s="140">
        <f>COUNTIFS('EVM Recommendations'!$I$6:$I$805,$E8,'EVM Recommendations'!CP$6:CP$805,"x")</f>
        <v>0</v>
      </c>
      <c r="CD8" s="140">
        <f>COUNTIFS('EVM Recommendations'!$I$6:$I$805,$E8,'EVM Recommendations'!CQ$6:CQ$805,"x")</f>
        <v>0</v>
      </c>
      <c r="CE8" s="140">
        <f>COUNTIFS('EVM Recommendations'!$I$6:$I$805,$E8,'EVM Recommendations'!CR$6:CR$805,"x")</f>
        <v>0</v>
      </c>
      <c r="CF8" s="140">
        <f>COUNTIFS('EVM Recommendations'!$I$6:$I$805,$E8,'EVM Recommendations'!CS$6:CS$805,"x")</f>
        <v>0</v>
      </c>
      <c r="CG8" s="140">
        <f>COUNTIFS('EVM Recommendations'!$I$6:$I$805,$E8,'EVM Recommendations'!CT$6:CT$805,"x")</f>
        <v>0</v>
      </c>
      <c r="CH8" s="140">
        <f>COUNTIFS('EVM Recommendations'!$I$6:$I$805,$E8,'EVM Recommendations'!CU$6:CU$805,"x")</f>
        <v>0</v>
      </c>
      <c r="CI8" s="140">
        <f>COUNTIFS('EVM Recommendations'!$I$6:$I$805,$E8,'EVM Recommendations'!CV$6:CV$805,"x")</f>
        <v>0</v>
      </c>
      <c r="CJ8" s="140">
        <f>COUNTIFS('EVM Recommendations'!$I$6:$I$805,$E8,'EVM Recommendations'!CW$6:CW$805,"x")</f>
        <v>0</v>
      </c>
      <c r="CK8" s="140">
        <f>COUNTIFS('EVM Recommendations'!$I$6:$I$805,$E8,'EVM Recommendations'!CX$6:CX$805,"x")</f>
        <v>0</v>
      </c>
      <c r="CL8" s="140">
        <f>COUNTIFS('EVM Recommendations'!$I$6:$I$805,$E8,'EVM Recommendations'!CY$6:CY$805,"x")</f>
        <v>0</v>
      </c>
      <c r="CM8" s="140">
        <f>COUNTIFS('EVM Recommendations'!$I$6:$I$805,$E8,'EVM Recommendations'!CZ$6:CZ$805,"x")</f>
        <v>0</v>
      </c>
      <c r="CN8" s="140">
        <f>COUNTIFS('EVM Recommendations'!$I$6:$I$805,$E8,'EVM Recommendations'!DA$6:DA$805,"x")</f>
        <v>0</v>
      </c>
      <c r="CO8" s="140">
        <f>COUNTIFS('EVM Recommendations'!$I$6:$I$805,$E8,'EVM Recommendations'!DB$6:DB$805,"x")</f>
        <v>0</v>
      </c>
      <c r="CP8" s="140">
        <f>COUNTIFS('EVM Recommendations'!$I$6:$I$805,$E8,'EVM Recommendations'!DC$6:DC$805,"x")</f>
        <v>0</v>
      </c>
      <c r="CQ8" s="140">
        <f>COUNTIFS('EVM Recommendations'!$I$6:$I$805,$E8,'EVM Recommendations'!DD$6:DD$805,"x")</f>
        <v>0</v>
      </c>
      <c r="CR8" s="140">
        <f>COUNTIFS('EVM Recommendations'!$I$6:$I$805,$E8,'EVM Recommendations'!DE$6:DE$805,"x")</f>
        <v>0</v>
      </c>
      <c r="CS8" s="140">
        <f>COUNTIFS('EVM Recommendations'!$I$6:$I$805,$E8,'EVM Recommendations'!DF$6:DF$805,"x")</f>
        <v>0</v>
      </c>
      <c r="CT8" s="140">
        <f>COUNTIFS('EVM Recommendations'!$I$6:$I$805,$E8,'EVM Recommendations'!DG$6:DG$805,"x")</f>
        <v>0</v>
      </c>
      <c r="CU8" s="140">
        <f>COUNTIFS('EVM Recommendations'!$I$6:$I$805,$E8,'EVM Recommendations'!DH$6:DH$805,"x")</f>
        <v>0</v>
      </c>
      <c r="CV8" s="140">
        <f>COUNTIFS('EVM Recommendations'!$I$6:$I$805,$E8,'EVM Recommendations'!DI$6:DI$805,"x")</f>
        <v>0</v>
      </c>
      <c r="CW8" s="140">
        <f>COUNTIFS('EVM Recommendations'!$I$6:$I$805,$E8,'EVM Recommendations'!DJ$6:DJ$805,"x")</f>
        <v>0</v>
      </c>
      <c r="CX8" s="140">
        <f>COUNTIFS('EVM Recommendations'!$I$6:$I$805,$E8,'EVM Recommendations'!DK$6:DK$805,"x")</f>
        <v>0</v>
      </c>
      <c r="CY8" s="140">
        <f>COUNTIFS('EVM Recommendations'!$I$6:$I$805,$E8,'EVM Recommendations'!DL$6:DL$805,"x")</f>
        <v>0</v>
      </c>
      <c r="CZ8" s="140">
        <f>COUNTIFS('EVM Recommendations'!$I$6:$I$805,$E8,'EVM Recommendations'!DM$6:DM$805,"x")</f>
        <v>0</v>
      </c>
      <c r="DA8" s="140">
        <f>COUNTIFS('EVM Recommendations'!$I$6:$I$805,$E8,'EVM Recommendations'!DN$6:DN$805,"x")</f>
        <v>0</v>
      </c>
      <c r="DB8" s="140">
        <f>COUNTIFS('EVM Recommendations'!$I$6:$I$805,$E8,'EVM Recommendations'!DO$6:DO$805,"x")</f>
        <v>0</v>
      </c>
      <c r="DC8" s="140">
        <f>COUNTIFS('EVM Recommendations'!$I$6:$I$805,$E8,'EVM Recommendations'!DP$6:DP$805,"x")</f>
        <v>0</v>
      </c>
      <c r="DD8" s="140">
        <f>COUNTIFS('EVM Recommendations'!$I$6:$I$805,$E8,'EVM Recommendations'!DQ$6:DQ$805,"x")</f>
        <v>0</v>
      </c>
      <c r="DE8" s="140">
        <f>COUNTIFS('EVM Recommendations'!$I$6:$I$805,$E8,'EVM Recommendations'!DR$6:DR$805,"x")</f>
        <v>0</v>
      </c>
      <c r="DF8" s="140">
        <f>COUNTIFS('EVM Recommendations'!$I$6:$I$805,$E8,'EVM Recommendations'!DS$6:DS$805,"x")</f>
        <v>0</v>
      </c>
      <c r="DG8" s="140">
        <f>COUNTIFS('EVM Recommendations'!$I$6:$I$805,$E8,'EVM Recommendations'!DT$6:DT$805,"x")</f>
        <v>0</v>
      </c>
      <c r="DH8" s="140">
        <f>COUNTIFS('EVM Recommendations'!$I$6:$I$805,$E8,'EVM Recommendations'!DU$6:DU$805,"x")</f>
        <v>0</v>
      </c>
      <c r="DI8" s="140">
        <f>COUNTIFS('EVM Recommendations'!$I$6:$I$805,$E8,'EVM Recommendations'!DV$6:DV$805,"x")</f>
        <v>0</v>
      </c>
      <c r="DJ8" s="140">
        <f>COUNTIFS('EVM Recommendations'!$I$6:$I$805,$E8,'EVM Recommendations'!DW$6:DW$805,"x")</f>
        <v>0</v>
      </c>
      <c r="DK8" s="140">
        <f>COUNTIFS('EVM Recommendations'!$I$6:$I$805,$E8,'EVM Recommendations'!DX$6:DX$805,"x")</f>
        <v>0</v>
      </c>
      <c r="DL8" s="140">
        <f>COUNTIFS('EVM Recommendations'!$I$6:$I$805,$E8,'EVM Recommendations'!DY$6:DY$805,"x")</f>
        <v>0</v>
      </c>
      <c r="DM8" s="140">
        <f>COUNTIFS('EVM Recommendations'!$I$6:$I$805,$E8,'EVM Recommendations'!DZ$6:DZ$805,"x")</f>
        <v>0</v>
      </c>
      <c r="DN8" s="140">
        <f>COUNTIFS('EVM Recommendations'!$I$6:$I$805,$E8,'EVM Recommendations'!EA$6:EA$805,"x")</f>
        <v>0</v>
      </c>
      <c r="DO8" s="140">
        <f>COUNTIFS('EVM Recommendations'!$I$6:$I$805,$E8,'EVM Recommendations'!EB$6:EB$805,"x")</f>
        <v>0</v>
      </c>
      <c r="DP8" s="140">
        <f>COUNTIFS('EVM Recommendations'!$I$6:$I$805,$E8,'EVM Recommendations'!EC$6:EC$805,"x")</f>
        <v>0</v>
      </c>
      <c r="DQ8" s="140">
        <f>COUNTIFS('EVM Recommendations'!$I$6:$I$805,$E8,'EVM Recommendations'!ED$6:ED$805,"x")</f>
        <v>0</v>
      </c>
      <c r="DR8" s="140">
        <f>COUNTIFS('EVM Recommendations'!$I$6:$I$805,$E8,'EVM Recommendations'!EE$6:EE$805,"x")</f>
        <v>0</v>
      </c>
      <c r="DS8" s="140">
        <f>COUNTIFS('EVM Recommendations'!$I$6:$I$805,$E8,'EVM Recommendations'!EF$6:EF$805,"x")</f>
        <v>0</v>
      </c>
      <c r="DT8" s="140">
        <f>COUNTIFS('EVM Recommendations'!$I$6:$I$805,$E8,'EVM Recommendations'!EG$6:EG$805,"x")</f>
        <v>0</v>
      </c>
      <c r="DU8" s="140">
        <f>COUNTIFS('EVM Recommendations'!$I$6:$I$805,$E8,'EVM Recommendations'!EH$6:EH$805,"x")</f>
        <v>0</v>
      </c>
      <c r="DV8" s="140">
        <f>COUNTIFS('EVM Recommendations'!$I$6:$I$805,$E8,'EVM Recommendations'!EI$6:EI$805,"x")</f>
        <v>0</v>
      </c>
      <c r="DW8" s="140">
        <f>COUNTIFS('EVM Recommendations'!$I$6:$I$805,$E8,'EVM Recommendations'!EJ$6:EJ$805,"x")</f>
        <v>0</v>
      </c>
      <c r="DX8" s="140">
        <f>COUNTIFS('EVM Recommendations'!$I$6:$I$805,$E8,'EVM Recommendations'!EK$6:EK$805,"x")</f>
        <v>0</v>
      </c>
      <c r="DY8" s="140">
        <f>COUNTIFS('EVM Recommendations'!$I$6:$I$805,$E8,'EVM Recommendations'!EL$6:EL$805,"x")</f>
        <v>0</v>
      </c>
      <c r="DZ8" s="140">
        <f>COUNTIFS('EVM Recommendations'!$I$6:$I$805,$E8,'EVM Recommendations'!EM$6:EM$805,"x")</f>
        <v>0</v>
      </c>
      <c r="EA8" s="140">
        <f>COUNTIFS('EVM Recommendations'!$I$6:$I$805,$E8,'EVM Recommendations'!EN$6:EN$805,"x")</f>
        <v>0</v>
      </c>
      <c r="EB8" s="140">
        <f>COUNTIFS('EVM Recommendations'!$I$6:$I$805,$E8,'EVM Recommendations'!EO$6:EO$805,"x")</f>
        <v>0</v>
      </c>
      <c r="EC8" s="140">
        <f>COUNTIFS('EVM Recommendations'!$I$6:$I$805,$E8,'EVM Recommendations'!EP$6:EP$805,"x")</f>
        <v>0</v>
      </c>
      <c r="ED8" s="140">
        <f>COUNTIFS('EVM Recommendations'!$I$6:$I$805,$E8,'EVM Recommendations'!EQ$6:EQ$805,"x")</f>
        <v>0</v>
      </c>
      <c r="EE8" s="140">
        <f>COUNTIFS('EVM Recommendations'!$I$6:$I$805,$E8,'EVM Recommendations'!ER$6:ER$805,"x")</f>
        <v>0</v>
      </c>
      <c r="EF8" s="140">
        <f>COUNTIFS('EVM Recommendations'!$I$6:$I$805,$E8,'EVM Recommendations'!ES$6:ES$805,"x")</f>
        <v>0</v>
      </c>
      <c r="EG8" s="140">
        <f>COUNTIFS('EVM Recommendations'!$I$6:$I$805,$E8,'EVM Recommendations'!ET$6:ET$805,"x")</f>
        <v>0</v>
      </c>
      <c r="EH8" s="140">
        <f>COUNTIFS('EVM Recommendations'!$I$6:$I$805,$E8,'EVM Recommendations'!EU$6:EU$805,"x")</f>
        <v>0</v>
      </c>
      <c r="EI8" s="140">
        <f>COUNTIFS('EVM Recommendations'!$I$6:$I$805,$E8,'EVM Recommendations'!EV$6:EV$805,"x")</f>
        <v>0</v>
      </c>
      <c r="EJ8" s="140">
        <f>COUNTIFS('EVM Recommendations'!$I$6:$I$805,$E8,'EVM Recommendations'!EW$6:EW$805,"x")</f>
        <v>0</v>
      </c>
      <c r="EK8" s="140">
        <f>COUNTIFS('EVM Recommendations'!$I$6:$I$805,$E8,'EVM Recommendations'!EX$6:EX$805,"x")</f>
        <v>0</v>
      </c>
      <c r="EL8" s="140">
        <f>COUNTIFS('EVM Recommendations'!$I$6:$I$805,$E8,'EVM Recommendations'!EY$6:EY$805,"x")</f>
        <v>0</v>
      </c>
      <c r="EM8" s="140">
        <f>COUNTIFS('EVM Recommendations'!$I$6:$I$805,$E8,'EVM Recommendations'!EZ$6:EZ$805,"x")</f>
        <v>0</v>
      </c>
      <c r="EN8" s="140">
        <f>COUNTIFS('EVM Recommendations'!$I$6:$I$805,$E8,'EVM Recommendations'!FA$6:FA$805,"x")</f>
        <v>0</v>
      </c>
      <c r="EO8" s="140">
        <f>COUNTIFS('EVM Recommendations'!$I$6:$I$805,$E8,'EVM Recommendations'!FB$6:FB$805,"x")</f>
        <v>0</v>
      </c>
      <c r="EP8" s="140">
        <f>COUNTIFS('EVM Recommendations'!$I$6:$I$805,$E8,'EVM Recommendations'!FC$6:FC$805,"x")</f>
        <v>0</v>
      </c>
      <c r="EQ8" s="140">
        <f>COUNTIFS('EVM Recommendations'!$I$6:$I$805,$E8,'EVM Recommendations'!FD$6:FD$805,"x")</f>
        <v>0</v>
      </c>
      <c r="ER8" s="140">
        <f>COUNTIFS('EVM Recommendations'!$I$6:$I$805,$E8,'EVM Recommendations'!FE$6:FE$805,"x")</f>
        <v>0</v>
      </c>
      <c r="ES8" s="140">
        <f>COUNTIFS('EVM Recommendations'!$I$6:$I$805,$E8,'EVM Recommendations'!FF$6:FF$805,"x")</f>
        <v>0</v>
      </c>
      <c r="ET8" s="140">
        <f>COUNTIFS('EVM Recommendations'!$I$6:$I$805,$E8,'EVM Recommendations'!FG$6:FG$805,"x")</f>
        <v>0</v>
      </c>
      <c r="EU8" s="140">
        <f>COUNTIFS('EVM Recommendations'!$I$6:$I$805,$E8,'EVM Recommendations'!FH$6:FH$805,"x")</f>
        <v>0</v>
      </c>
      <c r="EV8" s="140">
        <f>COUNTIFS('EVM Recommendations'!$I$6:$I$805,$E8,'EVM Recommendations'!FI$6:FI$805,"x")</f>
        <v>0</v>
      </c>
      <c r="EW8" s="140">
        <f>COUNTIFS('EVM Recommendations'!$I$6:$I$805,$E8,'EVM Recommendations'!FJ$6:FJ$805,"x")</f>
        <v>0</v>
      </c>
      <c r="EX8" s="140">
        <f>COUNTIFS('EVM Recommendations'!$I$6:$I$805,$E8,'EVM Recommendations'!FK$6:FK$805,"x")</f>
        <v>0</v>
      </c>
      <c r="EY8" s="140">
        <f>COUNTIFS('EVM Recommendations'!$I$6:$I$805,$E8,'EVM Recommendations'!FL$6:FL$805,"x")</f>
        <v>0</v>
      </c>
      <c r="EZ8" s="140">
        <f>COUNTIFS('EVM Recommendations'!$I$6:$I$805,$E8,'EVM Recommendations'!FM$6:FM$805,"x")</f>
        <v>0</v>
      </c>
      <c r="FA8" s="140">
        <f>COUNTIFS('EVM Recommendations'!$I$6:$I$805,$E8,'EVM Recommendations'!FN$6:FN$805,"x")</f>
        <v>0</v>
      </c>
      <c r="FB8" s="140">
        <f>COUNTIFS('EVM Recommendations'!$I$6:$I$805,$E8,'EVM Recommendations'!FO$6:FO$805,"x")</f>
        <v>0</v>
      </c>
      <c r="FC8" s="140">
        <f>COUNTIFS('EVM Recommendations'!$I$6:$I$805,$E8,'EVM Recommendations'!FP$6:FP$805,"x")</f>
        <v>0</v>
      </c>
      <c r="FD8" s="140">
        <f>COUNTIFS('EVM Recommendations'!$I$6:$I$805,$E8,'EVM Recommendations'!FQ$6:FQ$805,"x")</f>
        <v>0</v>
      </c>
      <c r="FE8" s="140">
        <f>COUNTIFS('EVM Recommendations'!$I$6:$I$805,$E8,'EVM Recommendations'!FR$6:FR$805,"x")</f>
        <v>0</v>
      </c>
      <c r="FF8" s="140">
        <f>COUNTIFS('EVM Recommendations'!$I$6:$I$805,$E8,'EVM Recommendations'!FS$6:FS$805,"x")</f>
        <v>0</v>
      </c>
      <c r="FG8" s="140">
        <f>COUNTIFS('EVM Recommendations'!$I$6:$I$805,$E8,'EVM Recommendations'!FT$6:FT$805,"x")</f>
        <v>0</v>
      </c>
      <c r="FJ8" s="137" t="str">
        <f>IF(VALUE(LEFT(Cover!$C$13,3))=1,'Questionnaire version 1.0'!C5,'Questionnaire version 2.1'!C5)</f>
        <v>A</v>
      </c>
      <c r="FK8" s="137">
        <f t="shared" ref="FK8:FK71" si="0">IF(AND(LEFT(FL8,1)="E",FM8&lt;&gt;"Z"),FK7+1,FK7)</f>
        <v>1</v>
      </c>
      <c r="FL8" s="137" t="str">
        <f t="shared" ref="FL8:FL15" si="1">IF(RIGHT(LEFT(FJ8,3),1)=":",LEFT(FJ8,5),"")</f>
        <v/>
      </c>
      <c r="FM8" s="137">
        <f>IF(VALUE(LEFT(Cover!$C$13,3))=1,'Questionnaire version 1.0'!V5,'Questionnaire version 2.1'!V5)</f>
        <v>0</v>
      </c>
      <c r="FP8" s="137" t="str">
        <f>IF(ISERROR(LEFT(FQ8,2)),"E10",LEFT(FQ8,2))</f>
        <v>E0</v>
      </c>
      <c r="FQ8" s="137" t="str">
        <f t="shared" ref="FQ8:FQ39" si="2">CONCATENATE(LEFT(INDEX($FJ$7:$FJ$1001,MATCH(ROW()-7,$FK$7:$FK$1001,0),1),2),"_",RIGHT(INDEX($FJ$7:$FJ$1001,MATCH(ROW()-7,$FK$7:$FK$1001,0),1),3))</f>
        <v>E0_01a</v>
      </c>
      <c r="FR8" s="137">
        <f>SUMIFS('Raw Data Indicator'!$B$3:$B$10000,'Raw Data Indicator'!$A$3:$A$10000,$FQ8,'Raw Data Indicator'!$N$3:$N$10000,FR$7)</f>
        <v>0</v>
      </c>
      <c r="FS8" s="137">
        <f>SUMIFS('Raw Data Indicator'!$B$3:$B$10000,'Raw Data Indicator'!$A$3:$A$10000,$FQ8,'Raw Data Indicator'!$N$3:$N$10000,FS$7)</f>
        <v>0</v>
      </c>
      <c r="FT8" s="137">
        <f>SUMIFS('Raw Data Indicator'!$B$3:$B$10000,'Raw Data Indicator'!$A$3:$A$10000,$FQ8,'Raw Data Indicator'!$N$3:$N$10000,FT$7)</f>
        <v>0</v>
      </c>
      <c r="FU8" s="137">
        <f>SUMIFS('Raw Data Indicator'!$B$3:$B$10000,'Raw Data Indicator'!$A$3:$A$10000,$FQ8,'Raw Data Indicator'!$N$3:$N$10000,FU$7)</f>
        <v>0</v>
      </c>
      <c r="FV8" s="137" t="e">
        <f t="shared" ref="FV8:FV39" si="3">IF(HLOOKUP(LEFT($FQ8,5),$F$5:$FG$9,MATCH(FV$7,$E$6:$E$9,0)+1,FALSE)&gt;0,GD8*GP8,FR8)</f>
        <v>#N/A</v>
      </c>
      <c r="FW8" s="137" t="e">
        <f t="shared" ref="FW8:FW39" si="4">IF(HLOOKUP(LEFT($FQ8,5),$F$5:$FG$9,MATCH(FW$7,$E$6:$E$9,0)+1,FALSE)&gt;0,GE8*GQ8,FS8)</f>
        <v>#N/A</v>
      </c>
      <c r="FX8" s="137" t="e">
        <f t="shared" ref="FX8:FX39" si="5">IF(HLOOKUP(LEFT($FQ8,5),$F$5:$FG$9,MATCH(FX$7,$E$6:$E$9,0)+1,FALSE)&gt;0,GF8*GR8,FT8)</f>
        <v>#N/A</v>
      </c>
      <c r="FY8" s="137" t="e">
        <f t="shared" ref="FY8:FY39" si="6">IF(HLOOKUP(LEFT($FQ8,5),$F$5:$FG$9,MATCH(FY$7,$E$6:$E$9,0)+1,FALSE)&gt;0,GG8*GS8,FU8)</f>
        <v>#N/A</v>
      </c>
      <c r="FZ8" s="137">
        <f>SUMIFS('Raw Data Indicator'!$C$3:$C$10000,'Raw Data Indicator'!$A$3:$A$10000,$FQ8,'Raw Data Indicator'!$N$3:$N$10000,FZ$7)</f>
        <v>0</v>
      </c>
      <c r="GA8" s="137">
        <f>SUMIFS('Raw Data Indicator'!$C$3:$C$10000,'Raw Data Indicator'!$A$3:$A$10000,$FQ8,'Raw Data Indicator'!$N$3:$N$10000,GA$7)</f>
        <v>0</v>
      </c>
      <c r="GB8" s="137">
        <f>SUMIFS('Raw Data Indicator'!$C$3:$C$10000,'Raw Data Indicator'!$A$3:$A$10000,$FQ8,'Raw Data Indicator'!$N$3:$N$10000,GB$7)</f>
        <v>0</v>
      </c>
      <c r="GC8" s="137">
        <f>SUMIFS('Raw Data Indicator'!$C$3:$C$10000,'Raw Data Indicator'!$A$3:$A$10000,$FQ8,'Raw Data Indicator'!$N$3:$N$10000,GC$7)</f>
        <v>0</v>
      </c>
      <c r="GD8" s="137">
        <f>COUNTIFS('Raw Data Indicator'!$C$3:$C$10000,"&gt;0",'Raw Data Indicator'!$A$3:$A$10000,$FQ8,'Raw Data Indicator'!$N$3:$N$10000,GD$7)</f>
        <v>0</v>
      </c>
      <c r="GE8" s="137">
        <f>COUNTIFS('Raw Data Indicator'!$C$3:$C$10000,"&gt;0",'Raw Data Indicator'!$A$3:$A$10000,$FQ8,'Raw Data Indicator'!$N$3:$N$10000,GE$7)</f>
        <v>0</v>
      </c>
      <c r="GF8" s="137">
        <f>COUNTIFS('Raw Data Indicator'!$C$3:$C$10000,"&gt;0",'Raw Data Indicator'!$A$3:$A$10000,$FQ8,'Raw Data Indicator'!$N$3:$N$10000,GF$7)</f>
        <v>0</v>
      </c>
      <c r="GG8" s="137">
        <f>COUNTIFS('Raw Data Indicator'!$C$3:$C$10000,"&gt;0",'Raw Data Indicator'!$A$3:$A$10000,$FQ8,'Raw Data Indicator'!$N$3:$N$10000,GG$7)</f>
        <v>0</v>
      </c>
      <c r="GH8" s="137">
        <f t="shared" ref="GH8:GH39" si="7">IF(GD8&gt;0,FR8/GD8,0)</f>
        <v>0</v>
      </c>
      <c r="GI8" s="137">
        <f t="shared" ref="GI8:GI39" si="8">IF(GE8&gt;0,FS8/GE8,0)</f>
        <v>0</v>
      </c>
      <c r="GJ8" s="137">
        <f t="shared" ref="GJ8:GJ39" si="9">IF(GF8&gt;0,FT8/GF8,0)</f>
        <v>0</v>
      </c>
      <c r="GK8" s="137">
        <f t="shared" ref="GK8:GK39" si="10">IF(GG8&gt;0,FU8/GG8,0)</f>
        <v>0</v>
      </c>
      <c r="GL8" s="137" t="e">
        <f t="shared" ref="GL8:GL39" si="11">IF(HLOOKUP(LEFT($FQ8,5),$F$5:$FG$9,MATCH(GL$7,$E$6:$E$9,0)+1,FALSE)&gt;0,GP8,GH8)</f>
        <v>#N/A</v>
      </c>
      <c r="GM8" s="137" t="e">
        <f t="shared" ref="GM8:GM39" si="12">IF(HLOOKUP(LEFT($FQ8,5),$F$5:$FG$9,MATCH(GM$7,$E$6:$E$9,0)+1,FALSE)&gt;0,GQ8,GI8)</f>
        <v>#N/A</v>
      </c>
      <c r="GN8" s="137" t="e">
        <f t="shared" ref="GN8:GN39" si="13">IF(HLOOKUP(LEFT($FQ8,5),$F$5:$FG$9,MATCH(GN$7,$E$6:$E$9,0)+1,FALSE)&gt;0,GR8,GJ8)</f>
        <v>#N/A</v>
      </c>
      <c r="GO8" s="137" t="e">
        <f t="shared" ref="GO8:GO39" si="14">IF(HLOOKUP(LEFT($FQ8,5),$F$5:$FG$9,MATCH(GO$7,$E$6:$E$9,0)+1,FALSE)&gt;0,GS8,GK8)</f>
        <v>#N/A</v>
      </c>
      <c r="GP8" s="137">
        <f t="shared" ref="GP8:GP39" si="15">IF(GD8&gt;0,FZ8/GD8,0)</f>
        <v>0</v>
      </c>
      <c r="GQ8" s="137">
        <f t="shared" ref="GQ8:GQ39" si="16">IF(GE8&gt;0,GA8/GE8,0)</f>
        <v>0</v>
      </c>
      <c r="GR8" s="137">
        <f t="shared" ref="GR8:GR39" si="17">IF(GF8&gt;0,GB8/GF8,0)</f>
        <v>0</v>
      </c>
      <c r="GS8" s="137">
        <f t="shared" ref="GS8:GS39" si="18">IF(GG8&gt;0,GC8/GG8,0)</f>
        <v>0</v>
      </c>
      <c r="GV8" s="137"/>
      <c r="GW8" s="137" t="s">
        <v>248</v>
      </c>
      <c r="GX8" s="137" t="s">
        <v>249</v>
      </c>
      <c r="GY8" s="137" t="s">
        <v>250</v>
      </c>
      <c r="GZ8" s="137" t="s">
        <v>251</v>
      </c>
      <c r="HA8" s="137" t="s">
        <v>252</v>
      </c>
      <c r="HB8" s="137" t="s">
        <v>253</v>
      </c>
      <c r="HC8" s="137" t="s">
        <v>254</v>
      </c>
      <c r="HD8" s="137" t="s">
        <v>255</v>
      </c>
      <c r="HE8" s="137" t="s">
        <v>256</v>
      </c>
      <c r="HF8" s="137" t="s">
        <v>1628</v>
      </c>
      <c r="HI8" s="137" t="str">
        <f t="shared" ref="HI8:HI39" si="19">FP8</f>
        <v>E0</v>
      </c>
      <c r="HJ8" s="137" t="str">
        <f t="shared" ref="HJ8:HJ39" si="20">FQ8</f>
        <v>E0_01a</v>
      </c>
      <c r="HK8" s="137">
        <f t="shared" ref="HK8:HK39" si="21">VLOOKUP($HJ8,$FQ$8:$GS$165,VLOOKUP($HM$5,$HR$5:$HS$8,2,FALSE)+17,FALSE)</f>
        <v>0</v>
      </c>
      <c r="HL8" s="137" t="e">
        <f t="shared" ref="HL8:HL39" si="22">VLOOKUP($HJ8,$FQ$8:$GS$165,VLOOKUP($HM$5,$HR$5:$HS$8,2,FALSE)+21,FALSE)</f>
        <v>#N/A</v>
      </c>
      <c r="HM8" s="137"/>
      <c r="HN8" s="137"/>
      <c r="HO8" s="137">
        <f>VLOOKUP($HJ8,$FQ$8:$GS$165,VLOOKUP($HM$5,$HR$5:$HS$8,2,FALSE)+25,FALSE)</f>
        <v>0</v>
      </c>
      <c r="HR8" s="145" t="s">
        <v>289</v>
      </c>
      <c r="HS8" s="145">
        <v>4</v>
      </c>
    </row>
    <row r="9" spans="1:227" ht="13.8" x14ac:dyDescent="0.25">
      <c r="E9" s="139" t="s">
        <v>289</v>
      </c>
      <c r="F9" s="140">
        <f>COUNTIFS('EVM Recommendations'!$I$6:$I$805,$E9,'EVM Recommendations'!S$6:S$805,"x")</f>
        <v>0</v>
      </c>
      <c r="G9" s="140">
        <f>COUNTIFS('EVM Recommendations'!$I$6:$I$805,$E9,'EVM Recommendations'!T$6:T$805,"x")</f>
        <v>0</v>
      </c>
      <c r="H9" s="140">
        <f>COUNTIFS('EVM Recommendations'!$I$6:$I$805,$E9,'EVM Recommendations'!U$6:U$805,"x")</f>
        <v>0</v>
      </c>
      <c r="I9" s="140">
        <f>COUNTIFS('EVM Recommendations'!$I$6:$I$805,$E9,'EVM Recommendations'!V$6:V$805,"x")</f>
        <v>0</v>
      </c>
      <c r="J9" s="140">
        <f>COUNTIFS('EVM Recommendations'!$I$6:$I$805,$E9,'EVM Recommendations'!W$6:W$805,"x")</f>
        <v>0</v>
      </c>
      <c r="K9" s="140">
        <f>COUNTIFS('EVM Recommendations'!$I$6:$I$805,$E9,'EVM Recommendations'!X$6:X$805,"x")</f>
        <v>0</v>
      </c>
      <c r="L9" s="140">
        <f>COUNTIFS('EVM Recommendations'!$I$6:$I$805,$E9,'EVM Recommendations'!Y$6:Y$805,"x")</f>
        <v>0</v>
      </c>
      <c r="M9" s="140">
        <f>COUNTIFS('EVM Recommendations'!$I$6:$I$805,$E9,'EVM Recommendations'!Z$6:Z$805,"x")</f>
        <v>0</v>
      </c>
      <c r="N9" s="140">
        <f>COUNTIFS('EVM Recommendations'!$I$6:$I$805,$E9,'EVM Recommendations'!AA$6:AA$805,"x")</f>
        <v>0</v>
      </c>
      <c r="O9" s="140">
        <f>COUNTIFS('EVM Recommendations'!$I$6:$I$805,$E9,'EVM Recommendations'!AB$6:AB$805,"x")</f>
        <v>0</v>
      </c>
      <c r="P9" s="140">
        <f>COUNTIFS('EVM Recommendations'!$I$6:$I$805,$E9,'EVM Recommendations'!AC$6:AC$805,"x")</f>
        <v>0</v>
      </c>
      <c r="Q9" s="140">
        <f>COUNTIFS('EVM Recommendations'!$I$6:$I$805,$E9,'EVM Recommendations'!AD$6:AD$805,"x")</f>
        <v>0</v>
      </c>
      <c r="R9" s="140">
        <f>COUNTIFS('EVM Recommendations'!$I$6:$I$805,$E9,'EVM Recommendations'!AE$6:AE$805,"x")</f>
        <v>0</v>
      </c>
      <c r="S9" s="140">
        <f>COUNTIFS('EVM Recommendations'!$I$6:$I$805,$E9,'EVM Recommendations'!AF$6:AF$805,"x")</f>
        <v>0</v>
      </c>
      <c r="T9" s="140">
        <f>COUNTIFS('EVM Recommendations'!$I$6:$I$805,$E9,'EVM Recommendations'!AG$6:AG$805,"x")</f>
        <v>0</v>
      </c>
      <c r="U9" s="140">
        <f>COUNTIFS('EVM Recommendations'!$I$6:$I$805,$E9,'EVM Recommendations'!AH$6:AH$805,"x")</f>
        <v>0</v>
      </c>
      <c r="V9" s="140">
        <f>COUNTIFS('EVM Recommendations'!$I$6:$I$805,$E9,'EVM Recommendations'!AI$6:AI$805,"x")</f>
        <v>0</v>
      </c>
      <c r="W9" s="140">
        <f>COUNTIFS('EVM Recommendations'!$I$6:$I$805,$E9,'EVM Recommendations'!AJ$6:AJ$805,"x")</f>
        <v>0</v>
      </c>
      <c r="X9" s="140">
        <f>COUNTIFS('EVM Recommendations'!$I$6:$I$805,$E9,'EVM Recommendations'!AK$6:AK$805,"x")</f>
        <v>0</v>
      </c>
      <c r="Y9" s="140">
        <f>COUNTIFS('EVM Recommendations'!$I$6:$I$805,$E9,'EVM Recommendations'!AL$6:AL$805,"x")</f>
        <v>0</v>
      </c>
      <c r="Z9" s="140">
        <f>COUNTIFS('EVM Recommendations'!$I$6:$I$805,$E9,'EVM Recommendations'!AM$6:AM$805,"x")</f>
        <v>0</v>
      </c>
      <c r="AA9" s="140">
        <f>COUNTIFS('EVM Recommendations'!$I$6:$I$805,$E9,'EVM Recommendations'!AN$6:AN$805,"x")</f>
        <v>0</v>
      </c>
      <c r="AB9" s="140">
        <f>COUNTIFS('EVM Recommendations'!$I$6:$I$805,$E9,'EVM Recommendations'!AO$6:AO$805,"x")</f>
        <v>0</v>
      </c>
      <c r="AC9" s="140">
        <f>COUNTIFS('EVM Recommendations'!$I$6:$I$805,$E9,'EVM Recommendations'!AP$6:AP$805,"x")</f>
        <v>0</v>
      </c>
      <c r="AD9" s="140">
        <f>COUNTIFS('EVM Recommendations'!$I$6:$I$805,$E9,'EVM Recommendations'!AQ$6:AQ$805,"x")</f>
        <v>0</v>
      </c>
      <c r="AE9" s="140">
        <f>COUNTIFS('EVM Recommendations'!$I$6:$I$805,$E9,'EVM Recommendations'!AR$6:AR$805,"x")</f>
        <v>0</v>
      </c>
      <c r="AF9" s="140">
        <f>COUNTIFS('EVM Recommendations'!$I$6:$I$805,$E9,'EVM Recommendations'!AS$6:AS$805,"x")</f>
        <v>0</v>
      </c>
      <c r="AG9" s="140">
        <f>COUNTIFS('EVM Recommendations'!$I$6:$I$805,$E9,'EVM Recommendations'!AT$6:AT$805,"x")</f>
        <v>0</v>
      </c>
      <c r="AH9" s="140">
        <f>COUNTIFS('EVM Recommendations'!$I$6:$I$805,$E9,'EVM Recommendations'!AU$6:AU$805,"x")</f>
        <v>0</v>
      </c>
      <c r="AI9" s="140">
        <f>COUNTIFS('EVM Recommendations'!$I$6:$I$805,$E9,'EVM Recommendations'!AV$6:AV$805,"x")</f>
        <v>0</v>
      </c>
      <c r="AJ9" s="140">
        <f>COUNTIFS('EVM Recommendations'!$I$6:$I$805,$E9,'EVM Recommendations'!AW$6:AW$805,"x")</f>
        <v>0</v>
      </c>
      <c r="AK9" s="140">
        <f>COUNTIFS('EVM Recommendations'!$I$6:$I$805,$E9,'EVM Recommendations'!AX$6:AX$805,"x")</f>
        <v>0</v>
      </c>
      <c r="AL9" s="140">
        <f>COUNTIFS('EVM Recommendations'!$I$6:$I$805,$E9,'EVM Recommendations'!AY$6:AY$805,"x")</f>
        <v>0</v>
      </c>
      <c r="AM9" s="140">
        <f>COUNTIFS('EVM Recommendations'!$I$6:$I$805,$E9,'EVM Recommendations'!AZ$6:AZ$805,"x")</f>
        <v>0</v>
      </c>
      <c r="AN9" s="140">
        <f>COUNTIFS('EVM Recommendations'!$I$6:$I$805,$E9,'EVM Recommendations'!BA$6:BA$805,"x")</f>
        <v>0</v>
      </c>
      <c r="AO9" s="140">
        <f>COUNTIFS('EVM Recommendations'!$I$6:$I$805,$E9,'EVM Recommendations'!BB$6:BB$805,"x")</f>
        <v>0</v>
      </c>
      <c r="AP9" s="140">
        <f>COUNTIFS('EVM Recommendations'!$I$6:$I$805,$E9,'EVM Recommendations'!BC$6:BC$805,"x")</f>
        <v>0</v>
      </c>
      <c r="AQ9" s="140">
        <f>COUNTIFS('EVM Recommendations'!$I$6:$I$805,$E9,'EVM Recommendations'!BD$6:BD$805,"x")</f>
        <v>0</v>
      </c>
      <c r="AR9" s="140">
        <f>COUNTIFS('EVM Recommendations'!$I$6:$I$805,$E9,'EVM Recommendations'!BE$6:BE$805,"x")</f>
        <v>0</v>
      </c>
      <c r="AS9" s="140">
        <f>COUNTIFS('EVM Recommendations'!$I$6:$I$805,$E9,'EVM Recommendations'!BF$6:BF$805,"x")</f>
        <v>0</v>
      </c>
      <c r="AT9" s="140">
        <f>COUNTIFS('EVM Recommendations'!$I$6:$I$805,$E9,'EVM Recommendations'!BG$6:BG$805,"x")</f>
        <v>0</v>
      </c>
      <c r="AU9" s="140">
        <f>COUNTIFS('EVM Recommendations'!$I$6:$I$805,$E9,'EVM Recommendations'!BH$6:BH$805,"x")</f>
        <v>0</v>
      </c>
      <c r="AV9" s="140">
        <f>COUNTIFS('EVM Recommendations'!$I$6:$I$805,$E9,'EVM Recommendations'!BI$6:BI$805,"x")</f>
        <v>0</v>
      </c>
      <c r="AW9" s="140">
        <f>COUNTIFS('EVM Recommendations'!$I$6:$I$805,$E9,'EVM Recommendations'!BJ$6:BJ$805,"x")</f>
        <v>0</v>
      </c>
      <c r="AX9" s="140">
        <f>COUNTIFS('EVM Recommendations'!$I$6:$I$805,$E9,'EVM Recommendations'!BK$6:BK$805,"x")</f>
        <v>0</v>
      </c>
      <c r="AY9" s="140">
        <f>COUNTIFS('EVM Recommendations'!$I$6:$I$805,$E9,'EVM Recommendations'!BL$6:BL$805,"x")</f>
        <v>0</v>
      </c>
      <c r="AZ9" s="140">
        <f>COUNTIFS('EVM Recommendations'!$I$6:$I$805,$E9,'EVM Recommendations'!BM$6:BM$805,"x")</f>
        <v>0</v>
      </c>
      <c r="BA9" s="140">
        <f>COUNTIFS('EVM Recommendations'!$I$6:$I$805,$E9,'EVM Recommendations'!BN$6:BN$805,"x")</f>
        <v>0</v>
      </c>
      <c r="BB9" s="140">
        <f>COUNTIFS('EVM Recommendations'!$I$6:$I$805,$E9,'EVM Recommendations'!BO$6:BO$805,"x")</f>
        <v>0</v>
      </c>
      <c r="BC9" s="140">
        <f>COUNTIFS('EVM Recommendations'!$I$6:$I$805,$E9,'EVM Recommendations'!BP$6:BP$805,"x")</f>
        <v>0</v>
      </c>
      <c r="BD9" s="140">
        <f>COUNTIFS('EVM Recommendations'!$I$6:$I$805,$E9,'EVM Recommendations'!BQ$6:BQ$805,"x")</f>
        <v>0</v>
      </c>
      <c r="BE9" s="140">
        <f>COUNTIFS('EVM Recommendations'!$I$6:$I$805,$E9,'EVM Recommendations'!BR$6:BR$805,"x")</f>
        <v>0</v>
      </c>
      <c r="BF9" s="140">
        <f>COUNTIFS('EVM Recommendations'!$I$6:$I$805,$E9,'EVM Recommendations'!BS$6:BS$805,"x")</f>
        <v>0</v>
      </c>
      <c r="BG9" s="140">
        <f>COUNTIFS('EVM Recommendations'!$I$6:$I$805,$E9,'EVM Recommendations'!BT$6:BT$805,"x")</f>
        <v>0</v>
      </c>
      <c r="BH9" s="140">
        <f>COUNTIFS('EVM Recommendations'!$I$6:$I$805,$E9,'EVM Recommendations'!BU$6:BU$805,"x")</f>
        <v>0</v>
      </c>
      <c r="BI9" s="140">
        <f>COUNTIFS('EVM Recommendations'!$I$6:$I$805,$E9,'EVM Recommendations'!BV$6:BV$805,"x")</f>
        <v>0</v>
      </c>
      <c r="BJ9" s="140">
        <f>COUNTIFS('EVM Recommendations'!$I$6:$I$805,$E9,'EVM Recommendations'!BW$6:BW$805,"x")</f>
        <v>0</v>
      </c>
      <c r="BK9" s="140">
        <f>COUNTIFS('EVM Recommendations'!$I$6:$I$805,$E9,'EVM Recommendations'!BX$6:BX$805,"x")</f>
        <v>0</v>
      </c>
      <c r="BL9" s="140">
        <f>COUNTIFS('EVM Recommendations'!$I$6:$I$805,$E9,'EVM Recommendations'!BY$6:BY$805,"x")</f>
        <v>0</v>
      </c>
      <c r="BM9" s="140">
        <f>COUNTIFS('EVM Recommendations'!$I$6:$I$805,$E9,'EVM Recommendations'!BZ$6:BZ$805,"x")</f>
        <v>0</v>
      </c>
      <c r="BN9" s="140">
        <f>COUNTIFS('EVM Recommendations'!$I$6:$I$805,$E9,'EVM Recommendations'!CA$6:CA$805,"x")</f>
        <v>0</v>
      </c>
      <c r="BO9" s="140">
        <f>COUNTIFS('EVM Recommendations'!$I$6:$I$805,$E9,'EVM Recommendations'!CB$6:CB$805,"x")</f>
        <v>0</v>
      </c>
      <c r="BP9" s="140">
        <f>COUNTIFS('EVM Recommendations'!$I$6:$I$805,$E9,'EVM Recommendations'!CC$6:CC$805,"x")</f>
        <v>0</v>
      </c>
      <c r="BQ9" s="140">
        <f>COUNTIFS('EVM Recommendations'!$I$6:$I$805,$E9,'EVM Recommendations'!CD$6:CD$805,"x")</f>
        <v>0</v>
      </c>
      <c r="BR9" s="140">
        <f>COUNTIFS('EVM Recommendations'!$I$6:$I$805,$E9,'EVM Recommendations'!CE$6:CE$805,"x")</f>
        <v>0</v>
      </c>
      <c r="BS9" s="140">
        <f>COUNTIFS('EVM Recommendations'!$I$6:$I$805,$E9,'EVM Recommendations'!CF$6:CF$805,"x")</f>
        <v>0</v>
      </c>
      <c r="BT9" s="140">
        <f>COUNTIFS('EVM Recommendations'!$I$6:$I$805,$E9,'EVM Recommendations'!CG$6:CG$805,"x")</f>
        <v>0</v>
      </c>
      <c r="BU9" s="140">
        <f>COUNTIFS('EVM Recommendations'!$I$6:$I$805,$E9,'EVM Recommendations'!CH$6:CH$805,"x")</f>
        <v>0</v>
      </c>
      <c r="BV9" s="140">
        <f>COUNTIFS('EVM Recommendations'!$I$6:$I$805,$E9,'EVM Recommendations'!CI$6:CI$805,"x")</f>
        <v>0</v>
      </c>
      <c r="BW9" s="140">
        <f>COUNTIFS('EVM Recommendations'!$I$6:$I$805,$E9,'EVM Recommendations'!CJ$6:CJ$805,"x")</f>
        <v>0</v>
      </c>
      <c r="BX9" s="140">
        <f>COUNTIFS('EVM Recommendations'!$I$6:$I$805,$E9,'EVM Recommendations'!CK$6:CK$805,"x")</f>
        <v>0</v>
      </c>
      <c r="BY9" s="140">
        <f>COUNTIFS('EVM Recommendations'!$I$6:$I$805,$E9,'EVM Recommendations'!CL$6:CL$805,"x")</f>
        <v>0</v>
      </c>
      <c r="BZ9" s="140">
        <f>COUNTIFS('EVM Recommendations'!$I$6:$I$805,$E9,'EVM Recommendations'!CM$6:CM$805,"x")</f>
        <v>0</v>
      </c>
      <c r="CA9" s="140">
        <f>COUNTIFS('EVM Recommendations'!$I$6:$I$805,$E9,'EVM Recommendations'!CN$6:CN$805,"x")</f>
        <v>0</v>
      </c>
      <c r="CB9" s="140">
        <f>COUNTIFS('EVM Recommendations'!$I$6:$I$805,$E9,'EVM Recommendations'!CO$6:CO$805,"x")</f>
        <v>0</v>
      </c>
      <c r="CC9" s="140">
        <f>COUNTIFS('EVM Recommendations'!$I$6:$I$805,$E9,'EVM Recommendations'!CP$6:CP$805,"x")</f>
        <v>0</v>
      </c>
      <c r="CD9" s="140">
        <f>COUNTIFS('EVM Recommendations'!$I$6:$I$805,$E9,'EVM Recommendations'!CQ$6:CQ$805,"x")</f>
        <v>0</v>
      </c>
      <c r="CE9" s="140">
        <f>COUNTIFS('EVM Recommendations'!$I$6:$I$805,$E9,'EVM Recommendations'!CR$6:CR$805,"x")</f>
        <v>0</v>
      </c>
      <c r="CF9" s="140">
        <f>COUNTIFS('EVM Recommendations'!$I$6:$I$805,$E9,'EVM Recommendations'!CS$6:CS$805,"x")</f>
        <v>0</v>
      </c>
      <c r="CG9" s="140">
        <f>COUNTIFS('EVM Recommendations'!$I$6:$I$805,$E9,'EVM Recommendations'!CT$6:CT$805,"x")</f>
        <v>0</v>
      </c>
      <c r="CH9" s="140">
        <f>COUNTIFS('EVM Recommendations'!$I$6:$I$805,$E9,'EVM Recommendations'!CU$6:CU$805,"x")</f>
        <v>0</v>
      </c>
      <c r="CI9" s="140">
        <f>COUNTIFS('EVM Recommendations'!$I$6:$I$805,$E9,'EVM Recommendations'!CV$6:CV$805,"x")</f>
        <v>0</v>
      </c>
      <c r="CJ9" s="140">
        <f>COUNTIFS('EVM Recommendations'!$I$6:$I$805,$E9,'EVM Recommendations'!CW$6:CW$805,"x")</f>
        <v>0</v>
      </c>
      <c r="CK9" s="140">
        <f>COUNTIFS('EVM Recommendations'!$I$6:$I$805,$E9,'EVM Recommendations'!CX$6:CX$805,"x")</f>
        <v>0</v>
      </c>
      <c r="CL9" s="140">
        <f>COUNTIFS('EVM Recommendations'!$I$6:$I$805,$E9,'EVM Recommendations'!CY$6:CY$805,"x")</f>
        <v>0</v>
      </c>
      <c r="CM9" s="140">
        <f>COUNTIFS('EVM Recommendations'!$I$6:$I$805,$E9,'EVM Recommendations'!CZ$6:CZ$805,"x")</f>
        <v>0</v>
      </c>
      <c r="CN9" s="140">
        <f>COUNTIFS('EVM Recommendations'!$I$6:$I$805,$E9,'EVM Recommendations'!DA$6:DA$805,"x")</f>
        <v>0</v>
      </c>
      <c r="CO9" s="140">
        <f>COUNTIFS('EVM Recommendations'!$I$6:$I$805,$E9,'EVM Recommendations'!DB$6:DB$805,"x")</f>
        <v>0</v>
      </c>
      <c r="CP9" s="140">
        <f>COUNTIFS('EVM Recommendations'!$I$6:$I$805,$E9,'EVM Recommendations'!DC$6:DC$805,"x")</f>
        <v>0</v>
      </c>
      <c r="CQ9" s="140">
        <f>COUNTIFS('EVM Recommendations'!$I$6:$I$805,$E9,'EVM Recommendations'!DD$6:DD$805,"x")</f>
        <v>0</v>
      </c>
      <c r="CR9" s="140">
        <f>COUNTIFS('EVM Recommendations'!$I$6:$I$805,$E9,'EVM Recommendations'!DE$6:DE$805,"x")</f>
        <v>0</v>
      </c>
      <c r="CS9" s="140">
        <f>COUNTIFS('EVM Recommendations'!$I$6:$I$805,$E9,'EVM Recommendations'!DF$6:DF$805,"x")</f>
        <v>0</v>
      </c>
      <c r="CT9" s="140">
        <f>COUNTIFS('EVM Recommendations'!$I$6:$I$805,$E9,'EVM Recommendations'!DG$6:DG$805,"x")</f>
        <v>0</v>
      </c>
      <c r="CU9" s="140">
        <f>COUNTIFS('EVM Recommendations'!$I$6:$I$805,$E9,'EVM Recommendations'!DH$6:DH$805,"x")</f>
        <v>0</v>
      </c>
      <c r="CV9" s="140">
        <f>COUNTIFS('EVM Recommendations'!$I$6:$I$805,$E9,'EVM Recommendations'!DI$6:DI$805,"x")</f>
        <v>0</v>
      </c>
      <c r="CW9" s="140">
        <f>COUNTIFS('EVM Recommendations'!$I$6:$I$805,$E9,'EVM Recommendations'!DJ$6:DJ$805,"x")</f>
        <v>0</v>
      </c>
      <c r="CX9" s="140">
        <f>COUNTIFS('EVM Recommendations'!$I$6:$I$805,$E9,'EVM Recommendations'!DK$6:DK$805,"x")</f>
        <v>0</v>
      </c>
      <c r="CY9" s="140">
        <f>COUNTIFS('EVM Recommendations'!$I$6:$I$805,$E9,'EVM Recommendations'!DL$6:DL$805,"x")</f>
        <v>0</v>
      </c>
      <c r="CZ9" s="140">
        <f>COUNTIFS('EVM Recommendations'!$I$6:$I$805,$E9,'EVM Recommendations'!DM$6:DM$805,"x")</f>
        <v>0</v>
      </c>
      <c r="DA9" s="140">
        <f>COUNTIFS('EVM Recommendations'!$I$6:$I$805,$E9,'EVM Recommendations'!DN$6:DN$805,"x")</f>
        <v>0</v>
      </c>
      <c r="DB9" s="140">
        <f>COUNTIFS('EVM Recommendations'!$I$6:$I$805,$E9,'EVM Recommendations'!DO$6:DO$805,"x")</f>
        <v>0</v>
      </c>
      <c r="DC9" s="140">
        <f>COUNTIFS('EVM Recommendations'!$I$6:$I$805,$E9,'EVM Recommendations'!DP$6:DP$805,"x")</f>
        <v>0</v>
      </c>
      <c r="DD9" s="140">
        <f>COUNTIFS('EVM Recommendations'!$I$6:$I$805,$E9,'EVM Recommendations'!DQ$6:DQ$805,"x")</f>
        <v>0</v>
      </c>
      <c r="DE9" s="140">
        <f>COUNTIFS('EVM Recommendations'!$I$6:$I$805,$E9,'EVM Recommendations'!DR$6:DR$805,"x")</f>
        <v>0</v>
      </c>
      <c r="DF9" s="140">
        <f>COUNTIFS('EVM Recommendations'!$I$6:$I$805,$E9,'EVM Recommendations'!DS$6:DS$805,"x")</f>
        <v>0</v>
      </c>
      <c r="DG9" s="140">
        <f>COUNTIFS('EVM Recommendations'!$I$6:$I$805,$E9,'EVM Recommendations'!DT$6:DT$805,"x")</f>
        <v>0</v>
      </c>
      <c r="DH9" s="140">
        <f>COUNTIFS('EVM Recommendations'!$I$6:$I$805,$E9,'EVM Recommendations'!DU$6:DU$805,"x")</f>
        <v>0</v>
      </c>
      <c r="DI9" s="140">
        <f>COUNTIFS('EVM Recommendations'!$I$6:$I$805,$E9,'EVM Recommendations'!DV$6:DV$805,"x")</f>
        <v>0</v>
      </c>
      <c r="DJ9" s="140">
        <f>COUNTIFS('EVM Recommendations'!$I$6:$I$805,$E9,'EVM Recommendations'!DW$6:DW$805,"x")</f>
        <v>0</v>
      </c>
      <c r="DK9" s="140">
        <f>COUNTIFS('EVM Recommendations'!$I$6:$I$805,$E9,'EVM Recommendations'!DX$6:DX$805,"x")</f>
        <v>0</v>
      </c>
      <c r="DL9" s="140">
        <f>COUNTIFS('EVM Recommendations'!$I$6:$I$805,$E9,'EVM Recommendations'!DY$6:DY$805,"x")</f>
        <v>0</v>
      </c>
      <c r="DM9" s="140">
        <f>COUNTIFS('EVM Recommendations'!$I$6:$I$805,$E9,'EVM Recommendations'!DZ$6:DZ$805,"x")</f>
        <v>0</v>
      </c>
      <c r="DN9" s="140">
        <f>COUNTIFS('EVM Recommendations'!$I$6:$I$805,$E9,'EVM Recommendations'!EA$6:EA$805,"x")</f>
        <v>0</v>
      </c>
      <c r="DO9" s="140">
        <f>COUNTIFS('EVM Recommendations'!$I$6:$I$805,$E9,'EVM Recommendations'!EB$6:EB$805,"x")</f>
        <v>0</v>
      </c>
      <c r="DP9" s="140">
        <f>COUNTIFS('EVM Recommendations'!$I$6:$I$805,$E9,'EVM Recommendations'!EC$6:EC$805,"x")</f>
        <v>0</v>
      </c>
      <c r="DQ9" s="140">
        <f>COUNTIFS('EVM Recommendations'!$I$6:$I$805,$E9,'EVM Recommendations'!ED$6:ED$805,"x")</f>
        <v>0</v>
      </c>
      <c r="DR9" s="140">
        <f>COUNTIFS('EVM Recommendations'!$I$6:$I$805,$E9,'EVM Recommendations'!EE$6:EE$805,"x")</f>
        <v>0</v>
      </c>
      <c r="DS9" s="140">
        <f>COUNTIFS('EVM Recommendations'!$I$6:$I$805,$E9,'EVM Recommendations'!EF$6:EF$805,"x")</f>
        <v>0</v>
      </c>
      <c r="DT9" s="140">
        <f>COUNTIFS('EVM Recommendations'!$I$6:$I$805,$E9,'EVM Recommendations'!EG$6:EG$805,"x")</f>
        <v>0</v>
      </c>
      <c r="DU9" s="140">
        <f>COUNTIFS('EVM Recommendations'!$I$6:$I$805,$E9,'EVM Recommendations'!EH$6:EH$805,"x")</f>
        <v>0</v>
      </c>
      <c r="DV9" s="140">
        <f>COUNTIFS('EVM Recommendations'!$I$6:$I$805,$E9,'EVM Recommendations'!EI$6:EI$805,"x")</f>
        <v>0</v>
      </c>
      <c r="DW9" s="140">
        <f>COUNTIFS('EVM Recommendations'!$I$6:$I$805,$E9,'EVM Recommendations'!EJ$6:EJ$805,"x")</f>
        <v>0</v>
      </c>
      <c r="DX9" s="140">
        <f>COUNTIFS('EVM Recommendations'!$I$6:$I$805,$E9,'EVM Recommendations'!EK$6:EK$805,"x")</f>
        <v>0</v>
      </c>
      <c r="DY9" s="140">
        <f>COUNTIFS('EVM Recommendations'!$I$6:$I$805,$E9,'EVM Recommendations'!EL$6:EL$805,"x")</f>
        <v>0</v>
      </c>
      <c r="DZ9" s="140">
        <f>COUNTIFS('EVM Recommendations'!$I$6:$I$805,$E9,'EVM Recommendations'!EM$6:EM$805,"x")</f>
        <v>0</v>
      </c>
      <c r="EA9" s="140">
        <f>COUNTIFS('EVM Recommendations'!$I$6:$I$805,$E9,'EVM Recommendations'!EN$6:EN$805,"x")</f>
        <v>0</v>
      </c>
      <c r="EB9" s="140">
        <f>COUNTIFS('EVM Recommendations'!$I$6:$I$805,$E9,'EVM Recommendations'!EO$6:EO$805,"x")</f>
        <v>0</v>
      </c>
      <c r="EC9" s="140">
        <f>COUNTIFS('EVM Recommendations'!$I$6:$I$805,$E9,'EVM Recommendations'!EP$6:EP$805,"x")</f>
        <v>0</v>
      </c>
      <c r="ED9" s="140">
        <f>COUNTIFS('EVM Recommendations'!$I$6:$I$805,$E9,'EVM Recommendations'!EQ$6:EQ$805,"x")</f>
        <v>0</v>
      </c>
      <c r="EE9" s="140">
        <f>COUNTIFS('EVM Recommendations'!$I$6:$I$805,$E9,'EVM Recommendations'!ER$6:ER$805,"x")</f>
        <v>0</v>
      </c>
      <c r="EF9" s="140">
        <f>COUNTIFS('EVM Recommendations'!$I$6:$I$805,$E9,'EVM Recommendations'!ES$6:ES$805,"x")</f>
        <v>0</v>
      </c>
      <c r="EG9" s="140">
        <f>COUNTIFS('EVM Recommendations'!$I$6:$I$805,$E9,'EVM Recommendations'!ET$6:ET$805,"x")</f>
        <v>0</v>
      </c>
      <c r="EH9" s="140">
        <f>COUNTIFS('EVM Recommendations'!$I$6:$I$805,$E9,'EVM Recommendations'!EU$6:EU$805,"x")</f>
        <v>0</v>
      </c>
      <c r="EI9" s="140">
        <f>COUNTIFS('EVM Recommendations'!$I$6:$I$805,$E9,'EVM Recommendations'!EV$6:EV$805,"x")</f>
        <v>0</v>
      </c>
      <c r="EJ9" s="140">
        <f>COUNTIFS('EVM Recommendations'!$I$6:$I$805,$E9,'EVM Recommendations'!EW$6:EW$805,"x")</f>
        <v>0</v>
      </c>
      <c r="EK9" s="140">
        <f>COUNTIFS('EVM Recommendations'!$I$6:$I$805,$E9,'EVM Recommendations'!EX$6:EX$805,"x")</f>
        <v>0</v>
      </c>
      <c r="EL9" s="140">
        <f>COUNTIFS('EVM Recommendations'!$I$6:$I$805,$E9,'EVM Recommendations'!EY$6:EY$805,"x")</f>
        <v>0</v>
      </c>
      <c r="EM9" s="140">
        <f>COUNTIFS('EVM Recommendations'!$I$6:$I$805,$E9,'EVM Recommendations'!EZ$6:EZ$805,"x")</f>
        <v>0</v>
      </c>
      <c r="EN9" s="140">
        <f>COUNTIFS('EVM Recommendations'!$I$6:$I$805,$E9,'EVM Recommendations'!FA$6:FA$805,"x")</f>
        <v>0</v>
      </c>
      <c r="EO9" s="140">
        <f>COUNTIFS('EVM Recommendations'!$I$6:$I$805,$E9,'EVM Recommendations'!FB$6:FB$805,"x")</f>
        <v>0</v>
      </c>
      <c r="EP9" s="140">
        <f>COUNTIFS('EVM Recommendations'!$I$6:$I$805,$E9,'EVM Recommendations'!FC$6:FC$805,"x")</f>
        <v>0</v>
      </c>
      <c r="EQ9" s="140">
        <f>COUNTIFS('EVM Recommendations'!$I$6:$I$805,$E9,'EVM Recommendations'!FD$6:FD$805,"x")</f>
        <v>0</v>
      </c>
      <c r="ER9" s="140">
        <f>COUNTIFS('EVM Recommendations'!$I$6:$I$805,$E9,'EVM Recommendations'!FE$6:FE$805,"x")</f>
        <v>0</v>
      </c>
      <c r="ES9" s="140">
        <f>COUNTIFS('EVM Recommendations'!$I$6:$I$805,$E9,'EVM Recommendations'!FF$6:FF$805,"x")</f>
        <v>0</v>
      </c>
      <c r="ET9" s="140">
        <f>COUNTIFS('EVM Recommendations'!$I$6:$I$805,$E9,'EVM Recommendations'!FG$6:FG$805,"x")</f>
        <v>0</v>
      </c>
      <c r="EU9" s="140">
        <f>COUNTIFS('EVM Recommendations'!$I$6:$I$805,$E9,'EVM Recommendations'!FH$6:FH$805,"x")</f>
        <v>0</v>
      </c>
      <c r="EV9" s="140">
        <f>COUNTIFS('EVM Recommendations'!$I$6:$I$805,$E9,'EVM Recommendations'!FI$6:FI$805,"x")</f>
        <v>0</v>
      </c>
      <c r="EW9" s="140">
        <f>COUNTIFS('EVM Recommendations'!$I$6:$I$805,$E9,'EVM Recommendations'!FJ$6:FJ$805,"x")</f>
        <v>0</v>
      </c>
      <c r="EX9" s="140">
        <f>COUNTIFS('EVM Recommendations'!$I$6:$I$805,$E9,'EVM Recommendations'!FK$6:FK$805,"x")</f>
        <v>0</v>
      </c>
      <c r="EY9" s="140">
        <f>COUNTIFS('EVM Recommendations'!$I$6:$I$805,$E9,'EVM Recommendations'!FL$6:FL$805,"x")</f>
        <v>0</v>
      </c>
      <c r="EZ9" s="140">
        <f>COUNTIFS('EVM Recommendations'!$I$6:$I$805,$E9,'EVM Recommendations'!FM$6:FM$805,"x")</f>
        <v>0</v>
      </c>
      <c r="FA9" s="140">
        <f>COUNTIFS('EVM Recommendations'!$I$6:$I$805,$E9,'EVM Recommendations'!FN$6:FN$805,"x")</f>
        <v>0</v>
      </c>
      <c r="FB9" s="140">
        <f>COUNTIFS('EVM Recommendations'!$I$6:$I$805,$E9,'EVM Recommendations'!FO$6:FO$805,"x")</f>
        <v>0</v>
      </c>
      <c r="FC9" s="140">
        <f>COUNTIFS('EVM Recommendations'!$I$6:$I$805,$E9,'EVM Recommendations'!FP$6:FP$805,"x")</f>
        <v>0</v>
      </c>
      <c r="FD9" s="140">
        <f>COUNTIFS('EVM Recommendations'!$I$6:$I$805,$E9,'EVM Recommendations'!FQ$6:FQ$805,"x")</f>
        <v>0</v>
      </c>
      <c r="FE9" s="140">
        <f>COUNTIFS('EVM Recommendations'!$I$6:$I$805,$E9,'EVM Recommendations'!FR$6:FR$805,"x")</f>
        <v>0</v>
      </c>
      <c r="FF9" s="140">
        <f>COUNTIFS('EVM Recommendations'!$I$6:$I$805,$E9,'EVM Recommendations'!FS$6:FS$805,"x")</f>
        <v>0</v>
      </c>
      <c r="FG9" s="140">
        <f>COUNTIFS('EVM Recommendations'!$I$6:$I$805,$E9,'EVM Recommendations'!FT$6:FT$805,"x")</f>
        <v>0</v>
      </c>
      <c r="FJ9" s="137" t="str">
        <f>IF(VALUE(LEFT(Cover!$C$13,3))=1,'Questionnaire version 1.0'!C6,'Questionnaire version 2.1'!C6)</f>
        <v>B</v>
      </c>
      <c r="FK9" s="137">
        <f t="shared" si="0"/>
        <v>1</v>
      </c>
      <c r="FL9" s="137" t="str">
        <f t="shared" si="1"/>
        <v/>
      </c>
      <c r="FM9" s="137">
        <f>IF(VALUE(LEFT(Cover!$C$13,3))=1,'Questionnaire version 1.0'!V6,'Questionnaire version 2.1'!V6)</f>
        <v>0</v>
      </c>
      <c r="FP9" s="137" t="str">
        <f t="shared" ref="FP9:FP72" si="23">IF(ISERROR(LEFT(FQ9,2)),"E10",LEFT(FQ9,2))</f>
        <v>E0</v>
      </c>
      <c r="FQ9" s="137" t="str">
        <f t="shared" si="2"/>
        <v>E0_02a</v>
      </c>
      <c r="FR9" s="137">
        <f>SUMIFS('Raw Data Indicator'!$B$3:$B$10000,'Raw Data Indicator'!$A$3:$A$10000,$FQ9,'Raw Data Indicator'!$N$3:$N$10000,FR$7)</f>
        <v>0</v>
      </c>
      <c r="FS9" s="137">
        <f>SUMIFS('Raw Data Indicator'!$B$3:$B$10000,'Raw Data Indicator'!$A$3:$A$10000,$FQ9,'Raw Data Indicator'!$N$3:$N$10000,FS$7)</f>
        <v>0</v>
      </c>
      <c r="FT9" s="137">
        <f>SUMIFS('Raw Data Indicator'!$B$3:$B$10000,'Raw Data Indicator'!$A$3:$A$10000,$FQ9,'Raw Data Indicator'!$N$3:$N$10000,FT$7)</f>
        <v>0</v>
      </c>
      <c r="FU9" s="137">
        <f>SUMIFS('Raw Data Indicator'!$B$3:$B$10000,'Raw Data Indicator'!$A$3:$A$10000,$FQ9,'Raw Data Indicator'!$N$3:$N$10000,FU$7)</f>
        <v>0</v>
      </c>
      <c r="FV9" s="137" t="e">
        <f t="shared" si="3"/>
        <v>#N/A</v>
      </c>
      <c r="FW9" s="137" t="e">
        <f t="shared" si="4"/>
        <v>#N/A</v>
      </c>
      <c r="FX9" s="137" t="e">
        <f t="shared" si="5"/>
        <v>#N/A</v>
      </c>
      <c r="FY9" s="137" t="e">
        <f t="shared" si="6"/>
        <v>#N/A</v>
      </c>
      <c r="FZ9" s="137">
        <f>SUMIFS('Raw Data Indicator'!$C$3:$C$10000,'Raw Data Indicator'!$A$3:$A$10000,$FQ9,'Raw Data Indicator'!$N$3:$N$10000,FZ$7)</f>
        <v>0</v>
      </c>
      <c r="GA9" s="137">
        <f>SUMIFS('Raw Data Indicator'!$C$3:$C$10000,'Raw Data Indicator'!$A$3:$A$10000,$FQ9,'Raw Data Indicator'!$N$3:$N$10000,GA$7)</f>
        <v>0</v>
      </c>
      <c r="GB9" s="137">
        <f>SUMIFS('Raw Data Indicator'!$C$3:$C$10000,'Raw Data Indicator'!$A$3:$A$10000,$FQ9,'Raw Data Indicator'!$N$3:$N$10000,GB$7)</f>
        <v>0</v>
      </c>
      <c r="GC9" s="137">
        <f>SUMIFS('Raw Data Indicator'!$C$3:$C$10000,'Raw Data Indicator'!$A$3:$A$10000,$FQ9,'Raw Data Indicator'!$N$3:$N$10000,GC$7)</f>
        <v>0</v>
      </c>
      <c r="GD9" s="137">
        <f>COUNTIFS('Raw Data Indicator'!$C$3:$C$10000,"&gt;0",'Raw Data Indicator'!$A$3:$A$10000,$FQ9,'Raw Data Indicator'!$N$3:$N$10000,GD$7)</f>
        <v>0</v>
      </c>
      <c r="GE9" s="137">
        <f>COUNTIFS('Raw Data Indicator'!$C$3:$C$10000,"&gt;0",'Raw Data Indicator'!$A$3:$A$10000,$FQ9,'Raw Data Indicator'!$N$3:$N$10000,GE$7)</f>
        <v>0</v>
      </c>
      <c r="GF9" s="137">
        <f>COUNTIFS('Raw Data Indicator'!$C$3:$C$10000,"&gt;0",'Raw Data Indicator'!$A$3:$A$10000,$FQ9,'Raw Data Indicator'!$N$3:$N$10000,GF$7)</f>
        <v>0</v>
      </c>
      <c r="GG9" s="137">
        <f>COUNTIFS('Raw Data Indicator'!$C$3:$C$10000,"&gt;0",'Raw Data Indicator'!$A$3:$A$10000,$FQ9,'Raw Data Indicator'!$N$3:$N$10000,GG$7)</f>
        <v>0</v>
      </c>
      <c r="GH9" s="137">
        <f t="shared" si="7"/>
        <v>0</v>
      </c>
      <c r="GI9" s="137">
        <f t="shared" si="8"/>
        <v>0</v>
      </c>
      <c r="GJ9" s="137">
        <f t="shared" si="9"/>
        <v>0</v>
      </c>
      <c r="GK9" s="137">
        <f t="shared" si="10"/>
        <v>0</v>
      </c>
      <c r="GL9" s="137" t="e">
        <f t="shared" si="11"/>
        <v>#N/A</v>
      </c>
      <c r="GM9" s="137" t="e">
        <f t="shared" si="12"/>
        <v>#N/A</v>
      </c>
      <c r="GN9" s="137" t="e">
        <f t="shared" si="13"/>
        <v>#N/A</v>
      </c>
      <c r="GO9" s="137" t="e">
        <f t="shared" si="14"/>
        <v>#N/A</v>
      </c>
      <c r="GP9" s="137">
        <f t="shared" si="15"/>
        <v>0</v>
      </c>
      <c r="GQ9" s="137">
        <f t="shared" si="16"/>
        <v>0</v>
      </c>
      <c r="GR9" s="137">
        <f t="shared" si="17"/>
        <v>0</v>
      </c>
      <c r="GS9" s="137">
        <f t="shared" si="18"/>
        <v>0</v>
      </c>
      <c r="GV9" s="137" t="s">
        <v>285</v>
      </c>
      <c r="GW9" s="143" t="e">
        <f t="shared" ref="GW9:HE9" si="24">IFERROR(SUMIFS($FR$8:$FR$165,$FP$8:$FP$165,GW$8)/SUMIFS($FZ$8:$FZ$165,$FP$8:$FP$165,GW$8),NA())</f>
        <v>#N/A</v>
      </c>
      <c r="GX9" s="143" t="e">
        <f t="shared" si="24"/>
        <v>#N/A</v>
      </c>
      <c r="GY9" s="143" t="e">
        <f t="shared" si="24"/>
        <v>#N/A</v>
      </c>
      <c r="GZ9" s="143" t="e">
        <f t="shared" si="24"/>
        <v>#N/A</v>
      </c>
      <c r="HA9" s="143" t="e">
        <f t="shared" si="24"/>
        <v>#N/A</v>
      </c>
      <c r="HB9" s="143" t="e">
        <f t="shared" si="24"/>
        <v>#N/A</v>
      </c>
      <c r="HC9" s="143" t="e">
        <f t="shared" si="24"/>
        <v>#N/A</v>
      </c>
      <c r="HD9" s="143" t="e">
        <f t="shared" si="24"/>
        <v>#N/A</v>
      </c>
      <c r="HE9" s="143" t="e">
        <f t="shared" si="24"/>
        <v>#N/A</v>
      </c>
      <c r="HF9" s="137">
        <f>MAX($GD$8:$GD$165)</f>
        <v>0</v>
      </c>
      <c r="HI9" s="137" t="str">
        <f t="shared" si="19"/>
        <v>E0</v>
      </c>
      <c r="HJ9" s="137" t="str">
        <f t="shared" si="20"/>
        <v>E0_02a</v>
      </c>
      <c r="HK9" s="137">
        <f t="shared" si="21"/>
        <v>0</v>
      </c>
      <c r="HL9" s="137" t="e">
        <f t="shared" si="22"/>
        <v>#N/A</v>
      </c>
      <c r="HM9" s="137"/>
      <c r="HN9" s="137"/>
      <c r="HO9" s="137">
        <f t="shared" ref="HO9:HO72" si="25">VLOOKUP($HJ9,$FQ$8:$GS$165,VLOOKUP($HM$5,$HR$5:$HS$8,2,FALSE)+25,FALSE)</f>
        <v>0</v>
      </c>
      <c r="HR9" s="142"/>
      <c r="HS9" s="142"/>
    </row>
    <row r="10" spans="1:227" ht="13.8" x14ac:dyDescent="0.25">
      <c r="FJ10" s="137" t="str">
        <f>IF(VALUE(LEFT(Cover!$C$13,3))=1,'Questionnaire version 1.0'!C7,'Questionnaire version 2.1'!C7)</f>
        <v>C</v>
      </c>
      <c r="FK10" s="137">
        <f t="shared" si="0"/>
        <v>1</v>
      </c>
      <c r="FL10" s="137" t="str">
        <f t="shared" si="1"/>
        <v/>
      </c>
      <c r="FM10" s="137">
        <f>IF(VALUE(LEFT(Cover!$C$13,3))=1,'Questionnaire version 1.0'!V7,'Questionnaire version 2.1'!V7)</f>
        <v>0</v>
      </c>
      <c r="FP10" s="137" t="str">
        <f t="shared" si="23"/>
        <v>E0</v>
      </c>
      <c r="FQ10" s="137" t="str">
        <f t="shared" si="2"/>
        <v>E0_03a</v>
      </c>
      <c r="FR10" s="137">
        <f>SUMIFS('Raw Data Indicator'!$B$3:$B$10000,'Raw Data Indicator'!$A$3:$A$10000,$FQ10,'Raw Data Indicator'!$N$3:$N$10000,FR$7)</f>
        <v>0</v>
      </c>
      <c r="FS10" s="137">
        <f>SUMIFS('Raw Data Indicator'!$B$3:$B$10000,'Raw Data Indicator'!$A$3:$A$10000,$FQ10,'Raw Data Indicator'!$N$3:$N$10000,FS$7)</f>
        <v>0</v>
      </c>
      <c r="FT10" s="137">
        <f>SUMIFS('Raw Data Indicator'!$B$3:$B$10000,'Raw Data Indicator'!$A$3:$A$10000,$FQ10,'Raw Data Indicator'!$N$3:$N$10000,FT$7)</f>
        <v>0</v>
      </c>
      <c r="FU10" s="137">
        <f>SUMIFS('Raw Data Indicator'!$B$3:$B$10000,'Raw Data Indicator'!$A$3:$A$10000,$FQ10,'Raw Data Indicator'!$N$3:$N$10000,FU$7)</f>
        <v>0</v>
      </c>
      <c r="FV10" s="137" t="e">
        <f t="shared" si="3"/>
        <v>#N/A</v>
      </c>
      <c r="FW10" s="137" t="e">
        <f t="shared" si="4"/>
        <v>#N/A</v>
      </c>
      <c r="FX10" s="137" t="e">
        <f t="shared" si="5"/>
        <v>#N/A</v>
      </c>
      <c r="FY10" s="137" t="e">
        <f t="shared" si="6"/>
        <v>#N/A</v>
      </c>
      <c r="FZ10" s="137">
        <f>SUMIFS('Raw Data Indicator'!$C$3:$C$10000,'Raw Data Indicator'!$A$3:$A$10000,$FQ10,'Raw Data Indicator'!$N$3:$N$10000,FZ$7)</f>
        <v>0</v>
      </c>
      <c r="GA10" s="137">
        <f>SUMIFS('Raw Data Indicator'!$C$3:$C$10000,'Raw Data Indicator'!$A$3:$A$10000,$FQ10,'Raw Data Indicator'!$N$3:$N$10000,GA$7)</f>
        <v>0</v>
      </c>
      <c r="GB10" s="137">
        <f>SUMIFS('Raw Data Indicator'!$C$3:$C$10000,'Raw Data Indicator'!$A$3:$A$10000,$FQ10,'Raw Data Indicator'!$N$3:$N$10000,GB$7)</f>
        <v>0</v>
      </c>
      <c r="GC10" s="137">
        <f>SUMIFS('Raw Data Indicator'!$C$3:$C$10000,'Raw Data Indicator'!$A$3:$A$10000,$FQ10,'Raw Data Indicator'!$N$3:$N$10000,GC$7)</f>
        <v>0</v>
      </c>
      <c r="GD10" s="137">
        <f>COUNTIFS('Raw Data Indicator'!$C$3:$C$10000,"&gt;0",'Raw Data Indicator'!$A$3:$A$10000,$FQ10,'Raw Data Indicator'!$N$3:$N$10000,GD$7)</f>
        <v>0</v>
      </c>
      <c r="GE10" s="137">
        <f>COUNTIFS('Raw Data Indicator'!$C$3:$C$10000,"&gt;0",'Raw Data Indicator'!$A$3:$A$10000,$FQ10,'Raw Data Indicator'!$N$3:$N$10000,GE$7)</f>
        <v>0</v>
      </c>
      <c r="GF10" s="137">
        <f>COUNTIFS('Raw Data Indicator'!$C$3:$C$10000,"&gt;0",'Raw Data Indicator'!$A$3:$A$10000,$FQ10,'Raw Data Indicator'!$N$3:$N$10000,GF$7)</f>
        <v>0</v>
      </c>
      <c r="GG10" s="137">
        <f>COUNTIFS('Raw Data Indicator'!$C$3:$C$10000,"&gt;0",'Raw Data Indicator'!$A$3:$A$10000,$FQ10,'Raw Data Indicator'!$N$3:$N$10000,GG$7)</f>
        <v>0</v>
      </c>
      <c r="GH10" s="137">
        <f t="shared" si="7"/>
        <v>0</v>
      </c>
      <c r="GI10" s="137">
        <f t="shared" si="8"/>
        <v>0</v>
      </c>
      <c r="GJ10" s="137">
        <f t="shared" si="9"/>
        <v>0</v>
      </c>
      <c r="GK10" s="137">
        <f t="shared" si="10"/>
        <v>0</v>
      </c>
      <c r="GL10" s="137" t="e">
        <f t="shared" si="11"/>
        <v>#N/A</v>
      </c>
      <c r="GM10" s="137" t="e">
        <f t="shared" si="12"/>
        <v>#N/A</v>
      </c>
      <c r="GN10" s="137" t="e">
        <f t="shared" si="13"/>
        <v>#N/A</v>
      </c>
      <c r="GO10" s="137" t="e">
        <f t="shared" si="14"/>
        <v>#N/A</v>
      </c>
      <c r="GP10" s="137">
        <f t="shared" si="15"/>
        <v>0</v>
      </c>
      <c r="GQ10" s="137">
        <f t="shared" si="16"/>
        <v>0</v>
      </c>
      <c r="GR10" s="137">
        <f t="shared" si="17"/>
        <v>0</v>
      </c>
      <c r="GS10" s="137">
        <f t="shared" si="18"/>
        <v>0</v>
      </c>
      <c r="GV10" s="137" t="s">
        <v>287</v>
      </c>
      <c r="GW10" s="143" t="e">
        <f t="shared" ref="GW10:HE10" si="26">IFERROR(SUMIFS($FS$8:$FS$165,$FP$8:$FP$165,GW$8)/SUMIFS($GA$8:$GA$165,$FP$8:$FP$165,GW$8),NA())</f>
        <v>#N/A</v>
      </c>
      <c r="GX10" s="143" t="e">
        <f t="shared" si="26"/>
        <v>#N/A</v>
      </c>
      <c r="GY10" s="143" t="e">
        <f t="shared" si="26"/>
        <v>#N/A</v>
      </c>
      <c r="GZ10" s="143" t="e">
        <f t="shared" si="26"/>
        <v>#N/A</v>
      </c>
      <c r="HA10" s="143" t="e">
        <f t="shared" si="26"/>
        <v>#N/A</v>
      </c>
      <c r="HB10" s="143" t="e">
        <f t="shared" si="26"/>
        <v>#N/A</v>
      </c>
      <c r="HC10" s="143" t="e">
        <f t="shared" si="26"/>
        <v>#N/A</v>
      </c>
      <c r="HD10" s="143" t="e">
        <f t="shared" si="26"/>
        <v>#N/A</v>
      </c>
      <c r="HE10" s="143" t="e">
        <f t="shared" si="26"/>
        <v>#N/A</v>
      </c>
      <c r="HF10" s="137">
        <f>MAX($GE$8:$GE$165)</f>
        <v>0</v>
      </c>
      <c r="HI10" s="137" t="str">
        <f t="shared" si="19"/>
        <v>E0</v>
      </c>
      <c r="HJ10" s="137" t="str">
        <f t="shared" si="20"/>
        <v>E0_03a</v>
      </c>
      <c r="HK10" s="137">
        <f t="shared" si="21"/>
        <v>0</v>
      </c>
      <c r="HL10" s="137" t="e">
        <f t="shared" si="22"/>
        <v>#N/A</v>
      </c>
      <c r="HM10" s="137"/>
      <c r="HN10" s="137"/>
      <c r="HO10" s="137">
        <f t="shared" si="25"/>
        <v>0</v>
      </c>
      <c r="HR10" s="145" t="s">
        <v>1635</v>
      </c>
      <c r="HS10" s="145">
        <f>MATCH($HO$5,$FP$8:$FP$165,0)</f>
        <v>44</v>
      </c>
    </row>
    <row r="11" spans="1:227" ht="13.8" x14ac:dyDescent="0.25">
      <c r="A11" s="146"/>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7"/>
      <c r="FJ11" s="137" t="str">
        <f>IF(VALUE(LEFT(Cover!$C$13,3))=1,'Questionnaire version 1.0'!C8,'Questionnaire version 2.1'!C8)</f>
        <v>D</v>
      </c>
      <c r="FK11" s="137">
        <f t="shared" si="0"/>
        <v>1</v>
      </c>
      <c r="FL11" s="137" t="str">
        <f t="shared" si="1"/>
        <v/>
      </c>
      <c r="FM11" s="137">
        <f>IF(VALUE(LEFT(Cover!$C$13,3))=1,'Questionnaire version 1.0'!V8,'Questionnaire version 2.1'!V8)</f>
        <v>0</v>
      </c>
      <c r="FP11" s="137" t="str">
        <f t="shared" si="23"/>
        <v>E0</v>
      </c>
      <c r="FQ11" s="137" t="str">
        <f t="shared" si="2"/>
        <v>E0_04a</v>
      </c>
      <c r="FR11" s="137">
        <f>SUMIFS('Raw Data Indicator'!$B$3:$B$10000,'Raw Data Indicator'!$A$3:$A$10000,$FQ11,'Raw Data Indicator'!$N$3:$N$10000,FR$7)</f>
        <v>0</v>
      </c>
      <c r="FS11" s="137">
        <f>SUMIFS('Raw Data Indicator'!$B$3:$B$10000,'Raw Data Indicator'!$A$3:$A$10000,$FQ11,'Raw Data Indicator'!$N$3:$N$10000,FS$7)</f>
        <v>0</v>
      </c>
      <c r="FT11" s="137">
        <f>SUMIFS('Raw Data Indicator'!$B$3:$B$10000,'Raw Data Indicator'!$A$3:$A$10000,$FQ11,'Raw Data Indicator'!$N$3:$N$10000,FT$7)</f>
        <v>0</v>
      </c>
      <c r="FU11" s="137">
        <f>SUMIFS('Raw Data Indicator'!$B$3:$B$10000,'Raw Data Indicator'!$A$3:$A$10000,$FQ11,'Raw Data Indicator'!$N$3:$N$10000,FU$7)</f>
        <v>0</v>
      </c>
      <c r="FV11" s="137" t="e">
        <f t="shared" si="3"/>
        <v>#N/A</v>
      </c>
      <c r="FW11" s="137" t="e">
        <f t="shared" si="4"/>
        <v>#N/A</v>
      </c>
      <c r="FX11" s="137" t="e">
        <f t="shared" si="5"/>
        <v>#N/A</v>
      </c>
      <c r="FY11" s="137" t="e">
        <f t="shared" si="6"/>
        <v>#N/A</v>
      </c>
      <c r="FZ11" s="137">
        <f>SUMIFS('Raw Data Indicator'!$C$3:$C$10000,'Raw Data Indicator'!$A$3:$A$10000,$FQ11,'Raw Data Indicator'!$N$3:$N$10000,FZ$7)</f>
        <v>0</v>
      </c>
      <c r="GA11" s="137">
        <f>SUMIFS('Raw Data Indicator'!$C$3:$C$10000,'Raw Data Indicator'!$A$3:$A$10000,$FQ11,'Raw Data Indicator'!$N$3:$N$10000,GA$7)</f>
        <v>0</v>
      </c>
      <c r="GB11" s="137">
        <f>SUMIFS('Raw Data Indicator'!$C$3:$C$10000,'Raw Data Indicator'!$A$3:$A$10000,$FQ11,'Raw Data Indicator'!$N$3:$N$10000,GB$7)</f>
        <v>0</v>
      </c>
      <c r="GC11" s="137">
        <f>SUMIFS('Raw Data Indicator'!$C$3:$C$10000,'Raw Data Indicator'!$A$3:$A$10000,$FQ11,'Raw Data Indicator'!$N$3:$N$10000,GC$7)</f>
        <v>0</v>
      </c>
      <c r="GD11" s="137">
        <f>COUNTIFS('Raw Data Indicator'!$C$3:$C$10000,"&gt;0",'Raw Data Indicator'!$A$3:$A$10000,$FQ11,'Raw Data Indicator'!$N$3:$N$10000,GD$7)</f>
        <v>0</v>
      </c>
      <c r="GE11" s="137">
        <f>COUNTIFS('Raw Data Indicator'!$C$3:$C$10000,"&gt;0",'Raw Data Indicator'!$A$3:$A$10000,$FQ11,'Raw Data Indicator'!$N$3:$N$10000,GE$7)</f>
        <v>0</v>
      </c>
      <c r="GF11" s="137">
        <f>COUNTIFS('Raw Data Indicator'!$C$3:$C$10000,"&gt;0",'Raw Data Indicator'!$A$3:$A$10000,$FQ11,'Raw Data Indicator'!$N$3:$N$10000,GF$7)</f>
        <v>0</v>
      </c>
      <c r="GG11" s="137">
        <f>COUNTIFS('Raw Data Indicator'!$C$3:$C$10000,"&gt;0",'Raw Data Indicator'!$A$3:$A$10000,$FQ11,'Raw Data Indicator'!$N$3:$N$10000,GG$7)</f>
        <v>0</v>
      </c>
      <c r="GH11" s="137">
        <f t="shared" si="7"/>
        <v>0</v>
      </c>
      <c r="GI11" s="137">
        <f t="shared" si="8"/>
        <v>0</v>
      </c>
      <c r="GJ11" s="137">
        <f t="shared" si="9"/>
        <v>0</v>
      </c>
      <c r="GK11" s="137">
        <f t="shared" si="10"/>
        <v>0</v>
      </c>
      <c r="GL11" s="137" t="e">
        <f t="shared" si="11"/>
        <v>#N/A</v>
      </c>
      <c r="GM11" s="137" t="e">
        <f t="shared" si="12"/>
        <v>#N/A</v>
      </c>
      <c r="GN11" s="137" t="e">
        <f t="shared" si="13"/>
        <v>#N/A</v>
      </c>
      <c r="GO11" s="137" t="e">
        <f t="shared" si="14"/>
        <v>#N/A</v>
      </c>
      <c r="GP11" s="137">
        <f t="shared" si="15"/>
        <v>0</v>
      </c>
      <c r="GQ11" s="137">
        <f t="shared" si="16"/>
        <v>0</v>
      </c>
      <c r="GR11" s="137">
        <f t="shared" si="17"/>
        <v>0</v>
      </c>
      <c r="GS11" s="137">
        <f t="shared" si="18"/>
        <v>0</v>
      </c>
      <c r="GV11" s="137" t="s">
        <v>288</v>
      </c>
      <c r="GW11" s="143" t="e">
        <f t="shared" ref="GW11:HE11" si="27">IFERROR(SUMIFS($FT$8:$FT$165,$FP$8:$FP$165,GW$8)/SUMIFS($GB$8:$GB$165,$FP$8:$FP$165,GW$8),NA())</f>
        <v>#N/A</v>
      </c>
      <c r="GX11" s="143" t="e">
        <f t="shared" si="27"/>
        <v>#N/A</v>
      </c>
      <c r="GY11" s="143" t="e">
        <f t="shared" si="27"/>
        <v>#N/A</v>
      </c>
      <c r="GZ11" s="143" t="e">
        <f t="shared" si="27"/>
        <v>#N/A</v>
      </c>
      <c r="HA11" s="143" t="e">
        <f t="shared" si="27"/>
        <v>#N/A</v>
      </c>
      <c r="HB11" s="143" t="e">
        <f t="shared" si="27"/>
        <v>#N/A</v>
      </c>
      <c r="HC11" s="143" t="e">
        <f t="shared" si="27"/>
        <v>#N/A</v>
      </c>
      <c r="HD11" s="143" t="e">
        <f t="shared" si="27"/>
        <v>#N/A</v>
      </c>
      <c r="HE11" s="143" t="e">
        <f t="shared" si="27"/>
        <v>#N/A</v>
      </c>
      <c r="HF11" s="137">
        <f>MAX($GF$8:$GF$165)</f>
        <v>0</v>
      </c>
      <c r="HI11" s="137" t="str">
        <f t="shared" si="19"/>
        <v>E0</v>
      </c>
      <c r="HJ11" s="137" t="str">
        <f t="shared" si="20"/>
        <v>E0_04a</v>
      </c>
      <c r="HK11" s="137">
        <f t="shared" si="21"/>
        <v>0</v>
      </c>
      <c r="HL11" s="137" t="e">
        <f t="shared" si="22"/>
        <v>#N/A</v>
      </c>
      <c r="HM11" s="137"/>
      <c r="HN11" s="137"/>
      <c r="HO11" s="137">
        <f t="shared" si="25"/>
        <v>0</v>
      </c>
      <c r="HR11" s="145" t="s">
        <v>1636</v>
      </c>
      <c r="HS11" s="145">
        <f>MATCH($HP$5,FP8:FP165,0)-HS10</f>
        <v>27</v>
      </c>
    </row>
    <row r="12" spans="1:227" x14ac:dyDescent="0.25">
      <c r="B12" s="149"/>
      <c r="C12" s="149"/>
      <c r="D12" s="149"/>
      <c r="E12" s="233"/>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234"/>
      <c r="CX12" s="234"/>
      <c r="CY12" s="234"/>
      <c r="CZ12" s="234"/>
      <c r="DA12" s="234"/>
      <c r="DB12" s="234"/>
      <c r="DC12" s="234"/>
      <c r="DD12" s="234"/>
      <c r="DE12" s="234"/>
      <c r="DF12" s="234"/>
      <c r="DG12" s="234"/>
      <c r="DH12" s="234"/>
      <c r="DI12" s="234"/>
      <c r="DJ12" s="234"/>
      <c r="DK12" s="234"/>
      <c r="DL12" s="234"/>
      <c r="DM12" s="234"/>
      <c r="DN12" s="234"/>
      <c r="DO12" s="234"/>
      <c r="DP12" s="234"/>
      <c r="DQ12" s="234"/>
      <c r="DR12" s="234"/>
      <c r="DS12" s="234"/>
      <c r="DT12" s="234"/>
      <c r="DU12" s="234"/>
      <c r="DV12" s="234"/>
      <c r="DW12" s="234"/>
      <c r="DX12" s="234"/>
      <c r="DY12" s="234"/>
      <c r="DZ12" s="234"/>
      <c r="EA12" s="234"/>
      <c r="EB12" s="234"/>
      <c r="EC12" s="234"/>
      <c r="ED12" s="234"/>
      <c r="EE12" s="234"/>
      <c r="EF12" s="234"/>
      <c r="EG12" s="234"/>
      <c r="EH12" s="234"/>
      <c r="EI12" s="234"/>
      <c r="EJ12" s="234"/>
      <c r="EK12" s="234"/>
      <c r="EL12" s="234"/>
      <c r="EM12" s="234"/>
      <c r="EN12" s="234"/>
      <c r="EO12" s="234"/>
      <c r="EP12" s="234"/>
      <c r="EQ12" s="234"/>
      <c r="ER12" s="234"/>
      <c r="ES12" s="234"/>
      <c r="ET12" s="234"/>
      <c r="EU12" s="234"/>
      <c r="EV12" s="234"/>
      <c r="EW12" s="234"/>
      <c r="EX12" s="234"/>
      <c r="EY12" s="234"/>
      <c r="EZ12" s="234"/>
      <c r="FA12" s="234"/>
      <c r="FB12" s="234"/>
      <c r="FC12" s="234"/>
      <c r="FD12" s="234"/>
      <c r="FE12" s="234"/>
      <c r="FF12" s="234"/>
      <c r="FG12" s="234"/>
      <c r="FH12" s="138"/>
      <c r="FJ12" s="137" t="str">
        <f>IF(VALUE(LEFT(Cover!$C$13,3))=1,'Questionnaire version 1.0'!C9,'Questionnaire version 2.1'!C9)</f>
        <v>E</v>
      </c>
      <c r="FK12" s="137">
        <f t="shared" si="0"/>
        <v>1</v>
      </c>
      <c r="FL12" s="137" t="str">
        <f t="shared" si="1"/>
        <v/>
      </c>
      <c r="FM12" s="137">
        <f>IF(VALUE(LEFT(Cover!$C$13,3))=1,'Questionnaire version 1.0'!V9,'Questionnaire version 2.1'!V9)</f>
        <v>0</v>
      </c>
      <c r="FP12" s="137" t="str">
        <f t="shared" si="23"/>
        <v>E0</v>
      </c>
      <c r="FQ12" s="137" t="str">
        <f t="shared" si="2"/>
        <v>E0_05a</v>
      </c>
      <c r="FR12" s="137">
        <f>SUMIFS('Raw Data Indicator'!$B$3:$B$10000,'Raw Data Indicator'!$A$3:$A$10000,$FQ12,'Raw Data Indicator'!$N$3:$N$10000,FR$7)</f>
        <v>0</v>
      </c>
      <c r="FS12" s="137">
        <f>SUMIFS('Raw Data Indicator'!$B$3:$B$10000,'Raw Data Indicator'!$A$3:$A$10000,$FQ12,'Raw Data Indicator'!$N$3:$N$10000,FS$7)</f>
        <v>0</v>
      </c>
      <c r="FT12" s="137">
        <f>SUMIFS('Raw Data Indicator'!$B$3:$B$10000,'Raw Data Indicator'!$A$3:$A$10000,$FQ12,'Raw Data Indicator'!$N$3:$N$10000,FT$7)</f>
        <v>0</v>
      </c>
      <c r="FU12" s="137">
        <f>SUMIFS('Raw Data Indicator'!$B$3:$B$10000,'Raw Data Indicator'!$A$3:$A$10000,$FQ12,'Raw Data Indicator'!$N$3:$N$10000,FU$7)</f>
        <v>0</v>
      </c>
      <c r="FV12" s="137" t="e">
        <f t="shared" si="3"/>
        <v>#N/A</v>
      </c>
      <c r="FW12" s="137" t="e">
        <f t="shared" si="4"/>
        <v>#N/A</v>
      </c>
      <c r="FX12" s="137" t="e">
        <f t="shared" si="5"/>
        <v>#N/A</v>
      </c>
      <c r="FY12" s="137" t="e">
        <f t="shared" si="6"/>
        <v>#N/A</v>
      </c>
      <c r="FZ12" s="137">
        <f>SUMIFS('Raw Data Indicator'!$C$3:$C$10000,'Raw Data Indicator'!$A$3:$A$10000,$FQ12,'Raw Data Indicator'!$N$3:$N$10000,FZ$7)</f>
        <v>0</v>
      </c>
      <c r="GA12" s="137">
        <f>SUMIFS('Raw Data Indicator'!$C$3:$C$10000,'Raw Data Indicator'!$A$3:$A$10000,$FQ12,'Raw Data Indicator'!$N$3:$N$10000,GA$7)</f>
        <v>0</v>
      </c>
      <c r="GB12" s="137">
        <f>SUMIFS('Raw Data Indicator'!$C$3:$C$10000,'Raw Data Indicator'!$A$3:$A$10000,$FQ12,'Raw Data Indicator'!$N$3:$N$10000,GB$7)</f>
        <v>0</v>
      </c>
      <c r="GC12" s="137">
        <f>SUMIFS('Raw Data Indicator'!$C$3:$C$10000,'Raw Data Indicator'!$A$3:$A$10000,$FQ12,'Raw Data Indicator'!$N$3:$N$10000,GC$7)</f>
        <v>0</v>
      </c>
      <c r="GD12" s="137">
        <f>COUNTIFS('Raw Data Indicator'!$C$3:$C$10000,"&gt;0",'Raw Data Indicator'!$A$3:$A$10000,$FQ12,'Raw Data Indicator'!$N$3:$N$10000,GD$7)</f>
        <v>0</v>
      </c>
      <c r="GE12" s="137">
        <f>COUNTIFS('Raw Data Indicator'!$C$3:$C$10000,"&gt;0",'Raw Data Indicator'!$A$3:$A$10000,$FQ12,'Raw Data Indicator'!$N$3:$N$10000,GE$7)</f>
        <v>0</v>
      </c>
      <c r="GF12" s="137">
        <f>COUNTIFS('Raw Data Indicator'!$C$3:$C$10000,"&gt;0",'Raw Data Indicator'!$A$3:$A$10000,$FQ12,'Raw Data Indicator'!$N$3:$N$10000,GF$7)</f>
        <v>0</v>
      </c>
      <c r="GG12" s="137">
        <f>COUNTIFS('Raw Data Indicator'!$C$3:$C$10000,"&gt;0",'Raw Data Indicator'!$A$3:$A$10000,$FQ12,'Raw Data Indicator'!$N$3:$N$10000,GG$7)</f>
        <v>0</v>
      </c>
      <c r="GH12" s="137">
        <f t="shared" si="7"/>
        <v>0</v>
      </c>
      <c r="GI12" s="137">
        <f t="shared" si="8"/>
        <v>0</v>
      </c>
      <c r="GJ12" s="137">
        <f t="shared" si="9"/>
        <v>0</v>
      </c>
      <c r="GK12" s="137">
        <f t="shared" si="10"/>
        <v>0</v>
      </c>
      <c r="GL12" s="137" t="e">
        <f t="shared" si="11"/>
        <v>#N/A</v>
      </c>
      <c r="GM12" s="137" t="e">
        <f t="shared" si="12"/>
        <v>#N/A</v>
      </c>
      <c r="GN12" s="137" t="e">
        <f t="shared" si="13"/>
        <v>#N/A</v>
      </c>
      <c r="GO12" s="137" t="e">
        <f t="shared" si="14"/>
        <v>#N/A</v>
      </c>
      <c r="GP12" s="137">
        <f t="shared" si="15"/>
        <v>0</v>
      </c>
      <c r="GQ12" s="137">
        <f t="shared" si="16"/>
        <v>0</v>
      </c>
      <c r="GR12" s="137">
        <f t="shared" si="17"/>
        <v>0</v>
      </c>
      <c r="GS12" s="137">
        <f t="shared" si="18"/>
        <v>0</v>
      </c>
      <c r="GV12" s="137" t="s">
        <v>289</v>
      </c>
      <c r="GW12" s="143" t="e">
        <f t="shared" ref="GW12:HE12" si="28">IFERROR(SUMIFS($FU$8:$FU$165,$FP$8:$FP$165,GW$8)/SUMIFS($GC$8:$GC$165,$FP$8:$FP$165,GW$8),NA())</f>
        <v>#N/A</v>
      </c>
      <c r="GX12" s="143" t="e">
        <f t="shared" si="28"/>
        <v>#N/A</v>
      </c>
      <c r="GY12" s="143" t="e">
        <f t="shared" si="28"/>
        <v>#N/A</v>
      </c>
      <c r="GZ12" s="143" t="e">
        <f t="shared" si="28"/>
        <v>#N/A</v>
      </c>
      <c r="HA12" s="143" t="e">
        <f t="shared" si="28"/>
        <v>#N/A</v>
      </c>
      <c r="HB12" s="143" t="e">
        <f t="shared" si="28"/>
        <v>#N/A</v>
      </c>
      <c r="HC12" s="143" t="e">
        <f t="shared" si="28"/>
        <v>#N/A</v>
      </c>
      <c r="HD12" s="143" t="e">
        <f t="shared" si="28"/>
        <v>#N/A</v>
      </c>
      <c r="HE12" s="143" t="e">
        <f t="shared" si="28"/>
        <v>#N/A</v>
      </c>
      <c r="HF12" s="137">
        <f>MAX($GG$8:$GG$165)</f>
        <v>0</v>
      </c>
      <c r="HI12" s="137" t="str">
        <f t="shared" si="19"/>
        <v>E0</v>
      </c>
      <c r="HJ12" s="137" t="str">
        <f t="shared" si="20"/>
        <v>E0_05a</v>
      </c>
      <c r="HK12" s="137">
        <f t="shared" si="21"/>
        <v>0</v>
      </c>
      <c r="HL12" s="137" t="e">
        <f t="shared" si="22"/>
        <v>#N/A</v>
      </c>
      <c r="HM12" s="137"/>
      <c r="HN12" s="137"/>
      <c r="HO12" s="137">
        <f t="shared" si="25"/>
        <v>0</v>
      </c>
    </row>
    <row r="13" spans="1:227" x14ac:dyDescent="0.25">
      <c r="B13" s="149"/>
      <c r="C13" s="149"/>
      <c r="D13" s="149"/>
      <c r="E13" s="234"/>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138"/>
      <c r="FJ13" s="137" t="str">
        <f>IF(VALUE(LEFT(Cover!$C$13,3))=1,'Questionnaire version 1.0'!C10,'Questionnaire version 2.1'!C10)</f>
        <v>Notes:</v>
      </c>
      <c r="FK13" s="137">
        <f t="shared" si="0"/>
        <v>1</v>
      </c>
      <c r="FL13" s="137" t="str">
        <f t="shared" si="1"/>
        <v/>
      </c>
      <c r="FM13" s="137">
        <f>IF(VALUE(LEFT(Cover!$C$13,3))=1,'Questionnaire version 1.0'!V10,'Questionnaire version 2.1'!V10)</f>
        <v>0</v>
      </c>
      <c r="FP13" s="137" t="str">
        <f t="shared" si="23"/>
        <v>E1</v>
      </c>
      <c r="FQ13" s="137" t="str">
        <f t="shared" si="2"/>
        <v>E1_01a</v>
      </c>
      <c r="FR13" s="137">
        <f>SUMIFS('Raw Data Indicator'!$B$3:$B$10000,'Raw Data Indicator'!$A$3:$A$10000,$FQ13,'Raw Data Indicator'!$N$3:$N$10000,FR$7)</f>
        <v>0</v>
      </c>
      <c r="FS13" s="137">
        <f>SUMIFS('Raw Data Indicator'!$B$3:$B$10000,'Raw Data Indicator'!$A$3:$A$10000,$FQ13,'Raw Data Indicator'!$N$3:$N$10000,FS$7)</f>
        <v>0</v>
      </c>
      <c r="FT13" s="137">
        <f>SUMIFS('Raw Data Indicator'!$B$3:$B$10000,'Raw Data Indicator'!$A$3:$A$10000,$FQ13,'Raw Data Indicator'!$N$3:$N$10000,FT$7)</f>
        <v>0</v>
      </c>
      <c r="FU13" s="137">
        <f>SUMIFS('Raw Data Indicator'!$B$3:$B$10000,'Raw Data Indicator'!$A$3:$A$10000,$FQ13,'Raw Data Indicator'!$N$3:$N$10000,FU$7)</f>
        <v>0</v>
      </c>
      <c r="FV13" s="137">
        <f t="shared" si="3"/>
        <v>0</v>
      </c>
      <c r="FW13" s="137">
        <f t="shared" si="4"/>
        <v>0</v>
      </c>
      <c r="FX13" s="137">
        <f t="shared" si="5"/>
        <v>0</v>
      </c>
      <c r="FY13" s="137">
        <f t="shared" si="6"/>
        <v>0</v>
      </c>
      <c r="FZ13" s="137">
        <f>SUMIFS('Raw Data Indicator'!$C$3:$C$10000,'Raw Data Indicator'!$A$3:$A$10000,$FQ13,'Raw Data Indicator'!$N$3:$N$10000,FZ$7)</f>
        <v>0</v>
      </c>
      <c r="GA13" s="137">
        <f>SUMIFS('Raw Data Indicator'!$C$3:$C$10000,'Raw Data Indicator'!$A$3:$A$10000,$FQ13,'Raw Data Indicator'!$N$3:$N$10000,GA$7)</f>
        <v>0</v>
      </c>
      <c r="GB13" s="137">
        <f>SUMIFS('Raw Data Indicator'!$C$3:$C$10000,'Raw Data Indicator'!$A$3:$A$10000,$FQ13,'Raw Data Indicator'!$N$3:$N$10000,GB$7)</f>
        <v>0</v>
      </c>
      <c r="GC13" s="137">
        <f>SUMIFS('Raw Data Indicator'!$C$3:$C$10000,'Raw Data Indicator'!$A$3:$A$10000,$FQ13,'Raw Data Indicator'!$N$3:$N$10000,GC$7)</f>
        <v>0</v>
      </c>
      <c r="GD13" s="137">
        <f>COUNTIFS('Raw Data Indicator'!$C$3:$C$10000,"&gt;0",'Raw Data Indicator'!$A$3:$A$10000,$FQ13,'Raw Data Indicator'!$N$3:$N$10000,GD$7)</f>
        <v>0</v>
      </c>
      <c r="GE13" s="137">
        <f>COUNTIFS('Raw Data Indicator'!$C$3:$C$10000,"&gt;0",'Raw Data Indicator'!$A$3:$A$10000,$FQ13,'Raw Data Indicator'!$N$3:$N$10000,GE$7)</f>
        <v>0</v>
      </c>
      <c r="GF13" s="137">
        <f>COUNTIFS('Raw Data Indicator'!$C$3:$C$10000,"&gt;0",'Raw Data Indicator'!$A$3:$A$10000,$FQ13,'Raw Data Indicator'!$N$3:$N$10000,GF$7)</f>
        <v>0</v>
      </c>
      <c r="GG13" s="137">
        <f>COUNTIFS('Raw Data Indicator'!$C$3:$C$10000,"&gt;0",'Raw Data Indicator'!$A$3:$A$10000,$FQ13,'Raw Data Indicator'!$N$3:$N$10000,GG$7)</f>
        <v>0</v>
      </c>
      <c r="GH13" s="137">
        <f t="shared" si="7"/>
        <v>0</v>
      </c>
      <c r="GI13" s="137">
        <f t="shared" si="8"/>
        <v>0</v>
      </c>
      <c r="GJ13" s="137">
        <f t="shared" si="9"/>
        <v>0</v>
      </c>
      <c r="GK13" s="137">
        <f t="shared" si="10"/>
        <v>0</v>
      </c>
      <c r="GL13" s="137">
        <f t="shared" si="11"/>
        <v>0</v>
      </c>
      <c r="GM13" s="137">
        <f t="shared" si="12"/>
        <v>0</v>
      </c>
      <c r="GN13" s="137">
        <f t="shared" si="13"/>
        <v>0</v>
      </c>
      <c r="GO13" s="137">
        <f t="shared" si="14"/>
        <v>0</v>
      </c>
      <c r="GP13" s="137">
        <f t="shared" si="15"/>
        <v>0</v>
      </c>
      <c r="GQ13" s="137">
        <f t="shared" si="16"/>
        <v>0</v>
      </c>
      <c r="GR13" s="137">
        <f t="shared" si="17"/>
        <v>0</v>
      </c>
      <c r="GS13" s="137">
        <f t="shared" si="18"/>
        <v>0</v>
      </c>
      <c r="HI13" s="137" t="str">
        <f t="shared" si="19"/>
        <v>E1</v>
      </c>
      <c r="HJ13" s="137" t="str">
        <f t="shared" si="20"/>
        <v>E1_01a</v>
      </c>
      <c r="HK13" s="137">
        <f t="shared" si="21"/>
        <v>0</v>
      </c>
      <c r="HL13" s="137">
        <f t="shared" si="22"/>
        <v>0</v>
      </c>
      <c r="HM13" s="137"/>
      <c r="HN13" s="137"/>
      <c r="HO13" s="137">
        <f t="shared" si="25"/>
        <v>0</v>
      </c>
    </row>
    <row r="14" spans="1:227" x14ac:dyDescent="0.25">
      <c r="B14" s="149"/>
      <c r="C14" s="149"/>
      <c r="D14" s="149"/>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138"/>
      <c r="FJ14" s="137" t="str">
        <f>IF(VALUE(LEFT(Cover!$C$13,3))=1,'Questionnaire version 1.0'!C11,'Questionnaire version 2.1'!C11)</f>
        <v>E0:02a</v>
      </c>
      <c r="FK14" s="137">
        <f t="shared" si="0"/>
        <v>2</v>
      </c>
      <c r="FL14" s="137" t="str">
        <f t="shared" si="1"/>
        <v>E0:02</v>
      </c>
      <c r="FM14" s="137">
        <f>IF(VALUE(LEFT(Cover!$C$13,3))=1,'Questionnaire version 1.0'!V11,'Questionnaire version 2.1'!V11)</f>
        <v>0</v>
      </c>
      <c r="FP14" s="137" t="str">
        <f t="shared" si="23"/>
        <v>E1</v>
      </c>
      <c r="FQ14" s="137" t="str">
        <f t="shared" si="2"/>
        <v>E1_02b</v>
      </c>
      <c r="FR14" s="137">
        <f>SUMIFS('Raw Data Indicator'!$B$3:$B$10000,'Raw Data Indicator'!$A$3:$A$10000,$FQ14,'Raw Data Indicator'!$N$3:$N$10000,FR$7)</f>
        <v>0</v>
      </c>
      <c r="FS14" s="137">
        <f>SUMIFS('Raw Data Indicator'!$B$3:$B$10000,'Raw Data Indicator'!$A$3:$A$10000,$FQ14,'Raw Data Indicator'!$N$3:$N$10000,FS$7)</f>
        <v>0</v>
      </c>
      <c r="FT14" s="137">
        <f>SUMIFS('Raw Data Indicator'!$B$3:$B$10000,'Raw Data Indicator'!$A$3:$A$10000,$FQ14,'Raw Data Indicator'!$N$3:$N$10000,FT$7)</f>
        <v>0</v>
      </c>
      <c r="FU14" s="137">
        <f>SUMIFS('Raw Data Indicator'!$B$3:$B$10000,'Raw Data Indicator'!$A$3:$A$10000,$FQ14,'Raw Data Indicator'!$N$3:$N$10000,FU$7)</f>
        <v>0</v>
      </c>
      <c r="FV14" s="137">
        <f t="shared" si="3"/>
        <v>0</v>
      </c>
      <c r="FW14" s="137">
        <f t="shared" si="4"/>
        <v>0</v>
      </c>
      <c r="FX14" s="137">
        <f t="shared" si="5"/>
        <v>0</v>
      </c>
      <c r="FY14" s="137">
        <f t="shared" si="6"/>
        <v>0</v>
      </c>
      <c r="FZ14" s="137">
        <f>SUMIFS('Raw Data Indicator'!$C$3:$C$10000,'Raw Data Indicator'!$A$3:$A$10000,$FQ14,'Raw Data Indicator'!$N$3:$N$10000,FZ$7)</f>
        <v>0</v>
      </c>
      <c r="GA14" s="137">
        <f>SUMIFS('Raw Data Indicator'!$C$3:$C$10000,'Raw Data Indicator'!$A$3:$A$10000,$FQ14,'Raw Data Indicator'!$N$3:$N$10000,GA$7)</f>
        <v>0</v>
      </c>
      <c r="GB14" s="137">
        <f>SUMIFS('Raw Data Indicator'!$C$3:$C$10000,'Raw Data Indicator'!$A$3:$A$10000,$FQ14,'Raw Data Indicator'!$N$3:$N$10000,GB$7)</f>
        <v>0</v>
      </c>
      <c r="GC14" s="137">
        <f>SUMIFS('Raw Data Indicator'!$C$3:$C$10000,'Raw Data Indicator'!$A$3:$A$10000,$FQ14,'Raw Data Indicator'!$N$3:$N$10000,GC$7)</f>
        <v>0</v>
      </c>
      <c r="GD14" s="137">
        <f>COUNTIFS('Raw Data Indicator'!$C$3:$C$10000,"&gt;0",'Raw Data Indicator'!$A$3:$A$10000,$FQ14,'Raw Data Indicator'!$N$3:$N$10000,GD$7)</f>
        <v>0</v>
      </c>
      <c r="GE14" s="137">
        <f>COUNTIFS('Raw Data Indicator'!$C$3:$C$10000,"&gt;0",'Raw Data Indicator'!$A$3:$A$10000,$FQ14,'Raw Data Indicator'!$N$3:$N$10000,GE$7)</f>
        <v>0</v>
      </c>
      <c r="GF14" s="137">
        <f>COUNTIFS('Raw Data Indicator'!$C$3:$C$10000,"&gt;0",'Raw Data Indicator'!$A$3:$A$10000,$FQ14,'Raw Data Indicator'!$N$3:$N$10000,GF$7)</f>
        <v>0</v>
      </c>
      <c r="GG14" s="137">
        <f>COUNTIFS('Raw Data Indicator'!$C$3:$C$10000,"&gt;0",'Raw Data Indicator'!$A$3:$A$10000,$FQ14,'Raw Data Indicator'!$N$3:$N$10000,GG$7)</f>
        <v>0</v>
      </c>
      <c r="GH14" s="137">
        <f t="shared" si="7"/>
        <v>0</v>
      </c>
      <c r="GI14" s="137">
        <f t="shared" si="8"/>
        <v>0</v>
      </c>
      <c r="GJ14" s="137">
        <f t="shared" si="9"/>
        <v>0</v>
      </c>
      <c r="GK14" s="137">
        <f t="shared" si="10"/>
        <v>0</v>
      </c>
      <c r="GL14" s="137">
        <f t="shared" si="11"/>
        <v>0</v>
      </c>
      <c r="GM14" s="137">
        <f t="shared" si="12"/>
        <v>0</v>
      </c>
      <c r="GN14" s="137">
        <f t="shared" si="13"/>
        <v>0</v>
      </c>
      <c r="GO14" s="137">
        <f t="shared" si="14"/>
        <v>0</v>
      </c>
      <c r="GP14" s="137">
        <f t="shared" si="15"/>
        <v>0</v>
      </c>
      <c r="GQ14" s="137">
        <f t="shared" si="16"/>
        <v>0</v>
      </c>
      <c r="GR14" s="137">
        <f t="shared" si="17"/>
        <v>0</v>
      </c>
      <c r="GS14" s="137">
        <f t="shared" si="18"/>
        <v>0</v>
      </c>
      <c r="GV14" s="135" t="s">
        <v>1629</v>
      </c>
      <c r="HI14" s="137" t="str">
        <f t="shared" si="19"/>
        <v>E1</v>
      </c>
      <c r="HJ14" s="137" t="str">
        <f t="shared" si="20"/>
        <v>E1_02b</v>
      </c>
      <c r="HK14" s="137">
        <f t="shared" si="21"/>
        <v>0</v>
      </c>
      <c r="HL14" s="137">
        <f t="shared" si="22"/>
        <v>0</v>
      </c>
      <c r="HM14" s="137"/>
      <c r="HN14" s="137"/>
      <c r="HO14" s="137">
        <f t="shared" si="25"/>
        <v>0</v>
      </c>
    </row>
    <row r="15" spans="1:227" x14ac:dyDescent="0.25">
      <c r="B15" s="149"/>
      <c r="C15" s="149"/>
      <c r="D15" s="149"/>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c r="ES15" s="234"/>
      <c r="ET15" s="234"/>
      <c r="EU15" s="234"/>
      <c r="EV15" s="234"/>
      <c r="EW15" s="234"/>
      <c r="EX15" s="234"/>
      <c r="EY15" s="234"/>
      <c r="EZ15" s="234"/>
      <c r="FA15" s="234"/>
      <c r="FB15" s="234"/>
      <c r="FC15" s="234"/>
      <c r="FD15" s="234"/>
      <c r="FE15" s="234"/>
      <c r="FF15" s="234"/>
      <c r="FG15" s="234"/>
      <c r="FH15" s="138"/>
      <c r="FJ15" s="137" t="str">
        <f>IF(VALUE(LEFT(Cover!$C$13,3))=1,'Questionnaire version 1.0'!C12,'Questionnaire version 2.1'!C12)</f>
        <v>A</v>
      </c>
      <c r="FK15" s="137">
        <f t="shared" si="0"/>
        <v>2</v>
      </c>
      <c r="FL15" s="137" t="str">
        <f t="shared" si="1"/>
        <v/>
      </c>
      <c r="FM15" s="137">
        <f>IF(VALUE(LEFT(Cover!$C$13,3))=1,'Questionnaire version 1.0'!V12,'Questionnaire version 2.1'!V12)</f>
        <v>0</v>
      </c>
      <c r="FP15" s="137" t="str">
        <f t="shared" si="23"/>
        <v>E1</v>
      </c>
      <c r="FQ15" s="137" t="str">
        <f t="shared" si="2"/>
        <v>E1_03b</v>
      </c>
      <c r="FR15" s="137">
        <f>SUMIFS('Raw Data Indicator'!$B$3:$B$10000,'Raw Data Indicator'!$A$3:$A$10000,$FQ15,'Raw Data Indicator'!$N$3:$N$10000,FR$7)</f>
        <v>0</v>
      </c>
      <c r="FS15" s="137">
        <f>SUMIFS('Raw Data Indicator'!$B$3:$B$10000,'Raw Data Indicator'!$A$3:$A$10000,$FQ15,'Raw Data Indicator'!$N$3:$N$10000,FS$7)</f>
        <v>0</v>
      </c>
      <c r="FT15" s="137">
        <f>SUMIFS('Raw Data Indicator'!$B$3:$B$10000,'Raw Data Indicator'!$A$3:$A$10000,$FQ15,'Raw Data Indicator'!$N$3:$N$10000,FT$7)</f>
        <v>0</v>
      </c>
      <c r="FU15" s="137">
        <f>SUMIFS('Raw Data Indicator'!$B$3:$B$10000,'Raw Data Indicator'!$A$3:$A$10000,$FQ15,'Raw Data Indicator'!$N$3:$N$10000,FU$7)</f>
        <v>0</v>
      </c>
      <c r="FV15" s="137">
        <f t="shared" si="3"/>
        <v>0</v>
      </c>
      <c r="FW15" s="137">
        <f t="shared" si="4"/>
        <v>0</v>
      </c>
      <c r="FX15" s="137">
        <f t="shared" si="5"/>
        <v>0</v>
      </c>
      <c r="FY15" s="137">
        <f t="shared" si="6"/>
        <v>0</v>
      </c>
      <c r="FZ15" s="137">
        <f>SUMIFS('Raw Data Indicator'!$C$3:$C$10000,'Raw Data Indicator'!$A$3:$A$10000,$FQ15,'Raw Data Indicator'!$N$3:$N$10000,FZ$7)</f>
        <v>0</v>
      </c>
      <c r="GA15" s="137">
        <f>SUMIFS('Raw Data Indicator'!$C$3:$C$10000,'Raw Data Indicator'!$A$3:$A$10000,$FQ15,'Raw Data Indicator'!$N$3:$N$10000,GA$7)</f>
        <v>0</v>
      </c>
      <c r="GB15" s="137">
        <f>SUMIFS('Raw Data Indicator'!$C$3:$C$10000,'Raw Data Indicator'!$A$3:$A$10000,$FQ15,'Raw Data Indicator'!$N$3:$N$10000,GB$7)</f>
        <v>0</v>
      </c>
      <c r="GC15" s="137">
        <f>SUMIFS('Raw Data Indicator'!$C$3:$C$10000,'Raw Data Indicator'!$A$3:$A$10000,$FQ15,'Raw Data Indicator'!$N$3:$N$10000,GC$7)</f>
        <v>0</v>
      </c>
      <c r="GD15" s="137">
        <f>COUNTIFS('Raw Data Indicator'!$C$3:$C$10000,"&gt;0",'Raw Data Indicator'!$A$3:$A$10000,$FQ15,'Raw Data Indicator'!$N$3:$N$10000,GD$7)</f>
        <v>0</v>
      </c>
      <c r="GE15" s="137">
        <f>COUNTIFS('Raw Data Indicator'!$C$3:$C$10000,"&gt;0",'Raw Data Indicator'!$A$3:$A$10000,$FQ15,'Raw Data Indicator'!$N$3:$N$10000,GE$7)</f>
        <v>0</v>
      </c>
      <c r="GF15" s="137">
        <f>COUNTIFS('Raw Data Indicator'!$C$3:$C$10000,"&gt;0",'Raw Data Indicator'!$A$3:$A$10000,$FQ15,'Raw Data Indicator'!$N$3:$N$10000,GF$7)</f>
        <v>0</v>
      </c>
      <c r="GG15" s="137">
        <f>COUNTIFS('Raw Data Indicator'!$C$3:$C$10000,"&gt;0",'Raw Data Indicator'!$A$3:$A$10000,$FQ15,'Raw Data Indicator'!$N$3:$N$10000,GG$7)</f>
        <v>0</v>
      </c>
      <c r="GH15" s="137">
        <f t="shared" si="7"/>
        <v>0</v>
      </c>
      <c r="GI15" s="137">
        <f t="shared" si="8"/>
        <v>0</v>
      </c>
      <c r="GJ15" s="137">
        <f t="shared" si="9"/>
        <v>0</v>
      </c>
      <c r="GK15" s="137">
        <f t="shared" si="10"/>
        <v>0</v>
      </c>
      <c r="GL15" s="137">
        <f t="shared" si="11"/>
        <v>0</v>
      </c>
      <c r="GM15" s="137">
        <f t="shared" si="12"/>
        <v>0</v>
      </c>
      <c r="GN15" s="137">
        <f t="shared" si="13"/>
        <v>0</v>
      </c>
      <c r="GO15" s="137">
        <f t="shared" si="14"/>
        <v>0</v>
      </c>
      <c r="GP15" s="137">
        <f t="shared" si="15"/>
        <v>0</v>
      </c>
      <c r="GQ15" s="137">
        <f t="shared" si="16"/>
        <v>0</v>
      </c>
      <c r="GR15" s="137">
        <f t="shared" si="17"/>
        <v>0</v>
      </c>
      <c r="GS15" s="137">
        <f t="shared" si="18"/>
        <v>0</v>
      </c>
      <c r="GV15" s="137"/>
      <c r="GW15" s="137" t="s">
        <v>248</v>
      </c>
      <c r="GX15" s="137" t="s">
        <v>249</v>
      </c>
      <c r="GY15" s="137" t="s">
        <v>250</v>
      </c>
      <c r="GZ15" s="137" t="s">
        <v>251</v>
      </c>
      <c r="HA15" s="137" t="s">
        <v>252</v>
      </c>
      <c r="HB15" s="137" t="s">
        <v>253</v>
      </c>
      <c r="HC15" s="137" t="s">
        <v>254</v>
      </c>
      <c r="HD15" s="137" t="s">
        <v>255</v>
      </c>
      <c r="HE15" s="137" t="s">
        <v>256</v>
      </c>
      <c r="HI15" s="137" t="str">
        <f t="shared" si="19"/>
        <v>E1</v>
      </c>
      <c r="HJ15" s="137" t="str">
        <f t="shared" si="20"/>
        <v>E1_03b</v>
      </c>
      <c r="HK15" s="137">
        <f t="shared" si="21"/>
        <v>0</v>
      </c>
      <c r="HL15" s="137">
        <f t="shared" si="22"/>
        <v>0</v>
      </c>
      <c r="HM15" s="137"/>
      <c r="HN15" s="137"/>
      <c r="HO15" s="137">
        <f t="shared" si="25"/>
        <v>0</v>
      </c>
    </row>
    <row r="16" spans="1:227" x14ac:dyDescent="0.25">
      <c r="B16" s="149"/>
      <c r="C16" s="149"/>
      <c r="D16" s="149"/>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138"/>
      <c r="FJ16" s="137" t="str">
        <f>IF(VALUE(LEFT(Cover!$C$13,3))=1,'Questionnaire version 1.0'!C13,'Questionnaire version 2.1'!C13)</f>
        <v>B</v>
      </c>
      <c r="FK16" s="137">
        <f t="shared" si="0"/>
        <v>2</v>
      </c>
      <c r="FL16" s="137" t="str">
        <f t="shared" ref="FL16:FL79" si="29">IF(RIGHT(LEFT(FJ16,3),1)=":",LEFT(FJ16,5),"")</f>
        <v/>
      </c>
      <c r="FM16" s="137">
        <f>IF(VALUE(LEFT(Cover!$C$13,3))=1,'Questionnaire version 1.0'!V13,'Questionnaire version 2.1'!V13)</f>
        <v>0</v>
      </c>
      <c r="FP16" s="137" t="str">
        <f t="shared" si="23"/>
        <v>E1</v>
      </c>
      <c r="FQ16" s="137" t="str">
        <f t="shared" si="2"/>
        <v>E1_04a</v>
      </c>
      <c r="FR16" s="137">
        <f>SUMIFS('Raw Data Indicator'!$B$3:$B$10000,'Raw Data Indicator'!$A$3:$A$10000,$FQ16,'Raw Data Indicator'!$N$3:$N$10000,FR$7)</f>
        <v>0</v>
      </c>
      <c r="FS16" s="137">
        <f>SUMIFS('Raw Data Indicator'!$B$3:$B$10000,'Raw Data Indicator'!$A$3:$A$10000,$FQ16,'Raw Data Indicator'!$N$3:$N$10000,FS$7)</f>
        <v>0</v>
      </c>
      <c r="FT16" s="137">
        <f>SUMIFS('Raw Data Indicator'!$B$3:$B$10000,'Raw Data Indicator'!$A$3:$A$10000,$FQ16,'Raw Data Indicator'!$N$3:$N$10000,FT$7)</f>
        <v>0</v>
      </c>
      <c r="FU16" s="137">
        <f>SUMIFS('Raw Data Indicator'!$B$3:$B$10000,'Raw Data Indicator'!$A$3:$A$10000,$FQ16,'Raw Data Indicator'!$N$3:$N$10000,FU$7)</f>
        <v>0</v>
      </c>
      <c r="FV16" s="137">
        <f t="shared" si="3"/>
        <v>0</v>
      </c>
      <c r="FW16" s="137">
        <f t="shared" si="4"/>
        <v>0</v>
      </c>
      <c r="FX16" s="137">
        <f t="shared" si="5"/>
        <v>0</v>
      </c>
      <c r="FY16" s="137">
        <f t="shared" si="6"/>
        <v>0</v>
      </c>
      <c r="FZ16" s="137">
        <f>SUMIFS('Raw Data Indicator'!$C$3:$C$10000,'Raw Data Indicator'!$A$3:$A$10000,$FQ16,'Raw Data Indicator'!$N$3:$N$10000,FZ$7)</f>
        <v>0</v>
      </c>
      <c r="GA16" s="137">
        <f>SUMIFS('Raw Data Indicator'!$C$3:$C$10000,'Raw Data Indicator'!$A$3:$A$10000,$FQ16,'Raw Data Indicator'!$N$3:$N$10000,GA$7)</f>
        <v>0</v>
      </c>
      <c r="GB16" s="137">
        <f>SUMIFS('Raw Data Indicator'!$C$3:$C$10000,'Raw Data Indicator'!$A$3:$A$10000,$FQ16,'Raw Data Indicator'!$N$3:$N$10000,GB$7)</f>
        <v>0</v>
      </c>
      <c r="GC16" s="137">
        <f>SUMIFS('Raw Data Indicator'!$C$3:$C$10000,'Raw Data Indicator'!$A$3:$A$10000,$FQ16,'Raw Data Indicator'!$N$3:$N$10000,GC$7)</f>
        <v>0</v>
      </c>
      <c r="GD16" s="137">
        <f>COUNTIFS('Raw Data Indicator'!$C$3:$C$10000,"&gt;0",'Raw Data Indicator'!$A$3:$A$10000,$FQ16,'Raw Data Indicator'!$N$3:$N$10000,GD$7)</f>
        <v>0</v>
      </c>
      <c r="GE16" s="137">
        <f>COUNTIFS('Raw Data Indicator'!$C$3:$C$10000,"&gt;0",'Raw Data Indicator'!$A$3:$A$10000,$FQ16,'Raw Data Indicator'!$N$3:$N$10000,GE$7)</f>
        <v>0</v>
      </c>
      <c r="GF16" s="137">
        <f>COUNTIFS('Raw Data Indicator'!$C$3:$C$10000,"&gt;0",'Raw Data Indicator'!$A$3:$A$10000,$FQ16,'Raw Data Indicator'!$N$3:$N$10000,GF$7)</f>
        <v>0</v>
      </c>
      <c r="GG16" s="137">
        <f>COUNTIFS('Raw Data Indicator'!$C$3:$C$10000,"&gt;0",'Raw Data Indicator'!$A$3:$A$10000,$FQ16,'Raw Data Indicator'!$N$3:$N$10000,GG$7)</f>
        <v>0</v>
      </c>
      <c r="GH16" s="137">
        <f t="shared" si="7"/>
        <v>0</v>
      </c>
      <c r="GI16" s="137">
        <f t="shared" si="8"/>
        <v>0</v>
      </c>
      <c r="GJ16" s="137">
        <f t="shared" si="9"/>
        <v>0</v>
      </c>
      <c r="GK16" s="137">
        <f t="shared" si="10"/>
        <v>0</v>
      </c>
      <c r="GL16" s="137">
        <f t="shared" si="11"/>
        <v>0</v>
      </c>
      <c r="GM16" s="137">
        <f t="shared" si="12"/>
        <v>0</v>
      </c>
      <c r="GN16" s="137">
        <f t="shared" si="13"/>
        <v>0</v>
      </c>
      <c r="GO16" s="137">
        <f t="shared" si="14"/>
        <v>0</v>
      </c>
      <c r="GP16" s="137">
        <f t="shared" si="15"/>
        <v>0</v>
      </c>
      <c r="GQ16" s="137">
        <f t="shared" si="16"/>
        <v>0</v>
      </c>
      <c r="GR16" s="137">
        <f t="shared" si="17"/>
        <v>0</v>
      </c>
      <c r="GS16" s="137">
        <f t="shared" si="18"/>
        <v>0</v>
      </c>
      <c r="GV16" s="137" t="s">
        <v>285</v>
      </c>
      <c r="GW16" s="143" t="e">
        <f t="shared" ref="GW16:HE16" si="30">IFERROR(SUMIFS($FV$8:$FV$165,$FP$8:$FP$165,GW$8)/SUMIFS($FZ$8:$FZ$165,$FP$8:$FP$165,GW$8),NA())</f>
        <v>#N/A</v>
      </c>
      <c r="GX16" s="143" t="e">
        <f t="shared" si="30"/>
        <v>#N/A</v>
      </c>
      <c r="GY16" s="143" t="e">
        <f t="shared" si="30"/>
        <v>#N/A</v>
      </c>
      <c r="GZ16" s="143" t="e">
        <f t="shared" si="30"/>
        <v>#N/A</v>
      </c>
      <c r="HA16" s="143" t="e">
        <f t="shared" si="30"/>
        <v>#N/A</v>
      </c>
      <c r="HB16" s="143" t="e">
        <f t="shared" si="30"/>
        <v>#N/A</v>
      </c>
      <c r="HC16" s="143" t="e">
        <f t="shared" si="30"/>
        <v>#N/A</v>
      </c>
      <c r="HD16" s="143" t="e">
        <f t="shared" si="30"/>
        <v>#N/A</v>
      </c>
      <c r="HE16" s="143" t="e">
        <f t="shared" si="30"/>
        <v>#N/A</v>
      </c>
      <c r="HI16" s="137" t="str">
        <f t="shared" si="19"/>
        <v>E1</v>
      </c>
      <c r="HJ16" s="137" t="str">
        <f t="shared" si="20"/>
        <v>E1_04a</v>
      </c>
      <c r="HK16" s="137">
        <f t="shared" si="21"/>
        <v>0</v>
      </c>
      <c r="HL16" s="137">
        <f t="shared" si="22"/>
        <v>0</v>
      </c>
      <c r="HM16" s="137"/>
      <c r="HN16" s="137"/>
      <c r="HO16" s="137">
        <f t="shared" si="25"/>
        <v>0</v>
      </c>
    </row>
    <row r="17" spans="2:223" x14ac:dyDescent="0.25">
      <c r="B17" s="149"/>
      <c r="C17" s="149"/>
      <c r="D17" s="149"/>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4"/>
      <c r="DN17" s="234"/>
      <c r="DO17" s="234"/>
      <c r="DP17" s="234"/>
      <c r="DQ17" s="234"/>
      <c r="DR17" s="234"/>
      <c r="DS17" s="234"/>
      <c r="DT17" s="234"/>
      <c r="DU17" s="234"/>
      <c r="DV17" s="234"/>
      <c r="DW17" s="234"/>
      <c r="DX17" s="234"/>
      <c r="DY17" s="234"/>
      <c r="DZ17" s="234"/>
      <c r="EA17" s="234"/>
      <c r="EB17" s="234"/>
      <c r="EC17" s="234"/>
      <c r="ED17" s="234"/>
      <c r="EE17" s="234"/>
      <c r="EF17" s="234"/>
      <c r="EG17" s="234"/>
      <c r="EH17" s="234"/>
      <c r="EI17" s="234"/>
      <c r="EJ17" s="234"/>
      <c r="EK17" s="234"/>
      <c r="EL17" s="234"/>
      <c r="EM17" s="234"/>
      <c r="EN17" s="234"/>
      <c r="EO17" s="234"/>
      <c r="EP17" s="234"/>
      <c r="EQ17" s="234"/>
      <c r="ER17" s="234"/>
      <c r="ES17" s="234"/>
      <c r="ET17" s="234"/>
      <c r="EU17" s="234"/>
      <c r="EV17" s="234"/>
      <c r="EW17" s="234"/>
      <c r="EX17" s="234"/>
      <c r="EY17" s="234"/>
      <c r="EZ17" s="234"/>
      <c r="FA17" s="234"/>
      <c r="FB17" s="234"/>
      <c r="FC17" s="234"/>
      <c r="FD17" s="234"/>
      <c r="FE17" s="234"/>
      <c r="FF17" s="234"/>
      <c r="FG17" s="234"/>
      <c r="FH17" s="138"/>
      <c r="FJ17" s="137" t="str">
        <f>IF(VALUE(LEFT(Cover!$C$13,3))=1,'Questionnaire version 1.0'!C14,'Questionnaire version 2.1'!C14)</f>
        <v>C</v>
      </c>
      <c r="FK17" s="137">
        <f t="shared" si="0"/>
        <v>2</v>
      </c>
      <c r="FL17" s="137" t="str">
        <f t="shared" si="29"/>
        <v/>
      </c>
      <c r="FM17" s="137">
        <f>IF(VALUE(LEFT(Cover!$C$13,3))=1,'Questionnaire version 1.0'!V14,'Questionnaire version 2.1'!V14)</f>
        <v>0</v>
      </c>
      <c r="FP17" s="137" t="str">
        <f t="shared" si="23"/>
        <v>E1</v>
      </c>
      <c r="FQ17" s="137" t="str">
        <f t="shared" si="2"/>
        <v>E1_05a</v>
      </c>
      <c r="FR17" s="137">
        <f>SUMIFS('Raw Data Indicator'!$B$3:$B$10000,'Raw Data Indicator'!$A$3:$A$10000,$FQ17,'Raw Data Indicator'!$N$3:$N$10000,FR$7)</f>
        <v>0</v>
      </c>
      <c r="FS17" s="137">
        <f>SUMIFS('Raw Data Indicator'!$B$3:$B$10000,'Raw Data Indicator'!$A$3:$A$10000,$FQ17,'Raw Data Indicator'!$N$3:$N$10000,FS$7)</f>
        <v>0</v>
      </c>
      <c r="FT17" s="137">
        <f>SUMIFS('Raw Data Indicator'!$B$3:$B$10000,'Raw Data Indicator'!$A$3:$A$10000,$FQ17,'Raw Data Indicator'!$N$3:$N$10000,FT$7)</f>
        <v>0</v>
      </c>
      <c r="FU17" s="137">
        <f>SUMIFS('Raw Data Indicator'!$B$3:$B$10000,'Raw Data Indicator'!$A$3:$A$10000,$FQ17,'Raw Data Indicator'!$N$3:$N$10000,FU$7)</f>
        <v>0</v>
      </c>
      <c r="FV17" s="137">
        <f t="shared" si="3"/>
        <v>0</v>
      </c>
      <c r="FW17" s="137">
        <f t="shared" si="4"/>
        <v>0</v>
      </c>
      <c r="FX17" s="137">
        <f t="shared" si="5"/>
        <v>0</v>
      </c>
      <c r="FY17" s="137">
        <f t="shared" si="6"/>
        <v>0</v>
      </c>
      <c r="FZ17" s="137">
        <f>SUMIFS('Raw Data Indicator'!$C$3:$C$10000,'Raw Data Indicator'!$A$3:$A$10000,$FQ17,'Raw Data Indicator'!$N$3:$N$10000,FZ$7)</f>
        <v>0</v>
      </c>
      <c r="GA17" s="137">
        <f>SUMIFS('Raw Data Indicator'!$C$3:$C$10000,'Raw Data Indicator'!$A$3:$A$10000,$FQ17,'Raw Data Indicator'!$N$3:$N$10000,GA$7)</f>
        <v>0</v>
      </c>
      <c r="GB17" s="137">
        <f>SUMIFS('Raw Data Indicator'!$C$3:$C$10000,'Raw Data Indicator'!$A$3:$A$10000,$FQ17,'Raw Data Indicator'!$N$3:$N$10000,GB$7)</f>
        <v>0</v>
      </c>
      <c r="GC17" s="137">
        <f>SUMIFS('Raw Data Indicator'!$C$3:$C$10000,'Raw Data Indicator'!$A$3:$A$10000,$FQ17,'Raw Data Indicator'!$N$3:$N$10000,GC$7)</f>
        <v>0</v>
      </c>
      <c r="GD17" s="137">
        <f>COUNTIFS('Raw Data Indicator'!$C$3:$C$10000,"&gt;0",'Raw Data Indicator'!$A$3:$A$10000,$FQ17,'Raw Data Indicator'!$N$3:$N$10000,GD$7)</f>
        <v>0</v>
      </c>
      <c r="GE17" s="137">
        <f>COUNTIFS('Raw Data Indicator'!$C$3:$C$10000,"&gt;0",'Raw Data Indicator'!$A$3:$A$10000,$FQ17,'Raw Data Indicator'!$N$3:$N$10000,GE$7)</f>
        <v>0</v>
      </c>
      <c r="GF17" s="137">
        <f>COUNTIFS('Raw Data Indicator'!$C$3:$C$10000,"&gt;0",'Raw Data Indicator'!$A$3:$A$10000,$FQ17,'Raw Data Indicator'!$N$3:$N$10000,GF$7)</f>
        <v>0</v>
      </c>
      <c r="GG17" s="137">
        <f>COUNTIFS('Raw Data Indicator'!$C$3:$C$10000,"&gt;0",'Raw Data Indicator'!$A$3:$A$10000,$FQ17,'Raw Data Indicator'!$N$3:$N$10000,GG$7)</f>
        <v>0</v>
      </c>
      <c r="GH17" s="137">
        <f t="shared" si="7"/>
        <v>0</v>
      </c>
      <c r="GI17" s="137">
        <f t="shared" si="8"/>
        <v>0</v>
      </c>
      <c r="GJ17" s="137">
        <f t="shared" si="9"/>
        <v>0</v>
      </c>
      <c r="GK17" s="137">
        <f t="shared" si="10"/>
        <v>0</v>
      </c>
      <c r="GL17" s="137">
        <f t="shared" si="11"/>
        <v>0</v>
      </c>
      <c r="GM17" s="137">
        <f t="shared" si="12"/>
        <v>0</v>
      </c>
      <c r="GN17" s="137">
        <f t="shared" si="13"/>
        <v>0</v>
      </c>
      <c r="GO17" s="137">
        <f t="shared" si="14"/>
        <v>0</v>
      </c>
      <c r="GP17" s="137">
        <f t="shared" si="15"/>
        <v>0</v>
      </c>
      <c r="GQ17" s="137">
        <f t="shared" si="16"/>
        <v>0</v>
      </c>
      <c r="GR17" s="137">
        <f t="shared" si="17"/>
        <v>0</v>
      </c>
      <c r="GS17" s="137">
        <f t="shared" si="18"/>
        <v>0</v>
      </c>
      <c r="GV17" s="137" t="s">
        <v>287</v>
      </c>
      <c r="GW17" s="143" t="e">
        <f t="shared" ref="GW17:HE17" si="31">IFERROR(SUMIFS($FW$8:$FW$165,$FP$8:$FP$165,GW$8)/SUMIFS($GA$8:$GA$165,$FP$8:$FP$165,GW$8),NA())</f>
        <v>#N/A</v>
      </c>
      <c r="GX17" s="143" t="e">
        <f t="shared" si="31"/>
        <v>#N/A</v>
      </c>
      <c r="GY17" s="143" t="e">
        <f t="shared" si="31"/>
        <v>#N/A</v>
      </c>
      <c r="GZ17" s="143" t="e">
        <f t="shared" si="31"/>
        <v>#N/A</v>
      </c>
      <c r="HA17" s="143" t="e">
        <f t="shared" si="31"/>
        <v>#N/A</v>
      </c>
      <c r="HB17" s="143" t="e">
        <f t="shared" si="31"/>
        <v>#N/A</v>
      </c>
      <c r="HC17" s="143" t="e">
        <f t="shared" si="31"/>
        <v>#N/A</v>
      </c>
      <c r="HD17" s="143" t="e">
        <f t="shared" si="31"/>
        <v>#N/A</v>
      </c>
      <c r="HE17" s="143" t="e">
        <f t="shared" si="31"/>
        <v>#N/A</v>
      </c>
      <c r="HI17" s="137" t="str">
        <f t="shared" si="19"/>
        <v>E1</v>
      </c>
      <c r="HJ17" s="137" t="str">
        <f t="shared" si="20"/>
        <v>E1_05a</v>
      </c>
      <c r="HK17" s="137">
        <f t="shared" si="21"/>
        <v>0</v>
      </c>
      <c r="HL17" s="137">
        <f t="shared" si="22"/>
        <v>0</v>
      </c>
      <c r="HM17" s="137"/>
      <c r="HN17" s="137"/>
      <c r="HO17" s="137">
        <f t="shared" si="25"/>
        <v>0</v>
      </c>
    </row>
    <row r="18" spans="2:223" x14ac:dyDescent="0.25">
      <c r="B18" s="149"/>
      <c r="C18" s="149"/>
      <c r="D18" s="149"/>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138"/>
      <c r="FJ18" s="137" t="str">
        <f>IF(VALUE(LEFT(Cover!$C$13,3))=1,'Questionnaire version 1.0'!C15,'Questionnaire version 2.1'!C15)</f>
        <v>D</v>
      </c>
      <c r="FK18" s="137">
        <f t="shared" si="0"/>
        <v>2</v>
      </c>
      <c r="FL18" s="137" t="str">
        <f t="shared" si="29"/>
        <v/>
      </c>
      <c r="FM18" s="137">
        <f>IF(VALUE(LEFT(Cover!$C$13,3))=1,'Questionnaire version 1.0'!V15,'Questionnaire version 2.1'!V15)</f>
        <v>0</v>
      </c>
      <c r="FP18" s="137" t="str">
        <f t="shared" si="23"/>
        <v>E1</v>
      </c>
      <c r="FQ18" s="137" t="str">
        <f t="shared" si="2"/>
        <v>E1_06b</v>
      </c>
      <c r="FR18" s="137">
        <f>SUMIFS('Raw Data Indicator'!$B$3:$B$10000,'Raw Data Indicator'!$A$3:$A$10000,$FQ18,'Raw Data Indicator'!$N$3:$N$10000,FR$7)</f>
        <v>0</v>
      </c>
      <c r="FS18" s="137">
        <f>SUMIFS('Raw Data Indicator'!$B$3:$B$10000,'Raw Data Indicator'!$A$3:$A$10000,$FQ18,'Raw Data Indicator'!$N$3:$N$10000,FS$7)</f>
        <v>0</v>
      </c>
      <c r="FT18" s="137">
        <f>SUMIFS('Raw Data Indicator'!$B$3:$B$10000,'Raw Data Indicator'!$A$3:$A$10000,$FQ18,'Raw Data Indicator'!$N$3:$N$10000,FT$7)</f>
        <v>0</v>
      </c>
      <c r="FU18" s="137">
        <f>SUMIFS('Raw Data Indicator'!$B$3:$B$10000,'Raw Data Indicator'!$A$3:$A$10000,$FQ18,'Raw Data Indicator'!$N$3:$N$10000,FU$7)</f>
        <v>0</v>
      </c>
      <c r="FV18" s="137">
        <f t="shared" si="3"/>
        <v>0</v>
      </c>
      <c r="FW18" s="137">
        <f t="shared" si="4"/>
        <v>0</v>
      </c>
      <c r="FX18" s="137">
        <f t="shared" si="5"/>
        <v>0</v>
      </c>
      <c r="FY18" s="137">
        <f t="shared" si="6"/>
        <v>0</v>
      </c>
      <c r="FZ18" s="137">
        <f>SUMIFS('Raw Data Indicator'!$C$3:$C$10000,'Raw Data Indicator'!$A$3:$A$10000,$FQ18,'Raw Data Indicator'!$N$3:$N$10000,FZ$7)</f>
        <v>0</v>
      </c>
      <c r="GA18" s="137">
        <f>SUMIFS('Raw Data Indicator'!$C$3:$C$10000,'Raw Data Indicator'!$A$3:$A$10000,$FQ18,'Raw Data Indicator'!$N$3:$N$10000,GA$7)</f>
        <v>0</v>
      </c>
      <c r="GB18" s="137">
        <f>SUMIFS('Raw Data Indicator'!$C$3:$C$10000,'Raw Data Indicator'!$A$3:$A$10000,$FQ18,'Raw Data Indicator'!$N$3:$N$10000,GB$7)</f>
        <v>0</v>
      </c>
      <c r="GC18" s="137">
        <f>SUMIFS('Raw Data Indicator'!$C$3:$C$10000,'Raw Data Indicator'!$A$3:$A$10000,$FQ18,'Raw Data Indicator'!$N$3:$N$10000,GC$7)</f>
        <v>0</v>
      </c>
      <c r="GD18" s="137">
        <f>COUNTIFS('Raw Data Indicator'!$C$3:$C$10000,"&gt;0",'Raw Data Indicator'!$A$3:$A$10000,$FQ18,'Raw Data Indicator'!$N$3:$N$10000,GD$7)</f>
        <v>0</v>
      </c>
      <c r="GE18" s="137">
        <f>COUNTIFS('Raw Data Indicator'!$C$3:$C$10000,"&gt;0",'Raw Data Indicator'!$A$3:$A$10000,$FQ18,'Raw Data Indicator'!$N$3:$N$10000,GE$7)</f>
        <v>0</v>
      </c>
      <c r="GF18" s="137">
        <f>COUNTIFS('Raw Data Indicator'!$C$3:$C$10000,"&gt;0",'Raw Data Indicator'!$A$3:$A$10000,$FQ18,'Raw Data Indicator'!$N$3:$N$10000,GF$7)</f>
        <v>0</v>
      </c>
      <c r="GG18" s="137">
        <f>COUNTIFS('Raw Data Indicator'!$C$3:$C$10000,"&gt;0",'Raw Data Indicator'!$A$3:$A$10000,$FQ18,'Raw Data Indicator'!$N$3:$N$10000,GG$7)</f>
        <v>0</v>
      </c>
      <c r="GH18" s="137">
        <f t="shared" si="7"/>
        <v>0</v>
      </c>
      <c r="GI18" s="137">
        <f t="shared" si="8"/>
        <v>0</v>
      </c>
      <c r="GJ18" s="137">
        <f t="shared" si="9"/>
        <v>0</v>
      </c>
      <c r="GK18" s="137">
        <f t="shared" si="10"/>
        <v>0</v>
      </c>
      <c r="GL18" s="137">
        <f t="shared" si="11"/>
        <v>0</v>
      </c>
      <c r="GM18" s="137">
        <f t="shared" si="12"/>
        <v>0</v>
      </c>
      <c r="GN18" s="137">
        <f t="shared" si="13"/>
        <v>0</v>
      </c>
      <c r="GO18" s="137">
        <f t="shared" si="14"/>
        <v>0</v>
      </c>
      <c r="GP18" s="137">
        <f t="shared" si="15"/>
        <v>0</v>
      </c>
      <c r="GQ18" s="137">
        <f t="shared" si="16"/>
        <v>0</v>
      </c>
      <c r="GR18" s="137">
        <f t="shared" si="17"/>
        <v>0</v>
      </c>
      <c r="GS18" s="137">
        <f t="shared" si="18"/>
        <v>0</v>
      </c>
      <c r="GV18" s="137" t="s">
        <v>288</v>
      </c>
      <c r="GW18" s="143" t="e">
        <f t="shared" ref="GW18:HE18" si="32">IFERROR(SUMIFS($FX$8:$FX$165,$FP$8:$FP$165,GW$8)/SUMIFS($GB$8:$GB$165,$FP$8:$FP$165,GW$8),NA())</f>
        <v>#N/A</v>
      </c>
      <c r="GX18" s="143" t="e">
        <f t="shared" si="32"/>
        <v>#N/A</v>
      </c>
      <c r="GY18" s="143" t="e">
        <f t="shared" si="32"/>
        <v>#N/A</v>
      </c>
      <c r="GZ18" s="143" t="e">
        <f t="shared" si="32"/>
        <v>#N/A</v>
      </c>
      <c r="HA18" s="143" t="e">
        <f t="shared" si="32"/>
        <v>#N/A</v>
      </c>
      <c r="HB18" s="143" t="e">
        <f t="shared" si="32"/>
        <v>#N/A</v>
      </c>
      <c r="HC18" s="143" t="e">
        <f t="shared" si="32"/>
        <v>#N/A</v>
      </c>
      <c r="HD18" s="143" t="e">
        <f t="shared" si="32"/>
        <v>#N/A</v>
      </c>
      <c r="HE18" s="143" t="e">
        <f t="shared" si="32"/>
        <v>#N/A</v>
      </c>
      <c r="HI18" s="137" t="str">
        <f t="shared" si="19"/>
        <v>E1</v>
      </c>
      <c r="HJ18" s="137" t="str">
        <f t="shared" si="20"/>
        <v>E1_06b</v>
      </c>
      <c r="HK18" s="137">
        <f t="shared" si="21"/>
        <v>0</v>
      </c>
      <c r="HL18" s="137">
        <f t="shared" si="22"/>
        <v>0</v>
      </c>
      <c r="HM18" s="137"/>
      <c r="HN18" s="137"/>
      <c r="HO18" s="137">
        <f t="shared" si="25"/>
        <v>0</v>
      </c>
    </row>
    <row r="19" spans="2:223" x14ac:dyDescent="0.25">
      <c r="B19" s="149"/>
      <c r="C19" s="149"/>
      <c r="D19" s="149"/>
      <c r="E19" s="233"/>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138"/>
      <c r="FJ19" s="137" t="str">
        <f>IF(VALUE(LEFT(Cover!$C$13,3))=1,'Questionnaire version 1.0'!C16,'Questionnaire version 2.1'!C16)</f>
        <v>Notes:</v>
      </c>
      <c r="FK19" s="137">
        <f t="shared" si="0"/>
        <v>2</v>
      </c>
      <c r="FL19" s="137" t="str">
        <f t="shared" si="29"/>
        <v/>
      </c>
      <c r="FM19" s="137">
        <f>IF(VALUE(LEFT(Cover!$C$13,3))=1,'Questionnaire version 1.0'!V16,'Questionnaire version 2.1'!V16)</f>
        <v>0</v>
      </c>
      <c r="FP19" s="137" t="str">
        <f t="shared" si="23"/>
        <v>E1</v>
      </c>
      <c r="FQ19" s="137" t="str">
        <f t="shared" si="2"/>
        <v>E1_07a</v>
      </c>
      <c r="FR19" s="137">
        <f>SUMIFS('Raw Data Indicator'!$B$3:$B$10000,'Raw Data Indicator'!$A$3:$A$10000,$FQ19,'Raw Data Indicator'!$N$3:$N$10000,FR$7)</f>
        <v>0</v>
      </c>
      <c r="FS19" s="137">
        <f>SUMIFS('Raw Data Indicator'!$B$3:$B$10000,'Raw Data Indicator'!$A$3:$A$10000,$FQ19,'Raw Data Indicator'!$N$3:$N$10000,FS$7)</f>
        <v>0</v>
      </c>
      <c r="FT19" s="137">
        <f>SUMIFS('Raw Data Indicator'!$B$3:$B$10000,'Raw Data Indicator'!$A$3:$A$10000,$FQ19,'Raw Data Indicator'!$N$3:$N$10000,FT$7)</f>
        <v>0</v>
      </c>
      <c r="FU19" s="137">
        <f>SUMIFS('Raw Data Indicator'!$B$3:$B$10000,'Raw Data Indicator'!$A$3:$A$10000,$FQ19,'Raw Data Indicator'!$N$3:$N$10000,FU$7)</f>
        <v>0</v>
      </c>
      <c r="FV19" s="137">
        <f t="shared" si="3"/>
        <v>0</v>
      </c>
      <c r="FW19" s="137">
        <f t="shared" si="4"/>
        <v>0</v>
      </c>
      <c r="FX19" s="137">
        <f t="shared" si="5"/>
        <v>0</v>
      </c>
      <c r="FY19" s="137">
        <f t="shared" si="6"/>
        <v>0</v>
      </c>
      <c r="FZ19" s="137">
        <f>SUMIFS('Raw Data Indicator'!$C$3:$C$10000,'Raw Data Indicator'!$A$3:$A$10000,$FQ19,'Raw Data Indicator'!$N$3:$N$10000,FZ$7)</f>
        <v>0</v>
      </c>
      <c r="GA19" s="137">
        <f>SUMIFS('Raw Data Indicator'!$C$3:$C$10000,'Raw Data Indicator'!$A$3:$A$10000,$FQ19,'Raw Data Indicator'!$N$3:$N$10000,GA$7)</f>
        <v>0</v>
      </c>
      <c r="GB19" s="137">
        <f>SUMIFS('Raw Data Indicator'!$C$3:$C$10000,'Raw Data Indicator'!$A$3:$A$10000,$FQ19,'Raw Data Indicator'!$N$3:$N$10000,GB$7)</f>
        <v>0</v>
      </c>
      <c r="GC19" s="137">
        <f>SUMIFS('Raw Data Indicator'!$C$3:$C$10000,'Raw Data Indicator'!$A$3:$A$10000,$FQ19,'Raw Data Indicator'!$N$3:$N$10000,GC$7)</f>
        <v>0</v>
      </c>
      <c r="GD19" s="137">
        <f>COUNTIFS('Raw Data Indicator'!$C$3:$C$10000,"&gt;0",'Raw Data Indicator'!$A$3:$A$10000,$FQ19,'Raw Data Indicator'!$N$3:$N$10000,GD$7)</f>
        <v>0</v>
      </c>
      <c r="GE19" s="137">
        <f>COUNTIFS('Raw Data Indicator'!$C$3:$C$10000,"&gt;0",'Raw Data Indicator'!$A$3:$A$10000,$FQ19,'Raw Data Indicator'!$N$3:$N$10000,GE$7)</f>
        <v>0</v>
      </c>
      <c r="GF19" s="137">
        <f>COUNTIFS('Raw Data Indicator'!$C$3:$C$10000,"&gt;0",'Raw Data Indicator'!$A$3:$A$10000,$FQ19,'Raw Data Indicator'!$N$3:$N$10000,GF$7)</f>
        <v>0</v>
      </c>
      <c r="GG19" s="137">
        <f>COUNTIFS('Raw Data Indicator'!$C$3:$C$10000,"&gt;0",'Raw Data Indicator'!$A$3:$A$10000,$FQ19,'Raw Data Indicator'!$N$3:$N$10000,GG$7)</f>
        <v>0</v>
      </c>
      <c r="GH19" s="137">
        <f t="shared" si="7"/>
        <v>0</v>
      </c>
      <c r="GI19" s="137">
        <f t="shared" si="8"/>
        <v>0</v>
      </c>
      <c r="GJ19" s="137">
        <f t="shared" si="9"/>
        <v>0</v>
      </c>
      <c r="GK19" s="137">
        <f t="shared" si="10"/>
        <v>0</v>
      </c>
      <c r="GL19" s="137">
        <f t="shared" si="11"/>
        <v>0</v>
      </c>
      <c r="GM19" s="137">
        <f t="shared" si="12"/>
        <v>0</v>
      </c>
      <c r="GN19" s="137">
        <f t="shared" si="13"/>
        <v>0</v>
      </c>
      <c r="GO19" s="137">
        <f t="shared" si="14"/>
        <v>0</v>
      </c>
      <c r="GP19" s="137">
        <f t="shared" si="15"/>
        <v>0</v>
      </c>
      <c r="GQ19" s="137">
        <f t="shared" si="16"/>
        <v>0</v>
      </c>
      <c r="GR19" s="137">
        <f t="shared" si="17"/>
        <v>0</v>
      </c>
      <c r="GS19" s="137">
        <f t="shared" si="18"/>
        <v>0</v>
      </c>
      <c r="GV19" s="137" t="s">
        <v>289</v>
      </c>
      <c r="GW19" s="143" t="e">
        <f t="shared" ref="GW19:HE19" si="33">IFERROR(SUMIFS($FY$8:$FY$165,$FP$8:$FP$165,GW$8)/SUMIFS($GC$8:$GC$165,$FP$8:$FP$165,GW$8),NA())</f>
        <v>#N/A</v>
      </c>
      <c r="GX19" s="143" t="e">
        <f t="shared" si="33"/>
        <v>#N/A</v>
      </c>
      <c r="GY19" s="143" t="e">
        <f t="shared" si="33"/>
        <v>#N/A</v>
      </c>
      <c r="GZ19" s="143" t="e">
        <f t="shared" si="33"/>
        <v>#N/A</v>
      </c>
      <c r="HA19" s="143" t="e">
        <f t="shared" si="33"/>
        <v>#N/A</v>
      </c>
      <c r="HB19" s="143" t="e">
        <f t="shared" si="33"/>
        <v>#N/A</v>
      </c>
      <c r="HC19" s="143" t="e">
        <f t="shared" si="33"/>
        <v>#N/A</v>
      </c>
      <c r="HD19" s="143" t="e">
        <f t="shared" si="33"/>
        <v>#N/A</v>
      </c>
      <c r="HE19" s="143" t="e">
        <f t="shared" si="33"/>
        <v>#N/A</v>
      </c>
      <c r="HI19" s="137" t="str">
        <f t="shared" si="19"/>
        <v>E1</v>
      </c>
      <c r="HJ19" s="137" t="str">
        <f t="shared" si="20"/>
        <v>E1_07a</v>
      </c>
      <c r="HK19" s="137">
        <f t="shared" si="21"/>
        <v>0</v>
      </c>
      <c r="HL19" s="137">
        <f t="shared" si="22"/>
        <v>0</v>
      </c>
      <c r="HM19" s="137"/>
      <c r="HN19" s="137"/>
      <c r="HO19" s="137">
        <f t="shared" si="25"/>
        <v>0</v>
      </c>
    </row>
    <row r="20" spans="2:223" x14ac:dyDescent="0.25">
      <c r="B20" s="149"/>
      <c r="C20" s="149"/>
      <c r="D20" s="149"/>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234"/>
      <c r="CC20" s="234"/>
      <c r="CD20" s="234"/>
      <c r="CE20" s="234"/>
      <c r="CF20" s="234"/>
      <c r="CG20" s="234"/>
      <c r="CH20" s="234"/>
      <c r="CI20" s="234"/>
      <c r="CJ20" s="234"/>
      <c r="CK20" s="234"/>
      <c r="CL20" s="234"/>
      <c r="CM20" s="234"/>
      <c r="CN20" s="234"/>
      <c r="CO20" s="234"/>
      <c r="CP20" s="234"/>
      <c r="CQ20" s="234"/>
      <c r="CR20" s="234"/>
      <c r="CS20" s="234"/>
      <c r="CT20" s="234"/>
      <c r="CU20" s="234"/>
      <c r="CV20" s="234"/>
      <c r="CW20" s="234"/>
      <c r="CX20" s="234"/>
      <c r="CY20" s="234"/>
      <c r="CZ20" s="234"/>
      <c r="DA20" s="234"/>
      <c r="DB20" s="234"/>
      <c r="DC20" s="234"/>
      <c r="DD20" s="234"/>
      <c r="DE20" s="234"/>
      <c r="DF20" s="234"/>
      <c r="DG20" s="234"/>
      <c r="DH20" s="234"/>
      <c r="DI20" s="234"/>
      <c r="DJ20" s="234"/>
      <c r="DK20" s="234"/>
      <c r="DL20" s="234"/>
      <c r="DM20" s="234"/>
      <c r="DN20" s="234"/>
      <c r="DO20" s="234"/>
      <c r="DP20" s="234"/>
      <c r="DQ20" s="234"/>
      <c r="DR20" s="234"/>
      <c r="DS20" s="234"/>
      <c r="DT20" s="234"/>
      <c r="DU20" s="234"/>
      <c r="DV20" s="234"/>
      <c r="DW20" s="234"/>
      <c r="DX20" s="234"/>
      <c r="DY20" s="234"/>
      <c r="DZ20" s="234"/>
      <c r="EA20" s="234"/>
      <c r="EB20" s="234"/>
      <c r="EC20" s="234"/>
      <c r="ED20" s="234"/>
      <c r="EE20" s="234"/>
      <c r="EF20" s="234"/>
      <c r="EG20" s="234"/>
      <c r="EH20" s="234"/>
      <c r="EI20" s="234"/>
      <c r="EJ20" s="234"/>
      <c r="EK20" s="234"/>
      <c r="EL20" s="234"/>
      <c r="EM20" s="234"/>
      <c r="EN20" s="234"/>
      <c r="EO20" s="234"/>
      <c r="EP20" s="234"/>
      <c r="EQ20" s="234"/>
      <c r="ER20" s="234"/>
      <c r="ES20" s="234"/>
      <c r="ET20" s="234"/>
      <c r="EU20" s="234"/>
      <c r="EV20" s="234"/>
      <c r="EW20" s="234"/>
      <c r="EX20" s="234"/>
      <c r="EY20" s="234"/>
      <c r="EZ20" s="234"/>
      <c r="FA20" s="234"/>
      <c r="FB20" s="234"/>
      <c r="FC20" s="234"/>
      <c r="FD20" s="234"/>
      <c r="FE20" s="234"/>
      <c r="FF20" s="234"/>
      <c r="FG20" s="234"/>
      <c r="FH20" s="138"/>
      <c r="FJ20" s="137" t="str">
        <f>IF(VALUE(LEFT(Cover!$C$13,3))=1,'Questionnaire version 1.0'!C17,'Questionnaire version 2.1'!C17)</f>
        <v>E0:03a</v>
      </c>
      <c r="FK20" s="137">
        <f t="shared" si="0"/>
        <v>3</v>
      </c>
      <c r="FL20" s="137" t="str">
        <f t="shared" si="29"/>
        <v>E0:03</v>
      </c>
      <c r="FM20" s="137">
        <f>IF(VALUE(LEFT(Cover!$C$13,3))=1,'Questionnaire version 1.0'!V17,'Questionnaire version 2.1'!V17)</f>
        <v>0</v>
      </c>
      <c r="FP20" s="137" t="str">
        <f t="shared" si="23"/>
        <v>E1</v>
      </c>
      <c r="FQ20" s="137" t="str">
        <f t="shared" si="2"/>
        <v>E1_08a</v>
      </c>
      <c r="FR20" s="137">
        <f>SUMIFS('Raw Data Indicator'!$B$3:$B$10000,'Raw Data Indicator'!$A$3:$A$10000,$FQ20,'Raw Data Indicator'!$N$3:$N$10000,FR$7)</f>
        <v>0</v>
      </c>
      <c r="FS20" s="137">
        <f>SUMIFS('Raw Data Indicator'!$B$3:$B$10000,'Raw Data Indicator'!$A$3:$A$10000,$FQ20,'Raw Data Indicator'!$N$3:$N$10000,FS$7)</f>
        <v>0</v>
      </c>
      <c r="FT20" s="137">
        <f>SUMIFS('Raw Data Indicator'!$B$3:$B$10000,'Raw Data Indicator'!$A$3:$A$10000,$FQ20,'Raw Data Indicator'!$N$3:$N$10000,FT$7)</f>
        <v>0</v>
      </c>
      <c r="FU20" s="137">
        <f>SUMIFS('Raw Data Indicator'!$B$3:$B$10000,'Raw Data Indicator'!$A$3:$A$10000,$FQ20,'Raw Data Indicator'!$N$3:$N$10000,FU$7)</f>
        <v>0</v>
      </c>
      <c r="FV20" s="137">
        <f t="shared" si="3"/>
        <v>0</v>
      </c>
      <c r="FW20" s="137">
        <f t="shared" si="4"/>
        <v>0</v>
      </c>
      <c r="FX20" s="137">
        <f t="shared" si="5"/>
        <v>0</v>
      </c>
      <c r="FY20" s="137">
        <f t="shared" si="6"/>
        <v>0</v>
      </c>
      <c r="FZ20" s="137">
        <f>SUMIFS('Raw Data Indicator'!$C$3:$C$10000,'Raw Data Indicator'!$A$3:$A$10000,$FQ20,'Raw Data Indicator'!$N$3:$N$10000,FZ$7)</f>
        <v>0</v>
      </c>
      <c r="GA20" s="137">
        <f>SUMIFS('Raw Data Indicator'!$C$3:$C$10000,'Raw Data Indicator'!$A$3:$A$10000,$FQ20,'Raw Data Indicator'!$N$3:$N$10000,GA$7)</f>
        <v>0</v>
      </c>
      <c r="GB20" s="137">
        <f>SUMIFS('Raw Data Indicator'!$C$3:$C$10000,'Raw Data Indicator'!$A$3:$A$10000,$FQ20,'Raw Data Indicator'!$N$3:$N$10000,GB$7)</f>
        <v>0</v>
      </c>
      <c r="GC20" s="137">
        <f>SUMIFS('Raw Data Indicator'!$C$3:$C$10000,'Raw Data Indicator'!$A$3:$A$10000,$FQ20,'Raw Data Indicator'!$N$3:$N$10000,GC$7)</f>
        <v>0</v>
      </c>
      <c r="GD20" s="137">
        <f>COUNTIFS('Raw Data Indicator'!$C$3:$C$10000,"&gt;0",'Raw Data Indicator'!$A$3:$A$10000,$FQ20,'Raw Data Indicator'!$N$3:$N$10000,GD$7)</f>
        <v>0</v>
      </c>
      <c r="GE20" s="137">
        <f>COUNTIFS('Raw Data Indicator'!$C$3:$C$10000,"&gt;0",'Raw Data Indicator'!$A$3:$A$10000,$FQ20,'Raw Data Indicator'!$N$3:$N$10000,GE$7)</f>
        <v>0</v>
      </c>
      <c r="GF20" s="137">
        <f>COUNTIFS('Raw Data Indicator'!$C$3:$C$10000,"&gt;0",'Raw Data Indicator'!$A$3:$A$10000,$FQ20,'Raw Data Indicator'!$N$3:$N$10000,GF$7)</f>
        <v>0</v>
      </c>
      <c r="GG20" s="137">
        <f>COUNTIFS('Raw Data Indicator'!$C$3:$C$10000,"&gt;0",'Raw Data Indicator'!$A$3:$A$10000,$FQ20,'Raw Data Indicator'!$N$3:$N$10000,GG$7)</f>
        <v>0</v>
      </c>
      <c r="GH20" s="137">
        <f t="shared" si="7"/>
        <v>0</v>
      </c>
      <c r="GI20" s="137">
        <f t="shared" si="8"/>
        <v>0</v>
      </c>
      <c r="GJ20" s="137">
        <f t="shared" si="9"/>
        <v>0</v>
      </c>
      <c r="GK20" s="137">
        <f t="shared" si="10"/>
        <v>0</v>
      </c>
      <c r="GL20" s="137">
        <f t="shared" si="11"/>
        <v>0</v>
      </c>
      <c r="GM20" s="137">
        <f t="shared" si="12"/>
        <v>0</v>
      </c>
      <c r="GN20" s="137">
        <f t="shared" si="13"/>
        <v>0</v>
      </c>
      <c r="GO20" s="137">
        <f t="shared" si="14"/>
        <v>0</v>
      </c>
      <c r="GP20" s="137">
        <f t="shared" si="15"/>
        <v>0</v>
      </c>
      <c r="GQ20" s="137">
        <f t="shared" si="16"/>
        <v>0</v>
      </c>
      <c r="GR20" s="137">
        <f t="shared" si="17"/>
        <v>0</v>
      </c>
      <c r="GS20" s="137">
        <f t="shared" si="18"/>
        <v>0</v>
      </c>
      <c r="HI20" s="137" t="str">
        <f t="shared" si="19"/>
        <v>E1</v>
      </c>
      <c r="HJ20" s="137" t="str">
        <f t="shared" si="20"/>
        <v>E1_08a</v>
      </c>
      <c r="HK20" s="137">
        <f t="shared" si="21"/>
        <v>0</v>
      </c>
      <c r="HL20" s="137">
        <f t="shared" si="22"/>
        <v>0</v>
      </c>
      <c r="HM20" s="137"/>
      <c r="HN20" s="137"/>
      <c r="HO20" s="137">
        <f t="shared" si="25"/>
        <v>0</v>
      </c>
    </row>
    <row r="21" spans="2:223" x14ac:dyDescent="0.25">
      <c r="B21" s="149"/>
      <c r="C21" s="149"/>
      <c r="D21" s="149"/>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138"/>
      <c r="FJ21" s="137" t="str">
        <f>IF(VALUE(LEFT(Cover!$C$13,3))=1,'Questionnaire version 1.0'!C18,'Questionnaire version 2.1'!C18)</f>
        <v>A</v>
      </c>
      <c r="FK21" s="137">
        <f t="shared" si="0"/>
        <v>3</v>
      </c>
      <c r="FL21" s="137" t="str">
        <f t="shared" si="29"/>
        <v/>
      </c>
      <c r="FM21" s="137">
        <f>IF(VALUE(LEFT(Cover!$C$13,3))=1,'Questionnaire version 1.0'!V18,'Questionnaire version 2.1'!V18)</f>
        <v>0</v>
      </c>
      <c r="FP21" s="137" t="str">
        <f t="shared" si="23"/>
        <v>E1</v>
      </c>
      <c r="FQ21" s="137" t="str">
        <f t="shared" si="2"/>
        <v>E1_09a</v>
      </c>
      <c r="FR21" s="137">
        <f>SUMIFS('Raw Data Indicator'!$B$3:$B$10000,'Raw Data Indicator'!$A$3:$A$10000,$FQ21,'Raw Data Indicator'!$N$3:$N$10000,FR$7)</f>
        <v>0</v>
      </c>
      <c r="FS21" s="137">
        <f>SUMIFS('Raw Data Indicator'!$B$3:$B$10000,'Raw Data Indicator'!$A$3:$A$10000,$FQ21,'Raw Data Indicator'!$N$3:$N$10000,FS$7)</f>
        <v>0</v>
      </c>
      <c r="FT21" s="137">
        <f>SUMIFS('Raw Data Indicator'!$B$3:$B$10000,'Raw Data Indicator'!$A$3:$A$10000,$FQ21,'Raw Data Indicator'!$N$3:$N$10000,FT$7)</f>
        <v>0</v>
      </c>
      <c r="FU21" s="137">
        <f>SUMIFS('Raw Data Indicator'!$B$3:$B$10000,'Raw Data Indicator'!$A$3:$A$10000,$FQ21,'Raw Data Indicator'!$N$3:$N$10000,FU$7)</f>
        <v>0</v>
      </c>
      <c r="FV21" s="137">
        <f t="shared" si="3"/>
        <v>0</v>
      </c>
      <c r="FW21" s="137">
        <f t="shared" si="4"/>
        <v>0</v>
      </c>
      <c r="FX21" s="137">
        <f t="shared" si="5"/>
        <v>0</v>
      </c>
      <c r="FY21" s="137">
        <f t="shared" si="6"/>
        <v>0</v>
      </c>
      <c r="FZ21" s="137">
        <f>SUMIFS('Raw Data Indicator'!$C$3:$C$10000,'Raw Data Indicator'!$A$3:$A$10000,$FQ21,'Raw Data Indicator'!$N$3:$N$10000,FZ$7)</f>
        <v>0</v>
      </c>
      <c r="GA21" s="137">
        <f>SUMIFS('Raw Data Indicator'!$C$3:$C$10000,'Raw Data Indicator'!$A$3:$A$10000,$FQ21,'Raw Data Indicator'!$N$3:$N$10000,GA$7)</f>
        <v>0</v>
      </c>
      <c r="GB21" s="137">
        <f>SUMIFS('Raw Data Indicator'!$C$3:$C$10000,'Raw Data Indicator'!$A$3:$A$10000,$FQ21,'Raw Data Indicator'!$N$3:$N$10000,GB$7)</f>
        <v>0</v>
      </c>
      <c r="GC21" s="137">
        <f>SUMIFS('Raw Data Indicator'!$C$3:$C$10000,'Raw Data Indicator'!$A$3:$A$10000,$FQ21,'Raw Data Indicator'!$N$3:$N$10000,GC$7)</f>
        <v>0</v>
      </c>
      <c r="GD21" s="137">
        <f>COUNTIFS('Raw Data Indicator'!$C$3:$C$10000,"&gt;0",'Raw Data Indicator'!$A$3:$A$10000,$FQ21,'Raw Data Indicator'!$N$3:$N$10000,GD$7)</f>
        <v>0</v>
      </c>
      <c r="GE21" s="137">
        <f>COUNTIFS('Raw Data Indicator'!$C$3:$C$10000,"&gt;0",'Raw Data Indicator'!$A$3:$A$10000,$FQ21,'Raw Data Indicator'!$N$3:$N$10000,GE$7)</f>
        <v>0</v>
      </c>
      <c r="GF21" s="137">
        <f>COUNTIFS('Raw Data Indicator'!$C$3:$C$10000,"&gt;0",'Raw Data Indicator'!$A$3:$A$10000,$FQ21,'Raw Data Indicator'!$N$3:$N$10000,GF$7)</f>
        <v>0</v>
      </c>
      <c r="GG21" s="137">
        <f>COUNTIFS('Raw Data Indicator'!$C$3:$C$10000,"&gt;0",'Raw Data Indicator'!$A$3:$A$10000,$FQ21,'Raw Data Indicator'!$N$3:$N$10000,GG$7)</f>
        <v>0</v>
      </c>
      <c r="GH21" s="137">
        <f t="shared" si="7"/>
        <v>0</v>
      </c>
      <c r="GI21" s="137">
        <f t="shared" si="8"/>
        <v>0</v>
      </c>
      <c r="GJ21" s="137">
        <f t="shared" si="9"/>
        <v>0</v>
      </c>
      <c r="GK21" s="137">
        <f t="shared" si="10"/>
        <v>0</v>
      </c>
      <c r="GL21" s="137">
        <f t="shared" si="11"/>
        <v>0</v>
      </c>
      <c r="GM21" s="137">
        <f t="shared" si="12"/>
        <v>0</v>
      </c>
      <c r="GN21" s="137">
        <f t="shared" si="13"/>
        <v>0</v>
      </c>
      <c r="GO21" s="137">
        <f t="shared" si="14"/>
        <v>0</v>
      </c>
      <c r="GP21" s="137">
        <f t="shared" si="15"/>
        <v>0</v>
      </c>
      <c r="GQ21" s="137">
        <f t="shared" si="16"/>
        <v>0</v>
      </c>
      <c r="GR21" s="137">
        <f t="shared" si="17"/>
        <v>0</v>
      </c>
      <c r="GS21" s="137">
        <f t="shared" si="18"/>
        <v>0</v>
      </c>
      <c r="GV21" s="149"/>
      <c r="GW21" s="149"/>
      <c r="GX21" s="149"/>
      <c r="GY21" s="149"/>
      <c r="GZ21" s="149"/>
      <c r="HA21" s="149"/>
      <c r="HB21" s="149"/>
      <c r="HC21" s="149"/>
      <c r="HD21" s="149"/>
      <c r="HE21" s="149"/>
      <c r="HI21" s="137" t="str">
        <f t="shared" si="19"/>
        <v>E1</v>
      </c>
      <c r="HJ21" s="137" t="str">
        <f t="shared" si="20"/>
        <v>E1_09a</v>
      </c>
      <c r="HK21" s="137">
        <f t="shared" si="21"/>
        <v>0</v>
      </c>
      <c r="HL21" s="137">
        <f t="shared" si="22"/>
        <v>0</v>
      </c>
      <c r="HM21" s="137"/>
      <c r="HN21" s="137"/>
      <c r="HO21" s="137">
        <f t="shared" si="25"/>
        <v>0</v>
      </c>
    </row>
    <row r="22" spans="2:223" x14ac:dyDescent="0.25">
      <c r="B22" s="149"/>
      <c r="C22" s="149"/>
      <c r="D22" s="149"/>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138"/>
      <c r="FJ22" s="137" t="str">
        <f>IF(VALUE(LEFT(Cover!$C$13,3))=1,'Questionnaire version 1.0'!C19,'Questionnaire version 2.1'!C19)</f>
        <v>B</v>
      </c>
      <c r="FK22" s="137">
        <f t="shared" si="0"/>
        <v>3</v>
      </c>
      <c r="FL22" s="137" t="str">
        <f t="shared" si="29"/>
        <v/>
      </c>
      <c r="FM22" s="137">
        <f>IF(VALUE(LEFT(Cover!$C$13,3))=1,'Questionnaire version 1.0'!V19,'Questionnaire version 2.1'!V19)</f>
        <v>0</v>
      </c>
      <c r="FP22" s="137" t="str">
        <f t="shared" si="23"/>
        <v>E1</v>
      </c>
      <c r="FQ22" s="137" t="str">
        <f t="shared" si="2"/>
        <v>E1_10a</v>
      </c>
      <c r="FR22" s="137">
        <f>SUMIFS('Raw Data Indicator'!$B$3:$B$10000,'Raw Data Indicator'!$A$3:$A$10000,$FQ22,'Raw Data Indicator'!$N$3:$N$10000,FR$7)</f>
        <v>0</v>
      </c>
      <c r="FS22" s="137">
        <f>SUMIFS('Raw Data Indicator'!$B$3:$B$10000,'Raw Data Indicator'!$A$3:$A$10000,$FQ22,'Raw Data Indicator'!$N$3:$N$10000,FS$7)</f>
        <v>0</v>
      </c>
      <c r="FT22" s="137">
        <f>SUMIFS('Raw Data Indicator'!$B$3:$B$10000,'Raw Data Indicator'!$A$3:$A$10000,$FQ22,'Raw Data Indicator'!$N$3:$N$10000,FT$7)</f>
        <v>0</v>
      </c>
      <c r="FU22" s="137">
        <f>SUMIFS('Raw Data Indicator'!$B$3:$B$10000,'Raw Data Indicator'!$A$3:$A$10000,$FQ22,'Raw Data Indicator'!$N$3:$N$10000,FU$7)</f>
        <v>0</v>
      </c>
      <c r="FV22" s="137">
        <f t="shared" si="3"/>
        <v>0</v>
      </c>
      <c r="FW22" s="137">
        <f t="shared" si="4"/>
        <v>0</v>
      </c>
      <c r="FX22" s="137">
        <f t="shared" si="5"/>
        <v>0</v>
      </c>
      <c r="FY22" s="137">
        <f t="shared" si="6"/>
        <v>0</v>
      </c>
      <c r="FZ22" s="137">
        <f>SUMIFS('Raw Data Indicator'!$C$3:$C$10000,'Raw Data Indicator'!$A$3:$A$10000,$FQ22,'Raw Data Indicator'!$N$3:$N$10000,FZ$7)</f>
        <v>0</v>
      </c>
      <c r="GA22" s="137">
        <f>SUMIFS('Raw Data Indicator'!$C$3:$C$10000,'Raw Data Indicator'!$A$3:$A$10000,$FQ22,'Raw Data Indicator'!$N$3:$N$10000,GA$7)</f>
        <v>0</v>
      </c>
      <c r="GB22" s="137">
        <f>SUMIFS('Raw Data Indicator'!$C$3:$C$10000,'Raw Data Indicator'!$A$3:$A$10000,$FQ22,'Raw Data Indicator'!$N$3:$N$10000,GB$7)</f>
        <v>0</v>
      </c>
      <c r="GC22" s="137">
        <f>SUMIFS('Raw Data Indicator'!$C$3:$C$10000,'Raw Data Indicator'!$A$3:$A$10000,$FQ22,'Raw Data Indicator'!$N$3:$N$10000,GC$7)</f>
        <v>0</v>
      </c>
      <c r="GD22" s="137">
        <f>COUNTIFS('Raw Data Indicator'!$C$3:$C$10000,"&gt;0",'Raw Data Indicator'!$A$3:$A$10000,$FQ22,'Raw Data Indicator'!$N$3:$N$10000,GD$7)</f>
        <v>0</v>
      </c>
      <c r="GE22" s="137">
        <f>COUNTIFS('Raw Data Indicator'!$C$3:$C$10000,"&gt;0",'Raw Data Indicator'!$A$3:$A$10000,$FQ22,'Raw Data Indicator'!$N$3:$N$10000,GE$7)</f>
        <v>0</v>
      </c>
      <c r="GF22" s="137">
        <f>COUNTIFS('Raw Data Indicator'!$C$3:$C$10000,"&gt;0",'Raw Data Indicator'!$A$3:$A$10000,$FQ22,'Raw Data Indicator'!$N$3:$N$10000,GF$7)</f>
        <v>0</v>
      </c>
      <c r="GG22" s="137">
        <f>COUNTIFS('Raw Data Indicator'!$C$3:$C$10000,"&gt;0",'Raw Data Indicator'!$A$3:$A$10000,$FQ22,'Raw Data Indicator'!$N$3:$N$10000,GG$7)</f>
        <v>0</v>
      </c>
      <c r="GH22" s="137">
        <f t="shared" si="7"/>
        <v>0</v>
      </c>
      <c r="GI22" s="137">
        <f t="shared" si="8"/>
        <v>0</v>
      </c>
      <c r="GJ22" s="137">
        <f t="shared" si="9"/>
        <v>0</v>
      </c>
      <c r="GK22" s="137">
        <f t="shared" si="10"/>
        <v>0</v>
      </c>
      <c r="GL22" s="137">
        <f t="shared" si="11"/>
        <v>0</v>
      </c>
      <c r="GM22" s="137">
        <f t="shared" si="12"/>
        <v>0</v>
      </c>
      <c r="GN22" s="137">
        <f t="shared" si="13"/>
        <v>0</v>
      </c>
      <c r="GO22" s="137">
        <f t="shared" si="14"/>
        <v>0</v>
      </c>
      <c r="GP22" s="137">
        <f t="shared" si="15"/>
        <v>0</v>
      </c>
      <c r="GQ22" s="137">
        <f t="shared" si="16"/>
        <v>0</v>
      </c>
      <c r="GR22" s="137">
        <f t="shared" si="17"/>
        <v>0</v>
      </c>
      <c r="GS22" s="137">
        <f t="shared" si="18"/>
        <v>0</v>
      </c>
      <c r="GV22" s="149"/>
      <c r="GW22" s="149"/>
      <c r="GX22" s="149"/>
      <c r="GY22" s="149"/>
      <c r="GZ22" s="149"/>
      <c r="HA22" s="149"/>
      <c r="HB22" s="149"/>
      <c r="HC22" s="149"/>
      <c r="HD22" s="149"/>
      <c r="HE22" s="149"/>
      <c r="HI22" s="137" t="str">
        <f t="shared" si="19"/>
        <v>E1</v>
      </c>
      <c r="HJ22" s="137" t="str">
        <f t="shared" si="20"/>
        <v>E1_10a</v>
      </c>
      <c r="HK22" s="137">
        <f t="shared" si="21"/>
        <v>0</v>
      </c>
      <c r="HL22" s="137">
        <f t="shared" si="22"/>
        <v>0</v>
      </c>
      <c r="HM22" s="137"/>
      <c r="HN22" s="137"/>
      <c r="HO22" s="137">
        <f t="shared" si="25"/>
        <v>0</v>
      </c>
    </row>
    <row r="23" spans="2:223" x14ac:dyDescent="0.25">
      <c r="B23" s="149"/>
      <c r="C23" s="149"/>
      <c r="D23" s="149"/>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234"/>
      <c r="DC23" s="234"/>
      <c r="DD23" s="234"/>
      <c r="DE23" s="234"/>
      <c r="DF23" s="234"/>
      <c r="DG23" s="234"/>
      <c r="DH23" s="234"/>
      <c r="DI23" s="234"/>
      <c r="DJ23" s="234"/>
      <c r="DK23" s="234"/>
      <c r="DL23" s="234"/>
      <c r="DM23" s="234"/>
      <c r="DN23" s="234"/>
      <c r="DO23" s="234"/>
      <c r="DP23" s="234"/>
      <c r="DQ23" s="234"/>
      <c r="DR23" s="234"/>
      <c r="DS23" s="234"/>
      <c r="DT23" s="234"/>
      <c r="DU23" s="234"/>
      <c r="DV23" s="234"/>
      <c r="DW23" s="234"/>
      <c r="DX23" s="234"/>
      <c r="DY23" s="234"/>
      <c r="DZ23" s="234"/>
      <c r="EA23" s="234"/>
      <c r="EB23" s="234"/>
      <c r="EC23" s="234"/>
      <c r="ED23" s="234"/>
      <c r="EE23" s="234"/>
      <c r="EF23" s="234"/>
      <c r="EG23" s="234"/>
      <c r="EH23" s="234"/>
      <c r="EI23" s="234"/>
      <c r="EJ23" s="234"/>
      <c r="EK23" s="234"/>
      <c r="EL23" s="234"/>
      <c r="EM23" s="234"/>
      <c r="EN23" s="234"/>
      <c r="EO23" s="234"/>
      <c r="EP23" s="234"/>
      <c r="EQ23" s="234"/>
      <c r="ER23" s="234"/>
      <c r="ES23" s="234"/>
      <c r="ET23" s="234"/>
      <c r="EU23" s="234"/>
      <c r="EV23" s="234"/>
      <c r="EW23" s="234"/>
      <c r="EX23" s="234"/>
      <c r="EY23" s="234"/>
      <c r="EZ23" s="234"/>
      <c r="FA23" s="234"/>
      <c r="FB23" s="234"/>
      <c r="FC23" s="234"/>
      <c r="FD23" s="234"/>
      <c r="FE23" s="234"/>
      <c r="FF23" s="234"/>
      <c r="FG23" s="234"/>
      <c r="FH23" s="138"/>
      <c r="FJ23" s="137" t="str">
        <f>IF(VALUE(LEFT(Cover!$C$13,3))=1,'Questionnaire version 1.0'!C20,'Questionnaire version 2.1'!C20)</f>
        <v>Notes:</v>
      </c>
      <c r="FK23" s="137">
        <f t="shared" si="0"/>
        <v>3</v>
      </c>
      <c r="FL23" s="137" t="str">
        <f t="shared" si="29"/>
        <v/>
      </c>
      <c r="FM23" s="137">
        <f>IF(VALUE(LEFT(Cover!$C$13,3))=1,'Questionnaire version 1.0'!V20,'Questionnaire version 2.1'!V20)</f>
        <v>0</v>
      </c>
      <c r="FP23" s="137" t="str">
        <f t="shared" si="23"/>
        <v>E1</v>
      </c>
      <c r="FQ23" s="137" t="str">
        <f t="shared" si="2"/>
        <v>E1_11a</v>
      </c>
      <c r="FR23" s="137">
        <f>SUMIFS('Raw Data Indicator'!$B$3:$B$10000,'Raw Data Indicator'!$A$3:$A$10000,$FQ23,'Raw Data Indicator'!$N$3:$N$10000,FR$7)</f>
        <v>0</v>
      </c>
      <c r="FS23" s="137">
        <f>SUMIFS('Raw Data Indicator'!$B$3:$B$10000,'Raw Data Indicator'!$A$3:$A$10000,$FQ23,'Raw Data Indicator'!$N$3:$N$10000,FS$7)</f>
        <v>0</v>
      </c>
      <c r="FT23" s="137">
        <f>SUMIFS('Raw Data Indicator'!$B$3:$B$10000,'Raw Data Indicator'!$A$3:$A$10000,$FQ23,'Raw Data Indicator'!$N$3:$N$10000,FT$7)</f>
        <v>0</v>
      </c>
      <c r="FU23" s="137">
        <f>SUMIFS('Raw Data Indicator'!$B$3:$B$10000,'Raw Data Indicator'!$A$3:$A$10000,$FQ23,'Raw Data Indicator'!$N$3:$N$10000,FU$7)</f>
        <v>0</v>
      </c>
      <c r="FV23" s="137">
        <f t="shared" si="3"/>
        <v>0</v>
      </c>
      <c r="FW23" s="137">
        <f t="shared" si="4"/>
        <v>0</v>
      </c>
      <c r="FX23" s="137">
        <f t="shared" si="5"/>
        <v>0</v>
      </c>
      <c r="FY23" s="137">
        <f t="shared" si="6"/>
        <v>0</v>
      </c>
      <c r="FZ23" s="137">
        <f>SUMIFS('Raw Data Indicator'!$C$3:$C$10000,'Raw Data Indicator'!$A$3:$A$10000,$FQ23,'Raw Data Indicator'!$N$3:$N$10000,FZ$7)</f>
        <v>0</v>
      </c>
      <c r="GA23" s="137">
        <f>SUMIFS('Raw Data Indicator'!$C$3:$C$10000,'Raw Data Indicator'!$A$3:$A$10000,$FQ23,'Raw Data Indicator'!$N$3:$N$10000,GA$7)</f>
        <v>0</v>
      </c>
      <c r="GB23" s="137">
        <f>SUMIFS('Raw Data Indicator'!$C$3:$C$10000,'Raw Data Indicator'!$A$3:$A$10000,$FQ23,'Raw Data Indicator'!$N$3:$N$10000,GB$7)</f>
        <v>0</v>
      </c>
      <c r="GC23" s="137">
        <f>SUMIFS('Raw Data Indicator'!$C$3:$C$10000,'Raw Data Indicator'!$A$3:$A$10000,$FQ23,'Raw Data Indicator'!$N$3:$N$10000,GC$7)</f>
        <v>0</v>
      </c>
      <c r="GD23" s="137">
        <f>COUNTIFS('Raw Data Indicator'!$C$3:$C$10000,"&gt;0",'Raw Data Indicator'!$A$3:$A$10000,$FQ23,'Raw Data Indicator'!$N$3:$N$10000,GD$7)</f>
        <v>0</v>
      </c>
      <c r="GE23" s="137">
        <f>COUNTIFS('Raw Data Indicator'!$C$3:$C$10000,"&gt;0",'Raw Data Indicator'!$A$3:$A$10000,$FQ23,'Raw Data Indicator'!$N$3:$N$10000,GE$7)</f>
        <v>0</v>
      </c>
      <c r="GF23" s="137">
        <f>COUNTIFS('Raw Data Indicator'!$C$3:$C$10000,"&gt;0",'Raw Data Indicator'!$A$3:$A$10000,$FQ23,'Raw Data Indicator'!$N$3:$N$10000,GF$7)</f>
        <v>0</v>
      </c>
      <c r="GG23" s="137">
        <f>COUNTIFS('Raw Data Indicator'!$C$3:$C$10000,"&gt;0",'Raw Data Indicator'!$A$3:$A$10000,$FQ23,'Raw Data Indicator'!$N$3:$N$10000,GG$7)</f>
        <v>0</v>
      </c>
      <c r="GH23" s="137">
        <f t="shared" si="7"/>
        <v>0</v>
      </c>
      <c r="GI23" s="137">
        <f t="shared" si="8"/>
        <v>0</v>
      </c>
      <c r="GJ23" s="137">
        <f t="shared" si="9"/>
        <v>0</v>
      </c>
      <c r="GK23" s="137">
        <f t="shared" si="10"/>
        <v>0</v>
      </c>
      <c r="GL23" s="137">
        <f t="shared" si="11"/>
        <v>0</v>
      </c>
      <c r="GM23" s="137">
        <f t="shared" si="12"/>
        <v>0</v>
      </c>
      <c r="GN23" s="137">
        <f t="shared" si="13"/>
        <v>0</v>
      </c>
      <c r="GO23" s="137">
        <f t="shared" si="14"/>
        <v>0</v>
      </c>
      <c r="GP23" s="137">
        <f t="shared" si="15"/>
        <v>0</v>
      </c>
      <c r="GQ23" s="137">
        <f t="shared" si="16"/>
        <v>0</v>
      </c>
      <c r="GR23" s="137">
        <f t="shared" si="17"/>
        <v>0</v>
      </c>
      <c r="GS23" s="137">
        <f t="shared" si="18"/>
        <v>0</v>
      </c>
      <c r="GV23" s="149"/>
      <c r="GW23" s="243"/>
      <c r="GX23" s="243"/>
      <c r="GY23" s="243"/>
      <c r="GZ23" s="243"/>
      <c r="HA23" s="243"/>
      <c r="HB23" s="243"/>
      <c r="HC23" s="243"/>
      <c r="HD23" s="243"/>
      <c r="HE23" s="243"/>
      <c r="HI23" s="137" t="str">
        <f t="shared" si="19"/>
        <v>E1</v>
      </c>
      <c r="HJ23" s="137" t="str">
        <f t="shared" si="20"/>
        <v>E1_11a</v>
      </c>
      <c r="HK23" s="137">
        <f t="shared" si="21"/>
        <v>0</v>
      </c>
      <c r="HL23" s="137">
        <f t="shared" si="22"/>
        <v>0</v>
      </c>
      <c r="HM23" s="137"/>
      <c r="HN23" s="137"/>
      <c r="HO23" s="137">
        <f t="shared" si="25"/>
        <v>0</v>
      </c>
    </row>
    <row r="24" spans="2:223" x14ac:dyDescent="0.25">
      <c r="B24" s="149"/>
      <c r="C24" s="149"/>
      <c r="D24" s="149"/>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138"/>
      <c r="FJ24" s="137" t="str">
        <f>IF(VALUE(LEFT(Cover!$C$13,3))=1,'Questionnaire version 1.0'!C21,'Questionnaire version 2.1'!C21)</f>
        <v>E0:04a</v>
      </c>
      <c r="FK24" s="137">
        <f t="shared" si="0"/>
        <v>4</v>
      </c>
      <c r="FL24" s="137" t="str">
        <f t="shared" si="29"/>
        <v>E0:04</v>
      </c>
      <c r="FM24" s="137">
        <f>IF(VALUE(LEFT(Cover!$C$13,3))=1,'Questionnaire version 1.0'!V21,'Questionnaire version 2.1'!V21)</f>
        <v>0</v>
      </c>
      <c r="FP24" s="137" t="str">
        <f t="shared" si="23"/>
        <v>E1</v>
      </c>
      <c r="FQ24" s="137" t="str">
        <f t="shared" si="2"/>
        <v>E1_12a</v>
      </c>
      <c r="FR24" s="137">
        <f>SUMIFS('Raw Data Indicator'!$B$3:$B$10000,'Raw Data Indicator'!$A$3:$A$10000,$FQ24,'Raw Data Indicator'!$N$3:$N$10000,FR$7)</f>
        <v>0</v>
      </c>
      <c r="FS24" s="137">
        <f>SUMIFS('Raw Data Indicator'!$B$3:$B$10000,'Raw Data Indicator'!$A$3:$A$10000,$FQ24,'Raw Data Indicator'!$N$3:$N$10000,FS$7)</f>
        <v>0</v>
      </c>
      <c r="FT24" s="137">
        <f>SUMIFS('Raw Data Indicator'!$B$3:$B$10000,'Raw Data Indicator'!$A$3:$A$10000,$FQ24,'Raw Data Indicator'!$N$3:$N$10000,FT$7)</f>
        <v>0</v>
      </c>
      <c r="FU24" s="137">
        <f>SUMIFS('Raw Data Indicator'!$B$3:$B$10000,'Raw Data Indicator'!$A$3:$A$10000,$FQ24,'Raw Data Indicator'!$N$3:$N$10000,FU$7)</f>
        <v>0</v>
      </c>
      <c r="FV24" s="137">
        <f t="shared" si="3"/>
        <v>0</v>
      </c>
      <c r="FW24" s="137">
        <f t="shared" si="4"/>
        <v>0</v>
      </c>
      <c r="FX24" s="137">
        <f t="shared" si="5"/>
        <v>0</v>
      </c>
      <c r="FY24" s="137">
        <f t="shared" si="6"/>
        <v>0</v>
      </c>
      <c r="FZ24" s="137">
        <f>SUMIFS('Raw Data Indicator'!$C$3:$C$10000,'Raw Data Indicator'!$A$3:$A$10000,$FQ24,'Raw Data Indicator'!$N$3:$N$10000,FZ$7)</f>
        <v>0</v>
      </c>
      <c r="GA24" s="137">
        <f>SUMIFS('Raw Data Indicator'!$C$3:$C$10000,'Raw Data Indicator'!$A$3:$A$10000,$FQ24,'Raw Data Indicator'!$N$3:$N$10000,GA$7)</f>
        <v>0</v>
      </c>
      <c r="GB24" s="137">
        <f>SUMIFS('Raw Data Indicator'!$C$3:$C$10000,'Raw Data Indicator'!$A$3:$A$10000,$FQ24,'Raw Data Indicator'!$N$3:$N$10000,GB$7)</f>
        <v>0</v>
      </c>
      <c r="GC24" s="137">
        <f>SUMIFS('Raw Data Indicator'!$C$3:$C$10000,'Raw Data Indicator'!$A$3:$A$10000,$FQ24,'Raw Data Indicator'!$N$3:$N$10000,GC$7)</f>
        <v>0</v>
      </c>
      <c r="GD24" s="137">
        <f>COUNTIFS('Raw Data Indicator'!$C$3:$C$10000,"&gt;0",'Raw Data Indicator'!$A$3:$A$10000,$FQ24,'Raw Data Indicator'!$N$3:$N$10000,GD$7)</f>
        <v>0</v>
      </c>
      <c r="GE24" s="137">
        <f>COUNTIFS('Raw Data Indicator'!$C$3:$C$10000,"&gt;0",'Raw Data Indicator'!$A$3:$A$10000,$FQ24,'Raw Data Indicator'!$N$3:$N$10000,GE$7)</f>
        <v>0</v>
      </c>
      <c r="GF24" s="137">
        <f>COUNTIFS('Raw Data Indicator'!$C$3:$C$10000,"&gt;0",'Raw Data Indicator'!$A$3:$A$10000,$FQ24,'Raw Data Indicator'!$N$3:$N$10000,GF$7)</f>
        <v>0</v>
      </c>
      <c r="GG24" s="137">
        <f>COUNTIFS('Raw Data Indicator'!$C$3:$C$10000,"&gt;0",'Raw Data Indicator'!$A$3:$A$10000,$FQ24,'Raw Data Indicator'!$N$3:$N$10000,GG$7)</f>
        <v>0</v>
      </c>
      <c r="GH24" s="137">
        <f t="shared" si="7"/>
        <v>0</v>
      </c>
      <c r="GI24" s="137">
        <f t="shared" si="8"/>
        <v>0</v>
      </c>
      <c r="GJ24" s="137">
        <f t="shared" si="9"/>
        <v>0</v>
      </c>
      <c r="GK24" s="137">
        <f t="shared" si="10"/>
        <v>0</v>
      </c>
      <c r="GL24" s="137">
        <f t="shared" si="11"/>
        <v>0</v>
      </c>
      <c r="GM24" s="137">
        <f t="shared" si="12"/>
        <v>0</v>
      </c>
      <c r="GN24" s="137">
        <f t="shared" si="13"/>
        <v>0</v>
      </c>
      <c r="GO24" s="137">
        <f t="shared" si="14"/>
        <v>0</v>
      </c>
      <c r="GP24" s="137">
        <f t="shared" si="15"/>
        <v>0</v>
      </c>
      <c r="GQ24" s="137">
        <f t="shared" si="16"/>
        <v>0</v>
      </c>
      <c r="GR24" s="137">
        <f t="shared" si="17"/>
        <v>0</v>
      </c>
      <c r="GS24" s="137">
        <f t="shared" si="18"/>
        <v>0</v>
      </c>
      <c r="GV24" s="149"/>
      <c r="GW24" s="243"/>
      <c r="GX24" s="243"/>
      <c r="GY24" s="243"/>
      <c r="GZ24" s="243"/>
      <c r="HA24" s="243"/>
      <c r="HB24" s="243"/>
      <c r="HC24" s="243"/>
      <c r="HD24" s="243"/>
      <c r="HE24" s="243"/>
      <c r="HI24" s="137" t="str">
        <f t="shared" si="19"/>
        <v>E1</v>
      </c>
      <c r="HJ24" s="137" t="str">
        <f t="shared" si="20"/>
        <v>E1_12a</v>
      </c>
      <c r="HK24" s="137">
        <f t="shared" si="21"/>
        <v>0</v>
      </c>
      <c r="HL24" s="137">
        <f t="shared" si="22"/>
        <v>0</v>
      </c>
      <c r="HM24" s="137"/>
      <c r="HN24" s="137"/>
      <c r="HO24" s="137">
        <f t="shared" si="25"/>
        <v>0</v>
      </c>
    </row>
    <row r="25" spans="2:223" x14ac:dyDescent="0.25">
      <c r="B25" s="149"/>
      <c r="C25" s="149"/>
      <c r="D25" s="149"/>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138"/>
      <c r="FJ25" s="137" t="str">
        <f>IF(VALUE(LEFT(Cover!$C$13,3))=1,'Questionnaire version 1.0'!C22,'Questionnaire version 2.1'!C22)</f>
        <v>A</v>
      </c>
      <c r="FK25" s="137">
        <f t="shared" si="0"/>
        <v>4</v>
      </c>
      <c r="FL25" s="137" t="str">
        <f t="shared" si="29"/>
        <v/>
      </c>
      <c r="FM25" s="137">
        <f>IF(VALUE(LEFT(Cover!$C$13,3))=1,'Questionnaire version 1.0'!V22,'Questionnaire version 2.1'!V22)</f>
        <v>0</v>
      </c>
      <c r="FP25" s="137" t="str">
        <f t="shared" si="23"/>
        <v>E1</v>
      </c>
      <c r="FQ25" s="137" t="str">
        <f t="shared" si="2"/>
        <v>E1_13a</v>
      </c>
      <c r="FR25" s="137">
        <f>SUMIFS('Raw Data Indicator'!$B$3:$B$10000,'Raw Data Indicator'!$A$3:$A$10000,$FQ25,'Raw Data Indicator'!$N$3:$N$10000,FR$7)</f>
        <v>0</v>
      </c>
      <c r="FS25" s="137">
        <f>SUMIFS('Raw Data Indicator'!$B$3:$B$10000,'Raw Data Indicator'!$A$3:$A$10000,$FQ25,'Raw Data Indicator'!$N$3:$N$10000,FS$7)</f>
        <v>0</v>
      </c>
      <c r="FT25" s="137">
        <f>SUMIFS('Raw Data Indicator'!$B$3:$B$10000,'Raw Data Indicator'!$A$3:$A$10000,$FQ25,'Raw Data Indicator'!$N$3:$N$10000,FT$7)</f>
        <v>0</v>
      </c>
      <c r="FU25" s="137">
        <f>SUMIFS('Raw Data Indicator'!$B$3:$B$10000,'Raw Data Indicator'!$A$3:$A$10000,$FQ25,'Raw Data Indicator'!$N$3:$N$10000,FU$7)</f>
        <v>0</v>
      </c>
      <c r="FV25" s="137">
        <f t="shared" si="3"/>
        <v>0</v>
      </c>
      <c r="FW25" s="137">
        <f t="shared" si="4"/>
        <v>0</v>
      </c>
      <c r="FX25" s="137">
        <f t="shared" si="5"/>
        <v>0</v>
      </c>
      <c r="FY25" s="137">
        <f t="shared" si="6"/>
        <v>0</v>
      </c>
      <c r="FZ25" s="137">
        <f>SUMIFS('Raw Data Indicator'!$C$3:$C$10000,'Raw Data Indicator'!$A$3:$A$10000,$FQ25,'Raw Data Indicator'!$N$3:$N$10000,FZ$7)</f>
        <v>0</v>
      </c>
      <c r="GA25" s="137">
        <f>SUMIFS('Raw Data Indicator'!$C$3:$C$10000,'Raw Data Indicator'!$A$3:$A$10000,$FQ25,'Raw Data Indicator'!$N$3:$N$10000,GA$7)</f>
        <v>0</v>
      </c>
      <c r="GB25" s="137">
        <f>SUMIFS('Raw Data Indicator'!$C$3:$C$10000,'Raw Data Indicator'!$A$3:$A$10000,$FQ25,'Raw Data Indicator'!$N$3:$N$10000,GB$7)</f>
        <v>0</v>
      </c>
      <c r="GC25" s="137">
        <f>SUMIFS('Raw Data Indicator'!$C$3:$C$10000,'Raw Data Indicator'!$A$3:$A$10000,$FQ25,'Raw Data Indicator'!$N$3:$N$10000,GC$7)</f>
        <v>0</v>
      </c>
      <c r="GD25" s="137">
        <f>COUNTIFS('Raw Data Indicator'!$C$3:$C$10000,"&gt;0",'Raw Data Indicator'!$A$3:$A$10000,$FQ25,'Raw Data Indicator'!$N$3:$N$10000,GD$7)</f>
        <v>0</v>
      </c>
      <c r="GE25" s="137">
        <f>COUNTIFS('Raw Data Indicator'!$C$3:$C$10000,"&gt;0",'Raw Data Indicator'!$A$3:$A$10000,$FQ25,'Raw Data Indicator'!$N$3:$N$10000,GE$7)</f>
        <v>0</v>
      </c>
      <c r="GF25" s="137">
        <f>COUNTIFS('Raw Data Indicator'!$C$3:$C$10000,"&gt;0",'Raw Data Indicator'!$A$3:$A$10000,$FQ25,'Raw Data Indicator'!$N$3:$N$10000,GF$7)</f>
        <v>0</v>
      </c>
      <c r="GG25" s="137">
        <f>COUNTIFS('Raw Data Indicator'!$C$3:$C$10000,"&gt;0",'Raw Data Indicator'!$A$3:$A$10000,$FQ25,'Raw Data Indicator'!$N$3:$N$10000,GG$7)</f>
        <v>0</v>
      </c>
      <c r="GH25" s="137">
        <f t="shared" si="7"/>
        <v>0</v>
      </c>
      <c r="GI25" s="137">
        <f t="shared" si="8"/>
        <v>0</v>
      </c>
      <c r="GJ25" s="137">
        <f t="shared" si="9"/>
        <v>0</v>
      </c>
      <c r="GK25" s="137">
        <f t="shared" si="10"/>
        <v>0</v>
      </c>
      <c r="GL25" s="137">
        <f t="shared" si="11"/>
        <v>0</v>
      </c>
      <c r="GM25" s="137">
        <f t="shared" si="12"/>
        <v>0</v>
      </c>
      <c r="GN25" s="137">
        <f t="shared" si="13"/>
        <v>0</v>
      </c>
      <c r="GO25" s="137">
        <f t="shared" si="14"/>
        <v>0</v>
      </c>
      <c r="GP25" s="137">
        <f t="shared" si="15"/>
        <v>0</v>
      </c>
      <c r="GQ25" s="137">
        <f t="shared" si="16"/>
        <v>0</v>
      </c>
      <c r="GR25" s="137">
        <f t="shared" si="17"/>
        <v>0</v>
      </c>
      <c r="GS25" s="137">
        <f t="shared" si="18"/>
        <v>0</v>
      </c>
      <c r="GV25" s="149"/>
      <c r="GW25" s="243"/>
      <c r="GX25" s="243"/>
      <c r="GY25" s="243"/>
      <c r="GZ25" s="243"/>
      <c r="HA25" s="243"/>
      <c r="HB25" s="243"/>
      <c r="HC25" s="243"/>
      <c r="HD25" s="243"/>
      <c r="HE25" s="243"/>
      <c r="HI25" s="137" t="str">
        <f t="shared" si="19"/>
        <v>E1</v>
      </c>
      <c r="HJ25" s="137" t="str">
        <f t="shared" si="20"/>
        <v>E1_13a</v>
      </c>
      <c r="HK25" s="137">
        <f t="shared" si="21"/>
        <v>0</v>
      </c>
      <c r="HL25" s="137">
        <f t="shared" si="22"/>
        <v>0</v>
      </c>
      <c r="HM25" s="137"/>
      <c r="HN25" s="137"/>
      <c r="HO25" s="137">
        <f t="shared" si="25"/>
        <v>0</v>
      </c>
    </row>
    <row r="26" spans="2:223" x14ac:dyDescent="0.25">
      <c r="B26" s="149"/>
      <c r="C26" s="149"/>
      <c r="D26" s="149"/>
      <c r="E26" s="233"/>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234"/>
      <c r="CZ26" s="234"/>
      <c r="DA26" s="234"/>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234"/>
      <c r="DY26" s="234"/>
      <c r="DZ26" s="234"/>
      <c r="EA26" s="234"/>
      <c r="EB26" s="234"/>
      <c r="EC26" s="234"/>
      <c r="ED26" s="234"/>
      <c r="EE26" s="234"/>
      <c r="EF26" s="234"/>
      <c r="EG26" s="234"/>
      <c r="EH26" s="234"/>
      <c r="EI26" s="234"/>
      <c r="EJ26" s="234"/>
      <c r="EK26" s="234"/>
      <c r="EL26" s="234"/>
      <c r="EM26" s="234"/>
      <c r="EN26" s="234"/>
      <c r="EO26" s="234"/>
      <c r="EP26" s="234"/>
      <c r="EQ26" s="234"/>
      <c r="ER26" s="234"/>
      <c r="ES26" s="234"/>
      <c r="ET26" s="234"/>
      <c r="EU26" s="234"/>
      <c r="EV26" s="234"/>
      <c r="EW26" s="234"/>
      <c r="EX26" s="234"/>
      <c r="EY26" s="234"/>
      <c r="EZ26" s="234"/>
      <c r="FA26" s="234"/>
      <c r="FB26" s="234"/>
      <c r="FC26" s="234"/>
      <c r="FD26" s="234"/>
      <c r="FE26" s="234"/>
      <c r="FF26" s="234"/>
      <c r="FG26" s="234"/>
      <c r="FH26" s="138"/>
      <c r="FJ26" s="137" t="str">
        <f>IF(VALUE(LEFT(Cover!$C$13,3))=1,'Questionnaire version 1.0'!C23,'Questionnaire version 2.1'!C23)</f>
        <v>B</v>
      </c>
      <c r="FK26" s="137">
        <f t="shared" si="0"/>
        <v>4</v>
      </c>
      <c r="FL26" s="137" t="str">
        <f t="shared" si="29"/>
        <v/>
      </c>
      <c r="FM26" s="137">
        <f>IF(VALUE(LEFT(Cover!$C$13,3))=1,'Questionnaire version 1.0'!V23,'Questionnaire version 2.1'!V23)</f>
        <v>0</v>
      </c>
      <c r="FP26" s="137" t="str">
        <f t="shared" si="23"/>
        <v>E1</v>
      </c>
      <c r="FQ26" s="137" t="str">
        <f t="shared" si="2"/>
        <v>E1_14a</v>
      </c>
      <c r="FR26" s="137">
        <f>SUMIFS('Raw Data Indicator'!$B$3:$B$10000,'Raw Data Indicator'!$A$3:$A$10000,$FQ26,'Raw Data Indicator'!$N$3:$N$10000,FR$7)</f>
        <v>0</v>
      </c>
      <c r="FS26" s="137">
        <f>SUMIFS('Raw Data Indicator'!$B$3:$B$10000,'Raw Data Indicator'!$A$3:$A$10000,$FQ26,'Raw Data Indicator'!$N$3:$N$10000,FS$7)</f>
        <v>0</v>
      </c>
      <c r="FT26" s="137">
        <f>SUMIFS('Raw Data Indicator'!$B$3:$B$10000,'Raw Data Indicator'!$A$3:$A$10000,$FQ26,'Raw Data Indicator'!$N$3:$N$10000,FT$7)</f>
        <v>0</v>
      </c>
      <c r="FU26" s="137">
        <f>SUMIFS('Raw Data Indicator'!$B$3:$B$10000,'Raw Data Indicator'!$A$3:$A$10000,$FQ26,'Raw Data Indicator'!$N$3:$N$10000,FU$7)</f>
        <v>0</v>
      </c>
      <c r="FV26" s="137">
        <f t="shared" si="3"/>
        <v>0</v>
      </c>
      <c r="FW26" s="137">
        <f t="shared" si="4"/>
        <v>0</v>
      </c>
      <c r="FX26" s="137">
        <f t="shared" si="5"/>
        <v>0</v>
      </c>
      <c r="FY26" s="137">
        <f t="shared" si="6"/>
        <v>0</v>
      </c>
      <c r="FZ26" s="137">
        <f>SUMIFS('Raw Data Indicator'!$C$3:$C$10000,'Raw Data Indicator'!$A$3:$A$10000,$FQ26,'Raw Data Indicator'!$N$3:$N$10000,FZ$7)</f>
        <v>0</v>
      </c>
      <c r="GA26" s="137">
        <f>SUMIFS('Raw Data Indicator'!$C$3:$C$10000,'Raw Data Indicator'!$A$3:$A$10000,$FQ26,'Raw Data Indicator'!$N$3:$N$10000,GA$7)</f>
        <v>0</v>
      </c>
      <c r="GB26" s="137">
        <f>SUMIFS('Raw Data Indicator'!$C$3:$C$10000,'Raw Data Indicator'!$A$3:$A$10000,$FQ26,'Raw Data Indicator'!$N$3:$N$10000,GB$7)</f>
        <v>0</v>
      </c>
      <c r="GC26" s="137">
        <f>SUMIFS('Raw Data Indicator'!$C$3:$C$10000,'Raw Data Indicator'!$A$3:$A$10000,$FQ26,'Raw Data Indicator'!$N$3:$N$10000,GC$7)</f>
        <v>0</v>
      </c>
      <c r="GD26" s="137">
        <f>COUNTIFS('Raw Data Indicator'!$C$3:$C$10000,"&gt;0",'Raw Data Indicator'!$A$3:$A$10000,$FQ26,'Raw Data Indicator'!$N$3:$N$10000,GD$7)</f>
        <v>0</v>
      </c>
      <c r="GE26" s="137">
        <f>COUNTIFS('Raw Data Indicator'!$C$3:$C$10000,"&gt;0",'Raw Data Indicator'!$A$3:$A$10000,$FQ26,'Raw Data Indicator'!$N$3:$N$10000,GE$7)</f>
        <v>0</v>
      </c>
      <c r="GF26" s="137">
        <f>COUNTIFS('Raw Data Indicator'!$C$3:$C$10000,"&gt;0",'Raw Data Indicator'!$A$3:$A$10000,$FQ26,'Raw Data Indicator'!$N$3:$N$10000,GF$7)</f>
        <v>0</v>
      </c>
      <c r="GG26" s="137">
        <f>COUNTIFS('Raw Data Indicator'!$C$3:$C$10000,"&gt;0",'Raw Data Indicator'!$A$3:$A$10000,$FQ26,'Raw Data Indicator'!$N$3:$N$10000,GG$7)</f>
        <v>0</v>
      </c>
      <c r="GH26" s="137">
        <f t="shared" si="7"/>
        <v>0</v>
      </c>
      <c r="GI26" s="137">
        <f t="shared" si="8"/>
        <v>0</v>
      </c>
      <c r="GJ26" s="137">
        <f t="shared" si="9"/>
        <v>0</v>
      </c>
      <c r="GK26" s="137">
        <f t="shared" si="10"/>
        <v>0</v>
      </c>
      <c r="GL26" s="137">
        <f t="shared" si="11"/>
        <v>0</v>
      </c>
      <c r="GM26" s="137">
        <f t="shared" si="12"/>
        <v>0</v>
      </c>
      <c r="GN26" s="137">
        <f t="shared" si="13"/>
        <v>0</v>
      </c>
      <c r="GO26" s="137">
        <f t="shared" si="14"/>
        <v>0</v>
      </c>
      <c r="GP26" s="137">
        <f t="shared" si="15"/>
        <v>0</v>
      </c>
      <c r="GQ26" s="137">
        <f t="shared" si="16"/>
        <v>0</v>
      </c>
      <c r="GR26" s="137">
        <f t="shared" si="17"/>
        <v>0</v>
      </c>
      <c r="GS26" s="137">
        <f t="shared" si="18"/>
        <v>0</v>
      </c>
      <c r="GV26" s="149"/>
      <c r="GW26" s="243"/>
      <c r="GX26" s="243"/>
      <c r="GY26" s="243"/>
      <c r="GZ26" s="243"/>
      <c r="HA26" s="243"/>
      <c r="HB26" s="243"/>
      <c r="HC26" s="243"/>
      <c r="HD26" s="243"/>
      <c r="HE26" s="243"/>
      <c r="HI26" s="137" t="str">
        <f t="shared" si="19"/>
        <v>E1</v>
      </c>
      <c r="HJ26" s="137" t="str">
        <f t="shared" si="20"/>
        <v>E1_14a</v>
      </c>
      <c r="HK26" s="137">
        <f t="shared" si="21"/>
        <v>0</v>
      </c>
      <c r="HL26" s="137">
        <f t="shared" si="22"/>
        <v>0</v>
      </c>
      <c r="HM26" s="137"/>
      <c r="HN26" s="137"/>
      <c r="HO26" s="137">
        <f t="shared" si="25"/>
        <v>0</v>
      </c>
    </row>
    <row r="27" spans="2:223" x14ac:dyDescent="0.25">
      <c r="B27" s="149"/>
      <c r="C27" s="149"/>
      <c r="D27" s="149"/>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138"/>
      <c r="FJ27" s="137" t="str">
        <f>IF(VALUE(LEFT(Cover!$C$13,3))=1,'Questionnaire version 1.0'!C24,'Questionnaire version 2.1'!C24)</f>
        <v>C</v>
      </c>
      <c r="FK27" s="137">
        <f t="shared" si="0"/>
        <v>4</v>
      </c>
      <c r="FL27" s="137" t="str">
        <f t="shared" si="29"/>
        <v/>
      </c>
      <c r="FM27" s="137">
        <f>IF(VALUE(LEFT(Cover!$C$13,3))=1,'Questionnaire version 1.0'!V24,'Questionnaire version 2.1'!V24)</f>
        <v>0</v>
      </c>
      <c r="FP27" s="137" t="str">
        <f t="shared" si="23"/>
        <v>E1</v>
      </c>
      <c r="FQ27" s="137" t="str">
        <f t="shared" si="2"/>
        <v>E1_15a</v>
      </c>
      <c r="FR27" s="137">
        <f>SUMIFS('Raw Data Indicator'!$B$3:$B$10000,'Raw Data Indicator'!$A$3:$A$10000,$FQ27,'Raw Data Indicator'!$N$3:$N$10000,FR$7)</f>
        <v>0</v>
      </c>
      <c r="FS27" s="137">
        <f>SUMIFS('Raw Data Indicator'!$B$3:$B$10000,'Raw Data Indicator'!$A$3:$A$10000,$FQ27,'Raw Data Indicator'!$N$3:$N$10000,FS$7)</f>
        <v>0</v>
      </c>
      <c r="FT27" s="137">
        <f>SUMIFS('Raw Data Indicator'!$B$3:$B$10000,'Raw Data Indicator'!$A$3:$A$10000,$FQ27,'Raw Data Indicator'!$N$3:$N$10000,FT$7)</f>
        <v>0</v>
      </c>
      <c r="FU27" s="137">
        <f>SUMIFS('Raw Data Indicator'!$B$3:$B$10000,'Raw Data Indicator'!$A$3:$A$10000,$FQ27,'Raw Data Indicator'!$N$3:$N$10000,FU$7)</f>
        <v>0</v>
      </c>
      <c r="FV27" s="137">
        <f t="shared" si="3"/>
        <v>0</v>
      </c>
      <c r="FW27" s="137">
        <f t="shared" si="4"/>
        <v>0</v>
      </c>
      <c r="FX27" s="137">
        <f t="shared" si="5"/>
        <v>0</v>
      </c>
      <c r="FY27" s="137">
        <f t="shared" si="6"/>
        <v>0</v>
      </c>
      <c r="FZ27" s="137">
        <f>SUMIFS('Raw Data Indicator'!$C$3:$C$10000,'Raw Data Indicator'!$A$3:$A$10000,$FQ27,'Raw Data Indicator'!$N$3:$N$10000,FZ$7)</f>
        <v>0</v>
      </c>
      <c r="GA27" s="137">
        <f>SUMIFS('Raw Data Indicator'!$C$3:$C$10000,'Raw Data Indicator'!$A$3:$A$10000,$FQ27,'Raw Data Indicator'!$N$3:$N$10000,GA$7)</f>
        <v>0</v>
      </c>
      <c r="GB27" s="137">
        <f>SUMIFS('Raw Data Indicator'!$C$3:$C$10000,'Raw Data Indicator'!$A$3:$A$10000,$FQ27,'Raw Data Indicator'!$N$3:$N$10000,GB$7)</f>
        <v>0</v>
      </c>
      <c r="GC27" s="137">
        <f>SUMIFS('Raw Data Indicator'!$C$3:$C$10000,'Raw Data Indicator'!$A$3:$A$10000,$FQ27,'Raw Data Indicator'!$N$3:$N$10000,GC$7)</f>
        <v>0</v>
      </c>
      <c r="GD27" s="137">
        <f>COUNTIFS('Raw Data Indicator'!$C$3:$C$10000,"&gt;0",'Raw Data Indicator'!$A$3:$A$10000,$FQ27,'Raw Data Indicator'!$N$3:$N$10000,GD$7)</f>
        <v>0</v>
      </c>
      <c r="GE27" s="137">
        <f>COUNTIFS('Raw Data Indicator'!$C$3:$C$10000,"&gt;0",'Raw Data Indicator'!$A$3:$A$10000,$FQ27,'Raw Data Indicator'!$N$3:$N$10000,GE$7)</f>
        <v>0</v>
      </c>
      <c r="GF27" s="137">
        <f>COUNTIFS('Raw Data Indicator'!$C$3:$C$10000,"&gt;0",'Raw Data Indicator'!$A$3:$A$10000,$FQ27,'Raw Data Indicator'!$N$3:$N$10000,GF$7)</f>
        <v>0</v>
      </c>
      <c r="GG27" s="137">
        <f>COUNTIFS('Raw Data Indicator'!$C$3:$C$10000,"&gt;0",'Raw Data Indicator'!$A$3:$A$10000,$FQ27,'Raw Data Indicator'!$N$3:$N$10000,GG$7)</f>
        <v>0</v>
      </c>
      <c r="GH27" s="137">
        <f t="shared" si="7"/>
        <v>0</v>
      </c>
      <c r="GI27" s="137">
        <f t="shared" si="8"/>
        <v>0</v>
      </c>
      <c r="GJ27" s="137">
        <f t="shared" si="9"/>
        <v>0</v>
      </c>
      <c r="GK27" s="137">
        <f t="shared" si="10"/>
        <v>0</v>
      </c>
      <c r="GL27" s="137">
        <f t="shared" si="11"/>
        <v>0</v>
      </c>
      <c r="GM27" s="137">
        <f t="shared" si="12"/>
        <v>0</v>
      </c>
      <c r="GN27" s="137">
        <f t="shared" si="13"/>
        <v>0</v>
      </c>
      <c r="GO27" s="137">
        <f t="shared" si="14"/>
        <v>0</v>
      </c>
      <c r="GP27" s="137">
        <f t="shared" si="15"/>
        <v>0</v>
      </c>
      <c r="GQ27" s="137">
        <f t="shared" si="16"/>
        <v>0</v>
      </c>
      <c r="GR27" s="137">
        <f t="shared" si="17"/>
        <v>0</v>
      </c>
      <c r="GS27" s="137">
        <f t="shared" si="18"/>
        <v>0</v>
      </c>
      <c r="GV27" s="149"/>
      <c r="GW27" s="149"/>
      <c r="GX27" s="149"/>
      <c r="GY27" s="149"/>
      <c r="GZ27" s="149"/>
      <c r="HA27" s="149"/>
      <c r="HB27" s="149"/>
      <c r="HC27" s="149"/>
      <c r="HD27" s="149"/>
      <c r="HE27" s="149"/>
      <c r="HI27" s="137" t="str">
        <f t="shared" si="19"/>
        <v>E1</v>
      </c>
      <c r="HJ27" s="137" t="str">
        <f t="shared" si="20"/>
        <v>E1_15a</v>
      </c>
      <c r="HK27" s="137">
        <f t="shared" si="21"/>
        <v>0</v>
      </c>
      <c r="HL27" s="137">
        <f t="shared" si="22"/>
        <v>0</v>
      </c>
      <c r="HM27" s="137"/>
      <c r="HN27" s="137"/>
      <c r="HO27" s="137">
        <f t="shared" si="25"/>
        <v>0</v>
      </c>
    </row>
    <row r="28" spans="2:223" x14ac:dyDescent="0.25">
      <c r="B28" s="149"/>
      <c r="C28" s="149"/>
      <c r="D28" s="149"/>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138"/>
      <c r="FJ28" s="137" t="str">
        <f>IF(VALUE(LEFT(Cover!$C$13,3))=1,'Questionnaire version 1.0'!C25,'Questionnaire version 2.1'!C25)</f>
        <v>Notes:</v>
      </c>
      <c r="FK28" s="137">
        <f t="shared" si="0"/>
        <v>4</v>
      </c>
      <c r="FL28" s="137" t="str">
        <f t="shared" si="29"/>
        <v/>
      </c>
      <c r="FM28" s="137">
        <f>IF(VALUE(LEFT(Cover!$C$13,3))=1,'Questionnaire version 1.0'!V25,'Questionnaire version 2.1'!V25)</f>
        <v>0</v>
      </c>
      <c r="FP28" s="137" t="str">
        <f t="shared" si="23"/>
        <v>E1</v>
      </c>
      <c r="FQ28" s="137" t="str">
        <f t="shared" si="2"/>
        <v>E1_16a</v>
      </c>
      <c r="FR28" s="137">
        <f>SUMIFS('Raw Data Indicator'!$B$3:$B$10000,'Raw Data Indicator'!$A$3:$A$10000,$FQ28,'Raw Data Indicator'!$N$3:$N$10000,FR$7)</f>
        <v>0</v>
      </c>
      <c r="FS28" s="137">
        <f>SUMIFS('Raw Data Indicator'!$B$3:$B$10000,'Raw Data Indicator'!$A$3:$A$10000,$FQ28,'Raw Data Indicator'!$N$3:$N$10000,FS$7)</f>
        <v>0</v>
      </c>
      <c r="FT28" s="137">
        <f>SUMIFS('Raw Data Indicator'!$B$3:$B$10000,'Raw Data Indicator'!$A$3:$A$10000,$FQ28,'Raw Data Indicator'!$N$3:$N$10000,FT$7)</f>
        <v>0</v>
      </c>
      <c r="FU28" s="137">
        <f>SUMIFS('Raw Data Indicator'!$B$3:$B$10000,'Raw Data Indicator'!$A$3:$A$10000,$FQ28,'Raw Data Indicator'!$N$3:$N$10000,FU$7)</f>
        <v>0</v>
      </c>
      <c r="FV28" s="137">
        <f t="shared" si="3"/>
        <v>0</v>
      </c>
      <c r="FW28" s="137">
        <f t="shared" si="4"/>
        <v>0</v>
      </c>
      <c r="FX28" s="137">
        <f t="shared" si="5"/>
        <v>0</v>
      </c>
      <c r="FY28" s="137">
        <f t="shared" si="6"/>
        <v>0</v>
      </c>
      <c r="FZ28" s="137">
        <f>SUMIFS('Raw Data Indicator'!$C$3:$C$10000,'Raw Data Indicator'!$A$3:$A$10000,$FQ28,'Raw Data Indicator'!$N$3:$N$10000,FZ$7)</f>
        <v>0</v>
      </c>
      <c r="GA28" s="137">
        <f>SUMIFS('Raw Data Indicator'!$C$3:$C$10000,'Raw Data Indicator'!$A$3:$A$10000,$FQ28,'Raw Data Indicator'!$N$3:$N$10000,GA$7)</f>
        <v>0</v>
      </c>
      <c r="GB28" s="137">
        <f>SUMIFS('Raw Data Indicator'!$C$3:$C$10000,'Raw Data Indicator'!$A$3:$A$10000,$FQ28,'Raw Data Indicator'!$N$3:$N$10000,GB$7)</f>
        <v>0</v>
      </c>
      <c r="GC28" s="137">
        <f>SUMIFS('Raw Data Indicator'!$C$3:$C$10000,'Raw Data Indicator'!$A$3:$A$10000,$FQ28,'Raw Data Indicator'!$N$3:$N$10000,GC$7)</f>
        <v>0</v>
      </c>
      <c r="GD28" s="137">
        <f>COUNTIFS('Raw Data Indicator'!$C$3:$C$10000,"&gt;0",'Raw Data Indicator'!$A$3:$A$10000,$FQ28,'Raw Data Indicator'!$N$3:$N$10000,GD$7)</f>
        <v>0</v>
      </c>
      <c r="GE28" s="137">
        <f>COUNTIFS('Raw Data Indicator'!$C$3:$C$10000,"&gt;0",'Raw Data Indicator'!$A$3:$A$10000,$FQ28,'Raw Data Indicator'!$N$3:$N$10000,GE$7)</f>
        <v>0</v>
      </c>
      <c r="GF28" s="137">
        <f>COUNTIFS('Raw Data Indicator'!$C$3:$C$10000,"&gt;0",'Raw Data Indicator'!$A$3:$A$10000,$FQ28,'Raw Data Indicator'!$N$3:$N$10000,GF$7)</f>
        <v>0</v>
      </c>
      <c r="GG28" s="137">
        <f>COUNTIFS('Raw Data Indicator'!$C$3:$C$10000,"&gt;0",'Raw Data Indicator'!$A$3:$A$10000,$FQ28,'Raw Data Indicator'!$N$3:$N$10000,GG$7)</f>
        <v>0</v>
      </c>
      <c r="GH28" s="137">
        <f t="shared" si="7"/>
        <v>0</v>
      </c>
      <c r="GI28" s="137">
        <f t="shared" si="8"/>
        <v>0</v>
      </c>
      <c r="GJ28" s="137">
        <f t="shared" si="9"/>
        <v>0</v>
      </c>
      <c r="GK28" s="137">
        <f t="shared" si="10"/>
        <v>0</v>
      </c>
      <c r="GL28" s="137">
        <f t="shared" si="11"/>
        <v>0</v>
      </c>
      <c r="GM28" s="137">
        <f t="shared" si="12"/>
        <v>0</v>
      </c>
      <c r="GN28" s="137">
        <f t="shared" si="13"/>
        <v>0</v>
      </c>
      <c r="GO28" s="137">
        <f t="shared" si="14"/>
        <v>0</v>
      </c>
      <c r="GP28" s="137">
        <f t="shared" si="15"/>
        <v>0</v>
      </c>
      <c r="GQ28" s="137">
        <f t="shared" si="16"/>
        <v>0</v>
      </c>
      <c r="GR28" s="137">
        <f t="shared" si="17"/>
        <v>0</v>
      </c>
      <c r="GS28" s="137">
        <f t="shared" si="18"/>
        <v>0</v>
      </c>
      <c r="GV28" s="149"/>
      <c r="GW28" s="149"/>
      <c r="GX28" s="149"/>
      <c r="GY28" s="149"/>
      <c r="GZ28" s="149"/>
      <c r="HA28" s="149"/>
      <c r="HB28" s="149"/>
      <c r="HC28" s="149"/>
      <c r="HD28" s="149"/>
      <c r="HE28" s="149"/>
      <c r="HI28" s="137" t="str">
        <f t="shared" si="19"/>
        <v>E1</v>
      </c>
      <c r="HJ28" s="137" t="str">
        <f t="shared" si="20"/>
        <v>E1_16a</v>
      </c>
      <c r="HK28" s="137">
        <f t="shared" si="21"/>
        <v>0</v>
      </c>
      <c r="HL28" s="137">
        <f t="shared" si="22"/>
        <v>0</v>
      </c>
      <c r="HM28" s="137"/>
      <c r="HN28" s="137"/>
      <c r="HO28" s="137">
        <f t="shared" si="25"/>
        <v>0</v>
      </c>
    </row>
    <row r="29" spans="2:223" x14ac:dyDescent="0.25">
      <c r="B29" s="149"/>
      <c r="C29" s="149"/>
      <c r="D29" s="149"/>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138"/>
      <c r="FJ29" s="137" t="str">
        <f>IF(VALUE(LEFT(Cover!$C$13,3))=1,'Questionnaire version 1.0'!C26,'Questionnaire version 2.1'!C26)</f>
        <v>E0:05a</v>
      </c>
      <c r="FK29" s="137">
        <f t="shared" si="0"/>
        <v>5</v>
      </c>
      <c r="FL29" s="137" t="str">
        <f t="shared" si="29"/>
        <v>E0:05</v>
      </c>
      <c r="FM29" s="137">
        <f>IF(VALUE(LEFT(Cover!$C$13,3))=1,'Questionnaire version 1.0'!V26,'Questionnaire version 2.1'!V26)</f>
        <v>0</v>
      </c>
      <c r="FP29" s="137" t="str">
        <f t="shared" si="23"/>
        <v>E1</v>
      </c>
      <c r="FQ29" s="137" t="str">
        <f t="shared" si="2"/>
        <v>E1_17a</v>
      </c>
      <c r="FR29" s="137">
        <f>SUMIFS('Raw Data Indicator'!$B$3:$B$10000,'Raw Data Indicator'!$A$3:$A$10000,$FQ29,'Raw Data Indicator'!$N$3:$N$10000,FR$7)</f>
        <v>0</v>
      </c>
      <c r="FS29" s="137">
        <f>SUMIFS('Raw Data Indicator'!$B$3:$B$10000,'Raw Data Indicator'!$A$3:$A$10000,$FQ29,'Raw Data Indicator'!$N$3:$N$10000,FS$7)</f>
        <v>0</v>
      </c>
      <c r="FT29" s="137">
        <f>SUMIFS('Raw Data Indicator'!$B$3:$B$10000,'Raw Data Indicator'!$A$3:$A$10000,$FQ29,'Raw Data Indicator'!$N$3:$N$10000,FT$7)</f>
        <v>0</v>
      </c>
      <c r="FU29" s="137">
        <f>SUMIFS('Raw Data Indicator'!$B$3:$B$10000,'Raw Data Indicator'!$A$3:$A$10000,$FQ29,'Raw Data Indicator'!$N$3:$N$10000,FU$7)</f>
        <v>0</v>
      </c>
      <c r="FV29" s="137">
        <f t="shared" si="3"/>
        <v>0</v>
      </c>
      <c r="FW29" s="137">
        <f t="shared" si="4"/>
        <v>0</v>
      </c>
      <c r="FX29" s="137">
        <f t="shared" si="5"/>
        <v>0</v>
      </c>
      <c r="FY29" s="137">
        <f t="shared" si="6"/>
        <v>0</v>
      </c>
      <c r="FZ29" s="137">
        <f>SUMIFS('Raw Data Indicator'!$C$3:$C$10000,'Raw Data Indicator'!$A$3:$A$10000,$FQ29,'Raw Data Indicator'!$N$3:$N$10000,FZ$7)</f>
        <v>0</v>
      </c>
      <c r="GA29" s="137">
        <f>SUMIFS('Raw Data Indicator'!$C$3:$C$10000,'Raw Data Indicator'!$A$3:$A$10000,$FQ29,'Raw Data Indicator'!$N$3:$N$10000,GA$7)</f>
        <v>0</v>
      </c>
      <c r="GB29" s="137">
        <f>SUMIFS('Raw Data Indicator'!$C$3:$C$10000,'Raw Data Indicator'!$A$3:$A$10000,$FQ29,'Raw Data Indicator'!$N$3:$N$10000,GB$7)</f>
        <v>0</v>
      </c>
      <c r="GC29" s="137">
        <f>SUMIFS('Raw Data Indicator'!$C$3:$C$10000,'Raw Data Indicator'!$A$3:$A$10000,$FQ29,'Raw Data Indicator'!$N$3:$N$10000,GC$7)</f>
        <v>0</v>
      </c>
      <c r="GD29" s="137">
        <f>COUNTIFS('Raw Data Indicator'!$C$3:$C$10000,"&gt;0",'Raw Data Indicator'!$A$3:$A$10000,$FQ29,'Raw Data Indicator'!$N$3:$N$10000,GD$7)</f>
        <v>0</v>
      </c>
      <c r="GE29" s="137">
        <f>COUNTIFS('Raw Data Indicator'!$C$3:$C$10000,"&gt;0",'Raw Data Indicator'!$A$3:$A$10000,$FQ29,'Raw Data Indicator'!$N$3:$N$10000,GE$7)</f>
        <v>0</v>
      </c>
      <c r="GF29" s="137">
        <f>COUNTIFS('Raw Data Indicator'!$C$3:$C$10000,"&gt;0",'Raw Data Indicator'!$A$3:$A$10000,$FQ29,'Raw Data Indicator'!$N$3:$N$10000,GF$7)</f>
        <v>0</v>
      </c>
      <c r="GG29" s="137">
        <f>COUNTIFS('Raw Data Indicator'!$C$3:$C$10000,"&gt;0",'Raw Data Indicator'!$A$3:$A$10000,$FQ29,'Raw Data Indicator'!$N$3:$N$10000,GG$7)</f>
        <v>0</v>
      </c>
      <c r="GH29" s="137">
        <f t="shared" si="7"/>
        <v>0</v>
      </c>
      <c r="GI29" s="137">
        <f t="shared" si="8"/>
        <v>0</v>
      </c>
      <c r="GJ29" s="137">
        <f t="shared" si="9"/>
        <v>0</v>
      </c>
      <c r="GK29" s="137">
        <f t="shared" si="10"/>
        <v>0</v>
      </c>
      <c r="GL29" s="137">
        <f t="shared" si="11"/>
        <v>0</v>
      </c>
      <c r="GM29" s="137">
        <f t="shared" si="12"/>
        <v>0</v>
      </c>
      <c r="GN29" s="137">
        <f t="shared" si="13"/>
        <v>0</v>
      </c>
      <c r="GO29" s="137">
        <f t="shared" si="14"/>
        <v>0</v>
      </c>
      <c r="GP29" s="137">
        <f t="shared" si="15"/>
        <v>0</v>
      </c>
      <c r="GQ29" s="137">
        <f t="shared" si="16"/>
        <v>0</v>
      </c>
      <c r="GR29" s="137">
        <f t="shared" si="17"/>
        <v>0</v>
      </c>
      <c r="GS29" s="137">
        <f t="shared" si="18"/>
        <v>0</v>
      </c>
      <c r="GV29" s="149"/>
      <c r="GW29" s="149"/>
      <c r="GX29" s="149"/>
      <c r="GY29" s="149"/>
      <c r="GZ29" s="149"/>
      <c r="HA29" s="149"/>
      <c r="HB29" s="149"/>
      <c r="HC29" s="149"/>
      <c r="HD29" s="149"/>
      <c r="HE29" s="149"/>
      <c r="HI29" s="137" t="str">
        <f t="shared" si="19"/>
        <v>E1</v>
      </c>
      <c r="HJ29" s="137" t="str">
        <f t="shared" si="20"/>
        <v>E1_17a</v>
      </c>
      <c r="HK29" s="137">
        <f t="shared" si="21"/>
        <v>0</v>
      </c>
      <c r="HL29" s="137">
        <f t="shared" si="22"/>
        <v>0</v>
      </c>
      <c r="HM29" s="137"/>
      <c r="HN29" s="137"/>
      <c r="HO29" s="137">
        <f t="shared" si="25"/>
        <v>0</v>
      </c>
    </row>
    <row r="30" spans="2:223" x14ac:dyDescent="0.25">
      <c r="B30" s="149"/>
      <c r="C30" s="149"/>
      <c r="D30" s="149"/>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138"/>
      <c r="FJ30" s="137" t="str">
        <f>IF(VALUE(LEFT(Cover!$C$13,3))=1,'Questionnaire version 1.0'!C27,'Questionnaire version 2.1'!C27)</f>
        <v>A</v>
      </c>
      <c r="FK30" s="137">
        <f t="shared" si="0"/>
        <v>5</v>
      </c>
      <c r="FL30" s="137" t="str">
        <f t="shared" si="29"/>
        <v/>
      </c>
      <c r="FM30" s="137">
        <f>IF(VALUE(LEFT(Cover!$C$13,3))=1,'Questionnaire version 1.0'!V27,'Questionnaire version 2.1'!V27)</f>
        <v>0</v>
      </c>
      <c r="FP30" s="137" t="str">
        <f t="shared" si="23"/>
        <v>E1</v>
      </c>
      <c r="FQ30" s="137" t="str">
        <f t="shared" si="2"/>
        <v>E1_18b</v>
      </c>
      <c r="FR30" s="137">
        <f>SUMIFS('Raw Data Indicator'!$B$3:$B$10000,'Raw Data Indicator'!$A$3:$A$10000,$FQ30,'Raw Data Indicator'!$N$3:$N$10000,FR$7)</f>
        <v>0</v>
      </c>
      <c r="FS30" s="137">
        <f>SUMIFS('Raw Data Indicator'!$B$3:$B$10000,'Raw Data Indicator'!$A$3:$A$10000,$FQ30,'Raw Data Indicator'!$N$3:$N$10000,FS$7)</f>
        <v>0</v>
      </c>
      <c r="FT30" s="137">
        <f>SUMIFS('Raw Data Indicator'!$B$3:$B$10000,'Raw Data Indicator'!$A$3:$A$10000,$FQ30,'Raw Data Indicator'!$N$3:$N$10000,FT$7)</f>
        <v>0</v>
      </c>
      <c r="FU30" s="137">
        <f>SUMIFS('Raw Data Indicator'!$B$3:$B$10000,'Raw Data Indicator'!$A$3:$A$10000,$FQ30,'Raw Data Indicator'!$N$3:$N$10000,FU$7)</f>
        <v>0</v>
      </c>
      <c r="FV30" s="137">
        <f t="shared" si="3"/>
        <v>0</v>
      </c>
      <c r="FW30" s="137">
        <f t="shared" si="4"/>
        <v>0</v>
      </c>
      <c r="FX30" s="137">
        <f t="shared" si="5"/>
        <v>0</v>
      </c>
      <c r="FY30" s="137">
        <f t="shared" si="6"/>
        <v>0</v>
      </c>
      <c r="FZ30" s="137">
        <f>SUMIFS('Raw Data Indicator'!$C$3:$C$10000,'Raw Data Indicator'!$A$3:$A$10000,$FQ30,'Raw Data Indicator'!$N$3:$N$10000,FZ$7)</f>
        <v>0</v>
      </c>
      <c r="GA30" s="137">
        <f>SUMIFS('Raw Data Indicator'!$C$3:$C$10000,'Raw Data Indicator'!$A$3:$A$10000,$FQ30,'Raw Data Indicator'!$N$3:$N$10000,GA$7)</f>
        <v>0</v>
      </c>
      <c r="GB30" s="137">
        <f>SUMIFS('Raw Data Indicator'!$C$3:$C$10000,'Raw Data Indicator'!$A$3:$A$10000,$FQ30,'Raw Data Indicator'!$N$3:$N$10000,GB$7)</f>
        <v>0</v>
      </c>
      <c r="GC30" s="137">
        <f>SUMIFS('Raw Data Indicator'!$C$3:$C$10000,'Raw Data Indicator'!$A$3:$A$10000,$FQ30,'Raw Data Indicator'!$N$3:$N$10000,GC$7)</f>
        <v>0</v>
      </c>
      <c r="GD30" s="137">
        <f>COUNTIFS('Raw Data Indicator'!$C$3:$C$10000,"&gt;0",'Raw Data Indicator'!$A$3:$A$10000,$FQ30,'Raw Data Indicator'!$N$3:$N$10000,GD$7)</f>
        <v>0</v>
      </c>
      <c r="GE30" s="137">
        <f>COUNTIFS('Raw Data Indicator'!$C$3:$C$10000,"&gt;0",'Raw Data Indicator'!$A$3:$A$10000,$FQ30,'Raw Data Indicator'!$N$3:$N$10000,GE$7)</f>
        <v>0</v>
      </c>
      <c r="GF30" s="137">
        <f>COUNTIFS('Raw Data Indicator'!$C$3:$C$10000,"&gt;0",'Raw Data Indicator'!$A$3:$A$10000,$FQ30,'Raw Data Indicator'!$N$3:$N$10000,GF$7)</f>
        <v>0</v>
      </c>
      <c r="GG30" s="137">
        <f>COUNTIFS('Raw Data Indicator'!$C$3:$C$10000,"&gt;0",'Raw Data Indicator'!$A$3:$A$10000,$FQ30,'Raw Data Indicator'!$N$3:$N$10000,GG$7)</f>
        <v>0</v>
      </c>
      <c r="GH30" s="137">
        <f t="shared" si="7"/>
        <v>0</v>
      </c>
      <c r="GI30" s="137">
        <f t="shared" si="8"/>
        <v>0</v>
      </c>
      <c r="GJ30" s="137">
        <f t="shared" si="9"/>
        <v>0</v>
      </c>
      <c r="GK30" s="137">
        <f t="shared" si="10"/>
        <v>0</v>
      </c>
      <c r="GL30" s="137">
        <f t="shared" si="11"/>
        <v>0</v>
      </c>
      <c r="GM30" s="137">
        <f t="shared" si="12"/>
        <v>0</v>
      </c>
      <c r="GN30" s="137">
        <f t="shared" si="13"/>
        <v>0</v>
      </c>
      <c r="GO30" s="137">
        <f t="shared" si="14"/>
        <v>0</v>
      </c>
      <c r="GP30" s="137">
        <f t="shared" si="15"/>
        <v>0</v>
      </c>
      <c r="GQ30" s="137">
        <f t="shared" si="16"/>
        <v>0</v>
      </c>
      <c r="GR30" s="137">
        <f t="shared" si="17"/>
        <v>0</v>
      </c>
      <c r="GS30" s="137">
        <f t="shared" si="18"/>
        <v>0</v>
      </c>
      <c r="GV30" s="149"/>
      <c r="GW30" s="243"/>
      <c r="GX30" s="243"/>
      <c r="GY30" s="243"/>
      <c r="GZ30" s="243"/>
      <c r="HA30" s="243"/>
      <c r="HB30" s="243"/>
      <c r="HC30" s="243"/>
      <c r="HD30" s="243"/>
      <c r="HE30" s="243"/>
      <c r="HI30" s="137" t="str">
        <f t="shared" si="19"/>
        <v>E1</v>
      </c>
      <c r="HJ30" s="137" t="str">
        <f t="shared" si="20"/>
        <v>E1_18b</v>
      </c>
      <c r="HK30" s="137">
        <f t="shared" si="21"/>
        <v>0</v>
      </c>
      <c r="HL30" s="137">
        <f t="shared" si="22"/>
        <v>0</v>
      </c>
      <c r="HM30" s="137"/>
      <c r="HN30" s="137"/>
      <c r="HO30" s="137">
        <f t="shared" si="25"/>
        <v>0</v>
      </c>
    </row>
    <row r="31" spans="2:223" x14ac:dyDescent="0.25">
      <c r="B31" s="149"/>
      <c r="C31" s="149"/>
      <c r="D31" s="149"/>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138"/>
      <c r="FJ31" s="137" t="str">
        <f>IF(VALUE(LEFT(Cover!$C$13,3))=1,'Questionnaire version 1.0'!C28,'Questionnaire version 2.1'!C28)</f>
        <v>B</v>
      </c>
      <c r="FK31" s="137">
        <f t="shared" si="0"/>
        <v>5</v>
      </c>
      <c r="FL31" s="137" t="str">
        <f t="shared" si="29"/>
        <v/>
      </c>
      <c r="FM31" s="137">
        <f>IF(VALUE(LEFT(Cover!$C$13,3))=1,'Questionnaire version 1.0'!V28,'Questionnaire version 2.1'!V28)</f>
        <v>0</v>
      </c>
      <c r="FP31" s="137" t="str">
        <f t="shared" si="23"/>
        <v>E1</v>
      </c>
      <c r="FQ31" s="137" t="str">
        <f t="shared" si="2"/>
        <v>E1_19a</v>
      </c>
      <c r="FR31" s="137">
        <f>SUMIFS('Raw Data Indicator'!$B$3:$B$10000,'Raw Data Indicator'!$A$3:$A$10000,$FQ31,'Raw Data Indicator'!$N$3:$N$10000,FR$7)</f>
        <v>0</v>
      </c>
      <c r="FS31" s="137">
        <f>SUMIFS('Raw Data Indicator'!$B$3:$B$10000,'Raw Data Indicator'!$A$3:$A$10000,$FQ31,'Raw Data Indicator'!$N$3:$N$10000,FS$7)</f>
        <v>0</v>
      </c>
      <c r="FT31" s="137">
        <f>SUMIFS('Raw Data Indicator'!$B$3:$B$10000,'Raw Data Indicator'!$A$3:$A$10000,$FQ31,'Raw Data Indicator'!$N$3:$N$10000,FT$7)</f>
        <v>0</v>
      </c>
      <c r="FU31" s="137">
        <f>SUMIFS('Raw Data Indicator'!$B$3:$B$10000,'Raw Data Indicator'!$A$3:$A$10000,$FQ31,'Raw Data Indicator'!$N$3:$N$10000,FU$7)</f>
        <v>0</v>
      </c>
      <c r="FV31" s="137">
        <f t="shared" si="3"/>
        <v>0</v>
      </c>
      <c r="FW31" s="137">
        <f t="shared" si="4"/>
        <v>0</v>
      </c>
      <c r="FX31" s="137">
        <f t="shared" si="5"/>
        <v>0</v>
      </c>
      <c r="FY31" s="137">
        <f t="shared" si="6"/>
        <v>0</v>
      </c>
      <c r="FZ31" s="137">
        <f>SUMIFS('Raw Data Indicator'!$C$3:$C$10000,'Raw Data Indicator'!$A$3:$A$10000,$FQ31,'Raw Data Indicator'!$N$3:$N$10000,FZ$7)</f>
        <v>0</v>
      </c>
      <c r="GA31" s="137">
        <f>SUMIFS('Raw Data Indicator'!$C$3:$C$10000,'Raw Data Indicator'!$A$3:$A$10000,$FQ31,'Raw Data Indicator'!$N$3:$N$10000,GA$7)</f>
        <v>0</v>
      </c>
      <c r="GB31" s="137">
        <f>SUMIFS('Raw Data Indicator'!$C$3:$C$10000,'Raw Data Indicator'!$A$3:$A$10000,$FQ31,'Raw Data Indicator'!$N$3:$N$10000,GB$7)</f>
        <v>0</v>
      </c>
      <c r="GC31" s="137">
        <f>SUMIFS('Raw Data Indicator'!$C$3:$C$10000,'Raw Data Indicator'!$A$3:$A$10000,$FQ31,'Raw Data Indicator'!$N$3:$N$10000,GC$7)</f>
        <v>0</v>
      </c>
      <c r="GD31" s="137">
        <f>COUNTIFS('Raw Data Indicator'!$C$3:$C$10000,"&gt;0",'Raw Data Indicator'!$A$3:$A$10000,$FQ31,'Raw Data Indicator'!$N$3:$N$10000,GD$7)</f>
        <v>0</v>
      </c>
      <c r="GE31" s="137">
        <f>COUNTIFS('Raw Data Indicator'!$C$3:$C$10000,"&gt;0",'Raw Data Indicator'!$A$3:$A$10000,$FQ31,'Raw Data Indicator'!$N$3:$N$10000,GE$7)</f>
        <v>0</v>
      </c>
      <c r="GF31" s="137">
        <f>COUNTIFS('Raw Data Indicator'!$C$3:$C$10000,"&gt;0",'Raw Data Indicator'!$A$3:$A$10000,$FQ31,'Raw Data Indicator'!$N$3:$N$10000,GF$7)</f>
        <v>0</v>
      </c>
      <c r="GG31" s="137">
        <f>COUNTIFS('Raw Data Indicator'!$C$3:$C$10000,"&gt;0",'Raw Data Indicator'!$A$3:$A$10000,$FQ31,'Raw Data Indicator'!$N$3:$N$10000,GG$7)</f>
        <v>0</v>
      </c>
      <c r="GH31" s="137">
        <f t="shared" si="7"/>
        <v>0</v>
      </c>
      <c r="GI31" s="137">
        <f t="shared" si="8"/>
        <v>0</v>
      </c>
      <c r="GJ31" s="137">
        <f t="shared" si="9"/>
        <v>0</v>
      </c>
      <c r="GK31" s="137">
        <f t="shared" si="10"/>
        <v>0</v>
      </c>
      <c r="GL31" s="137">
        <f t="shared" si="11"/>
        <v>0</v>
      </c>
      <c r="GM31" s="137">
        <f t="shared" si="12"/>
        <v>0</v>
      </c>
      <c r="GN31" s="137">
        <f t="shared" si="13"/>
        <v>0</v>
      </c>
      <c r="GO31" s="137">
        <f t="shared" si="14"/>
        <v>0</v>
      </c>
      <c r="GP31" s="137">
        <f t="shared" si="15"/>
        <v>0</v>
      </c>
      <c r="GQ31" s="137">
        <f t="shared" si="16"/>
        <v>0</v>
      </c>
      <c r="GR31" s="137">
        <f t="shared" si="17"/>
        <v>0</v>
      </c>
      <c r="GS31" s="137">
        <f t="shared" si="18"/>
        <v>0</v>
      </c>
      <c r="GV31" s="149"/>
      <c r="GW31" s="243"/>
      <c r="GX31" s="243"/>
      <c r="GY31" s="243"/>
      <c r="GZ31" s="243"/>
      <c r="HA31" s="243"/>
      <c r="HB31" s="243"/>
      <c r="HC31" s="243"/>
      <c r="HD31" s="243"/>
      <c r="HE31" s="243"/>
      <c r="HI31" s="137" t="str">
        <f t="shared" si="19"/>
        <v>E1</v>
      </c>
      <c r="HJ31" s="137" t="str">
        <f t="shared" si="20"/>
        <v>E1_19a</v>
      </c>
      <c r="HK31" s="137">
        <f t="shared" si="21"/>
        <v>0</v>
      </c>
      <c r="HL31" s="137">
        <f t="shared" si="22"/>
        <v>0</v>
      </c>
      <c r="HM31" s="137"/>
      <c r="HN31" s="137"/>
      <c r="HO31" s="137">
        <f t="shared" si="25"/>
        <v>0</v>
      </c>
    </row>
    <row r="32" spans="2:223" x14ac:dyDescent="0.25">
      <c r="B32" s="149"/>
      <c r="C32" s="149"/>
      <c r="D32" s="149"/>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138"/>
      <c r="FJ32" s="137" t="str">
        <f>IF(VALUE(LEFT(Cover!$C$13,3))=1,'Questionnaire version 1.0'!C29,'Questionnaire version 2.1'!C29)</f>
        <v>C</v>
      </c>
      <c r="FK32" s="137">
        <f t="shared" si="0"/>
        <v>5</v>
      </c>
      <c r="FL32" s="137" t="str">
        <f t="shared" si="29"/>
        <v/>
      </c>
      <c r="FM32" s="137">
        <f>IF(VALUE(LEFT(Cover!$C$13,3))=1,'Questionnaire version 1.0'!V29,'Questionnaire version 2.1'!V29)</f>
        <v>0</v>
      </c>
      <c r="FP32" s="137" t="str">
        <f t="shared" si="23"/>
        <v>E2</v>
      </c>
      <c r="FQ32" s="137" t="str">
        <f t="shared" si="2"/>
        <v>E2_01a</v>
      </c>
      <c r="FR32" s="137">
        <f>SUMIFS('Raw Data Indicator'!$B$3:$B$10000,'Raw Data Indicator'!$A$3:$A$10000,$FQ32,'Raw Data Indicator'!$N$3:$N$10000,FR$7)</f>
        <v>0</v>
      </c>
      <c r="FS32" s="137">
        <f>SUMIFS('Raw Data Indicator'!$B$3:$B$10000,'Raw Data Indicator'!$A$3:$A$10000,$FQ32,'Raw Data Indicator'!$N$3:$N$10000,FS$7)</f>
        <v>0</v>
      </c>
      <c r="FT32" s="137">
        <f>SUMIFS('Raw Data Indicator'!$B$3:$B$10000,'Raw Data Indicator'!$A$3:$A$10000,$FQ32,'Raw Data Indicator'!$N$3:$N$10000,FT$7)</f>
        <v>0</v>
      </c>
      <c r="FU32" s="137">
        <f>SUMIFS('Raw Data Indicator'!$B$3:$B$10000,'Raw Data Indicator'!$A$3:$A$10000,$FQ32,'Raw Data Indicator'!$N$3:$N$10000,FU$7)</f>
        <v>0</v>
      </c>
      <c r="FV32" s="137">
        <f t="shared" si="3"/>
        <v>0</v>
      </c>
      <c r="FW32" s="137">
        <f t="shared" si="4"/>
        <v>0</v>
      </c>
      <c r="FX32" s="137">
        <f t="shared" si="5"/>
        <v>0</v>
      </c>
      <c r="FY32" s="137">
        <f t="shared" si="6"/>
        <v>0</v>
      </c>
      <c r="FZ32" s="137">
        <f>SUMIFS('Raw Data Indicator'!$C$3:$C$10000,'Raw Data Indicator'!$A$3:$A$10000,$FQ32,'Raw Data Indicator'!$N$3:$N$10000,FZ$7)</f>
        <v>0</v>
      </c>
      <c r="GA32" s="137">
        <f>SUMIFS('Raw Data Indicator'!$C$3:$C$10000,'Raw Data Indicator'!$A$3:$A$10000,$FQ32,'Raw Data Indicator'!$N$3:$N$10000,GA$7)</f>
        <v>0</v>
      </c>
      <c r="GB32" s="137">
        <f>SUMIFS('Raw Data Indicator'!$C$3:$C$10000,'Raw Data Indicator'!$A$3:$A$10000,$FQ32,'Raw Data Indicator'!$N$3:$N$10000,GB$7)</f>
        <v>0</v>
      </c>
      <c r="GC32" s="137">
        <f>SUMIFS('Raw Data Indicator'!$C$3:$C$10000,'Raw Data Indicator'!$A$3:$A$10000,$FQ32,'Raw Data Indicator'!$N$3:$N$10000,GC$7)</f>
        <v>0</v>
      </c>
      <c r="GD32" s="137">
        <f>COUNTIFS('Raw Data Indicator'!$C$3:$C$10000,"&gt;0",'Raw Data Indicator'!$A$3:$A$10000,$FQ32,'Raw Data Indicator'!$N$3:$N$10000,GD$7)</f>
        <v>0</v>
      </c>
      <c r="GE32" s="137">
        <f>COUNTIFS('Raw Data Indicator'!$C$3:$C$10000,"&gt;0",'Raw Data Indicator'!$A$3:$A$10000,$FQ32,'Raw Data Indicator'!$N$3:$N$10000,GE$7)</f>
        <v>0</v>
      </c>
      <c r="GF32" s="137">
        <f>COUNTIFS('Raw Data Indicator'!$C$3:$C$10000,"&gt;0",'Raw Data Indicator'!$A$3:$A$10000,$FQ32,'Raw Data Indicator'!$N$3:$N$10000,GF$7)</f>
        <v>0</v>
      </c>
      <c r="GG32" s="137">
        <f>COUNTIFS('Raw Data Indicator'!$C$3:$C$10000,"&gt;0",'Raw Data Indicator'!$A$3:$A$10000,$FQ32,'Raw Data Indicator'!$N$3:$N$10000,GG$7)</f>
        <v>0</v>
      </c>
      <c r="GH32" s="137">
        <f t="shared" si="7"/>
        <v>0</v>
      </c>
      <c r="GI32" s="137">
        <f t="shared" si="8"/>
        <v>0</v>
      </c>
      <c r="GJ32" s="137">
        <f t="shared" si="9"/>
        <v>0</v>
      </c>
      <c r="GK32" s="137">
        <f t="shared" si="10"/>
        <v>0</v>
      </c>
      <c r="GL32" s="137">
        <f t="shared" si="11"/>
        <v>0</v>
      </c>
      <c r="GM32" s="137">
        <f t="shared" si="12"/>
        <v>0</v>
      </c>
      <c r="GN32" s="137">
        <f t="shared" si="13"/>
        <v>0</v>
      </c>
      <c r="GO32" s="137">
        <f t="shared" si="14"/>
        <v>0</v>
      </c>
      <c r="GP32" s="137">
        <f t="shared" si="15"/>
        <v>0</v>
      </c>
      <c r="GQ32" s="137">
        <f t="shared" si="16"/>
        <v>0</v>
      </c>
      <c r="GR32" s="137">
        <f t="shared" si="17"/>
        <v>0</v>
      </c>
      <c r="GS32" s="137">
        <f t="shared" si="18"/>
        <v>0</v>
      </c>
      <c r="GV32" s="149"/>
      <c r="GW32" s="243"/>
      <c r="GX32" s="243"/>
      <c r="GY32" s="243"/>
      <c r="GZ32" s="243"/>
      <c r="HA32" s="243"/>
      <c r="HB32" s="243"/>
      <c r="HC32" s="243"/>
      <c r="HD32" s="243"/>
      <c r="HE32" s="243"/>
      <c r="HI32" s="137" t="str">
        <f t="shared" si="19"/>
        <v>E2</v>
      </c>
      <c r="HJ32" s="137" t="str">
        <f t="shared" si="20"/>
        <v>E2_01a</v>
      </c>
      <c r="HK32" s="137">
        <f t="shared" si="21"/>
        <v>0</v>
      </c>
      <c r="HL32" s="137">
        <f t="shared" si="22"/>
        <v>0</v>
      </c>
      <c r="HM32" s="137"/>
      <c r="HN32" s="137"/>
      <c r="HO32" s="137">
        <f t="shared" si="25"/>
        <v>0</v>
      </c>
    </row>
    <row r="33" spans="1:223" x14ac:dyDescent="0.25">
      <c r="B33" s="149"/>
      <c r="C33" s="149"/>
      <c r="D33" s="149"/>
      <c r="E33" s="233"/>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138"/>
      <c r="FJ33" s="137" t="str">
        <f>IF(VALUE(LEFT(Cover!$C$13,3))=1,'Questionnaire version 1.0'!C30,'Questionnaire version 2.1'!C30)</f>
        <v>D</v>
      </c>
      <c r="FK33" s="137">
        <f t="shared" si="0"/>
        <v>5</v>
      </c>
      <c r="FL33" s="137" t="str">
        <f t="shared" si="29"/>
        <v/>
      </c>
      <c r="FM33" s="137">
        <f>IF(VALUE(LEFT(Cover!$C$13,3))=1,'Questionnaire version 1.0'!V30,'Questionnaire version 2.1'!V30)</f>
        <v>0</v>
      </c>
      <c r="FP33" s="137" t="str">
        <f t="shared" si="23"/>
        <v>E2</v>
      </c>
      <c r="FQ33" s="137" t="str">
        <f t="shared" si="2"/>
        <v>E2_02a</v>
      </c>
      <c r="FR33" s="137">
        <f>SUMIFS('Raw Data Indicator'!$B$3:$B$10000,'Raw Data Indicator'!$A$3:$A$10000,$FQ33,'Raw Data Indicator'!$N$3:$N$10000,FR$7)</f>
        <v>0</v>
      </c>
      <c r="FS33" s="137">
        <f>SUMIFS('Raw Data Indicator'!$B$3:$B$10000,'Raw Data Indicator'!$A$3:$A$10000,$FQ33,'Raw Data Indicator'!$N$3:$N$10000,FS$7)</f>
        <v>0</v>
      </c>
      <c r="FT33" s="137">
        <f>SUMIFS('Raw Data Indicator'!$B$3:$B$10000,'Raw Data Indicator'!$A$3:$A$10000,$FQ33,'Raw Data Indicator'!$N$3:$N$10000,FT$7)</f>
        <v>0</v>
      </c>
      <c r="FU33" s="137">
        <f>SUMIFS('Raw Data Indicator'!$B$3:$B$10000,'Raw Data Indicator'!$A$3:$A$10000,$FQ33,'Raw Data Indicator'!$N$3:$N$10000,FU$7)</f>
        <v>0</v>
      </c>
      <c r="FV33" s="137">
        <f t="shared" si="3"/>
        <v>0</v>
      </c>
      <c r="FW33" s="137">
        <f t="shared" si="4"/>
        <v>0</v>
      </c>
      <c r="FX33" s="137">
        <f t="shared" si="5"/>
        <v>0</v>
      </c>
      <c r="FY33" s="137">
        <f t="shared" si="6"/>
        <v>0</v>
      </c>
      <c r="FZ33" s="137">
        <f>SUMIFS('Raw Data Indicator'!$C$3:$C$10000,'Raw Data Indicator'!$A$3:$A$10000,$FQ33,'Raw Data Indicator'!$N$3:$N$10000,FZ$7)</f>
        <v>0</v>
      </c>
      <c r="GA33" s="137">
        <f>SUMIFS('Raw Data Indicator'!$C$3:$C$10000,'Raw Data Indicator'!$A$3:$A$10000,$FQ33,'Raw Data Indicator'!$N$3:$N$10000,GA$7)</f>
        <v>0</v>
      </c>
      <c r="GB33" s="137">
        <f>SUMIFS('Raw Data Indicator'!$C$3:$C$10000,'Raw Data Indicator'!$A$3:$A$10000,$FQ33,'Raw Data Indicator'!$N$3:$N$10000,GB$7)</f>
        <v>0</v>
      </c>
      <c r="GC33" s="137">
        <f>SUMIFS('Raw Data Indicator'!$C$3:$C$10000,'Raw Data Indicator'!$A$3:$A$10000,$FQ33,'Raw Data Indicator'!$N$3:$N$10000,GC$7)</f>
        <v>0</v>
      </c>
      <c r="GD33" s="137">
        <f>COUNTIFS('Raw Data Indicator'!$C$3:$C$10000,"&gt;0",'Raw Data Indicator'!$A$3:$A$10000,$FQ33,'Raw Data Indicator'!$N$3:$N$10000,GD$7)</f>
        <v>0</v>
      </c>
      <c r="GE33" s="137">
        <f>COUNTIFS('Raw Data Indicator'!$C$3:$C$10000,"&gt;0",'Raw Data Indicator'!$A$3:$A$10000,$FQ33,'Raw Data Indicator'!$N$3:$N$10000,GE$7)</f>
        <v>0</v>
      </c>
      <c r="GF33" s="137">
        <f>COUNTIFS('Raw Data Indicator'!$C$3:$C$10000,"&gt;0",'Raw Data Indicator'!$A$3:$A$10000,$FQ33,'Raw Data Indicator'!$N$3:$N$10000,GF$7)</f>
        <v>0</v>
      </c>
      <c r="GG33" s="137">
        <f>COUNTIFS('Raw Data Indicator'!$C$3:$C$10000,"&gt;0",'Raw Data Indicator'!$A$3:$A$10000,$FQ33,'Raw Data Indicator'!$N$3:$N$10000,GG$7)</f>
        <v>0</v>
      </c>
      <c r="GH33" s="137">
        <f t="shared" si="7"/>
        <v>0</v>
      </c>
      <c r="GI33" s="137">
        <f t="shared" si="8"/>
        <v>0</v>
      </c>
      <c r="GJ33" s="137">
        <f t="shared" si="9"/>
        <v>0</v>
      </c>
      <c r="GK33" s="137">
        <f t="shared" si="10"/>
        <v>0</v>
      </c>
      <c r="GL33" s="137">
        <f t="shared" si="11"/>
        <v>0</v>
      </c>
      <c r="GM33" s="137">
        <f t="shared" si="12"/>
        <v>0</v>
      </c>
      <c r="GN33" s="137">
        <f t="shared" si="13"/>
        <v>0</v>
      </c>
      <c r="GO33" s="137">
        <f t="shared" si="14"/>
        <v>0</v>
      </c>
      <c r="GP33" s="137">
        <f t="shared" si="15"/>
        <v>0</v>
      </c>
      <c r="GQ33" s="137">
        <f t="shared" si="16"/>
        <v>0</v>
      </c>
      <c r="GR33" s="137">
        <f t="shared" si="17"/>
        <v>0</v>
      </c>
      <c r="GS33" s="137">
        <f t="shared" si="18"/>
        <v>0</v>
      </c>
      <c r="GV33" s="149"/>
      <c r="GW33" s="243"/>
      <c r="GX33" s="243"/>
      <c r="GY33" s="243"/>
      <c r="GZ33" s="243"/>
      <c r="HA33" s="243"/>
      <c r="HB33" s="243"/>
      <c r="HC33" s="243"/>
      <c r="HD33" s="243"/>
      <c r="HE33" s="243"/>
      <c r="HI33" s="137" t="str">
        <f t="shared" si="19"/>
        <v>E2</v>
      </c>
      <c r="HJ33" s="137" t="str">
        <f t="shared" si="20"/>
        <v>E2_02a</v>
      </c>
      <c r="HK33" s="137">
        <f t="shared" si="21"/>
        <v>0</v>
      </c>
      <c r="HL33" s="137">
        <f t="shared" si="22"/>
        <v>0</v>
      </c>
      <c r="HM33" s="137"/>
      <c r="HN33" s="137"/>
      <c r="HO33" s="137">
        <f t="shared" si="25"/>
        <v>0</v>
      </c>
    </row>
    <row r="34" spans="1:223" x14ac:dyDescent="0.25">
      <c r="B34" s="149"/>
      <c r="C34" s="149"/>
      <c r="D34" s="149"/>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138"/>
      <c r="FJ34" s="137" t="str">
        <f>IF(VALUE(LEFT(Cover!$C$13,3))=1,'Questionnaire version 1.0'!C31,'Questionnaire version 2.1'!C31)</f>
        <v>E</v>
      </c>
      <c r="FK34" s="137">
        <f t="shared" si="0"/>
        <v>5</v>
      </c>
      <c r="FL34" s="137" t="str">
        <f t="shared" si="29"/>
        <v/>
      </c>
      <c r="FM34" s="137">
        <f>IF(VALUE(LEFT(Cover!$C$13,3))=1,'Questionnaire version 1.0'!V31,'Questionnaire version 2.1'!V31)</f>
        <v>0</v>
      </c>
      <c r="FP34" s="137" t="str">
        <f t="shared" si="23"/>
        <v>E2</v>
      </c>
      <c r="FQ34" s="137" t="str">
        <f t="shared" si="2"/>
        <v>E2_03a</v>
      </c>
      <c r="FR34" s="137">
        <f>SUMIFS('Raw Data Indicator'!$B$3:$B$10000,'Raw Data Indicator'!$A$3:$A$10000,$FQ34,'Raw Data Indicator'!$N$3:$N$10000,FR$7)</f>
        <v>0</v>
      </c>
      <c r="FS34" s="137">
        <f>SUMIFS('Raw Data Indicator'!$B$3:$B$10000,'Raw Data Indicator'!$A$3:$A$10000,$FQ34,'Raw Data Indicator'!$N$3:$N$10000,FS$7)</f>
        <v>0</v>
      </c>
      <c r="FT34" s="137">
        <f>SUMIFS('Raw Data Indicator'!$B$3:$B$10000,'Raw Data Indicator'!$A$3:$A$10000,$FQ34,'Raw Data Indicator'!$N$3:$N$10000,FT$7)</f>
        <v>0</v>
      </c>
      <c r="FU34" s="137">
        <f>SUMIFS('Raw Data Indicator'!$B$3:$B$10000,'Raw Data Indicator'!$A$3:$A$10000,$FQ34,'Raw Data Indicator'!$N$3:$N$10000,FU$7)</f>
        <v>0</v>
      </c>
      <c r="FV34" s="137">
        <f t="shared" si="3"/>
        <v>0</v>
      </c>
      <c r="FW34" s="137">
        <f t="shared" si="4"/>
        <v>0</v>
      </c>
      <c r="FX34" s="137">
        <f t="shared" si="5"/>
        <v>0</v>
      </c>
      <c r="FY34" s="137">
        <f t="shared" si="6"/>
        <v>0</v>
      </c>
      <c r="FZ34" s="137">
        <f>SUMIFS('Raw Data Indicator'!$C$3:$C$10000,'Raw Data Indicator'!$A$3:$A$10000,$FQ34,'Raw Data Indicator'!$N$3:$N$10000,FZ$7)</f>
        <v>0</v>
      </c>
      <c r="GA34" s="137">
        <f>SUMIFS('Raw Data Indicator'!$C$3:$C$10000,'Raw Data Indicator'!$A$3:$A$10000,$FQ34,'Raw Data Indicator'!$N$3:$N$10000,GA$7)</f>
        <v>0</v>
      </c>
      <c r="GB34" s="137">
        <f>SUMIFS('Raw Data Indicator'!$C$3:$C$10000,'Raw Data Indicator'!$A$3:$A$10000,$FQ34,'Raw Data Indicator'!$N$3:$N$10000,GB$7)</f>
        <v>0</v>
      </c>
      <c r="GC34" s="137">
        <f>SUMIFS('Raw Data Indicator'!$C$3:$C$10000,'Raw Data Indicator'!$A$3:$A$10000,$FQ34,'Raw Data Indicator'!$N$3:$N$10000,GC$7)</f>
        <v>0</v>
      </c>
      <c r="GD34" s="137">
        <f>COUNTIFS('Raw Data Indicator'!$C$3:$C$10000,"&gt;0",'Raw Data Indicator'!$A$3:$A$10000,$FQ34,'Raw Data Indicator'!$N$3:$N$10000,GD$7)</f>
        <v>0</v>
      </c>
      <c r="GE34" s="137">
        <f>COUNTIFS('Raw Data Indicator'!$C$3:$C$10000,"&gt;0",'Raw Data Indicator'!$A$3:$A$10000,$FQ34,'Raw Data Indicator'!$N$3:$N$10000,GE$7)</f>
        <v>0</v>
      </c>
      <c r="GF34" s="137">
        <f>COUNTIFS('Raw Data Indicator'!$C$3:$C$10000,"&gt;0",'Raw Data Indicator'!$A$3:$A$10000,$FQ34,'Raw Data Indicator'!$N$3:$N$10000,GF$7)</f>
        <v>0</v>
      </c>
      <c r="GG34" s="137">
        <f>COUNTIFS('Raw Data Indicator'!$C$3:$C$10000,"&gt;0",'Raw Data Indicator'!$A$3:$A$10000,$FQ34,'Raw Data Indicator'!$N$3:$N$10000,GG$7)</f>
        <v>0</v>
      </c>
      <c r="GH34" s="137">
        <f t="shared" si="7"/>
        <v>0</v>
      </c>
      <c r="GI34" s="137">
        <f t="shared" si="8"/>
        <v>0</v>
      </c>
      <c r="GJ34" s="137">
        <f t="shared" si="9"/>
        <v>0</v>
      </c>
      <c r="GK34" s="137">
        <f t="shared" si="10"/>
        <v>0</v>
      </c>
      <c r="GL34" s="137">
        <f t="shared" si="11"/>
        <v>0</v>
      </c>
      <c r="GM34" s="137">
        <f t="shared" si="12"/>
        <v>0</v>
      </c>
      <c r="GN34" s="137">
        <f t="shared" si="13"/>
        <v>0</v>
      </c>
      <c r="GO34" s="137">
        <f t="shared" si="14"/>
        <v>0</v>
      </c>
      <c r="GP34" s="137">
        <f t="shared" si="15"/>
        <v>0</v>
      </c>
      <c r="GQ34" s="137">
        <f t="shared" si="16"/>
        <v>0</v>
      </c>
      <c r="GR34" s="137">
        <f t="shared" si="17"/>
        <v>0</v>
      </c>
      <c r="GS34" s="137">
        <f t="shared" si="18"/>
        <v>0</v>
      </c>
      <c r="HI34" s="137" t="str">
        <f t="shared" si="19"/>
        <v>E2</v>
      </c>
      <c r="HJ34" s="137" t="str">
        <f t="shared" si="20"/>
        <v>E2_03a</v>
      </c>
      <c r="HK34" s="137">
        <f t="shared" si="21"/>
        <v>0</v>
      </c>
      <c r="HL34" s="137">
        <f t="shared" si="22"/>
        <v>0</v>
      </c>
      <c r="HM34" s="137"/>
      <c r="HN34" s="137"/>
      <c r="HO34" s="137">
        <f t="shared" si="25"/>
        <v>0</v>
      </c>
    </row>
    <row r="35" spans="1:223" x14ac:dyDescent="0.25">
      <c r="B35" s="149"/>
      <c r="C35" s="149"/>
      <c r="D35" s="149"/>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138"/>
      <c r="FJ35" s="137" t="str">
        <f>IF(VALUE(LEFT(Cover!$C$13,3))=1,'Questionnaire version 1.0'!C32,'Questionnaire version 2.1'!C32)</f>
        <v>F</v>
      </c>
      <c r="FK35" s="137">
        <f t="shared" si="0"/>
        <v>5</v>
      </c>
      <c r="FL35" s="137" t="str">
        <f t="shared" si="29"/>
        <v/>
      </c>
      <c r="FM35" s="137">
        <f>IF(VALUE(LEFT(Cover!$C$13,3))=1,'Questionnaire version 1.0'!V32,'Questionnaire version 2.1'!V32)</f>
        <v>0</v>
      </c>
      <c r="FP35" s="137" t="str">
        <f t="shared" si="23"/>
        <v>E2</v>
      </c>
      <c r="FQ35" s="137" t="str">
        <f t="shared" si="2"/>
        <v>E2_04a</v>
      </c>
      <c r="FR35" s="137">
        <f>SUMIFS('Raw Data Indicator'!$B$3:$B$10000,'Raw Data Indicator'!$A$3:$A$10000,$FQ35,'Raw Data Indicator'!$N$3:$N$10000,FR$7)</f>
        <v>0</v>
      </c>
      <c r="FS35" s="137">
        <f>SUMIFS('Raw Data Indicator'!$B$3:$B$10000,'Raw Data Indicator'!$A$3:$A$10000,$FQ35,'Raw Data Indicator'!$N$3:$N$10000,FS$7)</f>
        <v>0</v>
      </c>
      <c r="FT35" s="137">
        <f>SUMIFS('Raw Data Indicator'!$B$3:$B$10000,'Raw Data Indicator'!$A$3:$A$10000,$FQ35,'Raw Data Indicator'!$N$3:$N$10000,FT$7)</f>
        <v>0</v>
      </c>
      <c r="FU35" s="137">
        <f>SUMIFS('Raw Data Indicator'!$B$3:$B$10000,'Raw Data Indicator'!$A$3:$A$10000,$FQ35,'Raw Data Indicator'!$N$3:$N$10000,FU$7)</f>
        <v>0</v>
      </c>
      <c r="FV35" s="137">
        <f t="shared" si="3"/>
        <v>0</v>
      </c>
      <c r="FW35" s="137">
        <f t="shared" si="4"/>
        <v>0</v>
      </c>
      <c r="FX35" s="137">
        <f t="shared" si="5"/>
        <v>0</v>
      </c>
      <c r="FY35" s="137">
        <f t="shared" si="6"/>
        <v>0</v>
      </c>
      <c r="FZ35" s="137">
        <f>SUMIFS('Raw Data Indicator'!$C$3:$C$10000,'Raw Data Indicator'!$A$3:$A$10000,$FQ35,'Raw Data Indicator'!$N$3:$N$10000,FZ$7)</f>
        <v>0</v>
      </c>
      <c r="GA35" s="137">
        <f>SUMIFS('Raw Data Indicator'!$C$3:$C$10000,'Raw Data Indicator'!$A$3:$A$10000,$FQ35,'Raw Data Indicator'!$N$3:$N$10000,GA$7)</f>
        <v>0</v>
      </c>
      <c r="GB35" s="137">
        <f>SUMIFS('Raw Data Indicator'!$C$3:$C$10000,'Raw Data Indicator'!$A$3:$A$10000,$FQ35,'Raw Data Indicator'!$N$3:$N$10000,GB$7)</f>
        <v>0</v>
      </c>
      <c r="GC35" s="137">
        <f>SUMIFS('Raw Data Indicator'!$C$3:$C$10000,'Raw Data Indicator'!$A$3:$A$10000,$FQ35,'Raw Data Indicator'!$N$3:$N$10000,GC$7)</f>
        <v>0</v>
      </c>
      <c r="GD35" s="137">
        <f>COUNTIFS('Raw Data Indicator'!$C$3:$C$10000,"&gt;0",'Raw Data Indicator'!$A$3:$A$10000,$FQ35,'Raw Data Indicator'!$N$3:$N$10000,GD$7)</f>
        <v>0</v>
      </c>
      <c r="GE35" s="137">
        <f>COUNTIFS('Raw Data Indicator'!$C$3:$C$10000,"&gt;0",'Raw Data Indicator'!$A$3:$A$10000,$FQ35,'Raw Data Indicator'!$N$3:$N$10000,GE$7)</f>
        <v>0</v>
      </c>
      <c r="GF35" s="137">
        <f>COUNTIFS('Raw Data Indicator'!$C$3:$C$10000,"&gt;0",'Raw Data Indicator'!$A$3:$A$10000,$FQ35,'Raw Data Indicator'!$N$3:$N$10000,GF$7)</f>
        <v>0</v>
      </c>
      <c r="GG35" s="137">
        <f>COUNTIFS('Raw Data Indicator'!$C$3:$C$10000,"&gt;0",'Raw Data Indicator'!$A$3:$A$10000,$FQ35,'Raw Data Indicator'!$N$3:$N$10000,GG$7)</f>
        <v>0</v>
      </c>
      <c r="GH35" s="137">
        <f t="shared" si="7"/>
        <v>0</v>
      </c>
      <c r="GI35" s="137">
        <f t="shared" si="8"/>
        <v>0</v>
      </c>
      <c r="GJ35" s="137">
        <f t="shared" si="9"/>
        <v>0</v>
      </c>
      <c r="GK35" s="137">
        <f t="shared" si="10"/>
        <v>0</v>
      </c>
      <c r="GL35" s="137">
        <f t="shared" si="11"/>
        <v>0</v>
      </c>
      <c r="GM35" s="137">
        <f t="shared" si="12"/>
        <v>0</v>
      </c>
      <c r="GN35" s="137">
        <f t="shared" si="13"/>
        <v>0</v>
      </c>
      <c r="GO35" s="137">
        <f t="shared" si="14"/>
        <v>0</v>
      </c>
      <c r="GP35" s="137">
        <f t="shared" si="15"/>
        <v>0</v>
      </c>
      <c r="GQ35" s="137">
        <f t="shared" si="16"/>
        <v>0</v>
      </c>
      <c r="GR35" s="137">
        <f t="shared" si="17"/>
        <v>0</v>
      </c>
      <c r="GS35" s="137">
        <f t="shared" si="18"/>
        <v>0</v>
      </c>
      <c r="HI35" s="137" t="str">
        <f t="shared" si="19"/>
        <v>E2</v>
      </c>
      <c r="HJ35" s="137" t="str">
        <f t="shared" si="20"/>
        <v>E2_04a</v>
      </c>
      <c r="HK35" s="137">
        <f t="shared" si="21"/>
        <v>0</v>
      </c>
      <c r="HL35" s="137">
        <f t="shared" si="22"/>
        <v>0</v>
      </c>
      <c r="HM35" s="137"/>
      <c r="HN35" s="137"/>
      <c r="HO35" s="137">
        <f t="shared" si="25"/>
        <v>0</v>
      </c>
    </row>
    <row r="36" spans="1:223" x14ac:dyDescent="0.25">
      <c r="B36" s="149"/>
      <c r="C36" s="149"/>
      <c r="D36" s="149"/>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138"/>
      <c r="FJ36" s="137" t="str">
        <f>IF(VALUE(LEFT(Cover!$C$13,3))=1,'Questionnaire version 1.0'!C33,'Questionnaire version 2.1'!C33)</f>
        <v>G</v>
      </c>
      <c r="FK36" s="137">
        <f t="shared" si="0"/>
        <v>5</v>
      </c>
      <c r="FL36" s="137" t="str">
        <f t="shared" si="29"/>
        <v/>
      </c>
      <c r="FM36" s="137">
        <f>IF(VALUE(LEFT(Cover!$C$13,3))=1,'Questionnaire version 1.0'!V33,'Questionnaire version 2.1'!V33)</f>
        <v>0</v>
      </c>
      <c r="FP36" s="137" t="str">
        <f t="shared" si="23"/>
        <v>E2</v>
      </c>
      <c r="FQ36" s="137" t="str">
        <f t="shared" si="2"/>
        <v>E2_06a</v>
      </c>
      <c r="FR36" s="137">
        <f>SUMIFS('Raw Data Indicator'!$B$3:$B$10000,'Raw Data Indicator'!$A$3:$A$10000,$FQ36,'Raw Data Indicator'!$N$3:$N$10000,FR$7)</f>
        <v>0</v>
      </c>
      <c r="FS36" s="137">
        <f>SUMIFS('Raw Data Indicator'!$B$3:$B$10000,'Raw Data Indicator'!$A$3:$A$10000,$FQ36,'Raw Data Indicator'!$N$3:$N$10000,FS$7)</f>
        <v>0</v>
      </c>
      <c r="FT36" s="137">
        <f>SUMIFS('Raw Data Indicator'!$B$3:$B$10000,'Raw Data Indicator'!$A$3:$A$10000,$FQ36,'Raw Data Indicator'!$N$3:$N$10000,FT$7)</f>
        <v>0</v>
      </c>
      <c r="FU36" s="137">
        <f>SUMIFS('Raw Data Indicator'!$B$3:$B$10000,'Raw Data Indicator'!$A$3:$A$10000,$FQ36,'Raw Data Indicator'!$N$3:$N$10000,FU$7)</f>
        <v>0</v>
      </c>
      <c r="FV36" s="137">
        <f t="shared" si="3"/>
        <v>0</v>
      </c>
      <c r="FW36" s="137">
        <f t="shared" si="4"/>
        <v>0</v>
      </c>
      <c r="FX36" s="137">
        <f t="shared" si="5"/>
        <v>0</v>
      </c>
      <c r="FY36" s="137">
        <f t="shared" si="6"/>
        <v>0</v>
      </c>
      <c r="FZ36" s="137">
        <f>SUMIFS('Raw Data Indicator'!$C$3:$C$10000,'Raw Data Indicator'!$A$3:$A$10000,$FQ36,'Raw Data Indicator'!$N$3:$N$10000,FZ$7)</f>
        <v>0</v>
      </c>
      <c r="GA36" s="137">
        <f>SUMIFS('Raw Data Indicator'!$C$3:$C$10000,'Raw Data Indicator'!$A$3:$A$10000,$FQ36,'Raw Data Indicator'!$N$3:$N$10000,GA$7)</f>
        <v>0</v>
      </c>
      <c r="GB36" s="137">
        <f>SUMIFS('Raw Data Indicator'!$C$3:$C$10000,'Raw Data Indicator'!$A$3:$A$10000,$FQ36,'Raw Data Indicator'!$N$3:$N$10000,GB$7)</f>
        <v>0</v>
      </c>
      <c r="GC36" s="137">
        <f>SUMIFS('Raw Data Indicator'!$C$3:$C$10000,'Raw Data Indicator'!$A$3:$A$10000,$FQ36,'Raw Data Indicator'!$N$3:$N$10000,GC$7)</f>
        <v>0</v>
      </c>
      <c r="GD36" s="137">
        <f>COUNTIFS('Raw Data Indicator'!$C$3:$C$10000,"&gt;0",'Raw Data Indicator'!$A$3:$A$10000,$FQ36,'Raw Data Indicator'!$N$3:$N$10000,GD$7)</f>
        <v>0</v>
      </c>
      <c r="GE36" s="137">
        <f>COUNTIFS('Raw Data Indicator'!$C$3:$C$10000,"&gt;0",'Raw Data Indicator'!$A$3:$A$10000,$FQ36,'Raw Data Indicator'!$N$3:$N$10000,GE$7)</f>
        <v>0</v>
      </c>
      <c r="GF36" s="137">
        <f>COUNTIFS('Raw Data Indicator'!$C$3:$C$10000,"&gt;0",'Raw Data Indicator'!$A$3:$A$10000,$FQ36,'Raw Data Indicator'!$N$3:$N$10000,GF$7)</f>
        <v>0</v>
      </c>
      <c r="GG36" s="137">
        <f>COUNTIFS('Raw Data Indicator'!$C$3:$C$10000,"&gt;0",'Raw Data Indicator'!$A$3:$A$10000,$FQ36,'Raw Data Indicator'!$N$3:$N$10000,GG$7)</f>
        <v>0</v>
      </c>
      <c r="GH36" s="137">
        <f t="shared" si="7"/>
        <v>0</v>
      </c>
      <c r="GI36" s="137">
        <f t="shared" si="8"/>
        <v>0</v>
      </c>
      <c r="GJ36" s="137">
        <f t="shared" si="9"/>
        <v>0</v>
      </c>
      <c r="GK36" s="137">
        <f t="shared" si="10"/>
        <v>0</v>
      </c>
      <c r="GL36" s="137">
        <f t="shared" si="11"/>
        <v>0</v>
      </c>
      <c r="GM36" s="137">
        <f t="shared" si="12"/>
        <v>0</v>
      </c>
      <c r="GN36" s="137">
        <f t="shared" si="13"/>
        <v>0</v>
      </c>
      <c r="GO36" s="137">
        <f t="shared" si="14"/>
        <v>0</v>
      </c>
      <c r="GP36" s="137">
        <f t="shared" si="15"/>
        <v>0</v>
      </c>
      <c r="GQ36" s="137">
        <f t="shared" si="16"/>
        <v>0</v>
      </c>
      <c r="GR36" s="137">
        <f t="shared" si="17"/>
        <v>0</v>
      </c>
      <c r="GS36" s="137">
        <f t="shared" si="18"/>
        <v>0</v>
      </c>
      <c r="HI36" s="137" t="str">
        <f t="shared" si="19"/>
        <v>E2</v>
      </c>
      <c r="HJ36" s="137" t="str">
        <f t="shared" si="20"/>
        <v>E2_06a</v>
      </c>
      <c r="HK36" s="137">
        <f t="shared" si="21"/>
        <v>0</v>
      </c>
      <c r="HL36" s="137">
        <f t="shared" si="22"/>
        <v>0</v>
      </c>
      <c r="HM36" s="137"/>
      <c r="HN36" s="137"/>
      <c r="HO36" s="137">
        <f t="shared" si="25"/>
        <v>0</v>
      </c>
    </row>
    <row r="37" spans="1:223" x14ac:dyDescent="0.25">
      <c r="B37" s="149"/>
      <c r="C37" s="149"/>
      <c r="D37" s="149"/>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c r="BW37" s="234"/>
      <c r="BX37" s="234"/>
      <c r="BY37" s="234"/>
      <c r="BZ37" s="234"/>
      <c r="CA37" s="234"/>
      <c r="CB37" s="234"/>
      <c r="CC37" s="234"/>
      <c r="CD37" s="234"/>
      <c r="CE37" s="234"/>
      <c r="CF37" s="234"/>
      <c r="CG37" s="234"/>
      <c r="CH37" s="234"/>
      <c r="CI37" s="234"/>
      <c r="CJ37" s="234"/>
      <c r="CK37" s="234"/>
      <c r="CL37" s="234"/>
      <c r="CM37" s="234"/>
      <c r="CN37" s="234"/>
      <c r="CO37" s="234"/>
      <c r="CP37" s="234"/>
      <c r="CQ37" s="234"/>
      <c r="CR37" s="234"/>
      <c r="CS37" s="234"/>
      <c r="CT37" s="234"/>
      <c r="CU37" s="234"/>
      <c r="CV37" s="234"/>
      <c r="CW37" s="234"/>
      <c r="CX37" s="234"/>
      <c r="CY37" s="234"/>
      <c r="CZ37" s="234"/>
      <c r="DA37" s="234"/>
      <c r="DB37" s="234"/>
      <c r="DC37" s="234"/>
      <c r="DD37" s="234"/>
      <c r="DE37" s="234"/>
      <c r="DF37" s="234"/>
      <c r="DG37" s="234"/>
      <c r="DH37" s="234"/>
      <c r="DI37" s="234"/>
      <c r="DJ37" s="234"/>
      <c r="DK37" s="234"/>
      <c r="DL37" s="234"/>
      <c r="DM37" s="234"/>
      <c r="DN37" s="234"/>
      <c r="DO37" s="234"/>
      <c r="DP37" s="234"/>
      <c r="DQ37" s="234"/>
      <c r="DR37" s="234"/>
      <c r="DS37" s="234"/>
      <c r="DT37" s="234"/>
      <c r="DU37" s="234"/>
      <c r="DV37" s="234"/>
      <c r="DW37" s="234"/>
      <c r="DX37" s="234"/>
      <c r="DY37" s="234"/>
      <c r="DZ37" s="234"/>
      <c r="EA37" s="234"/>
      <c r="EB37" s="234"/>
      <c r="EC37" s="234"/>
      <c r="ED37" s="234"/>
      <c r="EE37" s="234"/>
      <c r="EF37" s="234"/>
      <c r="EG37" s="234"/>
      <c r="EH37" s="234"/>
      <c r="EI37" s="234"/>
      <c r="EJ37" s="234"/>
      <c r="EK37" s="234"/>
      <c r="EL37" s="234"/>
      <c r="EM37" s="234"/>
      <c r="EN37" s="234"/>
      <c r="EO37" s="234"/>
      <c r="EP37" s="234"/>
      <c r="EQ37" s="234"/>
      <c r="ER37" s="234"/>
      <c r="ES37" s="234"/>
      <c r="ET37" s="234"/>
      <c r="EU37" s="234"/>
      <c r="EV37" s="234"/>
      <c r="EW37" s="234"/>
      <c r="EX37" s="234"/>
      <c r="EY37" s="234"/>
      <c r="EZ37" s="234"/>
      <c r="FA37" s="234"/>
      <c r="FB37" s="234"/>
      <c r="FC37" s="234"/>
      <c r="FD37" s="234"/>
      <c r="FE37" s="234"/>
      <c r="FF37" s="234"/>
      <c r="FG37" s="234"/>
      <c r="FH37" s="138"/>
      <c r="FJ37" s="137" t="str">
        <f>IF(VALUE(LEFT(Cover!$C$13,3))=1,'Questionnaire version 1.0'!C34,'Questionnaire version 2.1'!C34)</f>
        <v>Notes:</v>
      </c>
      <c r="FK37" s="137">
        <f t="shared" si="0"/>
        <v>5</v>
      </c>
      <c r="FL37" s="137" t="str">
        <f t="shared" si="29"/>
        <v/>
      </c>
      <c r="FM37" s="137">
        <f>IF(VALUE(LEFT(Cover!$C$13,3))=1,'Questionnaire version 1.0'!V34,'Questionnaire version 2.1'!V34)</f>
        <v>0</v>
      </c>
      <c r="FP37" s="137" t="str">
        <f t="shared" si="23"/>
        <v>E2</v>
      </c>
      <c r="FQ37" s="137" t="str">
        <f t="shared" si="2"/>
        <v>E2_07b</v>
      </c>
      <c r="FR37" s="137">
        <f>SUMIFS('Raw Data Indicator'!$B$3:$B$10000,'Raw Data Indicator'!$A$3:$A$10000,$FQ37,'Raw Data Indicator'!$N$3:$N$10000,FR$7)</f>
        <v>0</v>
      </c>
      <c r="FS37" s="137">
        <f>SUMIFS('Raw Data Indicator'!$B$3:$B$10000,'Raw Data Indicator'!$A$3:$A$10000,$FQ37,'Raw Data Indicator'!$N$3:$N$10000,FS$7)</f>
        <v>0</v>
      </c>
      <c r="FT37" s="137">
        <f>SUMIFS('Raw Data Indicator'!$B$3:$B$10000,'Raw Data Indicator'!$A$3:$A$10000,$FQ37,'Raw Data Indicator'!$N$3:$N$10000,FT$7)</f>
        <v>0</v>
      </c>
      <c r="FU37" s="137">
        <f>SUMIFS('Raw Data Indicator'!$B$3:$B$10000,'Raw Data Indicator'!$A$3:$A$10000,$FQ37,'Raw Data Indicator'!$N$3:$N$10000,FU$7)</f>
        <v>0</v>
      </c>
      <c r="FV37" s="137">
        <f t="shared" si="3"/>
        <v>0</v>
      </c>
      <c r="FW37" s="137">
        <f t="shared" si="4"/>
        <v>0</v>
      </c>
      <c r="FX37" s="137">
        <f t="shared" si="5"/>
        <v>0</v>
      </c>
      <c r="FY37" s="137">
        <f t="shared" si="6"/>
        <v>0</v>
      </c>
      <c r="FZ37" s="137">
        <f>SUMIFS('Raw Data Indicator'!$C$3:$C$10000,'Raw Data Indicator'!$A$3:$A$10000,$FQ37,'Raw Data Indicator'!$N$3:$N$10000,FZ$7)</f>
        <v>0</v>
      </c>
      <c r="GA37" s="137">
        <f>SUMIFS('Raw Data Indicator'!$C$3:$C$10000,'Raw Data Indicator'!$A$3:$A$10000,$FQ37,'Raw Data Indicator'!$N$3:$N$10000,GA$7)</f>
        <v>0</v>
      </c>
      <c r="GB37" s="137">
        <f>SUMIFS('Raw Data Indicator'!$C$3:$C$10000,'Raw Data Indicator'!$A$3:$A$10000,$FQ37,'Raw Data Indicator'!$N$3:$N$10000,GB$7)</f>
        <v>0</v>
      </c>
      <c r="GC37" s="137">
        <f>SUMIFS('Raw Data Indicator'!$C$3:$C$10000,'Raw Data Indicator'!$A$3:$A$10000,$FQ37,'Raw Data Indicator'!$N$3:$N$10000,GC$7)</f>
        <v>0</v>
      </c>
      <c r="GD37" s="137">
        <f>COUNTIFS('Raw Data Indicator'!$C$3:$C$10000,"&gt;0",'Raw Data Indicator'!$A$3:$A$10000,$FQ37,'Raw Data Indicator'!$N$3:$N$10000,GD$7)</f>
        <v>0</v>
      </c>
      <c r="GE37" s="137">
        <f>COUNTIFS('Raw Data Indicator'!$C$3:$C$10000,"&gt;0",'Raw Data Indicator'!$A$3:$A$10000,$FQ37,'Raw Data Indicator'!$N$3:$N$10000,GE$7)</f>
        <v>0</v>
      </c>
      <c r="GF37" s="137">
        <f>COUNTIFS('Raw Data Indicator'!$C$3:$C$10000,"&gt;0",'Raw Data Indicator'!$A$3:$A$10000,$FQ37,'Raw Data Indicator'!$N$3:$N$10000,GF$7)</f>
        <v>0</v>
      </c>
      <c r="GG37" s="137">
        <f>COUNTIFS('Raw Data Indicator'!$C$3:$C$10000,"&gt;0",'Raw Data Indicator'!$A$3:$A$10000,$FQ37,'Raw Data Indicator'!$N$3:$N$10000,GG$7)</f>
        <v>0</v>
      </c>
      <c r="GH37" s="137">
        <f t="shared" si="7"/>
        <v>0</v>
      </c>
      <c r="GI37" s="137">
        <f t="shared" si="8"/>
        <v>0</v>
      </c>
      <c r="GJ37" s="137">
        <f t="shared" si="9"/>
        <v>0</v>
      </c>
      <c r="GK37" s="137">
        <f t="shared" si="10"/>
        <v>0</v>
      </c>
      <c r="GL37" s="137">
        <f t="shared" si="11"/>
        <v>0</v>
      </c>
      <c r="GM37" s="137">
        <f t="shared" si="12"/>
        <v>0</v>
      </c>
      <c r="GN37" s="137">
        <f t="shared" si="13"/>
        <v>0</v>
      </c>
      <c r="GO37" s="137">
        <f t="shared" si="14"/>
        <v>0</v>
      </c>
      <c r="GP37" s="137">
        <f t="shared" si="15"/>
        <v>0</v>
      </c>
      <c r="GQ37" s="137">
        <f t="shared" si="16"/>
        <v>0</v>
      </c>
      <c r="GR37" s="137">
        <f t="shared" si="17"/>
        <v>0</v>
      </c>
      <c r="GS37" s="137">
        <f t="shared" si="18"/>
        <v>0</v>
      </c>
      <c r="HI37" s="137" t="str">
        <f t="shared" si="19"/>
        <v>E2</v>
      </c>
      <c r="HJ37" s="137" t="str">
        <f t="shared" si="20"/>
        <v>E2_07b</v>
      </c>
      <c r="HK37" s="137">
        <f t="shared" si="21"/>
        <v>0</v>
      </c>
      <c r="HL37" s="137">
        <f t="shared" si="22"/>
        <v>0</v>
      </c>
      <c r="HM37" s="137"/>
      <c r="HN37" s="137"/>
      <c r="HO37" s="137">
        <f t="shared" si="25"/>
        <v>0</v>
      </c>
    </row>
    <row r="38" spans="1:223" x14ac:dyDescent="0.25">
      <c r="B38" s="149"/>
      <c r="C38" s="149"/>
      <c r="D38" s="149"/>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c r="BW38" s="234"/>
      <c r="BX38" s="234"/>
      <c r="BY38" s="234"/>
      <c r="BZ38" s="234"/>
      <c r="CA38" s="234"/>
      <c r="CB38" s="234"/>
      <c r="CC38" s="234"/>
      <c r="CD38" s="234"/>
      <c r="CE38" s="234"/>
      <c r="CF38" s="234"/>
      <c r="CG38" s="234"/>
      <c r="CH38" s="234"/>
      <c r="CI38" s="234"/>
      <c r="CJ38" s="234"/>
      <c r="CK38" s="234"/>
      <c r="CL38" s="234"/>
      <c r="CM38" s="234"/>
      <c r="CN38" s="234"/>
      <c r="CO38" s="234"/>
      <c r="CP38" s="234"/>
      <c r="CQ38" s="234"/>
      <c r="CR38" s="234"/>
      <c r="CS38" s="234"/>
      <c r="CT38" s="234"/>
      <c r="CU38" s="234"/>
      <c r="CV38" s="234"/>
      <c r="CW38" s="234"/>
      <c r="CX38" s="234"/>
      <c r="CY38" s="234"/>
      <c r="CZ38" s="234"/>
      <c r="DA38" s="234"/>
      <c r="DB38" s="234"/>
      <c r="DC38" s="234"/>
      <c r="DD38" s="234"/>
      <c r="DE38" s="234"/>
      <c r="DF38" s="234"/>
      <c r="DG38" s="234"/>
      <c r="DH38" s="234"/>
      <c r="DI38" s="234"/>
      <c r="DJ38" s="234"/>
      <c r="DK38" s="234"/>
      <c r="DL38" s="234"/>
      <c r="DM38" s="234"/>
      <c r="DN38" s="234"/>
      <c r="DO38" s="234"/>
      <c r="DP38" s="234"/>
      <c r="DQ38" s="234"/>
      <c r="DR38" s="234"/>
      <c r="DS38" s="234"/>
      <c r="DT38" s="234"/>
      <c r="DU38" s="234"/>
      <c r="DV38" s="234"/>
      <c r="DW38" s="234"/>
      <c r="DX38" s="234"/>
      <c r="DY38" s="234"/>
      <c r="DZ38" s="234"/>
      <c r="EA38" s="234"/>
      <c r="EB38" s="234"/>
      <c r="EC38" s="234"/>
      <c r="ED38" s="234"/>
      <c r="EE38" s="234"/>
      <c r="EF38" s="234"/>
      <c r="EG38" s="234"/>
      <c r="EH38" s="234"/>
      <c r="EI38" s="234"/>
      <c r="EJ38" s="234"/>
      <c r="EK38" s="234"/>
      <c r="EL38" s="234"/>
      <c r="EM38" s="234"/>
      <c r="EN38" s="234"/>
      <c r="EO38" s="234"/>
      <c r="EP38" s="234"/>
      <c r="EQ38" s="234"/>
      <c r="ER38" s="234"/>
      <c r="ES38" s="234"/>
      <c r="ET38" s="234"/>
      <c r="EU38" s="234"/>
      <c r="EV38" s="234"/>
      <c r="EW38" s="234"/>
      <c r="EX38" s="234"/>
      <c r="EY38" s="234"/>
      <c r="EZ38" s="234"/>
      <c r="FA38" s="234"/>
      <c r="FB38" s="234"/>
      <c r="FC38" s="234"/>
      <c r="FD38" s="234"/>
      <c r="FE38" s="234"/>
      <c r="FF38" s="234"/>
      <c r="FG38" s="234"/>
      <c r="FJ38" s="137">
        <f>IF(VALUE(LEFT(Cover!$C$13,3))=1,'Questionnaire version 1.0'!C35,'Questionnaire version 2.1'!C35)</f>
        <v>0</v>
      </c>
      <c r="FK38" s="137">
        <f t="shared" si="0"/>
        <v>5</v>
      </c>
      <c r="FL38" s="137" t="str">
        <f t="shared" si="29"/>
        <v/>
      </c>
      <c r="FM38" s="137">
        <f>IF(VALUE(LEFT(Cover!$C$13,3))=1,'Questionnaire version 1.0'!V35,'Questionnaire version 2.1'!V35)</f>
        <v>0</v>
      </c>
      <c r="FP38" s="137" t="str">
        <f t="shared" si="23"/>
        <v>E2</v>
      </c>
      <c r="FQ38" s="137" t="str">
        <f t="shared" si="2"/>
        <v>E2_08a</v>
      </c>
      <c r="FR38" s="137">
        <f>SUMIFS('Raw Data Indicator'!$B$3:$B$10000,'Raw Data Indicator'!$A$3:$A$10000,$FQ38,'Raw Data Indicator'!$N$3:$N$10000,FR$7)</f>
        <v>0</v>
      </c>
      <c r="FS38" s="137">
        <f>SUMIFS('Raw Data Indicator'!$B$3:$B$10000,'Raw Data Indicator'!$A$3:$A$10000,$FQ38,'Raw Data Indicator'!$N$3:$N$10000,FS$7)</f>
        <v>0</v>
      </c>
      <c r="FT38" s="137">
        <f>SUMIFS('Raw Data Indicator'!$B$3:$B$10000,'Raw Data Indicator'!$A$3:$A$10000,$FQ38,'Raw Data Indicator'!$N$3:$N$10000,FT$7)</f>
        <v>0</v>
      </c>
      <c r="FU38" s="137">
        <f>SUMIFS('Raw Data Indicator'!$B$3:$B$10000,'Raw Data Indicator'!$A$3:$A$10000,$FQ38,'Raw Data Indicator'!$N$3:$N$10000,FU$7)</f>
        <v>0</v>
      </c>
      <c r="FV38" s="137">
        <f t="shared" si="3"/>
        <v>0</v>
      </c>
      <c r="FW38" s="137">
        <f t="shared" si="4"/>
        <v>0</v>
      </c>
      <c r="FX38" s="137">
        <f t="shared" si="5"/>
        <v>0</v>
      </c>
      <c r="FY38" s="137">
        <f t="shared" si="6"/>
        <v>0</v>
      </c>
      <c r="FZ38" s="137">
        <f>SUMIFS('Raw Data Indicator'!$C$3:$C$10000,'Raw Data Indicator'!$A$3:$A$10000,$FQ38,'Raw Data Indicator'!$N$3:$N$10000,FZ$7)</f>
        <v>0</v>
      </c>
      <c r="GA38" s="137">
        <f>SUMIFS('Raw Data Indicator'!$C$3:$C$10000,'Raw Data Indicator'!$A$3:$A$10000,$FQ38,'Raw Data Indicator'!$N$3:$N$10000,GA$7)</f>
        <v>0</v>
      </c>
      <c r="GB38" s="137">
        <f>SUMIFS('Raw Data Indicator'!$C$3:$C$10000,'Raw Data Indicator'!$A$3:$A$10000,$FQ38,'Raw Data Indicator'!$N$3:$N$10000,GB$7)</f>
        <v>0</v>
      </c>
      <c r="GC38" s="137">
        <f>SUMIFS('Raw Data Indicator'!$C$3:$C$10000,'Raw Data Indicator'!$A$3:$A$10000,$FQ38,'Raw Data Indicator'!$N$3:$N$10000,GC$7)</f>
        <v>0</v>
      </c>
      <c r="GD38" s="137">
        <f>COUNTIFS('Raw Data Indicator'!$C$3:$C$10000,"&gt;0",'Raw Data Indicator'!$A$3:$A$10000,$FQ38,'Raw Data Indicator'!$N$3:$N$10000,GD$7)</f>
        <v>0</v>
      </c>
      <c r="GE38" s="137">
        <f>COUNTIFS('Raw Data Indicator'!$C$3:$C$10000,"&gt;0",'Raw Data Indicator'!$A$3:$A$10000,$FQ38,'Raw Data Indicator'!$N$3:$N$10000,GE$7)</f>
        <v>0</v>
      </c>
      <c r="GF38" s="137">
        <f>COUNTIFS('Raw Data Indicator'!$C$3:$C$10000,"&gt;0",'Raw Data Indicator'!$A$3:$A$10000,$FQ38,'Raw Data Indicator'!$N$3:$N$10000,GF$7)</f>
        <v>0</v>
      </c>
      <c r="GG38" s="137">
        <f>COUNTIFS('Raw Data Indicator'!$C$3:$C$10000,"&gt;0",'Raw Data Indicator'!$A$3:$A$10000,$FQ38,'Raw Data Indicator'!$N$3:$N$10000,GG$7)</f>
        <v>0</v>
      </c>
      <c r="GH38" s="137">
        <f t="shared" si="7"/>
        <v>0</v>
      </c>
      <c r="GI38" s="137">
        <f t="shared" si="8"/>
        <v>0</v>
      </c>
      <c r="GJ38" s="137">
        <f t="shared" si="9"/>
        <v>0</v>
      </c>
      <c r="GK38" s="137">
        <f t="shared" si="10"/>
        <v>0</v>
      </c>
      <c r="GL38" s="137">
        <f t="shared" si="11"/>
        <v>0</v>
      </c>
      <c r="GM38" s="137">
        <f t="shared" si="12"/>
        <v>0</v>
      </c>
      <c r="GN38" s="137">
        <f t="shared" si="13"/>
        <v>0</v>
      </c>
      <c r="GO38" s="137">
        <f t="shared" si="14"/>
        <v>0</v>
      </c>
      <c r="GP38" s="137">
        <f t="shared" si="15"/>
        <v>0</v>
      </c>
      <c r="GQ38" s="137">
        <f t="shared" si="16"/>
        <v>0</v>
      </c>
      <c r="GR38" s="137">
        <f t="shared" si="17"/>
        <v>0</v>
      </c>
      <c r="GS38" s="137">
        <f t="shared" si="18"/>
        <v>0</v>
      </c>
      <c r="HI38" s="137" t="str">
        <f t="shared" si="19"/>
        <v>E2</v>
      </c>
      <c r="HJ38" s="137" t="str">
        <f t="shared" si="20"/>
        <v>E2_08a</v>
      </c>
      <c r="HK38" s="137">
        <f t="shared" si="21"/>
        <v>0</v>
      </c>
      <c r="HL38" s="137">
        <f t="shared" si="22"/>
        <v>0</v>
      </c>
      <c r="HM38" s="137"/>
      <c r="HN38" s="137"/>
      <c r="HO38" s="137">
        <f t="shared" si="25"/>
        <v>0</v>
      </c>
    </row>
    <row r="39" spans="1:223" x14ac:dyDescent="0.25">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c r="CI39" s="149"/>
      <c r="CJ39" s="149"/>
      <c r="CK39" s="149"/>
      <c r="CL39" s="149"/>
      <c r="CM39" s="149"/>
      <c r="CN39" s="149"/>
      <c r="CO39" s="149"/>
      <c r="CP39" s="149"/>
      <c r="CQ39" s="149"/>
      <c r="CR39" s="149"/>
      <c r="CS39" s="149"/>
      <c r="CT39" s="149"/>
      <c r="CU39" s="149"/>
      <c r="CV39" s="149"/>
      <c r="CW39" s="149"/>
      <c r="CX39" s="149"/>
      <c r="CY39" s="149"/>
      <c r="CZ39" s="149"/>
      <c r="DA39" s="149"/>
      <c r="DB39" s="149"/>
      <c r="DC39" s="149"/>
      <c r="DD39" s="149"/>
      <c r="DE39" s="149"/>
      <c r="DF39" s="149"/>
      <c r="DG39" s="149"/>
      <c r="DH39" s="149"/>
      <c r="DI39" s="149"/>
      <c r="DJ39" s="149"/>
      <c r="DK39" s="149"/>
      <c r="DL39" s="149"/>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149"/>
      <c r="EJ39" s="149"/>
      <c r="EK39" s="149"/>
      <c r="EL39" s="149"/>
      <c r="EM39" s="149"/>
      <c r="EN39" s="149"/>
      <c r="EO39" s="149"/>
      <c r="EP39" s="149"/>
      <c r="EQ39" s="149"/>
      <c r="ER39" s="149"/>
      <c r="ES39" s="149"/>
      <c r="ET39" s="149"/>
      <c r="EU39" s="149"/>
      <c r="EV39" s="149"/>
      <c r="EW39" s="149"/>
      <c r="EX39" s="149"/>
      <c r="EY39" s="149"/>
      <c r="EZ39" s="149"/>
      <c r="FA39" s="149"/>
      <c r="FB39" s="149"/>
      <c r="FC39" s="149"/>
      <c r="FD39" s="149"/>
      <c r="FE39" s="149"/>
      <c r="FF39" s="149"/>
      <c r="FG39" s="149"/>
      <c r="FH39" s="138"/>
      <c r="FJ39" s="137">
        <f>IF(VALUE(LEFT(Cover!$C$13,3))=1,'Questionnaire version 1.0'!C36,'Questionnaire version 2.1'!C36)</f>
        <v>0</v>
      </c>
      <c r="FK39" s="137">
        <f t="shared" si="0"/>
        <v>5</v>
      </c>
      <c r="FL39" s="137" t="str">
        <f t="shared" si="29"/>
        <v/>
      </c>
      <c r="FM39" s="137">
        <f>IF(VALUE(LEFT(Cover!$C$13,3))=1,'Questionnaire version 1.0'!V36,'Questionnaire version 2.1'!V36)</f>
        <v>0</v>
      </c>
      <c r="FP39" s="137" t="str">
        <f t="shared" si="23"/>
        <v>E2</v>
      </c>
      <c r="FQ39" s="137" t="str">
        <f t="shared" si="2"/>
        <v>E2_09a</v>
      </c>
      <c r="FR39" s="137">
        <f>SUMIFS('Raw Data Indicator'!$B$3:$B$10000,'Raw Data Indicator'!$A$3:$A$10000,$FQ39,'Raw Data Indicator'!$N$3:$N$10000,FR$7)</f>
        <v>0</v>
      </c>
      <c r="FS39" s="137">
        <f>SUMIFS('Raw Data Indicator'!$B$3:$B$10000,'Raw Data Indicator'!$A$3:$A$10000,$FQ39,'Raw Data Indicator'!$N$3:$N$10000,FS$7)</f>
        <v>0</v>
      </c>
      <c r="FT39" s="137">
        <f>SUMIFS('Raw Data Indicator'!$B$3:$B$10000,'Raw Data Indicator'!$A$3:$A$10000,$FQ39,'Raw Data Indicator'!$N$3:$N$10000,FT$7)</f>
        <v>0</v>
      </c>
      <c r="FU39" s="137">
        <f>SUMIFS('Raw Data Indicator'!$B$3:$B$10000,'Raw Data Indicator'!$A$3:$A$10000,$FQ39,'Raw Data Indicator'!$N$3:$N$10000,FU$7)</f>
        <v>0</v>
      </c>
      <c r="FV39" s="137">
        <f t="shared" si="3"/>
        <v>0</v>
      </c>
      <c r="FW39" s="137">
        <f t="shared" si="4"/>
        <v>0</v>
      </c>
      <c r="FX39" s="137">
        <f t="shared" si="5"/>
        <v>0</v>
      </c>
      <c r="FY39" s="137">
        <f t="shared" si="6"/>
        <v>0</v>
      </c>
      <c r="FZ39" s="137">
        <f>SUMIFS('Raw Data Indicator'!$C$3:$C$10000,'Raw Data Indicator'!$A$3:$A$10000,$FQ39,'Raw Data Indicator'!$N$3:$N$10000,FZ$7)</f>
        <v>0</v>
      </c>
      <c r="GA39" s="137">
        <f>SUMIFS('Raw Data Indicator'!$C$3:$C$10000,'Raw Data Indicator'!$A$3:$A$10000,$FQ39,'Raw Data Indicator'!$N$3:$N$10000,GA$7)</f>
        <v>0</v>
      </c>
      <c r="GB39" s="137">
        <f>SUMIFS('Raw Data Indicator'!$C$3:$C$10000,'Raw Data Indicator'!$A$3:$A$10000,$FQ39,'Raw Data Indicator'!$N$3:$N$10000,GB$7)</f>
        <v>0</v>
      </c>
      <c r="GC39" s="137">
        <f>SUMIFS('Raw Data Indicator'!$C$3:$C$10000,'Raw Data Indicator'!$A$3:$A$10000,$FQ39,'Raw Data Indicator'!$N$3:$N$10000,GC$7)</f>
        <v>0</v>
      </c>
      <c r="GD39" s="137">
        <f>COUNTIFS('Raw Data Indicator'!$C$3:$C$10000,"&gt;0",'Raw Data Indicator'!$A$3:$A$10000,$FQ39,'Raw Data Indicator'!$N$3:$N$10000,GD$7)</f>
        <v>0</v>
      </c>
      <c r="GE39" s="137">
        <f>COUNTIFS('Raw Data Indicator'!$C$3:$C$10000,"&gt;0",'Raw Data Indicator'!$A$3:$A$10000,$FQ39,'Raw Data Indicator'!$N$3:$N$10000,GE$7)</f>
        <v>0</v>
      </c>
      <c r="GF39" s="137">
        <f>COUNTIFS('Raw Data Indicator'!$C$3:$C$10000,"&gt;0",'Raw Data Indicator'!$A$3:$A$10000,$FQ39,'Raw Data Indicator'!$N$3:$N$10000,GF$7)</f>
        <v>0</v>
      </c>
      <c r="GG39" s="137">
        <f>COUNTIFS('Raw Data Indicator'!$C$3:$C$10000,"&gt;0",'Raw Data Indicator'!$A$3:$A$10000,$FQ39,'Raw Data Indicator'!$N$3:$N$10000,GG$7)</f>
        <v>0</v>
      </c>
      <c r="GH39" s="137">
        <f t="shared" si="7"/>
        <v>0</v>
      </c>
      <c r="GI39" s="137">
        <f t="shared" si="8"/>
        <v>0</v>
      </c>
      <c r="GJ39" s="137">
        <f t="shared" si="9"/>
        <v>0</v>
      </c>
      <c r="GK39" s="137">
        <f t="shared" si="10"/>
        <v>0</v>
      </c>
      <c r="GL39" s="137">
        <f t="shared" si="11"/>
        <v>0</v>
      </c>
      <c r="GM39" s="137">
        <f t="shared" si="12"/>
        <v>0</v>
      </c>
      <c r="GN39" s="137">
        <f t="shared" si="13"/>
        <v>0</v>
      </c>
      <c r="GO39" s="137">
        <f t="shared" si="14"/>
        <v>0</v>
      </c>
      <c r="GP39" s="137">
        <f t="shared" si="15"/>
        <v>0</v>
      </c>
      <c r="GQ39" s="137">
        <f t="shared" si="16"/>
        <v>0</v>
      </c>
      <c r="GR39" s="137">
        <f t="shared" si="17"/>
        <v>0</v>
      </c>
      <c r="GS39" s="137">
        <f t="shared" si="18"/>
        <v>0</v>
      </c>
      <c r="HI39" s="137" t="str">
        <f t="shared" si="19"/>
        <v>E2</v>
      </c>
      <c r="HJ39" s="137" t="str">
        <f t="shared" si="20"/>
        <v>E2_09a</v>
      </c>
      <c r="HK39" s="137">
        <f t="shared" si="21"/>
        <v>0</v>
      </c>
      <c r="HL39" s="137">
        <f t="shared" si="22"/>
        <v>0</v>
      </c>
      <c r="HM39" s="137"/>
      <c r="HN39" s="137"/>
      <c r="HO39" s="137">
        <f t="shared" si="25"/>
        <v>0</v>
      </c>
    </row>
    <row r="40" spans="1:223" x14ac:dyDescent="0.25">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c r="CB40" s="149"/>
      <c r="CC40" s="149"/>
      <c r="CD40" s="149"/>
      <c r="CE40" s="149"/>
      <c r="CF40" s="149"/>
      <c r="CG40" s="149"/>
      <c r="CH40" s="149"/>
      <c r="CI40" s="149"/>
      <c r="CJ40" s="149"/>
      <c r="CK40" s="149"/>
      <c r="CL40" s="149"/>
      <c r="CM40" s="149"/>
      <c r="CN40" s="149"/>
      <c r="CO40" s="149"/>
      <c r="CP40" s="149"/>
      <c r="CQ40" s="149"/>
      <c r="CR40" s="149"/>
      <c r="CS40" s="149"/>
      <c r="CT40" s="149"/>
      <c r="CU40" s="149"/>
      <c r="CV40" s="149"/>
      <c r="CW40" s="149"/>
      <c r="CX40" s="149"/>
      <c r="CY40" s="149"/>
      <c r="CZ40" s="149"/>
      <c r="DA40" s="149"/>
      <c r="DB40" s="149"/>
      <c r="DC40" s="149"/>
      <c r="DD40" s="149"/>
      <c r="DE40" s="149"/>
      <c r="DF40" s="149"/>
      <c r="DG40" s="149"/>
      <c r="DH40" s="149"/>
      <c r="DI40" s="149"/>
      <c r="DJ40" s="149"/>
      <c r="DK40" s="149"/>
      <c r="DL40" s="149"/>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149"/>
      <c r="EJ40" s="149"/>
      <c r="EK40" s="149"/>
      <c r="EL40" s="149"/>
      <c r="EM40" s="149"/>
      <c r="EN40" s="149"/>
      <c r="EO40" s="149"/>
      <c r="EP40" s="149"/>
      <c r="EQ40" s="149"/>
      <c r="ER40" s="149"/>
      <c r="ES40" s="149"/>
      <c r="ET40" s="149"/>
      <c r="EU40" s="149"/>
      <c r="EV40" s="149"/>
      <c r="EW40" s="149"/>
      <c r="EX40" s="149"/>
      <c r="EY40" s="149"/>
      <c r="EZ40" s="149"/>
      <c r="FA40" s="149"/>
      <c r="FB40" s="149"/>
      <c r="FC40" s="149"/>
      <c r="FD40" s="149"/>
      <c r="FE40" s="149"/>
      <c r="FF40" s="149"/>
      <c r="FG40" s="149"/>
      <c r="FH40" s="138"/>
      <c r="FJ40" s="137">
        <f>IF(VALUE(LEFT(Cover!$C$13,3))=1,'Questionnaire version 1.0'!C37,'Questionnaire version 2.1'!C37)</f>
        <v>0</v>
      </c>
      <c r="FK40" s="137">
        <f t="shared" si="0"/>
        <v>5</v>
      </c>
      <c r="FL40" s="137" t="str">
        <f t="shared" si="29"/>
        <v/>
      </c>
      <c r="FM40" s="137">
        <f>IF(VALUE(LEFT(Cover!$C$13,3))=1,'Questionnaire version 1.0'!V37,'Questionnaire version 2.1'!V37)</f>
        <v>0</v>
      </c>
      <c r="FP40" s="137" t="str">
        <f t="shared" si="23"/>
        <v>E2</v>
      </c>
      <c r="FQ40" s="137" t="str">
        <f t="shared" ref="FQ40:FQ71" si="34">CONCATENATE(LEFT(INDEX($FJ$7:$FJ$1001,MATCH(ROW()-7,$FK$7:$FK$1001,0),1),2),"_",RIGHT(INDEX($FJ$7:$FJ$1001,MATCH(ROW()-7,$FK$7:$FK$1001,0),1),3))</f>
        <v>E2_10a</v>
      </c>
      <c r="FR40" s="137">
        <f>SUMIFS('Raw Data Indicator'!$B$3:$B$10000,'Raw Data Indicator'!$A$3:$A$10000,$FQ40,'Raw Data Indicator'!$N$3:$N$10000,FR$7)</f>
        <v>0</v>
      </c>
      <c r="FS40" s="137">
        <f>SUMIFS('Raw Data Indicator'!$B$3:$B$10000,'Raw Data Indicator'!$A$3:$A$10000,$FQ40,'Raw Data Indicator'!$N$3:$N$10000,FS$7)</f>
        <v>0</v>
      </c>
      <c r="FT40" s="137">
        <f>SUMIFS('Raw Data Indicator'!$B$3:$B$10000,'Raw Data Indicator'!$A$3:$A$10000,$FQ40,'Raw Data Indicator'!$N$3:$N$10000,FT$7)</f>
        <v>0</v>
      </c>
      <c r="FU40" s="137">
        <f>SUMIFS('Raw Data Indicator'!$B$3:$B$10000,'Raw Data Indicator'!$A$3:$A$10000,$FQ40,'Raw Data Indicator'!$N$3:$N$10000,FU$7)</f>
        <v>0</v>
      </c>
      <c r="FV40" s="137">
        <f t="shared" ref="FV40:FV71" si="35">IF(HLOOKUP(LEFT($FQ40,5),$F$5:$FG$9,MATCH(FV$7,$E$6:$E$9,0)+1,FALSE)&gt;0,GD40*GP40,FR40)</f>
        <v>0</v>
      </c>
      <c r="FW40" s="137">
        <f t="shared" ref="FW40:FW71" si="36">IF(HLOOKUP(LEFT($FQ40,5),$F$5:$FG$9,MATCH(FW$7,$E$6:$E$9,0)+1,FALSE)&gt;0,GE40*GQ40,FS40)</f>
        <v>0</v>
      </c>
      <c r="FX40" s="137">
        <f t="shared" ref="FX40:FX71" si="37">IF(HLOOKUP(LEFT($FQ40,5),$F$5:$FG$9,MATCH(FX$7,$E$6:$E$9,0)+1,FALSE)&gt;0,GF40*GR40,FT40)</f>
        <v>0</v>
      </c>
      <c r="FY40" s="137">
        <f t="shared" ref="FY40:FY71" si="38">IF(HLOOKUP(LEFT($FQ40,5),$F$5:$FG$9,MATCH(FY$7,$E$6:$E$9,0)+1,FALSE)&gt;0,GG40*GS40,FU40)</f>
        <v>0</v>
      </c>
      <c r="FZ40" s="137">
        <f>SUMIFS('Raw Data Indicator'!$C$3:$C$10000,'Raw Data Indicator'!$A$3:$A$10000,$FQ40,'Raw Data Indicator'!$N$3:$N$10000,FZ$7)</f>
        <v>0</v>
      </c>
      <c r="GA40" s="137">
        <f>SUMIFS('Raw Data Indicator'!$C$3:$C$10000,'Raw Data Indicator'!$A$3:$A$10000,$FQ40,'Raw Data Indicator'!$N$3:$N$10000,GA$7)</f>
        <v>0</v>
      </c>
      <c r="GB40" s="137">
        <f>SUMIFS('Raw Data Indicator'!$C$3:$C$10000,'Raw Data Indicator'!$A$3:$A$10000,$FQ40,'Raw Data Indicator'!$N$3:$N$10000,GB$7)</f>
        <v>0</v>
      </c>
      <c r="GC40" s="137">
        <f>SUMIFS('Raw Data Indicator'!$C$3:$C$10000,'Raw Data Indicator'!$A$3:$A$10000,$FQ40,'Raw Data Indicator'!$N$3:$N$10000,GC$7)</f>
        <v>0</v>
      </c>
      <c r="GD40" s="137">
        <f>COUNTIFS('Raw Data Indicator'!$C$3:$C$10000,"&gt;0",'Raw Data Indicator'!$A$3:$A$10000,$FQ40,'Raw Data Indicator'!$N$3:$N$10000,GD$7)</f>
        <v>0</v>
      </c>
      <c r="GE40" s="137">
        <f>COUNTIFS('Raw Data Indicator'!$C$3:$C$10000,"&gt;0",'Raw Data Indicator'!$A$3:$A$10000,$FQ40,'Raw Data Indicator'!$N$3:$N$10000,GE$7)</f>
        <v>0</v>
      </c>
      <c r="GF40" s="137">
        <f>COUNTIFS('Raw Data Indicator'!$C$3:$C$10000,"&gt;0",'Raw Data Indicator'!$A$3:$A$10000,$FQ40,'Raw Data Indicator'!$N$3:$N$10000,GF$7)</f>
        <v>0</v>
      </c>
      <c r="GG40" s="137">
        <f>COUNTIFS('Raw Data Indicator'!$C$3:$C$10000,"&gt;0",'Raw Data Indicator'!$A$3:$A$10000,$FQ40,'Raw Data Indicator'!$N$3:$N$10000,GG$7)</f>
        <v>0</v>
      </c>
      <c r="GH40" s="137">
        <f t="shared" ref="GH40:GH71" si="39">IF(GD40&gt;0,FR40/GD40,0)</f>
        <v>0</v>
      </c>
      <c r="GI40" s="137">
        <f t="shared" ref="GI40:GI71" si="40">IF(GE40&gt;0,FS40/GE40,0)</f>
        <v>0</v>
      </c>
      <c r="GJ40" s="137">
        <f t="shared" ref="GJ40:GJ71" si="41">IF(GF40&gt;0,FT40/GF40,0)</f>
        <v>0</v>
      </c>
      <c r="GK40" s="137">
        <f t="shared" ref="GK40:GK71" si="42">IF(GG40&gt;0,FU40/GG40,0)</f>
        <v>0</v>
      </c>
      <c r="GL40" s="137">
        <f t="shared" ref="GL40:GL71" si="43">IF(HLOOKUP(LEFT($FQ40,5),$F$5:$FG$9,MATCH(GL$7,$E$6:$E$9,0)+1,FALSE)&gt;0,GP40,GH40)</f>
        <v>0</v>
      </c>
      <c r="GM40" s="137">
        <f t="shared" ref="GM40:GM71" si="44">IF(HLOOKUP(LEFT($FQ40,5),$F$5:$FG$9,MATCH(GM$7,$E$6:$E$9,0)+1,FALSE)&gt;0,GQ40,GI40)</f>
        <v>0</v>
      </c>
      <c r="GN40" s="137">
        <f t="shared" ref="GN40:GN71" si="45">IF(HLOOKUP(LEFT($FQ40,5),$F$5:$FG$9,MATCH(GN$7,$E$6:$E$9,0)+1,FALSE)&gt;0,GR40,GJ40)</f>
        <v>0</v>
      </c>
      <c r="GO40" s="137">
        <f t="shared" ref="GO40:GO71" si="46">IF(HLOOKUP(LEFT($FQ40,5),$F$5:$FG$9,MATCH(GO$7,$E$6:$E$9,0)+1,FALSE)&gt;0,GS40,GK40)</f>
        <v>0</v>
      </c>
      <c r="GP40" s="137">
        <f t="shared" ref="GP40:GP71" si="47">IF(GD40&gt;0,FZ40/GD40,0)</f>
        <v>0</v>
      </c>
      <c r="GQ40" s="137">
        <f t="shared" ref="GQ40:GQ71" si="48">IF(GE40&gt;0,GA40/GE40,0)</f>
        <v>0</v>
      </c>
      <c r="GR40" s="137">
        <f t="shared" ref="GR40:GR71" si="49">IF(GF40&gt;0,GB40/GF40,0)</f>
        <v>0</v>
      </c>
      <c r="GS40" s="137">
        <f t="shared" ref="GS40:GS71" si="50">IF(GG40&gt;0,GC40/GG40,0)</f>
        <v>0</v>
      </c>
      <c r="HI40" s="137" t="str">
        <f t="shared" ref="HI40:HI71" si="51">FP40</f>
        <v>E2</v>
      </c>
      <c r="HJ40" s="137" t="str">
        <f t="shared" ref="HJ40:HJ71" si="52">FQ40</f>
        <v>E2_10a</v>
      </c>
      <c r="HK40" s="137">
        <f t="shared" ref="HK40:HK71" si="53">VLOOKUP($HJ40,$FQ$8:$GS$165,VLOOKUP($HM$5,$HR$5:$HS$8,2,FALSE)+17,FALSE)</f>
        <v>0</v>
      </c>
      <c r="HL40" s="137">
        <f t="shared" ref="HL40:HL71" si="54">VLOOKUP($HJ40,$FQ$8:$GS$165,VLOOKUP($HM$5,$HR$5:$HS$8,2,FALSE)+21,FALSE)</f>
        <v>0</v>
      </c>
      <c r="HM40" s="137"/>
      <c r="HN40" s="137"/>
      <c r="HO40" s="137">
        <f t="shared" si="25"/>
        <v>0</v>
      </c>
    </row>
    <row r="41" spans="1:223" x14ac:dyDescent="0.25">
      <c r="B41" s="149"/>
      <c r="C41" s="149"/>
      <c r="D41" s="149"/>
      <c r="E41" s="237"/>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c r="DK41" s="238"/>
      <c r="DL41" s="238"/>
      <c r="DM41" s="238"/>
      <c r="DN41" s="238"/>
      <c r="DO41" s="238"/>
      <c r="DP41" s="238"/>
      <c r="DQ41" s="238"/>
      <c r="DR41" s="238"/>
      <c r="DS41" s="238"/>
      <c r="DT41" s="238"/>
      <c r="DU41" s="238"/>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J41" s="137">
        <f>IF(VALUE(LEFT(Cover!$C$13,3))=1,'Questionnaire version 1.0'!C38,'Questionnaire version 2.1'!C38)</f>
        <v>0</v>
      </c>
      <c r="FK41" s="137">
        <f t="shared" si="0"/>
        <v>5</v>
      </c>
      <c r="FL41" s="137" t="str">
        <f t="shared" si="29"/>
        <v/>
      </c>
      <c r="FM41" s="137">
        <f>IF(VALUE(LEFT(Cover!$C$13,3))=1,'Questionnaire version 1.0'!V38,'Questionnaire version 2.1'!V38)</f>
        <v>0</v>
      </c>
      <c r="FP41" s="137" t="str">
        <f t="shared" si="23"/>
        <v>E2</v>
      </c>
      <c r="FQ41" s="137" t="str">
        <f t="shared" si="34"/>
        <v>E2_11a</v>
      </c>
      <c r="FR41" s="137">
        <f>SUMIFS('Raw Data Indicator'!$B$3:$B$10000,'Raw Data Indicator'!$A$3:$A$10000,$FQ41,'Raw Data Indicator'!$N$3:$N$10000,FR$7)</f>
        <v>0</v>
      </c>
      <c r="FS41" s="137">
        <f>SUMIFS('Raw Data Indicator'!$B$3:$B$10000,'Raw Data Indicator'!$A$3:$A$10000,$FQ41,'Raw Data Indicator'!$N$3:$N$10000,FS$7)</f>
        <v>0</v>
      </c>
      <c r="FT41" s="137">
        <f>SUMIFS('Raw Data Indicator'!$B$3:$B$10000,'Raw Data Indicator'!$A$3:$A$10000,$FQ41,'Raw Data Indicator'!$N$3:$N$10000,FT$7)</f>
        <v>0</v>
      </c>
      <c r="FU41" s="137">
        <f>SUMIFS('Raw Data Indicator'!$B$3:$B$10000,'Raw Data Indicator'!$A$3:$A$10000,$FQ41,'Raw Data Indicator'!$N$3:$N$10000,FU$7)</f>
        <v>0</v>
      </c>
      <c r="FV41" s="137">
        <f t="shared" si="35"/>
        <v>0</v>
      </c>
      <c r="FW41" s="137">
        <f t="shared" si="36"/>
        <v>0</v>
      </c>
      <c r="FX41" s="137">
        <f t="shared" si="37"/>
        <v>0</v>
      </c>
      <c r="FY41" s="137">
        <f t="shared" si="38"/>
        <v>0</v>
      </c>
      <c r="FZ41" s="137">
        <f>SUMIFS('Raw Data Indicator'!$C$3:$C$10000,'Raw Data Indicator'!$A$3:$A$10000,$FQ41,'Raw Data Indicator'!$N$3:$N$10000,FZ$7)</f>
        <v>0</v>
      </c>
      <c r="GA41" s="137">
        <f>SUMIFS('Raw Data Indicator'!$C$3:$C$10000,'Raw Data Indicator'!$A$3:$A$10000,$FQ41,'Raw Data Indicator'!$N$3:$N$10000,GA$7)</f>
        <v>0</v>
      </c>
      <c r="GB41" s="137">
        <f>SUMIFS('Raw Data Indicator'!$C$3:$C$10000,'Raw Data Indicator'!$A$3:$A$10000,$FQ41,'Raw Data Indicator'!$N$3:$N$10000,GB$7)</f>
        <v>0</v>
      </c>
      <c r="GC41" s="137">
        <f>SUMIFS('Raw Data Indicator'!$C$3:$C$10000,'Raw Data Indicator'!$A$3:$A$10000,$FQ41,'Raw Data Indicator'!$N$3:$N$10000,GC$7)</f>
        <v>0</v>
      </c>
      <c r="GD41" s="137">
        <f>COUNTIFS('Raw Data Indicator'!$C$3:$C$10000,"&gt;0",'Raw Data Indicator'!$A$3:$A$10000,$FQ41,'Raw Data Indicator'!$N$3:$N$10000,GD$7)</f>
        <v>0</v>
      </c>
      <c r="GE41" s="137">
        <f>COUNTIFS('Raw Data Indicator'!$C$3:$C$10000,"&gt;0",'Raw Data Indicator'!$A$3:$A$10000,$FQ41,'Raw Data Indicator'!$N$3:$N$10000,GE$7)</f>
        <v>0</v>
      </c>
      <c r="GF41" s="137">
        <f>COUNTIFS('Raw Data Indicator'!$C$3:$C$10000,"&gt;0",'Raw Data Indicator'!$A$3:$A$10000,$FQ41,'Raw Data Indicator'!$N$3:$N$10000,GF$7)</f>
        <v>0</v>
      </c>
      <c r="GG41" s="137">
        <f>COUNTIFS('Raw Data Indicator'!$C$3:$C$10000,"&gt;0",'Raw Data Indicator'!$A$3:$A$10000,$FQ41,'Raw Data Indicator'!$N$3:$N$10000,GG$7)</f>
        <v>0</v>
      </c>
      <c r="GH41" s="137">
        <f t="shared" si="39"/>
        <v>0</v>
      </c>
      <c r="GI41" s="137">
        <f t="shared" si="40"/>
        <v>0</v>
      </c>
      <c r="GJ41" s="137">
        <f t="shared" si="41"/>
        <v>0</v>
      </c>
      <c r="GK41" s="137">
        <f t="shared" si="42"/>
        <v>0</v>
      </c>
      <c r="GL41" s="137">
        <f t="shared" si="43"/>
        <v>0</v>
      </c>
      <c r="GM41" s="137">
        <f t="shared" si="44"/>
        <v>0</v>
      </c>
      <c r="GN41" s="137">
        <f t="shared" si="45"/>
        <v>0</v>
      </c>
      <c r="GO41" s="137">
        <f t="shared" si="46"/>
        <v>0</v>
      </c>
      <c r="GP41" s="137">
        <f t="shared" si="47"/>
        <v>0</v>
      </c>
      <c r="GQ41" s="137">
        <f t="shared" si="48"/>
        <v>0</v>
      </c>
      <c r="GR41" s="137">
        <f t="shared" si="49"/>
        <v>0</v>
      </c>
      <c r="GS41" s="137">
        <f t="shared" si="50"/>
        <v>0</v>
      </c>
      <c r="HI41" s="137" t="str">
        <f t="shared" si="51"/>
        <v>E2</v>
      </c>
      <c r="HJ41" s="137" t="str">
        <f t="shared" si="52"/>
        <v>E2_11a</v>
      </c>
      <c r="HK41" s="137">
        <f t="shared" si="53"/>
        <v>0</v>
      </c>
      <c r="HL41" s="137">
        <f t="shared" si="54"/>
        <v>0</v>
      </c>
      <c r="HM41" s="137"/>
      <c r="HN41" s="137"/>
      <c r="HO41" s="137">
        <f t="shared" si="25"/>
        <v>0</v>
      </c>
    </row>
    <row r="42" spans="1:223" x14ac:dyDescent="0.25">
      <c r="FJ42" s="137" t="str">
        <f>IF(VALUE(LEFT(Cover!$C$13,3))=1,'Questionnaire version 1.0'!C39,'Questionnaire version 2.1'!C39)</f>
        <v>E1:01a</v>
      </c>
      <c r="FK42" s="137">
        <f t="shared" si="0"/>
        <v>6</v>
      </c>
      <c r="FL42" s="137" t="str">
        <f t="shared" si="29"/>
        <v>E1:01</v>
      </c>
      <c r="FM42" s="137">
        <f>IF(VALUE(LEFT(Cover!$C$13,3))=1,'Questionnaire version 1.0'!V39,'Questionnaire version 2.1'!V39)</f>
        <v>0</v>
      </c>
      <c r="FP42" s="137" t="str">
        <f t="shared" si="23"/>
        <v>E2</v>
      </c>
      <c r="FQ42" s="137" t="str">
        <f t="shared" si="34"/>
        <v>E2_12a</v>
      </c>
      <c r="FR42" s="137">
        <f>SUMIFS('Raw Data Indicator'!$B$3:$B$10000,'Raw Data Indicator'!$A$3:$A$10000,$FQ42,'Raw Data Indicator'!$N$3:$N$10000,FR$7)</f>
        <v>0</v>
      </c>
      <c r="FS42" s="137">
        <f>SUMIFS('Raw Data Indicator'!$B$3:$B$10000,'Raw Data Indicator'!$A$3:$A$10000,$FQ42,'Raw Data Indicator'!$N$3:$N$10000,FS$7)</f>
        <v>0</v>
      </c>
      <c r="FT42" s="137">
        <f>SUMIFS('Raw Data Indicator'!$B$3:$B$10000,'Raw Data Indicator'!$A$3:$A$10000,$FQ42,'Raw Data Indicator'!$N$3:$N$10000,FT$7)</f>
        <v>0</v>
      </c>
      <c r="FU42" s="137">
        <f>SUMIFS('Raw Data Indicator'!$B$3:$B$10000,'Raw Data Indicator'!$A$3:$A$10000,$FQ42,'Raw Data Indicator'!$N$3:$N$10000,FU$7)</f>
        <v>0</v>
      </c>
      <c r="FV42" s="137">
        <f t="shared" si="35"/>
        <v>0</v>
      </c>
      <c r="FW42" s="137">
        <f t="shared" si="36"/>
        <v>0</v>
      </c>
      <c r="FX42" s="137">
        <f t="shared" si="37"/>
        <v>0</v>
      </c>
      <c r="FY42" s="137">
        <f t="shared" si="38"/>
        <v>0</v>
      </c>
      <c r="FZ42" s="137">
        <f>SUMIFS('Raw Data Indicator'!$C$3:$C$10000,'Raw Data Indicator'!$A$3:$A$10000,$FQ42,'Raw Data Indicator'!$N$3:$N$10000,FZ$7)</f>
        <v>0</v>
      </c>
      <c r="GA42" s="137">
        <f>SUMIFS('Raw Data Indicator'!$C$3:$C$10000,'Raw Data Indicator'!$A$3:$A$10000,$FQ42,'Raw Data Indicator'!$N$3:$N$10000,GA$7)</f>
        <v>0</v>
      </c>
      <c r="GB42" s="137">
        <f>SUMIFS('Raw Data Indicator'!$C$3:$C$10000,'Raw Data Indicator'!$A$3:$A$10000,$FQ42,'Raw Data Indicator'!$N$3:$N$10000,GB$7)</f>
        <v>0</v>
      </c>
      <c r="GC42" s="137">
        <f>SUMIFS('Raw Data Indicator'!$C$3:$C$10000,'Raw Data Indicator'!$A$3:$A$10000,$FQ42,'Raw Data Indicator'!$N$3:$N$10000,GC$7)</f>
        <v>0</v>
      </c>
      <c r="GD42" s="137">
        <f>COUNTIFS('Raw Data Indicator'!$C$3:$C$10000,"&gt;0",'Raw Data Indicator'!$A$3:$A$10000,$FQ42,'Raw Data Indicator'!$N$3:$N$10000,GD$7)</f>
        <v>0</v>
      </c>
      <c r="GE42" s="137">
        <f>COUNTIFS('Raw Data Indicator'!$C$3:$C$10000,"&gt;0",'Raw Data Indicator'!$A$3:$A$10000,$FQ42,'Raw Data Indicator'!$N$3:$N$10000,GE$7)</f>
        <v>0</v>
      </c>
      <c r="GF42" s="137">
        <f>COUNTIFS('Raw Data Indicator'!$C$3:$C$10000,"&gt;0",'Raw Data Indicator'!$A$3:$A$10000,$FQ42,'Raw Data Indicator'!$N$3:$N$10000,GF$7)</f>
        <v>0</v>
      </c>
      <c r="GG42" s="137">
        <f>COUNTIFS('Raw Data Indicator'!$C$3:$C$10000,"&gt;0",'Raw Data Indicator'!$A$3:$A$10000,$FQ42,'Raw Data Indicator'!$N$3:$N$10000,GG$7)</f>
        <v>0</v>
      </c>
      <c r="GH42" s="137">
        <f t="shared" si="39"/>
        <v>0</v>
      </c>
      <c r="GI42" s="137">
        <f t="shared" si="40"/>
        <v>0</v>
      </c>
      <c r="GJ42" s="137">
        <f t="shared" si="41"/>
        <v>0</v>
      </c>
      <c r="GK42" s="137">
        <f t="shared" si="42"/>
        <v>0</v>
      </c>
      <c r="GL42" s="137">
        <f t="shared" si="43"/>
        <v>0</v>
      </c>
      <c r="GM42" s="137">
        <f t="shared" si="44"/>
        <v>0</v>
      </c>
      <c r="GN42" s="137">
        <f t="shared" si="45"/>
        <v>0</v>
      </c>
      <c r="GO42" s="137">
        <f t="shared" si="46"/>
        <v>0</v>
      </c>
      <c r="GP42" s="137">
        <f t="shared" si="47"/>
        <v>0</v>
      </c>
      <c r="GQ42" s="137">
        <f t="shared" si="48"/>
        <v>0</v>
      </c>
      <c r="GR42" s="137">
        <f t="shared" si="49"/>
        <v>0</v>
      </c>
      <c r="GS42" s="137">
        <f t="shared" si="50"/>
        <v>0</v>
      </c>
      <c r="HI42" s="137" t="str">
        <f t="shared" si="51"/>
        <v>E2</v>
      </c>
      <c r="HJ42" s="137" t="str">
        <f t="shared" si="52"/>
        <v>E2_12a</v>
      </c>
      <c r="HK42" s="137">
        <f t="shared" si="53"/>
        <v>0</v>
      </c>
      <c r="HL42" s="137">
        <f t="shared" si="54"/>
        <v>0</v>
      </c>
      <c r="HM42" s="137"/>
      <c r="HN42" s="137"/>
      <c r="HO42" s="137">
        <f t="shared" si="25"/>
        <v>0</v>
      </c>
    </row>
    <row r="43" spans="1:223" x14ac:dyDescent="0.25">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FJ43" s="137" t="str">
        <f>IF(VALUE(LEFT(Cover!$C$13,3))=1,'Questionnaire version 1.0'!C40,'Questionnaire version 2.1'!C40)</f>
        <v>A</v>
      </c>
      <c r="FK43" s="137">
        <f t="shared" si="0"/>
        <v>6</v>
      </c>
      <c r="FL43" s="137" t="str">
        <f t="shared" si="29"/>
        <v/>
      </c>
      <c r="FM43" s="137">
        <f>IF(VALUE(LEFT(Cover!$C$13,3))=1,'Questionnaire version 1.0'!V40,'Questionnaire version 2.1'!V40)</f>
        <v>0</v>
      </c>
      <c r="FP43" s="137" t="str">
        <f t="shared" si="23"/>
        <v>E2</v>
      </c>
      <c r="FQ43" s="137" t="str">
        <f t="shared" si="34"/>
        <v>E2_13b</v>
      </c>
      <c r="FR43" s="137">
        <f>SUMIFS('Raw Data Indicator'!$B$3:$B$10000,'Raw Data Indicator'!$A$3:$A$10000,$FQ43,'Raw Data Indicator'!$N$3:$N$10000,FR$7)</f>
        <v>0</v>
      </c>
      <c r="FS43" s="137">
        <f>SUMIFS('Raw Data Indicator'!$B$3:$B$10000,'Raw Data Indicator'!$A$3:$A$10000,$FQ43,'Raw Data Indicator'!$N$3:$N$10000,FS$7)</f>
        <v>0</v>
      </c>
      <c r="FT43" s="137">
        <f>SUMIFS('Raw Data Indicator'!$B$3:$B$10000,'Raw Data Indicator'!$A$3:$A$10000,$FQ43,'Raw Data Indicator'!$N$3:$N$10000,FT$7)</f>
        <v>0</v>
      </c>
      <c r="FU43" s="137">
        <f>SUMIFS('Raw Data Indicator'!$B$3:$B$10000,'Raw Data Indicator'!$A$3:$A$10000,$FQ43,'Raw Data Indicator'!$N$3:$N$10000,FU$7)</f>
        <v>0</v>
      </c>
      <c r="FV43" s="137">
        <f t="shared" si="35"/>
        <v>0</v>
      </c>
      <c r="FW43" s="137">
        <f t="shared" si="36"/>
        <v>0</v>
      </c>
      <c r="FX43" s="137">
        <f t="shared" si="37"/>
        <v>0</v>
      </c>
      <c r="FY43" s="137">
        <f t="shared" si="38"/>
        <v>0</v>
      </c>
      <c r="FZ43" s="137">
        <f>SUMIFS('Raw Data Indicator'!$C$3:$C$10000,'Raw Data Indicator'!$A$3:$A$10000,$FQ43,'Raw Data Indicator'!$N$3:$N$10000,FZ$7)</f>
        <v>0</v>
      </c>
      <c r="GA43" s="137">
        <f>SUMIFS('Raw Data Indicator'!$C$3:$C$10000,'Raw Data Indicator'!$A$3:$A$10000,$FQ43,'Raw Data Indicator'!$N$3:$N$10000,GA$7)</f>
        <v>0</v>
      </c>
      <c r="GB43" s="137">
        <f>SUMIFS('Raw Data Indicator'!$C$3:$C$10000,'Raw Data Indicator'!$A$3:$A$10000,$FQ43,'Raw Data Indicator'!$N$3:$N$10000,GB$7)</f>
        <v>0</v>
      </c>
      <c r="GC43" s="137">
        <f>SUMIFS('Raw Data Indicator'!$C$3:$C$10000,'Raw Data Indicator'!$A$3:$A$10000,$FQ43,'Raw Data Indicator'!$N$3:$N$10000,GC$7)</f>
        <v>0</v>
      </c>
      <c r="GD43" s="137">
        <f>COUNTIFS('Raw Data Indicator'!$C$3:$C$10000,"&gt;0",'Raw Data Indicator'!$A$3:$A$10000,$FQ43,'Raw Data Indicator'!$N$3:$N$10000,GD$7)</f>
        <v>0</v>
      </c>
      <c r="GE43" s="137">
        <f>COUNTIFS('Raw Data Indicator'!$C$3:$C$10000,"&gt;0",'Raw Data Indicator'!$A$3:$A$10000,$FQ43,'Raw Data Indicator'!$N$3:$N$10000,GE$7)</f>
        <v>0</v>
      </c>
      <c r="GF43" s="137">
        <f>COUNTIFS('Raw Data Indicator'!$C$3:$C$10000,"&gt;0",'Raw Data Indicator'!$A$3:$A$10000,$FQ43,'Raw Data Indicator'!$N$3:$N$10000,GF$7)</f>
        <v>0</v>
      </c>
      <c r="GG43" s="137">
        <f>COUNTIFS('Raw Data Indicator'!$C$3:$C$10000,"&gt;0",'Raw Data Indicator'!$A$3:$A$10000,$FQ43,'Raw Data Indicator'!$N$3:$N$10000,GG$7)</f>
        <v>0</v>
      </c>
      <c r="GH43" s="137">
        <f t="shared" si="39"/>
        <v>0</v>
      </c>
      <c r="GI43" s="137">
        <f t="shared" si="40"/>
        <v>0</v>
      </c>
      <c r="GJ43" s="137">
        <f t="shared" si="41"/>
        <v>0</v>
      </c>
      <c r="GK43" s="137">
        <f t="shared" si="42"/>
        <v>0</v>
      </c>
      <c r="GL43" s="137">
        <f t="shared" si="43"/>
        <v>0</v>
      </c>
      <c r="GM43" s="137">
        <f t="shared" si="44"/>
        <v>0</v>
      </c>
      <c r="GN43" s="137">
        <f t="shared" si="45"/>
        <v>0</v>
      </c>
      <c r="GO43" s="137">
        <f t="shared" si="46"/>
        <v>0</v>
      </c>
      <c r="GP43" s="137">
        <f t="shared" si="47"/>
        <v>0</v>
      </c>
      <c r="GQ43" s="137">
        <f t="shared" si="48"/>
        <v>0</v>
      </c>
      <c r="GR43" s="137">
        <f t="shared" si="49"/>
        <v>0</v>
      </c>
      <c r="GS43" s="137">
        <f t="shared" si="50"/>
        <v>0</v>
      </c>
      <c r="HI43" s="137" t="str">
        <f t="shared" si="51"/>
        <v>E2</v>
      </c>
      <c r="HJ43" s="137" t="str">
        <f t="shared" si="52"/>
        <v>E2_13b</v>
      </c>
      <c r="HK43" s="137">
        <f t="shared" si="53"/>
        <v>0</v>
      </c>
      <c r="HL43" s="137">
        <f t="shared" si="54"/>
        <v>0</v>
      </c>
      <c r="HM43" s="137"/>
      <c r="HN43" s="137"/>
      <c r="HO43" s="137">
        <f t="shared" si="25"/>
        <v>0</v>
      </c>
    </row>
    <row r="44" spans="1:223" x14ac:dyDescent="0.25">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FJ44" s="137" t="str">
        <f>IF(VALUE(LEFT(Cover!$C$13,3))=1,'Questionnaire version 1.0'!C41,'Questionnaire version 2.1'!C41)</f>
        <v>B</v>
      </c>
      <c r="FK44" s="137">
        <f t="shared" si="0"/>
        <v>6</v>
      </c>
      <c r="FL44" s="137" t="str">
        <f t="shared" si="29"/>
        <v/>
      </c>
      <c r="FM44" s="137">
        <f>IF(VALUE(LEFT(Cover!$C$13,3))=1,'Questionnaire version 1.0'!V41,'Questionnaire version 2.1'!V41)</f>
        <v>0</v>
      </c>
      <c r="FP44" s="137" t="str">
        <f t="shared" si="23"/>
        <v>E3</v>
      </c>
      <c r="FQ44" s="137" t="str">
        <f t="shared" si="34"/>
        <v>E3_01a</v>
      </c>
      <c r="FR44" s="137">
        <f>SUMIFS('Raw Data Indicator'!$B$3:$B$10000,'Raw Data Indicator'!$A$3:$A$10000,$FQ44,'Raw Data Indicator'!$N$3:$N$10000,FR$7)</f>
        <v>0</v>
      </c>
      <c r="FS44" s="137">
        <f>SUMIFS('Raw Data Indicator'!$B$3:$B$10000,'Raw Data Indicator'!$A$3:$A$10000,$FQ44,'Raw Data Indicator'!$N$3:$N$10000,FS$7)</f>
        <v>0</v>
      </c>
      <c r="FT44" s="137">
        <f>SUMIFS('Raw Data Indicator'!$B$3:$B$10000,'Raw Data Indicator'!$A$3:$A$10000,$FQ44,'Raw Data Indicator'!$N$3:$N$10000,FT$7)</f>
        <v>0</v>
      </c>
      <c r="FU44" s="137">
        <f>SUMIFS('Raw Data Indicator'!$B$3:$B$10000,'Raw Data Indicator'!$A$3:$A$10000,$FQ44,'Raw Data Indicator'!$N$3:$N$10000,FU$7)</f>
        <v>0</v>
      </c>
      <c r="FV44" s="137">
        <f t="shared" si="35"/>
        <v>0</v>
      </c>
      <c r="FW44" s="137">
        <f t="shared" si="36"/>
        <v>0</v>
      </c>
      <c r="FX44" s="137">
        <f t="shared" si="37"/>
        <v>0</v>
      </c>
      <c r="FY44" s="137">
        <f t="shared" si="38"/>
        <v>0</v>
      </c>
      <c r="FZ44" s="137">
        <f>SUMIFS('Raw Data Indicator'!$C$3:$C$10000,'Raw Data Indicator'!$A$3:$A$10000,$FQ44,'Raw Data Indicator'!$N$3:$N$10000,FZ$7)</f>
        <v>0</v>
      </c>
      <c r="GA44" s="137">
        <f>SUMIFS('Raw Data Indicator'!$C$3:$C$10000,'Raw Data Indicator'!$A$3:$A$10000,$FQ44,'Raw Data Indicator'!$N$3:$N$10000,GA$7)</f>
        <v>0</v>
      </c>
      <c r="GB44" s="137">
        <f>SUMIFS('Raw Data Indicator'!$C$3:$C$10000,'Raw Data Indicator'!$A$3:$A$10000,$FQ44,'Raw Data Indicator'!$N$3:$N$10000,GB$7)</f>
        <v>0</v>
      </c>
      <c r="GC44" s="137">
        <f>SUMIFS('Raw Data Indicator'!$C$3:$C$10000,'Raw Data Indicator'!$A$3:$A$10000,$FQ44,'Raw Data Indicator'!$N$3:$N$10000,GC$7)</f>
        <v>0</v>
      </c>
      <c r="GD44" s="137">
        <f>COUNTIFS('Raw Data Indicator'!$C$3:$C$10000,"&gt;0",'Raw Data Indicator'!$A$3:$A$10000,$FQ44,'Raw Data Indicator'!$N$3:$N$10000,GD$7)</f>
        <v>0</v>
      </c>
      <c r="GE44" s="137">
        <f>COUNTIFS('Raw Data Indicator'!$C$3:$C$10000,"&gt;0",'Raw Data Indicator'!$A$3:$A$10000,$FQ44,'Raw Data Indicator'!$N$3:$N$10000,GE$7)</f>
        <v>0</v>
      </c>
      <c r="GF44" s="137">
        <f>COUNTIFS('Raw Data Indicator'!$C$3:$C$10000,"&gt;0",'Raw Data Indicator'!$A$3:$A$10000,$FQ44,'Raw Data Indicator'!$N$3:$N$10000,GF$7)</f>
        <v>0</v>
      </c>
      <c r="GG44" s="137">
        <f>COUNTIFS('Raw Data Indicator'!$C$3:$C$10000,"&gt;0",'Raw Data Indicator'!$A$3:$A$10000,$FQ44,'Raw Data Indicator'!$N$3:$N$10000,GG$7)</f>
        <v>0</v>
      </c>
      <c r="GH44" s="137">
        <f t="shared" si="39"/>
        <v>0</v>
      </c>
      <c r="GI44" s="137">
        <f t="shared" si="40"/>
        <v>0</v>
      </c>
      <c r="GJ44" s="137">
        <f t="shared" si="41"/>
        <v>0</v>
      </c>
      <c r="GK44" s="137">
        <f t="shared" si="42"/>
        <v>0</v>
      </c>
      <c r="GL44" s="137">
        <f t="shared" si="43"/>
        <v>0</v>
      </c>
      <c r="GM44" s="137">
        <f t="shared" si="44"/>
        <v>0</v>
      </c>
      <c r="GN44" s="137">
        <f t="shared" si="45"/>
        <v>0</v>
      </c>
      <c r="GO44" s="137">
        <f t="shared" si="46"/>
        <v>0</v>
      </c>
      <c r="GP44" s="137">
        <f t="shared" si="47"/>
        <v>0</v>
      </c>
      <c r="GQ44" s="137">
        <f t="shared" si="48"/>
        <v>0</v>
      </c>
      <c r="GR44" s="137">
        <f t="shared" si="49"/>
        <v>0</v>
      </c>
      <c r="GS44" s="137">
        <f t="shared" si="50"/>
        <v>0</v>
      </c>
      <c r="HI44" s="137" t="str">
        <f t="shared" si="51"/>
        <v>E3</v>
      </c>
      <c r="HJ44" s="137" t="str">
        <f t="shared" si="52"/>
        <v>E3_01a</v>
      </c>
      <c r="HK44" s="137">
        <f t="shared" si="53"/>
        <v>0</v>
      </c>
      <c r="HL44" s="137">
        <f t="shared" si="54"/>
        <v>0</v>
      </c>
      <c r="HM44" s="137"/>
      <c r="HN44" s="137"/>
      <c r="HO44" s="137">
        <f t="shared" si="25"/>
        <v>0</v>
      </c>
    </row>
    <row r="45" spans="1:223" x14ac:dyDescent="0.25">
      <c r="E45" s="149"/>
      <c r="F45" s="239"/>
      <c r="G45" s="240"/>
      <c r="H45" s="241"/>
      <c r="I45" s="241"/>
      <c r="J45" s="241"/>
      <c r="K45" s="241"/>
      <c r="L45" s="241"/>
      <c r="M45" s="239"/>
      <c r="N45" s="240"/>
      <c r="O45" s="241"/>
      <c r="P45" s="241"/>
      <c r="Q45" s="241"/>
      <c r="R45" s="241"/>
      <c r="S45" s="241"/>
      <c r="T45" s="239"/>
      <c r="U45" s="240"/>
      <c r="V45" s="241"/>
      <c r="W45" s="241"/>
      <c r="X45" s="241"/>
      <c r="Y45" s="241"/>
      <c r="Z45" s="241"/>
      <c r="AA45" s="239"/>
      <c r="AB45" s="240"/>
      <c r="AC45" s="241"/>
      <c r="AD45" s="241"/>
      <c r="AE45" s="241"/>
      <c r="AF45" s="241"/>
      <c r="AG45" s="241"/>
      <c r="AH45" s="239"/>
      <c r="AI45" s="240"/>
      <c r="AJ45" s="241"/>
      <c r="AK45" s="241"/>
      <c r="AL45" s="241"/>
      <c r="AM45" s="241"/>
      <c r="AN45" s="241"/>
      <c r="AO45" s="239"/>
      <c r="AP45" s="240"/>
      <c r="AQ45" s="241"/>
      <c r="AR45" s="241"/>
      <c r="AS45" s="241"/>
      <c r="AT45" s="241"/>
      <c r="AU45" s="241"/>
      <c r="AV45" s="239"/>
      <c r="AW45" s="240"/>
      <c r="AX45" s="241"/>
      <c r="AY45" s="241"/>
      <c r="AZ45" s="241"/>
      <c r="BA45" s="241"/>
      <c r="BB45" s="241"/>
      <c r="FJ45" s="137" t="str">
        <f>IF(VALUE(LEFT(Cover!$C$13,3))=1,'Questionnaire version 1.0'!C42,'Questionnaire version 2.1'!C42)</f>
        <v>C</v>
      </c>
      <c r="FK45" s="137">
        <f t="shared" si="0"/>
        <v>6</v>
      </c>
      <c r="FL45" s="137" t="str">
        <f t="shared" si="29"/>
        <v/>
      </c>
      <c r="FM45" s="137">
        <f>IF(VALUE(LEFT(Cover!$C$13,3))=1,'Questionnaire version 1.0'!V42,'Questionnaire version 2.1'!V42)</f>
        <v>0</v>
      </c>
      <c r="FP45" s="137" t="str">
        <f t="shared" si="23"/>
        <v>E3</v>
      </c>
      <c r="FQ45" s="137" t="str">
        <f t="shared" si="34"/>
        <v>E3_02a</v>
      </c>
      <c r="FR45" s="137">
        <f>SUMIFS('Raw Data Indicator'!$B$3:$B$10000,'Raw Data Indicator'!$A$3:$A$10000,$FQ45,'Raw Data Indicator'!$N$3:$N$10000,FR$7)</f>
        <v>0</v>
      </c>
      <c r="FS45" s="137">
        <f>SUMIFS('Raw Data Indicator'!$B$3:$B$10000,'Raw Data Indicator'!$A$3:$A$10000,$FQ45,'Raw Data Indicator'!$N$3:$N$10000,FS$7)</f>
        <v>0</v>
      </c>
      <c r="FT45" s="137">
        <f>SUMIFS('Raw Data Indicator'!$B$3:$B$10000,'Raw Data Indicator'!$A$3:$A$10000,$FQ45,'Raw Data Indicator'!$N$3:$N$10000,FT$7)</f>
        <v>0</v>
      </c>
      <c r="FU45" s="137">
        <f>SUMIFS('Raw Data Indicator'!$B$3:$B$10000,'Raw Data Indicator'!$A$3:$A$10000,$FQ45,'Raw Data Indicator'!$N$3:$N$10000,FU$7)</f>
        <v>0</v>
      </c>
      <c r="FV45" s="137">
        <f t="shared" si="35"/>
        <v>0</v>
      </c>
      <c r="FW45" s="137">
        <f t="shared" si="36"/>
        <v>0</v>
      </c>
      <c r="FX45" s="137">
        <f t="shared" si="37"/>
        <v>0</v>
      </c>
      <c r="FY45" s="137">
        <f t="shared" si="38"/>
        <v>0</v>
      </c>
      <c r="FZ45" s="137">
        <f>SUMIFS('Raw Data Indicator'!$C$3:$C$10000,'Raw Data Indicator'!$A$3:$A$10000,$FQ45,'Raw Data Indicator'!$N$3:$N$10000,FZ$7)</f>
        <v>0</v>
      </c>
      <c r="GA45" s="137">
        <f>SUMIFS('Raw Data Indicator'!$C$3:$C$10000,'Raw Data Indicator'!$A$3:$A$10000,$FQ45,'Raw Data Indicator'!$N$3:$N$10000,GA$7)</f>
        <v>0</v>
      </c>
      <c r="GB45" s="137">
        <f>SUMIFS('Raw Data Indicator'!$C$3:$C$10000,'Raw Data Indicator'!$A$3:$A$10000,$FQ45,'Raw Data Indicator'!$N$3:$N$10000,GB$7)</f>
        <v>0</v>
      </c>
      <c r="GC45" s="137">
        <f>SUMIFS('Raw Data Indicator'!$C$3:$C$10000,'Raw Data Indicator'!$A$3:$A$10000,$FQ45,'Raw Data Indicator'!$N$3:$N$10000,GC$7)</f>
        <v>0</v>
      </c>
      <c r="GD45" s="137">
        <f>COUNTIFS('Raw Data Indicator'!$C$3:$C$10000,"&gt;0",'Raw Data Indicator'!$A$3:$A$10000,$FQ45,'Raw Data Indicator'!$N$3:$N$10000,GD$7)</f>
        <v>0</v>
      </c>
      <c r="GE45" s="137">
        <f>COUNTIFS('Raw Data Indicator'!$C$3:$C$10000,"&gt;0",'Raw Data Indicator'!$A$3:$A$10000,$FQ45,'Raw Data Indicator'!$N$3:$N$10000,GE$7)</f>
        <v>0</v>
      </c>
      <c r="GF45" s="137">
        <f>COUNTIFS('Raw Data Indicator'!$C$3:$C$10000,"&gt;0",'Raw Data Indicator'!$A$3:$A$10000,$FQ45,'Raw Data Indicator'!$N$3:$N$10000,GF$7)</f>
        <v>0</v>
      </c>
      <c r="GG45" s="137">
        <f>COUNTIFS('Raw Data Indicator'!$C$3:$C$10000,"&gt;0",'Raw Data Indicator'!$A$3:$A$10000,$FQ45,'Raw Data Indicator'!$N$3:$N$10000,GG$7)</f>
        <v>0</v>
      </c>
      <c r="GH45" s="137">
        <f t="shared" si="39"/>
        <v>0</v>
      </c>
      <c r="GI45" s="137">
        <f t="shared" si="40"/>
        <v>0</v>
      </c>
      <c r="GJ45" s="137">
        <f t="shared" si="41"/>
        <v>0</v>
      </c>
      <c r="GK45" s="137">
        <f t="shared" si="42"/>
        <v>0</v>
      </c>
      <c r="GL45" s="137">
        <f t="shared" si="43"/>
        <v>0</v>
      </c>
      <c r="GM45" s="137">
        <f t="shared" si="44"/>
        <v>0</v>
      </c>
      <c r="GN45" s="137">
        <f t="shared" si="45"/>
        <v>0</v>
      </c>
      <c r="GO45" s="137">
        <f t="shared" si="46"/>
        <v>0</v>
      </c>
      <c r="GP45" s="137">
        <f t="shared" si="47"/>
        <v>0</v>
      </c>
      <c r="GQ45" s="137">
        <f t="shared" si="48"/>
        <v>0</v>
      </c>
      <c r="GR45" s="137">
        <f t="shared" si="49"/>
        <v>0</v>
      </c>
      <c r="GS45" s="137">
        <f t="shared" si="50"/>
        <v>0</v>
      </c>
      <c r="HI45" s="137" t="str">
        <f t="shared" si="51"/>
        <v>E3</v>
      </c>
      <c r="HJ45" s="137" t="str">
        <f t="shared" si="52"/>
        <v>E3_02a</v>
      </c>
      <c r="HK45" s="137">
        <f t="shared" si="53"/>
        <v>0</v>
      </c>
      <c r="HL45" s="137">
        <f t="shared" si="54"/>
        <v>0</v>
      </c>
      <c r="HM45" s="137"/>
      <c r="HN45" s="137"/>
      <c r="HO45" s="137">
        <f t="shared" si="25"/>
        <v>0</v>
      </c>
    </row>
    <row r="46" spans="1:223" x14ac:dyDescent="0.25">
      <c r="E46" s="149"/>
      <c r="F46" s="149"/>
      <c r="G46" s="149"/>
      <c r="H46" s="149"/>
      <c r="I46" s="242"/>
      <c r="J46" s="150"/>
      <c r="K46" s="150"/>
      <c r="L46" s="149"/>
      <c r="M46" s="149"/>
      <c r="N46" s="149"/>
      <c r="O46" s="149"/>
      <c r="P46" s="242"/>
      <c r="Q46" s="150"/>
      <c r="R46" s="150"/>
      <c r="S46" s="149"/>
      <c r="T46" s="149"/>
      <c r="U46" s="149"/>
      <c r="V46" s="149"/>
      <c r="W46" s="242"/>
      <c r="X46" s="150"/>
      <c r="Y46" s="150"/>
      <c r="Z46" s="149"/>
      <c r="AA46" s="149"/>
      <c r="AB46" s="149"/>
      <c r="AC46" s="149"/>
      <c r="AD46" s="242"/>
      <c r="AE46" s="150"/>
      <c r="AF46" s="150"/>
      <c r="AG46" s="149"/>
      <c r="AH46" s="149"/>
      <c r="AI46" s="149"/>
      <c r="AJ46" s="149"/>
      <c r="AK46" s="242"/>
      <c r="AL46" s="150"/>
      <c r="AM46" s="150"/>
      <c r="AN46" s="149"/>
      <c r="AO46" s="149"/>
      <c r="AP46" s="149"/>
      <c r="AQ46" s="149"/>
      <c r="AR46" s="242"/>
      <c r="AS46" s="150"/>
      <c r="AT46" s="150"/>
      <c r="AU46" s="149"/>
      <c r="AV46" s="149"/>
      <c r="AW46" s="149"/>
      <c r="AX46" s="149"/>
      <c r="AY46" s="242"/>
      <c r="AZ46" s="150"/>
      <c r="BA46" s="150"/>
      <c r="BB46" s="149"/>
      <c r="FJ46" s="137" t="str">
        <f>IF(VALUE(LEFT(Cover!$C$13,3))=1,'Questionnaire version 1.0'!C43,'Questionnaire version 2.1'!C43)</f>
        <v>D</v>
      </c>
      <c r="FK46" s="137">
        <f t="shared" si="0"/>
        <v>6</v>
      </c>
      <c r="FL46" s="137" t="str">
        <f t="shared" si="29"/>
        <v/>
      </c>
      <c r="FM46" s="137">
        <f>IF(VALUE(LEFT(Cover!$C$13,3))=1,'Questionnaire version 1.0'!V43,'Questionnaire version 2.1'!V43)</f>
        <v>0</v>
      </c>
      <c r="FP46" s="137" t="str">
        <f t="shared" si="23"/>
        <v>E3</v>
      </c>
      <c r="FQ46" s="137" t="str">
        <f t="shared" si="34"/>
        <v>E3_03a</v>
      </c>
      <c r="FR46" s="137">
        <f>SUMIFS('Raw Data Indicator'!$B$3:$B$10000,'Raw Data Indicator'!$A$3:$A$10000,$FQ46,'Raw Data Indicator'!$N$3:$N$10000,FR$7)</f>
        <v>0</v>
      </c>
      <c r="FS46" s="137">
        <f>SUMIFS('Raw Data Indicator'!$B$3:$B$10000,'Raw Data Indicator'!$A$3:$A$10000,$FQ46,'Raw Data Indicator'!$N$3:$N$10000,FS$7)</f>
        <v>0</v>
      </c>
      <c r="FT46" s="137">
        <f>SUMIFS('Raw Data Indicator'!$B$3:$B$10000,'Raw Data Indicator'!$A$3:$A$10000,$FQ46,'Raw Data Indicator'!$N$3:$N$10000,FT$7)</f>
        <v>0</v>
      </c>
      <c r="FU46" s="137">
        <f>SUMIFS('Raw Data Indicator'!$B$3:$B$10000,'Raw Data Indicator'!$A$3:$A$10000,$FQ46,'Raw Data Indicator'!$N$3:$N$10000,FU$7)</f>
        <v>0</v>
      </c>
      <c r="FV46" s="137">
        <f t="shared" si="35"/>
        <v>0</v>
      </c>
      <c r="FW46" s="137">
        <f t="shared" si="36"/>
        <v>0</v>
      </c>
      <c r="FX46" s="137">
        <f t="shared" si="37"/>
        <v>0</v>
      </c>
      <c r="FY46" s="137">
        <f t="shared" si="38"/>
        <v>0</v>
      </c>
      <c r="FZ46" s="137">
        <f>SUMIFS('Raw Data Indicator'!$C$3:$C$10000,'Raw Data Indicator'!$A$3:$A$10000,$FQ46,'Raw Data Indicator'!$N$3:$N$10000,FZ$7)</f>
        <v>0</v>
      </c>
      <c r="GA46" s="137">
        <f>SUMIFS('Raw Data Indicator'!$C$3:$C$10000,'Raw Data Indicator'!$A$3:$A$10000,$FQ46,'Raw Data Indicator'!$N$3:$N$10000,GA$7)</f>
        <v>0</v>
      </c>
      <c r="GB46" s="137">
        <f>SUMIFS('Raw Data Indicator'!$C$3:$C$10000,'Raw Data Indicator'!$A$3:$A$10000,$FQ46,'Raw Data Indicator'!$N$3:$N$10000,GB$7)</f>
        <v>0</v>
      </c>
      <c r="GC46" s="137">
        <f>SUMIFS('Raw Data Indicator'!$C$3:$C$10000,'Raw Data Indicator'!$A$3:$A$10000,$FQ46,'Raw Data Indicator'!$N$3:$N$10000,GC$7)</f>
        <v>0</v>
      </c>
      <c r="GD46" s="137">
        <f>COUNTIFS('Raw Data Indicator'!$C$3:$C$10000,"&gt;0",'Raw Data Indicator'!$A$3:$A$10000,$FQ46,'Raw Data Indicator'!$N$3:$N$10000,GD$7)</f>
        <v>0</v>
      </c>
      <c r="GE46" s="137">
        <f>COUNTIFS('Raw Data Indicator'!$C$3:$C$10000,"&gt;0",'Raw Data Indicator'!$A$3:$A$10000,$FQ46,'Raw Data Indicator'!$N$3:$N$10000,GE$7)</f>
        <v>0</v>
      </c>
      <c r="GF46" s="137">
        <f>COUNTIFS('Raw Data Indicator'!$C$3:$C$10000,"&gt;0",'Raw Data Indicator'!$A$3:$A$10000,$FQ46,'Raw Data Indicator'!$N$3:$N$10000,GF$7)</f>
        <v>0</v>
      </c>
      <c r="GG46" s="137">
        <f>COUNTIFS('Raw Data Indicator'!$C$3:$C$10000,"&gt;0",'Raw Data Indicator'!$A$3:$A$10000,$FQ46,'Raw Data Indicator'!$N$3:$N$10000,GG$7)</f>
        <v>0</v>
      </c>
      <c r="GH46" s="137">
        <f t="shared" si="39"/>
        <v>0</v>
      </c>
      <c r="GI46" s="137">
        <f t="shared" si="40"/>
        <v>0</v>
      </c>
      <c r="GJ46" s="137">
        <f t="shared" si="41"/>
        <v>0</v>
      </c>
      <c r="GK46" s="137">
        <f t="shared" si="42"/>
        <v>0</v>
      </c>
      <c r="GL46" s="137">
        <f t="shared" si="43"/>
        <v>0</v>
      </c>
      <c r="GM46" s="137">
        <f t="shared" si="44"/>
        <v>0</v>
      </c>
      <c r="GN46" s="137">
        <f t="shared" si="45"/>
        <v>0</v>
      </c>
      <c r="GO46" s="137">
        <f t="shared" si="46"/>
        <v>0</v>
      </c>
      <c r="GP46" s="137">
        <f t="shared" si="47"/>
        <v>0</v>
      </c>
      <c r="GQ46" s="137">
        <f t="shared" si="48"/>
        <v>0</v>
      </c>
      <c r="GR46" s="137">
        <f t="shared" si="49"/>
        <v>0</v>
      </c>
      <c r="GS46" s="137">
        <f t="shared" si="50"/>
        <v>0</v>
      </c>
      <c r="HI46" s="137" t="str">
        <f t="shared" si="51"/>
        <v>E3</v>
      </c>
      <c r="HJ46" s="137" t="str">
        <f t="shared" si="52"/>
        <v>E3_03a</v>
      </c>
      <c r="HK46" s="137">
        <f t="shared" si="53"/>
        <v>0</v>
      </c>
      <c r="HL46" s="137">
        <f t="shared" si="54"/>
        <v>0</v>
      </c>
      <c r="HM46" s="137"/>
      <c r="HN46" s="137"/>
      <c r="HO46" s="137">
        <f t="shared" si="25"/>
        <v>0</v>
      </c>
    </row>
    <row r="47" spans="1:223" x14ac:dyDescent="0.25">
      <c r="E47" s="149"/>
      <c r="F47" s="149"/>
      <c r="G47" s="149"/>
      <c r="H47" s="149"/>
      <c r="I47" s="242"/>
      <c r="J47" s="150"/>
      <c r="K47" s="150"/>
      <c r="L47" s="149"/>
      <c r="M47" s="149"/>
      <c r="N47" s="149"/>
      <c r="O47" s="149"/>
      <c r="P47" s="242"/>
      <c r="Q47" s="150"/>
      <c r="R47" s="150"/>
      <c r="S47" s="149"/>
      <c r="T47" s="149"/>
      <c r="U47" s="149"/>
      <c r="V47" s="149"/>
      <c r="W47" s="242"/>
      <c r="X47" s="150"/>
      <c r="Y47" s="150"/>
      <c r="Z47" s="149"/>
      <c r="AA47" s="149"/>
      <c r="AB47" s="149"/>
      <c r="AC47" s="149"/>
      <c r="AD47" s="242"/>
      <c r="AE47" s="150"/>
      <c r="AF47" s="150"/>
      <c r="AG47" s="149"/>
      <c r="AH47" s="149"/>
      <c r="AI47" s="149"/>
      <c r="AJ47" s="149"/>
      <c r="AK47" s="242"/>
      <c r="AL47" s="150"/>
      <c r="AM47" s="150"/>
      <c r="AN47" s="149"/>
      <c r="AO47" s="149"/>
      <c r="AP47" s="149"/>
      <c r="AQ47" s="149"/>
      <c r="AR47" s="242"/>
      <c r="AS47" s="150"/>
      <c r="AT47" s="150"/>
      <c r="AU47" s="149"/>
      <c r="AV47" s="149"/>
      <c r="AW47" s="149"/>
      <c r="AX47" s="149"/>
      <c r="AY47" s="242"/>
      <c r="AZ47" s="150"/>
      <c r="BA47" s="150"/>
      <c r="BB47" s="149"/>
      <c r="FJ47" s="137" t="str">
        <f>IF(VALUE(LEFT(Cover!$C$13,3))=1,'Questionnaire version 1.0'!C44,'Questionnaire version 2.1'!C44)</f>
        <v>E</v>
      </c>
      <c r="FK47" s="137">
        <f t="shared" si="0"/>
        <v>6</v>
      </c>
      <c r="FL47" s="137" t="str">
        <f t="shared" si="29"/>
        <v/>
      </c>
      <c r="FM47" s="137">
        <f>IF(VALUE(LEFT(Cover!$C$13,3))=1,'Questionnaire version 1.0'!V44,'Questionnaire version 2.1'!V44)</f>
        <v>0</v>
      </c>
      <c r="FP47" s="137" t="str">
        <f t="shared" si="23"/>
        <v>E3</v>
      </c>
      <c r="FQ47" s="137" t="str">
        <f t="shared" si="34"/>
        <v>E3_08a</v>
      </c>
      <c r="FR47" s="137">
        <f>SUMIFS('Raw Data Indicator'!$B$3:$B$10000,'Raw Data Indicator'!$A$3:$A$10000,$FQ47,'Raw Data Indicator'!$N$3:$N$10000,FR$7)</f>
        <v>0</v>
      </c>
      <c r="FS47" s="137">
        <f>SUMIFS('Raw Data Indicator'!$B$3:$B$10000,'Raw Data Indicator'!$A$3:$A$10000,$FQ47,'Raw Data Indicator'!$N$3:$N$10000,FS$7)</f>
        <v>0</v>
      </c>
      <c r="FT47" s="137">
        <f>SUMIFS('Raw Data Indicator'!$B$3:$B$10000,'Raw Data Indicator'!$A$3:$A$10000,$FQ47,'Raw Data Indicator'!$N$3:$N$10000,FT$7)</f>
        <v>0</v>
      </c>
      <c r="FU47" s="137">
        <f>SUMIFS('Raw Data Indicator'!$B$3:$B$10000,'Raw Data Indicator'!$A$3:$A$10000,$FQ47,'Raw Data Indicator'!$N$3:$N$10000,FU$7)</f>
        <v>0</v>
      </c>
      <c r="FV47" s="137">
        <f t="shared" si="35"/>
        <v>0</v>
      </c>
      <c r="FW47" s="137">
        <f t="shared" si="36"/>
        <v>0</v>
      </c>
      <c r="FX47" s="137">
        <f t="shared" si="37"/>
        <v>0</v>
      </c>
      <c r="FY47" s="137">
        <f t="shared" si="38"/>
        <v>0</v>
      </c>
      <c r="FZ47" s="137">
        <f>SUMIFS('Raw Data Indicator'!$C$3:$C$10000,'Raw Data Indicator'!$A$3:$A$10000,$FQ47,'Raw Data Indicator'!$N$3:$N$10000,FZ$7)</f>
        <v>0</v>
      </c>
      <c r="GA47" s="137">
        <f>SUMIFS('Raw Data Indicator'!$C$3:$C$10000,'Raw Data Indicator'!$A$3:$A$10000,$FQ47,'Raw Data Indicator'!$N$3:$N$10000,GA$7)</f>
        <v>0</v>
      </c>
      <c r="GB47" s="137">
        <f>SUMIFS('Raw Data Indicator'!$C$3:$C$10000,'Raw Data Indicator'!$A$3:$A$10000,$FQ47,'Raw Data Indicator'!$N$3:$N$10000,GB$7)</f>
        <v>0</v>
      </c>
      <c r="GC47" s="137">
        <f>SUMIFS('Raw Data Indicator'!$C$3:$C$10000,'Raw Data Indicator'!$A$3:$A$10000,$FQ47,'Raw Data Indicator'!$N$3:$N$10000,GC$7)</f>
        <v>0</v>
      </c>
      <c r="GD47" s="137">
        <f>COUNTIFS('Raw Data Indicator'!$C$3:$C$10000,"&gt;0",'Raw Data Indicator'!$A$3:$A$10000,$FQ47,'Raw Data Indicator'!$N$3:$N$10000,GD$7)</f>
        <v>0</v>
      </c>
      <c r="GE47" s="137">
        <f>COUNTIFS('Raw Data Indicator'!$C$3:$C$10000,"&gt;0",'Raw Data Indicator'!$A$3:$A$10000,$FQ47,'Raw Data Indicator'!$N$3:$N$10000,GE$7)</f>
        <v>0</v>
      </c>
      <c r="GF47" s="137">
        <f>COUNTIFS('Raw Data Indicator'!$C$3:$C$10000,"&gt;0",'Raw Data Indicator'!$A$3:$A$10000,$FQ47,'Raw Data Indicator'!$N$3:$N$10000,GF$7)</f>
        <v>0</v>
      </c>
      <c r="GG47" s="137">
        <f>COUNTIFS('Raw Data Indicator'!$C$3:$C$10000,"&gt;0",'Raw Data Indicator'!$A$3:$A$10000,$FQ47,'Raw Data Indicator'!$N$3:$N$10000,GG$7)</f>
        <v>0</v>
      </c>
      <c r="GH47" s="137">
        <f t="shared" si="39"/>
        <v>0</v>
      </c>
      <c r="GI47" s="137">
        <f t="shared" si="40"/>
        <v>0</v>
      </c>
      <c r="GJ47" s="137">
        <f t="shared" si="41"/>
        <v>0</v>
      </c>
      <c r="GK47" s="137">
        <f t="shared" si="42"/>
        <v>0</v>
      </c>
      <c r="GL47" s="137">
        <f t="shared" si="43"/>
        <v>0</v>
      </c>
      <c r="GM47" s="137">
        <f t="shared" si="44"/>
        <v>0</v>
      </c>
      <c r="GN47" s="137">
        <f t="shared" si="45"/>
        <v>0</v>
      </c>
      <c r="GO47" s="137">
        <f t="shared" si="46"/>
        <v>0</v>
      </c>
      <c r="GP47" s="137">
        <f t="shared" si="47"/>
        <v>0</v>
      </c>
      <c r="GQ47" s="137">
        <f t="shared" si="48"/>
        <v>0</v>
      </c>
      <c r="GR47" s="137">
        <f t="shared" si="49"/>
        <v>0</v>
      </c>
      <c r="GS47" s="137">
        <f t="shared" si="50"/>
        <v>0</v>
      </c>
      <c r="HI47" s="137" t="str">
        <f t="shared" si="51"/>
        <v>E3</v>
      </c>
      <c r="HJ47" s="137" t="str">
        <f t="shared" si="52"/>
        <v>E3_08a</v>
      </c>
      <c r="HK47" s="137">
        <f t="shared" si="53"/>
        <v>0</v>
      </c>
      <c r="HL47" s="137">
        <f t="shared" si="54"/>
        <v>0</v>
      </c>
      <c r="HM47" s="137"/>
      <c r="HN47" s="137"/>
      <c r="HO47" s="137">
        <f t="shared" si="25"/>
        <v>0</v>
      </c>
    </row>
    <row r="48" spans="1:223" x14ac:dyDescent="0.25">
      <c r="E48" s="149"/>
      <c r="F48" s="149"/>
      <c r="G48" s="149"/>
      <c r="H48" s="149"/>
      <c r="I48" s="242"/>
      <c r="J48" s="150"/>
      <c r="K48" s="150"/>
      <c r="L48" s="149"/>
      <c r="M48" s="149"/>
      <c r="N48" s="149"/>
      <c r="O48" s="149"/>
      <c r="P48" s="242"/>
      <c r="Q48" s="150"/>
      <c r="R48" s="150"/>
      <c r="S48" s="149"/>
      <c r="T48" s="149"/>
      <c r="U48" s="149"/>
      <c r="V48" s="149"/>
      <c r="W48" s="242"/>
      <c r="X48" s="150"/>
      <c r="Y48" s="150"/>
      <c r="Z48" s="149"/>
      <c r="AA48" s="149"/>
      <c r="AB48" s="149"/>
      <c r="AC48" s="149"/>
      <c r="AD48" s="242"/>
      <c r="AE48" s="150"/>
      <c r="AF48" s="150"/>
      <c r="AG48" s="149"/>
      <c r="AH48" s="149"/>
      <c r="AI48" s="149"/>
      <c r="AJ48" s="149"/>
      <c r="AK48" s="242"/>
      <c r="AL48" s="150"/>
      <c r="AM48" s="150"/>
      <c r="AN48" s="149"/>
      <c r="AO48" s="149"/>
      <c r="AP48" s="149"/>
      <c r="AQ48" s="149"/>
      <c r="AR48" s="242"/>
      <c r="AS48" s="150"/>
      <c r="AT48" s="150"/>
      <c r="AU48" s="149"/>
      <c r="AV48" s="149"/>
      <c r="AW48" s="149"/>
      <c r="AX48" s="149"/>
      <c r="AY48" s="242"/>
      <c r="AZ48" s="150"/>
      <c r="BA48" s="150"/>
      <c r="BB48" s="149"/>
      <c r="FJ48" s="137" t="str">
        <f>IF(VALUE(LEFT(Cover!$C$13,3))=1,'Questionnaire version 1.0'!C45,'Questionnaire version 2.1'!C45)</f>
        <v>Notes:</v>
      </c>
      <c r="FK48" s="137">
        <f t="shared" si="0"/>
        <v>6</v>
      </c>
      <c r="FL48" s="137" t="str">
        <f t="shared" si="29"/>
        <v/>
      </c>
      <c r="FM48" s="137">
        <f>IF(VALUE(LEFT(Cover!$C$13,3))=1,'Questionnaire version 1.0'!V45,'Questionnaire version 2.1'!V45)</f>
        <v>0</v>
      </c>
      <c r="FP48" s="137" t="str">
        <f t="shared" si="23"/>
        <v>E3</v>
      </c>
      <c r="FQ48" s="137" t="str">
        <f t="shared" si="34"/>
        <v>E3_09a</v>
      </c>
      <c r="FR48" s="137">
        <f>SUMIFS('Raw Data Indicator'!$B$3:$B$10000,'Raw Data Indicator'!$A$3:$A$10000,$FQ48,'Raw Data Indicator'!$N$3:$N$10000,FR$7)</f>
        <v>0</v>
      </c>
      <c r="FS48" s="137">
        <f>SUMIFS('Raw Data Indicator'!$B$3:$B$10000,'Raw Data Indicator'!$A$3:$A$10000,$FQ48,'Raw Data Indicator'!$N$3:$N$10000,FS$7)</f>
        <v>0</v>
      </c>
      <c r="FT48" s="137">
        <f>SUMIFS('Raw Data Indicator'!$B$3:$B$10000,'Raw Data Indicator'!$A$3:$A$10000,$FQ48,'Raw Data Indicator'!$N$3:$N$10000,FT$7)</f>
        <v>0</v>
      </c>
      <c r="FU48" s="137">
        <f>SUMIFS('Raw Data Indicator'!$B$3:$B$10000,'Raw Data Indicator'!$A$3:$A$10000,$FQ48,'Raw Data Indicator'!$N$3:$N$10000,FU$7)</f>
        <v>0</v>
      </c>
      <c r="FV48" s="137">
        <f t="shared" si="35"/>
        <v>0</v>
      </c>
      <c r="FW48" s="137">
        <f t="shared" si="36"/>
        <v>0</v>
      </c>
      <c r="FX48" s="137">
        <f t="shared" si="37"/>
        <v>0</v>
      </c>
      <c r="FY48" s="137">
        <f t="shared" si="38"/>
        <v>0</v>
      </c>
      <c r="FZ48" s="137">
        <f>SUMIFS('Raw Data Indicator'!$C$3:$C$10000,'Raw Data Indicator'!$A$3:$A$10000,$FQ48,'Raw Data Indicator'!$N$3:$N$10000,FZ$7)</f>
        <v>0</v>
      </c>
      <c r="GA48" s="137">
        <f>SUMIFS('Raw Data Indicator'!$C$3:$C$10000,'Raw Data Indicator'!$A$3:$A$10000,$FQ48,'Raw Data Indicator'!$N$3:$N$10000,GA$7)</f>
        <v>0</v>
      </c>
      <c r="GB48" s="137">
        <f>SUMIFS('Raw Data Indicator'!$C$3:$C$10000,'Raw Data Indicator'!$A$3:$A$10000,$FQ48,'Raw Data Indicator'!$N$3:$N$10000,GB$7)</f>
        <v>0</v>
      </c>
      <c r="GC48" s="137">
        <f>SUMIFS('Raw Data Indicator'!$C$3:$C$10000,'Raw Data Indicator'!$A$3:$A$10000,$FQ48,'Raw Data Indicator'!$N$3:$N$10000,GC$7)</f>
        <v>0</v>
      </c>
      <c r="GD48" s="137">
        <f>COUNTIFS('Raw Data Indicator'!$C$3:$C$10000,"&gt;0",'Raw Data Indicator'!$A$3:$A$10000,$FQ48,'Raw Data Indicator'!$N$3:$N$10000,GD$7)</f>
        <v>0</v>
      </c>
      <c r="GE48" s="137">
        <f>COUNTIFS('Raw Data Indicator'!$C$3:$C$10000,"&gt;0",'Raw Data Indicator'!$A$3:$A$10000,$FQ48,'Raw Data Indicator'!$N$3:$N$10000,GE$7)</f>
        <v>0</v>
      </c>
      <c r="GF48" s="137">
        <f>COUNTIFS('Raw Data Indicator'!$C$3:$C$10000,"&gt;0",'Raw Data Indicator'!$A$3:$A$10000,$FQ48,'Raw Data Indicator'!$N$3:$N$10000,GF$7)</f>
        <v>0</v>
      </c>
      <c r="GG48" s="137">
        <f>COUNTIFS('Raw Data Indicator'!$C$3:$C$10000,"&gt;0",'Raw Data Indicator'!$A$3:$A$10000,$FQ48,'Raw Data Indicator'!$N$3:$N$10000,GG$7)</f>
        <v>0</v>
      </c>
      <c r="GH48" s="137">
        <f t="shared" si="39"/>
        <v>0</v>
      </c>
      <c r="GI48" s="137">
        <f t="shared" si="40"/>
        <v>0</v>
      </c>
      <c r="GJ48" s="137">
        <f t="shared" si="41"/>
        <v>0</v>
      </c>
      <c r="GK48" s="137">
        <f t="shared" si="42"/>
        <v>0</v>
      </c>
      <c r="GL48" s="137">
        <f t="shared" si="43"/>
        <v>0</v>
      </c>
      <c r="GM48" s="137">
        <f t="shared" si="44"/>
        <v>0</v>
      </c>
      <c r="GN48" s="137">
        <f t="shared" si="45"/>
        <v>0</v>
      </c>
      <c r="GO48" s="137">
        <f t="shared" si="46"/>
        <v>0</v>
      </c>
      <c r="GP48" s="137">
        <f t="shared" si="47"/>
        <v>0</v>
      </c>
      <c r="GQ48" s="137">
        <f t="shared" si="48"/>
        <v>0</v>
      </c>
      <c r="GR48" s="137">
        <f t="shared" si="49"/>
        <v>0</v>
      </c>
      <c r="GS48" s="137">
        <f t="shared" si="50"/>
        <v>0</v>
      </c>
      <c r="HI48" s="137" t="str">
        <f t="shared" si="51"/>
        <v>E3</v>
      </c>
      <c r="HJ48" s="137" t="str">
        <f t="shared" si="52"/>
        <v>E3_09a</v>
      </c>
      <c r="HK48" s="137">
        <f t="shared" si="53"/>
        <v>0</v>
      </c>
      <c r="HL48" s="137">
        <f t="shared" si="54"/>
        <v>0</v>
      </c>
      <c r="HM48" s="137"/>
      <c r="HN48" s="137"/>
      <c r="HO48" s="137">
        <f t="shared" si="25"/>
        <v>0</v>
      </c>
    </row>
    <row r="49" spans="5:223" x14ac:dyDescent="0.25">
      <c r="E49" s="149"/>
      <c r="F49" s="149"/>
      <c r="G49" s="149"/>
      <c r="H49" s="149"/>
      <c r="I49" s="242"/>
      <c r="J49" s="150"/>
      <c r="K49" s="150"/>
      <c r="L49" s="149"/>
      <c r="M49" s="149"/>
      <c r="N49" s="149"/>
      <c r="O49" s="149"/>
      <c r="P49" s="242"/>
      <c r="Q49" s="150"/>
      <c r="R49" s="150"/>
      <c r="S49" s="149"/>
      <c r="T49" s="149"/>
      <c r="U49" s="149"/>
      <c r="V49" s="149"/>
      <c r="W49" s="242"/>
      <c r="X49" s="150"/>
      <c r="Y49" s="150"/>
      <c r="Z49" s="149"/>
      <c r="AA49" s="149"/>
      <c r="AB49" s="149"/>
      <c r="AC49" s="149"/>
      <c r="AD49" s="242"/>
      <c r="AE49" s="150"/>
      <c r="AF49" s="150"/>
      <c r="AG49" s="149"/>
      <c r="AH49" s="149"/>
      <c r="AI49" s="149"/>
      <c r="AJ49" s="149"/>
      <c r="AK49" s="242"/>
      <c r="AL49" s="150"/>
      <c r="AM49" s="150"/>
      <c r="AN49" s="149"/>
      <c r="AO49" s="149"/>
      <c r="AP49" s="149"/>
      <c r="AQ49" s="149"/>
      <c r="AR49" s="242"/>
      <c r="AS49" s="150"/>
      <c r="AT49" s="150"/>
      <c r="AU49" s="149"/>
      <c r="AV49" s="149"/>
      <c r="AW49" s="149"/>
      <c r="AX49" s="149"/>
      <c r="AY49" s="242"/>
      <c r="AZ49" s="150"/>
      <c r="BA49" s="150"/>
      <c r="BB49" s="149"/>
      <c r="FJ49" s="137" t="str">
        <f>IF(VALUE(LEFT(Cover!$C$13,3))=1,'Questionnaire version 1.0'!C46,'Questionnaire version 2.1'!C46)</f>
        <v>E1:02b</v>
      </c>
      <c r="FK49" s="137">
        <f t="shared" si="0"/>
        <v>7</v>
      </c>
      <c r="FL49" s="137" t="str">
        <f t="shared" si="29"/>
        <v>E1:02</v>
      </c>
      <c r="FM49" s="137">
        <f>IF(VALUE(LEFT(Cover!$C$13,3))=1,'Questionnaire version 1.0'!V46,'Questionnaire version 2.1'!V46)</f>
        <v>0</v>
      </c>
      <c r="FP49" s="137" t="str">
        <f t="shared" si="23"/>
        <v>E3</v>
      </c>
      <c r="FQ49" s="137" t="str">
        <f t="shared" si="34"/>
        <v>E3_10a</v>
      </c>
      <c r="FR49" s="137">
        <f>SUMIFS('Raw Data Indicator'!$B$3:$B$10000,'Raw Data Indicator'!$A$3:$A$10000,$FQ49,'Raw Data Indicator'!$N$3:$N$10000,FR$7)</f>
        <v>0</v>
      </c>
      <c r="FS49" s="137">
        <f>SUMIFS('Raw Data Indicator'!$B$3:$B$10000,'Raw Data Indicator'!$A$3:$A$10000,$FQ49,'Raw Data Indicator'!$N$3:$N$10000,FS$7)</f>
        <v>0</v>
      </c>
      <c r="FT49" s="137">
        <f>SUMIFS('Raw Data Indicator'!$B$3:$B$10000,'Raw Data Indicator'!$A$3:$A$10000,$FQ49,'Raw Data Indicator'!$N$3:$N$10000,FT$7)</f>
        <v>0</v>
      </c>
      <c r="FU49" s="137">
        <f>SUMIFS('Raw Data Indicator'!$B$3:$B$10000,'Raw Data Indicator'!$A$3:$A$10000,$FQ49,'Raw Data Indicator'!$N$3:$N$10000,FU$7)</f>
        <v>0</v>
      </c>
      <c r="FV49" s="137">
        <f t="shared" si="35"/>
        <v>0</v>
      </c>
      <c r="FW49" s="137">
        <f t="shared" si="36"/>
        <v>0</v>
      </c>
      <c r="FX49" s="137">
        <f t="shared" si="37"/>
        <v>0</v>
      </c>
      <c r="FY49" s="137">
        <f t="shared" si="38"/>
        <v>0</v>
      </c>
      <c r="FZ49" s="137">
        <f>SUMIFS('Raw Data Indicator'!$C$3:$C$10000,'Raw Data Indicator'!$A$3:$A$10000,$FQ49,'Raw Data Indicator'!$N$3:$N$10000,FZ$7)</f>
        <v>0</v>
      </c>
      <c r="GA49" s="137">
        <f>SUMIFS('Raw Data Indicator'!$C$3:$C$10000,'Raw Data Indicator'!$A$3:$A$10000,$FQ49,'Raw Data Indicator'!$N$3:$N$10000,GA$7)</f>
        <v>0</v>
      </c>
      <c r="GB49" s="137">
        <f>SUMIFS('Raw Data Indicator'!$C$3:$C$10000,'Raw Data Indicator'!$A$3:$A$10000,$FQ49,'Raw Data Indicator'!$N$3:$N$10000,GB$7)</f>
        <v>0</v>
      </c>
      <c r="GC49" s="137">
        <f>SUMIFS('Raw Data Indicator'!$C$3:$C$10000,'Raw Data Indicator'!$A$3:$A$10000,$FQ49,'Raw Data Indicator'!$N$3:$N$10000,GC$7)</f>
        <v>0</v>
      </c>
      <c r="GD49" s="137">
        <f>COUNTIFS('Raw Data Indicator'!$C$3:$C$10000,"&gt;0",'Raw Data Indicator'!$A$3:$A$10000,$FQ49,'Raw Data Indicator'!$N$3:$N$10000,GD$7)</f>
        <v>0</v>
      </c>
      <c r="GE49" s="137">
        <f>COUNTIFS('Raw Data Indicator'!$C$3:$C$10000,"&gt;0",'Raw Data Indicator'!$A$3:$A$10000,$FQ49,'Raw Data Indicator'!$N$3:$N$10000,GE$7)</f>
        <v>0</v>
      </c>
      <c r="GF49" s="137">
        <f>COUNTIFS('Raw Data Indicator'!$C$3:$C$10000,"&gt;0",'Raw Data Indicator'!$A$3:$A$10000,$FQ49,'Raw Data Indicator'!$N$3:$N$10000,GF$7)</f>
        <v>0</v>
      </c>
      <c r="GG49" s="137">
        <f>COUNTIFS('Raw Data Indicator'!$C$3:$C$10000,"&gt;0",'Raw Data Indicator'!$A$3:$A$10000,$FQ49,'Raw Data Indicator'!$N$3:$N$10000,GG$7)</f>
        <v>0</v>
      </c>
      <c r="GH49" s="137">
        <f t="shared" si="39"/>
        <v>0</v>
      </c>
      <c r="GI49" s="137">
        <f t="shared" si="40"/>
        <v>0</v>
      </c>
      <c r="GJ49" s="137">
        <f t="shared" si="41"/>
        <v>0</v>
      </c>
      <c r="GK49" s="137">
        <f t="shared" si="42"/>
        <v>0</v>
      </c>
      <c r="GL49" s="137">
        <f t="shared" si="43"/>
        <v>0</v>
      </c>
      <c r="GM49" s="137">
        <f t="shared" si="44"/>
        <v>0</v>
      </c>
      <c r="GN49" s="137">
        <f t="shared" si="45"/>
        <v>0</v>
      </c>
      <c r="GO49" s="137">
        <f t="shared" si="46"/>
        <v>0</v>
      </c>
      <c r="GP49" s="137">
        <f t="shared" si="47"/>
        <v>0</v>
      </c>
      <c r="GQ49" s="137">
        <f t="shared" si="48"/>
        <v>0</v>
      </c>
      <c r="GR49" s="137">
        <f t="shared" si="49"/>
        <v>0</v>
      </c>
      <c r="GS49" s="137">
        <f t="shared" si="50"/>
        <v>0</v>
      </c>
      <c r="HI49" s="137" t="str">
        <f t="shared" si="51"/>
        <v>E3</v>
      </c>
      <c r="HJ49" s="137" t="str">
        <f t="shared" si="52"/>
        <v>E3_10a</v>
      </c>
      <c r="HK49" s="137">
        <f t="shared" si="53"/>
        <v>0</v>
      </c>
      <c r="HL49" s="137">
        <f t="shared" si="54"/>
        <v>0</v>
      </c>
      <c r="HM49" s="137"/>
      <c r="HN49" s="137"/>
      <c r="HO49" s="137">
        <f t="shared" si="25"/>
        <v>0</v>
      </c>
    </row>
    <row r="50" spans="5:223" x14ac:dyDescent="0.25">
      <c r="E50" s="149"/>
      <c r="F50" s="149"/>
      <c r="G50" s="149"/>
      <c r="H50" s="149"/>
      <c r="I50" s="242"/>
      <c r="J50" s="150"/>
      <c r="K50" s="150"/>
      <c r="L50" s="149"/>
      <c r="M50" s="149"/>
      <c r="N50" s="149"/>
      <c r="O50" s="149"/>
      <c r="P50" s="242"/>
      <c r="Q50" s="150"/>
      <c r="R50" s="150"/>
      <c r="S50" s="149"/>
      <c r="T50" s="149"/>
      <c r="U50" s="149"/>
      <c r="V50" s="149"/>
      <c r="W50" s="242"/>
      <c r="X50" s="150"/>
      <c r="Y50" s="150"/>
      <c r="Z50" s="149"/>
      <c r="AA50" s="149"/>
      <c r="AB50" s="149"/>
      <c r="AC50" s="149"/>
      <c r="AD50" s="242"/>
      <c r="AE50" s="150"/>
      <c r="AF50" s="150"/>
      <c r="AG50" s="149"/>
      <c r="AH50" s="149"/>
      <c r="AI50" s="149"/>
      <c r="AJ50" s="149"/>
      <c r="AK50" s="242"/>
      <c r="AL50" s="150"/>
      <c r="AM50" s="150"/>
      <c r="AN50" s="149"/>
      <c r="AO50" s="149"/>
      <c r="AP50" s="149"/>
      <c r="AQ50" s="149"/>
      <c r="AR50" s="242"/>
      <c r="AS50" s="150"/>
      <c r="AT50" s="150"/>
      <c r="AU50" s="149"/>
      <c r="AV50" s="149"/>
      <c r="AW50" s="149"/>
      <c r="AX50" s="149"/>
      <c r="AY50" s="242"/>
      <c r="AZ50" s="150"/>
      <c r="BA50" s="150"/>
      <c r="BB50" s="149"/>
      <c r="FJ50" s="137" t="str">
        <f>IF(VALUE(LEFT(Cover!$C$13,3))=1,'Questionnaire version 1.0'!C47,'Questionnaire version 2.1'!C47)</f>
        <v>A</v>
      </c>
      <c r="FK50" s="137">
        <f t="shared" si="0"/>
        <v>7</v>
      </c>
      <c r="FL50" s="137" t="str">
        <f t="shared" si="29"/>
        <v/>
      </c>
      <c r="FM50" s="137">
        <f>IF(VALUE(LEFT(Cover!$C$13,3))=1,'Questionnaire version 1.0'!V47,'Questionnaire version 2.1'!V47)</f>
        <v>0</v>
      </c>
      <c r="FP50" s="137" t="str">
        <f t="shared" si="23"/>
        <v>E3</v>
      </c>
      <c r="FQ50" s="137" t="str">
        <f t="shared" si="34"/>
        <v>E3_11a</v>
      </c>
      <c r="FR50" s="137">
        <f>SUMIFS('Raw Data Indicator'!$B$3:$B$10000,'Raw Data Indicator'!$A$3:$A$10000,$FQ50,'Raw Data Indicator'!$N$3:$N$10000,FR$7)</f>
        <v>0</v>
      </c>
      <c r="FS50" s="137">
        <f>SUMIFS('Raw Data Indicator'!$B$3:$B$10000,'Raw Data Indicator'!$A$3:$A$10000,$FQ50,'Raw Data Indicator'!$N$3:$N$10000,FS$7)</f>
        <v>0</v>
      </c>
      <c r="FT50" s="137">
        <f>SUMIFS('Raw Data Indicator'!$B$3:$B$10000,'Raw Data Indicator'!$A$3:$A$10000,$FQ50,'Raw Data Indicator'!$N$3:$N$10000,FT$7)</f>
        <v>0</v>
      </c>
      <c r="FU50" s="137">
        <f>SUMIFS('Raw Data Indicator'!$B$3:$B$10000,'Raw Data Indicator'!$A$3:$A$10000,$FQ50,'Raw Data Indicator'!$N$3:$N$10000,FU$7)</f>
        <v>0</v>
      </c>
      <c r="FV50" s="137">
        <f t="shared" si="35"/>
        <v>0</v>
      </c>
      <c r="FW50" s="137">
        <f t="shared" si="36"/>
        <v>0</v>
      </c>
      <c r="FX50" s="137">
        <f t="shared" si="37"/>
        <v>0</v>
      </c>
      <c r="FY50" s="137">
        <f t="shared" si="38"/>
        <v>0</v>
      </c>
      <c r="FZ50" s="137">
        <f>SUMIFS('Raw Data Indicator'!$C$3:$C$10000,'Raw Data Indicator'!$A$3:$A$10000,$FQ50,'Raw Data Indicator'!$N$3:$N$10000,FZ$7)</f>
        <v>0</v>
      </c>
      <c r="GA50" s="137">
        <f>SUMIFS('Raw Data Indicator'!$C$3:$C$10000,'Raw Data Indicator'!$A$3:$A$10000,$FQ50,'Raw Data Indicator'!$N$3:$N$10000,GA$7)</f>
        <v>0</v>
      </c>
      <c r="GB50" s="137">
        <f>SUMIFS('Raw Data Indicator'!$C$3:$C$10000,'Raw Data Indicator'!$A$3:$A$10000,$FQ50,'Raw Data Indicator'!$N$3:$N$10000,GB$7)</f>
        <v>0</v>
      </c>
      <c r="GC50" s="137">
        <f>SUMIFS('Raw Data Indicator'!$C$3:$C$10000,'Raw Data Indicator'!$A$3:$A$10000,$FQ50,'Raw Data Indicator'!$N$3:$N$10000,GC$7)</f>
        <v>0</v>
      </c>
      <c r="GD50" s="137">
        <f>COUNTIFS('Raw Data Indicator'!$C$3:$C$10000,"&gt;0",'Raw Data Indicator'!$A$3:$A$10000,$FQ50,'Raw Data Indicator'!$N$3:$N$10000,GD$7)</f>
        <v>0</v>
      </c>
      <c r="GE50" s="137">
        <f>COUNTIFS('Raw Data Indicator'!$C$3:$C$10000,"&gt;0",'Raw Data Indicator'!$A$3:$A$10000,$FQ50,'Raw Data Indicator'!$N$3:$N$10000,GE$7)</f>
        <v>0</v>
      </c>
      <c r="GF50" s="137">
        <f>COUNTIFS('Raw Data Indicator'!$C$3:$C$10000,"&gt;0",'Raw Data Indicator'!$A$3:$A$10000,$FQ50,'Raw Data Indicator'!$N$3:$N$10000,GF$7)</f>
        <v>0</v>
      </c>
      <c r="GG50" s="137">
        <f>COUNTIFS('Raw Data Indicator'!$C$3:$C$10000,"&gt;0",'Raw Data Indicator'!$A$3:$A$10000,$FQ50,'Raw Data Indicator'!$N$3:$N$10000,GG$7)</f>
        <v>0</v>
      </c>
      <c r="GH50" s="137">
        <f t="shared" si="39"/>
        <v>0</v>
      </c>
      <c r="GI50" s="137">
        <f t="shared" si="40"/>
        <v>0</v>
      </c>
      <c r="GJ50" s="137">
        <f t="shared" si="41"/>
        <v>0</v>
      </c>
      <c r="GK50" s="137">
        <f t="shared" si="42"/>
        <v>0</v>
      </c>
      <c r="GL50" s="137">
        <f t="shared" si="43"/>
        <v>0</v>
      </c>
      <c r="GM50" s="137">
        <f t="shared" si="44"/>
        <v>0</v>
      </c>
      <c r="GN50" s="137">
        <f t="shared" si="45"/>
        <v>0</v>
      </c>
      <c r="GO50" s="137">
        <f t="shared" si="46"/>
        <v>0</v>
      </c>
      <c r="GP50" s="137">
        <f t="shared" si="47"/>
        <v>0</v>
      </c>
      <c r="GQ50" s="137">
        <f t="shared" si="48"/>
        <v>0</v>
      </c>
      <c r="GR50" s="137">
        <f t="shared" si="49"/>
        <v>0</v>
      </c>
      <c r="GS50" s="137">
        <f t="shared" si="50"/>
        <v>0</v>
      </c>
      <c r="HI50" s="137" t="str">
        <f t="shared" si="51"/>
        <v>E3</v>
      </c>
      <c r="HJ50" s="137" t="str">
        <f t="shared" si="52"/>
        <v>E3_11a</v>
      </c>
      <c r="HK50" s="137">
        <f t="shared" si="53"/>
        <v>0</v>
      </c>
      <c r="HL50" s="137">
        <f t="shared" si="54"/>
        <v>0</v>
      </c>
      <c r="HM50" s="137"/>
      <c r="HN50" s="137"/>
      <c r="HO50" s="137">
        <f t="shared" si="25"/>
        <v>0</v>
      </c>
    </row>
    <row r="51" spans="5:223" x14ac:dyDescent="0.25">
      <c r="E51" s="149"/>
      <c r="F51" s="149"/>
      <c r="G51" s="149"/>
      <c r="H51" s="149"/>
      <c r="I51" s="242"/>
      <c r="J51" s="150"/>
      <c r="K51" s="150"/>
      <c r="L51" s="149"/>
      <c r="M51" s="149"/>
      <c r="N51" s="149"/>
      <c r="O51" s="149"/>
      <c r="P51" s="242"/>
      <c r="Q51" s="150"/>
      <c r="R51" s="150"/>
      <c r="S51" s="149"/>
      <c r="T51" s="149"/>
      <c r="U51" s="149"/>
      <c r="V51" s="149"/>
      <c r="W51" s="242"/>
      <c r="X51" s="150"/>
      <c r="Y51" s="150"/>
      <c r="Z51" s="149"/>
      <c r="AA51" s="149"/>
      <c r="AB51" s="149"/>
      <c r="AC51" s="149"/>
      <c r="AD51" s="242"/>
      <c r="AE51" s="150"/>
      <c r="AF51" s="150"/>
      <c r="AG51" s="149"/>
      <c r="AH51" s="149"/>
      <c r="AI51" s="149"/>
      <c r="AJ51" s="149"/>
      <c r="AK51" s="242"/>
      <c r="AL51" s="150"/>
      <c r="AM51" s="150"/>
      <c r="AN51" s="149"/>
      <c r="AO51" s="149"/>
      <c r="AP51" s="149"/>
      <c r="AQ51" s="149"/>
      <c r="AR51" s="242"/>
      <c r="AS51" s="150"/>
      <c r="AT51" s="150"/>
      <c r="AU51" s="149"/>
      <c r="AV51" s="149"/>
      <c r="AW51" s="149"/>
      <c r="AX51" s="149"/>
      <c r="AY51" s="242"/>
      <c r="AZ51" s="150"/>
      <c r="BA51" s="150"/>
      <c r="BB51" s="149"/>
      <c r="FJ51" s="137" t="str">
        <f>IF(VALUE(LEFT(Cover!$C$13,3))=1,'Questionnaire version 1.0'!C48,'Questionnaire version 2.1'!C48)</f>
        <v>B</v>
      </c>
      <c r="FK51" s="137">
        <f t="shared" si="0"/>
        <v>7</v>
      </c>
      <c r="FL51" s="137" t="str">
        <f t="shared" si="29"/>
        <v/>
      </c>
      <c r="FM51" s="137">
        <f>IF(VALUE(LEFT(Cover!$C$13,3))=1,'Questionnaire version 1.0'!V48,'Questionnaire version 2.1'!V48)</f>
        <v>0</v>
      </c>
      <c r="FP51" s="137" t="str">
        <f t="shared" si="23"/>
        <v>E4</v>
      </c>
      <c r="FQ51" s="137" t="str">
        <f t="shared" si="34"/>
        <v>E4_01a</v>
      </c>
      <c r="FR51" s="137">
        <f>SUMIFS('Raw Data Indicator'!$B$3:$B$10000,'Raw Data Indicator'!$A$3:$A$10000,$FQ51,'Raw Data Indicator'!$N$3:$N$10000,FR$7)</f>
        <v>0</v>
      </c>
      <c r="FS51" s="137">
        <f>SUMIFS('Raw Data Indicator'!$B$3:$B$10000,'Raw Data Indicator'!$A$3:$A$10000,$FQ51,'Raw Data Indicator'!$N$3:$N$10000,FS$7)</f>
        <v>0</v>
      </c>
      <c r="FT51" s="137">
        <f>SUMIFS('Raw Data Indicator'!$B$3:$B$10000,'Raw Data Indicator'!$A$3:$A$10000,$FQ51,'Raw Data Indicator'!$N$3:$N$10000,FT$7)</f>
        <v>0</v>
      </c>
      <c r="FU51" s="137">
        <f>SUMIFS('Raw Data Indicator'!$B$3:$B$10000,'Raw Data Indicator'!$A$3:$A$10000,$FQ51,'Raw Data Indicator'!$N$3:$N$10000,FU$7)</f>
        <v>0</v>
      </c>
      <c r="FV51" s="137">
        <f t="shared" si="35"/>
        <v>0</v>
      </c>
      <c r="FW51" s="137">
        <f t="shared" si="36"/>
        <v>0</v>
      </c>
      <c r="FX51" s="137">
        <f t="shared" si="37"/>
        <v>0</v>
      </c>
      <c r="FY51" s="137">
        <f t="shared" si="38"/>
        <v>0</v>
      </c>
      <c r="FZ51" s="137">
        <f>SUMIFS('Raw Data Indicator'!$C$3:$C$10000,'Raw Data Indicator'!$A$3:$A$10000,$FQ51,'Raw Data Indicator'!$N$3:$N$10000,FZ$7)</f>
        <v>0</v>
      </c>
      <c r="GA51" s="137">
        <f>SUMIFS('Raw Data Indicator'!$C$3:$C$10000,'Raw Data Indicator'!$A$3:$A$10000,$FQ51,'Raw Data Indicator'!$N$3:$N$10000,GA$7)</f>
        <v>0</v>
      </c>
      <c r="GB51" s="137">
        <f>SUMIFS('Raw Data Indicator'!$C$3:$C$10000,'Raw Data Indicator'!$A$3:$A$10000,$FQ51,'Raw Data Indicator'!$N$3:$N$10000,GB$7)</f>
        <v>0</v>
      </c>
      <c r="GC51" s="137">
        <f>SUMIFS('Raw Data Indicator'!$C$3:$C$10000,'Raw Data Indicator'!$A$3:$A$10000,$FQ51,'Raw Data Indicator'!$N$3:$N$10000,GC$7)</f>
        <v>0</v>
      </c>
      <c r="GD51" s="137">
        <f>COUNTIFS('Raw Data Indicator'!$C$3:$C$10000,"&gt;0",'Raw Data Indicator'!$A$3:$A$10000,$FQ51,'Raw Data Indicator'!$N$3:$N$10000,GD$7)</f>
        <v>0</v>
      </c>
      <c r="GE51" s="137">
        <f>COUNTIFS('Raw Data Indicator'!$C$3:$C$10000,"&gt;0",'Raw Data Indicator'!$A$3:$A$10000,$FQ51,'Raw Data Indicator'!$N$3:$N$10000,GE$7)</f>
        <v>0</v>
      </c>
      <c r="GF51" s="137">
        <f>COUNTIFS('Raw Data Indicator'!$C$3:$C$10000,"&gt;0",'Raw Data Indicator'!$A$3:$A$10000,$FQ51,'Raw Data Indicator'!$N$3:$N$10000,GF$7)</f>
        <v>0</v>
      </c>
      <c r="GG51" s="137">
        <f>COUNTIFS('Raw Data Indicator'!$C$3:$C$10000,"&gt;0",'Raw Data Indicator'!$A$3:$A$10000,$FQ51,'Raw Data Indicator'!$N$3:$N$10000,GG$7)</f>
        <v>0</v>
      </c>
      <c r="GH51" s="137">
        <f t="shared" si="39"/>
        <v>0</v>
      </c>
      <c r="GI51" s="137">
        <f t="shared" si="40"/>
        <v>0</v>
      </c>
      <c r="GJ51" s="137">
        <f t="shared" si="41"/>
        <v>0</v>
      </c>
      <c r="GK51" s="137">
        <f t="shared" si="42"/>
        <v>0</v>
      </c>
      <c r="GL51" s="137">
        <f t="shared" si="43"/>
        <v>0</v>
      </c>
      <c r="GM51" s="137">
        <f t="shared" si="44"/>
        <v>0</v>
      </c>
      <c r="GN51" s="137">
        <f t="shared" si="45"/>
        <v>0</v>
      </c>
      <c r="GO51" s="137">
        <f t="shared" si="46"/>
        <v>0</v>
      </c>
      <c r="GP51" s="137">
        <f t="shared" si="47"/>
        <v>0</v>
      </c>
      <c r="GQ51" s="137">
        <f t="shared" si="48"/>
        <v>0</v>
      </c>
      <c r="GR51" s="137">
        <f t="shared" si="49"/>
        <v>0</v>
      </c>
      <c r="GS51" s="137">
        <f t="shared" si="50"/>
        <v>0</v>
      </c>
      <c r="HI51" s="137" t="str">
        <f t="shared" si="51"/>
        <v>E4</v>
      </c>
      <c r="HJ51" s="137" t="str">
        <f t="shared" si="52"/>
        <v>E4_01a</v>
      </c>
      <c r="HK51" s="137">
        <f t="shared" si="53"/>
        <v>0</v>
      </c>
      <c r="HL51" s="137">
        <f t="shared" si="54"/>
        <v>0</v>
      </c>
      <c r="HM51" s="137"/>
      <c r="HN51" s="137"/>
      <c r="HO51" s="137">
        <f t="shared" si="25"/>
        <v>0</v>
      </c>
    </row>
    <row r="52" spans="5:223" x14ac:dyDescent="0.25">
      <c r="E52" s="149"/>
      <c r="F52" s="149"/>
      <c r="G52" s="149"/>
      <c r="H52" s="149"/>
      <c r="I52" s="242"/>
      <c r="J52" s="150"/>
      <c r="K52" s="150"/>
      <c r="L52" s="149"/>
      <c r="M52" s="149"/>
      <c r="N52" s="149"/>
      <c r="O52" s="149"/>
      <c r="P52" s="242"/>
      <c r="Q52" s="150"/>
      <c r="R52" s="150"/>
      <c r="S52" s="149"/>
      <c r="T52" s="149"/>
      <c r="U52" s="149"/>
      <c r="V52" s="149"/>
      <c r="W52" s="242"/>
      <c r="X52" s="150"/>
      <c r="Y52" s="150"/>
      <c r="Z52" s="149"/>
      <c r="AA52" s="149"/>
      <c r="AB52" s="149"/>
      <c r="AC52" s="149"/>
      <c r="AD52" s="242"/>
      <c r="AE52" s="150"/>
      <c r="AF52" s="150"/>
      <c r="AG52" s="149"/>
      <c r="AH52" s="149"/>
      <c r="AI52" s="149"/>
      <c r="AJ52" s="149"/>
      <c r="AK52" s="242"/>
      <c r="AL52" s="150"/>
      <c r="AM52" s="150"/>
      <c r="AN52" s="149"/>
      <c r="AO52" s="149"/>
      <c r="AP52" s="149"/>
      <c r="AQ52" s="149"/>
      <c r="AR52" s="242"/>
      <c r="AS52" s="150"/>
      <c r="AT52" s="150"/>
      <c r="AU52" s="149"/>
      <c r="AV52" s="149"/>
      <c r="AW52" s="149"/>
      <c r="AX52" s="149"/>
      <c r="AY52" s="242"/>
      <c r="AZ52" s="150"/>
      <c r="BA52" s="150"/>
      <c r="BB52" s="149"/>
      <c r="FJ52" s="137" t="str">
        <f>IF(VALUE(LEFT(Cover!$C$13,3))=1,'Questionnaire version 1.0'!C49,'Questionnaire version 2.1'!C49)</f>
        <v>C</v>
      </c>
      <c r="FK52" s="137">
        <f t="shared" si="0"/>
        <v>7</v>
      </c>
      <c r="FL52" s="137" t="str">
        <f t="shared" si="29"/>
        <v/>
      </c>
      <c r="FM52" s="137">
        <f>IF(VALUE(LEFT(Cover!$C$13,3))=1,'Questionnaire version 1.0'!V49,'Questionnaire version 2.1'!V49)</f>
        <v>0</v>
      </c>
      <c r="FP52" s="137" t="str">
        <f t="shared" si="23"/>
        <v>E4</v>
      </c>
      <c r="FQ52" s="137" t="str">
        <f t="shared" si="34"/>
        <v>E4_02a</v>
      </c>
      <c r="FR52" s="137">
        <f>SUMIFS('Raw Data Indicator'!$B$3:$B$10000,'Raw Data Indicator'!$A$3:$A$10000,$FQ52,'Raw Data Indicator'!$N$3:$N$10000,FR$7)</f>
        <v>0</v>
      </c>
      <c r="FS52" s="137">
        <f>SUMIFS('Raw Data Indicator'!$B$3:$B$10000,'Raw Data Indicator'!$A$3:$A$10000,$FQ52,'Raw Data Indicator'!$N$3:$N$10000,FS$7)</f>
        <v>0</v>
      </c>
      <c r="FT52" s="137">
        <f>SUMIFS('Raw Data Indicator'!$B$3:$B$10000,'Raw Data Indicator'!$A$3:$A$10000,$FQ52,'Raw Data Indicator'!$N$3:$N$10000,FT$7)</f>
        <v>0</v>
      </c>
      <c r="FU52" s="137">
        <f>SUMIFS('Raw Data Indicator'!$B$3:$B$10000,'Raw Data Indicator'!$A$3:$A$10000,$FQ52,'Raw Data Indicator'!$N$3:$N$10000,FU$7)</f>
        <v>0</v>
      </c>
      <c r="FV52" s="137">
        <f t="shared" si="35"/>
        <v>0</v>
      </c>
      <c r="FW52" s="137">
        <f t="shared" si="36"/>
        <v>0</v>
      </c>
      <c r="FX52" s="137">
        <f t="shared" si="37"/>
        <v>0</v>
      </c>
      <c r="FY52" s="137">
        <f t="shared" si="38"/>
        <v>0</v>
      </c>
      <c r="FZ52" s="137">
        <f>SUMIFS('Raw Data Indicator'!$C$3:$C$10000,'Raw Data Indicator'!$A$3:$A$10000,$FQ52,'Raw Data Indicator'!$N$3:$N$10000,FZ$7)</f>
        <v>0</v>
      </c>
      <c r="GA52" s="137">
        <f>SUMIFS('Raw Data Indicator'!$C$3:$C$10000,'Raw Data Indicator'!$A$3:$A$10000,$FQ52,'Raw Data Indicator'!$N$3:$N$10000,GA$7)</f>
        <v>0</v>
      </c>
      <c r="GB52" s="137">
        <f>SUMIFS('Raw Data Indicator'!$C$3:$C$10000,'Raw Data Indicator'!$A$3:$A$10000,$FQ52,'Raw Data Indicator'!$N$3:$N$10000,GB$7)</f>
        <v>0</v>
      </c>
      <c r="GC52" s="137">
        <f>SUMIFS('Raw Data Indicator'!$C$3:$C$10000,'Raw Data Indicator'!$A$3:$A$10000,$FQ52,'Raw Data Indicator'!$N$3:$N$10000,GC$7)</f>
        <v>0</v>
      </c>
      <c r="GD52" s="137">
        <f>COUNTIFS('Raw Data Indicator'!$C$3:$C$10000,"&gt;0",'Raw Data Indicator'!$A$3:$A$10000,$FQ52,'Raw Data Indicator'!$N$3:$N$10000,GD$7)</f>
        <v>0</v>
      </c>
      <c r="GE52" s="137">
        <f>COUNTIFS('Raw Data Indicator'!$C$3:$C$10000,"&gt;0",'Raw Data Indicator'!$A$3:$A$10000,$FQ52,'Raw Data Indicator'!$N$3:$N$10000,GE$7)</f>
        <v>0</v>
      </c>
      <c r="GF52" s="137">
        <f>COUNTIFS('Raw Data Indicator'!$C$3:$C$10000,"&gt;0",'Raw Data Indicator'!$A$3:$A$10000,$FQ52,'Raw Data Indicator'!$N$3:$N$10000,GF$7)</f>
        <v>0</v>
      </c>
      <c r="GG52" s="137">
        <f>COUNTIFS('Raw Data Indicator'!$C$3:$C$10000,"&gt;0",'Raw Data Indicator'!$A$3:$A$10000,$FQ52,'Raw Data Indicator'!$N$3:$N$10000,GG$7)</f>
        <v>0</v>
      </c>
      <c r="GH52" s="137">
        <f t="shared" si="39"/>
        <v>0</v>
      </c>
      <c r="GI52" s="137">
        <f t="shared" si="40"/>
        <v>0</v>
      </c>
      <c r="GJ52" s="137">
        <f t="shared" si="41"/>
        <v>0</v>
      </c>
      <c r="GK52" s="137">
        <f t="shared" si="42"/>
        <v>0</v>
      </c>
      <c r="GL52" s="137">
        <f t="shared" si="43"/>
        <v>0</v>
      </c>
      <c r="GM52" s="137">
        <f t="shared" si="44"/>
        <v>0</v>
      </c>
      <c r="GN52" s="137">
        <f t="shared" si="45"/>
        <v>0</v>
      </c>
      <c r="GO52" s="137">
        <f t="shared" si="46"/>
        <v>0</v>
      </c>
      <c r="GP52" s="137">
        <f t="shared" si="47"/>
        <v>0</v>
      </c>
      <c r="GQ52" s="137">
        <f t="shared" si="48"/>
        <v>0</v>
      </c>
      <c r="GR52" s="137">
        <f t="shared" si="49"/>
        <v>0</v>
      </c>
      <c r="GS52" s="137">
        <f t="shared" si="50"/>
        <v>0</v>
      </c>
      <c r="HI52" s="137" t="str">
        <f t="shared" si="51"/>
        <v>E4</v>
      </c>
      <c r="HJ52" s="137" t="str">
        <f t="shared" si="52"/>
        <v>E4_02a</v>
      </c>
      <c r="HK52" s="137">
        <f t="shared" si="53"/>
        <v>0</v>
      </c>
      <c r="HL52" s="137">
        <f t="shared" si="54"/>
        <v>0</v>
      </c>
      <c r="HM52" s="137"/>
      <c r="HN52" s="137"/>
      <c r="HO52" s="137">
        <f t="shared" si="25"/>
        <v>0</v>
      </c>
    </row>
    <row r="53" spans="5:223" x14ac:dyDescent="0.25">
      <c r="E53" s="149"/>
      <c r="F53" s="149"/>
      <c r="G53" s="149"/>
      <c r="H53" s="149"/>
      <c r="I53" s="242"/>
      <c r="J53" s="150"/>
      <c r="K53" s="150"/>
      <c r="L53" s="149"/>
      <c r="M53" s="149"/>
      <c r="N53" s="149"/>
      <c r="O53" s="149"/>
      <c r="P53" s="242"/>
      <c r="Q53" s="150"/>
      <c r="R53" s="150"/>
      <c r="S53" s="149"/>
      <c r="T53" s="149"/>
      <c r="U53" s="149"/>
      <c r="V53" s="149"/>
      <c r="W53" s="242"/>
      <c r="X53" s="150"/>
      <c r="Y53" s="150"/>
      <c r="Z53" s="149"/>
      <c r="AA53" s="149"/>
      <c r="AB53" s="149"/>
      <c r="AC53" s="149"/>
      <c r="AD53" s="242"/>
      <c r="AE53" s="150"/>
      <c r="AF53" s="150"/>
      <c r="AG53" s="149"/>
      <c r="AH53" s="149"/>
      <c r="AI53" s="149"/>
      <c r="AJ53" s="149"/>
      <c r="AK53" s="242"/>
      <c r="AL53" s="150"/>
      <c r="AM53" s="150"/>
      <c r="AN53" s="149"/>
      <c r="AO53" s="149"/>
      <c r="AP53" s="149"/>
      <c r="AQ53" s="149"/>
      <c r="AR53" s="242"/>
      <c r="AS53" s="150"/>
      <c r="AT53" s="150"/>
      <c r="AU53" s="149"/>
      <c r="AV53" s="149"/>
      <c r="AW53" s="149"/>
      <c r="AX53" s="149"/>
      <c r="AY53" s="242"/>
      <c r="AZ53" s="150"/>
      <c r="BA53" s="150"/>
      <c r="BB53" s="149"/>
      <c r="FJ53" s="137" t="str">
        <f>IF(VALUE(LEFT(Cover!$C$13,3))=1,'Questionnaire version 1.0'!C50,'Questionnaire version 2.1'!C50)</f>
        <v>D</v>
      </c>
      <c r="FK53" s="137">
        <f t="shared" si="0"/>
        <v>7</v>
      </c>
      <c r="FL53" s="137" t="str">
        <f t="shared" si="29"/>
        <v/>
      </c>
      <c r="FM53" s="137">
        <f>IF(VALUE(LEFT(Cover!$C$13,3))=1,'Questionnaire version 1.0'!V50,'Questionnaire version 2.1'!V50)</f>
        <v>0</v>
      </c>
      <c r="FP53" s="137" t="str">
        <f t="shared" si="23"/>
        <v>E4</v>
      </c>
      <c r="FQ53" s="137" t="str">
        <f t="shared" si="34"/>
        <v>E4_03a</v>
      </c>
      <c r="FR53" s="137">
        <f>SUMIFS('Raw Data Indicator'!$B$3:$B$10000,'Raw Data Indicator'!$A$3:$A$10000,$FQ53,'Raw Data Indicator'!$N$3:$N$10000,FR$7)</f>
        <v>0</v>
      </c>
      <c r="FS53" s="137">
        <f>SUMIFS('Raw Data Indicator'!$B$3:$B$10000,'Raw Data Indicator'!$A$3:$A$10000,$FQ53,'Raw Data Indicator'!$N$3:$N$10000,FS$7)</f>
        <v>0</v>
      </c>
      <c r="FT53" s="137">
        <f>SUMIFS('Raw Data Indicator'!$B$3:$B$10000,'Raw Data Indicator'!$A$3:$A$10000,$FQ53,'Raw Data Indicator'!$N$3:$N$10000,FT$7)</f>
        <v>0</v>
      </c>
      <c r="FU53" s="137">
        <f>SUMIFS('Raw Data Indicator'!$B$3:$B$10000,'Raw Data Indicator'!$A$3:$A$10000,$FQ53,'Raw Data Indicator'!$N$3:$N$10000,FU$7)</f>
        <v>0</v>
      </c>
      <c r="FV53" s="137">
        <f t="shared" si="35"/>
        <v>0</v>
      </c>
      <c r="FW53" s="137">
        <f t="shared" si="36"/>
        <v>0</v>
      </c>
      <c r="FX53" s="137">
        <f t="shared" si="37"/>
        <v>0</v>
      </c>
      <c r="FY53" s="137">
        <f t="shared" si="38"/>
        <v>0</v>
      </c>
      <c r="FZ53" s="137">
        <f>SUMIFS('Raw Data Indicator'!$C$3:$C$10000,'Raw Data Indicator'!$A$3:$A$10000,$FQ53,'Raw Data Indicator'!$N$3:$N$10000,FZ$7)</f>
        <v>0</v>
      </c>
      <c r="GA53" s="137">
        <f>SUMIFS('Raw Data Indicator'!$C$3:$C$10000,'Raw Data Indicator'!$A$3:$A$10000,$FQ53,'Raw Data Indicator'!$N$3:$N$10000,GA$7)</f>
        <v>0</v>
      </c>
      <c r="GB53" s="137">
        <f>SUMIFS('Raw Data Indicator'!$C$3:$C$10000,'Raw Data Indicator'!$A$3:$A$10000,$FQ53,'Raw Data Indicator'!$N$3:$N$10000,GB$7)</f>
        <v>0</v>
      </c>
      <c r="GC53" s="137">
        <f>SUMIFS('Raw Data Indicator'!$C$3:$C$10000,'Raw Data Indicator'!$A$3:$A$10000,$FQ53,'Raw Data Indicator'!$N$3:$N$10000,GC$7)</f>
        <v>0</v>
      </c>
      <c r="GD53" s="137">
        <f>COUNTIFS('Raw Data Indicator'!$C$3:$C$10000,"&gt;0",'Raw Data Indicator'!$A$3:$A$10000,$FQ53,'Raw Data Indicator'!$N$3:$N$10000,GD$7)</f>
        <v>0</v>
      </c>
      <c r="GE53" s="137">
        <f>COUNTIFS('Raw Data Indicator'!$C$3:$C$10000,"&gt;0",'Raw Data Indicator'!$A$3:$A$10000,$FQ53,'Raw Data Indicator'!$N$3:$N$10000,GE$7)</f>
        <v>0</v>
      </c>
      <c r="GF53" s="137">
        <f>COUNTIFS('Raw Data Indicator'!$C$3:$C$10000,"&gt;0",'Raw Data Indicator'!$A$3:$A$10000,$FQ53,'Raw Data Indicator'!$N$3:$N$10000,GF$7)</f>
        <v>0</v>
      </c>
      <c r="GG53" s="137">
        <f>COUNTIFS('Raw Data Indicator'!$C$3:$C$10000,"&gt;0",'Raw Data Indicator'!$A$3:$A$10000,$FQ53,'Raw Data Indicator'!$N$3:$N$10000,GG$7)</f>
        <v>0</v>
      </c>
      <c r="GH53" s="137">
        <f t="shared" si="39"/>
        <v>0</v>
      </c>
      <c r="GI53" s="137">
        <f t="shared" si="40"/>
        <v>0</v>
      </c>
      <c r="GJ53" s="137">
        <f t="shared" si="41"/>
        <v>0</v>
      </c>
      <c r="GK53" s="137">
        <f t="shared" si="42"/>
        <v>0</v>
      </c>
      <c r="GL53" s="137">
        <f t="shared" si="43"/>
        <v>0</v>
      </c>
      <c r="GM53" s="137">
        <f t="shared" si="44"/>
        <v>0</v>
      </c>
      <c r="GN53" s="137">
        <f t="shared" si="45"/>
        <v>0</v>
      </c>
      <c r="GO53" s="137">
        <f t="shared" si="46"/>
        <v>0</v>
      </c>
      <c r="GP53" s="137">
        <f t="shared" si="47"/>
        <v>0</v>
      </c>
      <c r="GQ53" s="137">
        <f t="shared" si="48"/>
        <v>0</v>
      </c>
      <c r="GR53" s="137">
        <f t="shared" si="49"/>
        <v>0</v>
      </c>
      <c r="GS53" s="137">
        <f t="shared" si="50"/>
        <v>0</v>
      </c>
      <c r="HI53" s="137" t="str">
        <f t="shared" si="51"/>
        <v>E4</v>
      </c>
      <c r="HJ53" s="137" t="str">
        <f t="shared" si="52"/>
        <v>E4_03a</v>
      </c>
      <c r="HK53" s="137">
        <f t="shared" si="53"/>
        <v>0</v>
      </c>
      <c r="HL53" s="137">
        <f t="shared" si="54"/>
        <v>0</v>
      </c>
      <c r="HM53" s="137"/>
      <c r="HN53" s="137"/>
      <c r="HO53" s="137">
        <f t="shared" si="25"/>
        <v>0</v>
      </c>
    </row>
    <row r="54" spans="5:223" x14ac:dyDescent="0.25">
      <c r="E54" s="149"/>
      <c r="F54" s="149"/>
      <c r="G54" s="149"/>
      <c r="H54" s="149"/>
      <c r="I54" s="242"/>
      <c r="J54" s="150"/>
      <c r="K54" s="150"/>
      <c r="L54" s="149"/>
      <c r="M54" s="149"/>
      <c r="N54" s="149"/>
      <c r="O54" s="149"/>
      <c r="P54" s="242"/>
      <c r="Q54" s="150"/>
      <c r="R54" s="150"/>
      <c r="S54" s="149"/>
      <c r="T54" s="149"/>
      <c r="U54" s="149"/>
      <c r="V54" s="149"/>
      <c r="W54" s="242"/>
      <c r="X54" s="150"/>
      <c r="Y54" s="150"/>
      <c r="Z54" s="149"/>
      <c r="AA54" s="149"/>
      <c r="AB54" s="149"/>
      <c r="AC54" s="149"/>
      <c r="AD54" s="242"/>
      <c r="AE54" s="150"/>
      <c r="AF54" s="150"/>
      <c r="AG54" s="149"/>
      <c r="AH54" s="149"/>
      <c r="AI54" s="149"/>
      <c r="AJ54" s="149"/>
      <c r="AK54" s="242"/>
      <c r="AL54" s="150"/>
      <c r="AM54" s="150"/>
      <c r="AN54" s="149"/>
      <c r="AO54" s="149"/>
      <c r="AP54" s="149"/>
      <c r="AQ54" s="149"/>
      <c r="AR54" s="242"/>
      <c r="AS54" s="150"/>
      <c r="AT54" s="150"/>
      <c r="AU54" s="149"/>
      <c r="AV54" s="149"/>
      <c r="AW54" s="149"/>
      <c r="AX54" s="149"/>
      <c r="AY54" s="242"/>
      <c r="AZ54" s="150"/>
      <c r="BA54" s="150"/>
      <c r="BB54" s="149"/>
      <c r="FJ54" s="137" t="str">
        <f>IF(VALUE(LEFT(Cover!$C$13,3))=1,'Questionnaire version 1.0'!C51,'Questionnaire version 2.1'!C51)</f>
        <v>E</v>
      </c>
      <c r="FK54" s="137">
        <f t="shared" si="0"/>
        <v>7</v>
      </c>
      <c r="FL54" s="137" t="str">
        <f t="shared" si="29"/>
        <v/>
      </c>
      <c r="FM54" s="137">
        <f>IF(VALUE(LEFT(Cover!$C$13,3))=1,'Questionnaire version 1.0'!V51,'Questionnaire version 2.1'!V51)</f>
        <v>0</v>
      </c>
      <c r="FP54" s="137" t="str">
        <f t="shared" si="23"/>
        <v>E4</v>
      </c>
      <c r="FQ54" s="137" t="str">
        <f t="shared" si="34"/>
        <v>E4_04a</v>
      </c>
      <c r="FR54" s="137">
        <f>SUMIFS('Raw Data Indicator'!$B$3:$B$10000,'Raw Data Indicator'!$A$3:$A$10000,$FQ54,'Raw Data Indicator'!$N$3:$N$10000,FR$7)</f>
        <v>0</v>
      </c>
      <c r="FS54" s="137">
        <f>SUMIFS('Raw Data Indicator'!$B$3:$B$10000,'Raw Data Indicator'!$A$3:$A$10000,$FQ54,'Raw Data Indicator'!$N$3:$N$10000,FS$7)</f>
        <v>0</v>
      </c>
      <c r="FT54" s="137">
        <f>SUMIFS('Raw Data Indicator'!$B$3:$B$10000,'Raw Data Indicator'!$A$3:$A$10000,$FQ54,'Raw Data Indicator'!$N$3:$N$10000,FT$7)</f>
        <v>0</v>
      </c>
      <c r="FU54" s="137">
        <f>SUMIFS('Raw Data Indicator'!$B$3:$B$10000,'Raw Data Indicator'!$A$3:$A$10000,$FQ54,'Raw Data Indicator'!$N$3:$N$10000,FU$7)</f>
        <v>0</v>
      </c>
      <c r="FV54" s="137">
        <f t="shared" si="35"/>
        <v>0</v>
      </c>
      <c r="FW54" s="137">
        <f t="shared" si="36"/>
        <v>0</v>
      </c>
      <c r="FX54" s="137">
        <f t="shared" si="37"/>
        <v>0</v>
      </c>
      <c r="FY54" s="137">
        <f t="shared" si="38"/>
        <v>0</v>
      </c>
      <c r="FZ54" s="137">
        <f>SUMIFS('Raw Data Indicator'!$C$3:$C$10000,'Raw Data Indicator'!$A$3:$A$10000,$FQ54,'Raw Data Indicator'!$N$3:$N$10000,FZ$7)</f>
        <v>0</v>
      </c>
      <c r="GA54" s="137">
        <f>SUMIFS('Raw Data Indicator'!$C$3:$C$10000,'Raw Data Indicator'!$A$3:$A$10000,$FQ54,'Raw Data Indicator'!$N$3:$N$10000,GA$7)</f>
        <v>0</v>
      </c>
      <c r="GB54" s="137">
        <f>SUMIFS('Raw Data Indicator'!$C$3:$C$10000,'Raw Data Indicator'!$A$3:$A$10000,$FQ54,'Raw Data Indicator'!$N$3:$N$10000,GB$7)</f>
        <v>0</v>
      </c>
      <c r="GC54" s="137">
        <f>SUMIFS('Raw Data Indicator'!$C$3:$C$10000,'Raw Data Indicator'!$A$3:$A$10000,$FQ54,'Raw Data Indicator'!$N$3:$N$10000,GC$7)</f>
        <v>0</v>
      </c>
      <c r="GD54" s="137">
        <f>COUNTIFS('Raw Data Indicator'!$C$3:$C$10000,"&gt;0",'Raw Data Indicator'!$A$3:$A$10000,$FQ54,'Raw Data Indicator'!$N$3:$N$10000,GD$7)</f>
        <v>0</v>
      </c>
      <c r="GE54" s="137">
        <f>COUNTIFS('Raw Data Indicator'!$C$3:$C$10000,"&gt;0",'Raw Data Indicator'!$A$3:$A$10000,$FQ54,'Raw Data Indicator'!$N$3:$N$10000,GE$7)</f>
        <v>0</v>
      </c>
      <c r="GF54" s="137">
        <f>COUNTIFS('Raw Data Indicator'!$C$3:$C$10000,"&gt;0",'Raw Data Indicator'!$A$3:$A$10000,$FQ54,'Raw Data Indicator'!$N$3:$N$10000,GF$7)</f>
        <v>0</v>
      </c>
      <c r="GG54" s="137">
        <f>COUNTIFS('Raw Data Indicator'!$C$3:$C$10000,"&gt;0",'Raw Data Indicator'!$A$3:$A$10000,$FQ54,'Raw Data Indicator'!$N$3:$N$10000,GG$7)</f>
        <v>0</v>
      </c>
      <c r="GH54" s="137">
        <f t="shared" si="39"/>
        <v>0</v>
      </c>
      <c r="GI54" s="137">
        <f t="shared" si="40"/>
        <v>0</v>
      </c>
      <c r="GJ54" s="137">
        <f t="shared" si="41"/>
        <v>0</v>
      </c>
      <c r="GK54" s="137">
        <f t="shared" si="42"/>
        <v>0</v>
      </c>
      <c r="GL54" s="137">
        <f t="shared" si="43"/>
        <v>0</v>
      </c>
      <c r="GM54" s="137">
        <f t="shared" si="44"/>
        <v>0</v>
      </c>
      <c r="GN54" s="137">
        <f t="shared" si="45"/>
        <v>0</v>
      </c>
      <c r="GO54" s="137">
        <f t="shared" si="46"/>
        <v>0</v>
      </c>
      <c r="GP54" s="137">
        <f t="shared" si="47"/>
        <v>0</v>
      </c>
      <c r="GQ54" s="137">
        <f t="shared" si="48"/>
        <v>0</v>
      </c>
      <c r="GR54" s="137">
        <f t="shared" si="49"/>
        <v>0</v>
      </c>
      <c r="GS54" s="137">
        <f t="shared" si="50"/>
        <v>0</v>
      </c>
      <c r="HI54" s="137" t="str">
        <f t="shared" si="51"/>
        <v>E4</v>
      </c>
      <c r="HJ54" s="137" t="str">
        <f t="shared" si="52"/>
        <v>E4_04a</v>
      </c>
      <c r="HK54" s="137">
        <f t="shared" si="53"/>
        <v>0</v>
      </c>
      <c r="HL54" s="137">
        <f t="shared" si="54"/>
        <v>0</v>
      </c>
      <c r="HM54" s="137"/>
      <c r="HN54" s="137"/>
      <c r="HO54" s="137">
        <f t="shared" si="25"/>
        <v>0</v>
      </c>
    </row>
    <row r="55" spans="5:223" x14ac:dyDescent="0.25">
      <c r="E55" s="149"/>
      <c r="F55" s="149"/>
      <c r="G55" s="149"/>
      <c r="H55" s="149"/>
      <c r="I55" s="242"/>
      <c r="J55" s="150"/>
      <c r="K55" s="150"/>
      <c r="L55" s="149"/>
      <c r="M55" s="149"/>
      <c r="N55" s="149"/>
      <c r="O55" s="149"/>
      <c r="P55" s="242"/>
      <c r="Q55" s="150"/>
      <c r="R55" s="150"/>
      <c r="S55" s="149"/>
      <c r="T55" s="149"/>
      <c r="U55" s="149"/>
      <c r="V55" s="149"/>
      <c r="W55" s="242"/>
      <c r="X55" s="150"/>
      <c r="Y55" s="150"/>
      <c r="Z55" s="149"/>
      <c r="AA55" s="149"/>
      <c r="AB55" s="149"/>
      <c r="AC55" s="149"/>
      <c r="AD55" s="242"/>
      <c r="AE55" s="150"/>
      <c r="AF55" s="150"/>
      <c r="AG55" s="149"/>
      <c r="AH55" s="149"/>
      <c r="AI55" s="149"/>
      <c r="AJ55" s="149"/>
      <c r="AK55" s="242"/>
      <c r="AL55" s="150"/>
      <c r="AM55" s="150"/>
      <c r="AN55" s="149"/>
      <c r="AO55" s="149"/>
      <c r="AP55" s="149"/>
      <c r="AQ55" s="149"/>
      <c r="AR55" s="242"/>
      <c r="AS55" s="150"/>
      <c r="AT55" s="150"/>
      <c r="AU55" s="149"/>
      <c r="AV55" s="149"/>
      <c r="AW55" s="149"/>
      <c r="AX55" s="149"/>
      <c r="AY55" s="242"/>
      <c r="AZ55" s="150"/>
      <c r="BA55" s="150"/>
      <c r="BB55" s="149"/>
      <c r="FJ55" s="137" t="str">
        <f>IF(VALUE(LEFT(Cover!$C$13,3))=1,'Questionnaire version 1.0'!C52,'Questionnaire version 2.1'!C52)</f>
        <v>F</v>
      </c>
      <c r="FK55" s="137">
        <f t="shared" si="0"/>
        <v>7</v>
      </c>
      <c r="FL55" s="137" t="str">
        <f t="shared" si="29"/>
        <v/>
      </c>
      <c r="FM55" s="137">
        <f>IF(VALUE(LEFT(Cover!$C$13,3))=1,'Questionnaire version 1.0'!V52,'Questionnaire version 2.1'!V52)</f>
        <v>0</v>
      </c>
      <c r="FP55" s="137" t="str">
        <f t="shared" si="23"/>
        <v>E4</v>
      </c>
      <c r="FQ55" s="137" t="str">
        <f t="shared" si="34"/>
        <v>E4_05a</v>
      </c>
      <c r="FR55" s="137">
        <f>SUMIFS('Raw Data Indicator'!$B$3:$B$10000,'Raw Data Indicator'!$A$3:$A$10000,$FQ55,'Raw Data Indicator'!$N$3:$N$10000,FR$7)</f>
        <v>0</v>
      </c>
      <c r="FS55" s="137">
        <f>SUMIFS('Raw Data Indicator'!$B$3:$B$10000,'Raw Data Indicator'!$A$3:$A$10000,$FQ55,'Raw Data Indicator'!$N$3:$N$10000,FS$7)</f>
        <v>0</v>
      </c>
      <c r="FT55" s="137">
        <f>SUMIFS('Raw Data Indicator'!$B$3:$B$10000,'Raw Data Indicator'!$A$3:$A$10000,$FQ55,'Raw Data Indicator'!$N$3:$N$10000,FT$7)</f>
        <v>0</v>
      </c>
      <c r="FU55" s="137">
        <f>SUMIFS('Raw Data Indicator'!$B$3:$B$10000,'Raw Data Indicator'!$A$3:$A$10000,$FQ55,'Raw Data Indicator'!$N$3:$N$10000,FU$7)</f>
        <v>0</v>
      </c>
      <c r="FV55" s="137">
        <f t="shared" si="35"/>
        <v>0</v>
      </c>
      <c r="FW55" s="137">
        <f t="shared" si="36"/>
        <v>0</v>
      </c>
      <c r="FX55" s="137">
        <f t="shared" si="37"/>
        <v>0</v>
      </c>
      <c r="FY55" s="137">
        <f t="shared" si="38"/>
        <v>0</v>
      </c>
      <c r="FZ55" s="137">
        <f>SUMIFS('Raw Data Indicator'!$C$3:$C$10000,'Raw Data Indicator'!$A$3:$A$10000,$FQ55,'Raw Data Indicator'!$N$3:$N$10000,FZ$7)</f>
        <v>0</v>
      </c>
      <c r="GA55" s="137">
        <f>SUMIFS('Raw Data Indicator'!$C$3:$C$10000,'Raw Data Indicator'!$A$3:$A$10000,$FQ55,'Raw Data Indicator'!$N$3:$N$10000,GA$7)</f>
        <v>0</v>
      </c>
      <c r="GB55" s="137">
        <f>SUMIFS('Raw Data Indicator'!$C$3:$C$10000,'Raw Data Indicator'!$A$3:$A$10000,$FQ55,'Raw Data Indicator'!$N$3:$N$10000,GB$7)</f>
        <v>0</v>
      </c>
      <c r="GC55" s="137">
        <f>SUMIFS('Raw Data Indicator'!$C$3:$C$10000,'Raw Data Indicator'!$A$3:$A$10000,$FQ55,'Raw Data Indicator'!$N$3:$N$10000,GC$7)</f>
        <v>0</v>
      </c>
      <c r="GD55" s="137">
        <f>COUNTIFS('Raw Data Indicator'!$C$3:$C$10000,"&gt;0",'Raw Data Indicator'!$A$3:$A$10000,$FQ55,'Raw Data Indicator'!$N$3:$N$10000,GD$7)</f>
        <v>0</v>
      </c>
      <c r="GE55" s="137">
        <f>COUNTIFS('Raw Data Indicator'!$C$3:$C$10000,"&gt;0",'Raw Data Indicator'!$A$3:$A$10000,$FQ55,'Raw Data Indicator'!$N$3:$N$10000,GE$7)</f>
        <v>0</v>
      </c>
      <c r="GF55" s="137">
        <f>COUNTIFS('Raw Data Indicator'!$C$3:$C$10000,"&gt;0",'Raw Data Indicator'!$A$3:$A$10000,$FQ55,'Raw Data Indicator'!$N$3:$N$10000,GF$7)</f>
        <v>0</v>
      </c>
      <c r="GG55" s="137">
        <f>COUNTIFS('Raw Data Indicator'!$C$3:$C$10000,"&gt;0",'Raw Data Indicator'!$A$3:$A$10000,$FQ55,'Raw Data Indicator'!$N$3:$N$10000,GG$7)</f>
        <v>0</v>
      </c>
      <c r="GH55" s="137">
        <f t="shared" si="39"/>
        <v>0</v>
      </c>
      <c r="GI55" s="137">
        <f t="shared" si="40"/>
        <v>0</v>
      </c>
      <c r="GJ55" s="137">
        <f t="shared" si="41"/>
        <v>0</v>
      </c>
      <c r="GK55" s="137">
        <f t="shared" si="42"/>
        <v>0</v>
      </c>
      <c r="GL55" s="137">
        <f t="shared" si="43"/>
        <v>0</v>
      </c>
      <c r="GM55" s="137">
        <f t="shared" si="44"/>
        <v>0</v>
      </c>
      <c r="GN55" s="137">
        <f t="shared" si="45"/>
        <v>0</v>
      </c>
      <c r="GO55" s="137">
        <f t="shared" si="46"/>
        <v>0</v>
      </c>
      <c r="GP55" s="137">
        <f t="shared" si="47"/>
        <v>0</v>
      </c>
      <c r="GQ55" s="137">
        <f t="shared" si="48"/>
        <v>0</v>
      </c>
      <c r="GR55" s="137">
        <f t="shared" si="49"/>
        <v>0</v>
      </c>
      <c r="GS55" s="137">
        <f t="shared" si="50"/>
        <v>0</v>
      </c>
      <c r="HI55" s="137" t="str">
        <f t="shared" si="51"/>
        <v>E4</v>
      </c>
      <c r="HJ55" s="137" t="str">
        <f t="shared" si="52"/>
        <v>E4_05a</v>
      </c>
      <c r="HK55" s="137">
        <f t="shared" si="53"/>
        <v>0</v>
      </c>
      <c r="HL55" s="137">
        <f t="shared" si="54"/>
        <v>0</v>
      </c>
      <c r="HM55" s="137"/>
      <c r="HN55" s="137"/>
      <c r="HO55" s="137">
        <f t="shared" si="25"/>
        <v>0</v>
      </c>
    </row>
    <row r="56" spans="5:223" x14ac:dyDescent="0.25">
      <c r="E56" s="149"/>
      <c r="F56" s="149"/>
      <c r="G56" s="149"/>
      <c r="H56" s="149"/>
      <c r="I56" s="242"/>
      <c r="J56" s="150"/>
      <c r="K56" s="150"/>
      <c r="L56" s="149"/>
      <c r="M56" s="149"/>
      <c r="N56" s="149"/>
      <c r="O56" s="149"/>
      <c r="P56" s="242"/>
      <c r="Q56" s="150"/>
      <c r="R56" s="150"/>
      <c r="S56" s="149"/>
      <c r="T56" s="149"/>
      <c r="U56" s="149"/>
      <c r="V56" s="149"/>
      <c r="W56" s="242"/>
      <c r="X56" s="150"/>
      <c r="Y56" s="150"/>
      <c r="Z56" s="149"/>
      <c r="AA56" s="149"/>
      <c r="AB56" s="149"/>
      <c r="AC56" s="149"/>
      <c r="AD56" s="242"/>
      <c r="AE56" s="150"/>
      <c r="AF56" s="150"/>
      <c r="AG56" s="149"/>
      <c r="AH56" s="149"/>
      <c r="AI56" s="149"/>
      <c r="AJ56" s="149"/>
      <c r="AK56" s="242"/>
      <c r="AL56" s="150"/>
      <c r="AM56" s="150"/>
      <c r="AN56" s="149"/>
      <c r="AO56" s="149"/>
      <c r="AP56" s="149"/>
      <c r="AQ56" s="149"/>
      <c r="AR56" s="242"/>
      <c r="AS56" s="150"/>
      <c r="AT56" s="150"/>
      <c r="AU56" s="149"/>
      <c r="AV56" s="149"/>
      <c r="AW56" s="149"/>
      <c r="AX56" s="149"/>
      <c r="AY56" s="242"/>
      <c r="AZ56" s="150"/>
      <c r="BA56" s="150"/>
      <c r="BB56" s="149"/>
      <c r="FJ56" s="137" t="str">
        <f>IF(VALUE(LEFT(Cover!$C$13,3))=1,'Questionnaire version 1.0'!C53,'Questionnaire version 2.1'!C53)</f>
        <v>G</v>
      </c>
      <c r="FK56" s="137">
        <f t="shared" si="0"/>
        <v>7</v>
      </c>
      <c r="FL56" s="137" t="str">
        <f t="shared" si="29"/>
        <v/>
      </c>
      <c r="FM56" s="137">
        <f>IF(VALUE(LEFT(Cover!$C$13,3))=1,'Questionnaire version 1.0'!V53,'Questionnaire version 2.1'!V53)</f>
        <v>0</v>
      </c>
      <c r="FP56" s="137" t="str">
        <f t="shared" si="23"/>
        <v>E4</v>
      </c>
      <c r="FQ56" s="137" t="str">
        <f t="shared" si="34"/>
        <v>E4_06a</v>
      </c>
      <c r="FR56" s="137">
        <f>SUMIFS('Raw Data Indicator'!$B$3:$B$10000,'Raw Data Indicator'!$A$3:$A$10000,$FQ56,'Raw Data Indicator'!$N$3:$N$10000,FR$7)</f>
        <v>0</v>
      </c>
      <c r="FS56" s="137">
        <f>SUMIFS('Raw Data Indicator'!$B$3:$B$10000,'Raw Data Indicator'!$A$3:$A$10000,$FQ56,'Raw Data Indicator'!$N$3:$N$10000,FS$7)</f>
        <v>0</v>
      </c>
      <c r="FT56" s="137">
        <f>SUMIFS('Raw Data Indicator'!$B$3:$B$10000,'Raw Data Indicator'!$A$3:$A$10000,$FQ56,'Raw Data Indicator'!$N$3:$N$10000,FT$7)</f>
        <v>0</v>
      </c>
      <c r="FU56" s="137">
        <f>SUMIFS('Raw Data Indicator'!$B$3:$B$10000,'Raw Data Indicator'!$A$3:$A$10000,$FQ56,'Raw Data Indicator'!$N$3:$N$10000,FU$7)</f>
        <v>0</v>
      </c>
      <c r="FV56" s="137">
        <f t="shared" si="35"/>
        <v>0</v>
      </c>
      <c r="FW56" s="137">
        <f t="shared" si="36"/>
        <v>0</v>
      </c>
      <c r="FX56" s="137">
        <f t="shared" si="37"/>
        <v>0</v>
      </c>
      <c r="FY56" s="137">
        <f t="shared" si="38"/>
        <v>0</v>
      </c>
      <c r="FZ56" s="137">
        <f>SUMIFS('Raw Data Indicator'!$C$3:$C$10000,'Raw Data Indicator'!$A$3:$A$10000,$FQ56,'Raw Data Indicator'!$N$3:$N$10000,FZ$7)</f>
        <v>0</v>
      </c>
      <c r="GA56" s="137">
        <f>SUMIFS('Raw Data Indicator'!$C$3:$C$10000,'Raw Data Indicator'!$A$3:$A$10000,$FQ56,'Raw Data Indicator'!$N$3:$N$10000,GA$7)</f>
        <v>0</v>
      </c>
      <c r="GB56" s="137">
        <f>SUMIFS('Raw Data Indicator'!$C$3:$C$10000,'Raw Data Indicator'!$A$3:$A$10000,$FQ56,'Raw Data Indicator'!$N$3:$N$10000,GB$7)</f>
        <v>0</v>
      </c>
      <c r="GC56" s="137">
        <f>SUMIFS('Raw Data Indicator'!$C$3:$C$10000,'Raw Data Indicator'!$A$3:$A$10000,$FQ56,'Raw Data Indicator'!$N$3:$N$10000,GC$7)</f>
        <v>0</v>
      </c>
      <c r="GD56" s="137">
        <f>COUNTIFS('Raw Data Indicator'!$C$3:$C$10000,"&gt;0",'Raw Data Indicator'!$A$3:$A$10000,$FQ56,'Raw Data Indicator'!$N$3:$N$10000,GD$7)</f>
        <v>0</v>
      </c>
      <c r="GE56" s="137">
        <f>COUNTIFS('Raw Data Indicator'!$C$3:$C$10000,"&gt;0",'Raw Data Indicator'!$A$3:$A$10000,$FQ56,'Raw Data Indicator'!$N$3:$N$10000,GE$7)</f>
        <v>0</v>
      </c>
      <c r="GF56" s="137">
        <f>COUNTIFS('Raw Data Indicator'!$C$3:$C$10000,"&gt;0",'Raw Data Indicator'!$A$3:$A$10000,$FQ56,'Raw Data Indicator'!$N$3:$N$10000,GF$7)</f>
        <v>0</v>
      </c>
      <c r="GG56" s="137">
        <f>COUNTIFS('Raw Data Indicator'!$C$3:$C$10000,"&gt;0",'Raw Data Indicator'!$A$3:$A$10000,$FQ56,'Raw Data Indicator'!$N$3:$N$10000,GG$7)</f>
        <v>0</v>
      </c>
      <c r="GH56" s="137">
        <f t="shared" si="39"/>
        <v>0</v>
      </c>
      <c r="GI56" s="137">
        <f t="shared" si="40"/>
        <v>0</v>
      </c>
      <c r="GJ56" s="137">
        <f t="shared" si="41"/>
        <v>0</v>
      </c>
      <c r="GK56" s="137">
        <f t="shared" si="42"/>
        <v>0</v>
      </c>
      <c r="GL56" s="137">
        <f t="shared" si="43"/>
        <v>0</v>
      </c>
      <c r="GM56" s="137">
        <f t="shared" si="44"/>
        <v>0</v>
      </c>
      <c r="GN56" s="137">
        <f t="shared" si="45"/>
        <v>0</v>
      </c>
      <c r="GO56" s="137">
        <f t="shared" si="46"/>
        <v>0</v>
      </c>
      <c r="GP56" s="137">
        <f t="shared" si="47"/>
        <v>0</v>
      </c>
      <c r="GQ56" s="137">
        <f t="shared" si="48"/>
        <v>0</v>
      </c>
      <c r="GR56" s="137">
        <f t="shared" si="49"/>
        <v>0</v>
      </c>
      <c r="GS56" s="137">
        <f t="shared" si="50"/>
        <v>0</v>
      </c>
      <c r="HI56" s="137" t="str">
        <f t="shared" si="51"/>
        <v>E4</v>
      </c>
      <c r="HJ56" s="137" t="str">
        <f t="shared" si="52"/>
        <v>E4_06a</v>
      </c>
      <c r="HK56" s="137">
        <f t="shared" si="53"/>
        <v>0</v>
      </c>
      <c r="HL56" s="137">
        <f t="shared" si="54"/>
        <v>0</v>
      </c>
      <c r="HM56" s="137"/>
      <c r="HN56" s="137"/>
      <c r="HO56" s="137">
        <f t="shared" si="25"/>
        <v>0</v>
      </c>
    </row>
    <row r="57" spans="5:223" x14ac:dyDescent="0.25">
      <c r="E57" s="149"/>
      <c r="F57" s="149"/>
      <c r="G57" s="149"/>
      <c r="H57" s="149"/>
      <c r="I57" s="242"/>
      <c r="J57" s="150"/>
      <c r="K57" s="150"/>
      <c r="L57" s="149"/>
      <c r="M57" s="149"/>
      <c r="N57" s="149"/>
      <c r="O57" s="149"/>
      <c r="P57" s="242"/>
      <c r="Q57" s="150"/>
      <c r="R57" s="150"/>
      <c r="S57" s="149"/>
      <c r="T57" s="149"/>
      <c r="U57" s="149"/>
      <c r="V57" s="149"/>
      <c r="W57" s="242"/>
      <c r="X57" s="150"/>
      <c r="Y57" s="150"/>
      <c r="Z57" s="149"/>
      <c r="AA57" s="149"/>
      <c r="AB57" s="149"/>
      <c r="AC57" s="149"/>
      <c r="AD57" s="242"/>
      <c r="AE57" s="150"/>
      <c r="AF57" s="150"/>
      <c r="AG57" s="149"/>
      <c r="AH57" s="149"/>
      <c r="AI57" s="149"/>
      <c r="AJ57" s="149"/>
      <c r="AK57" s="242"/>
      <c r="AL57" s="150"/>
      <c r="AM57" s="150"/>
      <c r="AN57" s="149"/>
      <c r="AO57" s="149"/>
      <c r="AP57" s="149"/>
      <c r="AQ57" s="149"/>
      <c r="AR57" s="242"/>
      <c r="AS57" s="150"/>
      <c r="AT57" s="150"/>
      <c r="AU57" s="149"/>
      <c r="AV57" s="149"/>
      <c r="AW57" s="149"/>
      <c r="AX57" s="149"/>
      <c r="AY57" s="242"/>
      <c r="AZ57" s="150"/>
      <c r="BA57" s="150"/>
      <c r="BB57" s="149"/>
      <c r="FJ57" s="137" t="str">
        <f>IF(VALUE(LEFT(Cover!$C$13,3))=1,'Questionnaire version 1.0'!C54,'Questionnaire version 2.1'!C54)</f>
        <v>Notes:</v>
      </c>
      <c r="FK57" s="137">
        <f t="shared" si="0"/>
        <v>7</v>
      </c>
      <c r="FL57" s="137" t="str">
        <f t="shared" si="29"/>
        <v/>
      </c>
      <c r="FM57" s="137">
        <f>IF(VALUE(LEFT(Cover!$C$13,3))=1,'Questionnaire version 1.0'!V54,'Questionnaire version 2.1'!V54)</f>
        <v>0</v>
      </c>
      <c r="FP57" s="137" t="str">
        <f t="shared" si="23"/>
        <v>E4</v>
      </c>
      <c r="FQ57" s="137" t="str">
        <f t="shared" si="34"/>
        <v>E4_07a</v>
      </c>
      <c r="FR57" s="137">
        <f>SUMIFS('Raw Data Indicator'!$B$3:$B$10000,'Raw Data Indicator'!$A$3:$A$10000,$FQ57,'Raw Data Indicator'!$N$3:$N$10000,FR$7)</f>
        <v>0</v>
      </c>
      <c r="FS57" s="137">
        <f>SUMIFS('Raw Data Indicator'!$B$3:$B$10000,'Raw Data Indicator'!$A$3:$A$10000,$FQ57,'Raw Data Indicator'!$N$3:$N$10000,FS$7)</f>
        <v>0</v>
      </c>
      <c r="FT57" s="137">
        <f>SUMIFS('Raw Data Indicator'!$B$3:$B$10000,'Raw Data Indicator'!$A$3:$A$10000,$FQ57,'Raw Data Indicator'!$N$3:$N$10000,FT$7)</f>
        <v>0</v>
      </c>
      <c r="FU57" s="137">
        <f>SUMIFS('Raw Data Indicator'!$B$3:$B$10000,'Raw Data Indicator'!$A$3:$A$10000,$FQ57,'Raw Data Indicator'!$N$3:$N$10000,FU$7)</f>
        <v>0</v>
      </c>
      <c r="FV57" s="137">
        <f t="shared" si="35"/>
        <v>0</v>
      </c>
      <c r="FW57" s="137">
        <f t="shared" si="36"/>
        <v>0</v>
      </c>
      <c r="FX57" s="137">
        <f t="shared" si="37"/>
        <v>0</v>
      </c>
      <c r="FY57" s="137">
        <f t="shared" si="38"/>
        <v>0</v>
      </c>
      <c r="FZ57" s="137">
        <f>SUMIFS('Raw Data Indicator'!$C$3:$C$10000,'Raw Data Indicator'!$A$3:$A$10000,$FQ57,'Raw Data Indicator'!$N$3:$N$10000,FZ$7)</f>
        <v>0</v>
      </c>
      <c r="GA57" s="137">
        <f>SUMIFS('Raw Data Indicator'!$C$3:$C$10000,'Raw Data Indicator'!$A$3:$A$10000,$FQ57,'Raw Data Indicator'!$N$3:$N$10000,GA$7)</f>
        <v>0</v>
      </c>
      <c r="GB57" s="137">
        <f>SUMIFS('Raw Data Indicator'!$C$3:$C$10000,'Raw Data Indicator'!$A$3:$A$10000,$FQ57,'Raw Data Indicator'!$N$3:$N$10000,GB$7)</f>
        <v>0</v>
      </c>
      <c r="GC57" s="137">
        <f>SUMIFS('Raw Data Indicator'!$C$3:$C$10000,'Raw Data Indicator'!$A$3:$A$10000,$FQ57,'Raw Data Indicator'!$N$3:$N$10000,GC$7)</f>
        <v>0</v>
      </c>
      <c r="GD57" s="137">
        <f>COUNTIFS('Raw Data Indicator'!$C$3:$C$10000,"&gt;0",'Raw Data Indicator'!$A$3:$A$10000,$FQ57,'Raw Data Indicator'!$N$3:$N$10000,GD$7)</f>
        <v>0</v>
      </c>
      <c r="GE57" s="137">
        <f>COUNTIFS('Raw Data Indicator'!$C$3:$C$10000,"&gt;0",'Raw Data Indicator'!$A$3:$A$10000,$FQ57,'Raw Data Indicator'!$N$3:$N$10000,GE$7)</f>
        <v>0</v>
      </c>
      <c r="GF57" s="137">
        <f>COUNTIFS('Raw Data Indicator'!$C$3:$C$10000,"&gt;0",'Raw Data Indicator'!$A$3:$A$10000,$FQ57,'Raw Data Indicator'!$N$3:$N$10000,GF$7)</f>
        <v>0</v>
      </c>
      <c r="GG57" s="137">
        <f>COUNTIFS('Raw Data Indicator'!$C$3:$C$10000,"&gt;0",'Raw Data Indicator'!$A$3:$A$10000,$FQ57,'Raw Data Indicator'!$N$3:$N$10000,GG$7)</f>
        <v>0</v>
      </c>
      <c r="GH57" s="137">
        <f t="shared" si="39"/>
        <v>0</v>
      </c>
      <c r="GI57" s="137">
        <f t="shared" si="40"/>
        <v>0</v>
      </c>
      <c r="GJ57" s="137">
        <f t="shared" si="41"/>
        <v>0</v>
      </c>
      <c r="GK57" s="137">
        <f t="shared" si="42"/>
        <v>0</v>
      </c>
      <c r="GL57" s="137">
        <f t="shared" si="43"/>
        <v>0</v>
      </c>
      <c r="GM57" s="137">
        <f t="shared" si="44"/>
        <v>0</v>
      </c>
      <c r="GN57" s="137">
        <f t="shared" si="45"/>
        <v>0</v>
      </c>
      <c r="GO57" s="137">
        <f t="shared" si="46"/>
        <v>0</v>
      </c>
      <c r="GP57" s="137">
        <f t="shared" si="47"/>
        <v>0</v>
      </c>
      <c r="GQ57" s="137">
        <f t="shared" si="48"/>
        <v>0</v>
      </c>
      <c r="GR57" s="137">
        <f t="shared" si="49"/>
        <v>0</v>
      </c>
      <c r="GS57" s="137">
        <f t="shared" si="50"/>
        <v>0</v>
      </c>
      <c r="HI57" s="137" t="str">
        <f t="shared" si="51"/>
        <v>E4</v>
      </c>
      <c r="HJ57" s="137" t="str">
        <f t="shared" si="52"/>
        <v>E4_07a</v>
      </c>
      <c r="HK57" s="137">
        <f t="shared" si="53"/>
        <v>0</v>
      </c>
      <c r="HL57" s="137">
        <f t="shared" si="54"/>
        <v>0</v>
      </c>
      <c r="HM57" s="137"/>
      <c r="HN57" s="137"/>
      <c r="HO57" s="137">
        <f t="shared" si="25"/>
        <v>0</v>
      </c>
    </row>
    <row r="58" spans="5:223" x14ac:dyDescent="0.25">
      <c r="E58" s="149"/>
      <c r="F58" s="149"/>
      <c r="G58" s="149"/>
      <c r="H58" s="149"/>
      <c r="I58" s="242"/>
      <c r="J58" s="150"/>
      <c r="K58" s="150"/>
      <c r="L58" s="149"/>
      <c r="M58" s="149"/>
      <c r="N58" s="149"/>
      <c r="O58" s="149"/>
      <c r="P58" s="242"/>
      <c r="Q58" s="150"/>
      <c r="R58" s="150"/>
      <c r="S58" s="149"/>
      <c r="T58" s="149"/>
      <c r="U58" s="149"/>
      <c r="V58" s="149"/>
      <c r="W58" s="242"/>
      <c r="X58" s="150"/>
      <c r="Y58" s="150"/>
      <c r="Z58" s="149"/>
      <c r="AA58" s="149"/>
      <c r="AB58" s="149"/>
      <c r="AC58" s="149"/>
      <c r="AD58" s="242"/>
      <c r="AE58" s="150"/>
      <c r="AF58" s="150"/>
      <c r="AG58" s="149"/>
      <c r="AH58" s="149"/>
      <c r="AI58" s="149"/>
      <c r="AJ58" s="149"/>
      <c r="AK58" s="242"/>
      <c r="AL58" s="150"/>
      <c r="AM58" s="150"/>
      <c r="AN58" s="149"/>
      <c r="AO58" s="149"/>
      <c r="AP58" s="149"/>
      <c r="AQ58" s="149"/>
      <c r="AR58" s="242"/>
      <c r="AS58" s="150"/>
      <c r="AT58" s="150"/>
      <c r="AU58" s="149"/>
      <c r="AV58" s="149"/>
      <c r="AW58" s="149"/>
      <c r="AX58" s="149"/>
      <c r="AY58" s="242"/>
      <c r="AZ58" s="150"/>
      <c r="BA58" s="150"/>
      <c r="BB58" s="149"/>
      <c r="FJ58" s="137" t="str">
        <f>IF(VALUE(LEFT(Cover!$C$13,3))=1,'Questionnaire version 1.0'!C55,'Questionnaire version 2.1'!C55)</f>
        <v>E1:03b</v>
      </c>
      <c r="FK58" s="137">
        <f t="shared" si="0"/>
        <v>8</v>
      </c>
      <c r="FL58" s="137" t="str">
        <f t="shared" si="29"/>
        <v>E1:03</v>
      </c>
      <c r="FM58" s="137">
        <f>IF(VALUE(LEFT(Cover!$C$13,3))=1,'Questionnaire version 1.0'!V55,'Questionnaire version 2.1'!V55)</f>
        <v>0</v>
      </c>
      <c r="FP58" s="137" t="str">
        <f t="shared" si="23"/>
        <v>E4</v>
      </c>
      <c r="FQ58" s="137" t="str">
        <f t="shared" si="34"/>
        <v>E4_08a</v>
      </c>
      <c r="FR58" s="137">
        <f>SUMIFS('Raw Data Indicator'!$B$3:$B$10000,'Raw Data Indicator'!$A$3:$A$10000,$FQ58,'Raw Data Indicator'!$N$3:$N$10000,FR$7)</f>
        <v>0</v>
      </c>
      <c r="FS58" s="137">
        <f>SUMIFS('Raw Data Indicator'!$B$3:$B$10000,'Raw Data Indicator'!$A$3:$A$10000,$FQ58,'Raw Data Indicator'!$N$3:$N$10000,FS$7)</f>
        <v>0</v>
      </c>
      <c r="FT58" s="137">
        <f>SUMIFS('Raw Data Indicator'!$B$3:$B$10000,'Raw Data Indicator'!$A$3:$A$10000,$FQ58,'Raw Data Indicator'!$N$3:$N$10000,FT$7)</f>
        <v>0</v>
      </c>
      <c r="FU58" s="137">
        <f>SUMIFS('Raw Data Indicator'!$B$3:$B$10000,'Raw Data Indicator'!$A$3:$A$10000,$FQ58,'Raw Data Indicator'!$N$3:$N$10000,FU$7)</f>
        <v>0</v>
      </c>
      <c r="FV58" s="137">
        <f t="shared" si="35"/>
        <v>0</v>
      </c>
      <c r="FW58" s="137">
        <f t="shared" si="36"/>
        <v>0</v>
      </c>
      <c r="FX58" s="137">
        <f t="shared" si="37"/>
        <v>0</v>
      </c>
      <c r="FY58" s="137">
        <f t="shared" si="38"/>
        <v>0</v>
      </c>
      <c r="FZ58" s="137">
        <f>SUMIFS('Raw Data Indicator'!$C$3:$C$10000,'Raw Data Indicator'!$A$3:$A$10000,$FQ58,'Raw Data Indicator'!$N$3:$N$10000,FZ$7)</f>
        <v>0</v>
      </c>
      <c r="GA58" s="137">
        <f>SUMIFS('Raw Data Indicator'!$C$3:$C$10000,'Raw Data Indicator'!$A$3:$A$10000,$FQ58,'Raw Data Indicator'!$N$3:$N$10000,GA$7)</f>
        <v>0</v>
      </c>
      <c r="GB58" s="137">
        <f>SUMIFS('Raw Data Indicator'!$C$3:$C$10000,'Raw Data Indicator'!$A$3:$A$10000,$FQ58,'Raw Data Indicator'!$N$3:$N$10000,GB$7)</f>
        <v>0</v>
      </c>
      <c r="GC58" s="137">
        <f>SUMIFS('Raw Data Indicator'!$C$3:$C$10000,'Raw Data Indicator'!$A$3:$A$10000,$FQ58,'Raw Data Indicator'!$N$3:$N$10000,GC$7)</f>
        <v>0</v>
      </c>
      <c r="GD58" s="137">
        <f>COUNTIFS('Raw Data Indicator'!$C$3:$C$10000,"&gt;0",'Raw Data Indicator'!$A$3:$A$10000,$FQ58,'Raw Data Indicator'!$N$3:$N$10000,GD$7)</f>
        <v>0</v>
      </c>
      <c r="GE58" s="137">
        <f>COUNTIFS('Raw Data Indicator'!$C$3:$C$10000,"&gt;0",'Raw Data Indicator'!$A$3:$A$10000,$FQ58,'Raw Data Indicator'!$N$3:$N$10000,GE$7)</f>
        <v>0</v>
      </c>
      <c r="GF58" s="137">
        <f>COUNTIFS('Raw Data Indicator'!$C$3:$C$10000,"&gt;0",'Raw Data Indicator'!$A$3:$A$10000,$FQ58,'Raw Data Indicator'!$N$3:$N$10000,GF$7)</f>
        <v>0</v>
      </c>
      <c r="GG58" s="137">
        <f>COUNTIFS('Raw Data Indicator'!$C$3:$C$10000,"&gt;0",'Raw Data Indicator'!$A$3:$A$10000,$FQ58,'Raw Data Indicator'!$N$3:$N$10000,GG$7)</f>
        <v>0</v>
      </c>
      <c r="GH58" s="137">
        <f t="shared" si="39"/>
        <v>0</v>
      </c>
      <c r="GI58" s="137">
        <f t="shared" si="40"/>
        <v>0</v>
      </c>
      <c r="GJ58" s="137">
        <f t="shared" si="41"/>
        <v>0</v>
      </c>
      <c r="GK58" s="137">
        <f t="shared" si="42"/>
        <v>0</v>
      </c>
      <c r="GL58" s="137">
        <f t="shared" si="43"/>
        <v>0</v>
      </c>
      <c r="GM58" s="137">
        <f t="shared" si="44"/>
        <v>0</v>
      </c>
      <c r="GN58" s="137">
        <f t="shared" si="45"/>
        <v>0</v>
      </c>
      <c r="GO58" s="137">
        <f t="shared" si="46"/>
        <v>0</v>
      </c>
      <c r="GP58" s="137">
        <f t="shared" si="47"/>
        <v>0</v>
      </c>
      <c r="GQ58" s="137">
        <f t="shared" si="48"/>
        <v>0</v>
      </c>
      <c r="GR58" s="137">
        <f t="shared" si="49"/>
        <v>0</v>
      </c>
      <c r="GS58" s="137">
        <f t="shared" si="50"/>
        <v>0</v>
      </c>
      <c r="HI58" s="137" t="str">
        <f t="shared" si="51"/>
        <v>E4</v>
      </c>
      <c r="HJ58" s="137" t="str">
        <f t="shared" si="52"/>
        <v>E4_08a</v>
      </c>
      <c r="HK58" s="137">
        <f t="shared" si="53"/>
        <v>0</v>
      </c>
      <c r="HL58" s="137">
        <f t="shared" si="54"/>
        <v>0</v>
      </c>
      <c r="HM58" s="137"/>
      <c r="HN58" s="137"/>
      <c r="HO58" s="137">
        <f t="shared" si="25"/>
        <v>0</v>
      </c>
    </row>
    <row r="59" spans="5:223" x14ac:dyDescent="0.25">
      <c r="E59" s="149"/>
      <c r="F59" s="149"/>
      <c r="G59" s="149"/>
      <c r="H59" s="149"/>
      <c r="I59" s="242"/>
      <c r="J59" s="150"/>
      <c r="K59" s="150"/>
      <c r="L59" s="149"/>
      <c r="M59" s="149"/>
      <c r="N59" s="149"/>
      <c r="O59" s="149"/>
      <c r="P59" s="242"/>
      <c r="Q59" s="150"/>
      <c r="R59" s="150"/>
      <c r="S59" s="149"/>
      <c r="T59" s="149"/>
      <c r="U59" s="149"/>
      <c r="V59" s="149"/>
      <c r="W59" s="242"/>
      <c r="X59" s="150"/>
      <c r="Y59" s="150"/>
      <c r="Z59" s="149"/>
      <c r="AA59" s="149"/>
      <c r="AB59" s="149"/>
      <c r="AC59" s="149"/>
      <c r="AD59" s="242"/>
      <c r="AE59" s="150"/>
      <c r="AF59" s="150"/>
      <c r="AG59" s="149"/>
      <c r="AH59" s="149"/>
      <c r="AI59" s="149"/>
      <c r="AJ59" s="149"/>
      <c r="AK59" s="242"/>
      <c r="AL59" s="150"/>
      <c r="AM59" s="150"/>
      <c r="AN59" s="149"/>
      <c r="AO59" s="149"/>
      <c r="AP59" s="149"/>
      <c r="AQ59" s="149"/>
      <c r="AR59" s="242"/>
      <c r="AS59" s="150"/>
      <c r="AT59" s="150"/>
      <c r="AU59" s="149"/>
      <c r="AV59" s="149"/>
      <c r="AW59" s="149"/>
      <c r="AX59" s="149"/>
      <c r="AY59" s="242"/>
      <c r="AZ59" s="150"/>
      <c r="BA59" s="150"/>
      <c r="BB59" s="149"/>
      <c r="FJ59" s="137" t="str">
        <f>IF(VALUE(LEFT(Cover!$C$13,3))=1,'Questionnaire version 1.0'!C56,'Questionnaire version 2.1'!C56)</f>
        <v>A</v>
      </c>
      <c r="FK59" s="137">
        <f t="shared" si="0"/>
        <v>8</v>
      </c>
      <c r="FL59" s="137" t="str">
        <f t="shared" si="29"/>
        <v/>
      </c>
      <c r="FM59" s="137">
        <f>IF(VALUE(LEFT(Cover!$C$13,3))=1,'Questionnaire version 1.0'!V56,'Questionnaire version 2.1'!V56)</f>
        <v>0</v>
      </c>
      <c r="FP59" s="137" t="str">
        <f t="shared" si="23"/>
        <v>E4</v>
      </c>
      <c r="FQ59" s="137" t="str">
        <f t="shared" si="34"/>
        <v>E4_09a</v>
      </c>
      <c r="FR59" s="137">
        <f>SUMIFS('Raw Data Indicator'!$B$3:$B$10000,'Raw Data Indicator'!$A$3:$A$10000,$FQ59,'Raw Data Indicator'!$N$3:$N$10000,FR$7)</f>
        <v>0</v>
      </c>
      <c r="FS59" s="137">
        <f>SUMIFS('Raw Data Indicator'!$B$3:$B$10000,'Raw Data Indicator'!$A$3:$A$10000,$FQ59,'Raw Data Indicator'!$N$3:$N$10000,FS$7)</f>
        <v>0</v>
      </c>
      <c r="FT59" s="137">
        <f>SUMIFS('Raw Data Indicator'!$B$3:$B$10000,'Raw Data Indicator'!$A$3:$A$10000,$FQ59,'Raw Data Indicator'!$N$3:$N$10000,FT$7)</f>
        <v>0</v>
      </c>
      <c r="FU59" s="137">
        <f>SUMIFS('Raw Data Indicator'!$B$3:$B$10000,'Raw Data Indicator'!$A$3:$A$10000,$FQ59,'Raw Data Indicator'!$N$3:$N$10000,FU$7)</f>
        <v>0</v>
      </c>
      <c r="FV59" s="137">
        <f t="shared" si="35"/>
        <v>0</v>
      </c>
      <c r="FW59" s="137">
        <f t="shared" si="36"/>
        <v>0</v>
      </c>
      <c r="FX59" s="137">
        <f t="shared" si="37"/>
        <v>0</v>
      </c>
      <c r="FY59" s="137">
        <f t="shared" si="38"/>
        <v>0</v>
      </c>
      <c r="FZ59" s="137">
        <f>SUMIFS('Raw Data Indicator'!$C$3:$C$10000,'Raw Data Indicator'!$A$3:$A$10000,$FQ59,'Raw Data Indicator'!$N$3:$N$10000,FZ$7)</f>
        <v>0</v>
      </c>
      <c r="GA59" s="137">
        <f>SUMIFS('Raw Data Indicator'!$C$3:$C$10000,'Raw Data Indicator'!$A$3:$A$10000,$FQ59,'Raw Data Indicator'!$N$3:$N$10000,GA$7)</f>
        <v>0</v>
      </c>
      <c r="GB59" s="137">
        <f>SUMIFS('Raw Data Indicator'!$C$3:$C$10000,'Raw Data Indicator'!$A$3:$A$10000,$FQ59,'Raw Data Indicator'!$N$3:$N$10000,GB$7)</f>
        <v>0</v>
      </c>
      <c r="GC59" s="137">
        <f>SUMIFS('Raw Data Indicator'!$C$3:$C$10000,'Raw Data Indicator'!$A$3:$A$10000,$FQ59,'Raw Data Indicator'!$N$3:$N$10000,GC$7)</f>
        <v>0</v>
      </c>
      <c r="GD59" s="137">
        <f>COUNTIFS('Raw Data Indicator'!$C$3:$C$10000,"&gt;0",'Raw Data Indicator'!$A$3:$A$10000,$FQ59,'Raw Data Indicator'!$N$3:$N$10000,GD$7)</f>
        <v>0</v>
      </c>
      <c r="GE59" s="137">
        <f>COUNTIFS('Raw Data Indicator'!$C$3:$C$10000,"&gt;0",'Raw Data Indicator'!$A$3:$A$10000,$FQ59,'Raw Data Indicator'!$N$3:$N$10000,GE$7)</f>
        <v>0</v>
      </c>
      <c r="GF59" s="137">
        <f>COUNTIFS('Raw Data Indicator'!$C$3:$C$10000,"&gt;0",'Raw Data Indicator'!$A$3:$A$10000,$FQ59,'Raw Data Indicator'!$N$3:$N$10000,GF$7)</f>
        <v>0</v>
      </c>
      <c r="GG59" s="137">
        <f>COUNTIFS('Raw Data Indicator'!$C$3:$C$10000,"&gt;0",'Raw Data Indicator'!$A$3:$A$10000,$FQ59,'Raw Data Indicator'!$N$3:$N$10000,GG$7)</f>
        <v>0</v>
      </c>
      <c r="GH59" s="137">
        <f t="shared" si="39"/>
        <v>0</v>
      </c>
      <c r="GI59" s="137">
        <f t="shared" si="40"/>
        <v>0</v>
      </c>
      <c r="GJ59" s="137">
        <f t="shared" si="41"/>
        <v>0</v>
      </c>
      <c r="GK59" s="137">
        <f t="shared" si="42"/>
        <v>0</v>
      </c>
      <c r="GL59" s="137">
        <f t="shared" si="43"/>
        <v>0</v>
      </c>
      <c r="GM59" s="137">
        <f t="shared" si="44"/>
        <v>0</v>
      </c>
      <c r="GN59" s="137">
        <f t="shared" si="45"/>
        <v>0</v>
      </c>
      <c r="GO59" s="137">
        <f t="shared" si="46"/>
        <v>0</v>
      </c>
      <c r="GP59" s="137">
        <f t="shared" si="47"/>
        <v>0</v>
      </c>
      <c r="GQ59" s="137">
        <f t="shared" si="48"/>
        <v>0</v>
      </c>
      <c r="GR59" s="137">
        <f t="shared" si="49"/>
        <v>0</v>
      </c>
      <c r="GS59" s="137">
        <f t="shared" si="50"/>
        <v>0</v>
      </c>
      <c r="HI59" s="137" t="str">
        <f t="shared" si="51"/>
        <v>E4</v>
      </c>
      <c r="HJ59" s="137" t="str">
        <f t="shared" si="52"/>
        <v>E4_09a</v>
      </c>
      <c r="HK59" s="137">
        <f t="shared" si="53"/>
        <v>0</v>
      </c>
      <c r="HL59" s="137">
        <f t="shared" si="54"/>
        <v>0</v>
      </c>
      <c r="HM59" s="137"/>
      <c r="HN59" s="137"/>
      <c r="HO59" s="137">
        <f t="shared" si="25"/>
        <v>0</v>
      </c>
    </row>
    <row r="60" spans="5:223" x14ac:dyDescent="0.25">
      <c r="E60" s="149"/>
      <c r="F60" s="149"/>
      <c r="G60" s="149"/>
      <c r="H60" s="149"/>
      <c r="I60" s="242"/>
      <c r="J60" s="150"/>
      <c r="K60" s="150"/>
      <c r="L60" s="149"/>
      <c r="M60" s="149"/>
      <c r="N60" s="149"/>
      <c r="O60" s="149"/>
      <c r="P60" s="242"/>
      <c r="Q60" s="150"/>
      <c r="R60" s="150"/>
      <c r="S60" s="149"/>
      <c r="T60" s="149"/>
      <c r="U60" s="149"/>
      <c r="V60" s="149"/>
      <c r="W60" s="242"/>
      <c r="X60" s="150"/>
      <c r="Y60" s="150"/>
      <c r="Z60" s="149"/>
      <c r="AA60" s="149"/>
      <c r="AB60" s="149"/>
      <c r="AC60" s="149"/>
      <c r="AD60" s="242"/>
      <c r="AE60" s="150"/>
      <c r="AF60" s="150"/>
      <c r="AG60" s="149"/>
      <c r="AH60" s="149"/>
      <c r="AI60" s="149"/>
      <c r="AJ60" s="149"/>
      <c r="AK60" s="242"/>
      <c r="AL60" s="150"/>
      <c r="AM60" s="150"/>
      <c r="AN60" s="149"/>
      <c r="AO60" s="149"/>
      <c r="AP60" s="149"/>
      <c r="AQ60" s="149"/>
      <c r="AR60" s="242"/>
      <c r="AS60" s="150"/>
      <c r="AT60" s="150"/>
      <c r="AU60" s="149"/>
      <c r="AV60" s="149"/>
      <c r="AW60" s="149"/>
      <c r="AX60" s="149"/>
      <c r="AY60" s="242"/>
      <c r="AZ60" s="150"/>
      <c r="BA60" s="150"/>
      <c r="BB60" s="149"/>
      <c r="FJ60" s="137" t="str">
        <f>IF(VALUE(LEFT(Cover!$C$13,3))=1,'Questionnaire version 1.0'!C57,'Questionnaire version 2.1'!C57)</f>
        <v>B</v>
      </c>
      <c r="FK60" s="137">
        <f t="shared" si="0"/>
        <v>8</v>
      </c>
      <c r="FL60" s="137" t="str">
        <f t="shared" si="29"/>
        <v/>
      </c>
      <c r="FM60" s="137">
        <f>IF(VALUE(LEFT(Cover!$C$13,3))=1,'Questionnaire version 1.0'!V57,'Questionnaire version 2.1'!V57)</f>
        <v>0</v>
      </c>
      <c r="FP60" s="137" t="str">
        <f t="shared" si="23"/>
        <v>E4</v>
      </c>
      <c r="FQ60" s="137" t="str">
        <f t="shared" si="34"/>
        <v>E4_10b</v>
      </c>
      <c r="FR60" s="137">
        <f>SUMIFS('Raw Data Indicator'!$B$3:$B$10000,'Raw Data Indicator'!$A$3:$A$10000,$FQ60,'Raw Data Indicator'!$N$3:$N$10000,FR$7)</f>
        <v>0</v>
      </c>
      <c r="FS60" s="137">
        <f>SUMIFS('Raw Data Indicator'!$B$3:$B$10000,'Raw Data Indicator'!$A$3:$A$10000,$FQ60,'Raw Data Indicator'!$N$3:$N$10000,FS$7)</f>
        <v>0</v>
      </c>
      <c r="FT60" s="137">
        <f>SUMIFS('Raw Data Indicator'!$B$3:$B$10000,'Raw Data Indicator'!$A$3:$A$10000,$FQ60,'Raw Data Indicator'!$N$3:$N$10000,FT$7)</f>
        <v>0</v>
      </c>
      <c r="FU60" s="137">
        <f>SUMIFS('Raw Data Indicator'!$B$3:$B$10000,'Raw Data Indicator'!$A$3:$A$10000,$FQ60,'Raw Data Indicator'!$N$3:$N$10000,FU$7)</f>
        <v>0</v>
      </c>
      <c r="FV60" s="137">
        <f t="shared" si="35"/>
        <v>0</v>
      </c>
      <c r="FW60" s="137">
        <f t="shared" si="36"/>
        <v>0</v>
      </c>
      <c r="FX60" s="137">
        <f t="shared" si="37"/>
        <v>0</v>
      </c>
      <c r="FY60" s="137">
        <f t="shared" si="38"/>
        <v>0</v>
      </c>
      <c r="FZ60" s="137">
        <f>SUMIFS('Raw Data Indicator'!$C$3:$C$10000,'Raw Data Indicator'!$A$3:$A$10000,$FQ60,'Raw Data Indicator'!$N$3:$N$10000,FZ$7)</f>
        <v>0</v>
      </c>
      <c r="GA60" s="137">
        <f>SUMIFS('Raw Data Indicator'!$C$3:$C$10000,'Raw Data Indicator'!$A$3:$A$10000,$FQ60,'Raw Data Indicator'!$N$3:$N$10000,GA$7)</f>
        <v>0</v>
      </c>
      <c r="GB60" s="137">
        <f>SUMIFS('Raw Data Indicator'!$C$3:$C$10000,'Raw Data Indicator'!$A$3:$A$10000,$FQ60,'Raw Data Indicator'!$N$3:$N$10000,GB$7)</f>
        <v>0</v>
      </c>
      <c r="GC60" s="137">
        <f>SUMIFS('Raw Data Indicator'!$C$3:$C$10000,'Raw Data Indicator'!$A$3:$A$10000,$FQ60,'Raw Data Indicator'!$N$3:$N$10000,GC$7)</f>
        <v>0</v>
      </c>
      <c r="GD60" s="137">
        <f>COUNTIFS('Raw Data Indicator'!$C$3:$C$10000,"&gt;0",'Raw Data Indicator'!$A$3:$A$10000,$FQ60,'Raw Data Indicator'!$N$3:$N$10000,GD$7)</f>
        <v>0</v>
      </c>
      <c r="GE60" s="137">
        <f>COUNTIFS('Raw Data Indicator'!$C$3:$C$10000,"&gt;0",'Raw Data Indicator'!$A$3:$A$10000,$FQ60,'Raw Data Indicator'!$N$3:$N$10000,GE$7)</f>
        <v>0</v>
      </c>
      <c r="GF60" s="137">
        <f>COUNTIFS('Raw Data Indicator'!$C$3:$C$10000,"&gt;0",'Raw Data Indicator'!$A$3:$A$10000,$FQ60,'Raw Data Indicator'!$N$3:$N$10000,GF$7)</f>
        <v>0</v>
      </c>
      <c r="GG60" s="137">
        <f>COUNTIFS('Raw Data Indicator'!$C$3:$C$10000,"&gt;0",'Raw Data Indicator'!$A$3:$A$10000,$FQ60,'Raw Data Indicator'!$N$3:$N$10000,GG$7)</f>
        <v>0</v>
      </c>
      <c r="GH60" s="137">
        <f t="shared" si="39"/>
        <v>0</v>
      </c>
      <c r="GI60" s="137">
        <f t="shared" si="40"/>
        <v>0</v>
      </c>
      <c r="GJ60" s="137">
        <f t="shared" si="41"/>
        <v>0</v>
      </c>
      <c r="GK60" s="137">
        <f t="shared" si="42"/>
        <v>0</v>
      </c>
      <c r="GL60" s="137">
        <f t="shared" si="43"/>
        <v>0</v>
      </c>
      <c r="GM60" s="137">
        <f t="shared" si="44"/>
        <v>0</v>
      </c>
      <c r="GN60" s="137">
        <f t="shared" si="45"/>
        <v>0</v>
      </c>
      <c r="GO60" s="137">
        <f t="shared" si="46"/>
        <v>0</v>
      </c>
      <c r="GP60" s="137">
        <f t="shared" si="47"/>
        <v>0</v>
      </c>
      <c r="GQ60" s="137">
        <f t="shared" si="48"/>
        <v>0</v>
      </c>
      <c r="GR60" s="137">
        <f t="shared" si="49"/>
        <v>0</v>
      </c>
      <c r="GS60" s="137">
        <f t="shared" si="50"/>
        <v>0</v>
      </c>
      <c r="HI60" s="137" t="str">
        <f t="shared" si="51"/>
        <v>E4</v>
      </c>
      <c r="HJ60" s="137" t="str">
        <f t="shared" si="52"/>
        <v>E4_10b</v>
      </c>
      <c r="HK60" s="137">
        <f t="shared" si="53"/>
        <v>0</v>
      </c>
      <c r="HL60" s="137">
        <f t="shared" si="54"/>
        <v>0</v>
      </c>
      <c r="HM60" s="137"/>
      <c r="HN60" s="137"/>
      <c r="HO60" s="137">
        <f t="shared" si="25"/>
        <v>0</v>
      </c>
    </row>
    <row r="61" spans="5:223" x14ac:dyDescent="0.25">
      <c r="E61" s="149"/>
      <c r="F61" s="149"/>
      <c r="G61" s="149"/>
      <c r="H61" s="149"/>
      <c r="I61" s="242"/>
      <c r="J61" s="150"/>
      <c r="K61" s="150"/>
      <c r="L61" s="149"/>
      <c r="M61" s="149"/>
      <c r="N61" s="149"/>
      <c r="O61" s="149"/>
      <c r="P61" s="242"/>
      <c r="Q61" s="150"/>
      <c r="R61" s="150"/>
      <c r="S61" s="149"/>
      <c r="T61" s="149"/>
      <c r="U61" s="149"/>
      <c r="V61" s="149"/>
      <c r="W61" s="242"/>
      <c r="X61" s="150"/>
      <c r="Y61" s="150"/>
      <c r="Z61" s="149"/>
      <c r="AA61" s="149"/>
      <c r="AB61" s="149"/>
      <c r="AC61" s="149"/>
      <c r="AD61" s="242"/>
      <c r="AE61" s="150"/>
      <c r="AF61" s="150"/>
      <c r="AG61" s="149"/>
      <c r="AH61" s="149"/>
      <c r="AI61" s="149"/>
      <c r="AJ61" s="149"/>
      <c r="AK61" s="242"/>
      <c r="AL61" s="150"/>
      <c r="AM61" s="150"/>
      <c r="AN61" s="149"/>
      <c r="AO61" s="149"/>
      <c r="AP61" s="149"/>
      <c r="AQ61" s="149"/>
      <c r="AR61" s="242"/>
      <c r="AS61" s="150"/>
      <c r="AT61" s="150"/>
      <c r="AU61" s="149"/>
      <c r="AV61" s="149"/>
      <c r="AW61" s="149"/>
      <c r="AX61" s="149"/>
      <c r="AY61" s="242"/>
      <c r="AZ61" s="150"/>
      <c r="BA61" s="150"/>
      <c r="BB61" s="149"/>
      <c r="FJ61" s="137" t="str">
        <f>IF(VALUE(LEFT(Cover!$C$13,3))=1,'Questionnaire version 1.0'!C58,'Questionnaire version 2.1'!C58)</f>
        <v>C</v>
      </c>
      <c r="FK61" s="137">
        <f t="shared" si="0"/>
        <v>8</v>
      </c>
      <c r="FL61" s="137" t="str">
        <f t="shared" si="29"/>
        <v/>
      </c>
      <c r="FM61" s="137">
        <f>IF(VALUE(LEFT(Cover!$C$13,3))=1,'Questionnaire version 1.0'!V58,'Questionnaire version 2.1'!V58)</f>
        <v>0</v>
      </c>
      <c r="FP61" s="137" t="str">
        <f t="shared" si="23"/>
        <v>E4</v>
      </c>
      <c r="FQ61" s="137" t="str">
        <f t="shared" si="34"/>
        <v>E4_11b</v>
      </c>
      <c r="FR61" s="137">
        <f>SUMIFS('Raw Data Indicator'!$B$3:$B$10000,'Raw Data Indicator'!$A$3:$A$10000,$FQ61,'Raw Data Indicator'!$N$3:$N$10000,FR$7)</f>
        <v>0</v>
      </c>
      <c r="FS61" s="137">
        <f>SUMIFS('Raw Data Indicator'!$B$3:$B$10000,'Raw Data Indicator'!$A$3:$A$10000,$FQ61,'Raw Data Indicator'!$N$3:$N$10000,FS$7)</f>
        <v>0</v>
      </c>
      <c r="FT61" s="137">
        <f>SUMIFS('Raw Data Indicator'!$B$3:$B$10000,'Raw Data Indicator'!$A$3:$A$10000,$FQ61,'Raw Data Indicator'!$N$3:$N$10000,FT$7)</f>
        <v>0</v>
      </c>
      <c r="FU61" s="137">
        <f>SUMIFS('Raw Data Indicator'!$B$3:$B$10000,'Raw Data Indicator'!$A$3:$A$10000,$FQ61,'Raw Data Indicator'!$N$3:$N$10000,FU$7)</f>
        <v>0</v>
      </c>
      <c r="FV61" s="137">
        <f t="shared" si="35"/>
        <v>0</v>
      </c>
      <c r="FW61" s="137">
        <f t="shared" si="36"/>
        <v>0</v>
      </c>
      <c r="FX61" s="137">
        <f t="shared" si="37"/>
        <v>0</v>
      </c>
      <c r="FY61" s="137">
        <f t="shared" si="38"/>
        <v>0</v>
      </c>
      <c r="FZ61" s="137">
        <f>SUMIFS('Raw Data Indicator'!$C$3:$C$10000,'Raw Data Indicator'!$A$3:$A$10000,$FQ61,'Raw Data Indicator'!$N$3:$N$10000,FZ$7)</f>
        <v>0</v>
      </c>
      <c r="GA61" s="137">
        <f>SUMIFS('Raw Data Indicator'!$C$3:$C$10000,'Raw Data Indicator'!$A$3:$A$10000,$FQ61,'Raw Data Indicator'!$N$3:$N$10000,GA$7)</f>
        <v>0</v>
      </c>
      <c r="GB61" s="137">
        <f>SUMIFS('Raw Data Indicator'!$C$3:$C$10000,'Raw Data Indicator'!$A$3:$A$10000,$FQ61,'Raw Data Indicator'!$N$3:$N$10000,GB$7)</f>
        <v>0</v>
      </c>
      <c r="GC61" s="137">
        <f>SUMIFS('Raw Data Indicator'!$C$3:$C$10000,'Raw Data Indicator'!$A$3:$A$10000,$FQ61,'Raw Data Indicator'!$N$3:$N$10000,GC$7)</f>
        <v>0</v>
      </c>
      <c r="GD61" s="137">
        <f>COUNTIFS('Raw Data Indicator'!$C$3:$C$10000,"&gt;0",'Raw Data Indicator'!$A$3:$A$10000,$FQ61,'Raw Data Indicator'!$N$3:$N$10000,GD$7)</f>
        <v>0</v>
      </c>
      <c r="GE61" s="137">
        <f>COUNTIFS('Raw Data Indicator'!$C$3:$C$10000,"&gt;0",'Raw Data Indicator'!$A$3:$A$10000,$FQ61,'Raw Data Indicator'!$N$3:$N$10000,GE$7)</f>
        <v>0</v>
      </c>
      <c r="GF61" s="137">
        <f>COUNTIFS('Raw Data Indicator'!$C$3:$C$10000,"&gt;0",'Raw Data Indicator'!$A$3:$A$10000,$FQ61,'Raw Data Indicator'!$N$3:$N$10000,GF$7)</f>
        <v>0</v>
      </c>
      <c r="GG61" s="137">
        <f>COUNTIFS('Raw Data Indicator'!$C$3:$C$10000,"&gt;0",'Raw Data Indicator'!$A$3:$A$10000,$FQ61,'Raw Data Indicator'!$N$3:$N$10000,GG$7)</f>
        <v>0</v>
      </c>
      <c r="GH61" s="137">
        <f t="shared" si="39"/>
        <v>0</v>
      </c>
      <c r="GI61" s="137">
        <f t="shared" si="40"/>
        <v>0</v>
      </c>
      <c r="GJ61" s="137">
        <f t="shared" si="41"/>
        <v>0</v>
      </c>
      <c r="GK61" s="137">
        <f t="shared" si="42"/>
        <v>0</v>
      </c>
      <c r="GL61" s="137">
        <f t="shared" si="43"/>
        <v>0</v>
      </c>
      <c r="GM61" s="137">
        <f t="shared" si="44"/>
        <v>0</v>
      </c>
      <c r="GN61" s="137">
        <f t="shared" si="45"/>
        <v>0</v>
      </c>
      <c r="GO61" s="137">
        <f t="shared" si="46"/>
        <v>0</v>
      </c>
      <c r="GP61" s="137">
        <f t="shared" si="47"/>
        <v>0</v>
      </c>
      <c r="GQ61" s="137">
        <f t="shared" si="48"/>
        <v>0</v>
      </c>
      <c r="GR61" s="137">
        <f t="shared" si="49"/>
        <v>0</v>
      </c>
      <c r="GS61" s="137">
        <f t="shared" si="50"/>
        <v>0</v>
      </c>
      <c r="HI61" s="137" t="str">
        <f t="shared" si="51"/>
        <v>E4</v>
      </c>
      <c r="HJ61" s="137" t="str">
        <f t="shared" si="52"/>
        <v>E4_11b</v>
      </c>
      <c r="HK61" s="137">
        <f t="shared" si="53"/>
        <v>0</v>
      </c>
      <c r="HL61" s="137">
        <f t="shared" si="54"/>
        <v>0</v>
      </c>
      <c r="HM61" s="137"/>
      <c r="HN61" s="137"/>
      <c r="HO61" s="137">
        <f t="shared" si="25"/>
        <v>0</v>
      </c>
    </row>
    <row r="62" spans="5:223" x14ac:dyDescent="0.25">
      <c r="E62" s="149"/>
      <c r="F62" s="149"/>
      <c r="G62" s="149"/>
      <c r="H62" s="149"/>
      <c r="I62" s="242"/>
      <c r="J62" s="150"/>
      <c r="K62" s="150"/>
      <c r="L62" s="149"/>
      <c r="M62" s="149"/>
      <c r="N62" s="149"/>
      <c r="O62" s="149"/>
      <c r="P62" s="242"/>
      <c r="Q62" s="150"/>
      <c r="R62" s="150"/>
      <c r="S62" s="149"/>
      <c r="T62" s="149"/>
      <c r="U62" s="149"/>
      <c r="V62" s="149"/>
      <c r="W62" s="242"/>
      <c r="X62" s="150"/>
      <c r="Y62" s="150"/>
      <c r="Z62" s="149"/>
      <c r="AA62" s="149"/>
      <c r="AB62" s="149"/>
      <c r="AC62" s="149"/>
      <c r="AD62" s="242"/>
      <c r="AE62" s="150"/>
      <c r="AF62" s="150"/>
      <c r="AG62" s="149"/>
      <c r="AH62" s="149"/>
      <c r="AI62" s="149"/>
      <c r="AJ62" s="149"/>
      <c r="AK62" s="242"/>
      <c r="AL62" s="150"/>
      <c r="AM62" s="150"/>
      <c r="AN62" s="149"/>
      <c r="AO62" s="149"/>
      <c r="AP62" s="149"/>
      <c r="AQ62" s="149"/>
      <c r="AR62" s="242"/>
      <c r="AS62" s="150"/>
      <c r="AT62" s="150"/>
      <c r="AU62" s="149"/>
      <c r="AV62" s="149"/>
      <c r="AW62" s="149"/>
      <c r="AX62" s="149"/>
      <c r="AY62" s="242"/>
      <c r="AZ62" s="150"/>
      <c r="BA62" s="150"/>
      <c r="BB62" s="149"/>
      <c r="FJ62" s="137" t="str">
        <f>IF(VALUE(LEFT(Cover!$C$13,3))=1,'Questionnaire version 1.0'!C59,'Questionnaire version 2.1'!C59)</f>
        <v>D</v>
      </c>
      <c r="FK62" s="137">
        <f t="shared" si="0"/>
        <v>8</v>
      </c>
      <c r="FL62" s="137" t="str">
        <f t="shared" si="29"/>
        <v/>
      </c>
      <c r="FM62" s="137">
        <f>IF(VALUE(LEFT(Cover!$C$13,3))=1,'Questionnaire version 1.0'!V59,'Questionnaire version 2.1'!V59)</f>
        <v>0</v>
      </c>
      <c r="FP62" s="137" t="str">
        <f t="shared" si="23"/>
        <v>E4</v>
      </c>
      <c r="FQ62" s="137" t="str">
        <f t="shared" si="34"/>
        <v>E4_12a</v>
      </c>
      <c r="FR62" s="137">
        <f>SUMIFS('Raw Data Indicator'!$B$3:$B$10000,'Raw Data Indicator'!$A$3:$A$10000,$FQ62,'Raw Data Indicator'!$N$3:$N$10000,FR$7)</f>
        <v>0</v>
      </c>
      <c r="FS62" s="137">
        <f>SUMIFS('Raw Data Indicator'!$B$3:$B$10000,'Raw Data Indicator'!$A$3:$A$10000,$FQ62,'Raw Data Indicator'!$N$3:$N$10000,FS$7)</f>
        <v>0</v>
      </c>
      <c r="FT62" s="137">
        <f>SUMIFS('Raw Data Indicator'!$B$3:$B$10000,'Raw Data Indicator'!$A$3:$A$10000,$FQ62,'Raw Data Indicator'!$N$3:$N$10000,FT$7)</f>
        <v>0</v>
      </c>
      <c r="FU62" s="137">
        <f>SUMIFS('Raw Data Indicator'!$B$3:$B$10000,'Raw Data Indicator'!$A$3:$A$10000,$FQ62,'Raw Data Indicator'!$N$3:$N$10000,FU$7)</f>
        <v>0</v>
      </c>
      <c r="FV62" s="137">
        <f t="shared" si="35"/>
        <v>0</v>
      </c>
      <c r="FW62" s="137">
        <f t="shared" si="36"/>
        <v>0</v>
      </c>
      <c r="FX62" s="137">
        <f t="shared" si="37"/>
        <v>0</v>
      </c>
      <c r="FY62" s="137">
        <f t="shared" si="38"/>
        <v>0</v>
      </c>
      <c r="FZ62" s="137">
        <f>SUMIFS('Raw Data Indicator'!$C$3:$C$10000,'Raw Data Indicator'!$A$3:$A$10000,$FQ62,'Raw Data Indicator'!$N$3:$N$10000,FZ$7)</f>
        <v>0</v>
      </c>
      <c r="GA62" s="137">
        <f>SUMIFS('Raw Data Indicator'!$C$3:$C$10000,'Raw Data Indicator'!$A$3:$A$10000,$FQ62,'Raw Data Indicator'!$N$3:$N$10000,GA$7)</f>
        <v>0</v>
      </c>
      <c r="GB62" s="137">
        <f>SUMIFS('Raw Data Indicator'!$C$3:$C$10000,'Raw Data Indicator'!$A$3:$A$10000,$FQ62,'Raw Data Indicator'!$N$3:$N$10000,GB$7)</f>
        <v>0</v>
      </c>
      <c r="GC62" s="137">
        <f>SUMIFS('Raw Data Indicator'!$C$3:$C$10000,'Raw Data Indicator'!$A$3:$A$10000,$FQ62,'Raw Data Indicator'!$N$3:$N$10000,GC$7)</f>
        <v>0</v>
      </c>
      <c r="GD62" s="137">
        <f>COUNTIFS('Raw Data Indicator'!$C$3:$C$10000,"&gt;0",'Raw Data Indicator'!$A$3:$A$10000,$FQ62,'Raw Data Indicator'!$N$3:$N$10000,GD$7)</f>
        <v>0</v>
      </c>
      <c r="GE62" s="137">
        <f>COUNTIFS('Raw Data Indicator'!$C$3:$C$10000,"&gt;0",'Raw Data Indicator'!$A$3:$A$10000,$FQ62,'Raw Data Indicator'!$N$3:$N$10000,GE$7)</f>
        <v>0</v>
      </c>
      <c r="GF62" s="137">
        <f>COUNTIFS('Raw Data Indicator'!$C$3:$C$10000,"&gt;0",'Raw Data Indicator'!$A$3:$A$10000,$FQ62,'Raw Data Indicator'!$N$3:$N$10000,GF$7)</f>
        <v>0</v>
      </c>
      <c r="GG62" s="137">
        <f>COUNTIFS('Raw Data Indicator'!$C$3:$C$10000,"&gt;0",'Raw Data Indicator'!$A$3:$A$10000,$FQ62,'Raw Data Indicator'!$N$3:$N$10000,GG$7)</f>
        <v>0</v>
      </c>
      <c r="GH62" s="137">
        <f t="shared" si="39"/>
        <v>0</v>
      </c>
      <c r="GI62" s="137">
        <f t="shared" si="40"/>
        <v>0</v>
      </c>
      <c r="GJ62" s="137">
        <f t="shared" si="41"/>
        <v>0</v>
      </c>
      <c r="GK62" s="137">
        <f t="shared" si="42"/>
        <v>0</v>
      </c>
      <c r="GL62" s="137">
        <f t="shared" si="43"/>
        <v>0</v>
      </c>
      <c r="GM62" s="137">
        <f t="shared" si="44"/>
        <v>0</v>
      </c>
      <c r="GN62" s="137">
        <f t="shared" si="45"/>
        <v>0</v>
      </c>
      <c r="GO62" s="137">
        <f t="shared" si="46"/>
        <v>0</v>
      </c>
      <c r="GP62" s="137">
        <f t="shared" si="47"/>
        <v>0</v>
      </c>
      <c r="GQ62" s="137">
        <f t="shared" si="48"/>
        <v>0</v>
      </c>
      <c r="GR62" s="137">
        <f t="shared" si="49"/>
        <v>0</v>
      </c>
      <c r="GS62" s="137">
        <f t="shared" si="50"/>
        <v>0</v>
      </c>
      <c r="HI62" s="137" t="str">
        <f t="shared" si="51"/>
        <v>E4</v>
      </c>
      <c r="HJ62" s="137" t="str">
        <f t="shared" si="52"/>
        <v>E4_12a</v>
      </c>
      <c r="HK62" s="137">
        <f t="shared" si="53"/>
        <v>0</v>
      </c>
      <c r="HL62" s="137">
        <f t="shared" si="54"/>
        <v>0</v>
      </c>
      <c r="HM62" s="137"/>
      <c r="HN62" s="137"/>
      <c r="HO62" s="137">
        <f t="shared" si="25"/>
        <v>0</v>
      </c>
    </row>
    <row r="63" spans="5:223" x14ac:dyDescent="0.25">
      <c r="E63" s="149"/>
      <c r="F63" s="149"/>
      <c r="G63" s="149"/>
      <c r="H63" s="149"/>
      <c r="I63" s="242"/>
      <c r="J63" s="150"/>
      <c r="K63" s="150"/>
      <c r="L63" s="149"/>
      <c r="M63" s="149"/>
      <c r="N63" s="149"/>
      <c r="O63" s="149"/>
      <c r="P63" s="242"/>
      <c r="Q63" s="150"/>
      <c r="R63" s="150"/>
      <c r="S63" s="149"/>
      <c r="T63" s="149"/>
      <c r="U63" s="149"/>
      <c r="V63" s="149"/>
      <c r="W63" s="242"/>
      <c r="X63" s="150"/>
      <c r="Y63" s="150"/>
      <c r="Z63" s="149"/>
      <c r="AA63" s="149"/>
      <c r="AB63" s="149"/>
      <c r="AC63" s="149"/>
      <c r="AD63" s="242"/>
      <c r="AE63" s="150"/>
      <c r="AF63" s="150"/>
      <c r="AG63" s="149"/>
      <c r="AH63" s="149"/>
      <c r="AI63" s="149"/>
      <c r="AJ63" s="149"/>
      <c r="AK63" s="242"/>
      <c r="AL63" s="150"/>
      <c r="AM63" s="150"/>
      <c r="AN63" s="149"/>
      <c r="AO63" s="149"/>
      <c r="AP63" s="149"/>
      <c r="AQ63" s="149"/>
      <c r="AR63" s="242"/>
      <c r="AS63" s="150"/>
      <c r="AT63" s="150"/>
      <c r="AU63" s="149"/>
      <c r="AV63" s="149"/>
      <c r="AW63" s="149"/>
      <c r="AX63" s="149"/>
      <c r="AY63" s="242"/>
      <c r="AZ63" s="150"/>
      <c r="BA63" s="150"/>
      <c r="BB63" s="149"/>
      <c r="FJ63" s="137" t="str">
        <f>IF(VALUE(LEFT(Cover!$C$13,3))=1,'Questionnaire version 1.0'!C60,'Questionnaire version 2.1'!C60)</f>
        <v>Notes:</v>
      </c>
      <c r="FK63" s="137">
        <f t="shared" si="0"/>
        <v>8</v>
      </c>
      <c r="FL63" s="137" t="str">
        <f t="shared" si="29"/>
        <v/>
      </c>
      <c r="FM63" s="137">
        <f>IF(VALUE(LEFT(Cover!$C$13,3))=1,'Questionnaire version 1.0'!V60,'Questionnaire version 2.1'!V60)</f>
        <v>0</v>
      </c>
      <c r="FP63" s="137" t="str">
        <f t="shared" si="23"/>
        <v>E4</v>
      </c>
      <c r="FQ63" s="137" t="str">
        <f t="shared" si="34"/>
        <v>E4_13b</v>
      </c>
      <c r="FR63" s="137">
        <f>SUMIFS('Raw Data Indicator'!$B$3:$B$10000,'Raw Data Indicator'!$A$3:$A$10000,$FQ63,'Raw Data Indicator'!$N$3:$N$10000,FR$7)</f>
        <v>0</v>
      </c>
      <c r="FS63" s="137">
        <f>SUMIFS('Raw Data Indicator'!$B$3:$B$10000,'Raw Data Indicator'!$A$3:$A$10000,$FQ63,'Raw Data Indicator'!$N$3:$N$10000,FS$7)</f>
        <v>0</v>
      </c>
      <c r="FT63" s="137">
        <f>SUMIFS('Raw Data Indicator'!$B$3:$B$10000,'Raw Data Indicator'!$A$3:$A$10000,$FQ63,'Raw Data Indicator'!$N$3:$N$10000,FT$7)</f>
        <v>0</v>
      </c>
      <c r="FU63" s="137">
        <f>SUMIFS('Raw Data Indicator'!$B$3:$B$10000,'Raw Data Indicator'!$A$3:$A$10000,$FQ63,'Raw Data Indicator'!$N$3:$N$10000,FU$7)</f>
        <v>0</v>
      </c>
      <c r="FV63" s="137">
        <f t="shared" si="35"/>
        <v>0</v>
      </c>
      <c r="FW63" s="137">
        <f t="shared" si="36"/>
        <v>0</v>
      </c>
      <c r="FX63" s="137">
        <f t="shared" si="37"/>
        <v>0</v>
      </c>
      <c r="FY63" s="137">
        <f t="shared" si="38"/>
        <v>0</v>
      </c>
      <c r="FZ63" s="137">
        <f>SUMIFS('Raw Data Indicator'!$C$3:$C$10000,'Raw Data Indicator'!$A$3:$A$10000,$FQ63,'Raw Data Indicator'!$N$3:$N$10000,FZ$7)</f>
        <v>0</v>
      </c>
      <c r="GA63" s="137">
        <f>SUMIFS('Raw Data Indicator'!$C$3:$C$10000,'Raw Data Indicator'!$A$3:$A$10000,$FQ63,'Raw Data Indicator'!$N$3:$N$10000,GA$7)</f>
        <v>0</v>
      </c>
      <c r="GB63" s="137">
        <f>SUMIFS('Raw Data Indicator'!$C$3:$C$10000,'Raw Data Indicator'!$A$3:$A$10000,$FQ63,'Raw Data Indicator'!$N$3:$N$10000,GB$7)</f>
        <v>0</v>
      </c>
      <c r="GC63" s="137">
        <f>SUMIFS('Raw Data Indicator'!$C$3:$C$10000,'Raw Data Indicator'!$A$3:$A$10000,$FQ63,'Raw Data Indicator'!$N$3:$N$10000,GC$7)</f>
        <v>0</v>
      </c>
      <c r="GD63" s="137">
        <f>COUNTIFS('Raw Data Indicator'!$C$3:$C$10000,"&gt;0",'Raw Data Indicator'!$A$3:$A$10000,$FQ63,'Raw Data Indicator'!$N$3:$N$10000,GD$7)</f>
        <v>0</v>
      </c>
      <c r="GE63" s="137">
        <f>COUNTIFS('Raw Data Indicator'!$C$3:$C$10000,"&gt;0",'Raw Data Indicator'!$A$3:$A$10000,$FQ63,'Raw Data Indicator'!$N$3:$N$10000,GE$7)</f>
        <v>0</v>
      </c>
      <c r="GF63" s="137">
        <f>COUNTIFS('Raw Data Indicator'!$C$3:$C$10000,"&gt;0",'Raw Data Indicator'!$A$3:$A$10000,$FQ63,'Raw Data Indicator'!$N$3:$N$10000,GF$7)</f>
        <v>0</v>
      </c>
      <c r="GG63" s="137">
        <f>COUNTIFS('Raw Data Indicator'!$C$3:$C$10000,"&gt;0",'Raw Data Indicator'!$A$3:$A$10000,$FQ63,'Raw Data Indicator'!$N$3:$N$10000,GG$7)</f>
        <v>0</v>
      </c>
      <c r="GH63" s="137">
        <f t="shared" si="39"/>
        <v>0</v>
      </c>
      <c r="GI63" s="137">
        <f t="shared" si="40"/>
        <v>0</v>
      </c>
      <c r="GJ63" s="137">
        <f t="shared" si="41"/>
        <v>0</v>
      </c>
      <c r="GK63" s="137">
        <f t="shared" si="42"/>
        <v>0</v>
      </c>
      <c r="GL63" s="137">
        <f t="shared" si="43"/>
        <v>0</v>
      </c>
      <c r="GM63" s="137">
        <f t="shared" si="44"/>
        <v>0</v>
      </c>
      <c r="GN63" s="137">
        <f t="shared" si="45"/>
        <v>0</v>
      </c>
      <c r="GO63" s="137">
        <f t="shared" si="46"/>
        <v>0</v>
      </c>
      <c r="GP63" s="137">
        <f t="shared" si="47"/>
        <v>0</v>
      </c>
      <c r="GQ63" s="137">
        <f t="shared" si="48"/>
        <v>0</v>
      </c>
      <c r="GR63" s="137">
        <f t="shared" si="49"/>
        <v>0</v>
      </c>
      <c r="GS63" s="137">
        <f t="shared" si="50"/>
        <v>0</v>
      </c>
      <c r="HI63" s="137" t="str">
        <f t="shared" si="51"/>
        <v>E4</v>
      </c>
      <c r="HJ63" s="137" t="str">
        <f t="shared" si="52"/>
        <v>E4_13b</v>
      </c>
      <c r="HK63" s="137">
        <f t="shared" si="53"/>
        <v>0</v>
      </c>
      <c r="HL63" s="137">
        <f t="shared" si="54"/>
        <v>0</v>
      </c>
      <c r="HM63" s="137"/>
      <c r="HN63" s="137"/>
      <c r="HO63" s="137">
        <f t="shared" si="25"/>
        <v>0</v>
      </c>
    </row>
    <row r="64" spans="5:223" x14ac:dyDescent="0.25">
      <c r="E64" s="149"/>
      <c r="F64" s="149"/>
      <c r="G64" s="149"/>
      <c r="H64" s="149"/>
      <c r="I64" s="242"/>
      <c r="J64" s="150"/>
      <c r="K64" s="150"/>
      <c r="L64" s="149"/>
      <c r="M64" s="149"/>
      <c r="N64" s="149"/>
      <c r="O64" s="149"/>
      <c r="P64" s="242"/>
      <c r="Q64" s="150"/>
      <c r="R64" s="150"/>
      <c r="S64" s="149"/>
      <c r="T64" s="149"/>
      <c r="U64" s="149"/>
      <c r="V64" s="149"/>
      <c r="W64" s="242"/>
      <c r="X64" s="150"/>
      <c r="Y64" s="150"/>
      <c r="Z64" s="149"/>
      <c r="AA64" s="149"/>
      <c r="AB64" s="149"/>
      <c r="AC64" s="149"/>
      <c r="AD64" s="242"/>
      <c r="AE64" s="150"/>
      <c r="AF64" s="150"/>
      <c r="AG64" s="149"/>
      <c r="AH64" s="149"/>
      <c r="AI64" s="149"/>
      <c r="AJ64" s="149"/>
      <c r="AK64" s="242"/>
      <c r="AL64" s="150"/>
      <c r="AM64" s="150"/>
      <c r="AN64" s="149"/>
      <c r="AO64" s="149"/>
      <c r="AP64" s="149"/>
      <c r="AQ64" s="149"/>
      <c r="AR64" s="242"/>
      <c r="AS64" s="150"/>
      <c r="AT64" s="150"/>
      <c r="AU64" s="149"/>
      <c r="AV64" s="149"/>
      <c r="AW64" s="149"/>
      <c r="AX64" s="149"/>
      <c r="AY64" s="242"/>
      <c r="AZ64" s="150"/>
      <c r="BA64" s="150"/>
      <c r="BB64" s="149"/>
      <c r="FJ64" s="137" t="str">
        <f>IF(VALUE(LEFT(Cover!$C$13,3))=1,'Questionnaire version 1.0'!C61,'Questionnaire version 2.1'!C61)</f>
        <v>E1:04a</v>
      </c>
      <c r="FK64" s="137">
        <f t="shared" si="0"/>
        <v>9</v>
      </c>
      <c r="FL64" s="137" t="str">
        <f t="shared" si="29"/>
        <v>E1:04</v>
      </c>
      <c r="FM64" s="137">
        <f>IF(VALUE(LEFT(Cover!$C$13,3))=1,'Questionnaire version 1.0'!V61,'Questionnaire version 2.1'!V61)</f>
        <v>0</v>
      </c>
      <c r="FP64" s="137" t="str">
        <f t="shared" si="23"/>
        <v>E4</v>
      </c>
      <c r="FQ64" s="137" t="str">
        <f t="shared" si="34"/>
        <v>E4_14a</v>
      </c>
      <c r="FR64" s="137">
        <f>SUMIFS('Raw Data Indicator'!$B$3:$B$10000,'Raw Data Indicator'!$A$3:$A$10000,$FQ64,'Raw Data Indicator'!$N$3:$N$10000,FR$7)</f>
        <v>0</v>
      </c>
      <c r="FS64" s="137">
        <f>SUMIFS('Raw Data Indicator'!$B$3:$B$10000,'Raw Data Indicator'!$A$3:$A$10000,$FQ64,'Raw Data Indicator'!$N$3:$N$10000,FS$7)</f>
        <v>0</v>
      </c>
      <c r="FT64" s="137">
        <f>SUMIFS('Raw Data Indicator'!$B$3:$B$10000,'Raw Data Indicator'!$A$3:$A$10000,$FQ64,'Raw Data Indicator'!$N$3:$N$10000,FT$7)</f>
        <v>0</v>
      </c>
      <c r="FU64" s="137">
        <f>SUMIFS('Raw Data Indicator'!$B$3:$B$10000,'Raw Data Indicator'!$A$3:$A$10000,$FQ64,'Raw Data Indicator'!$N$3:$N$10000,FU$7)</f>
        <v>0</v>
      </c>
      <c r="FV64" s="137">
        <f t="shared" si="35"/>
        <v>0</v>
      </c>
      <c r="FW64" s="137">
        <f t="shared" si="36"/>
        <v>0</v>
      </c>
      <c r="FX64" s="137">
        <f t="shared" si="37"/>
        <v>0</v>
      </c>
      <c r="FY64" s="137">
        <f t="shared" si="38"/>
        <v>0</v>
      </c>
      <c r="FZ64" s="137">
        <f>SUMIFS('Raw Data Indicator'!$C$3:$C$10000,'Raw Data Indicator'!$A$3:$A$10000,$FQ64,'Raw Data Indicator'!$N$3:$N$10000,FZ$7)</f>
        <v>0</v>
      </c>
      <c r="GA64" s="137">
        <f>SUMIFS('Raw Data Indicator'!$C$3:$C$10000,'Raw Data Indicator'!$A$3:$A$10000,$FQ64,'Raw Data Indicator'!$N$3:$N$10000,GA$7)</f>
        <v>0</v>
      </c>
      <c r="GB64" s="137">
        <f>SUMIFS('Raw Data Indicator'!$C$3:$C$10000,'Raw Data Indicator'!$A$3:$A$10000,$FQ64,'Raw Data Indicator'!$N$3:$N$10000,GB$7)</f>
        <v>0</v>
      </c>
      <c r="GC64" s="137">
        <f>SUMIFS('Raw Data Indicator'!$C$3:$C$10000,'Raw Data Indicator'!$A$3:$A$10000,$FQ64,'Raw Data Indicator'!$N$3:$N$10000,GC$7)</f>
        <v>0</v>
      </c>
      <c r="GD64" s="137">
        <f>COUNTIFS('Raw Data Indicator'!$C$3:$C$10000,"&gt;0",'Raw Data Indicator'!$A$3:$A$10000,$FQ64,'Raw Data Indicator'!$N$3:$N$10000,GD$7)</f>
        <v>0</v>
      </c>
      <c r="GE64" s="137">
        <f>COUNTIFS('Raw Data Indicator'!$C$3:$C$10000,"&gt;0",'Raw Data Indicator'!$A$3:$A$10000,$FQ64,'Raw Data Indicator'!$N$3:$N$10000,GE$7)</f>
        <v>0</v>
      </c>
      <c r="GF64" s="137">
        <f>COUNTIFS('Raw Data Indicator'!$C$3:$C$10000,"&gt;0",'Raw Data Indicator'!$A$3:$A$10000,$FQ64,'Raw Data Indicator'!$N$3:$N$10000,GF$7)</f>
        <v>0</v>
      </c>
      <c r="GG64" s="137">
        <f>COUNTIFS('Raw Data Indicator'!$C$3:$C$10000,"&gt;0",'Raw Data Indicator'!$A$3:$A$10000,$FQ64,'Raw Data Indicator'!$N$3:$N$10000,GG$7)</f>
        <v>0</v>
      </c>
      <c r="GH64" s="137">
        <f t="shared" si="39"/>
        <v>0</v>
      </c>
      <c r="GI64" s="137">
        <f t="shared" si="40"/>
        <v>0</v>
      </c>
      <c r="GJ64" s="137">
        <f t="shared" si="41"/>
        <v>0</v>
      </c>
      <c r="GK64" s="137">
        <f t="shared" si="42"/>
        <v>0</v>
      </c>
      <c r="GL64" s="137">
        <f t="shared" si="43"/>
        <v>0</v>
      </c>
      <c r="GM64" s="137">
        <f t="shared" si="44"/>
        <v>0</v>
      </c>
      <c r="GN64" s="137">
        <f t="shared" si="45"/>
        <v>0</v>
      </c>
      <c r="GO64" s="137">
        <f t="shared" si="46"/>
        <v>0</v>
      </c>
      <c r="GP64" s="137">
        <f t="shared" si="47"/>
        <v>0</v>
      </c>
      <c r="GQ64" s="137">
        <f t="shared" si="48"/>
        <v>0</v>
      </c>
      <c r="GR64" s="137">
        <f t="shared" si="49"/>
        <v>0</v>
      </c>
      <c r="GS64" s="137">
        <f t="shared" si="50"/>
        <v>0</v>
      </c>
      <c r="HI64" s="137" t="str">
        <f t="shared" si="51"/>
        <v>E4</v>
      </c>
      <c r="HJ64" s="137" t="str">
        <f t="shared" si="52"/>
        <v>E4_14a</v>
      </c>
      <c r="HK64" s="137">
        <f t="shared" si="53"/>
        <v>0</v>
      </c>
      <c r="HL64" s="137">
        <f t="shared" si="54"/>
        <v>0</v>
      </c>
      <c r="HM64" s="137"/>
      <c r="HN64" s="137"/>
      <c r="HO64" s="137">
        <f t="shared" si="25"/>
        <v>0</v>
      </c>
    </row>
    <row r="65" spans="5:223" x14ac:dyDescent="0.25">
      <c r="E65" s="149"/>
      <c r="F65" s="149"/>
      <c r="G65" s="149"/>
      <c r="H65" s="149"/>
      <c r="I65" s="242"/>
      <c r="J65" s="150"/>
      <c r="K65" s="150"/>
      <c r="L65" s="149"/>
      <c r="M65" s="149"/>
      <c r="N65" s="149"/>
      <c r="O65" s="149"/>
      <c r="P65" s="242"/>
      <c r="Q65" s="150"/>
      <c r="R65" s="150"/>
      <c r="S65" s="149"/>
      <c r="T65" s="149"/>
      <c r="U65" s="149"/>
      <c r="V65" s="149"/>
      <c r="W65" s="242"/>
      <c r="X65" s="150"/>
      <c r="Y65" s="150"/>
      <c r="Z65" s="149"/>
      <c r="AA65" s="149"/>
      <c r="AB65" s="149"/>
      <c r="AC65" s="149"/>
      <c r="AD65" s="242"/>
      <c r="AE65" s="150"/>
      <c r="AF65" s="150"/>
      <c r="AG65" s="149"/>
      <c r="AH65" s="149"/>
      <c r="AI65" s="149"/>
      <c r="AJ65" s="149"/>
      <c r="AK65" s="242"/>
      <c r="AL65" s="150"/>
      <c r="AM65" s="150"/>
      <c r="AN65" s="149"/>
      <c r="AO65" s="149"/>
      <c r="AP65" s="149"/>
      <c r="AQ65" s="149"/>
      <c r="AR65" s="242"/>
      <c r="AS65" s="150"/>
      <c r="AT65" s="150"/>
      <c r="AU65" s="149"/>
      <c r="AV65" s="149"/>
      <c r="AW65" s="149"/>
      <c r="AX65" s="149"/>
      <c r="AY65" s="242"/>
      <c r="AZ65" s="150"/>
      <c r="BA65" s="150"/>
      <c r="BB65" s="149"/>
      <c r="FJ65" s="137" t="str">
        <f>IF(VALUE(LEFT(Cover!$C$13,3))=1,'Questionnaire version 1.0'!C62,'Questionnaire version 2.1'!C62)</f>
        <v>A</v>
      </c>
      <c r="FK65" s="137">
        <f t="shared" si="0"/>
        <v>9</v>
      </c>
      <c r="FL65" s="137" t="str">
        <f t="shared" si="29"/>
        <v/>
      </c>
      <c r="FM65" s="137">
        <f>IF(VALUE(LEFT(Cover!$C$13,3))=1,'Questionnaire version 1.0'!V62,'Questionnaire version 2.1'!V62)</f>
        <v>0</v>
      </c>
      <c r="FP65" s="137" t="str">
        <f t="shared" si="23"/>
        <v>E4</v>
      </c>
      <c r="FQ65" s="137" t="str">
        <f t="shared" si="34"/>
        <v>E4_15a</v>
      </c>
      <c r="FR65" s="137">
        <f>SUMIFS('Raw Data Indicator'!$B$3:$B$10000,'Raw Data Indicator'!$A$3:$A$10000,$FQ65,'Raw Data Indicator'!$N$3:$N$10000,FR$7)</f>
        <v>0</v>
      </c>
      <c r="FS65" s="137">
        <f>SUMIFS('Raw Data Indicator'!$B$3:$B$10000,'Raw Data Indicator'!$A$3:$A$10000,$FQ65,'Raw Data Indicator'!$N$3:$N$10000,FS$7)</f>
        <v>0</v>
      </c>
      <c r="FT65" s="137">
        <f>SUMIFS('Raw Data Indicator'!$B$3:$B$10000,'Raw Data Indicator'!$A$3:$A$10000,$FQ65,'Raw Data Indicator'!$N$3:$N$10000,FT$7)</f>
        <v>0</v>
      </c>
      <c r="FU65" s="137">
        <f>SUMIFS('Raw Data Indicator'!$B$3:$B$10000,'Raw Data Indicator'!$A$3:$A$10000,$FQ65,'Raw Data Indicator'!$N$3:$N$10000,FU$7)</f>
        <v>0</v>
      </c>
      <c r="FV65" s="137">
        <f t="shared" si="35"/>
        <v>0</v>
      </c>
      <c r="FW65" s="137">
        <f t="shared" si="36"/>
        <v>0</v>
      </c>
      <c r="FX65" s="137">
        <f t="shared" si="37"/>
        <v>0</v>
      </c>
      <c r="FY65" s="137">
        <f t="shared" si="38"/>
        <v>0</v>
      </c>
      <c r="FZ65" s="137">
        <f>SUMIFS('Raw Data Indicator'!$C$3:$C$10000,'Raw Data Indicator'!$A$3:$A$10000,$FQ65,'Raw Data Indicator'!$N$3:$N$10000,FZ$7)</f>
        <v>0</v>
      </c>
      <c r="GA65" s="137">
        <f>SUMIFS('Raw Data Indicator'!$C$3:$C$10000,'Raw Data Indicator'!$A$3:$A$10000,$FQ65,'Raw Data Indicator'!$N$3:$N$10000,GA$7)</f>
        <v>0</v>
      </c>
      <c r="GB65" s="137">
        <f>SUMIFS('Raw Data Indicator'!$C$3:$C$10000,'Raw Data Indicator'!$A$3:$A$10000,$FQ65,'Raw Data Indicator'!$N$3:$N$10000,GB$7)</f>
        <v>0</v>
      </c>
      <c r="GC65" s="137">
        <f>SUMIFS('Raw Data Indicator'!$C$3:$C$10000,'Raw Data Indicator'!$A$3:$A$10000,$FQ65,'Raw Data Indicator'!$N$3:$N$10000,GC$7)</f>
        <v>0</v>
      </c>
      <c r="GD65" s="137">
        <f>COUNTIFS('Raw Data Indicator'!$C$3:$C$10000,"&gt;0",'Raw Data Indicator'!$A$3:$A$10000,$FQ65,'Raw Data Indicator'!$N$3:$N$10000,GD$7)</f>
        <v>0</v>
      </c>
      <c r="GE65" s="137">
        <f>COUNTIFS('Raw Data Indicator'!$C$3:$C$10000,"&gt;0",'Raw Data Indicator'!$A$3:$A$10000,$FQ65,'Raw Data Indicator'!$N$3:$N$10000,GE$7)</f>
        <v>0</v>
      </c>
      <c r="GF65" s="137">
        <f>COUNTIFS('Raw Data Indicator'!$C$3:$C$10000,"&gt;0",'Raw Data Indicator'!$A$3:$A$10000,$FQ65,'Raw Data Indicator'!$N$3:$N$10000,GF$7)</f>
        <v>0</v>
      </c>
      <c r="GG65" s="137">
        <f>COUNTIFS('Raw Data Indicator'!$C$3:$C$10000,"&gt;0",'Raw Data Indicator'!$A$3:$A$10000,$FQ65,'Raw Data Indicator'!$N$3:$N$10000,GG$7)</f>
        <v>0</v>
      </c>
      <c r="GH65" s="137">
        <f t="shared" si="39"/>
        <v>0</v>
      </c>
      <c r="GI65" s="137">
        <f t="shared" si="40"/>
        <v>0</v>
      </c>
      <c r="GJ65" s="137">
        <f t="shared" si="41"/>
        <v>0</v>
      </c>
      <c r="GK65" s="137">
        <f t="shared" si="42"/>
        <v>0</v>
      </c>
      <c r="GL65" s="137">
        <f t="shared" si="43"/>
        <v>0</v>
      </c>
      <c r="GM65" s="137">
        <f t="shared" si="44"/>
        <v>0</v>
      </c>
      <c r="GN65" s="137">
        <f t="shared" si="45"/>
        <v>0</v>
      </c>
      <c r="GO65" s="137">
        <f t="shared" si="46"/>
        <v>0</v>
      </c>
      <c r="GP65" s="137">
        <f t="shared" si="47"/>
        <v>0</v>
      </c>
      <c r="GQ65" s="137">
        <f t="shared" si="48"/>
        <v>0</v>
      </c>
      <c r="GR65" s="137">
        <f t="shared" si="49"/>
        <v>0</v>
      </c>
      <c r="GS65" s="137">
        <f t="shared" si="50"/>
        <v>0</v>
      </c>
      <c r="HI65" s="137" t="str">
        <f t="shared" si="51"/>
        <v>E4</v>
      </c>
      <c r="HJ65" s="137" t="str">
        <f t="shared" si="52"/>
        <v>E4_15a</v>
      </c>
      <c r="HK65" s="137">
        <f t="shared" si="53"/>
        <v>0</v>
      </c>
      <c r="HL65" s="137">
        <f t="shared" si="54"/>
        <v>0</v>
      </c>
      <c r="HM65" s="137"/>
      <c r="HN65" s="137"/>
      <c r="HO65" s="137">
        <f t="shared" si="25"/>
        <v>0</v>
      </c>
    </row>
    <row r="66" spans="5:223" x14ac:dyDescent="0.25">
      <c r="E66" s="149"/>
      <c r="F66" s="149"/>
      <c r="G66" s="149"/>
      <c r="H66" s="149"/>
      <c r="I66" s="242"/>
      <c r="J66" s="150"/>
      <c r="K66" s="150"/>
      <c r="L66" s="149"/>
      <c r="M66" s="149"/>
      <c r="N66" s="149"/>
      <c r="O66" s="149"/>
      <c r="P66" s="242"/>
      <c r="Q66" s="150"/>
      <c r="R66" s="150"/>
      <c r="S66" s="149"/>
      <c r="T66" s="149"/>
      <c r="U66" s="149"/>
      <c r="V66" s="149"/>
      <c r="W66" s="242"/>
      <c r="X66" s="150"/>
      <c r="Y66" s="150"/>
      <c r="Z66" s="149"/>
      <c r="AA66" s="149"/>
      <c r="AB66" s="149"/>
      <c r="AC66" s="149"/>
      <c r="AD66" s="242"/>
      <c r="AE66" s="150"/>
      <c r="AF66" s="150"/>
      <c r="AG66" s="149"/>
      <c r="AH66" s="149"/>
      <c r="AI66" s="149"/>
      <c r="AJ66" s="149"/>
      <c r="AK66" s="242"/>
      <c r="AL66" s="150"/>
      <c r="AM66" s="150"/>
      <c r="AN66" s="149"/>
      <c r="AO66" s="149"/>
      <c r="AP66" s="149"/>
      <c r="AQ66" s="149"/>
      <c r="AR66" s="242"/>
      <c r="AS66" s="150"/>
      <c r="AT66" s="150"/>
      <c r="AU66" s="149"/>
      <c r="AV66" s="149"/>
      <c r="AW66" s="149"/>
      <c r="AX66" s="149"/>
      <c r="AY66" s="242"/>
      <c r="AZ66" s="150"/>
      <c r="BA66" s="150"/>
      <c r="BB66" s="149"/>
      <c r="FJ66" s="137" t="str">
        <f>IF(VALUE(LEFT(Cover!$C$13,3))=1,'Questionnaire version 1.0'!C63,'Questionnaire version 2.1'!C63)</f>
        <v>B</v>
      </c>
      <c r="FK66" s="137">
        <f t="shared" si="0"/>
        <v>9</v>
      </c>
      <c r="FL66" s="137" t="str">
        <f t="shared" si="29"/>
        <v/>
      </c>
      <c r="FM66" s="137">
        <f>IF(VALUE(LEFT(Cover!$C$13,3))=1,'Questionnaire version 1.0'!V63,'Questionnaire version 2.1'!V63)</f>
        <v>0</v>
      </c>
      <c r="FP66" s="137" t="str">
        <f t="shared" si="23"/>
        <v>E4</v>
      </c>
      <c r="FQ66" s="137" t="str">
        <f t="shared" si="34"/>
        <v>E4_16a</v>
      </c>
      <c r="FR66" s="137">
        <f>SUMIFS('Raw Data Indicator'!$B$3:$B$10000,'Raw Data Indicator'!$A$3:$A$10000,$FQ66,'Raw Data Indicator'!$N$3:$N$10000,FR$7)</f>
        <v>0</v>
      </c>
      <c r="FS66" s="137">
        <f>SUMIFS('Raw Data Indicator'!$B$3:$B$10000,'Raw Data Indicator'!$A$3:$A$10000,$FQ66,'Raw Data Indicator'!$N$3:$N$10000,FS$7)</f>
        <v>0</v>
      </c>
      <c r="FT66" s="137">
        <f>SUMIFS('Raw Data Indicator'!$B$3:$B$10000,'Raw Data Indicator'!$A$3:$A$10000,$FQ66,'Raw Data Indicator'!$N$3:$N$10000,FT$7)</f>
        <v>0</v>
      </c>
      <c r="FU66" s="137">
        <f>SUMIFS('Raw Data Indicator'!$B$3:$B$10000,'Raw Data Indicator'!$A$3:$A$10000,$FQ66,'Raw Data Indicator'!$N$3:$N$10000,FU$7)</f>
        <v>0</v>
      </c>
      <c r="FV66" s="137">
        <f t="shared" si="35"/>
        <v>0</v>
      </c>
      <c r="FW66" s="137">
        <f t="shared" si="36"/>
        <v>0</v>
      </c>
      <c r="FX66" s="137">
        <f t="shared" si="37"/>
        <v>0</v>
      </c>
      <c r="FY66" s="137">
        <f t="shared" si="38"/>
        <v>0</v>
      </c>
      <c r="FZ66" s="137">
        <f>SUMIFS('Raw Data Indicator'!$C$3:$C$10000,'Raw Data Indicator'!$A$3:$A$10000,$FQ66,'Raw Data Indicator'!$N$3:$N$10000,FZ$7)</f>
        <v>0</v>
      </c>
      <c r="GA66" s="137">
        <f>SUMIFS('Raw Data Indicator'!$C$3:$C$10000,'Raw Data Indicator'!$A$3:$A$10000,$FQ66,'Raw Data Indicator'!$N$3:$N$10000,GA$7)</f>
        <v>0</v>
      </c>
      <c r="GB66" s="137">
        <f>SUMIFS('Raw Data Indicator'!$C$3:$C$10000,'Raw Data Indicator'!$A$3:$A$10000,$FQ66,'Raw Data Indicator'!$N$3:$N$10000,GB$7)</f>
        <v>0</v>
      </c>
      <c r="GC66" s="137">
        <f>SUMIFS('Raw Data Indicator'!$C$3:$C$10000,'Raw Data Indicator'!$A$3:$A$10000,$FQ66,'Raw Data Indicator'!$N$3:$N$10000,GC$7)</f>
        <v>0</v>
      </c>
      <c r="GD66" s="137">
        <f>COUNTIFS('Raw Data Indicator'!$C$3:$C$10000,"&gt;0",'Raw Data Indicator'!$A$3:$A$10000,$FQ66,'Raw Data Indicator'!$N$3:$N$10000,GD$7)</f>
        <v>0</v>
      </c>
      <c r="GE66" s="137">
        <f>COUNTIFS('Raw Data Indicator'!$C$3:$C$10000,"&gt;0",'Raw Data Indicator'!$A$3:$A$10000,$FQ66,'Raw Data Indicator'!$N$3:$N$10000,GE$7)</f>
        <v>0</v>
      </c>
      <c r="GF66" s="137">
        <f>COUNTIFS('Raw Data Indicator'!$C$3:$C$10000,"&gt;0",'Raw Data Indicator'!$A$3:$A$10000,$FQ66,'Raw Data Indicator'!$N$3:$N$10000,GF$7)</f>
        <v>0</v>
      </c>
      <c r="GG66" s="137">
        <f>COUNTIFS('Raw Data Indicator'!$C$3:$C$10000,"&gt;0",'Raw Data Indicator'!$A$3:$A$10000,$FQ66,'Raw Data Indicator'!$N$3:$N$10000,GG$7)</f>
        <v>0</v>
      </c>
      <c r="GH66" s="137">
        <f t="shared" si="39"/>
        <v>0</v>
      </c>
      <c r="GI66" s="137">
        <f t="shared" si="40"/>
        <v>0</v>
      </c>
      <c r="GJ66" s="137">
        <f t="shared" si="41"/>
        <v>0</v>
      </c>
      <c r="GK66" s="137">
        <f t="shared" si="42"/>
        <v>0</v>
      </c>
      <c r="GL66" s="137">
        <f t="shared" si="43"/>
        <v>0</v>
      </c>
      <c r="GM66" s="137">
        <f t="shared" si="44"/>
        <v>0</v>
      </c>
      <c r="GN66" s="137">
        <f t="shared" si="45"/>
        <v>0</v>
      </c>
      <c r="GO66" s="137">
        <f t="shared" si="46"/>
        <v>0</v>
      </c>
      <c r="GP66" s="137">
        <f t="shared" si="47"/>
        <v>0</v>
      </c>
      <c r="GQ66" s="137">
        <f t="shared" si="48"/>
        <v>0</v>
      </c>
      <c r="GR66" s="137">
        <f t="shared" si="49"/>
        <v>0</v>
      </c>
      <c r="GS66" s="137">
        <f t="shared" si="50"/>
        <v>0</v>
      </c>
      <c r="HI66" s="137" t="str">
        <f t="shared" si="51"/>
        <v>E4</v>
      </c>
      <c r="HJ66" s="137" t="str">
        <f t="shared" si="52"/>
        <v>E4_16a</v>
      </c>
      <c r="HK66" s="137">
        <f t="shared" si="53"/>
        <v>0</v>
      </c>
      <c r="HL66" s="137">
        <f t="shared" si="54"/>
        <v>0</v>
      </c>
      <c r="HM66" s="137"/>
      <c r="HN66" s="137"/>
      <c r="HO66" s="137">
        <f t="shared" si="25"/>
        <v>0</v>
      </c>
    </row>
    <row r="67" spans="5:223" x14ac:dyDescent="0.25">
      <c r="E67" s="149"/>
      <c r="F67" s="149"/>
      <c r="G67" s="149"/>
      <c r="H67" s="149"/>
      <c r="I67" s="242"/>
      <c r="J67" s="150"/>
      <c r="K67" s="150"/>
      <c r="L67" s="149"/>
      <c r="M67" s="149"/>
      <c r="N67" s="149"/>
      <c r="O67" s="149"/>
      <c r="P67" s="242"/>
      <c r="Q67" s="150"/>
      <c r="R67" s="150"/>
      <c r="S67" s="149"/>
      <c r="T67" s="149"/>
      <c r="U67" s="149"/>
      <c r="V67" s="149"/>
      <c r="W67" s="242"/>
      <c r="X67" s="150"/>
      <c r="Y67" s="150"/>
      <c r="Z67" s="149"/>
      <c r="AA67" s="149"/>
      <c r="AB67" s="149"/>
      <c r="AC67" s="149"/>
      <c r="AD67" s="242"/>
      <c r="AE67" s="150"/>
      <c r="AF67" s="150"/>
      <c r="AG67" s="149"/>
      <c r="AH67" s="149"/>
      <c r="AI67" s="149"/>
      <c r="AJ67" s="149"/>
      <c r="AK67" s="242"/>
      <c r="AL67" s="150"/>
      <c r="AM67" s="150"/>
      <c r="AN67" s="149"/>
      <c r="AO67" s="149"/>
      <c r="AP67" s="149"/>
      <c r="AQ67" s="149"/>
      <c r="AR67" s="242"/>
      <c r="AS67" s="150"/>
      <c r="AT67" s="150"/>
      <c r="AU67" s="149"/>
      <c r="AV67" s="149"/>
      <c r="AW67" s="149"/>
      <c r="AX67" s="149"/>
      <c r="AY67" s="242"/>
      <c r="AZ67" s="150"/>
      <c r="BA67" s="150"/>
      <c r="BB67" s="149"/>
      <c r="FJ67" s="137" t="str">
        <f>IF(VALUE(LEFT(Cover!$C$13,3))=1,'Questionnaire version 1.0'!C64,'Questionnaire version 2.1'!C64)</f>
        <v>Notes:</v>
      </c>
      <c r="FK67" s="137">
        <f t="shared" si="0"/>
        <v>9</v>
      </c>
      <c r="FL67" s="137" t="str">
        <f t="shared" si="29"/>
        <v/>
      </c>
      <c r="FM67" s="137">
        <f>IF(VALUE(LEFT(Cover!$C$13,3))=1,'Questionnaire version 1.0'!V64,'Questionnaire version 2.1'!V64)</f>
        <v>0</v>
      </c>
      <c r="FP67" s="137" t="str">
        <f t="shared" si="23"/>
        <v>E4</v>
      </c>
      <c r="FQ67" s="137" t="str">
        <f t="shared" si="34"/>
        <v>E4_17a</v>
      </c>
      <c r="FR67" s="137">
        <f>SUMIFS('Raw Data Indicator'!$B$3:$B$10000,'Raw Data Indicator'!$A$3:$A$10000,$FQ67,'Raw Data Indicator'!$N$3:$N$10000,FR$7)</f>
        <v>0</v>
      </c>
      <c r="FS67" s="137">
        <f>SUMIFS('Raw Data Indicator'!$B$3:$B$10000,'Raw Data Indicator'!$A$3:$A$10000,$FQ67,'Raw Data Indicator'!$N$3:$N$10000,FS$7)</f>
        <v>0</v>
      </c>
      <c r="FT67" s="137">
        <f>SUMIFS('Raw Data Indicator'!$B$3:$B$10000,'Raw Data Indicator'!$A$3:$A$10000,$FQ67,'Raw Data Indicator'!$N$3:$N$10000,FT$7)</f>
        <v>0</v>
      </c>
      <c r="FU67" s="137">
        <f>SUMIFS('Raw Data Indicator'!$B$3:$B$10000,'Raw Data Indicator'!$A$3:$A$10000,$FQ67,'Raw Data Indicator'!$N$3:$N$10000,FU$7)</f>
        <v>0</v>
      </c>
      <c r="FV67" s="137">
        <f t="shared" si="35"/>
        <v>0</v>
      </c>
      <c r="FW67" s="137">
        <f t="shared" si="36"/>
        <v>0</v>
      </c>
      <c r="FX67" s="137">
        <f t="shared" si="37"/>
        <v>0</v>
      </c>
      <c r="FY67" s="137">
        <f t="shared" si="38"/>
        <v>0</v>
      </c>
      <c r="FZ67" s="137">
        <f>SUMIFS('Raw Data Indicator'!$C$3:$C$10000,'Raw Data Indicator'!$A$3:$A$10000,$FQ67,'Raw Data Indicator'!$N$3:$N$10000,FZ$7)</f>
        <v>0</v>
      </c>
      <c r="GA67" s="137">
        <f>SUMIFS('Raw Data Indicator'!$C$3:$C$10000,'Raw Data Indicator'!$A$3:$A$10000,$FQ67,'Raw Data Indicator'!$N$3:$N$10000,GA$7)</f>
        <v>0</v>
      </c>
      <c r="GB67" s="137">
        <f>SUMIFS('Raw Data Indicator'!$C$3:$C$10000,'Raw Data Indicator'!$A$3:$A$10000,$FQ67,'Raw Data Indicator'!$N$3:$N$10000,GB$7)</f>
        <v>0</v>
      </c>
      <c r="GC67" s="137">
        <f>SUMIFS('Raw Data Indicator'!$C$3:$C$10000,'Raw Data Indicator'!$A$3:$A$10000,$FQ67,'Raw Data Indicator'!$N$3:$N$10000,GC$7)</f>
        <v>0</v>
      </c>
      <c r="GD67" s="137">
        <f>COUNTIFS('Raw Data Indicator'!$C$3:$C$10000,"&gt;0",'Raw Data Indicator'!$A$3:$A$10000,$FQ67,'Raw Data Indicator'!$N$3:$N$10000,GD$7)</f>
        <v>0</v>
      </c>
      <c r="GE67" s="137">
        <f>COUNTIFS('Raw Data Indicator'!$C$3:$C$10000,"&gt;0",'Raw Data Indicator'!$A$3:$A$10000,$FQ67,'Raw Data Indicator'!$N$3:$N$10000,GE$7)</f>
        <v>0</v>
      </c>
      <c r="GF67" s="137">
        <f>COUNTIFS('Raw Data Indicator'!$C$3:$C$10000,"&gt;0",'Raw Data Indicator'!$A$3:$A$10000,$FQ67,'Raw Data Indicator'!$N$3:$N$10000,GF$7)</f>
        <v>0</v>
      </c>
      <c r="GG67" s="137">
        <f>COUNTIFS('Raw Data Indicator'!$C$3:$C$10000,"&gt;0",'Raw Data Indicator'!$A$3:$A$10000,$FQ67,'Raw Data Indicator'!$N$3:$N$10000,GG$7)</f>
        <v>0</v>
      </c>
      <c r="GH67" s="137">
        <f t="shared" si="39"/>
        <v>0</v>
      </c>
      <c r="GI67" s="137">
        <f t="shared" si="40"/>
        <v>0</v>
      </c>
      <c r="GJ67" s="137">
        <f t="shared" si="41"/>
        <v>0</v>
      </c>
      <c r="GK67" s="137">
        <f t="shared" si="42"/>
        <v>0</v>
      </c>
      <c r="GL67" s="137">
        <f t="shared" si="43"/>
        <v>0</v>
      </c>
      <c r="GM67" s="137">
        <f t="shared" si="44"/>
        <v>0</v>
      </c>
      <c r="GN67" s="137">
        <f t="shared" si="45"/>
        <v>0</v>
      </c>
      <c r="GO67" s="137">
        <f t="shared" si="46"/>
        <v>0</v>
      </c>
      <c r="GP67" s="137">
        <f t="shared" si="47"/>
        <v>0</v>
      </c>
      <c r="GQ67" s="137">
        <f t="shared" si="48"/>
        <v>0</v>
      </c>
      <c r="GR67" s="137">
        <f t="shared" si="49"/>
        <v>0</v>
      </c>
      <c r="GS67" s="137">
        <f t="shared" si="50"/>
        <v>0</v>
      </c>
      <c r="HI67" s="137" t="str">
        <f t="shared" si="51"/>
        <v>E4</v>
      </c>
      <c r="HJ67" s="137" t="str">
        <f t="shared" si="52"/>
        <v>E4_17a</v>
      </c>
      <c r="HK67" s="137">
        <f t="shared" si="53"/>
        <v>0</v>
      </c>
      <c r="HL67" s="137">
        <f t="shared" si="54"/>
        <v>0</v>
      </c>
      <c r="HM67" s="137"/>
      <c r="HN67" s="137"/>
      <c r="HO67" s="137">
        <f t="shared" si="25"/>
        <v>0</v>
      </c>
    </row>
    <row r="68" spans="5:223" x14ac:dyDescent="0.25">
      <c r="E68" s="149"/>
      <c r="F68" s="149"/>
      <c r="G68" s="149"/>
      <c r="H68" s="149"/>
      <c r="I68" s="242"/>
      <c r="J68" s="150"/>
      <c r="K68" s="150"/>
      <c r="L68" s="149"/>
      <c r="M68" s="149"/>
      <c r="N68" s="149"/>
      <c r="O68" s="149"/>
      <c r="P68" s="242"/>
      <c r="Q68" s="150"/>
      <c r="R68" s="150"/>
      <c r="S68" s="149"/>
      <c r="T68" s="149"/>
      <c r="U68" s="149"/>
      <c r="V68" s="149"/>
      <c r="W68" s="242"/>
      <c r="X68" s="150"/>
      <c r="Y68" s="150"/>
      <c r="Z68" s="149"/>
      <c r="AA68" s="149"/>
      <c r="AB68" s="149"/>
      <c r="AC68" s="149"/>
      <c r="AD68" s="242"/>
      <c r="AE68" s="150"/>
      <c r="AF68" s="150"/>
      <c r="AG68" s="149"/>
      <c r="AH68" s="149"/>
      <c r="AI68" s="149"/>
      <c r="AJ68" s="149"/>
      <c r="AK68" s="242"/>
      <c r="AL68" s="150"/>
      <c r="AM68" s="150"/>
      <c r="AN68" s="149"/>
      <c r="AO68" s="149"/>
      <c r="AP68" s="149"/>
      <c r="AQ68" s="149"/>
      <c r="AR68" s="242"/>
      <c r="AS68" s="150"/>
      <c r="AT68" s="150"/>
      <c r="AU68" s="149"/>
      <c r="AV68" s="149"/>
      <c r="AW68" s="149"/>
      <c r="AX68" s="149"/>
      <c r="AY68" s="242"/>
      <c r="AZ68" s="150"/>
      <c r="BA68" s="150"/>
      <c r="BB68" s="149"/>
      <c r="FJ68" s="137" t="str">
        <f>IF(VALUE(LEFT(Cover!$C$13,3))=1,'Questionnaire version 1.0'!C65,'Questionnaire version 2.1'!C65)</f>
        <v>E1:05a</v>
      </c>
      <c r="FK68" s="137">
        <f t="shared" si="0"/>
        <v>10</v>
      </c>
      <c r="FL68" s="137" t="str">
        <f t="shared" si="29"/>
        <v>E1:05</v>
      </c>
      <c r="FM68" s="137">
        <f>IF(VALUE(LEFT(Cover!$C$13,3))=1,'Questionnaire version 1.0'!V65,'Questionnaire version 2.1'!V65)</f>
        <v>0</v>
      </c>
      <c r="FP68" s="137" t="str">
        <f t="shared" si="23"/>
        <v>E4</v>
      </c>
      <c r="FQ68" s="137" t="str">
        <f t="shared" si="34"/>
        <v>E4_18a</v>
      </c>
      <c r="FR68" s="137">
        <f>SUMIFS('Raw Data Indicator'!$B$3:$B$10000,'Raw Data Indicator'!$A$3:$A$10000,$FQ68,'Raw Data Indicator'!$N$3:$N$10000,FR$7)</f>
        <v>0</v>
      </c>
      <c r="FS68" s="137">
        <f>SUMIFS('Raw Data Indicator'!$B$3:$B$10000,'Raw Data Indicator'!$A$3:$A$10000,$FQ68,'Raw Data Indicator'!$N$3:$N$10000,FS$7)</f>
        <v>0</v>
      </c>
      <c r="FT68" s="137">
        <f>SUMIFS('Raw Data Indicator'!$B$3:$B$10000,'Raw Data Indicator'!$A$3:$A$10000,$FQ68,'Raw Data Indicator'!$N$3:$N$10000,FT$7)</f>
        <v>0</v>
      </c>
      <c r="FU68" s="137">
        <f>SUMIFS('Raw Data Indicator'!$B$3:$B$10000,'Raw Data Indicator'!$A$3:$A$10000,$FQ68,'Raw Data Indicator'!$N$3:$N$10000,FU$7)</f>
        <v>0</v>
      </c>
      <c r="FV68" s="137">
        <f t="shared" si="35"/>
        <v>0</v>
      </c>
      <c r="FW68" s="137">
        <f t="shared" si="36"/>
        <v>0</v>
      </c>
      <c r="FX68" s="137">
        <f t="shared" si="37"/>
        <v>0</v>
      </c>
      <c r="FY68" s="137">
        <f t="shared" si="38"/>
        <v>0</v>
      </c>
      <c r="FZ68" s="137">
        <f>SUMIFS('Raw Data Indicator'!$C$3:$C$10000,'Raw Data Indicator'!$A$3:$A$10000,$FQ68,'Raw Data Indicator'!$N$3:$N$10000,FZ$7)</f>
        <v>0</v>
      </c>
      <c r="GA68" s="137">
        <f>SUMIFS('Raw Data Indicator'!$C$3:$C$10000,'Raw Data Indicator'!$A$3:$A$10000,$FQ68,'Raw Data Indicator'!$N$3:$N$10000,GA$7)</f>
        <v>0</v>
      </c>
      <c r="GB68" s="137">
        <f>SUMIFS('Raw Data Indicator'!$C$3:$C$10000,'Raw Data Indicator'!$A$3:$A$10000,$FQ68,'Raw Data Indicator'!$N$3:$N$10000,GB$7)</f>
        <v>0</v>
      </c>
      <c r="GC68" s="137">
        <f>SUMIFS('Raw Data Indicator'!$C$3:$C$10000,'Raw Data Indicator'!$A$3:$A$10000,$FQ68,'Raw Data Indicator'!$N$3:$N$10000,GC$7)</f>
        <v>0</v>
      </c>
      <c r="GD68" s="137">
        <f>COUNTIFS('Raw Data Indicator'!$C$3:$C$10000,"&gt;0",'Raw Data Indicator'!$A$3:$A$10000,$FQ68,'Raw Data Indicator'!$N$3:$N$10000,GD$7)</f>
        <v>0</v>
      </c>
      <c r="GE68" s="137">
        <f>COUNTIFS('Raw Data Indicator'!$C$3:$C$10000,"&gt;0",'Raw Data Indicator'!$A$3:$A$10000,$FQ68,'Raw Data Indicator'!$N$3:$N$10000,GE$7)</f>
        <v>0</v>
      </c>
      <c r="GF68" s="137">
        <f>COUNTIFS('Raw Data Indicator'!$C$3:$C$10000,"&gt;0",'Raw Data Indicator'!$A$3:$A$10000,$FQ68,'Raw Data Indicator'!$N$3:$N$10000,GF$7)</f>
        <v>0</v>
      </c>
      <c r="GG68" s="137">
        <f>COUNTIFS('Raw Data Indicator'!$C$3:$C$10000,"&gt;0",'Raw Data Indicator'!$A$3:$A$10000,$FQ68,'Raw Data Indicator'!$N$3:$N$10000,GG$7)</f>
        <v>0</v>
      </c>
      <c r="GH68" s="137">
        <f t="shared" si="39"/>
        <v>0</v>
      </c>
      <c r="GI68" s="137">
        <f t="shared" si="40"/>
        <v>0</v>
      </c>
      <c r="GJ68" s="137">
        <f t="shared" si="41"/>
        <v>0</v>
      </c>
      <c r="GK68" s="137">
        <f t="shared" si="42"/>
        <v>0</v>
      </c>
      <c r="GL68" s="137">
        <f t="shared" si="43"/>
        <v>0</v>
      </c>
      <c r="GM68" s="137">
        <f t="shared" si="44"/>
        <v>0</v>
      </c>
      <c r="GN68" s="137">
        <f t="shared" si="45"/>
        <v>0</v>
      </c>
      <c r="GO68" s="137">
        <f t="shared" si="46"/>
        <v>0</v>
      </c>
      <c r="GP68" s="137">
        <f t="shared" si="47"/>
        <v>0</v>
      </c>
      <c r="GQ68" s="137">
        <f t="shared" si="48"/>
        <v>0</v>
      </c>
      <c r="GR68" s="137">
        <f t="shared" si="49"/>
        <v>0</v>
      </c>
      <c r="GS68" s="137">
        <f t="shared" si="50"/>
        <v>0</v>
      </c>
      <c r="HI68" s="137" t="str">
        <f t="shared" si="51"/>
        <v>E4</v>
      </c>
      <c r="HJ68" s="137" t="str">
        <f t="shared" si="52"/>
        <v>E4_18a</v>
      </c>
      <c r="HK68" s="137">
        <f t="shared" si="53"/>
        <v>0</v>
      </c>
      <c r="HL68" s="137">
        <f t="shared" si="54"/>
        <v>0</v>
      </c>
      <c r="HM68" s="137"/>
      <c r="HN68" s="137"/>
      <c r="HO68" s="137">
        <f t="shared" si="25"/>
        <v>0</v>
      </c>
    </row>
    <row r="69" spans="5:223" x14ac:dyDescent="0.25">
      <c r="E69" s="149"/>
      <c r="F69" s="149"/>
      <c r="G69" s="149"/>
      <c r="H69" s="149"/>
      <c r="I69" s="242"/>
      <c r="J69" s="150"/>
      <c r="K69" s="150"/>
      <c r="L69" s="149"/>
      <c r="M69" s="149"/>
      <c r="N69" s="149"/>
      <c r="O69" s="149"/>
      <c r="P69" s="242"/>
      <c r="Q69" s="150"/>
      <c r="R69" s="150"/>
      <c r="S69" s="149"/>
      <c r="T69" s="149"/>
      <c r="U69" s="149"/>
      <c r="V69" s="149"/>
      <c r="W69" s="242"/>
      <c r="X69" s="150"/>
      <c r="Y69" s="150"/>
      <c r="Z69" s="149"/>
      <c r="AA69" s="149"/>
      <c r="AB69" s="149"/>
      <c r="AC69" s="149"/>
      <c r="AD69" s="242"/>
      <c r="AE69" s="150"/>
      <c r="AF69" s="150"/>
      <c r="AG69" s="149"/>
      <c r="AH69" s="149"/>
      <c r="AI69" s="149"/>
      <c r="AJ69" s="149"/>
      <c r="AK69" s="242"/>
      <c r="AL69" s="150"/>
      <c r="AM69" s="150"/>
      <c r="AN69" s="149"/>
      <c r="AO69" s="149"/>
      <c r="AP69" s="149"/>
      <c r="AQ69" s="149"/>
      <c r="AR69" s="242"/>
      <c r="AS69" s="150"/>
      <c r="AT69" s="150"/>
      <c r="AU69" s="149"/>
      <c r="AV69" s="149"/>
      <c r="AW69" s="149"/>
      <c r="AX69" s="149"/>
      <c r="AY69" s="242"/>
      <c r="AZ69" s="150"/>
      <c r="BA69" s="150"/>
      <c r="BB69" s="149"/>
      <c r="FJ69" s="137" t="str">
        <f>IF(VALUE(LEFT(Cover!$C$13,3))=1,'Questionnaire version 1.0'!C66,'Questionnaire version 2.1'!C66)</f>
        <v>A</v>
      </c>
      <c r="FK69" s="137">
        <f t="shared" si="0"/>
        <v>10</v>
      </c>
      <c r="FL69" s="137" t="str">
        <f t="shared" si="29"/>
        <v/>
      </c>
      <c r="FM69" s="137">
        <f>IF(VALUE(LEFT(Cover!$C$13,3))=1,'Questionnaire version 1.0'!V66,'Questionnaire version 2.1'!V66)</f>
        <v>0</v>
      </c>
      <c r="FP69" s="137" t="str">
        <f t="shared" si="23"/>
        <v>E4</v>
      </c>
      <c r="FQ69" s="137" t="str">
        <f t="shared" si="34"/>
        <v>E4_19b</v>
      </c>
      <c r="FR69" s="137">
        <f>SUMIFS('Raw Data Indicator'!$B$3:$B$10000,'Raw Data Indicator'!$A$3:$A$10000,$FQ69,'Raw Data Indicator'!$N$3:$N$10000,FR$7)</f>
        <v>0</v>
      </c>
      <c r="FS69" s="137">
        <f>SUMIFS('Raw Data Indicator'!$B$3:$B$10000,'Raw Data Indicator'!$A$3:$A$10000,$FQ69,'Raw Data Indicator'!$N$3:$N$10000,FS$7)</f>
        <v>0</v>
      </c>
      <c r="FT69" s="137">
        <f>SUMIFS('Raw Data Indicator'!$B$3:$B$10000,'Raw Data Indicator'!$A$3:$A$10000,$FQ69,'Raw Data Indicator'!$N$3:$N$10000,FT$7)</f>
        <v>0</v>
      </c>
      <c r="FU69" s="137">
        <f>SUMIFS('Raw Data Indicator'!$B$3:$B$10000,'Raw Data Indicator'!$A$3:$A$10000,$FQ69,'Raw Data Indicator'!$N$3:$N$10000,FU$7)</f>
        <v>0</v>
      </c>
      <c r="FV69" s="137">
        <f t="shared" si="35"/>
        <v>0</v>
      </c>
      <c r="FW69" s="137">
        <f t="shared" si="36"/>
        <v>0</v>
      </c>
      <c r="FX69" s="137">
        <f t="shared" si="37"/>
        <v>0</v>
      </c>
      <c r="FY69" s="137">
        <f t="shared" si="38"/>
        <v>0</v>
      </c>
      <c r="FZ69" s="137">
        <f>SUMIFS('Raw Data Indicator'!$C$3:$C$10000,'Raw Data Indicator'!$A$3:$A$10000,$FQ69,'Raw Data Indicator'!$N$3:$N$10000,FZ$7)</f>
        <v>0</v>
      </c>
      <c r="GA69" s="137">
        <f>SUMIFS('Raw Data Indicator'!$C$3:$C$10000,'Raw Data Indicator'!$A$3:$A$10000,$FQ69,'Raw Data Indicator'!$N$3:$N$10000,GA$7)</f>
        <v>0</v>
      </c>
      <c r="GB69" s="137">
        <f>SUMIFS('Raw Data Indicator'!$C$3:$C$10000,'Raw Data Indicator'!$A$3:$A$10000,$FQ69,'Raw Data Indicator'!$N$3:$N$10000,GB$7)</f>
        <v>0</v>
      </c>
      <c r="GC69" s="137">
        <f>SUMIFS('Raw Data Indicator'!$C$3:$C$10000,'Raw Data Indicator'!$A$3:$A$10000,$FQ69,'Raw Data Indicator'!$N$3:$N$10000,GC$7)</f>
        <v>0</v>
      </c>
      <c r="GD69" s="137">
        <f>COUNTIFS('Raw Data Indicator'!$C$3:$C$10000,"&gt;0",'Raw Data Indicator'!$A$3:$A$10000,$FQ69,'Raw Data Indicator'!$N$3:$N$10000,GD$7)</f>
        <v>0</v>
      </c>
      <c r="GE69" s="137">
        <f>COUNTIFS('Raw Data Indicator'!$C$3:$C$10000,"&gt;0",'Raw Data Indicator'!$A$3:$A$10000,$FQ69,'Raw Data Indicator'!$N$3:$N$10000,GE$7)</f>
        <v>0</v>
      </c>
      <c r="GF69" s="137">
        <f>COUNTIFS('Raw Data Indicator'!$C$3:$C$10000,"&gt;0",'Raw Data Indicator'!$A$3:$A$10000,$FQ69,'Raw Data Indicator'!$N$3:$N$10000,GF$7)</f>
        <v>0</v>
      </c>
      <c r="GG69" s="137">
        <f>COUNTIFS('Raw Data Indicator'!$C$3:$C$10000,"&gt;0",'Raw Data Indicator'!$A$3:$A$10000,$FQ69,'Raw Data Indicator'!$N$3:$N$10000,GG$7)</f>
        <v>0</v>
      </c>
      <c r="GH69" s="137">
        <f t="shared" si="39"/>
        <v>0</v>
      </c>
      <c r="GI69" s="137">
        <f t="shared" si="40"/>
        <v>0</v>
      </c>
      <c r="GJ69" s="137">
        <f t="shared" si="41"/>
        <v>0</v>
      </c>
      <c r="GK69" s="137">
        <f t="shared" si="42"/>
        <v>0</v>
      </c>
      <c r="GL69" s="137">
        <f t="shared" si="43"/>
        <v>0</v>
      </c>
      <c r="GM69" s="137">
        <f t="shared" si="44"/>
        <v>0</v>
      </c>
      <c r="GN69" s="137">
        <f t="shared" si="45"/>
        <v>0</v>
      </c>
      <c r="GO69" s="137">
        <f t="shared" si="46"/>
        <v>0</v>
      </c>
      <c r="GP69" s="137">
        <f t="shared" si="47"/>
        <v>0</v>
      </c>
      <c r="GQ69" s="137">
        <f t="shared" si="48"/>
        <v>0</v>
      </c>
      <c r="GR69" s="137">
        <f t="shared" si="49"/>
        <v>0</v>
      </c>
      <c r="GS69" s="137">
        <f t="shared" si="50"/>
        <v>0</v>
      </c>
      <c r="HI69" s="137" t="str">
        <f t="shared" si="51"/>
        <v>E4</v>
      </c>
      <c r="HJ69" s="137" t="str">
        <f t="shared" si="52"/>
        <v>E4_19b</v>
      </c>
      <c r="HK69" s="137">
        <f t="shared" si="53"/>
        <v>0</v>
      </c>
      <c r="HL69" s="137">
        <f t="shared" si="54"/>
        <v>0</v>
      </c>
      <c r="HM69" s="137"/>
      <c r="HN69" s="137"/>
      <c r="HO69" s="137">
        <f t="shared" si="25"/>
        <v>0</v>
      </c>
    </row>
    <row r="70" spans="5:223" x14ac:dyDescent="0.25">
      <c r="E70" s="149"/>
      <c r="F70" s="149"/>
      <c r="G70" s="149"/>
      <c r="H70" s="149"/>
      <c r="I70" s="242"/>
      <c r="J70" s="150"/>
      <c r="K70" s="150"/>
      <c r="L70" s="149"/>
      <c r="M70" s="149"/>
      <c r="N70" s="149"/>
      <c r="O70" s="149"/>
      <c r="P70" s="242"/>
      <c r="Q70" s="150"/>
      <c r="R70" s="150"/>
      <c r="S70" s="149"/>
      <c r="T70" s="149"/>
      <c r="U70" s="149"/>
      <c r="V70" s="149"/>
      <c r="W70" s="242"/>
      <c r="X70" s="150"/>
      <c r="Y70" s="150"/>
      <c r="Z70" s="149"/>
      <c r="AA70" s="149"/>
      <c r="AB70" s="149"/>
      <c r="AC70" s="149"/>
      <c r="AD70" s="242"/>
      <c r="AE70" s="150"/>
      <c r="AF70" s="150"/>
      <c r="AG70" s="149"/>
      <c r="AH70" s="149"/>
      <c r="AI70" s="149"/>
      <c r="AJ70" s="149"/>
      <c r="AK70" s="242"/>
      <c r="AL70" s="150"/>
      <c r="AM70" s="150"/>
      <c r="AN70" s="149"/>
      <c r="AO70" s="149"/>
      <c r="AP70" s="149"/>
      <c r="AQ70" s="149"/>
      <c r="AR70" s="242"/>
      <c r="AS70" s="150"/>
      <c r="AT70" s="150"/>
      <c r="AU70" s="149"/>
      <c r="AV70" s="149"/>
      <c r="AW70" s="149"/>
      <c r="AX70" s="149"/>
      <c r="AY70" s="242"/>
      <c r="AZ70" s="150"/>
      <c r="BA70" s="150"/>
      <c r="BB70" s="149"/>
      <c r="FJ70" s="137" t="str">
        <f>IF(VALUE(LEFT(Cover!$C$13,3))=1,'Questionnaire version 1.0'!C67,'Questionnaire version 2.1'!C67)</f>
        <v>B</v>
      </c>
      <c r="FK70" s="137">
        <f t="shared" si="0"/>
        <v>10</v>
      </c>
      <c r="FL70" s="137" t="str">
        <f t="shared" si="29"/>
        <v/>
      </c>
      <c r="FM70" s="137">
        <f>IF(VALUE(LEFT(Cover!$C$13,3))=1,'Questionnaire version 1.0'!V67,'Questionnaire version 2.1'!V67)</f>
        <v>0</v>
      </c>
      <c r="FP70" s="137" t="str">
        <f t="shared" si="23"/>
        <v>E4</v>
      </c>
      <c r="FQ70" s="137" t="str">
        <f t="shared" si="34"/>
        <v>E4_20b</v>
      </c>
      <c r="FR70" s="137">
        <f>SUMIFS('Raw Data Indicator'!$B$3:$B$10000,'Raw Data Indicator'!$A$3:$A$10000,$FQ70,'Raw Data Indicator'!$N$3:$N$10000,FR$7)</f>
        <v>0</v>
      </c>
      <c r="FS70" s="137">
        <f>SUMIFS('Raw Data Indicator'!$B$3:$B$10000,'Raw Data Indicator'!$A$3:$A$10000,$FQ70,'Raw Data Indicator'!$N$3:$N$10000,FS$7)</f>
        <v>0</v>
      </c>
      <c r="FT70" s="137">
        <f>SUMIFS('Raw Data Indicator'!$B$3:$B$10000,'Raw Data Indicator'!$A$3:$A$10000,$FQ70,'Raw Data Indicator'!$N$3:$N$10000,FT$7)</f>
        <v>0</v>
      </c>
      <c r="FU70" s="137">
        <f>SUMIFS('Raw Data Indicator'!$B$3:$B$10000,'Raw Data Indicator'!$A$3:$A$10000,$FQ70,'Raw Data Indicator'!$N$3:$N$10000,FU$7)</f>
        <v>0</v>
      </c>
      <c r="FV70" s="137">
        <f t="shared" si="35"/>
        <v>0</v>
      </c>
      <c r="FW70" s="137">
        <f t="shared" si="36"/>
        <v>0</v>
      </c>
      <c r="FX70" s="137">
        <f t="shared" si="37"/>
        <v>0</v>
      </c>
      <c r="FY70" s="137">
        <f t="shared" si="38"/>
        <v>0</v>
      </c>
      <c r="FZ70" s="137">
        <f>SUMIFS('Raw Data Indicator'!$C$3:$C$10000,'Raw Data Indicator'!$A$3:$A$10000,$FQ70,'Raw Data Indicator'!$N$3:$N$10000,FZ$7)</f>
        <v>0</v>
      </c>
      <c r="GA70" s="137">
        <f>SUMIFS('Raw Data Indicator'!$C$3:$C$10000,'Raw Data Indicator'!$A$3:$A$10000,$FQ70,'Raw Data Indicator'!$N$3:$N$10000,GA$7)</f>
        <v>0</v>
      </c>
      <c r="GB70" s="137">
        <f>SUMIFS('Raw Data Indicator'!$C$3:$C$10000,'Raw Data Indicator'!$A$3:$A$10000,$FQ70,'Raw Data Indicator'!$N$3:$N$10000,GB$7)</f>
        <v>0</v>
      </c>
      <c r="GC70" s="137">
        <f>SUMIFS('Raw Data Indicator'!$C$3:$C$10000,'Raw Data Indicator'!$A$3:$A$10000,$FQ70,'Raw Data Indicator'!$N$3:$N$10000,GC$7)</f>
        <v>0</v>
      </c>
      <c r="GD70" s="137">
        <f>COUNTIFS('Raw Data Indicator'!$C$3:$C$10000,"&gt;0",'Raw Data Indicator'!$A$3:$A$10000,$FQ70,'Raw Data Indicator'!$N$3:$N$10000,GD$7)</f>
        <v>0</v>
      </c>
      <c r="GE70" s="137">
        <f>COUNTIFS('Raw Data Indicator'!$C$3:$C$10000,"&gt;0",'Raw Data Indicator'!$A$3:$A$10000,$FQ70,'Raw Data Indicator'!$N$3:$N$10000,GE$7)</f>
        <v>0</v>
      </c>
      <c r="GF70" s="137">
        <f>COUNTIFS('Raw Data Indicator'!$C$3:$C$10000,"&gt;0",'Raw Data Indicator'!$A$3:$A$10000,$FQ70,'Raw Data Indicator'!$N$3:$N$10000,GF$7)</f>
        <v>0</v>
      </c>
      <c r="GG70" s="137">
        <f>COUNTIFS('Raw Data Indicator'!$C$3:$C$10000,"&gt;0",'Raw Data Indicator'!$A$3:$A$10000,$FQ70,'Raw Data Indicator'!$N$3:$N$10000,GG$7)</f>
        <v>0</v>
      </c>
      <c r="GH70" s="137">
        <f t="shared" si="39"/>
        <v>0</v>
      </c>
      <c r="GI70" s="137">
        <f t="shared" si="40"/>
        <v>0</v>
      </c>
      <c r="GJ70" s="137">
        <f t="shared" si="41"/>
        <v>0</v>
      </c>
      <c r="GK70" s="137">
        <f t="shared" si="42"/>
        <v>0</v>
      </c>
      <c r="GL70" s="137">
        <f t="shared" si="43"/>
        <v>0</v>
      </c>
      <c r="GM70" s="137">
        <f t="shared" si="44"/>
        <v>0</v>
      </c>
      <c r="GN70" s="137">
        <f t="shared" si="45"/>
        <v>0</v>
      </c>
      <c r="GO70" s="137">
        <f t="shared" si="46"/>
        <v>0</v>
      </c>
      <c r="GP70" s="137">
        <f t="shared" si="47"/>
        <v>0</v>
      </c>
      <c r="GQ70" s="137">
        <f t="shared" si="48"/>
        <v>0</v>
      </c>
      <c r="GR70" s="137">
        <f t="shared" si="49"/>
        <v>0</v>
      </c>
      <c r="GS70" s="137">
        <f t="shared" si="50"/>
        <v>0</v>
      </c>
      <c r="HI70" s="137" t="str">
        <f t="shared" si="51"/>
        <v>E4</v>
      </c>
      <c r="HJ70" s="137" t="str">
        <f t="shared" si="52"/>
        <v>E4_20b</v>
      </c>
      <c r="HK70" s="137">
        <f t="shared" si="53"/>
        <v>0</v>
      </c>
      <c r="HL70" s="137">
        <f t="shared" si="54"/>
        <v>0</v>
      </c>
      <c r="HM70" s="137"/>
      <c r="HN70" s="137"/>
      <c r="HO70" s="137">
        <f t="shared" si="25"/>
        <v>0</v>
      </c>
    </row>
    <row r="71" spans="5:223" x14ac:dyDescent="0.25">
      <c r="E71" s="149"/>
      <c r="F71" s="149"/>
      <c r="G71" s="149"/>
      <c r="H71" s="149"/>
      <c r="I71" s="242"/>
      <c r="J71" s="150"/>
      <c r="K71" s="150"/>
      <c r="L71" s="149"/>
      <c r="M71" s="149"/>
      <c r="N71" s="149"/>
      <c r="O71" s="149"/>
      <c r="P71" s="242"/>
      <c r="Q71" s="150"/>
      <c r="R71" s="150"/>
      <c r="S71" s="149"/>
      <c r="T71" s="149"/>
      <c r="U71" s="149"/>
      <c r="V71" s="149"/>
      <c r="W71" s="242"/>
      <c r="X71" s="150"/>
      <c r="Y71" s="150"/>
      <c r="Z71" s="149"/>
      <c r="AA71" s="149"/>
      <c r="AB71" s="149"/>
      <c r="AC71" s="149"/>
      <c r="AD71" s="242"/>
      <c r="AE71" s="150"/>
      <c r="AF71" s="150"/>
      <c r="AG71" s="149"/>
      <c r="AH71" s="149"/>
      <c r="AI71" s="149"/>
      <c r="AJ71" s="149"/>
      <c r="AK71" s="242"/>
      <c r="AL71" s="150"/>
      <c r="AM71" s="150"/>
      <c r="AN71" s="149"/>
      <c r="AO71" s="149"/>
      <c r="AP71" s="149"/>
      <c r="AQ71" s="149"/>
      <c r="AR71" s="242"/>
      <c r="AS71" s="150"/>
      <c r="AT71" s="150"/>
      <c r="AU71" s="149"/>
      <c r="AV71" s="149"/>
      <c r="AW71" s="149"/>
      <c r="AX71" s="149"/>
      <c r="AY71" s="242"/>
      <c r="AZ71" s="150"/>
      <c r="BA71" s="150"/>
      <c r="BB71" s="149"/>
      <c r="FJ71" s="137" t="str">
        <f>IF(VALUE(LEFT(Cover!$C$13,3))=1,'Questionnaire version 1.0'!C68,'Questionnaire version 2.1'!C68)</f>
        <v>Notes:</v>
      </c>
      <c r="FK71" s="137">
        <f t="shared" si="0"/>
        <v>10</v>
      </c>
      <c r="FL71" s="137" t="str">
        <f t="shared" si="29"/>
        <v/>
      </c>
      <c r="FM71" s="137">
        <f>IF(VALUE(LEFT(Cover!$C$13,3))=1,'Questionnaire version 1.0'!V68,'Questionnaire version 2.1'!V68)</f>
        <v>0</v>
      </c>
      <c r="FP71" s="137" t="str">
        <f t="shared" si="23"/>
        <v>E4</v>
      </c>
      <c r="FQ71" s="137" t="str">
        <f t="shared" si="34"/>
        <v>E4_21b</v>
      </c>
      <c r="FR71" s="137">
        <f>SUMIFS('Raw Data Indicator'!$B$3:$B$10000,'Raw Data Indicator'!$A$3:$A$10000,$FQ71,'Raw Data Indicator'!$N$3:$N$10000,FR$7)</f>
        <v>0</v>
      </c>
      <c r="FS71" s="137">
        <f>SUMIFS('Raw Data Indicator'!$B$3:$B$10000,'Raw Data Indicator'!$A$3:$A$10000,$FQ71,'Raw Data Indicator'!$N$3:$N$10000,FS$7)</f>
        <v>0</v>
      </c>
      <c r="FT71" s="137">
        <f>SUMIFS('Raw Data Indicator'!$B$3:$B$10000,'Raw Data Indicator'!$A$3:$A$10000,$FQ71,'Raw Data Indicator'!$N$3:$N$10000,FT$7)</f>
        <v>0</v>
      </c>
      <c r="FU71" s="137">
        <f>SUMIFS('Raw Data Indicator'!$B$3:$B$10000,'Raw Data Indicator'!$A$3:$A$10000,$FQ71,'Raw Data Indicator'!$N$3:$N$10000,FU$7)</f>
        <v>0</v>
      </c>
      <c r="FV71" s="137">
        <f t="shared" si="35"/>
        <v>0</v>
      </c>
      <c r="FW71" s="137">
        <f t="shared" si="36"/>
        <v>0</v>
      </c>
      <c r="FX71" s="137">
        <f t="shared" si="37"/>
        <v>0</v>
      </c>
      <c r="FY71" s="137">
        <f t="shared" si="38"/>
        <v>0</v>
      </c>
      <c r="FZ71" s="137">
        <f>SUMIFS('Raw Data Indicator'!$C$3:$C$10000,'Raw Data Indicator'!$A$3:$A$10000,$FQ71,'Raw Data Indicator'!$N$3:$N$10000,FZ$7)</f>
        <v>0</v>
      </c>
      <c r="GA71" s="137">
        <f>SUMIFS('Raw Data Indicator'!$C$3:$C$10000,'Raw Data Indicator'!$A$3:$A$10000,$FQ71,'Raw Data Indicator'!$N$3:$N$10000,GA$7)</f>
        <v>0</v>
      </c>
      <c r="GB71" s="137">
        <f>SUMIFS('Raw Data Indicator'!$C$3:$C$10000,'Raw Data Indicator'!$A$3:$A$10000,$FQ71,'Raw Data Indicator'!$N$3:$N$10000,GB$7)</f>
        <v>0</v>
      </c>
      <c r="GC71" s="137">
        <f>SUMIFS('Raw Data Indicator'!$C$3:$C$10000,'Raw Data Indicator'!$A$3:$A$10000,$FQ71,'Raw Data Indicator'!$N$3:$N$10000,GC$7)</f>
        <v>0</v>
      </c>
      <c r="GD71" s="137">
        <f>COUNTIFS('Raw Data Indicator'!$C$3:$C$10000,"&gt;0",'Raw Data Indicator'!$A$3:$A$10000,$FQ71,'Raw Data Indicator'!$N$3:$N$10000,GD$7)</f>
        <v>0</v>
      </c>
      <c r="GE71" s="137">
        <f>COUNTIFS('Raw Data Indicator'!$C$3:$C$10000,"&gt;0",'Raw Data Indicator'!$A$3:$A$10000,$FQ71,'Raw Data Indicator'!$N$3:$N$10000,GE$7)</f>
        <v>0</v>
      </c>
      <c r="GF71" s="137">
        <f>COUNTIFS('Raw Data Indicator'!$C$3:$C$10000,"&gt;0",'Raw Data Indicator'!$A$3:$A$10000,$FQ71,'Raw Data Indicator'!$N$3:$N$10000,GF$7)</f>
        <v>0</v>
      </c>
      <c r="GG71" s="137">
        <f>COUNTIFS('Raw Data Indicator'!$C$3:$C$10000,"&gt;0",'Raw Data Indicator'!$A$3:$A$10000,$FQ71,'Raw Data Indicator'!$N$3:$N$10000,GG$7)</f>
        <v>0</v>
      </c>
      <c r="GH71" s="137">
        <f t="shared" si="39"/>
        <v>0</v>
      </c>
      <c r="GI71" s="137">
        <f t="shared" si="40"/>
        <v>0</v>
      </c>
      <c r="GJ71" s="137">
        <f t="shared" si="41"/>
        <v>0</v>
      </c>
      <c r="GK71" s="137">
        <f t="shared" si="42"/>
        <v>0</v>
      </c>
      <c r="GL71" s="137">
        <f t="shared" si="43"/>
        <v>0</v>
      </c>
      <c r="GM71" s="137">
        <f t="shared" si="44"/>
        <v>0</v>
      </c>
      <c r="GN71" s="137">
        <f t="shared" si="45"/>
        <v>0</v>
      </c>
      <c r="GO71" s="137">
        <f t="shared" si="46"/>
        <v>0</v>
      </c>
      <c r="GP71" s="137">
        <f t="shared" si="47"/>
        <v>0</v>
      </c>
      <c r="GQ71" s="137">
        <f t="shared" si="48"/>
        <v>0</v>
      </c>
      <c r="GR71" s="137">
        <f t="shared" si="49"/>
        <v>0</v>
      </c>
      <c r="GS71" s="137">
        <f t="shared" si="50"/>
        <v>0</v>
      </c>
      <c r="HI71" s="137" t="str">
        <f t="shared" si="51"/>
        <v>E4</v>
      </c>
      <c r="HJ71" s="137" t="str">
        <f t="shared" si="52"/>
        <v>E4_21b</v>
      </c>
      <c r="HK71" s="137">
        <f t="shared" si="53"/>
        <v>0</v>
      </c>
      <c r="HL71" s="137">
        <f t="shared" si="54"/>
        <v>0</v>
      </c>
      <c r="HM71" s="137"/>
      <c r="HN71" s="137"/>
      <c r="HO71" s="137">
        <f t="shared" si="25"/>
        <v>0</v>
      </c>
    </row>
    <row r="72" spans="5:223" x14ac:dyDescent="0.25">
      <c r="E72" s="149"/>
      <c r="F72" s="149"/>
      <c r="G72" s="149"/>
      <c r="H72" s="149"/>
      <c r="I72" s="242"/>
      <c r="J72" s="150"/>
      <c r="K72" s="150"/>
      <c r="L72" s="149"/>
      <c r="M72" s="149"/>
      <c r="N72" s="149"/>
      <c r="O72" s="149"/>
      <c r="P72" s="242"/>
      <c r="Q72" s="150"/>
      <c r="R72" s="150"/>
      <c r="S72" s="149"/>
      <c r="T72" s="149"/>
      <c r="U72" s="149"/>
      <c r="V72" s="149"/>
      <c r="W72" s="242"/>
      <c r="X72" s="150"/>
      <c r="Y72" s="150"/>
      <c r="Z72" s="149"/>
      <c r="AA72" s="149"/>
      <c r="AB72" s="149"/>
      <c r="AC72" s="149"/>
      <c r="AD72" s="242"/>
      <c r="AE72" s="150"/>
      <c r="AF72" s="150"/>
      <c r="AG72" s="149"/>
      <c r="AH72" s="149"/>
      <c r="AI72" s="149"/>
      <c r="AJ72" s="149"/>
      <c r="AK72" s="242"/>
      <c r="AL72" s="150"/>
      <c r="AM72" s="150"/>
      <c r="AN72" s="149"/>
      <c r="AO72" s="149"/>
      <c r="AP72" s="149"/>
      <c r="AQ72" s="149"/>
      <c r="AR72" s="242"/>
      <c r="AS72" s="150"/>
      <c r="AT72" s="150"/>
      <c r="AU72" s="149"/>
      <c r="AV72" s="149"/>
      <c r="AW72" s="149"/>
      <c r="AX72" s="149"/>
      <c r="AY72" s="242"/>
      <c r="AZ72" s="150"/>
      <c r="BA72" s="150"/>
      <c r="BB72" s="149"/>
      <c r="FJ72" s="137">
        <f>IF(VALUE(LEFT(Cover!$C$13,3))=1,'Questionnaire version 1.0'!C69,'Questionnaire version 2.1'!C69)</f>
        <v>0</v>
      </c>
      <c r="FK72" s="137">
        <f t="shared" ref="FK72:FK135" si="55">IF(AND(LEFT(FL72,1)="E",FM72&lt;&gt;"Z"),FK71+1,FK71)</f>
        <v>10</v>
      </c>
      <c r="FL72" s="137" t="str">
        <f t="shared" si="29"/>
        <v/>
      </c>
      <c r="FM72" s="137">
        <f>IF(VALUE(LEFT(Cover!$C$13,3))=1,'Questionnaire version 1.0'!V69,'Questionnaire version 2.1'!V69)</f>
        <v>0</v>
      </c>
      <c r="FP72" s="137" t="str">
        <f t="shared" si="23"/>
        <v>E4</v>
      </c>
      <c r="FQ72" s="137" t="str">
        <f t="shared" ref="FQ72:FQ103" si="56">CONCATENATE(LEFT(INDEX($FJ$7:$FJ$1001,MATCH(ROW()-7,$FK$7:$FK$1001,0),1),2),"_",RIGHT(INDEX($FJ$7:$FJ$1001,MATCH(ROW()-7,$FK$7:$FK$1001,0),1),3))</f>
        <v>E4_22b</v>
      </c>
      <c r="FR72" s="137">
        <f>SUMIFS('Raw Data Indicator'!$B$3:$B$10000,'Raw Data Indicator'!$A$3:$A$10000,$FQ72,'Raw Data Indicator'!$N$3:$N$10000,FR$7)</f>
        <v>0</v>
      </c>
      <c r="FS72" s="137">
        <f>SUMIFS('Raw Data Indicator'!$B$3:$B$10000,'Raw Data Indicator'!$A$3:$A$10000,$FQ72,'Raw Data Indicator'!$N$3:$N$10000,FS$7)</f>
        <v>0</v>
      </c>
      <c r="FT72" s="137">
        <f>SUMIFS('Raw Data Indicator'!$B$3:$B$10000,'Raw Data Indicator'!$A$3:$A$10000,$FQ72,'Raw Data Indicator'!$N$3:$N$10000,FT$7)</f>
        <v>0</v>
      </c>
      <c r="FU72" s="137">
        <f>SUMIFS('Raw Data Indicator'!$B$3:$B$10000,'Raw Data Indicator'!$A$3:$A$10000,$FQ72,'Raw Data Indicator'!$N$3:$N$10000,FU$7)</f>
        <v>0</v>
      </c>
      <c r="FV72" s="137">
        <f t="shared" ref="FV72:FV103" si="57">IF(HLOOKUP(LEFT($FQ72,5),$F$5:$FG$9,MATCH(FV$7,$E$6:$E$9,0)+1,FALSE)&gt;0,GD72*GP72,FR72)</f>
        <v>0</v>
      </c>
      <c r="FW72" s="137">
        <f t="shared" ref="FW72:FW103" si="58">IF(HLOOKUP(LEFT($FQ72,5),$F$5:$FG$9,MATCH(FW$7,$E$6:$E$9,0)+1,FALSE)&gt;0,GE72*GQ72,FS72)</f>
        <v>0</v>
      </c>
      <c r="FX72" s="137">
        <f t="shared" ref="FX72:FX103" si="59">IF(HLOOKUP(LEFT($FQ72,5),$F$5:$FG$9,MATCH(FX$7,$E$6:$E$9,0)+1,FALSE)&gt;0,GF72*GR72,FT72)</f>
        <v>0</v>
      </c>
      <c r="FY72" s="137">
        <f t="shared" ref="FY72:FY103" si="60">IF(HLOOKUP(LEFT($FQ72,5),$F$5:$FG$9,MATCH(FY$7,$E$6:$E$9,0)+1,FALSE)&gt;0,GG72*GS72,FU72)</f>
        <v>0</v>
      </c>
      <c r="FZ72" s="137">
        <f>SUMIFS('Raw Data Indicator'!$C$3:$C$10000,'Raw Data Indicator'!$A$3:$A$10000,$FQ72,'Raw Data Indicator'!$N$3:$N$10000,FZ$7)</f>
        <v>0</v>
      </c>
      <c r="GA72" s="137">
        <f>SUMIFS('Raw Data Indicator'!$C$3:$C$10000,'Raw Data Indicator'!$A$3:$A$10000,$FQ72,'Raw Data Indicator'!$N$3:$N$10000,GA$7)</f>
        <v>0</v>
      </c>
      <c r="GB72" s="137">
        <f>SUMIFS('Raw Data Indicator'!$C$3:$C$10000,'Raw Data Indicator'!$A$3:$A$10000,$FQ72,'Raw Data Indicator'!$N$3:$N$10000,GB$7)</f>
        <v>0</v>
      </c>
      <c r="GC72" s="137">
        <f>SUMIFS('Raw Data Indicator'!$C$3:$C$10000,'Raw Data Indicator'!$A$3:$A$10000,$FQ72,'Raw Data Indicator'!$N$3:$N$10000,GC$7)</f>
        <v>0</v>
      </c>
      <c r="GD72" s="137">
        <f>COUNTIFS('Raw Data Indicator'!$C$3:$C$10000,"&gt;0",'Raw Data Indicator'!$A$3:$A$10000,$FQ72,'Raw Data Indicator'!$N$3:$N$10000,GD$7)</f>
        <v>0</v>
      </c>
      <c r="GE72" s="137">
        <f>COUNTIFS('Raw Data Indicator'!$C$3:$C$10000,"&gt;0",'Raw Data Indicator'!$A$3:$A$10000,$FQ72,'Raw Data Indicator'!$N$3:$N$10000,GE$7)</f>
        <v>0</v>
      </c>
      <c r="GF72" s="137">
        <f>COUNTIFS('Raw Data Indicator'!$C$3:$C$10000,"&gt;0",'Raw Data Indicator'!$A$3:$A$10000,$FQ72,'Raw Data Indicator'!$N$3:$N$10000,GF$7)</f>
        <v>0</v>
      </c>
      <c r="GG72" s="137">
        <f>COUNTIFS('Raw Data Indicator'!$C$3:$C$10000,"&gt;0",'Raw Data Indicator'!$A$3:$A$10000,$FQ72,'Raw Data Indicator'!$N$3:$N$10000,GG$7)</f>
        <v>0</v>
      </c>
      <c r="GH72" s="137">
        <f t="shared" ref="GH72:GH103" si="61">IF(GD72&gt;0,FR72/GD72,0)</f>
        <v>0</v>
      </c>
      <c r="GI72" s="137">
        <f t="shared" ref="GI72:GI103" si="62">IF(GE72&gt;0,FS72/GE72,0)</f>
        <v>0</v>
      </c>
      <c r="GJ72" s="137">
        <f t="shared" ref="GJ72:GJ103" si="63">IF(GF72&gt;0,FT72/GF72,0)</f>
        <v>0</v>
      </c>
      <c r="GK72" s="137">
        <f t="shared" ref="GK72:GK103" si="64">IF(GG72&gt;0,FU72/GG72,0)</f>
        <v>0</v>
      </c>
      <c r="GL72" s="137">
        <f t="shared" ref="GL72:GL103" si="65">IF(HLOOKUP(LEFT($FQ72,5),$F$5:$FG$9,MATCH(GL$7,$E$6:$E$9,0)+1,FALSE)&gt;0,GP72,GH72)</f>
        <v>0</v>
      </c>
      <c r="GM72" s="137">
        <f t="shared" ref="GM72:GM103" si="66">IF(HLOOKUP(LEFT($FQ72,5),$F$5:$FG$9,MATCH(GM$7,$E$6:$E$9,0)+1,FALSE)&gt;0,GQ72,GI72)</f>
        <v>0</v>
      </c>
      <c r="GN72" s="137">
        <f t="shared" ref="GN72:GN103" si="67">IF(HLOOKUP(LEFT($FQ72,5),$F$5:$FG$9,MATCH(GN$7,$E$6:$E$9,0)+1,FALSE)&gt;0,GR72,GJ72)</f>
        <v>0</v>
      </c>
      <c r="GO72" s="137">
        <f t="shared" ref="GO72:GO103" si="68">IF(HLOOKUP(LEFT($FQ72,5),$F$5:$FG$9,MATCH(GO$7,$E$6:$E$9,0)+1,FALSE)&gt;0,GS72,GK72)</f>
        <v>0</v>
      </c>
      <c r="GP72" s="137">
        <f t="shared" ref="GP72:GP103" si="69">IF(GD72&gt;0,FZ72/GD72,0)</f>
        <v>0</v>
      </c>
      <c r="GQ72" s="137">
        <f t="shared" ref="GQ72:GQ103" si="70">IF(GE72&gt;0,GA72/GE72,0)</f>
        <v>0</v>
      </c>
      <c r="GR72" s="137">
        <f t="shared" ref="GR72:GR103" si="71">IF(GF72&gt;0,GB72/GF72,0)</f>
        <v>0</v>
      </c>
      <c r="GS72" s="137">
        <f t="shared" ref="GS72:GS103" si="72">IF(GG72&gt;0,GC72/GG72,0)</f>
        <v>0</v>
      </c>
      <c r="HI72" s="137" t="str">
        <f t="shared" ref="HI72:HI103" si="73">FP72</f>
        <v>E4</v>
      </c>
      <c r="HJ72" s="137" t="str">
        <f t="shared" ref="HJ72:HJ103" si="74">FQ72</f>
        <v>E4_22b</v>
      </c>
      <c r="HK72" s="137">
        <f t="shared" ref="HK72:HK103" si="75">VLOOKUP($HJ72,$FQ$8:$GS$165,VLOOKUP($HM$5,$HR$5:$HS$8,2,FALSE)+17,FALSE)</f>
        <v>0</v>
      </c>
      <c r="HL72" s="137">
        <f t="shared" ref="HL72:HL103" si="76">VLOOKUP($HJ72,$FQ$8:$GS$165,VLOOKUP($HM$5,$HR$5:$HS$8,2,FALSE)+21,FALSE)</f>
        <v>0</v>
      </c>
      <c r="HM72" s="137"/>
      <c r="HN72" s="137"/>
      <c r="HO72" s="137">
        <f t="shared" si="25"/>
        <v>0</v>
      </c>
    </row>
    <row r="73" spans="5:223" x14ac:dyDescent="0.25">
      <c r="E73" s="149"/>
      <c r="F73" s="149"/>
      <c r="G73" s="149"/>
      <c r="H73" s="149"/>
      <c r="I73" s="242"/>
      <c r="J73" s="150"/>
      <c r="K73" s="150"/>
      <c r="L73" s="149"/>
      <c r="M73" s="149"/>
      <c r="N73" s="149"/>
      <c r="O73" s="149"/>
      <c r="P73" s="242"/>
      <c r="Q73" s="150"/>
      <c r="R73" s="150"/>
      <c r="S73" s="149"/>
      <c r="T73" s="149"/>
      <c r="U73" s="149"/>
      <c r="V73" s="149"/>
      <c r="W73" s="242"/>
      <c r="X73" s="150"/>
      <c r="Y73" s="150"/>
      <c r="Z73" s="149"/>
      <c r="AA73" s="149"/>
      <c r="AB73" s="149"/>
      <c r="AC73" s="149"/>
      <c r="AD73" s="242"/>
      <c r="AE73" s="150"/>
      <c r="AF73" s="150"/>
      <c r="AG73" s="149"/>
      <c r="AH73" s="149"/>
      <c r="AI73" s="149"/>
      <c r="AJ73" s="149"/>
      <c r="AK73" s="242"/>
      <c r="AL73" s="150"/>
      <c r="AM73" s="150"/>
      <c r="AN73" s="149"/>
      <c r="AO73" s="149"/>
      <c r="AP73" s="149"/>
      <c r="AQ73" s="149"/>
      <c r="AR73" s="242"/>
      <c r="AS73" s="150"/>
      <c r="AT73" s="150"/>
      <c r="AU73" s="149"/>
      <c r="AV73" s="149"/>
      <c r="AW73" s="149"/>
      <c r="AX73" s="149"/>
      <c r="AY73" s="242"/>
      <c r="AZ73" s="150"/>
      <c r="BA73" s="150"/>
      <c r="BB73" s="149"/>
      <c r="FJ73" s="137" t="str">
        <f>IF(VALUE(LEFT(Cover!$C$13,3))=1,'Questionnaire version 1.0'!C70,'Questionnaire version 2.1'!C70)</f>
        <v>E1:06b</v>
      </c>
      <c r="FK73" s="137">
        <f t="shared" si="55"/>
        <v>11</v>
      </c>
      <c r="FL73" s="137" t="str">
        <f t="shared" si="29"/>
        <v>E1:06</v>
      </c>
      <c r="FM73" s="137">
        <f>IF(VALUE(LEFT(Cover!$C$13,3))=1,'Questionnaire version 1.0'!V70,'Questionnaire version 2.1'!V70)</f>
        <v>0</v>
      </c>
      <c r="FP73" s="137" t="str">
        <f t="shared" ref="FP73:FP136" si="77">IF(ISERROR(LEFT(FQ73,2)),"E10",LEFT(FQ73,2))</f>
        <v>E4</v>
      </c>
      <c r="FQ73" s="137" t="str">
        <f t="shared" si="56"/>
        <v>E4_23b</v>
      </c>
      <c r="FR73" s="137">
        <f>SUMIFS('Raw Data Indicator'!$B$3:$B$10000,'Raw Data Indicator'!$A$3:$A$10000,$FQ73,'Raw Data Indicator'!$N$3:$N$10000,FR$7)</f>
        <v>0</v>
      </c>
      <c r="FS73" s="137">
        <f>SUMIFS('Raw Data Indicator'!$B$3:$B$10000,'Raw Data Indicator'!$A$3:$A$10000,$FQ73,'Raw Data Indicator'!$N$3:$N$10000,FS$7)</f>
        <v>0</v>
      </c>
      <c r="FT73" s="137">
        <f>SUMIFS('Raw Data Indicator'!$B$3:$B$10000,'Raw Data Indicator'!$A$3:$A$10000,$FQ73,'Raw Data Indicator'!$N$3:$N$10000,FT$7)</f>
        <v>0</v>
      </c>
      <c r="FU73" s="137">
        <f>SUMIFS('Raw Data Indicator'!$B$3:$B$10000,'Raw Data Indicator'!$A$3:$A$10000,$FQ73,'Raw Data Indicator'!$N$3:$N$10000,FU$7)</f>
        <v>0</v>
      </c>
      <c r="FV73" s="137">
        <f t="shared" si="57"/>
        <v>0</v>
      </c>
      <c r="FW73" s="137">
        <f t="shared" si="58"/>
        <v>0</v>
      </c>
      <c r="FX73" s="137">
        <f t="shared" si="59"/>
        <v>0</v>
      </c>
      <c r="FY73" s="137">
        <f t="shared" si="60"/>
        <v>0</v>
      </c>
      <c r="FZ73" s="137">
        <f>SUMIFS('Raw Data Indicator'!$C$3:$C$10000,'Raw Data Indicator'!$A$3:$A$10000,$FQ73,'Raw Data Indicator'!$N$3:$N$10000,FZ$7)</f>
        <v>0</v>
      </c>
      <c r="GA73" s="137">
        <f>SUMIFS('Raw Data Indicator'!$C$3:$C$10000,'Raw Data Indicator'!$A$3:$A$10000,$FQ73,'Raw Data Indicator'!$N$3:$N$10000,GA$7)</f>
        <v>0</v>
      </c>
      <c r="GB73" s="137">
        <f>SUMIFS('Raw Data Indicator'!$C$3:$C$10000,'Raw Data Indicator'!$A$3:$A$10000,$FQ73,'Raw Data Indicator'!$N$3:$N$10000,GB$7)</f>
        <v>0</v>
      </c>
      <c r="GC73" s="137">
        <f>SUMIFS('Raw Data Indicator'!$C$3:$C$10000,'Raw Data Indicator'!$A$3:$A$10000,$FQ73,'Raw Data Indicator'!$N$3:$N$10000,GC$7)</f>
        <v>0</v>
      </c>
      <c r="GD73" s="137">
        <f>COUNTIFS('Raw Data Indicator'!$C$3:$C$10000,"&gt;0",'Raw Data Indicator'!$A$3:$A$10000,$FQ73,'Raw Data Indicator'!$N$3:$N$10000,GD$7)</f>
        <v>0</v>
      </c>
      <c r="GE73" s="137">
        <f>COUNTIFS('Raw Data Indicator'!$C$3:$C$10000,"&gt;0",'Raw Data Indicator'!$A$3:$A$10000,$FQ73,'Raw Data Indicator'!$N$3:$N$10000,GE$7)</f>
        <v>0</v>
      </c>
      <c r="GF73" s="137">
        <f>COUNTIFS('Raw Data Indicator'!$C$3:$C$10000,"&gt;0",'Raw Data Indicator'!$A$3:$A$10000,$FQ73,'Raw Data Indicator'!$N$3:$N$10000,GF$7)</f>
        <v>0</v>
      </c>
      <c r="GG73" s="137">
        <f>COUNTIFS('Raw Data Indicator'!$C$3:$C$10000,"&gt;0",'Raw Data Indicator'!$A$3:$A$10000,$FQ73,'Raw Data Indicator'!$N$3:$N$10000,GG$7)</f>
        <v>0</v>
      </c>
      <c r="GH73" s="137">
        <f t="shared" si="61"/>
        <v>0</v>
      </c>
      <c r="GI73" s="137">
        <f t="shared" si="62"/>
        <v>0</v>
      </c>
      <c r="GJ73" s="137">
        <f t="shared" si="63"/>
        <v>0</v>
      </c>
      <c r="GK73" s="137">
        <f t="shared" si="64"/>
        <v>0</v>
      </c>
      <c r="GL73" s="137">
        <f t="shared" si="65"/>
        <v>0</v>
      </c>
      <c r="GM73" s="137">
        <f t="shared" si="66"/>
        <v>0</v>
      </c>
      <c r="GN73" s="137">
        <f t="shared" si="67"/>
        <v>0</v>
      </c>
      <c r="GO73" s="137">
        <f t="shared" si="68"/>
        <v>0</v>
      </c>
      <c r="GP73" s="137">
        <f t="shared" si="69"/>
        <v>0</v>
      </c>
      <c r="GQ73" s="137">
        <f t="shared" si="70"/>
        <v>0</v>
      </c>
      <c r="GR73" s="137">
        <f t="shared" si="71"/>
        <v>0</v>
      </c>
      <c r="GS73" s="137">
        <f t="shared" si="72"/>
        <v>0</v>
      </c>
      <c r="HI73" s="137" t="str">
        <f t="shared" si="73"/>
        <v>E4</v>
      </c>
      <c r="HJ73" s="137" t="str">
        <f t="shared" si="74"/>
        <v>E4_23b</v>
      </c>
      <c r="HK73" s="137">
        <f t="shared" si="75"/>
        <v>0</v>
      </c>
      <c r="HL73" s="137">
        <f t="shared" si="76"/>
        <v>0</v>
      </c>
      <c r="HM73" s="137"/>
      <c r="HN73" s="137"/>
      <c r="HO73" s="137">
        <f t="shared" ref="HO73:HO136" si="78">VLOOKUP($HJ73,$FQ$8:$GS$165,VLOOKUP($HM$5,$HR$5:$HS$8,2,FALSE)+25,FALSE)</f>
        <v>0</v>
      </c>
    </row>
    <row r="74" spans="5:223" x14ac:dyDescent="0.25">
      <c r="E74" s="149"/>
      <c r="F74" s="149"/>
      <c r="G74" s="149"/>
      <c r="H74" s="149"/>
      <c r="I74" s="242"/>
      <c r="J74" s="150"/>
      <c r="K74" s="150"/>
      <c r="L74" s="149"/>
      <c r="M74" s="149"/>
      <c r="N74" s="149"/>
      <c r="O74" s="149"/>
      <c r="P74" s="242"/>
      <c r="Q74" s="150"/>
      <c r="R74" s="150"/>
      <c r="S74" s="149"/>
      <c r="T74" s="149"/>
      <c r="U74" s="149"/>
      <c r="V74" s="149"/>
      <c r="W74" s="242"/>
      <c r="X74" s="150"/>
      <c r="Y74" s="150"/>
      <c r="Z74" s="149"/>
      <c r="AA74" s="149"/>
      <c r="AB74" s="149"/>
      <c r="AC74" s="149"/>
      <c r="AD74" s="242"/>
      <c r="AE74" s="150"/>
      <c r="AF74" s="150"/>
      <c r="AG74" s="149"/>
      <c r="AH74" s="149"/>
      <c r="AI74" s="149"/>
      <c r="AJ74" s="149"/>
      <c r="AK74" s="242"/>
      <c r="AL74" s="150"/>
      <c r="AM74" s="150"/>
      <c r="AN74" s="149"/>
      <c r="AO74" s="149"/>
      <c r="AP74" s="149"/>
      <c r="AQ74" s="149"/>
      <c r="AR74" s="242"/>
      <c r="AS74" s="150"/>
      <c r="AT74" s="150"/>
      <c r="AU74" s="149"/>
      <c r="AV74" s="149"/>
      <c r="AW74" s="149"/>
      <c r="AX74" s="149"/>
      <c r="AY74" s="242"/>
      <c r="AZ74" s="150"/>
      <c r="BA74" s="150"/>
      <c r="BB74" s="149"/>
      <c r="FJ74" s="137" t="str">
        <f>IF(VALUE(LEFT(Cover!$C$13,3))=1,'Questionnaire version 1.0'!C71,'Questionnaire version 2.1'!C71)</f>
        <v>A</v>
      </c>
      <c r="FK74" s="137">
        <f t="shared" si="55"/>
        <v>11</v>
      </c>
      <c r="FL74" s="137" t="str">
        <f t="shared" si="29"/>
        <v/>
      </c>
      <c r="FM74" s="137">
        <f>IF(VALUE(LEFT(Cover!$C$13,3))=1,'Questionnaire version 1.0'!V71,'Questionnaire version 2.1'!V71)</f>
        <v>0</v>
      </c>
      <c r="FP74" s="137" t="str">
        <f t="shared" si="77"/>
        <v>E4</v>
      </c>
      <c r="FQ74" s="137" t="str">
        <f t="shared" si="56"/>
        <v>E4_24b</v>
      </c>
      <c r="FR74" s="137">
        <f>SUMIFS('Raw Data Indicator'!$B$3:$B$10000,'Raw Data Indicator'!$A$3:$A$10000,$FQ74,'Raw Data Indicator'!$N$3:$N$10000,FR$7)</f>
        <v>0</v>
      </c>
      <c r="FS74" s="137">
        <f>SUMIFS('Raw Data Indicator'!$B$3:$B$10000,'Raw Data Indicator'!$A$3:$A$10000,$FQ74,'Raw Data Indicator'!$N$3:$N$10000,FS$7)</f>
        <v>0</v>
      </c>
      <c r="FT74" s="137">
        <f>SUMIFS('Raw Data Indicator'!$B$3:$B$10000,'Raw Data Indicator'!$A$3:$A$10000,$FQ74,'Raw Data Indicator'!$N$3:$N$10000,FT$7)</f>
        <v>0</v>
      </c>
      <c r="FU74" s="137">
        <f>SUMIFS('Raw Data Indicator'!$B$3:$B$10000,'Raw Data Indicator'!$A$3:$A$10000,$FQ74,'Raw Data Indicator'!$N$3:$N$10000,FU$7)</f>
        <v>0</v>
      </c>
      <c r="FV74" s="137">
        <f t="shared" si="57"/>
        <v>0</v>
      </c>
      <c r="FW74" s="137">
        <f t="shared" si="58"/>
        <v>0</v>
      </c>
      <c r="FX74" s="137">
        <f t="shared" si="59"/>
        <v>0</v>
      </c>
      <c r="FY74" s="137">
        <f t="shared" si="60"/>
        <v>0</v>
      </c>
      <c r="FZ74" s="137">
        <f>SUMIFS('Raw Data Indicator'!$C$3:$C$10000,'Raw Data Indicator'!$A$3:$A$10000,$FQ74,'Raw Data Indicator'!$N$3:$N$10000,FZ$7)</f>
        <v>0</v>
      </c>
      <c r="GA74" s="137">
        <f>SUMIFS('Raw Data Indicator'!$C$3:$C$10000,'Raw Data Indicator'!$A$3:$A$10000,$FQ74,'Raw Data Indicator'!$N$3:$N$10000,GA$7)</f>
        <v>0</v>
      </c>
      <c r="GB74" s="137">
        <f>SUMIFS('Raw Data Indicator'!$C$3:$C$10000,'Raw Data Indicator'!$A$3:$A$10000,$FQ74,'Raw Data Indicator'!$N$3:$N$10000,GB$7)</f>
        <v>0</v>
      </c>
      <c r="GC74" s="137">
        <f>SUMIFS('Raw Data Indicator'!$C$3:$C$10000,'Raw Data Indicator'!$A$3:$A$10000,$FQ74,'Raw Data Indicator'!$N$3:$N$10000,GC$7)</f>
        <v>0</v>
      </c>
      <c r="GD74" s="137">
        <f>COUNTIFS('Raw Data Indicator'!$C$3:$C$10000,"&gt;0",'Raw Data Indicator'!$A$3:$A$10000,$FQ74,'Raw Data Indicator'!$N$3:$N$10000,GD$7)</f>
        <v>0</v>
      </c>
      <c r="GE74" s="137">
        <f>COUNTIFS('Raw Data Indicator'!$C$3:$C$10000,"&gt;0",'Raw Data Indicator'!$A$3:$A$10000,$FQ74,'Raw Data Indicator'!$N$3:$N$10000,GE$7)</f>
        <v>0</v>
      </c>
      <c r="GF74" s="137">
        <f>COUNTIFS('Raw Data Indicator'!$C$3:$C$10000,"&gt;0",'Raw Data Indicator'!$A$3:$A$10000,$FQ74,'Raw Data Indicator'!$N$3:$N$10000,GF$7)</f>
        <v>0</v>
      </c>
      <c r="GG74" s="137">
        <f>COUNTIFS('Raw Data Indicator'!$C$3:$C$10000,"&gt;0",'Raw Data Indicator'!$A$3:$A$10000,$FQ74,'Raw Data Indicator'!$N$3:$N$10000,GG$7)</f>
        <v>0</v>
      </c>
      <c r="GH74" s="137">
        <f t="shared" si="61"/>
        <v>0</v>
      </c>
      <c r="GI74" s="137">
        <f t="shared" si="62"/>
        <v>0</v>
      </c>
      <c r="GJ74" s="137">
        <f t="shared" si="63"/>
        <v>0</v>
      </c>
      <c r="GK74" s="137">
        <f t="shared" si="64"/>
        <v>0</v>
      </c>
      <c r="GL74" s="137">
        <f t="shared" si="65"/>
        <v>0</v>
      </c>
      <c r="GM74" s="137">
        <f t="shared" si="66"/>
        <v>0</v>
      </c>
      <c r="GN74" s="137">
        <f t="shared" si="67"/>
        <v>0</v>
      </c>
      <c r="GO74" s="137">
        <f t="shared" si="68"/>
        <v>0</v>
      </c>
      <c r="GP74" s="137">
        <f t="shared" si="69"/>
        <v>0</v>
      </c>
      <c r="GQ74" s="137">
        <f t="shared" si="70"/>
        <v>0</v>
      </c>
      <c r="GR74" s="137">
        <f t="shared" si="71"/>
        <v>0</v>
      </c>
      <c r="GS74" s="137">
        <f t="shared" si="72"/>
        <v>0</v>
      </c>
      <c r="HI74" s="137" t="str">
        <f t="shared" si="73"/>
        <v>E4</v>
      </c>
      <c r="HJ74" s="137" t="str">
        <f t="shared" si="74"/>
        <v>E4_24b</v>
      </c>
      <c r="HK74" s="137">
        <f t="shared" si="75"/>
        <v>0</v>
      </c>
      <c r="HL74" s="137">
        <f t="shared" si="76"/>
        <v>0</v>
      </c>
      <c r="HM74" s="137"/>
      <c r="HN74" s="137"/>
      <c r="HO74" s="137">
        <f t="shared" si="78"/>
        <v>0</v>
      </c>
    </row>
    <row r="75" spans="5:223" x14ac:dyDescent="0.25">
      <c r="E75" s="149"/>
      <c r="F75" s="149"/>
      <c r="G75" s="149"/>
      <c r="H75" s="149"/>
      <c r="I75" s="242"/>
      <c r="J75" s="150"/>
      <c r="K75" s="150"/>
      <c r="L75" s="149"/>
      <c r="M75" s="149"/>
      <c r="N75" s="149"/>
      <c r="O75" s="149"/>
      <c r="P75" s="242"/>
      <c r="Q75" s="150"/>
      <c r="R75" s="150"/>
      <c r="S75" s="149"/>
      <c r="T75" s="149"/>
      <c r="U75" s="149"/>
      <c r="V75" s="149"/>
      <c r="W75" s="242"/>
      <c r="X75" s="150"/>
      <c r="Y75" s="150"/>
      <c r="Z75" s="149"/>
      <c r="AA75" s="149"/>
      <c r="AB75" s="149"/>
      <c r="AC75" s="149"/>
      <c r="AD75" s="242"/>
      <c r="AE75" s="150"/>
      <c r="AF75" s="150"/>
      <c r="AG75" s="149"/>
      <c r="AH75" s="149"/>
      <c r="AI75" s="149"/>
      <c r="AJ75" s="149"/>
      <c r="AK75" s="242"/>
      <c r="AL75" s="150"/>
      <c r="AM75" s="150"/>
      <c r="AN75" s="149"/>
      <c r="AO75" s="149"/>
      <c r="AP75" s="149"/>
      <c r="AQ75" s="149"/>
      <c r="AR75" s="242"/>
      <c r="AS75" s="150"/>
      <c r="AT75" s="150"/>
      <c r="AU75" s="149"/>
      <c r="AV75" s="149"/>
      <c r="AW75" s="149"/>
      <c r="AX75" s="149"/>
      <c r="AY75" s="242"/>
      <c r="AZ75" s="150"/>
      <c r="BA75" s="150"/>
      <c r="BB75" s="149"/>
      <c r="FJ75" s="137" t="str">
        <f>IF(VALUE(LEFT(Cover!$C$13,3))=1,'Questionnaire version 1.0'!C72,'Questionnaire version 2.1'!C72)</f>
        <v>B</v>
      </c>
      <c r="FK75" s="137">
        <f t="shared" si="55"/>
        <v>11</v>
      </c>
      <c r="FL75" s="137" t="str">
        <f t="shared" si="29"/>
        <v/>
      </c>
      <c r="FM75" s="137">
        <f>IF(VALUE(LEFT(Cover!$C$13,3))=1,'Questionnaire version 1.0'!V72,'Questionnaire version 2.1'!V72)</f>
        <v>0</v>
      </c>
      <c r="FP75" s="137" t="str">
        <f t="shared" si="77"/>
        <v>E4</v>
      </c>
      <c r="FQ75" s="137" t="str">
        <f t="shared" si="56"/>
        <v>E4_25a</v>
      </c>
      <c r="FR75" s="137">
        <f>SUMIFS('Raw Data Indicator'!$B$3:$B$10000,'Raw Data Indicator'!$A$3:$A$10000,$FQ75,'Raw Data Indicator'!$N$3:$N$10000,FR$7)</f>
        <v>0</v>
      </c>
      <c r="FS75" s="137">
        <f>SUMIFS('Raw Data Indicator'!$B$3:$B$10000,'Raw Data Indicator'!$A$3:$A$10000,$FQ75,'Raw Data Indicator'!$N$3:$N$10000,FS$7)</f>
        <v>0</v>
      </c>
      <c r="FT75" s="137">
        <f>SUMIFS('Raw Data Indicator'!$B$3:$B$10000,'Raw Data Indicator'!$A$3:$A$10000,$FQ75,'Raw Data Indicator'!$N$3:$N$10000,FT$7)</f>
        <v>0</v>
      </c>
      <c r="FU75" s="137">
        <f>SUMIFS('Raw Data Indicator'!$B$3:$B$10000,'Raw Data Indicator'!$A$3:$A$10000,$FQ75,'Raw Data Indicator'!$N$3:$N$10000,FU$7)</f>
        <v>0</v>
      </c>
      <c r="FV75" s="137">
        <f t="shared" si="57"/>
        <v>0</v>
      </c>
      <c r="FW75" s="137">
        <f t="shared" si="58"/>
        <v>0</v>
      </c>
      <c r="FX75" s="137">
        <f t="shared" si="59"/>
        <v>0</v>
      </c>
      <c r="FY75" s="137">
        <f t="shared" si="60"/>
        <v>0</v>
      </c>
      <c r="FZ75" s="137">
        <f>SUMIFS('Raw Data Indicator'!$C$3:$C$10000,'Raw Data Indicator'!$A$3:$A$10000,$FQ75,'Raw Data Indicator'!$N$3:$N$10000,FZ$7)</f>
        <v>0</v>
      </c>
      <c r="GA75" s="137">
        <f>SUMIFS('Raw Data Indicator'!$C$3:$C$10000,'Raw Data Indicator'!$A$3:$A$10000,$FQ75,'Raw Data Indicator'!$N$3:$N$10000,GA$7)</f>
        <v>0</v>
      </c>
      <c r="GB75" s="137">
        <f>SUMIFS('Raw Data Indicator'!$C$3:$C$10000,'Raw Data Indicator'!$A$3:$A$10000,$FQ75,'Raw Data Indicator'!$N$3:$N$10000,GB$7)</f>
        <v>0</v>
      </c>
      <c r="GC75" s="137">
        <f>SUMIFS('Raw Data Indicator'!$C$3:$C$10000,'Raw Data Indicator'!$A$3:$A$10000,$FQ75,'Raw Data Indicator'!$N$3:$N$10000,GC$7)</f>
        <v>0</v>
      </c>
      <c r="GD75" s="137">
        <f>COUNTIFS('Raw Data Indicator'!$C$3:$C$10000,"&gt;0",'Raw Data Indicator'!$A$3:$A$10000,$FQ75,'Raw Data Indicator'!$N$3:$N$10000,GD$7)</f>
        <v>0</v>
      </c>
      <c r="GE75" s="137">
        <f>COUNTIFS('Raw Data Indicator'!$C$3:$C$10000,"&gt;0",'Raw Data Indicator'!$A$3:$A$10000,$FQ75,'Raw Data Indicator'!$N$3:$N$10000,GE$7)</f>
        <v>0</v>
      </c>
      <c r="GF75" s="137">
        <f>COUNTIFS('Raw Data Indicator'!$C$3:$C$10000,"&gt;0",'Raw Data Indicator'!$A$3:$A$10000,$FQ75,'Raw Data Indicator'!$N$3:$N$10000,GF$7)</f>
        <v>0</v>
      </c>
      <c r="GG75" s="137">
        <f>COUNTIFS('Raw Data Indicator'!$C$3:$C$10000,"&gt;0",'Raw Data Indicator'!$A$3:$A$10000,$FQ75,'Raw Data Indicator'!$N$3:$N$10000,GG$7)</f>
        <v>0</v>
      </c>
      <c r="GH75" s="137">
        <f t="shared" si="61"/>
        <v>0</v>
      </c>
      <c r="GI75" s="137">
        <f t="shared" si="62"/>
        <v>0</v>
      </c>
      <c r="GJ75" s="137">
        <f t="shared" si="63"/>
        <v>0</v>
      </c>
      <c r="GK75" s="137">
        <f t="shared" si="64"/>
        <v>0</v>
      </c>
      <c r="GL75" s="137">
        <f t="shared" si="65"/>
        <v>0</v>
      </c>
      <c r="GM75" s="137">
        <f t="shared" si="66"/>
        <v>0</v>
      </c>
      <c r="GN75" s="137">
        <f t="shared" si="67"/>
        <v>0</v>
      </c>
      <c r="GO75" s="137">
        <f t="shared" si="68"/>
        <v>0</v>
      </c>
      <c r="GP75" s="137">
        <f t="shared" si="69"/>
        <v>0</v>
      </c>
      <c r="GQ75" s="137">
        <f t="shared" si="70"/>
        <v>0</v>
      </c>
      <c r="GR75" s="137">
        <f t="shared" si="71"/>
        <v>0</v>
      </c>
      <c r="GS75" s="137">
        <f t="shared" si="72"/>
        <v>0</v>
      </c>
      <c r="HI75" s="137" t="str">
        <f t="shared" si="73"/>
        <v>E4</v>
      </c>
      <c r="HJ75" s="137" t="str">
        <f t="shared" si="74"/>
        <v>E4_25a</v>
      </c>
      <c r="HK75" s="137">
        <f t="shared" si="75"/>
        <v>0</v>
      </c>
      <c r="HL75" s="137">
        <f t="shared" si="76"/>
        <v>0</v>
      </c>
      <c r="HM75" s="137"/>
      <c r="HN75" s="137"/>
      <c r="HO75" s="137">
        <f t="shared" si="78"/>
        <v>0</v>
      </c>
    </row>
    <row r="76" spans="5:223" x14ac:dyDescent="0.25">
      <c r="E76" s="149"/>
      <c r="F76" s="149"/>
      <c r="G76" s="149"/>
      <c r="H76" s="149"/>
      <c r="I76" s="242"/>
      <c r="J76" s="150"/>
      <c r="K76" s="150"/>
      <c r="L76" s="149"/>
      <c r="M76" s="149"/>
      <c r="N76" s="149"/>
      <c r="O76" s="149"/>
      <c r="P76" s="242"/>
      <c r="Q76" s="150"/>
      <c r="R76" s="150"/>
      <c r="S76" s="149"/>
      <c r="T76" s="149"/>
      <c r="U76" s="149"/>
      <c r="V76" s="149"/>
      <c r="W76" s="242"/>
      <c r="X76" s="150"/>
      <c r="Y76" s="150"/>
      <c r="Z76" s="149"/>
      <c r="AA76" s="149"/>
      <c r="AB76" s="149"/>
      <c r="AC76" s="149"/>
      <c r="AD76" s="242"/>
      <c r="AE76" s="150"/>
      <c r="AF76" s="150"/>
      <c r="AG76" s="149"/>
      <c r="AH76" s="149"/>
      <c r="AI76" s="149"/>
      <c r="AJ76" s="149"/>
      <c r="AK76" s="242"/>
      <c r="AL76" s="150"/>
      <c r="AM76" s="150"/>
      <c r="AN76" s="149"/>
      <c r="AO76" s="149"/>
      <c r="AP76" s="149"/>
      <c r="AQ76" s="149"/>
      <c r="AR76" s="242"/>
      <c r="AS76" s="150"/>
      <c r="AT76" s="150"/>
      <c r="AU76" s="149"/>
      <c r="AV76" s="149"/>
      <c r="AW76" s="149"/>
      <c r="AX76" s="149"/>
      <c r="AY76" s="242"/>
      <c r="AZ76" s="150"/>
      <c r="BA76" s="150"/>
      <c r="BB76" s="149"/>
      <c r="FJ76" s="137" t="str">
        <f>IF(VALUE(LEFT(Cover!$C$13,3))=1,'Questionnaire version 1.0'!C73,'Questionnaire version 2.1'!C73)</f>
        <v>C</v>
      </c>
      <c r="FK76" s="137">
        <f t="shared" si="55"/>
        <v>11</v>
      </c>
      <c r="FL76" s="137" t="str">
        <f t="shared" si="29"/>
        <v/>
      </c>
      <c r="FM76" s="137">
        <f>IF(VALUE(LEFT(Cover!$C$13,3))=1,'Questionnaire version 1.0'!V73,'Questionnaire version 2.1'!V73)</f>
        <v>0</v>
      </c>
      <c r="FP76" s="137" t="str">
        <f t="shared" si="77"/>
        <v>E4</v>
      </c>
      <c r="FQ76" s="137" t="str">
        <f t="shared" si="56"/>
        <v>E4_26a</v>
      </c>
      <c r="FR76" s="137">
        <f>SUMIFS('Raw Data Indicator'!$B$3:$B$10000,'Raw Data Indicator'!$A$3:$A$10000,$FQ76,'Raw Data Indicator'!$N$3:$N$10000,FR$7)</f>
        <v>0</v>
      </c>
      <c r="FS76" s="137">
        <f>SUMIFS('Raw Data Indicator'!$B$3:$B$10000,'Raw Data Indicator'!$A$3:$A$10000,$FQ76,'Raw Data Indicator'!$N$3:$N$10000,FS$7)</f>
        <v>0</v>
      </c>
      <c r="FT76" s="137">
        <f>SUMIFS('Raw Data Indicator'!$B$3:$B$10000,'Raw Data Indicator'!$A$3:$A$10000,$FQ76,'Raw Data Indicator'!$N$3:$N$10000,FT$7)</f>
        <v>0</v>
      </c>
      <c r="FU76" s="137">
        <f>SUMIFS('Raw Data Indicator'!$B$3:$B$10000,'Raw Data Indicator'!$A$3:$A$10000,$FQ76,'Raw Data Indicator'!$N$3:$N$10000,FU$7)</f>
        <v>0</v>
      </c>
      <c r="FV76" s="137">
        <f t="shared" si="57"/>
        <v>0</v>
      </c>
      <c r="FW76" s="137">
        <f t="shared" si="58"/>
        <v>0</v>
      </c>
      <c r="FX76" s="137">
        <f t="shared" si="59"/>
        <v>0</v>
      </c>
      <c r="FY76" s="137">
        <f t="shared" si="60"/>
        <v>0</v>
      </c>
      <c r="FZ76" s="137">
        <f>SUMIFS('Raw Data Indicator'!$C$3:$C$10000,'Raw Data Indicator'!$A$3:$A$10000,$FQ76,'Raw Data Indicator'!$N$3:$N$10000,FZ$7)</f>
        <v>0</v>
      </c>
      <c r="GA76" s="137">
        <f>SUMIFS('Raw Data Indicator'!$C$3:$C$10000,'Raw Data Indicator'!$A$3:$A$10000,$FQ76,'Raw Data Indicator'!$N$3:$N$10000,GA$7)</f>
        <v>0</v>
      </c>
      <c r="GB76" s="137">
        <f>SUMIFS('Raw Data Indicator'!$C$3:$C$10000,'Raw Data Indicator'!$A$3:$A$10000,$FQ76,'Raw Data Indicator'!$N$3:$N$10000,GB$7)</f>
        <v>0</v>
      </c>
      <c r="GC76" s="137">
        <f>SUMIFS('Raw Data Indicator'!$C$3:$C$10000,'Raw Data Indicator'!$A$3:$A$10000,$FQ76,'Raw Data Indicator'!$N$3:$N$10000,GC$7)</f>
        <v>0</v>
      </c>
      <c r="GD76" s="137">
        <f>COUNTIFS('Raw Data Indicator'!$C$3:$C$10000,"&gt;0",'Raw Data Indicator'!$A$3:$A$10000,$FQ76,'Raw Data Indicator'!$N$3:$N$10000,GD$7)</f>
        <v>0</v>
      </c>
      <c r="GE76" s="137">
        <f>COUNTIFS('Raw Data Indicator'!$C$3:$C$10000,"&gt;0",'Raw Data Indicator'!$A$3:$A$10000,$FQ76,'Raw Data Indicator'!$N$3:$N$10000,GE$7)</f>
        <v>0</v>
      </c>
      <c r="GF76" s="137">
        <f>COUNTIFS('Raw Data Indicator'!$C$3:$C$10000,"&gt;0",'Raw Data Indicator'!$A$3:$A$10000,$FQ76,'Raw Data Indicator'!$N$3:$N$10000,GF$7)</f>
        <v>0</v>
      </c>
      <c r="GG76" s="137">
        <f>COUNTIFS('Raw Data Indicator'!$C$3:$C$10000,"&gt;0",'Raw Data Indicator'!$A$3:$A$10000,$FQ76,'Raw Data Indicator'!$N$3:$N$10000,GG$7)</f>
        <v>0</v>
      </c>
      <c r="GH76" s="137">
        <f t="shared" si="61"/>
        <v>0</v>
      </c>
      <c r="GI76" s="137">
        <f t="shared" si="62"/>
        <v>0</v>
      </c>
      <c r="GJ76" s="137">
        <f t="shared" si="63"/>
        <v>0</v>
      </c>
      <c r="GK76" s="137">
        <f t="shared" si="64"/>
        <v>0</v>
      </c>
      <c r="GL76" s="137">
        <f t="shared" si="65"/>
        <v>0</v>
      </c>
      <c r="GM76" s="137">
        <f t="shared" si="66"/>
        <v>0</v>
      </c>
      <c r="GN76" s="137">
        <f t="shared" si="67"/>
        <v>0</v>
      </c>
      <c r="GO76" s="137">
        <f t="shared" si="68"/>
        <v>0</v>
      </c>
      <c r="GP76" s="137">
        <f t="shared" si="69"/>
        <v>0</v>
      </c>
      <c r="GQ76" s="137">
        <f t="shared" si="70"/>
        <v>0</v>
      </c>
      <c r="GR76" s="137">
        <f t="shared" si="71"/>
        <v>0</v>
      </c>
      <c r="GS76" s="137">
        <f t="shared" si="72"/>
        <v>0</v>
      </c>
      <c r="HI76" s="137" t="str">
        <f t="shared" si="73"/>
        <v>E4</v>
      </c>
      <c r="HJ76" s="137" t="str">
        <f t="shared" si="74"/>
        <v>E4_26a</v>
      </c>
      <c r="HK76" s="137">
        <f t="shared" si="75"/>
        <v>0</v>
      </c>
      <c r="HL76" s="137">
        <f t="shared" si="76"/>
        <v>0</v>
      </c>
      <c r="HM76" s="137"/>
      <c r="HN76" s="137"/>
      <c r="HO76" s="137">
        <f t="shared" si="78"/>
        <v>0</v>
      </c>
    </row>
    <row r="77" spans="5:223" x14ac:dyDescent="0.25">
      <c r="E77" s="149"/>
      <c r="F77" s="149"/>
      <c r="G77" s="149"/>
      <c r="H77" s="149"/>
      <c r="I77" s="242"/>
      <c r="J77" s="150"/>
      <c r="K77" s="150"/>
      <c r="L77" s="149"/>
      <c r="M77" s="149"/>
      <c r="N77" s="149"/>
      <c r="O77" s="149"/>
      <c r="P77" s="242"/>
      <c r="Q77" s="150"/>
      <c r="R77" s="150"/>
      <c r="S77" s="149"/>
      <c r="T77" s="149"/>
      <c r="U77" s="149"/>
      <c r="V77" s="149"/>
      <c r="W77" s="242"/>
      <c r="X77" s="150"/>
      <c r="Y77" s="150"/>
      <c r="Z77" s="149"/>
      <c r="AA77" s="149"/>
      <c r="AB77" s="149"/>
      <c r="AC77" s="149"/>
      <c r="AD77" s="242"/>
      <c r="AE77" s="150"/>
      <c r="AF77" s="150"/>
      <c r="AG77" s="149"/>
      <c r="AH77" s="149"/>
      <c r="AI77" s="149"/>
      <c r="AJ77" s="149"/>
      <c r="AK77" s="242"/>
      <c r="AL77" s="150"/>
      <c r="AM77" s="150"/>
      <c r="AN77" s="149"/>
      <c r="AO77" s="149"/>
      <c r="AP77" s="149"/>
      <c r="AQ77" s="149"/>
      <c r="AR77" s="242"/>
      <c r="AS77" s="150"/>
      <c r="AT77" s="150"/>
      <c r="AU77" s="149"/>
      <c r="AV77" s="149"/>
      <c r="AW77" s="149"/>
      <c r="AX77" s="149"/>
      <c r="AY77" s="242"/>
      <c r="AZ77" s="150"/>
      <c r="BA77" s="150"/>
      <c r="BB77" s="149"/>
      <c r="FJ77" s="137" t="str">
        <f>IF(VALUE(LEFT(Cover!$C$13,3))=1,'Questionnaire version 1.0'!C74,'Questionnaire version 2.1'!C74)</f>
        <v>D</v>
      </c>
      <c r="FK77" s="137">
        <f t="shared" si="55"/>
        <v>11</v>
      </c>
      <c r="FL77" s="137" t="str">
        <f t="shared" si="29"/>
        <v/>
      </c>
      <c r="FM77" s="137">
        <f>IF(VALUE(LEFT(Cover!$C$13,3))=1,'Questionnaire version 1.0'!V74,'Questionnaire version 2.1'!V74)</f>
        <v>0</v>
      </c>
      <c r="FP77" s="137" t="str">
        <f t="shared" si="77"/>
        <v>E4</v>
      </c>
      <c r="FQ77" s="137" t="str">
        <f t="shared" si="56"/>
        <v>E4_27a</v>
      </c>
      <c r="FR77" s="137">
        <f>SUMIFS('Raw Data Indicator'!$B$3:$B$10000,'Raw Data Indicator'!$A$3:$A$10000,$FQ77,'Raw Data Indicator'!$N$3:$N$10000,FR$7)</f>
        <v>0</v>
      </c>
      <c r="FS77" s="137">
        <f>SUMIFS('Raw Data Indicator'!$B$3:$B$10000,'Raw Data Indicator'!$A$3:$A$10000,$FQ77,'Raw Data Indicator'!$N$3:$N$10000,FS$7)</f>
        <v>0</v>
      </c>
      <c r="FT77" s="137">
        <f>SUMIFS('Raw Data Indicator'!$B$3:$B$10000,'Raw Data Indicator'!$A$3:$A$10000,$FQ77,'Raw Data Indicator'!$N$3:$N$10000,FT$7)</f>
        <v>0</v>
      </c>
      <c r="FU77" s="137">
        <f>SUMIFS('Raw Data Indicator'!$B$3:$B$10000,'Raw Data Indicator'!$A$3:$A$10000,$FQ77,'Raw Data Indicator'!$N$3:$N$10000,FU$7)</f>
        <v>0</v>
      </c>
      <c r="FV77" s="137">
        <f t="shared" si="57"/>
        <v>0</v>
      </c>
      <c r="FW77" s="137">
        <f t="shared" si="58"/>
        <v>0</v>
      </c>
      <c r="FX77" s="137">
        <f t="shared" si="59"/>
        <v>0</v>
      </c>
      <c r="FY77" s="137">
        <f t="shared" si="60"/>
        <v>0</v>
      </c>
      <c r="FZ77" s="137">
        <f>SUMIFS('Raw Data Indicator'!$C$3:$C$10000,'Raw Data Indicator'!$A$3:$A$10000,$FQ77,'Raw Data Indicator'!$N$3:$N$10000,FZ$7)</f>
        <v>0</v>
      </c>
      <c r="GA77" s="137">
        <f>SUMIFS('Raw Data Indicator'!$C$3:$C$10000,'Raw Data Indicator'!$A$3:$A$10000,$FQ77,'Raw Data Indicator'!$N$3:$N$10000,GA$7)</f>
        <v>0</v>
      </c>
      <c r="GB77" s="137">
        <f>SUMIFS('Raw Data Indicator'!$C$3:$C$10000,'Raw Data Indicator'!$A$3:$A$10000,$FQ77,'Raw Data Indicator'!$N$3:$N$10000,GB$7)</f>
        <v>0</v>
      </c>
      <c r="GC77" s="137">
        <f>SUMIFS('Raw Data Indicator'!$C$3:$C$10000,'Raw Data Indicator'!$A$3:$A$10000,$FQ77,'Raw Data Indicator'!$N$3:$N$10000,GC$7)</f>
        <v>0</v>
      </c>
      <c r="GD77" s="137">
        <f>COUNTIFS('Raw Data Indicator'!$C$3:$C$10000,"&gt;0",'Raw Data Indicator'!$A$3:$A$10000,$FQ77,'Raw Data Indicator'!$N$3:$N$10000,GD$7)</f>
        <v>0</v>
      </c>
      <c r="GE77" s="137">
        <f>COUNTIFS('Raw Data Indicator'!$C$3:$C$10000,"&gt;0",'Raw Data Indicator'!$A$3:$A$10000,$FQ77,'Raw Data Indicator'!$N$3:$N$10000,GE$7)</f>
        <v>0</v>
      </c>
      <c r="GF77" s="137">
        <f>COUNTIFS('Raw Data Indicator'!$C$3:$C$10000,"&gt;0",'Raw Data Indicator'!$A$3:$A$10000,$FQ77,'Raw Data Indicator'!$N$3:$N$10000,GF$7)</f>
        <v>0</v>
      </c>
      <c r="GG77" s="137">
        <f>COUNTIFS('Raw Data Indicator'!$C$3:$C$10000,"&gt;0",'Raw Data Indicator'!$A$3:$A$10000,$FQ77,'Raw Data Indicator'!$N$3:$N$10000,GG$7)</f>
        <v>0</v>
      </c>
      <c r="GH77" s="137">
        <f t="shared" si="61"/>
        <v>0</v>
      </c>
      <c r="GI77" s="137">
        <f t="shared" si="62"/>
        <v>0</v>
      </c>
      <c r="GJ77" s="137">
        <f t="shared" si="63"/>
        <v>0</v>
      </c>
      <c r="GK77" s="137">
        <f t="shared" si="64"/>
        <v>0</v>
      </c>
      <c r="GL77" s="137">
        <f t="shared" si="65"/>
        <v>0</v>
      </c>
      <c r="GM77" s="137">
        <f t="shared" si="66"/>
        <v>0</v>
      </c>
      <c r="GN77" s="137">
        <f t="shared" si="67"/>
        <v>0</v>
      </c>
      <c r="GO77" s="137">
        <f t="shared" si="68"/>
        <v>0</v>
      </c>
      <c r="GP77" s="137">
        <f t="shared" si="69"/>
        <v>0</v>
      </c>
      <c r="GQ77" s="137">
        <f t="shared" si="70"/>
        <v>0</v>
      </c>
      <c r="GR77" s="137">
        <f t="shared" si="71"/>
        <v>0</v>
      </c>
      <c r="GS77" s="137">
        <f t="shared" si="72"/>
        <v>0</v>
      </c>
      <c r="HI77" s="137" t="str">
        <f t="shared" si="73"/>
        <v>E4</v>
      </c>
      <c r="HJ77" s="137" t="str">
        <f t="shared" si="74"/>
        <v>E4_27a</v>
      </c>
      <c r="HK77" s="137">
        <f t="shared" si="75"/>
        <v>0</v>
      </c>
      <c r="HL77" s="137">
        <f t="shared" si="76"/>
        <v>0</v>
      </c>
      <c r="HM77" s="137"/>
      <c r="HN77" s="137"/>
      <c r="HO77" s="137">
        <f t="shared" si="78"/>
        <v>0</v>
      </c>
    </row>
    <row r="78" spans="5:223" x14ac:dyDescent="0.25">
      <c r="E78" s="149"/>
      <c r="F78" s="149"/>
      <c r="G78" s="149"/>
      <c r="H78" s="149"/>
      <c r="I78" s="242"/>
      <c r="J78" s="150"/>
      <c r="K78" s="150"/>
      <c r="L78" s="149"/>
      <c r="M78" s="149"/>
      <c r="N78" s="149"/>
      <c r="O78" s="149"/>
      <c r="P78" s="242"/>
      <c r="Q78" s="150"/>
      <c r="R78" s="150"/>
      <c r="S78" s="149"/>
      <c r="T78" s="149"/>
      <c r="U78" s="149"/>
      <c r="V78" s="149"/>
      <c r="W78" s="242"/>
      <c r="X78" s="150"/>
      <c r="Y78" s="150"/>
      <c r="Z78" s="149"/>
      <c r="AA78" s="149"/>
      <c r="AB78" s="149"/>
      <c r="AC78" s="149"/>
      <c r="AD78" s="242"/>
      <c r="AE78" s="150"/>
      <c r="AF78" s="150"/>
      <c r="AG78" s="149"/>
      <c r="AH78" s="149"/>
      <c r="AI78" s="149"/>
      <c r="AJ78" s="149"/>
      <c r="AK78" s="242"/>
      <c r="AL78" s="150"/>
      <c r="AM78" s="150"/>
      <c r="AN78" s="149"/>
      <c r="AO78" s="149"/>
      <c r="AP78" s="149"/>
      <c r="AQ78" s="149"/>
      <c r="AR78" s="242"/>
      <c r="AS78" s="150"/>
      <c r="AT78" s="150"/>
      <c r="AU78" s="149"/>
      <c r="AV78" s="149"/>
      <c r="AW78" s="149"/>
      <c r="AX78" s="149"/>
      <c r="AY78" s="242"/>
      <c r="AZ78" s="150"/>
      <c r="BA78" s="150"/>
      <c r="BB78" s="149"/>
      <c r="FJ78" s="137" t="str">
        <f>IF(VALUE(LEFT(Cover!$C$13,3))=1,'Questionnaire version 1.0'!C75,'Questionnaire version 2.1'!C75)</f>
        <v>Notes:</v>
      </c>
      <c r="FK78" s="137">
        <f t="shared" si="55"/>
        <v>11</v>
      </c>
      <c r="FL78" s="137" t="str">
        <f t="shared" si="29"/>
        <v/>
      </c>
      <c r="FM78" s="137">
        <f>IF(VALUE(LEFT(Cover!$C$13,3))=1,'Questionnaire version 1.0'!V75,'Questionnaire version 2.1'!V75)</f>
        <v>0</v>
      </c>
      <c r="FP78" s="137" t="str">
        <f t="shared" si="77"/>
        <v>E5</v>
      </c>
      <c r="FQ78" s="137" t="str">
        <f t="shared" si="56"/>
        <v>E5_01a</v>
      </c>
      <c r="FR78" s="137">
        <f>SUMIFS('Raw Data Indicator'!$B$3:$B$10000,'Raw Data Indicator'!$A$3:$A$10000,$FQ78,'Raw Data Indicator'!$N$3:$N$10000,FR$7)</f>
        <v>0</v>
      </c>
      <c r="FS78" s="137">
        <f>SUMIFS('Raw Data Indicator'!$B$3:$B$10000,'Raw Data Indicator'!$A$3:$A$10000,$FQ78,'Raw Data Indicator'!$N$3:$N$10000,FS$7)</f>
        <v>0</v>
      </c>
      <c r="FT78" s="137">
        <f>SUMIFS('Raw Data Indicator'!$B$3:$B$10000,'Raw Data Indicator'!$A$3:$A$10000,$FQ78,'Raw Data Indicator'!$N$3:$N$10000,FT$7)</f>
        <v>0</v>
      </c>
      <c r="FU78" s="137">
        <f>SUMIFS('Raw Data Indicator'!$B$3:$B$10000,'Raw Data Indicator'!$A$3:$A$10000,$FQ78,'Raw Data Indicator'!$N$3:$N$10000,FU$7)</f>
        <v>0</v>
      </c>
      <c r="FV78" s="137">
        <f t="shared" si="57"/>
        <v>0</v>
      </c>
      <c r="FW78" s="137">
        <f t="shared" si="58"/>
        <v>0</v>
      </c>
      <c r="FX78" s="137">
        <f t="shared" si="59"/>
        <v>0</v>
      </c>
      <c r="FY78" s="137">
        <f t="shared" si="60"/>
        <v>0</v>
      </c>
      <c r="FZ78" s="137">
        <f>SUMIFS('Raw Data Indicator'!$C$3:$C$10000,'Raw Data Indicator'!$A$3:$A$10000,$FQ78,'Raw Data Indicator'!$N$3:$N$10000,FZ$7)</f>
        <v>0</v>
      </c>
      <c r="GA78" s="137">
        <f>SUMIFS('Raw Data Indicator'!$C$3:$C$10000,'Raw Data Indicator'!$A$3:$A$10000,$FQ78,'Raw Data Indicator'!$N$3:$N$10000,GA$7)</f>
        <v>0</v>
      </c>
      <c r="GB78" s="137">
        <f>SUMIFS('Raw Data Indicator'!$C$3:$C$10000,'Raw Data Indicator'!$A$3:$A$10000,$FQ78,'Raw Data Indicator'!$N$3:$N$10000,GB$7)</f>
        <v>0</v>
      </c>
      <c r="GC78" s="137">
        <f>SUMIFS('Raw Data Indicator'!$C$3:$C$10000,'Raw Data Indicator'!$A$3:$A$10000,$FQ78,'Raw Data Indicator'!$N$3:$N$10000,GC$7)</f>
        <v>0</v>
      </c>
      <c r="GD78" s="137">
        <f>COUNTIFS('Raw Data Indicator'!$C$3:$C$10000,"&gt;0",'Raw Data Indicator'!$A$3:$A$10000,$FQ78,'Raw Data Indicator'!$N$3:$N$10000,GD$7)</f>
        <v>0</v>
      </c>
      <c r="GE78" s="137">
        <f>COUNTIFS('Raw Data Indicator'!$C$3:$C$10000,"&gt;0",'Raw Data Indicator'!$A$3:$A$10000,$FQ78,'Raw Data Indicator'!$N$3:$N$10000,GE$7)</f>
        <v>0</v>
      </c>
      <c r="GF78" s="137">
        <f>COUNTIFS('Raw Data Indicator'!$C$3:$C$10000,"&gt;0",'Raw Data Indicator'!$A$3:$A$10000,$FQ78,'Raw Data Indicator'!$N$3:$N$10000,GF$7)</f>
        <v>0</v>
      </c>
      <c r="GG78" s="137">
        <f>COUNTIFS('Raw Data Indicator'!$C$3:$C$10000,"&gt;0",'Raw Data Indicator'!$A$3:$A$10000,$FQ78,'Raw Data Indicator'!$N$3:$N$10000,GG$7)</f>
        <v>0</v>
      </c>
      <c r="GH78" s="137">
        <f t="shared" si="61"/>
        <v>0</v>
      </c>
      <c r="GI78" s="137">
        <f t="shared" si="62"/>
        <v>0</v>
      </c>
      <c r="GJ78" s="137">
        <f t="shared" si="63"/>
        <v>0</v>
      </c>
      <c r="GK78" s="137">
        <f t="shared" si="64"/>
        <v>0</v>
      </c>
      <c r="GL78" s="137">
        <f t="shared" si="65"/>
        <v>0</v>
      </c>
      <c r="GM78" s="137">
        <f t="shared" si="66"/>
        <v>0</v>
      </c>
      <c r="GN78" s="137">
        <f t="shared" si="67"/>
        <v>0</v>
      </c>
      <c r="GO78" s="137">
        <f t="shared" si="68"/>
        <v>0</v>
      </c>
      <c r="GP78" s="137">
        <f t="shared" si="69"/>
        <v>0</v>
      </c>
      <c r="GQ78" s="137">
        <f t="shared" si="70"/>
        <v>0</v>
      </c>
      <c r="GR78" s="137">
        <f t="shared" si="71"/>
        <v>0</v>
      </c>
      <c r="GS78" s="137">
        <f t="shared" si="72"/>
        <v>0</v>
      </c>
      <c r="HI78" s="137" t="str">
        <f t="shared" si="73"/>
        <v>E5</v>
      </c>
      <c r="HJ78" s="137" t="str">
        <f t="shared" si="74"/>
        <v>E5_01a</v>
      </c>
      <c r="HK78" s="137">
        <f t="shared" si="75"/>
        <v>0</v>
      </c>
      <c r="HL78" s="137">
        <f t="shared" si="76"/>
        <v>0</v>
      </c>
      <c r="HM78" s="137"/>
      <c r="HN78" s="137"/>
      <c r="HO78" s="137">
        <f t="shared" si="78"/>
        <v>0</v>
      </c>
    </row>
    <row r="79" spans="5:223" x14ac:dyDescent="0.25">
      <c r="E79" s="149"/>
      <c r="F79" s="149"/>
      <c r="G79" s="149"/>
      <c r="H79" s="149"/>
      <c r="I79" s="242"/>
      <c r="J79" s="150"/>
      <c r="K79" s="150"/>
      <c r="L79" s="149"/>
      <c r="M79" s="149"/>
      <c r="N79" s="149"/>
      <c r="O79" s="149"/>
      <c r="P79" s="242"/>
      <c r="Q79" s="150"/>
      <c r="R79" s="150"/>
      <c r="S79" s="149"/>
      <c r="T79" s="149"/>
      <c r="U79" s="149"/>
      <c r="V79" s="149"/>
      <c r="W79" s="242"/>
      <c r="X79" s="150"/>
      <c r="Y79" s="150"/>
      <c r="Z79" s="149"/>
      <c r="AA79" s="149"/>
      <c r="AB79" s="149"/>
      <c r="AC79" s="149"/>
      <c r="AD79" s="242"/>
      <c r="AE79" s="150"/>
      <c r="AF79" s="150"/>
      <c r="AG79" s="149"/>
      <c r="AH79" s="149"/>
      <c r="AI79" s="149"/>
      <c r="AJ79" s="149"/>
      <c r="AK79" s="242"/>
      <c r="AL79" s="150"/>
      <c r="AM79" s="150"/>
      <c r="AN79" s="149"/>
      <c r="AO79" s="149"/>
      <c r="AP79" s="149"/>
      <c r="AQ79" s="149"/>
      <c r="AR79" s="242"/>
      <c r="AS79" s="150"/>
      <c r="AT79" s="150"/>
      <c r="AU79" s="149"/>
      <c r="AV79" s="149"/>
      <c r="AW79" s="149"/>
      <c r="AX79" s="149"/>
      <c r="AY79" s="242"/>
      <c r="AZ79" s="150"/>
      <c r="BA79" s="150"/>
      <c r="BB79" s="149"/>
      <c r="FJ79" s="137" t="str">
        <f>IF(VALUE(LEFT(Cover!$C$13,3))=1,'Questionnaire version 1.0'!C76,'Questionnaire version 2.1'!C76)</f>
        <v>E1:07a</v>
      </c>
      <c r="FK79" s="137">
        <f t="shared" si="55"/>
        <v>12</v>
      </c>
      <c r="FL79" s="137" t="str">
        <f t="shared" si="29"/>
        <v>E1:07</v>
      </c>
      <c r="FM79" s="137">
        <f>IF(VALUE(LEFT(Cover!$C$13,3))=1,'Questionnaire version 1.0'!V76,'Questionnaire version 2.1'!V76)</f>
        <v>0</v>
      </c>
      <c r="FP79" s="137" t="str">
        <f t="shared" si="77"/>
        <v>E5</v>
      </c>
      <c r="FQ79" s="137" t="str">
        <f t="shared" si="56"/>
        <v>E5_02a</v>
      </c>
      <c r="FR79" s="137">
        <f>SUMIFS('Raw Data Indicator'!$B$3:$B$10000,'Raw Data Indicator'!$A$3:$A$10000,$FQ79,'Raw Data Indicator'!$N$3:$N$10000,FR$7)</f>
        <v>0</v>
      </c>
      <c r="FS79" s="137">
        <f>SUMIFS('Raw Data Indicator'!$B$3:$B$10000,'Raw Data Indicator'!$A$3:$A$10000,$FQ79,'Raw Data Indicator'!$N$3:$N$10000,FS$7)</f>
        <v>0</v>
      </c>
      <c r="FT79" s="137">
        <f>SUMIFS('Raw Data Indicator'!$B$3:$B$10000,'Raw Data Indicator'!$A$3:$A$10000,$FQ79,'Raw Data Indicator'!$N$3:$N$10000,FT$7)</f>
        <v>0</v>
      </c>
      <c r="FU79" s="137">
        <f>SUMIFS('Raw Data Indicator'!$B$3:$B$10000,'Raw Data Indicator'!$A$3:$A$10000,$FQ79,'Raw Data Indicator'!$N$3:$N$10000,FU$7)</f>
        <v>0</v>
      </c>
      <c r="FV79" s="137">
        <f t="shared" si="57"/>
        <v>0</v>
      </c>
      <c r="FW79" s="137">
        <f t="shared" si="58"/>
        <v>0</v>
      </c>
      <c r="FX79" s="137">
        <f t="shared" si="59"/>
        <v>0</v>
      </c>
      <c r="FY79" s="137">
        <f t="shared" si="60"/>
        <v>0</v>
      </c>
      <c r="FZ79" s="137">
        <f>SUMIFS('Raw Data Indicator'!$C$3:$C$10000,'Raw Data Indicator'!$A$3:$A$10000,$FQ79,'Raw Data Indicator'!$N$3:$N$10000,FZ$7)</f>
        <v>0</v>
      </c>
      <c r="GA79" s="137">
        <f>SUMIFS('Raw Data Indicator'!$C$3:$C$10000,'Raw Data Indicator'!$A$3:$A$10000,$FQ79,'Raw Data Indicator'!$N$3:$N$10000,GA$7)</f>
        <v>0</v>
      </c>
      <c r="GB79" s="137">
        <f>SUMIFS('Raw Data Indicator'!$C$3:$C$10000,'Raw Data Indicator'!$A$3:$A$10000,$FQ79,'Raw Data Indicator'!$N$3:$N$10000,GB$7)</f>
        <v>0</v>
      </c>
      <c r="GC79" s="137">
        <f>SUMIFS('Raw Data Indicator'!$C$3:$C$10000,'Raw Data Indicator'!$A$3:$A$10000,$FQ79,'Raw Data Indicator'!$N$3:$N$10000,GC$7)</f>
        <v>0</v>
      </c>
      <c r="GD79" s="137">
        <f>COUNTIFS('Raw Data Indicator'!$C$3:$C$10000,"&gt;0",'Raw Data Indicator'!$A$3:$A$10000,$FQ79,'Raw Data Indicator'!$N$3:$N$10000,GD$7)</f>
        <v>0</v>
      </c>
      <c r="GE79" s="137">
        <f>COUNTIFS('Raw Data Indicator'!$C$3:$C$10000,"&gt;0",'Raw Data Indicator'!$A$3:$A$10000,$FQ79,'Raw Data Indicator'!$N$3:$N$10000,GE$7)</f>
        <v>0</v>
      </c>
      <c r="GF79" s="137">
        <f>COUNTIFS('Raw Data Indicator'!$C$3:$C$10000,"&gt;0",'Raw Data Indicator'!$A$3:$A$10000,$FQ79,'Raw Data Indicator'!$N$3:$N$10000,GF$7)</f>
        <v>0</v>
      </c>
      <c r="GG79" s="137">
        <f>COUNTIFS('Raw Data Indicator'!$C$3:$C$10000,"&gt;0",'Raw Data Indicator'!$A$3:$A$10000,$FQ79,'Raw Data Indicator'!$N$3:$N$10000,GG$7)</f>
        <v>0</v>
      </c>
      <c r="GH79" s="137">
        <f t="shared" si="61"/>
        <v>0</v>
      </c>
      <c r="GI79" s="137">
        <f t="shared" si="62"/>
        <v>0</v>
      </c>
      <c r="GJ79" s="137">
        <f t="shared" si="63"/>
        <v>0</v>
      </c>
      <c r="GK79" s="137">
        <f t="shared" si="64"/>
        <v>0</v>
      </c>
      <c r="GL79" s="137">
        <f t="shared" si="65"/>
        <v>0</v>
      </c>
      <c r="GM79" s="137">
        <f t="shared" si="66"/>
        <v>0</v>
      </c>
      <c r="GN79" s="137">
        <f t="shared" si="67"/>
        <v>0</v>
      </c>
      <c r="GO79" s="137">
        <f t="shared" si="68"/>
        <v>0</v>
      </c>
      <c r="GP79" s="137">
        <f t="shared" si="69"/>
        <v>0</v>
      </c>
      <c r="GQ79" s="137">
        <f t="shared" si="70"/>
        <v>0</v>
      </c>
      <c r="GR79" s="137">
        <f t="shared" si="71"/>
        <v>0</v>
      </c>
      <c r="GS79" s="137">
        <f t="shared" si="72"/>
        <v>0</v>
      </c>
      <c r="HI79" s="137" t="str">
        <f t="shared" si="73"/>
        <v>E5</v>
      </c>
      <c r="HJ79" s="137" t="str">
        <f t="shared" si="74"/>
        <v>E5_02a</v>
      </c>
      <c r="HK79" s="137">
        <f t="shared" si="75"/>
        <v>0</v>
      </c>
      <c r="HL79" s="137">
        <f t="shared" si="76"/>
        <v>0</v>
      </c>
      <c r="HM79" s="137"/>
      <c r="HN79" s="137"/>
      <c r="HO79" s="137">
        <f t="shared" si="78"/>
        <v>0</v>
      </c>
    </row>
    <row r="80" spans="5:223" x14ac:dyDescent="0.25">
      <c r="E80" s="149"/>
      <c r="F80" s="149"/>
      <c r="G80" s="149"/>
      <c r="H80" s="149"/>
      <c r="I80" s="242"/>
      <c r="J80" s="150"/>
      <c r="K80" s="150"/>
      <c r="L80" s="149"/>
      <c r="M80" s="149"/>
      <c r="N80" s="149"/>
      <c r="O80" s="149"/>
      <c r="P80" s="242"/>
      <c r="Q80" s="150"/>
      <c r="R80" s="150"/>
      <c r="S80" s="149"/>
      <c r="T80" s="149"/>
      <c r="U80" s="149"/>
      <c r="V80" s="149"/>
      <c r="W80" s="242"/>
      <c r="X80" s="150"/>
      <c r="Y80" s="150"/>
      <c r="Z80" s="149"/>
      <c r="AA80" s="149"/>
      <c r="AB80" s="149"/>
      <c r="AC80" s="149"/>
      <c r="AD80" s="242"/>
      <c r="AE80" s="150"/>
      <c r="AF80" s="150"/>
      <c r="AG80" s="149"/>
      <c r="AH80" s="149"/>
      <c r="AI80" s="149"/>
      <c r="AJ80" s="149"/>
      <c r="AK80" s="242"/>
      <c r="AL80" s="150"/>
      <c r="AM80" s="150"/>
      <c r="AN80" s="149"/>
      <c r="AO80" s="149"/>
      <c r="AP80" s="149"/>
      <c r="AQ80" s="149"/>
      <c r="AR80" s="242"/>
      <c r="AS80" s="150"/>
      <c r="AT80" s="150"/>
      <c r="AU80" s="149"/>
      <c r="AV80" s="149"/>
      <c r="AW80" s="149"/>
      <c r="AX80" s="149"/>
      <c r="AY80" s="242"/>
      <c r="AZ80" s="150"/>
      <c r="BA80" s="150"/>
      <c r="BB80" s="149"/>
      <c r="FJ80" s="137" t="str">
        <f>IF(VALUE(LEFT(Cover!$C$13,3))=1,'Questionnaire version 1.0'!C77,'Questionnaire version 2.1'!C77)</f>
        <v>A</v>
      </c>
      <c r="FK80" s="137">
        <f t="shared" si="55"/>
        <v>12</v>
      </c>
      <c r="FL80" s="137" t="str">
        <f t="shared" ref="FL80:FL143" si="79">IF(RIGHT(LEFT(FJ80,3),1)=":",LEFT(FJ80,5),"")</f>
        <v/>
      </c>
      <c r="FM80" s="137">
        <f>IF(VALUE(LEFT(Cover!$C$13,3))=1,'Questionnaire version 1.0'!V77,'Questionnaire version 2.1'!V77)</f>
        <v>0</v>
      </c>
      <c r="FP80" s="137" t="str">
        <f t="shared" si="77"/>
        <v>E5</v>
      </c>
      <c r="FQ80" s="137" t="str">
        <f t="shared" si="56"/>
        <v>E5_03a</v>
      </c>
      <c r="FR80" s="137">
        <f>SUMIFS('Raw Data Indicator'!$B$3:$B$10000,'Raw Data Indicator'!$A$3:$A$10000,$FQ80,'Raw Data Indicator'!$N$3:$N$10000,FR$7)</f>
        <v>0</v>
      </c>
      <c r="FS80" s="137">
        <f>SUMIFS('Raw Data Indicator'!$B$3:$B$10000,'Raw Data Indicator'!$A$3:$A$10000,$FQ80,'Raw Data Indicator'!$N$3:$N$10000,FS$7)</f>
        <v>0</v>
      </c>
      <c r="FT80" s="137">
        <f>SUMIFS('Raw Data Indicator'!$B$3:$B$10000,'Raw Data Indicator'!$A$3:$A$10000,$FQ80,'Raw Data Indicator'!$N$3:$N$10000,FT$7)</f>
        <v>0</v>
      </c>
      <c r="FU80" s="137">
        <f>SUMIFS('Raw Data Indicator'!$B$3:$B$10000,'Raw Data Indicator'!$A$3:$A$10000,$FQ80,'Raw Data Indicator'!$N$3:$N$10000,FU$7)</f>
        <v>0</v>
      </c>
      <c r="FV80" s="137">
        <f t="shared" si="57"/>
        <v>0</v>
      </c>
      <c r="FW80" s="137">
        <f t="shared" si="58"/>
        <v>0</v>
      </c>
      <c r="FX80" s="137">
        <f t="shared" si="59"/>
        <v>0</v>
      </c>
      <c r="FY80" s="137">
        <f t="shared" si="60"/>
        <v>0</v>
      </c>
      <c r="FZ80" s="137">
        <f>SUMIFS('Raw Data Indicator'!$C$3:$C$10000,'Raw Data Indicator'!$A$3:$A$10000,$FQ80,'Raw Data Indicator'!$N$3:$N$10000,FZ$7)</f>
        <v>0</v>
      </c>
      <c r="GA80" s="137">
        <f>SUMIFS('Raw Data Indicator'!$C$3:$C$10000,'Raw Data Indicator'!$A$3:$A$10000,$FQ80,'Raw Data Indicator'!$N$3:$N$10000,GA$7)</f>
        <v>0</v>
      </c>
      <c r="GB80" s="137">
        <f>SUMIFS('Raw Data Indicator'!$C$3:$C$10000,'Raw Data Indicator'!$A$3:$A$10000,$FQ80,'Raw Data Indicator'!$N$3:$N$10000,GB$7)</f>
        <v>0</v>
      </c>
      <c r="GC80" s="137">
        <f>SUMIFS('Raw Data Indicator'!$C$3:$C$10000,'Raw Data Indicator'!$A$3:$A$10000,$FQ80,'Raw Data Indicator'!$N$3:$N$10000,GC$7)</f>
        <v>0</v>
      </c>
      <c r="GD80" s="137">
        <f>COUNTIFS('Raw Data Indicator'!$C$3:$C$10000,"&gt;0",'Raw Data Indicator'!$A$3:$A$10000,$FQ80,'Raw Data Indicator'!$N$3:$N$10000,GD$7)</f>
        <v>0</v>
      </c>
      <c r="GE80" s="137">
        <f>COUNTIFS('Raw Data Indicator'!$C$3:$C$10000,"&gt;0",'Raw Data Indicator'!$A$3:$A$10000,$FQ80,'Raw Data Indicator'!$N$3:$N$10000,GE$7)</f>
        <v>0</v>
      </c>
      <c r="GF80" s="137">
        <f>COUNTIFS('Raw Data Indicator'!$C$3:$C$10000,"&gt;0",'Raw Data Indicator'!$A$3:$A$10000,$FQ80,'Raw Data Indicator'!$N$3:$N$10000,GF$7)</f>
        <v>0</v>
      </c>
      <c r="GG80" s="137">
        <f>COUNTIFS('Raw Data Indicator'!$C$3:$C$10000,"&gt;0",'Raw Data Indicator'!$A$3:$A$10000,$FQ80,'Raw Data Indicator'!$N$3:$N$10000,GG$7)</f>
        <v>0</v>
      </c>
      <c r="GH80" s="137">
        <f t="shared" si="61"/>
        <v>0</v>
      </c>
      <c r="GI80" s="137">
        <f t="shared" si="62"/>
        <v>0</v>
      </c>
      <c r="GJ80" s="137">
        <f t="shared" si="63"/>
        <v>0</v>
      </c>
      <c r="GK80" s="137">
        <f t="shared" si="64"/>
        <v>0</v>
      </c>
      <c r="GL80" s="137">
        <f t="shared" si="65"/>
        <v>0</v>
      </c>
      <c r="GM80" s="137">
        <f t="shared" si="66"/>
        <v>0</v>
      </c>
      <c r="GN80" s="137">
        <f t="shared" si="67"/>
        <v>0</v>
      </c>
      <c r="GO80" s="137">
        <f t="shared" si="68"/>
        <v>0</v>
      </c>
      <c r="GP80" s="137">
        <f t="shared" si="69"/>
        <v>0</v>
      </c>
      <c r="GQ80" s="137">
        <f t="shared" si="70"/>
        <v>0</v>
      </c>
      <c r="GR80" s="137">
        <f t="shared" si="71"/>
        <v>0</v>
      </c>
      <c r="GS80" s="137">
        <f t="shared" si="72"/>
        <v>0</v>
      </c>
      <c r="HI80" s="137" t="str">
        <f t="shared" si="73"/>
        <v>E5</v>
      </c>
      <c r="HJ80" s="137" t="str">
        <f t="shared" si="74"/>
        <v>E5_03a</v>
      </c>
      <c r="HK80" s="137">
        <f t="shared" si="75"/>
        <v>0</v>
      </c>
      <c r="HL80" s="137">
        <f t="shared" si="76"/>
        <v>0</v>
      </c>
      <c r="HM80" s="137"/>
      <c r="HN80" s="137"/>
      <c r="HO80" s="137">
        <f t="shared" si="78"/>
        <v>0</v>
      </c>
    </row>
    <row r="81" spans="5:223" x14ac:dyDescent="0.25">
      <c r="E81" s="149"/>
      <c r="F81" s="149"/>
      <c r="G81" s="149"/>
      <c r="H81" s="149"/>
      <c r="I81" s="242"/>
      <c r="J81" s="150"/>
      <c r="K81" s="150"/>
      <c r="L81" s="149"/>
      <c r="M81" s="149"/>
      <c r="N81" s="149"/>
      <c r="O81" s="149"/>
      <c r="P81" s="242"/>
      <c r="Q81" s="150"/>
      <c r="R81" s="150"/>
      <c r="S81" s="149"/>
      <c r="T81" s="149"/>
      <c r="U81" s="149"/>
      <c r="V81" s="149"/>
      <c r="W81" s="242"/>
      <c r="X81" s="150"/>
      <c r="Y81" s="150"/>
      <c r="Z81" s="149"/>
      <c r="AA81" s="149"/>
      <c r="AB81" s="149"/>
      <c r="AC81" s="149"/>
      <c r="AD81" s="242"/>
      <c r="AE81" s="150"/>
      <c r="AF81" s="150"/>
      <c r="AG81" s="149"/>
      <c r="AH81" s="149"/>
      <c r="AI81" s="149"/>
      <c r="AJ81" s="149"/>
      <c r="AK81" s="242"/>
      <c r="AL81" s="150"/>
      <c r="AM81" s="150"/>
      <c r="AN81" s="149"/>
      <c r="AO81" s="149"/>
      <c r="AP81" s="149"/>
      <c r="AQ81" s="149"/>
      <c r="AR81" s="242"/>
      <c r="AS81" s="150"/>
      <c r="AT81" s="150"/>
      <c r="AU81" s="149"/>
      <c r="AV81" s="149"/>
      <c r="AW81" s="149"/>
      <c r="AX81" s="149"/>
      <c r="AY81" s="242"/>
      <c r="AZ81" s="150"/>
      <c r="BA81" s="150"/>
      <c r="BB81" s="149"/>
      <c r="FJ81" s="137" t="str">
        <f>IF(VALUE(LEFT(Cover!$C$13,3))=1,'Questionnaire version 1.0'!C78,'Questionnaire version 2.1'!C78)</f>
        <v>B</v>
      </c>
      <c r="FK81" s="137">
        <f t="shared" si="55"/>
        <v>12</v>
      </c>
      <c r="FL81" s="137" t="str">
        <f t="shared" si="79"/>
        <v/>
      </c>
      <c r="FM81" s="137">
        <f>IF(VALUE(LEFT(Cover!$C$13,3))=1,'Questionnaire version 1.0'!V78,'Questionnaire version 2.1'!V78)</f>
        <v>0</v>
      </c>
      <c r="FP81" s="137" t="str">
        <f t="shared" si="77"/>
        <v>E5</v>
      </c>
      <c r="FQ81" s="137" t="str">
        <f t="shared" si="56"/>
        <v>E5_04b</v>
      </c>
      <c r="FR81" s="137">
        <f>SUMIFS('Raw Data Indicator'!$B$3:$B$10000,'Raw Data Indicator'!$A$3:$A$10000,$FQ81,'Raw Data Indicator'!$N$3:$N$10000,FR$7)</f>
        <v>0</v>
      </c>
      <c r="FS81" s="137">
        <f>SUMIFS('Raw Data Indicator'!$B$3:$B$10000,'Raw Data Indicator'!$A$3:$A$10000,$FQ81,'Raw Data Indicator'!$N$3:$N$10000,FS$7)</f>
        <v>0</v>
      </c>
      <c r="FT81" s="137">
        <f>SUMIFS('Raw Data Indicator'!$B$3:$B$10000,'Raw Data Indicator'!$A$3:$A$10000,$FQ81,'Raw Data Indicator'!$N$3:$N$10000,FT$7)</f>
        <v>0</v>
      </c>
      <c r="FU81" s="137">
        <f>SUMIFS('Raw Data Indicator'!$B$3:$B$10000,'Raw Data Indicator'!$A$3:$A$10000,$FQ81,'Raw Data Indicator'!$N$3:$N$10000,FU$7)</f>
        <v>0</v>
      </c>
      <c r="FV81" s="137">
        <f t="shared" si="57"/>
        <v>0</v>
      </c>
      <c r="FW81" s="137">
        <f t="shared" si="58"/>
        <v>0</v>
      </c>
      <c r="FX81" s="137">
        <f t="shared" si="59"/>
        <v>0</v>
      </c>
      <c r="FY81" s="137">
        <f t="shared" si="60"/>
        <v>0</v>
      </c>
      <c r="FZ81" s="137">
        <f>SUMIFS('Raw Data Indicator'!$C$3:$C$10000,'Raw Data Indicator'!$A$3:$A$10000,$FQ81,'Raw Data Indicator'!$N$3:$N$10000,FZ$7)</f>
        <v>0</v>
      </c>
      <c r="GA81" s="137">
        <f>SUMIFS('Raw Data Indicator'!$C$3:$C$10000,'Raw Data Indicator'!$A$3:$A$10000,$FQ81,'Raw Data Indicator'!$N$3:$N$10000,GA$7)</f>
        <v>0</v>
      </c>
      <c r="GB81" s="137">
        <f>SUMIFS('Raw Data Indicator'!$C$3:$C$10000,'Raw Data Indicator'!$A$3:$A$10000,$FQ81,'Raw Data Indicator'!$N$3:$N$10000,GB$7)</f>
        <v>0</v>
      </c>
      <c r="GC81" s="137">
        <f>SUMIFS('Raw Data Indicator'!$C$3:$C$10000,'Raw Data Indicator'!$A$3:$A$10000,$FQ81,'Raw Data Indicator'!$N$3:$N$10000,GC$7)</f>
        <v>0</v>
      </c>
      <c r="GD81" s="137">
        <f>COUNTIFS('Raw Data Indicator'!$C$3:$C$10000,"&gt;0",'Raw Data Indicator'!$A$3:$A$10000,$FQ81,'Raw Data Indicator'!$N$3:$N$10000,GD$7)</f>
        <v>0</v>
      </c>
      <c r="GE81" s="137">
        <f>COUNTIFS('Raw Data Indicator'!$C$3:$C$10000,"&gt;0",'Raw Data Indicator'!$A$3:$A$10000,$FQ81,'Raw Data Indicator'!$N$3:$N$10000,GE$7)</f>
        <v>0</v>
      </c>
      <c r="GF81" s="137">
        <f>COUNTIFS('Raw Data Indicator'!$C$3:$C$10000,"&gt;0",'Raw Data Indicator'!$A$3:$A$10000,$FQ81,'Raw Data Indicator'!$N$3:$N$10000,GF$7)</f>
        <v>0</v>
      </c>
      <c r="GG81" s="137">
        <f>COUNTIFS('Raw Data Indicator'!$C$3:$C$10000,"&gt;0",'Raw Data Indicator'!$A$3:$A$10000,$FQ81,'Raw Data Indicator'!$N$3:$N$10000,GG$7)</f>
        <v>0</v>
      </c>
      <c r="GH81" s="137">
        <f t="shared" si="61"/>
        <v>0</v>
      </c>
      <c r="GI81" s="137">
        <f t="shared" si="62"/>
        <v>0</v>
      </c>
      <c r="GJ81" s="137">
        <f t="shared" si="63"/>
        <v>0</v>
      </c>
      <c r="GK81" s="137">
        <f t="shared" si="64"/>
        <v>0</v>
      </c>
      <c r="GL81" s="137">
        <f t="shared" si="65"/>
        <v>0</v>
      </c>
      <c r="GM81" s="137">
        <f t="shared" si="66"/>
        <v>0</v>
      </c>
      <c r="GN81" s="137">
        <f t="shared" si="67"/>
        <v>0</v>
      </c>
      <c r="GO81" s="137">
        <f t="shared" si="68"/>
        <v>0</v>
      </c>
      <c r="GP81" s="137">
        <f t="shared" si="69"/>
        <v>0</v>
      </c>
      <c r="GQ81" s="137">
        <f t="shared" si="70"/>
        <v>0</v>
      </c>
      <c r="GR81" s="137">
        <f t="shared" si="71"/>
        <v>0</v>
      </c>
      <c r="GS81" s="137">
        <f t="shared" si="72"/>
        <v>0</v>
      </c>
      <c r="HI81" s="137" t="str">
        <f t="shared" si="73"/>
        <v>E5</v>
      </c>
      <c r="HJ81" s="137" t="str">
        <f t="shared" si="74"/>
        <v>E5_04b</v>
      </c>
      <c r="HK81" s="137">
        <f t="shared" si="75"/>
        <v>0</v>
      </c>
      <c r="HL81" s="137">
        <f t="shared" si="76"/>
        <v>0</v>
      </c>
      <c r="HM81" s="137"/>
      <c r="HN81" s="137"/>
      <c r="HO81" s="137">
        <f t="shared" si="78"/>
        <v>0</v>
      </c>
    </row>
    <row r="82" spans="5:223" x14ac:dyDescent="0.25">
      <c r="E82" s="149"/>
      <c r="F82" s="149"/>
      <c r="G82" s="149"/>
      <c r="H82" s="149"/>
      <c r="I82" s="242"/>
      <c r="J82" s="150"/>
      <c r="K82" s="150"/>
      <c r="L82" s="149"/>
      <c r="M82" s="149"/>
      <c r="N82" s="149"/>
      <c r="O82" s="149"/>
      <c r="P82" s="242"/>
      <c r="Q82" s="150"/>
      <c r="R82" s="150"/>
      <c r="S82" s="149"/>
      <c r="T82" s="149"/>
      <c r="U82" s="149"/>
      <c r="V82" s="149"/>
      <c r="W82" s="242"/>
      <c r="X82" s="150"/>
      <c r="Y82" s="150"/>
      <c r="Z82" s="149"/>
      <c r="AA82" s="149"/>
      <c r="AB82" s="149"/>
      <c r="AC82" s="149"/>
      <c r="AD82" s="242"/>
      <c r="AE82" s="150"/>
      <c r="AF82" s="150"/>
      <c r="AG82" s="149"/>
      <c r="AH82" s="149"/>
      <c r="AI82" s="149"/>
      <c r="AJ82" s="149"/>
      <c r="AK82" s="242"/>
      <c r="AL82" s="150"/>
      <c r="AM82" s="150"/>
      <c r="AN82" s="149"/>
      <c r="AO82" s="149"/>
      <c r="AP82" s="149"/>
      <c r="AQ82" s="149"/>
      <c r="AR82" s="242"/>
      <c r="AS82" s="150"/>
      <c r="AT82" s="150"/>
      <c r="AU82" s="149"/>
      <c r="AV82" s="149"/>
      <c r="AW82" s="149"/>
      <c r="AX82" s="149"/>
      <c r="AY82" s="242"/>
      <c r="AZ82" s="150"/>
      <c r="BA82" s="150"/>
      <c r="BB82" s="149"/>
      <c r="FJ82" s="137" t="str">
        <f>IF(VALUE(LEFT(Cover!$C$13,3))=1,'Questionnaire version 1.0'!C79,'Questionnaire version 2.1'!C79)</f>
        <v>Notes:</v>
      </c>
      <c r="FK82" s="137">
        <f t="shared" si="55"/>
        <v>12</v>
      </c>
      <c r="FL82" s="137" t="str">
        <f t="shared" si="79"/>
        <v/>
      </c>
      <c r="FM82" s="137">
        <f>IF(VALUE(LEFT(Cover!$C$13,3))=1,'Questionnaire version 1.0'!V79,'Questionnaire version 2.1'!V79)</f>
        <v>0</v>
      </c>
      <c r="FP82" s="137" t="str">
        <f t="shared" si="77"/>
        <v>E5</v>
      </c>
      <c r="FQ82" s="137" t="str">
        <f t="shared" si="56"/>
        <v>E5_05b</v>
      </c>
      <c r="FR82" s="137">
        <f>SUMIFS('Raw Data Indicator'!$B$3:$B$10000,'Raw Data Indicator'!$A$3:$A$10000,$FQ82,'Raw Data Indicator'!$N$3:$N$10000,FR$7)</f>
        <v>0</v>
      </c>
      <c r="FS82" s="137">
        <f>SUMIFS('Raw Data Indicator'!$B$3:$B$10000,'Raw Data Indicator'!$A$3:$A$10000,$FQ82,'Raw Data Indicator'!$N$3:$N$10000,FS$7)</f>
        <v>0</v>
      </c>
      <c r="FT82" s="137">
        <f>SUMIFS('Raw Data Indicator'!$B$3:$B$10000,'Raw Data Indicator'!$A$3:$A$10000,$FQ82,'Raw Data Indicator'!$N$3:$N$10000,FT$7)</f>
        <v>0</v>
      </c>
      <c r="FU82" s="137">
        <f>SUMIFS('Raw Data Indicator'!$B$3:$B$10000,'Raw Data Indicator'!$A$3:$A$10000,$FQ82,'Raw Data Indicator'!$N$3:$N$10000,FU$7)</f>
        <v>0</v>
      </c>
      <c r="FV82" s="137">
        <f t="shared" si="57"/>
        <v>0</v>
      </c>
      <c r="FW82" s="137">
        <f t="shared" si="58"/>
        <v>0</v>
      </c>
      <c r="FX82" s="137">
        <f t="shared" si="59"/>
        <v>0</v>
      </c>
      <c r="FY82" s="137">
        <f t="shared" si="60"/>
        <v>0</v>
      </c>
      <c r="FZ82" s="137">
        <f>SUMIFS('Raw Data Indicator'!$C$3:$C$10000,'Raw Data Indicator'!$A$3:$A$10000,$FQ82,'Raw Data Indicator'!$N$3:$N$10000,FZ$7)</f>
        <v>0</v>
      </c>
      <c r="GA82" s="137">
        <f>SUMIFS('Raw Data Indicator'!$C$3:$C$10000,'Raw Data Indicator'!$A$3:$A$10000,$FQ82,'Raw Data Indicator'!$N$3:$N$10000,GA$7)</f>
        <v>0</v>
      </c>
      <c r="GB82" s="137">
        <f>SUMIFS('Raw Data Indicator'!$C$3:$C$10000,'Raw Data Indicator'!$A$3:$A$10000,$FQ82,'Raw Data Indicator'!$N$3:$N$10000,GB$7)</f>
        <v>0</v>
      </c>
      <c r="GC82" s="137">
        <f>SUMIFS('Raw Data Indicator'!$C$3:$C$10000,'Raw Data Indicator'!$A$3:$A$10000,$FQ82,'Raw Data Indicator'!$N$3:$N$10000,GC$7)</f>
        <v>0</v>
      </c>
      <c r="GD82" s="137">
        <f>COUNTIFS('Raw Data Indicator'!$C$3:$C$10000,"&gt;0",'Raw Data Indicator'!$A$3:$A$10000,$FQ82,'Raw Data Indicator'!$N$3:$N$10000,GD$7)</f>
        <v>0</v>
      </c>
      <c r="GE82" s="137">
        <f>COUNTIFS('Raw Data Indicator'!$C$3:$C$10000,"&gt;0",'Raw Data Indicator'!$A$3:$A$10000,$FQ82,'Raw Data Indicator'!$N$3:$N$10000,GE$7)</f>
        <v>0</v>
      </c>
      <c r="GF82" s="137">
        <f>COUNTIFS('Raw Data Indicator'!$C$3:$C$10000,"&gt;0",'Raw Data Indicator'!$A$3:$A$10000,$FQ82,'Raw Data Indicator'!$N$3:$N$10000,GF$7)</f>
        <v>0</v>
      </c>
      <c r="GG82" s="137">
        <f>COUNTIFS('Raw Data Indicator'!$C$3:$C$10000,"&gt;0",'Raw Data Indicator'!$A$3:$A$10000,$FQ82,'Raw Data Indicator'!$N$3:$N$10000,GG$7)</f>
        <v>0</v>
      </c>
      <c r="GH82" s="137">
        <f t="shared" si="61"/>
        <v>0</v>
      </c>
      <c r="GI82" s="137">
        <f t="shared" si="62"/>
        <v>0</v>
      </c>
      <c r="GJ82" s="137">
        <f t="shared" si="63"/>
        <v>0</v>
      </c>
      <c r="GK82" s="137">
        <f t="shared" si="64"/>
        <v>0</v>
      </c>
      <c r="GL82" s="137">
        <f t="shared" si="65"/>
        <v>0</v>
      </c>
      <c r="GM82" s="137">
        <f t="shared" si="66"/>
        <v>0</v>
      </c>
      <c r="GN82" s="137">
        <f t="shared" si="67"/>
        <v>0</v>
      </c>
      <c r="GO82" s="137">
        <f t="shared" si="68"/>
        <v>0</v>
      </c>
      <c r="GP82" s="137">
        <f t="shared" si="69"/>
        <v>0</v>
      </c>
      <c r="GQ82" s="137">
        <f t="shared" si="70"/>
        <v>0</v>
      </c>
      <c r="GR82" s="137">
        <f t="shared" si="71"/>
        <v>0</v>
      </c>
      <c r="GS82" s="137">
        <f t="shared" si="72"/>
        <v>0</v>
      </c>
      <c r="HI82" s="137" t="str">
        <f t="shared" si="73"/>
        <v>E5</v>
      </c>
      <c r="HJ82" s="137" t="str">
        <f t="shared" si="74"/>
        <v>E5_05b</v>
      </c>
      <c r="HK82" s="137">
        <f t="shared" si="75"/>
        <v>0</v>
      </c>
      <c r="HL82" s="137">
        <f t="shared" si="76"/>
        <v>0</v>
      </c>
      <c r="HM82" s="137"/>
      <c r="HN82" s="137"/>
      <c r="HO82" s="137">
        <f t="shared" si="78"/>
        <v>0</v>
      </c>
    </row>
    <row r="83" spans="5:223" x14ac:dyDescent="0.25">
      <c r="E83" s="149"/>
      <c r="F83" s="149"/>
      <c r="G83" s="149"/>
      <c r="H83" s="149"/>
      <c r="I83" s="242"/>
      <c r="J83" s="150"/>
      <c r="K83" s="150"/>
      <c r="L83" s="149"/>
      <c r="M83" s="149"/>
      <c r="N83" s="149"/>
      <c r="O83" s="149"/>
      <c r="P83" s="242"/>
      <c r="Q83" s="150"/>
      <c r="R83" s="150"/>
      <c r="S83" s="149"/>
      <c r="T83" s="149"/>
      <c r="U83" s="149"/>
      <c r="V83" s="149"/>
      <c r="W83" s="242"/>
      <c r="X83" s="150"/>
      <c r="Y83" s="150"/>
      <c r="Z83" s="149"/>
      <c r="AA83" s="149"/>
      <c r="AB83" s="149"/>
      <c r="AC83" s="149"/>
      <c r="AD83" s="242"/>
      <c r="AE83" s="150"/>
      <c r="AF83" s="150"/>
      <c r="AG83" s="149"/>
      <c r="AH83" s="149"/>
      <c r="AI83" s="149"/>
      <c r="AJ83" s="149"/>
      <c r="AK83" s="242"/>
      <c r="AL83" s="150"/>
      <c r="AM83" s="150"/>
      <c r="AN83" s="149"/>
      <c r="AO83" s="149"/>
      <c r="AP83" s="149"/>
      <c r="AQ83" s="149"/>
      <c r="AR83" s="242"/>
      <c r="AS83" s="150"/>
      <c r="AT83" s="150"/>
      <c r="AU83" s="149"/>
      <c r="AV83" s="149"/>
      <c r="AW83" s="149"/>
      <c r="AX83" s="149"/>
      <c r="AY83" s="242"/>
      <c r="AZ83" s="150"/>
      <c r="BA83" s="150"/>
      <c r="BB83" s="149"/>
      <c r="FJ83" s="137" t="str">
        <f>IF(VALUE(LEFT(Cover!$C$13,3))=1,'Questionnaire version 1.0'!C80,'Questionnaire version 2.1'!C80)</f>
        <v>E1:08a</v>
      </c>
      <c r="FK83" s="137">
        <f t="shared" si="55"/>
        <v>13</v>
      </c>
      <c r="FL83" s="137" t="str">
        <f t="shared" si="79"/>
        <v>E1:08</v>
      </c>
      <c r="FM83" s="137">
        <f>IF(VALUE(LEFT(Cover!$C$13,3))=1,'Questionnaire version 1.0'!V80,'Questionnaire version 2.1'!V80)</f>
        <v>0</v>
      </c>
      <c r="FP83" s="137" t="str">
        <f t="shared" si="77"/>
        <v>E5</v>
      </c>
      <c r="FQ83" s="137" t="str">
        <f t="shared" si="56"/>
        <v>E5_06b</v>
      </c>
      <c r="FR83" s="137">
        <f>SUMIFS('Raw Data Indicator'!$B$3:$B$10000,'Raw Data Indicator'!$A$3:$A$10000,$FQ83,'Raw Data Indicator'!$N$3:$N$10000,FR$7)</f>
        <v>0</v>
      </c>
      <c r="FS83" s="137">
        <f>SUMIFS('Raw Data Indicator'!$B$3:$B$10000,'Raw Data Indicator'!$A$3:$A$10000,$FQ83,'Raw Data Indicator'!$N$3:$N$10000,FS$7)</f>
        <v>0</v>
      </c>
      <c r="FT83" s="137">
        <f>SUMIFS('Raw Data Indicator'!$B$3:$B$10000,'Raw Data Indicator'!$A$3:$A$10000,$FQ83,'Raw Data Indicator'!$N$3:$N$10000,FT$7)</f>
        <v>0</v>
      </c>
      <c r="FU83" s="137">
        <f>SUMIFS('Raw Data Indicator'!$B$3:$B$10000,'Raw Data Indicator'!$A$3:$A$10000,$FQ83,'Raw Data Indicator'!$N$3:$N$10000,FU$7)</f>
        <v>0</v>
      </c>
      <c r="FV83" s="137">
        <f t="shared" si="57"/>
        <v>0</v>
      </c>
      <c r="FW83" s="137">
        <f t="shared" si="58"/>
        <v>0</v>
      </c>
      <c r="FX83" s="137">
        <f t="shared" si="59"/>
        <v>0</v>
      </c>
      <c r="FY83" s="137">
        <f t="shared" si="60"/>
        <v>0</v>
      </c>
      <c r="FZ83" s="137">
        <f>SUMIFS('Raw Data Indicator'!$C$3:$C$10000,'Raw Data Indicator'!$A$3:$A$10000,$FQ83,'Raw Data Indicator'!$N$3:$N$10000,FZ$7)</f>
        <v>0</v>
      </c>
      <c r="GA83" s="137">
        <f>SUMIFS('Raw Data Indicator'!$C$3:$C$10000,'Raw Data Indicator'!$A$3:$A$10000,$FQ83,'Raw Data Indicator'!$N$3:$N$10000,GA$7)</f>
        <v>0</v>
      </c>
      <c r="GB83" s="137">
        <f>SUMIFS('Raw Data Indicator'!$C$3:$C$10000,'Raw Data Indicator'!$A$3:$A$10000,$FQ83,'Raw Data Indicator'!$N$3:$N$10000,GB$7)</f>
        <v>0</v>
      </c>
      <c r="GC83" s="137">
        <f>SUMIFS('Raw Data Indicator'!$C$3:$C$10000,'Raw Data Indicator'!$A$3:$A$10000,$FQ83,'Raw Data Indicator'!$N$3:$N$10000,GC$7)</f>
        <v>0</v>
      </c>
      <c r="GD83" s="137">
        <f>COUNTIFS('Raw Data Indicator'!$C$3:$C$10000,"&gt;0",'Raw Data Indicator'!$A$3:$A$10000,$FQ83,'Raw Data Indicator'!$N$3:$N$10000,GD$7)</f>
        <v>0</v>
      </c>
      <c r="GE83" s="137">
        <f>COUNTIFS('Raw Data Indicator'!$C$3:$C$10000,"&gt;0",'Raw Data Indicator'!$A$3:$A$10000,$FQ83,'Raw Data Indicator'!$N$3:$N$10000,GE$7)</f>
        <v>0</v>
      </c>
      <c r="GF83" s="137">
        <f>COUNTIFS('Raw Data Indicator'!$C$3:$C$10000,"&gt;0",'Raw Data Indicator'!$A$3:$A$10000,$FQ83,'Raw Data Indicator'!$N$3:$N$10000,GF$7)</f>
        <v>0</v>
      </c>
      <c r="GG83" s="137">
        <f>COUNTIFS('Raw Data Indicator'!$C$3:$C$10000,"&gt;0",'Raw Data Indicator'!$A$3:$A$10000,$FQ83,'Raw Data Indicator'!$N$3:$N$10000,GG$7)</f>
        <v>0</v>
      </c>
      <c r="GH83" s="137">
        <f t="shared" si="61"/>
        <v>0</v>
      </c>
      <c r="GI83" s="137">
        <f t="shared" si="62"/>
        <v>0</v>
      </c>
      <c r="GJ83" s="137">
        <f t="shared" si="63"/>
        <v>0</v>
      </c>
      <c r="GK83" s="137">
        <f t="shared" si="64"/>
        <v>0</v>
      </c>
      <c r="GL83" s="137">
        <f t="shared" si="65"/>
        <v>0</v>
      </c>
      <c r="GM83" s="137">
        <f t="shared" si="66"/>
        <v>0</v>
      </c>
      <c r="GN83" s="137">
        <f t="shared" si="67"/>
        <v>0</v>
      </c>
      <c r="GO83" s="137">
        <f t="shared" si="68"/>
        <v>0</v>
      </c>
      <c r="GP83" s="137">
        <f t="shared" si="69"/>
        <v>0</v>
      </c>
      <c r="GQ83" s="137">
        <f t="shared" si="70"/>
        <v>0</v>
      </c>
      <c r="GR83" s="137">
        <f t="shared" si="71"/>
        <v>0</v>
      </c>
      <c r="GS83" s="137">
        <f t="shared" si="72"/>
        <v>0</v>
      </c>
      <c r="HI83" s="137" t="str">
        <f t="shared" si="73"/>
        <v>E5</v>
      </c>
      <c r="HJ83" s="137" t="str">
        <f t="shared" si="74"/>
        <v>E5_06b</v>
      </c>
      <c r="HK83" s="137">
        <f t="shared" si="75"/>
        <v>0</v>
      </c>
      <c r="HL83" s="137">
        <f t="shared" si="76"/>
        <v>0</v>
      </c>
      <c r="HM83" s="137"/>
      <c r="HN83" s="137"/>
      <c r="HO83" s="137">
        <f t="shared" si="78"/>
        <v>0</v>
      </c>
    </row>
    <row r="84" spans="5:223" x14ac:dyDescent="0.25">
      <c r="E84" s="149"/>
      <c r="F84" s="149"/>
      <c r="G84" s="149"/>
      <c r="H84" s="149"/>
      <c r="I84" s="242"/>
      <c r="J84" s="150"/>
      <c r="K84" s="150"/>
      <c r="L84" s="149"/>
      <c r="M84" s="149"/>
      <c r="N84" s="149"/>
      <c r="O84" s="149"/>
      <c r="P84" s="242"/>
      <c r="Q84" s="150"/>
      <c r="R84" s="150"/>
      <c r="S84" s="149"/>
      <c r="T84" s="149"/>
      <c r="U84" s="149"/>
      <c r="V84" s="149"/>
      <c r="W84" s="242"/>
      <c r="X84" s="150"/>
      <c r="Y84" s="150"/>
      <c r="Z84" s="149"/>
      <c r="AA84" s="149"/>
      <c r="AB84" s="149"/>
      <c r="AC84" s="149"/>
      <c r="AD84" s="242"/>
      <c r="AE84" s="150"/>
      <c r="AF84" s="150"/>
      <c r="AG84" s="149"/>
      <c r="AH84" s="149"/>
      <c r="AI84" s="149"/>
      <c r="AJ84" s="149"/>
      <c r="AK84" s="242"/>
      <c r="AL84" s="150"/>
      <c r="AM84" s="150"/>
      <c r="AN84" s="149"/>
      <c r="AO84" s="149"/>
      <c r="AP84" s="149"/>
      <c r="AQ84" s="149"/>
      <c r="AR84" s="242"/>
      <c r="AS84" s="150"/>
      <c r="AT84" s="150"/>
      <c r="AU84" s="149"/>
      <c r="AV84" s="149"/>
      <c r="AW84" s="149"/>
      <c r="AX84" s="149"/>
      <c r="AY84" s="242"/>
      <c r="AZ84" s="150"/>
      <c r="BA84" s="150"/>
      <c r="BB84" s="149"/>
      <c r="FJ84" s="137" t="str">
        <f>IF(VALUE(LEFT(Cover!$C$13,3))=1,'Questionnaire version 1.0'!C81,'Questionnaire version 2.1'!C81)</f>
        <v>A</v>
      </c>
      <c r="FK84" s="137">
        <f t="shared" si="55"/>
        <v>13</v>
      </c>
      <c r="FL84" s="137" t="str">
        <f t="shared" si="79"/>
        <v/>
      </c>
      <c r="FM84" s="137">
        <f>IF(VALUE(LEFT(Cover!$C$13,3))=1,'Questionnaire version 1.0'!V81,'Questionnaire version 2.1'!V81)</f>
        <v>0</v>
      </c>
      <c r="FP84" s="137" t="str">
        <f t="shared" si="77"/>
        <v>E5</v>
      </c>
      <c r="FQ84" s="137" t="str">
        <f t="shared" si="56"/>
        <v>E5_07a</v>
      </c>
      <c r="FR84" s="137">
        <f>SUMIFS('Raw Data Indicator'!$B$3:$B$10000,'Raw Data Indicator'!$A$3:$A$10000,$FQ84,'Raw Data Indicator'!$N$3:$N$10000,FR$7)</f>
        <v>0</v>
      </c>
      <c r="FS84" s="137">
        <f>SUMIFS('Raw Data Indicator'!$B$3:$B$10000,'Raw Data Indicator'!$A$3:$A$10000,$FQ84,'Raw Data Indicator'!$N$3:$N$10000,FS$7)</f>
        <v>0</v>
      </c>
      <c r="FT84" s="137">
        <f>SUMIFS('Raw Data Indicator'!$B$3:$B$10000,'Raw Data Indicator'!$A$3:$A$10000,$FQ84,'Raw Data Indicator'!$N$3:$N$10000,FT$7)</f>
        <v>0</v>
      </c>
      <c r="FU84" s="137">
        <f>SUMIFS('Raw Data Indicator'!$B$3:$B$10000,'Raw Data Indicator'!$A$3:$A$10000,$FQ84,'Raw Data Indicator'!$N$3:$N$10000,FU$7)</f>
        <v>0</v>
      </c>
      <c r="FV84" s="137">
        <f t="shared" si="57"/>
        <v>0</v>
      </c>
      <c r="FW84" s="137">
        <f t="shared" si="58"/>
        <v>0</v>
      </c>
      <c r="FX84" s="137">
        <f t="shared" si="59"/>
        <v>0</v>
      </c>
      <c r="FY84" s="137">
        <f t="shared" si="60"/>
        <v>0</v>
      </c>
      <c r="FZ84" s="137">
        <f>SUMIFS('Raw Data Indicator'!$C$3:$C$10000,'Raw Data Indicator'!$A$3:$A$10000,$FQ84,'Raw Data Indicator'!$N$3:$N$10000,FZ$7)</f>
        <v>0</v>
      </c>
      <c r="GA84" s="137">
        <f>SUMIFS('Raw Data Indicator'!$C$3:$C$10000,'Raw Data Indicator'!$A$3:$A$10000,$FQ84,'Raw Data Indicator'!$N$3:$N$10000,GA$7)</f>
        <v>0</v>
      </c>
      <c r="GB84" s="137">
        <f>SUMIFS('Raw Data Indicator'!$C$3:$C$10000,'Raw Data Indicator'!$A$3:$A$10000,$FQ84,'Raw Data Indicator'!$N$3:$N$10000,GB$7)</f>
        <v>0</v>
      </c>
      <c r="GC84" s="137">
        <f>SUMIFS('Raw Data Indicator'!$C$3:$C$10000,'Raw Data Indicator'!$A$3:$A$10000,$FQ84,'Raw Data Indicator'!$N$3:$N$10000,GC$7)</f>
        <v>0</v>
      </c>
      <c r="GD84" s="137">
        <f>COUNTIFS('Raw Data Indicator'!$C$3:$C$10000,"&gt;0",'Raw Data Indicator'!$A$3:$A$10000,$FQ84,'Raw Data Indicator'!$N$3:$N$10000,GD$7)</f>
        <v>0</v>
      </c>
      <c r="GE84" s="137">
        <f>COUNTIFS('Raw Data Indicator'!$C$3:$C$10000,"&gt;0",'Raw Data Indicator'!$A$3:$A$10000,$FQ84,'Raw Data Indicator'!$N$3:$N$10000,GE$7)</f>
        <v>0</v>
      </c>
      <c r="GF84" s="137">
        <f>COUNTIFS('Raw Data Indicator'!$C$3:$C$10000,"&gt;0",'Raw Data Indicator'!$A$3:$A$10000,$FQ84,'Raw Data Indicator'!$N$3:$N$10000,GF$7)</f>
        <v>0</v>
      </c>
      <c r="GG84" s="137">
        <f>COUNTIFS('Raw Data Indicator'!$C$3:$C$10000,"&gt;0",'Raw Data Indicator'!$A$3:$A$10000,$FQ84,'Raw Data Indicator'!$N$3:$N$10000,GG$7)</f>
        <v>0</v>
      </c>
      <c r="GH84" s="137">
        <f t="shared" si="61"/>
        <v>0</v>
      </c>
      <c r="GI84" s="137">
        <f t="shared" si="62"/>
        <v>0</v>
      </c>
      <c r="GJ84" s="137">
        <f t="shared" si="63"/>
        <v>0</v>
      </c>
      <c r="GK84" s="137">
        <f t="shared" si="64"/>
        <v>0</v>
      </c>
      <c r="GL84" s="137">
        <f t="shared" si="65"/>
        <v>0</v>
      </c>
      <c r="GM84" s="137">
        <f t="shared" si="66"/>
        <v>0</v>
      </c>
      <c r="GN84" s="137">
        <f t="shared" si="67"/>
        <v>0</v>
      </c>
      <c r="GO84" s="137">
        <f t="shared" si="68"/>
        <v>0</v>
      </c>
      <c r="GP84" s="137">
        <f t="shared" si="69"/>
        <v>0</v>
      </c>
      <c r="GQ84" s="137">
        <f t="shared" si="70"/>
        <v>0</v>
      </c>
      <c r="GR84" s="137">
        <f t="shared" si="71"/>
        <v>0</v>
      </c>
      <c r="GS84" s="137">
        <f t="shared" si="72"/>
        <v>0</v>
      </c>
      <c r="HI84" s="137" t="str">
        <f t="shared" si="73"/>
        <v>E5</v>
      </c>
      <c r="HJ84" s="137" t="str">
        <f t="shared" si="74"/>
        <v>E5_07a</v>
      </c>
      <c r="HK84" s="137">
        <f t="shared" si="75"/>
        <v>0</v>
      </c>
      <c r="HL84" s="137">
        <f t="shared" si="76"/>
        <v>0</v>
      </c>
      <c r="HM84" s="137"/>
      <c r="HN84" s="137"/>
      <c r="HO84" s="137">
        <f t="shared" si="78"/>
        <v>0</v>
      </c>
    </row>
    <row r="85" spans="5:223" x14ac:dyDescent="0.25">
      <c r="E85" s="149"/>
      <c r="F85" s="149"/>
      <c r="G85" s="149"/>
      <c r="H85" s="149"/>
      <c r="I85" s="242"/>
      <c r="J85" s="150"/>
      <c r="K85" s="150"/>
      <c r="L85" s="149"/>
      <c r="M85" s="149"/>
      <c r="N85" s="149"/>
      <c r="O85" s="149"/>
      <c r="P85" s="242"/>
      <c r="Q85" s="150"/>
      <c r="R85" s="150"/>
      <c r="S85" s="149"/>
      <c r="T85" s="149"/>
      <c r="U85" s="149"/>
      <c r="V85" s="149"/>
      <c r="W85" s="242"/>
      <c r="X85" s="150"/>
      <c r="Y85" s="150"/>
      <c r="Z85" s="149"/>
      <c r="AA85" s="149"/>
      <c r="AB85" s="149"/>
      <c r="AC85" s="149"/>
      <c r="AD85" s="242"/>
      <c r="AE85" s="150"/>
      <c r="AF85" s="150"/>
      <c r="AG85" s="149"/>
      <c r="AH85" s="149"/>
      <c r="AI85" s="149"/>
      <c r="AJ85" s="149"/>
      <c r="AK85" s="242"/>
      <c r="AL85" s="150"/>
      <c r="AM85" s="150"/>
      <c r="AN85" s="149"/>
      <c r="AO85" s="149"/>
      <c r="AP85" s="149"/>
      <c r="AQ85" s="149"/>
      <c r="AR85" s="242"/>
      <c r="AS85" s="150"/>
      <c r="AT85" s="150"/>
      <c r="AU85" s="149"/>
      <c r="AV85" s="149"/>
      <c r="AW85" s="149"/>
      <c r="AX85" s="149"/>
      <c r="AY85" s="242"/>
      <c r="AZ85" s="150"/>
      <c r="BA85" s="150"/>
      <c r="BB85" s="149"/>
      <c r="FJ85" s="137" t="str">
        <f>IF(VALUE(LEFT(Cover!$C$13,3))=1,'Questionnaire version 1.0'!C82,'Questionnaire version 2.1'!C82)</f>
        <v>B</v>
      </c>
      <c r="FK85" s="137">
        <f t="shared" si="55"/>
        <v>13</v>
      </c>
      <c r="FL85" s="137" t="str">
        <f t="shared" si="79"/>
        <v/>
      </c>
      <c r="FM85" s="137">
        <f>IF(VALUE(LEFT(Cover!$C$13,3))=1,'Questionnaire version 1.0'!V82,'Questionnaire version 2.1'!V82)</f>
        <v>0</v>
      </c>
      <c r="FP85" s="137" t="str">
        <f t="shared" si="77"/>
        <v>E6</v>
      </c>
      <c r="FQ85" s="137" t="str">
        <f t="shared" si="56"/>
        <v>E6_01a</v>
      </c>
      <c r="FR85" s="137">
        <f>SUMIFS('Raw Data Indicator'!$B$3:$B$10000,'Raw Data Indicator'!$A$3:$A$10000,$FQ85,'Raw Data Indicator'!$N$3:$N$10000,FR$7)</f>
        <v>0</v>
      </c>
      <c r="FS85" s="137">
        <f>SUMIFS('Raw Data Indicator'!$B$3:$B$10000,'Raw Data Indicator'!$A$3:$A$10000,$FQ85,'Raw Data Indicator'!$N$3:$N$10000,FS$7)</f>
        <v>0</v>
      </c>
      <c r="FT85" s="137">
        <f>SUMIFS('Raw Data Indicator'!$B$3:$B$10000,'Raw Data Indicator'!$A$3:$A$10000,$FQ85,'Raw Data Indicator'!$N$3:$N$10000,FT$7)</f>
        <v>0</v>
      </c>
      <c r="FU85" s="137">
        <f>SUMIFS('Raw Data Indicator'!$B$3:$B$10000,'Raw Data Indicator'!$A$3:$A$10000,$FQ85,'Raw Data Indicator'!$N$3:$N$10000,FU$7)</f>
        <v>0</v>
      </c>
      <c r="FV85" s="137">
        <f t="shared" si="57"/>
        <v>0</v>
      </c>
      <c r="FW85" s="137">
        <f t="shared" si="58"/>
        <v>0</v>
      </c>
      <c r="FX85" s="137">
        <f t="shared" si="59"/>
        <v>0</v>
      </c>
      <c r="FY85" s="137">
        <f t="shared" si="60"/>
        <v>0</v>
      </c>
      <c r="FZ85" s="137">
        <f>SUMIFS('Raw Data Indicator'!$C$3:$C$10000,'Raw Data Indicator'!$A$3:$A$10000,$FQ85,'Raw Data Indicator'!$N$3:$N$10000,FZ$7)</f>
        <v>0</v>
      </c>
      <c r="GA85" s="137">
        <f>SUMIFS('Raw Data Indicator'!$C$3:$C$10000,'Raw Data Indicator'!$A$3:$A$10000,$FQ85,'Raw Data Indicator'!$N$3:$N$10000,GA$7)</f>
        <v>0</v>
      </c>
      <c r="GB85" s="137">
        <f>SUMIFS('Raw Data Indicator'!$C$3:$C$10000,'Raw Data Indicator'!$A$3:$A$10000,$FQ85,'Raw Data Indicator'!$N$3:$N$10000,GB$7)</f>
        <v>0</v>
      </c>
      <c r="GC85" s="137">
        <f>SUMIFS('Raw Data Indicator'!$C$3:$C$10000,'Raw Data Indicator'!$A$3:$A$10000,$FQ85,'Raw Data Indicator'!$N$3:$N$10000,GC$7)</f>
        <v>0</v>
      </c>
      <c r="GD85" s="137">
        <f>COUNTIFS('Raw Data Indicator'!$C$3:$C$10000,"&gt;0",'Raw Data Indicator'!$A$3:$A$10000,$FQ85,'Raw Data Indicator'!$N$3:$N$10000,GD$7)</f>
        <v>0</v>
      </c>
      <c r="GE85" s="137">
        <f>COUNTIFS('Raw Data Indicator'!$C$3:$C$10000,"&gt;0",'Raw Data Indicator'!$A$3:$A$10000,$FQ85,'Raw Data Indicator'!$N$3:$N$10000,GE$7)</f>
        <v>0</v>
      </c>
      <c r="GF85" s="137">
        <f>COUNTIFS('Raw Data Indicator'!$C$3:$C$10000,"&gt;0",'Raw Data Indicator'!$A$3:$A$10000,$FQ85,'Raw Data Indicator'!$N$3:$N$10000,GF$7)</f>
        <v>0</v>
      </c>
      <c r="GG85" s="137">
        <f>COUNTIFS('Raw Data Indicator'!$C$3:$C$10000,"&gt;0",'Raw Data Indicator'!$A$3:$A$10000,$FQ85,'Raw Data Indicator'!$N$3:$N$10000,GG$7)</f>
        <v>0</v>
      </c>
      <c r="GH85" s="137">
        <f t="shared" si="61"/>
        <v>0</v>
      </c>
      <c r="GI85" s="137">
        <f t="shared" si="62"/>
        <v>0</v>
      </c>
      <c r="GJ85" s="137">
        <f t="shared" si="63"/>
        <v>0</v>
      </c>
      <c r="GK85" s="137">
        <f t="shared" si="64"/>
        <v>0</v>
      </c>
      <c r="GL85" s="137">
        <f t="shared" si="65"/>
        <v>0</v>
      </c>
      <c r="GM85" s="137">
        <f t="shared" si="66"/>
        <v>0</v>
      </c>
      <c r="GN85" s="137">
        <f t="shared" si="67"/>
        <v>0</v>
      </c>
      <c r="GO85" s="137">
        <f t="shared" si="68"/>
        <v>0</v>
      </c>
      <c r="GP85" s="137">
        <f t="shared" si="69"/>
        <v>0</v>
      </c>
      <c r="GQ85" s="137">
        <f t="shared" si="70"/>
        <v>0</v>
      </c>
      <c r="GR85" s="137">
        <f t="shared" si="71"/>
        <v>0</v>
      </c>
      <c r="GS85" s="137">
        <f t="shared" si="72"/>
        <v>0</v>
      </c>
      <c r="HI85" s="137" t="str">
        <f t="shared" si="73"/>
        <v>E6</v>
      </c>
      <c r="HJ85" s="137" t="str">
        <f t="shared" si="74"/>
        <v>E6_01a</v>
      </c>
      <c r="HK85" s="137">
        <f t="shared" si="75"/>
        <v>0</v>
      </c>
      <c r="HL85" s="137">
        <f t="shared" si="76"/>
        <v>0</v>
      </c>
      <c r="HM85" s="137"/>
      <c r="HN85" s="137"/>
      <c r="HO85" s="137">
        <f t="shared" si="78"/>
        <v>0</v>
      </c>
    </row>
    <row r="86" spans="5:223" x14ac:dyDescent="0.25">
      <c r="E86" s="149"/>
      <c r="F86" s="149"/>
      <c r="G86" s="149"/>
      <c r="H86" s="149"/>
      <c r="I86" s="242"/>
      <c r="J86" s="150"/>
      <c r="K86" s="150"/>
      <c r="L86" s="149"/>
      <c r="M86" s="149"/>
      <c r="N86" s="149"/>
      <c r="O86" s="149"/>
      <c r="P86" s="242"/>
      <c r="Q86" s="150"/>
      <c r="R86" s="150"/>
      <c r="S86" s="149"/>
      <c r="T86" s="149"/>
      <c r="U86" s="149"/>
      <c r="V86" s="149"/>
      <c r="W86" s="242"/>
      <c r="X86" s="150"/>
      <c r="Y86" s="150"/>
      <c r="Z86" s="149"/>
      <c r="AA86" s="149"/>
      <c r="AB86" s="149"/>
      <c r="AC86" s="149"/>
      <c r="AD86" s="242"/>
      <c r="AE86" s="150"/>
      <c r="AF86" s="150"/>
      <c r="AG86" s="149"/>
      <c r="AH86" s="149"/>
      <c r="AI86" s="149"/>
      <c r="AJ86" s="149"/>
      <c r="AK86" s="242"/>
      <c r="AL86" s="150"/>
      <c r="AM86" s="150"/>
      <c r="AN86" s="149"/>
      <c r="AO86" s="149"/>
      <c r="AP86" s="149"/>
      <c r="AQ86" s="149"/>
      <c r="AR86" s="242"/>
      <c r="AS86" s="150"/>
      <c r="AT86" s="150"/>
      <c r="AU86" s="149"/>
      <c r="AV86" s="149"/>
      <c r="AW86" s="149"/>
      <c r="AX86" s="149"/>
      <c r="AY86" s="242"/>
      <c r="AZ86" s="150"/>
      <c r="BA86" s="150"/>
      <c r="BB86" s="149"/>
      <c r="FJ86" s="137" t="str">
        <f>IF(VALUE(LEFT(Cover!$C$13,3))=1,'Questionnaire version 1.0'!C83,'Questionnaire version 2.1'!C83)</f>
        <v>Notes:</v>
      </c>
      <c r="FK86" s="137">
        <f t="shared" si="55"/>
        <v>13</v>
      </c>
      <c r="FL86" s="137" t="str">
        <f t="shared" si="79"/>
        <v/>
      </c>
      <c r="FM86" s="137">
        <f>IF(VALUE(LEFT(Cover!$C$13,3))=1,'Questionnaire version 1.0'!V83,'Questionnaire version 2.1'!V83)</f>
        <v>0</v>
      </c>
      <c r="FP86" s="137" t="str">
        <f t="shared" si="77"/>
        <v>E6</v>
      </c>
      <c r="FQ86" s="137" t="str">
        <f t="shared" si="56"/>
        <v>E6_02a</v>
      </c>
      <c r="FR86" s="137">
        <f>SUMIFS('Raw Data Indicator'!$B$3:$B$10000,'Raw Data Indicator'!$A$3:$A$10000,$FQ86,'Raw Data Indicator'!$N$3:$N$10000,FR$7)</f>
        <v>0</v>
      </c>
      <c r="FS86" s="137">
        <f>SUMIFS('Raw Data Indicator'!$B$3:$B$10000,'Raw Data Indicator'!$A$3:$A$10000,$FQ86,'Raw Data Indicator'!$N$3:$N$10000,FS$7)</f>
        <v>0</v>
      </c>
      <c r="FT86" s="137">
        <f>SUMIFS('Raw Data Indicator'!$B$3:$B$10000,'Raw Data Indicator'!$A$3:$A$10000,$FQ86,'Raw Data Indicator'!$N$3:$N$10000,FT$7)</f>
        <v>0</v>
      </c>
      <c r="FU86" s="137">
        <f>SUMIFS('Raw Data Indicator'!$B$3:$B$10000,'Raw Data Indicator'!$A$3:$A$10000,$FQ86,'Raw Data Indicator'!$N$3:$N$10000,FU$7)</f>
        <v>0</v>
      </c>
      <c r="FV86" s="137">
        <f t="shared" si="57"/>
        <v>0</v>
      </c>
      <c r="FW86" s="137">
        <f t="shared" si="58"/>
        <v>0</v>
      </c>
      <c r="FX86" s="137">
        <f t="shared" si="59"/>
        <v>0</v>
      </c>
      <c r="FY86" s="137">
        <f t="shared" si="60"/>
        <v>0</v>
      </c>
      <c r="FZ86" s="137">
        <f>SUMIFS('Raw Data Indicator'!$C$3:$C$10000,'Raw Data Indicator'!$A$3:$A$10000,$FQ86,'Raw Data Indicator'!$N$3:$N$10000,FZ$7)</f>
        <v>0</v>
      </c>
      <c r="GA86" s="137">
        <f>SUMIFS('Raw Data Indicator'!$C$3:$C$10000,'Raw Data Indicator'!$A$3:$A$10000,$FQ86,'Raw Data Indicator'!$N$3:$N$10000,GA$7)</f>
        <v>0</v>
      </c>
      <c r="GB86" s="137">
        <f>SUMIFS('Raw Data Indicator'!$C$3:$C$10000,'Raw Data Indicator'!$A$3:$A$10000,$FQ86,'Raw Data Indicator'!$N$3:$N$10000,GB$7)</f>
        <v>0</v>
      </c>
      <c r="GC86" s="137">
        <f>SUMIFS('Raw Data Indicator'!$C$3:$C$10000,'Raw Data Indicator'!$A$3:$A$10000,$FQ86,'Raw Data Indicator'!$N$3:$N$10000,GC$7)</f>
        <v>0</v>
      </c>
      <c r="GD86" s="137">
        <f>COUNTIFS('Raw Data Indicator'!$C$3:$C$10000,"&gt;0",'Raw Data Indicator'!$A$3:$A$10000,$FQ86,'Raw Data Indicator'!$N$3:$N$10000,GD$7)</f>
        <v>0</v>
      </c>
      <c r="GE86" s="137">
        <f>COUNTIFS('Raw Data Indicator'!$C$3:$C$10000,"&gt;0",'Raw Data Indicator'!$A$3:$A$10000,$FQ86,'Raw Data Indicator'!$N$3:$N$10000,GE$7)</f>
        <v>0</v>
      </c>
      <c r="GF86" s="137">
        <f>COUNTIFS('Raw Data Indicator'!$C$3:$C$10000,"&gt;0",'Raw Data Indicator'!$A$3:$A$10000,$FQ86,'Raw Data Indicator'!$N$3:$N$10000,GF$7)</f>
        <v>0</v>
      </c>
      <c r="GG86" s="137">
        <f>COUNTIFS('Raw Data Indicator'!$C$3:$C$10000,"&gt;0",'Raw Data Indicator'!$A$3:$A$10000,$FQ86,'Raw Data Indicator'!$N$3:$N$10000,GG$7)</f>
        <v>0</v>
      </c>
      <c r="GH86" s="137">
        <f t="shared" si="61"/>
        <v>0</v>
      </c>
      <c r="GI86" s="137">
        <f t="shared" si="62"/>
        <v>0</v>
      </c>
      <c r="GJ86" s="137">
        <f t="shared" si="63"/>
        <v>0</v>
      </c>
      <c r="GK86" s="137">
        <f t="shared" si="64"/>
        <v>0</v>
      </c>
      <c r="GL86" s="137">
        <f t="shared" si="65"/>
        <v>0</v>
      </c>
      <c r="GM86" s="137">
        <f t="shared" si="66"/>
        <v>0</v>
      </c>
      <c r="GN86" s="137">
        <f t="shared" si="67"/>
        <v>0</v>
      </c>
      <c r="GO86" s="137">
        <f t="shared" si="68"/>
        <v>0</v>
      </c>
      <c r="GP86" s="137">
        <f t="shared" si="69"/>
        <v>0</v>
      </c>
      <c r="GQ86" s="137">
        <f t="shared" si="70"/>
        <v>0</v>
      </c>
      <c r="GR86" s="137">
        <f t="shared" si="71"/>
        <v>0</v>
      </c>
      <c r="GS86" s="137">
        <f t="shared" si="72"/>
        <v>0</v>
      </c>
      <c r="HI86" s="137" t="str">
        <f t="shared" si="73"/>
        <v>E6</v>
      </c>
      <c r="HJ86" s="137" t="str">
        <f t="shared" si="74"/>
        <v>E6_02a</v>
      </c>
      <c r="HK86" s="137">
        <f t="shared" si="75"/>
        <v>0</v>
      </c>
      <c r="HL86" s="137">
        <f t="shared" si="76"/>
        <v>0</v>
      </c>
      <c r="HM86" s="137"/>
      <c r="HN86" s="137"/>
      <c r="HO86" s="137">
        <f t="shared" si="78"/>
        <v>0</v>
      </c>
    </row>
    <row r="87" spans="5:223" x14ac:dyDescent="0.25">
      <c r="E87" s="149"/>
      <c r="F87" s="149"/>
      <c r="G87" s="149"/>
      <c r="H87" s="149"/>
      <c r="I87" s="242"/>
      <c r="J87" s="150"/>
      <c r="K87" s="150"/>
      <c r="L87" s="149"/>
      <c r="M87" s="149"/>
      <c r="N87" s="149"/>
      <c r="O87" s="149"/>
      <c r="P87" s="242"/>
      <c r="Q87" s="150"/>
      <c r="R87" s="150"/>
      <c r="S87" s="149"/>
      <c r="T87" s="149"/>
      <c r="U87" s="149"/>
      <c r="V87" s="149"/>
      <c r="W87" s="242"/>
      <c r="X87" s="150"/>
      <c r="Y87" s="150"/>
      <c r="Z87" s="149"/>
      <c r="AA87" s="149"/>
      <c r="AB87" s="149"/>
      <c r="AC87" s="149"/>
      <c r="AD87" s="242"/>
      <c r="AE87" s="150"/>
      <c r="AF87" s="150"/>
      <c r="AG87" s="149"/>
      <c r="AH87" s="149"/>
      <c r="AI87" s="149"/>
      <c r="AJ87" s="149"/>
      <c r="AK87" s="242"/>
      <c r="AL87" s="150"/>
      <c r="AM87" s="150"/>
      <c r="AN87" s="149"/>
      <c r="AO87" s="149"/>
      <c r="AP87" s="149"/>
      <c r="AQ87" s="149"/>
      <c r="AR87" s="242"/>
      <c r="AS87" s="150"/>
      <c r="AT87" s="150"/>
      <c r="AU87" s="149"/>
      <c r="AV87" s="149"/>
      <c r="AW87" s="149"/>
      <c r="AX87" s="149"/>
      <c r="AY87" s="242"/>
      <c r="AZ87" s="150"/>
      <c r="BA87" s="150"/>
      <c r="BB87" s="149"/>
      <c r="FJ87" s="137">
        <f>IF(VALUE(LEFT(Cover!$C$13,3))=1,'Questionnaire version 1.0'!C84,'Questionnaire version 2.1'!C84)</f>
        <v>0</v>
      </c>
      <c r="FK87" s="137">
        <f t="shared" si="55"/>
        <v>13</v>
      </c>
      <c r="FL87" s="137" t="str">
        <f t="shared" si="79"/>
        <v/>
      </c>
      <c r="FM87" s="137">
        <f>IF(VALUE(LEFT(Cover!$C$13,3))=1,'Questionnaire version 1.0'!V84,'Questionnaire version 2.1'!V84)</f>
        <v>0</v>
      </c>
      <c r="FP87" s="137" t="str">
        <f t="shared" si="77"/>
        <v>E6</v>
      </c>
      <c r="FQ87" s="137" t="str">
        <f t="shared" si="56"/>
        <v>E6_03a</v>
      </c>
      <c r="FR87" s="137">
        <f>SUMIFS('Raw Data Indicator'!$B$3:$B$10000,'Raw Data Indicator'!$A$3:$A$10000,$FQ87,'Raw Data Indicator'!$N$3:$N$10000,FR$7)</f>
        <v>0</v>
      </c>
      <c r="FS87" s="137">
        <f>SUMIFS('Raw Data Indicator'!$B$3:$B$10000,'Raw Data Indicator'!$A$3:$A$10000,$FQ87,'Raw Data Indicator'!$N$3:$N$10000,FS$7)</f>
        <v>0</v>
      </c>
      <c r="FT87" s="137">
        <f>SUMIFS('Raw Data Indicator'!$B$3:$B$10000,'Raw Data Indicator'!$A$3:$A$10000,$FQ87,'Raw Data Indicator'!$N$3:$N$10000,FT$7)</f>
        <v>0</v>
      </c>
      <c r="FU87" s="137">
        <f>SUMIFS('Raw Data Indicator'!$B$3:$B$10000,'Raw Data Indicator'!$A$3:$A$10000,$FQ87,'Raw Data Indicator'!$N$3:$N$10000,FU$7)</f>
        <v>0</v>
      </c>
      <c r="FV87" s="137">
        <f t="shared" si="57"/>
        <v>0</v>
      </c>
      <c r="FW87" s="137">
        <f t="shared" si="58"/>
        <v>0</v>
      </c>
      <c r="FX87" s="137">
        <f t="shared" si="59"/>
        <v>0</v>
      </c>
      <c r="FY87" s="137">
        <f t="shared" si="60"/>
        <v>0</v>
      </c>
      <c r="FZ87" s="137">
        <f>SUMIFS('Raw Data Indicator'!$C$3:$C$10000,'Raw Data Indicator'!$A$3:$A$10000,$FQ87,'Raw Data Indicator'!$N$3:$N$10000,FZ$7)</f>
        <v>0</v>
      </c>
      <c r="GA87" s="137">
        <f>SUMIFS('Raw Data Indicator'!$C$3:$C$10000,'Raw Data Indicator'!$A$3:$A$10000,$FQ87,'Raw Data Indicator'!$N$3:$N$10000,GA$7)</f>
        <v>0</v>
      </c>
      <c r="GB87" s="137">
        <f>SUMIFS('Raw Data Indicator'!$C$3:$C$10000,'Raw Data Indicator'!$A$3:$A$10000,$FQ87,'Raw Data Indicator'!$N$3:$N$10000,GB$7)</f>
        <v>0</v>
      </c>
      <c r="GC87" s="137">
        <f>SUMIFS('Raw Data Indicator'!$C$3:$C$10000,'Raw Data Indicator'!$A$3:$A$10000,$FQ87,'Raw Data Indicator'!$N$3:$N$10000,GC$7)</f>
        <v>0</v>
      </c>
      <c r="GD87" s="137">
        <f>COUNTIFS('Raw Data Indicator'!$C$3:$C$10000,"&gt;0",'Raw Data Indicator'!$A$3:$A$10000,$FQ87,'Raw Data Indicator'!$N$3:$N$10000,GD$7)</f>
        <v>0</v>
      </c>
      <c r="GE87" s="137">
        <f>COUNTIFS('Raw Data Indicator'!$C$3:$C$10000,"&gt;0",'Raw Data Indicator'!$A$3:$A$10000,$FQ87,'Raw Data Indicator'!$N$3:$N$10000,GE$7)</f>
        <v>0</v>
      </c>
      <c r="GF87" s="137">
        <f>COUNTIFS('Raw Data Indicator'!$C$3:$C$10000,"&gt;0",'Raw Data Indicator'!$A$3:$A$10000,$FQ87,'Raw Data Indicator'!$N$3:$N$10000,GF$7)</f>
        <v>0</v>
      </c>
      <c r="GG87" s="137">
        <f>COUNTIFS('Raw Data Indicator'!$C$3:$C$10000,"&gt;0",'Raw Data Indicator'!$A$3:$A$10000,$FQ87,'Raw Data Indicator'!$N$3:$N$10000,GG$7)</f>
        <v>0</v>
      </c>
      <c r="GH87" s="137">
        <f t="shared" si="61"/>
        <v>0</v>
      </c>
      <c r="GI87" s="137">
        <f t="shared" si="62"/>
        <v>0</v>
      </c>
      <c r="GJ87" s="137">
        <f t="shared" si="63"/>
        <v>0</v>
      </c>
      <c r="GK87" s="137">
        <f t="shared" si="64"/>
        <v>0</v>
      </c>
      <c r="GL87" s="137">
        <f t="shared" si="65"/>
        <v>0</v>
      </c>
      <c r="GM87" s="137">
        <f t="shared" si="66"/>
        <v>0</v>
      </c>
      <c r="GN87" s="137">
        <f t="shared" si="67"/>
        <v>0</v>
      </c>
      <c r="GO87" s="137">
        <f t="shared" si="68"/>
        <v>0</v>
      </c>
      <c r="GP87" s="137">
        <f t="shared" si="69"/>
        <v>0</v>
      </c>
      <c r="GQ87" s="137">
        <f t="shared" si="70"/>
        <v>0</v>
      </c>
      <c r="GR87" s="137">
        <f t="shared" si="71"/>
        <v>0</v>
      </c>
      <c r="GS87" s="137">
        <f t="shared" si="72"/>
        <v>0</v>
      </c>
      <c r="HI87" s="137" t="str">
        <f t="shared" si="73"/>
        <v>E6</v>
      </c>
      <c r="HJ87" s="137" t="str">
        <f t="shared" si="74"/>
        <v>E6_03a</v>
      </c>
      <c r="HK87" s="137">
        <f t="shared" si="75"/>
        <v>0</v>
      </c>
      <c r="HL87" s="137">
        <f t="shared" si="76"/>
        <v>0</v>
      </c>
      <c r="HM87" s="137"/>
      <c r="HN87" s="137"/>
      <c r="HO87" s="137">
        <f t="shared" si="78"/>
        <v>0</v>
      </c>
    </row>
    <row r="88" spans="5:223" x14ac:dyDescent="0.25">
      <c r="E88" s="149"/>
      <c r="F88" s="149"/>
      <c r="G88" s="149"/>
      <c r="H88" s="149"/>
      <c r="I88" s="242"/>
      <c r="J88" s="150"/>
      <c r="K88" s="150"/>
      <c r="L88" s="149"/>
      <c r="M88" s="149"/>
      <c r="N88" s="149"/>
      <c r="O88" s="149"/>
      <c r="P88" s="242"/>
      <c r="Q88" s="150"/>
      <c r="R88" s="150"/>
      <c r="S88" s="149"/>
      <c r="T88" s="149"/>
      <c r="U88" s="149"/>
      <c r="V88" s="149"/>
      <c r="W88" s="242"/>
      <c r="X88" s="150"/>
      <c r="Y88" s="150"/>
      <c r="Z88" s="149"/>
      <c r="AA88" s="149"/>
      <c r="AB88" s="149"/>
      <c r="AC88" s="149"/>
      <c r="AD88" s="242"/>
      <c r="AE88" s="150"/>
      <c r="AF88" s="150"/>
      <c r="AG88" s="149"/>
      <c r="AH88" s="149"/>
      <c r="AI88" s="149"/>
      <c r="AJ88" s="149"/>
      <c r="AK88" s="242"/>
      <c r="AL88" s="150"/>
      <c r="AM88" s="150"/>
      <c r="AN88" s="149"/>
      <c r="AO88" s="149"/>
      <c r="AP88" s="149"/>
      <c r="AQ88" s="149"/>
      <c r="AR88" s="242"/>
      <c r="AS88" s="150"/>
      <c r="AT88" s="150"/>
      <c r="AU88" s="149"/>
      <c r="AV88" s="149"/>
      <c r="AW88" s="149"/>
      <c r="AX88" s="149"/>
      <c r="AY88" s="242"/>
      <c r="AZ88" s="150"/>
      <c r="BA88" s="150"/>
      <c r="BB88" s="149"/>
      <c r="FJ88" s="137" t="str">
        <f>IF(VALUE(LEFT(Cover!$C$13,3))=1,'Questionnaire version 1.0'!C85,'Questionnaire version 2.1'!C85)</f>
        <v>E1:09a</v>
      </c>
      <c r="FK88" s="137">
        <f t="shared" si="55"/>
        <v>14</v>
      </c>
      <c r="FL88" s="137" t="str">
        <f t="shared" si="79"/>
        <v>E1:09</v>
      </c>
      <c r="FM88" s="137">
        <f>IF(VALUE(LEFT(Cover!$C$13,3))=1,'Questionnaire version 1.0'!V85,'Questionnaire version 2.1'!V85)</f>
        <v>0</v>
      </c>
      <c r="FP88" s="137" t="str">
        <f t="shared" si="77"/>
        <v>E6</v>
      </c>
      <c r="FQ88" s="137" t="str">
        <f t="shared" si="56"/>
        <v>E6_04a</v>
      </c>
      <c r="FR88" s="137">
        <f>SUMIFS('Raw Data Indicator'!$B$3:$B$10000,'Raw Data Indicator'!$A$3:$A$10000,$FQ88,'Raw Data Indicator'!$N$3:$N$10000,FR$7)</f>
        <v>0</v>
      </c>
      <c r="FS88" s="137">
        <f>SUMIFS('Raw Data Indicator'!$B$3:$B$10000,'Raw Data Indicator'!$A$3:$A$10000,$FQ88,'Raw Data Indicator'!$N$3:$N$10000,FS$7)</f>
        <v>0</v>
      </c>
      <c r="FT88" s="137">
        <f>SUMIFS('Raw Data Indicator'!$B$3:$B$10000,'Raw Data Indicator'!$A$3:$A$10000,$FQ88,'Raw Data Indicator'!$N$3:$N$10000,FT$7)</f>
        <v>0</v>
      </c>
      <c r="FU88" s="137">
        <f>SUMIFS('Raw Data Indicator'!$B$3:$B$10000,'Raw Data Indicator'!$A$3:$A$10000,$FQ88,'Raw Data Indicator'!$N$3:$N$10000,FU$7)</f>
        <v>0</v>
      </c>
      <c r="FV88" s="137">
        <f t="shared" si="57"/>
        <v>0</v>
      </c>
      <c r="FW88" s="137">
        <f t="shared" si="58"/>
        <v>0</v>
      </c>
      <c r="FX88" s="137">
        <f t="shared" si="59"/>
        <v>0</v>
      </c>
      <c r="FY88" s="137">
        <f t="shared" si="60"/>
        <v>0</v>
      </c>
      <c r="FZ88" s="137">
        <f>SUMIFS('Raw Data Indicator'!$C$3:$C$10000,'Raw Data Indicator'!$A$3:$A$10000,$FQ88,'Raw Data Indicator'!$N$3:$N$10000,FZ$7)</f>
        <v>0</v>
      </c>
      <c r="GA88" s="137">
        <f>SUMIFS('Raw Data Indicator'!$C$3:$C$10000,'Raw Data Indicator'!$A$3:$A$10000,$FQ88,'Raw Data Indicator'!$N$3:$N$10000,GA$7)</f>
        <v>0</v>
      </c>
      <c r="GB88" s="137">
        <f>SUMIFS('Raw Data Indicator'!$C$3:$C$10000,'Raw Data Indicator'!$A$3:$A$10000,$FQ88,'Raw Data Indicator'!$N$3:$N$10000,GB$7)</f>
        <v>0</v>
      </c>
      <c r="GC88" s="137">
        <f>SUMIFS('Raw Data Indicator'!$C$3:$C$10000,'Raw Data Indicator'!$A$3:$A$10000,$FQ88,'Raw Data Indicator'!$N$3:$N$10000,GC$7)</f>
        <v>0</v>
      </c>
      <c r="GD88" s="137">
        <f>COUNTIFS('Raw Data Indicator'!$C$3:$C$10000,"&gt;0",'Raw Data Indicator'!$A$3:$A$10000,$FQ88,'Raw Data Indicator'!$N$3:$N$10000,GD$7)</f>
        <v>0</v>
      </c>
      <c r="GE88" s="137">
        <f>COUNTIFS('Raw Data Indicator'!$C$3:$C$10000,"&gt;0",'Raw Data Indicator'!$A$3:$A$10000,$FQ88,'Raw Data Indicator'!$N$3:$N$10000,GE$7)</f>
        <v>0</v>
      </c>
      <c r="GF88" s="137">
        <f>COUNTIFS('Raw Data Indicator'!$C$3:$C$10000,"&gt;0",'Raw Data Indicator'!$A$3:$A$10000,$FQ88,'Raw Data Indicator'!$N$3:$N$10000,GF$7)</f>
        <v>0</v>
      </c>
      <c r="GG88" s="137">
        <f>COUNTIFS('Raw Data Indicator'!$C$3:$C$10000,"&gt;0",'Raw Data Indicator'!$A$3:$A$10000,$FQ88,'Raw Data Indicator'!$N$3:$N$10000,GG$7)</f>
        <v>0</v>
      </c>
      <c r="GH88" s="137">
        <f t="shared" si="61"/>
        <v>0</v>
      </c>
      <c r="GI88" s="137">
        <f t="shared" si="62"/>
        <v>0</v>
      </c>
      <c r="GJ88" s="137">
        <f t="shared" si="63"/>
        <v>0</v>
      </c>
      <c r="GK88" s="137">
        <f t="shared" si="64"/>
        <v>0</v>
      </c>
      <c r="GL88" s="137">
        <f t="shared" si="65"/>
        <v>0</v>
      </c>
      <c r="GM88" s="137">
        <f t="shared" si="66"/>
        <v>0</v>
      </c>
      <c r="GN88" s="137">
        <f t="shared" si="67"/>
        <v>0</v>
      </c>
      <c r="GO88" s="137">
        <f t="shared" si="68"/>
        <v>0</v>
      </c>
      <c r="GP88" s="137">
        <f t="shared" si="69"/>
        <v>0</v>
      </c>
      <c r="GQ88" s="137">
        <f t="shared" si="70"/>
        <v>0</v>
      </c>
      <c r="GR88" s="137">
        <f t="shared" si="71"/>
        <v>0</v>
      </c>
      <c r="GS88" s="137">
        <f t="shared" si="72"/>
        <v>0</v>
      </c>
      <c r="HI88" s="137" t="str">
        <f t="shared" si="73"/>
        <v>E6</v>
      </c>
      <c r="HJ88" s="137" t="str">
        <f t="shared" si="74"/>
        <v>E6_04a</v>
      </c>
      <c r="HK88" s="137">
        <f t="shared" si="75"/>
        <v>0</v>
      </c>
      <c r="HL88" s="137">
        <f t="shared" si="76"/>
        <v>0</v>
      </c>
      <c r="HM88" s="137"/>
      <c r="HN88" s="137"/>
      <c r="HO88" s="137">
        <f t="shared" si="78"/>
        <v>0</v>
      </c>
    </row>
    <row r="89" spans="5:223" x14ac:dyDescent="0.25">
      <c r="E89" s="149"/>
      <c r="F89" s="149"/>
      <c r="G89" s="149"/>
      <c r="H89" s="149"/>
      <c r="I89" s="242"/>
      <c r="J89" s="150"/>
      <c r="K89" s="150"/>
      <c r="L89" s="149"/>
      <c r="M89" s="149"/>
      <c r="N89" s="149"/>
      <c r="O89" s="149"/>
      <c r="P89" s="242"/>
      <c r="Q89" s="150"/>
      <c r="R89" s="150"/>
      <c r="S89" s="149"/>
      <c r="T89" s="149"/>
      <c r="U89" s="149"/>
      <c r="V89" s="149"/>
      <c r="W89" s="242"/>
      <c r="X89" s="150"/>
      <c r="Y89" s="150"/>
      <c r="Z89" s="149"/>
      <c r="AA89" s="149"/>
      <c r="AB89" s="149"/>
      <c r="AC89" s="149"/>
      <c r="AD89" s="242"/>
      <c r="AE89" s="150"/>
      <c r="AF89" s="150"/>
      <c r="AG89" s="149"/>
      <c r="AH89" s="149"/>
      <c r="AI89" s="149"/>
      <c r="AJ89" s="149"/>
      <c r="AK89" s="242"/>
      <c r="AL89" s="150"/>
      <c r="AM89" s="150"/>
      <c r="AN89" s="149"/>
      <c r="AO89" s="149"/>
      <c r="AP89" s="149"/>
      <c r="AQ89" s="149"/>
      <c r="AR89" s="242"/>
      <c r="AS89" s="150"/>
      <c r="AT89" s="150"/>
      <c r="AU89" s="149"/>
      <c r="AV89" s="149"/>
      <c r="AW89" s="149"/>
      <c r="AX89" s="149"/>
      <c r="AY89" s="242"/>
      <c r="AZ89" s="150"/>
      <c r="BA89" s="150"/>
      <c r="BB89" s="149"/>
      <c r="FJ89" s="137" t="str">
        <f>IF(VALUE(LEFT(Cover!$C$13,3))=1,'Questionnaire version 1.0'!C86,'Questionnaire version 2.1'!C86)</f>
        <v>A</v>
      </c>
      <c r="FK89" s="137">
        <f t="shared" si="55"/>
        <v>14</v>
      </c>
      <c r="FL89" s="137" t="str">
        <f t="shared" si="79"/>
        <v/>
      </c>
      <c r="FM89" s="137">
        <f>IF(VALUE(LEFT(Cover!$C$13,3))=1,'Questionnaire version 1.0'!V86,'Questionnaire version 2.1'!V86)</f>
        <v>0</v>
      </c>
      <c r="FP89" s="137" t="str">
        <f t="shared" si="77"/>
        <v>E6</v>
      </c>
      <c r="FQ89" s="137" t="str">
        <f t="shared" si="56"/>
        <v>E6_05a</v>
      </c>
      <c r="FR89" s="137">
        <f>SUMIFS('Raw Data Indicator'!$B$3:$B$10000,'Raw Data Indicator'!$A$3:$A$10000,$FQ89,'Raw Data Indicator'!$N$3:$N$10000,FR$7)</f>
        <v>0</v>
      </c>
      <c r="FS89" s="137">
        <f>SUMIFS('Raw Data Indicator'!$B$3:$B$10000,'Raw Data Indicator'!$A$3:$A$10000,$FQ89,'Raw Data Indicator'!$N$3:$N$10000,FS$7)</f>
        <v>0</v>
      </c>
      <c r="FT89" s="137">
        <f>SUMIFS('Raw Data Indicator'!$B$3:$B$10000,'Raw Data Indicator'!$A$3:$A$10000,$FQ89,'Raw Data Indicator'!$N$3:$N$10000,FT$7)</f>
        <v>0</v>
      </c>
      <c r="FU89" s="137">
        <f>SUMIFS('Raw Data Indicator'!$B$3:$B$10000,'Raw Data Indicator'!$A$3:$A$10000,$FQ89,'Raw Data Indicator'!$N$3:$N$10000,FU$7)</f>
        <v>0</v>
      </c>
      <c r="FV89" s="137">
        <f t="shared" si="57"/>
        <v>0</v>
      </c>
      <c r="FW89" s="137">
        <f t="shared" si="58"/>
        <v>0</v>
      </c>
      <c r="FX89" s="137">
        <f t="shared" si="59"/>
        <v>0</v>
      </c>
      <c r="FY89" s="137">
        <f t="shared" si="60"/>
        <v>0</v>
      </c>
      <c r="FZ89" s="137">
        <f>SUMIFS('Raw Data Indicator'!$C$3:$C$10000,'Raw Data Indicator'!$A$3:$A$10000,$FQ89,'Raw Data Indicator'!$N$3:$N$10000,FZ$7)</f>
        <v>0</v>
      </c>
      <c r="GA89" s="137">
        <f>SUMIFS('Raw Data Indicator'!$C$3:$C$10000,'Raw Data Indicator'!$A$3:$A$10000,$FQ89,'Raw Data Indicator'!$N$3:$N$10000,GA$7)</f>
        <v>0</v>
      </c>
      <c r="GB89" s="137">
        <f>SUMIFS('Raw Data Indicator'!$C$3:$C$10000,'Raw Data Indicator'!$A$3:$A$10000,$FQ89,'Raw Data Indicator'!$N$3:$N$10000,GB$7)</f>
        <v>0</v>
      </c>
      <c r="GC89" s="137">
        <f>SUMIFS('Raw Data Indicator'!$C$3:$C$10000,'Raw Data Indicator'!$A$3:$A$10000,$FQ89,'Raw Data Indicator'!$N$3:$N$10000,GC$7)</f>
        <v>0</v>
      </c>
      <c r="GD89" s="137">
        <f>COUNTIFS('Raw Data Indicator'!$C$3:$C$10000,"&gt;0",'Raw Data Indicator'!$A$3:$A$10000,$FQ89,'Raw Data Indicator'!$N$3:$N$10000,GD$7)</f>
        <v>0</v>
      </c>
      <c r="GE89" s="137">
        <f>COUNTIFS('Raw Data Indicator'!$C$3:$C$10000,"&gt;0",'Raw Data Indicator'!$A$3:$A$10000,$FQ89,'Raw Data Indicator'!$N$3:$N$10000,GE$7)</f>
        <v>0</v>
      </c>
      <c r="GF89" s="137">
        <f>COUNTIFS('Raw Data Indicator'!$C$3:$C$10000,"&gt;0",'Raw Data Indicator'!$A$3:$A$10000,$FQ89,'Raw Data Indicator'!$N$3:$N$10000,GF$7)</f>
        <v>0</v>
      </c>
      <c r="GG89" s="137">
        <f>COUNTIFS('Raw Data Indicator'!$C$3:$C$10000,"&gt;0",'Raw Data Indicator'!$A$3:$A$10000,$FQ89,'Raw Data Indicator'!$N$3:$N$10000,GG$7)</f>
        <v>0</v>
      </c>
      <c r="GH89" s="137">
        <f t="shared" si="61"/>
        <v>0</v>
      </c>
      <c r="GI89" s="137">
        <f t="shared" si="62"/>
        <v>0</v>
      </c>
      <c r="GJ89" s="137">
        <f t="shared" si="63"/>
        <v>0</v>
      </c>
      <c r="GK89" s="137">
        <f t="shared" si="64"/>
        <v>0</v>
      </c>
      <c r="GL89" s="137">
        <f t="shared" si="65"/>
        <v>0</v>
      </c>
      <c r="GM89" s="137">
        <f t="shared" si="66"/>
        <v>0</v>
      </c>
      <c r="GN89" s="137">
        <f t="shared" si="67"/>
        <v>0</v>
      </c>
      <c r="GO89" s="137">
        <f t="shared" si="68"/>
        <v>0</v>
      </c>
      <c r="GP89" s="137">
        <f t="shared" si="69"/>
        <v>0</v>
      </c>
      <c r="GQ89" s="137">
        <f t="shared" si="70"/>
        <v>0</v>
      </c>
      <c r="GR89" s="137">
        <f t="shared" si="71"/>
        <v>0</v>
      </c>
      <c r="GS89" s="137">
        <f t="shared" si="72"/>
        <v>0</v>
      </c>
      <c r="HI89" s="137" t="str">
        <f t="shared" si="73"/>
        <v>E6</v>
      </c>
      <c r="HJ89" s="137" t="str">
        <f t="shared" si="74"/>
        <v>E6_05a</v>
      </c>
      <c r="HK89" s="137">
        <f t="shared" si="75"/>
        <v>0</v>
      </c>
      <c r="HL89" s="137">
        <f t="shared" si="76"/>
        <v>0</v>
      </c>
      <c r="HM89" s="137"/>
      <c r="HN89" s="137"/>
      <c r="HO89" s="137">
        <f t="shared" si="78"/>
        <v>0</v>
      </c>
    </row>
    <row r="90" spans="5:223" x14ac:dyDescent="0.25">
      <c r="E90" s="149"/>
      <c r="F90" s="149"/>
      <c r="G90" s="149"/>
      <c r="H90" s="149"/>
      <c r="I90" s="242"/>
      <c r="J90" s="150"/>
      <c r="K90" s="150"/>
      <c r="L90" s="149"/>
      <c r="M90" s="149"/>
      <c r="N90" s="149"/>
      <c r="O90" s="149"/>
      <c r="P90" s="242"/>
      <c r="Q90" s="150"/>
      <c r="R90" s="150"/>
      <c r="S90" s="149"/>
      <c r="T90" s="149"/>
      <c r="U90" s="149"/>
      <c r="V90" s="149"/>
      <c r="W90" s="242"/>
      <c r="X90" s="150"/>
      <c r="Y90" s="150"/>
      <c r="Z90" s="149"/>
      <c r="AA90" s="149"/>
      <c r="AB90" s="149"/>
      <c r="AC90" s="149"/>
      <c r="AD90" s="242"/>
      <c r="AE90" s="150"/>
      <c r="AF90" s="150"/>
      <c r="AG90" s="149"/>
      <c r="AH90" s="149"/>
      <c r="AI90" s="149"/>
      <c r="AJ90" s="149"/>
      <c r="AK90" s="242"/>
      <c r="AL90" s="150"/>
      <c r="AM90" s="150"/>
      <c r="AN90" s="149"/>
      <c r="AO90" s="149"/>
      <c r="AP90" s="149"/>
      <c r="AQ90" s="149"/>
      <c r="AR90" s="242"/>
      <c r="AS90" s="150"/>
      <c r="AT90" s="150"/>
      <c r="AU90" s="149"/>
      <c r="AV90" s="149"/>
      <c r="AW90" s="149"/>
      <c r="AX90" s="149"/>
      <c r="AY90" s="242"/>
      <c r="AZ90" s="150"/>
      <c r="BA90" s="150"/>
      <c r="BB90" s="149"/>
      <c r="FJ90" s="137" t="str">
        <f>IF(VALUE(LEFT(Cover!$C$13,3))=1,'Questionnaire version 1.0'!C87,'Questionnaire version 2.1'!C87)</f>
        <v>B</v>
      </c>
      <c r="FK90" s="137">
        <f t="shared" si="55"/>
        <v>14</v>
      </c>
      <c r="FL90" s="137" t="str">
        <f t="shared" si="79"/>
        <v/>
      </c>
      <c r="FM90" s="137">
        <f>IF(VALUE(LEFT(Cover!$C$13,3))=1,'Questionnaire version 1.0'!V87,'Questionnaire version 2.1'!V87)</f>
        <v>0</v>
      </c>
      <c r="FP90" s="137" t="str">
        <f t="shared" si="77"/>
        <v>E6</v>
      </c>
      <c r="FQ90" s="137" t="str">
        <f t="shared" si="56"/>
        <v>E6_06a</v>
      </c>
      <c r="FR90" s="137">
        <f>SUMIFS('Raw Data Indicator'!$B$3:$B$10000,'Raw Data Indicator'!$A$3:$A$10000,$FQ90,'Raw Data Indicator'!$N$3:$N$10000,FR$7)</f>
        <v>0</v>
      </c>
      <c r="FS90" s="137">
        <f>SUMIFS('Raw Data Indicator'!$B$3:$B$10000,'Raw Data Indicator'!$A$3:$A$10000,$FQ90,'Raw Data Indicator'!$N$3:$N$10000,FS$7)</f>
        <v>0</v>
      </c>
      <c r="FT90" s="137">
        <f>SUMIFS('Raw Data Indicator'!$B$3:$B$10000,'Raw Data Indicator'!$A$3:$A$10000,$FQ90,'Raw Data Indicator'!$N$3:$N$10000,FT$7)</f>
        <v>0</v>
      </c>
      <c r="FU90" s="137">
        <f>SUMIFS('Raw Data Indicator'!$B$3:$B$10000,'Raw Data Indicator'!$A$3:$A$10000,$FQ90,'Raw Data Indicator'!$N$3:$N$10000,FU$7)</f>
        <v>0</v>
      </c>
      <c r="FV90" s="137">
        <f t="shared" si="57"/>
        <v>0</v>
      </c>
      <c r="FW90" s="137">
        <f t="shared" si="58"/>
        <v>0</v>
      </c>
      <c r="FX90" s="137">
        <f t="shared" si="59"/>
        <v>0</v>
      </c>
      <c r="FY90" s="137">
        <f t="shared" si="60"/>
        <v>0</v>
      </c>
      <c r="FZ90" s="137">
        <f>SUMIFS('Raw Data Indicator'!$C$3:$C$10000,'Raw Data Indicator'!$A$3:$A$10000,$FQ90,'Raw Data Indicator'!$N$3:$N$10000,FZ$7)</f>
        <v>0</v>
      </c>
      <c r="GA90" s="137">
        <f>SUMIFS('Raw Data Indicator'!$C$3:$C$10000,'Raw Data Indicator'!$A$3:$A$10000,$FQ90,'Raw Data Indicator'!$N$3:$N$10000,GA$7)</f>
        <v>0</v>
      </c>
      <c r="GB90" s="137">
        <f>SUMIFS('Raw Data Indicator'!$C$3:$C$10000,'Raw Data Indicator'!$A$3:$A$10000,$FQ90,'Raw Data Indicator'!$N$3:$N$10000,GB$7)</f>
        <v>0</v>
      </c>
      <c r="GC90" s="137">
        <f>SUMIFS('Raw Data Indicator'!$C$3:$C$10000,'Raw Data Indicator'!$A$3:$A$10000,$FQ90,'Raw Data Indicator'!$N$3:$N$10000,GC$7)</f>
        <v>0</v>
      </c>
      <c r="GD90" s="137">
        <f>COUNTIFS('Raw Data Indicator'!$C$3:$C$10000,"&gt;0",'Raw Data Indicator'!$A$3:$A$10000,$FQ90,'Raw Data Indicator'!$N$3:$N$10000,GD$7)</f>
        <v>0</v>
      </c>
      <c r="GE90" s="137">
        <f>COUNTIFS('Raw Data Indicator'!$C$3:$C$10000,"&gt;0",'Raw Data Indicator'!$A$3:$A$10000,$FQ90,'Raw Data Indicator'!$N$3:$N$10000,GE$7)</f>
        <v>0</v>
      </c>
      <c r="GF90" s="137">
        <f>COUNTIFS('Raw Data Indicator'!$C$3:$C$10000,"&gt;0",'Raw Data Indicator'!$A$3:$A$10000,$FQ90,'Raw Data Indicator'!$N$3:$N$10000,GF$7)</f>
        <v>0</v>
      </c>
      <c r="GG90" s="137">
        <f>COUNTIFS('Raw Data Indicator'!$C$3:$C$10000,"&gt;0",'Raw Data Indicator'!$A$3:$A$10000,$FQ90,'Raw Data Indicator'!$N$3:$N$10000,GG$7)</f>
        <v>0</v>
      </c>
      <c r="GH90" s="137">
        <f t="shared" si="61"/>
        <v>0</v>
      </c>
      <c r="GI90" s="137">
        <f t="shared" si="62"/>
        <v>0</v>
      </c>
      <c r="GJ90" s="137">
        <f t="shared" si="63"/>
        <v>0</v>
      </c>
      <c r="GK90" s="137">
        <f t="shared" si="64"/>
        <v>0</v>
      </c>
      <c r="GL90" s="137">
        <f t="shared" si="65"/>
        <v>0</v>
      </c>
      <c r="GM90" s="137">
        <f t="shared" si="66"/>
        <v>0</v>
      </c>
      <c r="GN90" s="137">
        <f t="shared" si="67"/>
        <v>0</v>
      </c>
      <c r="GO90" s="137">
        <f t="shared" si="68"/>
        <v>0</v>
      </c>
      <c r="GP90" s="137">
        <f t="shared" si="69"/>
        <v>0</v>
      </c>
      <c r="GQ90" s="137">
        <f t="shared" si="70"/>
        <v>0</v>
      </c>
      <c r="GR90" s="137">
        <f t="shared" si="71"/>
        <v>0</v>
      </c>
      <c r="GS90" s="137">
        <f t="shared" si="72"/>
        <v>0</v>
      </c>
      <c r="HI90" s="137" t="str">
        <f t="shared" si="73"/>
        <v>E6</v>
      </c>
      <c r="HJ90" s="137" t="str">
        <f t="shared" si="74"/>
        <v>E6_06a</v>
      </c>
      <c r="HK90" s="137">
        <f t="shared" si="75"/>
        <v>0</v>
      </c>
      <c r="HL90" s="137">
        <f t="shared" si="76"/>
        <v>0</v>
      </c>
      <c r="HM90" s="137"/>
      <c r="HN90" s="137"/>
      <c r="HO90" s="137">
        <f t="shared" si="78"/>
        <v>0</v>
      </c>
    </row>
    <row r="91" spans="5:223" x14ac:dyDescent="0.25">
      <c r="E91" s="149"/>
      <c r="F91" s="149"/>
      <c r="G91" s="149"/>
      <c r="H91" s="149"/>
      <c r="I91" s="242"/>
      <c r="J91" s="150"/>
      <c r="K91" s="150"/>
      <c r="L91" s="149"/>
      <c r="M91" s="149"/>
      <c r="N91" s="149"/>
      <c r="O91" s="149"/>
      <c r="P91" s="242"/>
      <c r="Q91" s="150"/>
      <c r="R91" s="150"/>
      <c r="S91" s="149"/>
      <c r="T91" s="149"/>
      <c r="U91" s="149"/>
      <c r="V91" s="149"/>
      <c r="W91" s="242"/>
      <c r="X91" s="150"/>
      <c r="Y91" s="150"/>
      <c r="Z91" s="149"/>
      <c r="AA91" s="149"/>
      <c r="AB91" s="149"/>
      <c r="AC91" s="149"/>
      <c r="AD91" s="242"/>
      <c r="AE91" s="150"/>
      <c r="AF91" s="150"/>
      <c r="AG91" s="149"/>
      <c r="AH91" s="149"/>
      <c r="AI91" s="149"/>
      <c r="AJ91" s="149"/>
      <c r="AK91" s="242"/>
      <c r="AL91" s="150"/>
      <c r="AM91" s="150"/>
      <c r="AN91" s="149"/>
      <c r="AO91" s="149"/>
      <c r="AP91" s="149"/>
      <c r="AQ91" s="149"/>
      <c r="AR91" s="242"/>
      <c r="AS91" s="150"/>
      <c r="AT91" s="150"/>
      <c r="AU91" s="149"/>
      <c r="AV91" s="149"/>
      <c r="AW91" s="149"/>
      <c r="AX91" s="149"/>
      <c r="AY91" s="242"/>
      <c r="AZ91" s="150"/>
      <c r="BA91" s="150"/>
      <c r="BB91" s="149"/>
      <c r="FJ91" s="137" t="str">
        <f>IF(VALUE(LEFT(Cover!$C$13,3))=1,'Questionnaire version 1.0'!C88,'Questionnaire version 2.1'!C88)</f>
        <v>C</v>
      </c>
      <c r="FK91" s="137">
        <f t="shared" si="55"/>
        <v>14</v>
      </c>
      <c r="FL91" s="137" t="str">
        <f t="shared" si="79"/>
        <v/>
      </c>
      <c r="FM91" s="137">
        <f>IF(VALUE(LEFT(Cover!$C$13,3))=1,'Questionnaire version 1.0'!V88,'Questionnaire version 2.1'!V88)</f>
        <v>0</v>
      </c>
      <c r="FP91" s="137" t="str">
        <f t="shared" si="77"/>
        <v>E6</v>
      </c>
      <c r="FQ91" s="137" t="str">
        <f t="shared" si="56"/>
        <v>E6_07a</v>
      </c>
      <c r="FR91" s="137">
        <f>SUMIFS('Raw Data Indicator'!$B$3:$B$10000,'Raw Data Indicator'!$A$3:$A$10000,$FQ91,'Raw Data Indicator'!$N$3:$N$10000,FR$7)</f>
        <v>0</v>
      </c>
      <c r="FS91" s="137">
        <f>SUMIFS('Raw Data Indicator'!$B$3:$B$10000,'Raw Data Indicator'!$A$3:$A$10000,$FQ91,'Raw Data Indicator'!$N$3:$N$10000,FS$7)</f>
        <v>0</v>
      </c>
      <c r="FT91" s="137">
        <f>SUMIFS('Raw Data Indicator'!$B$3:$B$10000,'Raw Data Indicator'!$A$3:$A$10000,$FQ91,'Raw Data Indicator'!$N$3:$N$10000,FT$7)</f>
        <v>0</v>
      </c>
      <c r="FU91" s="137">
        <f>SUMIFS('Raw Data Indicator'!$B$3:$B$10000,'Raw Data Indicator'!$A$3:$A$10000,$FQ91,'Raw Data Indicator'!$N$3:$N$10000,FU$7)</f>
        <v>0</v>
      </c>
      <c r="FV91" s="137">
        <f t="shared" si="57"/>
        <v>0</v>
      </c>
      <c r="FW91" s="137">
        <f t="shared" si="58"/>
        <v>0</v>
      </c>
      <c r="FX91" s="137">
        <f t="shared" si="59"/>
        <v>0</v>
      </c>
      <c r="FY91" s="137">
        <f t="shared" si="60"/>
        <v>0</v>
      </c>
      <c r="FZ91" s="137">
        <f>SUMIFS('Raw Data Indicator'!$C$3:$C$10000,'Raw Data Indicator'!$A$3:$A$10000,$FQ91,'Raw Data Indicator'!$N$3:$N$10000,FZ$7)</f>
        <v>0</v>
      </c>
      <c r="GA91" s="137">
        <f>SUMIFS('Raw Data Indicator'!$C$3:$C$10000,'Raw Data Indicator'!$A$3:$A$10000,$FQ91,'Raw Data Indicator'!$N$3:$N$10000,GA$7)</f>
        <v>0</v>
      </c>
      <c r="GB91" s="137">
        <f>SUMIFS('Raw Data Indicator'!$C$3:$C$10000,'Raw Data Indicator'!$A$3:$A$10000,$FQ91,'Raw Data Indicator'!$N$3:$N$10000,GB$7)</f>
        <v>0</v>
      </c>
      <c r="GC91" s="137">
        <f>SUMIFS('Raw Data Indicator'!$C$3:$C$10000,'Raw Data Indicator'!$A$3:$A$10000,$FQ91,'Raw Data Indicator'!$N$3:$N$10000,GC$7)</f>
        <v>0</v>
      </c>
      <c r="GD91" s="137">
        <f>COUNTIFS('Raw Data Indicator'!$C$3:$C$10000,"&gt;0",'Raw Data Indicator'!$A$3:$A$10000,$FQ91,'Raw Data Indicator'!$N$3:$N$10000,GD$7)</f>
        <v>0</v>
      </c>
      <c r="GE91" s="137">
        <f>COUNTIFS('Raw Data Indicator'!$C$3:$C$10000,"&gt;0",'Raw Data Indicator'!$A$3:$A$10000,$FQ91,'Raw Data Indicator'!$N$3:$N$10000,GE$7)</f>
        <v>0</v>
      </c>
      <c r="GF91" s="137">
        <f>COUNTIFS('Raw Data Indicator'!$C$3:$C$10000,"&gt;0",'Raw Data Indicator'!$A$3:$A$10000,$FQ91,'Raw Data Indicator'!$N$3:$N$10000,GF$7)</f>
        <v>0</v>
      </c>
      <c r="GG91" s="137">
        <f>COUNTIFS('Raw Data Indicator'!$C$3:$C$10000,"&gt;0",'Raw Data Indicator'!$A$3:$A$10000,$FQ91,'Raw Data Indicator'!$N$3:$N$10000,GG$7)</f>
        <v>0</v>
      </c>
      <c r="GH91" s="137">
        <f t="shared" si="61"/>
        <v>0</v>
      </c>
      <c r="GI91" s="137">
        <f t="shared" si="62"/>
        <v>0</v>
      </c>
      <c r="GJ91" s="137">
        <f t="shared" si="63"/>
        <v>0</v>
      </c>
      <c r="GK91" s="137">
        <f t="shared" si="64"/>
        <v>0</v>
      </c>
      <c r="GL91" s="137">
        <f t="shared" si="65"/>
        <v>0</v>
      </c>
      <c r="GM91" s="137">
        <f t="shared" si="66"/>
        <v>0</v>
      </c>
      <c r="GN91" s="137">
        <f t="shared" si="67"/>
        <v>0</v>
      </c>
      <c r="GO91" s="137">
        <f t="shared" si="68"/>
        <v>0</v>
      </c>
      <c r="GP91" s="137">
        <f t="shared" si="69"/>
        <v>0</v>
      </c>
      <c r="GQ91" s="137">
        <f t="shared" si="70"/>
        <v>0</v>
      </c>
      <c r="GR91" s="137">
        <f t="shared" si="71"/>
        <v>0</v>
      </c>
      <c r="GS91" s="137">
        <f t="shared" si="72"/>
        <v>0</v>
      </c>
      <c r="HI91" s="137" t="str">
        <f t="shared" si="73"/>
        <v>E6</v>
      </c>
      <c r="HJ91" s="137" t="str">
        <f t="shared" si="74"/>
        <v>E6_07a</v>
      </c>
      <c r="HK91" s="137">
        <f t="shared" si="75"/>
        <v>0</v>
      </c>
      <c r="HL91" s="137">
        <f t="shared" si="76"/>
        <v>0</v>
      </c>
      <c r="HM91" s="137"/>
      <c r="HN91" s="137"/>
      <c r="HO91" s="137">
        <f t="shared" si="78"/>
        <v>0</v>
      </c>
    </row>
    <row r="92" spans="5:223" x14ac:dyDescent="0.25">
      <c r="E92" s="149"/>
      <c r="F92" s="149"/>
      <c r="G92" s="149"/>
      <c r="H92" s="149"/>
      <c r="I92" s="242"/>
      <c r="J92" s="150"/>
      <c r="K92" s="150"/>
      <c r="L92" s="149"/>
      <c r="M92" s="149"/>
      <c r="N92" s="149"/>
      <c r="O92" s="149"/>
      <c r="P92" s="242"/>
      <c r="Q92" s="150"/>
      <c r="R92" s="150"/>
      <c r="S92" s="149"/>
      <c r="T92" s="149"/>
      <c r="U92" s="149"/>
      <c r="V92" s="149"/>
      <c r="W92" s="242"/>
      <c r="X92" s="150"/>
      <c r="Y92" s="150"/>
      <c r="Z92" s="149"/>
      <c r="AA92" s="149"/>
      <c r="AB92" s="149"/>
      <c r="AC92" s="149"/>
      <c r="AD92" s="242"/>
      <c r="AE92" s="150"/>
      <c r="AF92" s="150"/>
      <c r="AG92" s="149"/>
      <c r="AH92" s="149"/>
      <c r="AI92" s="149"/>
      <c r="AJ92" s="149"/>
      <c r="AK92" s="242"/>
      <c r="AL92" s="150"/>
      <c r="AM92" s="150"/>
      <c r="AN92" s="149"/>
      <c r="AO92" s="149"/>
      <c r="AP92" s="149"/>
      <c r="AQ92" s="149"/>
      <c r="AR92" s="242"/>
      <c r="AS92" s="150"/>
      <c r="AT92" s="150"/>
      <c r="AU92" s="149"/>
      <c r="AV92" s="149"/>
      <c r="AW92" s="149"/>
      <c r="AX92" s="149"/>
      <c r="AY92" s="242"/>
      <c r="AZ92" s="150"/>
      <c r="BA92" s="150"/>
      <c r="BB92" s="149"/>
      <c r="FJ92" s="137" t="str">
        <f>IF(VALUE(LEFT(Cover!$C$13,3))=1,'Questionnaire version 1.0'!C89,'Questionnaire version 2.1'!C89)</f>
        <v>D</v>
      </c>
      <c r="FK92" s="137">
        <f t="shared" si="55"/>
        <v>14</v>
      </c>
      <c r="FL92" s="137" t="str">
        <f t="shared" si="79"/>
        <v/>
      </c>
      <c r="FM92" s="137">
        <f>IF(VALUE(LEFT(Cover!$C$13,3))=1,'Questionnaire version 1.0'!V89,'Questionnaire version 2.1'!V89)</f>
        <v>0</v>
      </c>
      <c r="FP92" s="137" t="str">
        <f t="shared" si="77"/>
        <v>E6</v>
      </c>
      <c r="FQ92" s="137" t="str">
        <f t="shared" si="56"/>
        <v>E6_08b</v>
      </c>
      <c r="FR92" s="137">
        <f>SUMIFS('Raw Data Indicator'!$B$3:$B$10000,'Raw Data Indicator'!$A$3:$A$10000,$FQ92,'Raw Data Indicator'!$N$3:$N$10000,FR$7)</f>
        <v>0</v>
      </c>
      <c r="FS92" s="137">
        <f>SUMIFS('Raw Data Indicator'!$B$3:$B$10000,'Raw Data Indicator'!$A$3:$A$10000,$FQ92,'Raw Data Indicator'!$N$3:$N$10000,FS$7)</f>
        <v>0</v>
      </c>
      <c r="FT92" s="137">
        <f>SUMIFS('Raw Data Indicator'!$B$3:$B$10000,'Raw Data Indicator'!$A$3:$A$10000,$FQ92,'Raw Data Indicator'!$N$3:$N$10000,FT$7)</f>
        <v>0</v>
      </c>
      <c r="FU92" s="137">
        <f>SUMIFS('Raw Data Indicator'!$B$3:$B$10000,'Raw Data Indicator'!$A$3:$A$10000,$FQ92,'Raw Data Indicator'!$N$3:$N$10000,FU$7)</f>
        <v>0</v>
      </c>
      <c r="FV92" s="137">
        <f t="shared" si="57"/>
        <v>0</v>
      </c>
      <c r="FW92" s="137">
        <f t="shared" si="58"/>
        <v>0</v>
      </c>
      <c r="FX92" s="137">
        <f t="shared" si="59"/>
        <v>0</v>
      </c>
      <c r="FY92" s="137">
        <f t="shared" si="60"/>
        <v>0</v>
      </c>
      <c r="FZ92" s="137">
        <f>SUMIFS('Raw Data Indicator'!$C$3:$C$10000,'Raw Data Indicator'!$A$3:$A$10000,$FQ92,'Raw Data Indicator'!$N$3:$N$10000,FZ$7)</f>
        <v>0</v>
      </c>
      <c r="GA92" s="137">
        <f>SUMIFS('Raw Data Indicator'!$C$3:$C$10000,'Raw Data Indicator'!$A$3:$A$10000,$FQ92,'Raw Data Indicator'!$N$3:$N$10000,GA$7)</f>
        <v>0</v>
      </c>
      <c r="GB92" s="137">
        <f>SUMIFS('Raw Data Indicator'!$C$3:$C$10000,'Raw Data Indicator'!$A$3:$A$10000,$FQ92,'Raw Data Indicator'!$N$3:$N$10000,GB$7)</f>
        <v>0</v>
      </c>
      <c r="GC92" s="137">
        <f>SUMIFS('Raw Data Indicator'!$C$3:$C$10000,'Raw Data Indicator'!$A$3:$A$10000,$FQ92,'Raw Data Indicator'!$N$3:$N$10000,GC$7)</f>
        <v>0</v>
      </c>
      <c r="GD92" s="137">
        <f>COUNTIFS('Raw Data Indicator'!$C$3:$C$10000,"&gt;0",'Raw Data Indicator'!$A$3:$A$10000,$FQ92,'Raw Data Indicator'!$N$3:$N$10000,GD$7)</f>
        <v>0</v>
      </c>
      <c r="GE92" s="137">
        <f>COUNTIFS('Raw Data Indicator'!$C$3:$C$10000,"&gt;0",'Raw Data Indicator'!$A$3:$A$10000,$FQ92,'Raw Data Indicator'!$N$3:$N$10000,GE$7)</f>
        <v>0</v>
      </c>
      <c r="GF92" s="137">
        <f>COUNTIFS('Raw Data Indicator'!$C$3:$C$10000,"&gt;0",'Raw Data Indicator'!$A$3:$A$10000,$FQ92,'Raw Data Indicator'!$N$3:$N$10000,GF$7)</f>
        <v>0</v>
      </c>
      <c r="GG92" s="137">
        <f>COUNTIFS('Raw Data Indicator'!$C$3:$C$10000,"&gt;0",'Raw Data Indicator'!$A$3:$A$10000,$FQ92,'Raw Data Indicator'!$N$3:$N$10000,GG$7)</f>
        <v>0</v>
      </c>
      <c r="GH92" s="137">
        <f t="shared" si="61"/>
        <v>0</v>
      </c>
      <c r="GI92" s="137">
        <f t="shared" si="62"/>
        <v>0</v>
      </c>
      <c r="GJ92" s="137">
        <f t="shared" si="63"/>
        <v>0</v>
      </c>
      <c r="GK92" s="137">
        <f t="shared" si="64"/>
        <v>0</v>
      </c>
      <c r="GL92" s="137">
        <f t="shared" si="65"/>
        <v>0</v>
      </c>
      <c r="GM92" s="137">
        <f t="shared" si="66"/>
        <v>0</v>
      </c>
      <c r="GN92" s="137">
        <f t="shared" si="67"/>
        <v>0</v>
      </c>
      <c r="GO92" s="137">
        <f t="shared" si="68"/>
        <v>0</v>
      </c>
      <c r="GP92" s="137">
        <f t="shared" si="69"/>
        <v>0</v>
      </c>
      <c r="GQ92" s="137">
        <f t="shared" si="70"/>
        <v>0</v>
      </c>
      <c r="GR92" s="137">
        <f t="shared" si="71"/>
        <v>0</v>
      </c>
      <c r="GS92" s="137">
        <f t="shared" si="72"/>
        <v>0</v>
      </c>
      <c r="HI92" s="137" t="str">
        <f t="shared" si="73"/>
        <v>E6</v>
      </c>
      <c r="HJ92" s="137" t="str">
        <f t="shared" si="74"/>
        <v>E6_08b</v>
      </c>
      <c r="HK92" s="137">
        <f t="shared" si="75"/>
        <v>0</v>
      </c>
      <c r="HL92" s="137">
        <f t="shared" si="76"/>
        <v>0</v>
      </c>
      <c r="HM92" s="137"/>
      <c r="HN92" s="137"/>
      <c r="HO92" s="137">
        <f t="shared" si="78"/>
        <v>0</v>
      </c>
    </row>
    <row r="93" spans="5:223" x14ac:dyDescent="0.25">
      <c r="E93" s="149"/>
      <c r="F93" s="149"/>
      <c r="G93" s="149"/>
      <c r="H93" s="149"/>
      <c r="I93" s="242"/>
      <c r="J93" s="150"/>
      <c r="K93" s="150"/>
      <c r="L93" s="149"/>
      <c r="M93" s="149"/>
      <c r="N93" s="149"/>
      <c r="O93" s="149"/>
      <c r="P93" s="242"/>
      <c r="Q93" s="150"/>
      <c r="R93" s="150"/>
      <c r="S93" s="149"/>
      <c r="T93" s="149"/>
      <c r="U93" s="149"/>
      <c r="V93" s="149"/>
      <c r="W93" s="242"/>
      <c r="X93" s="150"/>
      <c r="Y93" s="150"/>
      <c r="Z93" s="149"/>
      <c r="AA93" s="149"/>
      <c r="AB93" s="149"/>
      <c r="AC93" s="149"/>
      <c r="AD93" s="242"/>
      <c r="AE93" s="150"/>
      <c r="AF93" s="150"/>
      <c r="AG93" s="149"/>
      <c r="AH93" s="149"/>
      <c r="AI93" s="149"/>
      <c r="AJ93" s="149"/>
      <c r="AK93" s="242"/>
      <c r="AL93" s="150"/>
      <c r="AM93" s="150"/>
      <c r="AN93" s="149"/>
      <c r="AO93" s="149"/>
      <c r="AP93" s="149"/>
      <c r="AQ93" s="149"/>
      <c r="AR93" s="242"/>
      <c r="AS93" s="150"/>
      <c r="AT93" s="150"/>
      <c r="AU93" s="149"/>
      <c r="AV93" s="149"/>
      <c r="AW93" s="149"/>
      <c r="AX93" s="149"/>
      <c r="AY93" s="242"/>
      <c r="AZ93" s="150"/>
      <c r="BA93" s="150"/>
      <c r="BB93" s="149"/>
      <c r="FJ93" s="137" t="str">
        <f>IF(VALUE(LEFT(Cover!$C$13,3))=1,'Questionnaire version 1.0'!C90,'Questionnaire version 2.1'!C90)</f>
        <v>Notes:</v>
      </c>
      <c r="FK93" s="137">
        <f t="shared" si="55"/>
        <v>14</v>
      </c>
      <c r="FL93" s="137" t="str">
        <f t="shared" si="79"/>
        <v/>
      </c>
      <c r="FM93" s="137">
        <f>IF(VALUE(LEFT(Cover!$C$13,3))=1,'Questionnaire version 1.0'!V90,'Questionnaire version 2.1'!V90)</f>
        <v>0</v>
      </c>
      <c r="FP93" s="137" t="str">
        <f t="shared" si="77"/>
        <v>E6</v>
      </c>
      <c r="FQ93" s="137" t="str">
        <f t="shared" si="56"/>
        <v>E6_09a</v>
      </c>
      <c r="FR93" s="137">
        <f>SUMIFS('Raw Data Indicator'!$B$3:$B$10000,'Raw Data Indicator'!$A$3:$A$10000,$FQ93,'Raw Data Indicator'!$N$3:$N$10000,FR$7)</f>
        <v>0</v>
      </c>
      <c r="FS93" s="137">
        <f>SUMIFS('Raw Data Indicator'!$B$3:$B$10000,'Raw Data Indicator'!$A$3:$A$10000,$FQ93,'Raw Data Indicator'!$N$3:$N$10000,FS$7)</f>
        <v>0</v>
      </c>
      <c r="FT93" s="137">
        <f>SUMIFS('Raw Data Indicator'!$B$3:$B$10000,'Raw Data Indicator'!$A$3:$A$10000,$FQ93,'Raw Data Indicator'!$N$3:$N$10000,FT$7)</f>
        <v>0</v>
      </c>
      <c r="FU93" s="137">
        <f>SUMIFS('Raw Data Indicator'!$B$3:$B$10000,'Raw Data Indicator'!$A$3:$A$10000,$FQ93,'Raw Data Indicator'!$N$3:$N$10000,FU$7)</f>
        <v>0</v>
      </c>
      <c r="FV93" s="137">
        <f t="shared" si="57"/>
        <v>0</v>
      </c>
      <c r="FW93" s="137">
        <f t="shared" si="58"/>
        <v>0</v>
      </c>
      <c r="FX93" s="137">
        <f t="shared" si="59"/>
        <v>0</v>
      </c>
      <c r="FY93" s="137">
        <f t="shared" si="60"/>
        <v>0</v>
      </c>
      <c r="FZ93" s="137">
        <f>SUMIFS('Raw Data Indicator'!$C$3:$C$10000,'Raw Data Indicator'!$A$3:$A$10000,$FQ93,'Raw Data Indicator'!$N$3:$N$10000,FZ$7)</f>
        <v>0</v>
      </c>
      <c r="GA93" s="137">
        <f>SUMIFS('Raw Data Indicator'!$C$3:$C$10000,'Raw Data Indicator'!$A$3:$A$10000,$FQ93,'Raw Data Indicator'!$N$3:$N$10000,GA$7)</f>
        <v>0</v>
      </c>
      <c r="GB93" s="137">
        <f>SUMIFS('Raw Data Indicator'!$C$3:$C$10000,'Raw Data Indicator'!$A$3:$A$10000,$FQ93,'Raw Data Indicator'!$N$3:$N$10000,GB$7)</f>
        <v>0</v>
      </c>
      <c r="GC93" s="137">
        <f>SUMIFS('Raw Data Indicator'!$C$3:$C$10000,'Raw Data Indicator'!$A$3:$A$10000,$FQ93,'Raw Data Indicator'!$N$3:$N$10000,GC$7)</f>
        <v>0</v>
      </c>
      <c r="GD93" s="137">
        <f>COUNTIFS('Raw Data Indicator'!$C$3:$C$10000,"&gt;0",'Raw Data Indicator'!$A$3:$A$10000,$FQ93,'Raw Data Indicator'!$N$3:$N$10000,GD$7)</f>
        <v>0</v>
      </c>
      <c r="GE93" s="137">
        <f>COUNTIFS('Raw Data Indicator'!$C$3:$C$10000,"&gt;0",'Raw Data Indicator'!$A$3:$A$10000,$FQ93,'Raw Data Indicator'!$N$3:$N$10000,GE$7)</f>
        <v>0</v>
      </c>
      <c r="GF93" s="137">
        <f>COUNTIFS('Raw Data Indicator'!$C$3:$C$10000,"&gt;0",'Raw Data Indicator'!$A$3:$A$10000,$FQ93,'Raw Data Indicator'!$N$3:$N$10000,GF$7)</f>
        <v>0</v>
      </c>
      <c r="GG93" s="137">
        <f>COUNTIFS('Raw Data Indicator'!$C$3:$C$10000,"&gt;0",'Raw Data Indicator'!$A$3:$A$10000,$FQ93,'Raw Data Indicator'!$N$3:$N$10000,GG$7)</f>
        <v>0</v>
      </c>
      <c r="GH93" s="137">
        <f t="shared" si="61"/>
        <v>0</v>
      </c>
      <c r="GI93" s="137">
        <f t="shared" si="62"/>
        <v>0</v>
      </c>
      <c r="GJ93" s="137">
        <f t="shared" si="63"/>
        <v>0</v>
      </c>
      <c r="GK93" s="137">
        <f t="shared" si="64"/>
        <v>0</v>
      </c>
      <c r="GL93" s="137">
        <f t="shared" si="65"/>
        <v>0</v>
      </c>
      <c r="GM93" s="137">
        <f t="shared" si="66"/>
        <v>0</v>
      </c>
      <c r="GN93" s="137">
        <f t="shared" si="67"/>
        <v>0</v>
      </c>
      <c r="GO93" s="137">
        <f t="shared" si="68"/>
        <v>0</v>
      </c>
      <c r="GP93" s="137">
        <f t="shared" si="69"/>
        <v>0</v>
      </c>
      <c r="GQ93" s="137">
        <f t="shared" si="70"/>
        <v>0</v>
      </c>
      <c r="GR93" s="137">
        <f t="shared" si="71"/>
        <v>0</v>
      </c>
      <c r="GS93" s="137">
        <f t="shared" si="72"/>
        <v>0</v>
      </c>
      <c r="HI93" s="137" t="str">
        <f t="shared" si="73"/>
        <v>E6</v>
      </c>
      <c r="HJ93" s="137" t="str">
        <f t="shared" si="74"/>
        <v>E6_09a</v>
      </c>
      <c r="HK93" s="137">
        <f t="shared" si="75"/>
        <v>0</v>
      </c>
      <c r="HL93" s="137">
        <f t="shared" si="76"/>
        <v>0</v>
      </c>
      <c r="HM93" s="137"/>
      <c r="HN93" s="137"/>
      <c r="HO93" s="137">
        <f t="shared" si="78"/>
        <v>0</v>
      </c>
    </row>
    <row r="94" spans="5:223" x14ac:dyDescent="0.25">
      <c r="E94" s="149"/>
      <c r="F94" s="149"/>
      <c r="G94" s="149"/>
      <c r="H94" s="149"/>
      <c r="I94" s="242"/>
      <c r="J94" s="150"/>
      <c r="K94" s="150"/>
      <c r="L94" s="149"/>
      <c r="M94" s="149"/>
      <c r="N94" s="149"/>
      <c r="O94" s="149"/>
      <c r="P94" s="242"/>
      <c r="Q94" s="150"/>
      <c r="R94" s="150"/>
      <c r="S94" s="149"/>
      <c r="T94" s="149"/>
      <c r="U94" s="149"/>
      <c r="V94" s="149"/>
      <c r="W94" s="242"/>
      <c r="X94" s="150"/>
      <c r="Y94" s="150"/>
      <c r="Z94" s="149"/>
      <c r="AA94" s="149"/>
      <c r="AB94" s="149"/>
      <c r="AC94" s="149"/>
      <c r="AD94" s="242"/>
      <c r="AE94" s="150"/>
      <c r="AF94" s="150"/>
      <c r="AG94" s="149"/>
      <c r="AH94" s="149"/>
      <c r="AI94" s="149"/>
      <c r="AJ94" s="149"/>
      <c r="AK94" s="242"/>
      <c r="AL94" s="150"/>
      <c r="AM94" s="150"/>
      <c r="AN94" s="149"/>
      <c r="AO94" s="149"/>
      <c r="AP94" s="149"/>
      <c r="AQ94" s="149"/>
      <c r="AR94" s="242"/>
      <c r="AS94" s="150"/>
      <c r="AT94" s="150"/>
      <c r="AU94" s="149"/>
      <c r="AV94" s="149"/>
      <c r="AW94" s="149"/>
      <c r="AX94" s="149"/>
      <c r="AY94" s="242"/>
      <c r="AZ94" s="150"/>
      <c r="BA94" s="150"/>
      <c r="BB94" s="149"/>
      <c r="FJ94" s="137">
        <f>IF(VALUE(LEFT(Cover!$C$13,3))=1,'Questionnaire version 1.0'!C91,'Questionnaire version 2.1'!C91)</f>
        <v>0</v>
      </c>
      <c r="FK94" s="137">
        <f t="shared" si="55"/>
        <v>14</v>
      </c>
      <c r="FL94" s="137" t="str">
        <f t="shared" si="79"/>
        <v/>
      </c>
      <c r="FM94" s="137">
        <f>IF(VALUE(LEFT(Cover!$C$13,3))=1,'Questionnaire version 1.0'!V91,'Questionnaire version 2.1'!V91)</f>
        <v>0</v>
      </c>
      <c r="FP94" s="137" t="str">
        <f t="shared" si="77"/>
        <v>E6</v>
      </c>
      <c r="FQ94" s="137" t="str">
        <f t="shared" si="56"/>
        <v>E6_10a</v>
      </c>
      <c r="FR94" s="137">
        <f>SUMIFS('Raw Data Indicator'!$B$3:$B$10000,'Raw Data Indicator'!$A$3:$A$10000,$FQ94,'Raw Data Indicator'!$N$3:$N$10000,FR$7)</f>
        <v>0</v>
      </c>
      <c r="FS94" s="137">
        <f>SUMIFS('Raw Data Indicator'!$B$3:$B$10000,'Raw Data Indicator'!$A$3:$A$10000,$FQ94,'Raw Data Indicator'!$N$3:$N$10000,FS$7)</f>
        <v>0</v>
      </c>
      <c r="FT94" s="137">
        <f>SUMIFS('Raw Data Indicator'!$B$3:$B$10000,'Raw Data Indicator'!$A$3:$A$10000,$FQ94,'Raw Data Indicator'!$N$3:$N$10000,FT$7)</f>
        <v>0</v>
      </c>
      <c r="FU94" s="137">
        <f>SUMIFS('Raw Data Indicator'!$B$3:$B$10000,'Raw Data Indicator'!$A$3:$A$10000,$FQ94,'Raw Data Indicator'!$N$3:$N$10000,FU$7)</f>
        <v>0</v>
      </c>
      <c r="FV94" s="137">
        <f t="shared" si="57"/>
        <v>0</v>
      </c>
      <c r="FW94" s="137">
        <f t="shared" si="58"/>
        <v>0</v>
      </c>
      <c r="FX94" s="137">
        <f t="shared" si="59"/>
        <v>0</v>
      </c>
      <c r="FY94" s="137">
        <f t="shared" si="60"/>
        <v>0</v>
      </c>
      <c r="FZ94" s="137">
        <f>SUMIFS('Raw Data Indicator'!$C$3:$C$10000,'Raw Data Indicator'!$A$3:$A$10000,$FQ94,'Raw Data Indicator'!$N$3:$N$10000,FZ$7)</f>
        <v>0</v>
      </c>
      <c r="GA94" s="137">
        <f>SUMIFS('Raw Data Indicator'!$C$3:$C$10000,'Raw Data Indicator'!$A$3:$A$10000,$FQ94,'Raw Data Indicator'!$N$3:$N$10000,GA$7)</f>
        <v>0</v>
      </c>
      <c r="GB94" s="137">
        <f>SUMIFS('Raw Data Indicator'!$C$3:$C$10000,'Raw Data Indicator'!$A$3:$A$10000,$FQ94,'Raw Data Indicator'!$N$3:$N$10000,GB$7)</f>
        <v>0</v>
      </c>
      <c r="GC94" s="137">
        <f>SUMIFS('Raw Data Indicator'!$C$3:$C$10000,'Raw Data Indicator'!$A$3:$A$10000,$FQ94,'Raw Data Indicator'!$N$3:$N$10000,GC$7)</f>
        <v>0</v>
      </c>
      <c r="GD94" s="137">
        <f>COUNTIFS('Raw Data Indicator'!$C$3:$C$10000,"&gt;0",'Raw Data Indicator'!$A$3:$A$10000,$FQ94,'Raw Data Indicator'!$N$3:$N$10000,GD$7)</f>
        <v>0</v>
      </c>
      <c r="GE94" s="137">
        <f>COUNTIFS('Raw Data Indicator'!$C$3:$C$10000,"&gt;0",'Raw Data Indicator'!$A$3:$A$10000,$FQ94,'Raw Data Indicator'!$N$3:$N$10000,GE$7)</f>
        <v>0</v>
      </c>
      <c r="GF94" s="137">
        <f>COUNTIFS('Raw Data Indicator'!$C$3:$C$10000,"&gt;0",'Raw Data Indicator'!$A$3:$A$10000,$FQ94,'Raw Data Indicator'!$N$3:$N$10000,GF$7)</f>
        <v>0</v>
      </c>
      <c r="GG94" s="137">
        <f>COUNTIFS('Raw Data Indicator'!$C$3:$C$10000,"&gt;0",'Raw Data Indicator'!$A$3:$A$10000,$FQ94,'Raw Data Indicator'!$N$3:$N$10000,GG$7)</f>
        <v>0</v>
      </c>
      <c r="GH94" s="137">
        <f t="shared" si="61"/>
        <v>0</v>
      </c>
      <c r="GI94" s="137">
        <f t="shared" si="62"/>
        <v>0</v>
      </c>
      <c r="GJ94" s="137">
        <f t="shared" si="63"/>
        <v>0</v>
      </c>
      <c r="GK94" s="137">
        <f t="shared" si="64"/>
        <v>0</v>
      </c>
      <c r="GL94" s="137">
        <f t="shared" si="65"/>
        <v>0</v>
      </c>
      <c r="GM94" s="137">
        <f t="shared" si="66"/>
        <v>0</v>
      </c>
      <c r="GN94" s="137">
        <f t="shared" si="67"/>
        <v>0</v>
      </c>
      <c r="GO94" s="137">
        <f t="shared" si="68"/>
        <v>0</v>
      </c>
      <c r="GP94" s="137">
        <f t="shared" si="69"/>
        <v>0</v>
      </c>
      <c r="GQ94" s="137">
        <f t="shared" si="70"/>
        <v>0</v>
      </c>
      <c r="GR94" s="137">
        <f t="shared" si="71"/>
        <v>0</v>
      </c>
      <c r="GS94" s="137">
        <f t="shared" si="72"/>
        <v>0</v>
      </c>
      <c r="HI94" s="137" t="str">
        <f t="shared" si="73"/>
        <v>E6</v>
      </c>
      <c r="HJ94" s="137" t="str">
        <f t="shared" si="74"/>
        <v>E6_10a</v>
      </c>
      <c r="HK94" s="137">
        <f t="shared" si="75"/>
        <v>0</v>
      </c>
      <c r="HL94" s="137">
        <f t="shared" si="76"/>
        <v>0</v>
      </c>
      <c r="HM94" s="137"/>
      <c r="HN94" s="137"/>
      <c r="HO94" s="137">
        <f t="shared" si="78"/>
        <v>0</v>
      </c>
    </row>
    <row r="95" spans="5:223" x14ac:dyDescent="0.25">
      <c r="E95" s="149"/>
      <c r="F95" s="149"/>
      <c r="G95" s="149"/>
      <c r="H95" s="149"/>
      <c r="I95" s="242"/>
      <c r="J95" s="150"/>
      <c r="K95" s="150"/>
      <c r="L95" s="149"/>
      <c r="M95" s="149"/>
      <c r="N95" s="149"/>
      <c r="O95" s="149"/>
      <c r="P95" s="242"/>
      <c r="Q95" s="150"/>
      <c r="R95" s="150"/>
      <c r="S95" s="149"/>
      <c r="T95" s="149"/>
      <c r="U95" s="149"/>
      <c r="V95" s="149"/>
      <c r="W95" s="242"/>
      <c r="X95" s="150"/>
      <c r="Y95" s="150"/>
      <c r="Z95" s="149"/>
      <c r="AA95" s="149"/>
      <c r="AB95" s="149"/>
      <c r="AC95" s="149"/>
      <c r="AD95" s="242"/>
      <c r="AE95" s="150"/>
      <c r="AF95" s="150"/>
      <c r="AG95" s="149"/>
      <c r="AH95" s="149"/>
      <c r="AI95" s="149"/>
      <c r="AJ95" s="149"/>
      <c r="AK95" s="242"/>
      <c r="AL95" s="150"/>
      <c r="AM95" s="150"/>
      <c r="AN95" s="149"/>
      <c r="AO95" s="149"/>
      <c r="AP95" s="149"/>
      <c r="AQ95" s="149"/>
      <c r="AR95" s="242"/>
      <c r="AS95" s="150"/>
      <c r="AT95" s="150"/>
      <c r="AU95" s="149"/>
      <c r="AV95" s="149"/>
      <c r="AW95" s="149"/>
      <c r="AX95" s="149"/>
      <c r="AY95" s="242"/>
      <c r="AZ95" s="150"/>
      <c r="BA95" s="150"/>
      <c r="BB95" s="149"/>
      <c r="FJ95" s="137" t="str">
        <f>IF(VALUE(LEFT(Cover!$C$13,3))=1,'Questionnaire version 1.0'!C92,'Questionnaire version 2.1'!C92)</f>
        <v>E1:10a</v>
      </c>
      <c r="FK95" s="137">
        <f t="shared" si="55"/>
        <v>15</v>
      </c>
      <c r="FL95" s="137" t="str">
        <f t="shared" si="79"/>
        <v>E1:10</v>
      </c>
      <c r="FM95" s="137">
        <f>IF(VALUE(LEFT(Cover!$C$13,3))=1,'Questionnaire version 1.0'!V92,'Questionnaire version 2.1'!V92)</f>
        <v>0</v>
      </c>
      <c r="FP95" s="137" t="str">
        <f t="shared" si="77"/>
        <v>E6</v>
      </c>
      <c r="FQ95" s="137" t="str">
        <f t="shared" si="56"/>
        <v>E6_11a</v>
      </c>
      <c r="FR95" s="137">
        <f>SUMIFS('Raw Data Indicator'!$B$3:$B$10000,'Raw Data Indicator'!$A$3:$A$10000,$FQ95,'Raw Data Indicator'!$N$3:$N$10000,FR$7)</f>
        <v>0</v>
      </c>
      <c r="FS95" s="137">
        <f>SUMIFS('Raw Data Indicator'!$B$3:$B$10000,'Raw Data Indicator'!$A$3:$A$10000,$FQ95,'Raw Data Indicator'!$N$3:$N$10000,FS$7)</f>
        <v>0</v>
      </c>
      <c r="FT95" s="137">
        <f>SUMIFS('Raw Data Indicator'!$B$3:$B$10000,'Raw Data Indicator'!$A$3:$A$10000,$FQ95,'Raw Data Indicator'!$N$3:$N$10000,FT$7)</f>
        <v>0</v>
      </c>
      <c r="FU95" s="137">
        <f>SUMIFS('Raw Data Indicator'!$B$3:$B$10000,'Raw Data Indicator'!$A$3:$A$10000,$FQ95,'Raw Data Indicator'!$N$3:$N$10000,FU$7)</f>
        <v>0</v>
      </c>
      <c r="FV95" s="137">
        <f t="shared" si="57"/>
        <v>0</v>
      </c>
      <c r="FW95" s="137">
        <f t="shared" si="58"/>
        <v>0</v>
      </c>
      <c r="FX95" s="137">
        <f t="shared" si="59"/>
        <v>0</v>
      </c>
      <c r="FY95" s="137">
        <f t="shared" si="60"/>
        <v>0</v>
      </c>
      <c r="FZ95" s="137">
        <f>SUMIFS('Raw Data Indicator'!$C$3:$C$10000,'Raw Data Indicator'!$A$3:$A$10000,$FQ95,'Raw Data Indicator'!$N$3:$N$10000,FZ$7)</f>
        <v>0</v>
      </c>
      <c r="GA95" s="137">
        <f>SUMIFS('Raw Data Indicator'!$C$3:$C$10000,'Raw Data Indicator'!$A$3:$A$10000,$FQ95,'Raw Data Indicator'!$N$3:$N$10000,GA$7)</f>
        <v>0</v>
      </c>
      <c r="GB95" s="137">
        <f>SUMIFS('Raw Data Indicator'!$C$3:$C$10000,'Raw Data Indicator'!$A$3:$A$10000,$FQ95,'Raw Data Indicator'!$N$3:$N$10000,GB$7)</f>
        <v>0</v>
      </c>
      <c r="GC95" s="137">
        <f>SUMIFS('Raw Data Indicator'!$C$3:$C$10000,'Raw Data Indicator'!$A$3:$A$10000,$FQ95,'Raw Data Indicator'!$N$3:$N$10000,GC$7)</f>
        <v>0</v>
      </c>
      <c r="GD95" s="137">
        <f>COUNTIFS('Raw Data Indicator'!$C$3:$C$10000,"&gt;0",'Raw Data Indicator'!$A$3:$A$10000,$FQ95,'Raw Data Indicator'!$N$3:$N$10000,GD$7)</f>
        <v>0</v>
      </c>
      <c r="GE95" s="137">
        <f>COUNTIFS('Raw Data Indicator'!$C$3:$C$10000,"&gt;0",'Raw Data Indicator'!$A$3:$A$10000,$FQ95,'Raw Data Indicator'!$N$3:$N$10000,GE$7)</f>
        <v>0</v>
      </c>
      <c r="GF95" s="137">
        <f>COUNTIFS('Raw Data Indicator'!$C$3:$C$10000,"&gt;0",'Raw Data Indicator'!$A$3:$A$10000,$FQ95,'Raw Data Indicator'!$N$3:$N$10000,GF$7)</f>
        <v>0</v>
      </c>
      <c r="GG95" s="137">
        <f>COUNTIFS('Raw Data Indicator'!$C$3:$C$10000,"&gt;0",'Raw Data Indicator'!$A$3:$A$10000,$FQ95,'Raw Data Indicator'!$N$3:$N$10000,GG$7)</f>
        <v>0</v>
      </c>
      <c r="GH95" s="137">
        <f t="shared" si="61"/>
        <v>0</v>
      </c>
      <c r="GI95" s="137">
        <f t="shared" si="62"/>
        <v>0</v>
      </c>
      <c r="GJ95" s="137">
        <f t="shared" si="63"/>
        <v>0</v>
      </c>
      <c r="GK95" s="137">
        <f t="shared" si="64"/>
        <v>0</v>
      </c>
      <c r="GL95" s="137">
        <f t="shared" si="65"/>
        <v>0</v>
      </c>
      <c r="GM95" s="137">
        <f t="shared" si="66"/>
        <v>0</v>
      </c>
      <c r="GN95" s="137">
        <f t="shared" si="67"/>
        <v>0</v>
      </c>
      <c r="GO95" s="137">
        <f t="shared" si="68"/>
        <v>0</v>
      </c>
      <c r="GP95" s="137">
        <f t="shared" si="69"/>
        <v>0</v>
      </c>
      <c r="GQ95" s="137">
        <f t="shared" si="70"/>
        <v>0</v>
      </c>
      <c r="GR95" s="137">
        <f t="shared" si="71"/>
        <v>0</v>
      </c>
      <c r="GS95" s="137">
        <f t="shared" si="72"/>
        <v>0</v>
      </c>
      <c r="HI95" s="137" t="str">
        <f t="shared" si="73"/>
        <v>E6</v>
      </c>
      <c r="HJ95" s="137" t="str">
        <f t="shared" si="74"/>
        <v>E6_11a</v>
      </c>
      <c r="HK95" s="137">
        <f t="shared" si="75"/>
        <v>0</v>
      </c>
      <c r="HL95" s="137">
        <f t="shared" si="76"/>
        <v>0</v>
      </c>
      <c r="HM95" s="137"/>
      <c r="HN95" s="137"/>
      <c r="HO95" s="137">
        <f t="shared" si="78"/>
        <v>0</v>
      </c>
    </row>
    <row r="96" spans="5:223" x14ac:dyDescent="0.25">
      <c r="E96" s="149"/>
      <c r="F96" s="149"/>
      <c r="G96" s="149"/>
      <c r="H96" s="149"/>
      <c r="I96" s="242"/>
      <c r="J96" s="150"/>
      <c r="K96" s="150"/>
      <c r="L96" s="149"/>
      <c r="M96" s="149"/>
      <c r="N96" s="149"/>
      <c r="O96" s="149"/>
      <c r="P96" s="242"/>
      <c r="Q96" s="150"/>
      <c r="R96" s="150"/>
      <c r="S96" s="149"/>
      <c r="T96" s="149"/>
      <c r="U96" s="149"/>
      <c r="V96" s="149"/>
      <c r="W96" s="242"/>
      <c r="X96" s="150"/>
      <c r="Y96" s="150"/>
      <c r="Z96" s="149"/>
      <c r="AA96" s="149"/>
      <c r="AB96" s="149"/>
      <c r="AC96" s="149"/>
      <c r="AD96" s="242"/>
      <c r="AE96" s="150"/>
      <c r="AF96" s="150"/>
      <c r="AG96" s="149"/>
      <c r="AH96" s="149"/>
      <c r="AI96" s="149"/>
      <c r="AJ96" s="149"/>
      <c r="AK96" s="242"/>
      <c r="AL96" s="150"/>
      <c r="AM96" s="150"/>
      <c r="AN96" s="149"/>
      <c r="AO96" s="149"/>
      <c r="AP96" s="149"/>
      <c r="AQ96" s="149"/>
      <c r="AR96" s="242"/>
      <c r="AS96" s="150"/>
      <c r="AT96" s="150"/>
      <c r="AU96" s="149"/>
      <c r="AV96" s="149"/>
      <c r="AW96" s="149"/>
      <c r="AX96" s="149"/>
      <c r="AY96" s="242"/>
      <c r="AZ96" s="150"/>
      <c r="BA96" s="150"/>
      <c r="BB96" s="149"/>
      <c r="FJ96" s="137" t="str">
        <f>IF(VALUE(LEFT(Cover!$C$13,3))=1,'Questionnaire version 1.0'!C93,'Questionnaire version 2.1'!C93)</f>
        <v>Notes:</v>
      </c>
      <c r="FK96" s="137">
        <f t="shared" si="55"/>
        <v>15</v>
      </c>
      <c r="FL96" s="137" t="str">
        <f t="shared" si="79"/>
        <v/>
      </c>
      <c r="FM96" s="137">
        <f>IF(VALUE(LEFT(Cover!$C$13,3))=1,'Questionnaire version 1.0'!V93,'Questionnaire version 2.1'!V93)</f>
        <v>0</v>
      </c>
      <c r="FP96" s="137" t="str">
        <f t="shared" si="77"/>
        <v>E6</v>
      </c>
      <c r="FQ96" s="137" t="str">
        <f t="shared" si="56"/>
        <v>E6_12a</v>
      </c>
      <c r="FR96" s="137">
        <f>SUMIFS('Raw Data Indicator'!$B$3:$B$10000,'Raw Data Indicator'!$A$3:$A$10000,$FQ96,'Raw Data Indicator'!$N$3:$N$10000,FR$7)</f>
        <v>0</v>
      </c>
      <c r="FS96" s="137">
        <f>SUMIFS('Raw Data Indicator'!$B$3:$B$10000,'Raw Data Indicator'!$A$3:$A$10000,$FQ96,'Raw Data Indicator'!$N$3:$N$10000,FS$7)</f>
        <v>0</v>
      </c>
      <c r="FT96" s="137">
        <f>SUMIFS('Raw Data Indicator'!$B$3:$B$10000,'Raw Data Indicator'!$A$3:$A$10000,$FQ96,'Raw Data Indicator'!$N$3:$N$10000,FT$7)</f>
        <v>0</v>
      </c>
      <c r="FU96" s="137">
        <f>SUMIFS('Raw Data Indicator'!$B$3:$B$10000,'Raw Data Indicator'!$A$3:$A$10000,$FQ96,'Raw Data Indicator'!$N$3:$N$10000,FU$7)</f>
        <v>0</v>
      </c>
      <c r="FV96" s="137">
        <f t="shared" si="57"/>
        <v>0</v>
      </c>
      <c r="FW96" s="137">
        <f t="shared" si="58"/>
        <v>0</v>
      </c>
      <c r="FX96" s="137">
        <f t="shared" si="59"/>
        <v>0</v>
      </c>
      <c r="FY96" s="137">
        <f t="shared" si="60"/>
        <v>0</v>
      </c>
      <c r="FZ96" s="137">
        <f>SUMIFS('Raw Data Indicator'!$C$3:$C$10000,'Raw Data Indicator'!$A$3:$A$10000,$FQ96,'Raw Data Indicator'!$N$3:$N$10000,FZ$7)</f>
        <v>0</v>
      </c>
      <c r="GA96" s="137">
        <f>SUMIFS('Raw Data Indicator'!$C$3:$C$10000,'Raw Data Indicator'!$A$3:$A$10000,$FQ96,'Raw Data Indicator'!$N$3:$N$10000,GA$7)</f>
        <v>0</v>
      </c>
      <c r="GB96" s="137">
        <f>SUMIFS('Raw Data Indicator'!$C$3:$C$10000,'Raw Data Indicator'!$A$3:$A$10000,$FQ96,'Raw Data Indicator'!$N$3:$N$10000,GB$7)</f>
        <v>0</v>
      </c>
      <c r="GC96" s="137">
        <f>SUMIFS('Raw Data Indicator'!$C$3:$C$10000,'Raw Data Indicator'!$A$3:$A$10000,$FQ96,'Raw Data Indicator'!$N$3:$N$10000,GC$7)</f>
        <v>0</v>
      </c>
      <c r="GD96" s="137">
        <f>COUNTIFS('Raw Data Indicator'!$C$3:$C$10000,"&gt;0",'Raw Data Indicator'!$A$3:$A$10000,$FQ96,'Raw Data Indicator'!$N$3:$N$10000,GD$7)</f>
        <v>0</v>
      </c>
      <c r="GE96" s="137">
        <f>COUNTIFS('Raw Data Indicator'!$C$3:$C$10000,"&gt;0",'Raw Data Indicator'!$A$3:$A$10000,$FQ96,'Raw Data Indicator'!$N$3:$N$10000,GE$7)</f>
        <v>0</v>
      </c>
      <c r="GF96" s="137">
        <f>COUNTIFS('Raw Data Indicator'!$C$3:$C$10000,"&gt;0",'Raw Data Indicator'!$A$3:$A$10000,$FQ96,'Raw Data Indicator'!$N$3:$N$10000,GF$7)</f>
        <v>0</v>
      </c>
      <c r="GG96" s="137">
        <f>COUNTIFS('Raw Data Indicator'!$C$3:$C$10000,"&gt;0",'Raw Data Indicator'!$A$3:$A$10000,$FQ96,'Raw Data Indicator'!$N$3:$N$10000,GG$7)</f>
        <v>0</v>
      </c>
      <c r="GH96" s="137">
        <f t="shared" si="61"/>
        <v>0</v>
      </c>
      <c r="GI96" s="137">
        <f t="shared" si="62"/>
        <v>0</v>
      </c>
      <c r="GJ96" s="137">
        <f t="shared" si="63"/>
        <v>0</v>
      </c>
      <c r="GK96" s="137">
        <f t="shared" si="64"/>
        <v>0</v>
      </c>
      <c r="GL96" s="137">
        <f t="shared" si="65"/>
        <v>0</v>
      </c>
      <c r="GM96" s="137">
        <f t="shared" si="66"/>
        <v>0</v>
      </c>
      <c r="GN96" s="137">
        <f t="shared" si="67"/>
        <v>0</v>
      </c>
      <c r="GO96" s="137">
        <f t="shared" si="68"/>
        <v>0</v>
      </c>
      <c r="GP96" s="137">
        <f t="shared" si="69"/>
        <v>0</v>
      </c>
      <c r="GQ96" s="137">
        <f t="shared" si="70"/>
        <v>0</v>
      </c>
      <c r="GR96" s="137">
        <f t="shared" si="71"/>
        <v>0</v>
      </c>
      <c r="GS96" s="137">
        <f t="shared" si="72"/>
        <v>0</v>
      </c>
      <c r="HI96" s="137" t="str">
        <f t="shared" si="73"/>
        <v>E6</v>
      </c>
      <c r="HJ96" s="137" t="str">
        <f t="shared" si="74"/>
        <v>E6_12a</v>
      </c>
      <c r="HK96" s="137">
        <f t="shared" si="75"/>
        <v>0</v>
      </c>
      <c r="HL96" s="137">
        <f t="shared" si="76"/>
        <v>0</v>
      </c>
      <c r="HM96" s="137"/>
      <c r="HN96" s="137"/>
      <c r="HO96" s="137">
        <f t="shared" si="78"/>
        <v>0</v>
      </c>
    </row>
    <row r="97" spans="5:223" x14ac:dyDescent="0.25">
      <c r="E97" s="149"/>
      <c r="F97" s="149"/>
      <c r="G97" s="149"/>
      <c r="H97" s="149"/>
      <c r="I97" s="242"/>
      <c r="J97" s="150"/>
      <c r="K97" s="150"/>
      <c r="L97" s="149"/>
      <c r="M97" s="149"/>
      <c r="N97" s="149"/>
      <c r="O97" s="149"/>
      <c r="P97" s="242"/>
      <c r="Q97" s="150"/>
      <c r="R97" s="150"/>
      <c r="S97" s="149"/>
      <c r="T97" s="149"/>
      <c r="U97" s="149"/>
      <c r="V97" s="149"/>
      <c r="W97" s="242"/>
      <c r="X97" s="150"/>
      <c r="Y97" s="150"/>
      <c r="Z97" s="149"/>
      <c r="AA97" s="149"/>
      <c r="AB97" s="149"/>
      <c r="AC97" s="149"/>
      <c r="AD97" s="242"/>
      <c r="AE97" s="150"/>
      <c r="AF97" s="150"/>
      <c r="AG97" s="149"/>
      <c r="AH97" s="149"/>
      <c r="AI97" s="149"/>
      <c r="AJ97" s="149"/>
      <c r="AK97" s="242"/>
      <c r="AL97" s="150"/>
      <c r="AM97" s="150"/>
      <c r="AN97" s="149"/>
      <c r="AO97" s="149"/>
      <c r="AP97" s="149"/>
      <c r="AQ97" s="149"/>
      <c r="AR97" s="242"/>
      <c r="AS97" s="150"/>
      <c r="AT97" s="150"/>
      <c r="AU97" s="149"/>
      <c r="AV97" s="149"/>
      <c r="AW97" s="149"/>
      <c r="AX97" s="149"/>
      <c r="AY97" s="242"/>
      <c r="AZ97" s="150"/>
      <c r="BA97" s="150"/>
      <c r="BB97" s="149"/>
      <c r="FJ97" s="137" t="str">
        <f>IF(VALUE(LEFT(Cover!$C$13,3))=1,'Questionnaire version 1.0'!C94,'Questionnaire version 2.1'!C94)</f>
        <v>E1:11a</v>
      </c>
      <c r="FK97" s="137">
        <f t="shared" si="55"/>
        <v>16</v>
      </c>
      <c r="FL97" s="137" t="str">
        <f t="shared" si="79"/>
        <v>E1:11</v>
      </c>
      <c r="FM97" s="137">
        <f>IF(VALUE(LEFT(Cover!$C$13,3))=1,'Questionnaire version 1.0'!V94,'Questionnaire version 2.1'!V94)</f>
        <v>0</v>
      </c>
      <c r="FP97" s="137" t="str">
        <f t="shared" si="77"/>
        <v>E6</v>
      </c>
      <c r="FQ97" s="137" t="str">
        <f t="shared" si="56"/>
        <v>E6_13a</v>
      </c>
      <c r="FR97" s="137">
        <f>SUMIFS('Raw Data Indicator'!$B$3:$B$10000,'Raw Data Indicator'!$A$3:$A$10000,$FQ97,'Raw Data Indicator'!$N$3:$N$10000,FR$7)</f>
        <v>0</v>
      </c>
      <c r="FS97" s="137">
        <f>SUMIFS('Raw Data Indicator'!$B$3:$B$10000,'Raw Data Indicator'!$A$3:$A$10000,$FQ97,'Raw Data Indicator'!$N$3:$N$10000,FS$7)</f>
        <v>0</v>
      </c>
      <c r="FT97" s="137">
        <f>SUMIFS('Raw Data Indicator'!$B$3:$B$10000,'Raw Data Indicator'!$A$3:$A$10000,$FQ97,'Raw Data Indicator'!$N$3:$N$10000,FT$7)</f>
        <v>0</v>
      </c>
      <c r="FU97" s="137">
        <f>SUMIFS('Raw Data Indicator'!$B$3:$B$10000,'Raw Data Indicator'!$A$3:$A$10000,$FQ97,'Raw Data Indicator'!$N$3:$N$10000,FU$7)</f>
        <v>0</v>
      </c>
      <c r="FV97" s="137">
        <f t="shared" si="57"/>
        <v>0</v>
      </c>
      <c r="FW97" s="137">
        <f t="shared" si="58"/>
        <v>0</v>
      </c>
      <c r="FX97" s="137">
        <f t="shared" si="59"/>
        <v>0</v>
      </c>
      <c r="FY97" s="137">
        <f t="shared" si="60"/>
        <v>0</v>
      </c>
      <c r="FZ97" s="137">
        <f>SUMIFS('Raw Data Indicator'!$C$3:$C$10000,'Raw Data Indicator'!$A$3:$A$10000,$FQ97,'Raw Data Indicator'!$N$3:$N$10000,FZ$7)</f>
        <v>0</v>
      </c>
      <c r="GA97" s="137">
        <f>SUMIFS('Raw Data Indicator'!$C$3:$C$10000,'Raw Data Indicator'!$A$3:$A$10000,$FQ97,'Raw Data Indicator'!$N$3:$N$10000,GA$7)</f>
        <v>0</v>
      </c>
      <c r="GB97" s="137">
        <f>SUMIFS('Raw Data Indicator'!$C$3:$C$10000,'Raw Data Indicator'!$A$3:$A$10000,$FQ97,'Raw Data Indicator'!$N$3:$N$10000,GB$7)</f>
        <v>0</v>
      </c>
      <c r="GC97" s="137">
        <f>SUMIFS('Raw Data Indicator'!$C$3:$C$10000,'Raw Data Indicator'!$A$3:$A$10000,$FQ97,'Raw Data Indicator'!$N$3:$N$10000,GC$7)</f>
        <v>0</v>
      </c>
      <c r="GD97" s="137">
        <f>COUNTIFS('Raw Data Indicator'!$C$3:$C$10000,"&gt;0",'Raw Data Indicator'!$A$3:$A$10000,$FQ97,'Raw Data Indicator'!$N$3:$N$10000,GD$7)</f>
        <v>0</v>
      </c>
      <c r="GE97" s="137">
        <f>COUNTIFS('Raw Data Indicator'!$C$3:$C$10000,"&gt;0",'Raw Data Indicator'!$A$3:$A$10000,$FQ97,'Raw Data Indicator'!$N$3:$N$10000,GE$7)</f>
        <v>0</v>
      </c>
      <c r="GF97" s="137">
        <f>COUNTIFS('Raw Data Indicator'!$C$3:$C$10000,"&gt;0",'Raw Data Indicator'!$A$3:$A$10000,$FQ97,'Raw Data Indicator'!$N$3:$N$10000,GF$7)</f>
        <v>0</v>
      </c>
      <c r="GG97" s="137">
        <f>COUNTIFS('Raw Data Indicator'!$C$3:$C$10000,"&gt;0",'Raw Data Indicator'!$A$3:$A$10000,$FQ97,'Raw Data Indicator'!$N$3:$N$10000,GG$7)</f>
        <v>0</v>
      </c>
      <c r="GH97" s="137">
        <f t="shared" si="61"/>
        <v>0</v>
      </c>
      <c r="GI97" s="137">
        <f t="shared" si="62"/>
        <v>0</v>
      </c>
      <c r="GJ97" s="137">
        <f t="shared" si="63"/>
        <v>0</v>
      </c>
      <c r="GK97" s="137">
        <f t="shared" si="64"/>
        <v>0</v>
      </c>
      <c r="GL97" s="137">
        <f t="shared" si="65"/>
        <v>0</v>
      </c>
      <c r="GM97" s="137">
        <f t="shared" si="66"/>
        <v>0</v>
      </c>
      <c r="GN97" s="137">
        <f t="shared" si="67"/>
        <v>0</v>
      </c>
      <c r="GO97" s="137">
        <f t="shared" si="68"/>
        <v>0</v>
      </c>
      <c r="GP97" s="137">
        <f t="shared" si="69"/>
        <v>0</v>
      </c>
      <c r="GQ97" s="137">
        <f t="shared" si="70"/>
        <v>0</v>
      </c>
      <c r="GR97" s="137">
        <f t="shared" si="71"/>
        <v>0</v>
      </c>
      <c r="GS97" s="137">
        <f t="shared" si="72"/>
        <v>0</v>
      </c>
      <c r="HI97" s="137" t="str">
        <f t="shared" si="73"/>
        <v>E6</v>
      </c>
      <c r="HJ97" s="137" t="str">
        <f t="shared" si="74"/>
        <v>E6_13a</v>
      </c>
      <c r="HK97" s="137">
        <f t="shared" si="75"/>
        <v>0</v>
      </c>
      <c r="HL97" s="137">
        <f t="shared" si="76"/>
        <v>0</v>
      </c>
      <c r="HM97" s="137"/>
      <c r="HN97" s="137"/>
      <c r="HO97" s="137">
        <f t="shared" si="78"/>
        <v>0</v>
      </c>
    </row>
    <row r="98" spans="5:223" x14ac:dyDescent="0.25">
      <c r="E98" s="149"/>
      <c r="F98" s="149"/>
      <c r="G98" s="149"/>
      <c r="H98" s="149"/>
      <c r="I98" s="242"/>
      <c r="J98" s="150"/>
      <c r="K98" s="150"/>
      <c r="L98" s="149"/>
      <c r="M98" s="149"/>
      <c r="N98" s="149"/>
      <c r="O98" s="149"/>
      <c r="P98" s="242"/>
      <c r="Q98" s="150"/>
      <c r="R98" s="150"/>
      <c r="S98" s="149"/>
      <c r="T98" s="149"/>
      <c r="U98" s="149"/>
      <c r="V98" s="149"/>
      <c r="W98" s="242"/>
      <c r="X98" s="150"/>
      <c r="Y98" s="150"/>
      <c r="Z98" s="149"/>
      <c r="AA98" s="149"/>
      <c r="AB98" s="149"/>
      <c r="AC98" s="149"/>
      <c r="AD98" s="242"/>
      <c r="AE98" s="150"/>
      <c r="AF98" s="150"/>
      <c r="AG98" s="149"/>
      <c r="AH98" s="149"/>
      <c r="AI98" s="149"/>
      <c r="AJ98" s="149"/>
      <c r="AK98" s="242"/>
      <c r="AL98" s="150"/>
      <c r="AM98" s="150"/>
      <c r="AN98" s="149"/>
      <c r="AO98" s="149"/>
      <c r="AP98" s="149"/>
      <c r="AQ98" s="149"/>
      <c r="AR98" s="242"/>
      <c r="AS98" s="150"/>
      <c r="AT98" s="150"/>
      <c r="AU98" s="149"/>
      <c r="AV98" s="149"/>
      <c r="AW98" s="149"/>
      <c r="AX98" s="149"/>
      <c r="AY98" s="242"/>
      <c r="AZ98" s="150"/>
      <c r="BA98" s="150"/>
      <c r="BB98" s="149"/>
      <c r="FJ98" s="137" t="str">
        <f>IF(VALUE(LEFT(Cover!$C$13,3))=1,'Questionnaire version 1.0'!C95,'Questionnaire version 2.1'!C95)</f>
        <v>Notes:</v>
      </c>
      <c r="FK98" s="137">
        <f t="shared" si="55"/>
        <v>16</v>
      </c>
      <c r="FL98" s="137" t="str">
        <f t="shared" si="79"/>
        <v/>
      </c>
      <c r="FM98" s="137">
        <f>IF(VALUE(LEFT(Cover!$C$13,3))=1,'Questionnaire version 1.0'!V95,'Questionnaire version 2.1'!V95)</f>
        <v>0</v>
      </c>
      <c r="FP98" s="137" t="str">
        <f t="shared" si="77"/>
        <v>E6</v>
      </c>
      <c r="FQ98" s="137" t="str">
        <f t="shared" si="56"/>
        <v>E6_14a</v>
      </c>
      <c r="FR98" s="137">
        <f>SUMIFS('Raw Data Indicator'!$B$3:$B$10000,'Raw Data Indicator'!$A$3:$A$10000,$FQ98,'Raw Data Indicator'!$N$3:$N$10000,FR$7)</f>
        <v>0</v>
      </c>
      <c r="FS98" s="137">
        <f>SUMIFS('Raw Data Indicator'!$B$3:$B$10000,'Raw Data Indicator'!$A$3:$A$10000,$FQ98,'Raw Data Indicator'!$N$3:$N$10000,FS$7)</f>
        <v>0</v>
      </c>
      <c r="FT98" s="137">
        <f>SUMIFS('Raw Data Indicator'!$B$3:$B$10000,'Raw Data Indicator'!$A$3:$A$10000,$FQ98,'Raw Data Indicator'!$N$3:$N$10000,FT$7)</f>
        <v>0</v>
      </c>
      <c r="FU98" s="137">
        <f>SUMIFS('Raw Data Indicator'!$B$3:$B$10000,'Raw Data Indicator'!$A$3:$A$10000,$FQ98,'Raw Data Indicator'!$N$3:$N$10000,FU$7)</f>
        <v>0</v>
      </c>
      <c r="FV98" s="137">
        <f t="shared" si="57"/>
        <v>0</v>
      </c>
      <c r="FW98" s="137">
        <f t="shared" si="58"/>
        <v>0</v>
      </c>
      <c r="FX98" s="137">
        <f t="shared" si="59"/>
        <v>0</v>
      </c>
      <c r="FY98" s="137">
        <f t="shared" si="60"/>
        <v>0</v>
      </c>
      <c r="FZ98" s="137">
        <f>SUMIFS('Raw Data Indicator'!$C$3:$C$10000,'Raw Data Indicator'!$A$3:$A$10000,$FQ98,'Raw Data Indicator'!$N$3:$N$10000,FZ$7)</f>
        <v>0</v>
      </c>
      <c r="GA98" s="137">
        <f>SUMIFS('Raw Data Indicator'!$C$3:$C$10000,'Raw Data Indicator'!$A$3:$A$10000,$FQ98,'Raw Data Indicator'!$N$3:$N$10000,GA$7)</f>
        <v>0</v>
      </c>
      <c r="GB98" s="137">
        <f>SUMIFS('Raw Data Indicator'!$C$3:$C$10000,'Raw Data Indicator'!$A$3:$A$10000,$FQ98,'Raw Data Indicator'!$N$3:$N$10000,GB$7)</f>
        <v>0</v>
      </c>
      <c r="GC98" s="137">
        <f>SUMIFS('Raw Data Indicator'!$C$3:$C$10000,'Raw Data Indicator'!$A$3:$A$10000,$FQ98,'Raw Data Indicator'!$N$3:$N$10000,GC$7)</f>
        <v>0</v>
      </c>
      <c r="GD98" s="137">
        <f>COUNTIFS('Raw Data Indicator'!$C$3:$C$10000,"&gt;0",'Raw Data Indicator'!$A$3:$A$10000,$FQ98,'Raw Data Indicator'!$N$3:$N$10000,GD$7)</f>
        <v>0</v>
      </c>
      <c r="GE98" s="137">
        <f>COUNTIFS('Raw Data Indicator'!$C$3:$C$10000,"&gt;0",'Raw Data Indicator'!$A$3:$A$10000,$FQ98,'Raw Data Indicator'!$N$3:$N$10000,GE$7)</f>
        <v>0</v>
      </c>
      <c r="GF98" s="137">
        <f>COUNTIFS('Raw Data Indicator'!$C$3:$C$10000,"&gt;0",'Raw Data Indicator'!$A$3:$A$10000,$FQ98,'Raw Data Indicator'!$N$3:$N$10000,GF$7)</f>
        <v>0</v>
      </c>
      <c r="GG98" s="137">
        <f>COUNTIFS('Raw Data Indicator'!$C$3:$C$10000,"&gt;0",'Raw Data Indicator'!$A$3:$A$10000,$FQ98,'Raw Data Indicator'!$N$3:$N$10000,GG$7)</f>
        <v>0</v>
      </c>
      <c r="GH98" s="137">
        <f t="shared" si="61"/>
        <v>0</v>
      </c>
      <c r="GI98" s="137">
        <f t="shared" si="62"/>
        <v>0</v>
      </c>
      <c r="GJ98" s="137">
        <f t="shared" si="63"/>
        <v>0</v>
      </c>
      <c r="GK98" s="137">
        <f t="shared" si="64"/>
        <v>0</v>
      </c>
      <c r="GL98" s="137">
        <f t="shared" si="65"/>
        <v>0</v>
      </c>
      <c r="GM98" s="137">
        <f t="shared" si="66"/>
        <v>0</v>
      </c>
      <c r="GN98" s="137">
        <f t="shared" si="67"/>
        <v>0</v>
      </c>
      <c r="GO98" s="137">
        <f t="shared" si="68"/>
        <v>0</v>
      </c>
      <c r="GP98" s="137">
        <f t="shared" si="69"/>
        <v>0</v>
      </c>
      <c r="GQ98" s="137">
        <f t="shared" si="70"/>
        <v>0</v>
      </c>
      <c r="GR98" s="137">
        <f t="shared" si="71"/>
        <v>0</v>
      </c>
      <c r="GS98" s="137">
        <f t="shared" si="72"/>
        <v>0</v>
      </c>
      <c r="HI98" s="137" t="str">
        <f t="shared" si="73"/>
        <v>E6</v>
      </c>
      <c r="HJ98" s="137" t="str">
        <f t="shared" si="74"/>
        <v>E6_14a</v>
      </c>
      <c r="HK98" s="137">
        <f t="shared" si="75"/>
        <v>0</v>
      </c>
      <c r="HL98" s="137">
        <f t="shared" si="76"/>
        <v>0</v>
      </c>
      <c r="HM98" s="137"/>
      <c r="HN98" s="137"/>
      <c r="HO98" s="137">
        <f t="shared" si="78"/>
        <v>0</v>
      </c>
    </row>
    <row r="99" spans="5:223" x14ac:dyDescent="0.25">
      <c r="E99" s="149"/>
      <c r="F99" s="149"/>
      <c r="G99" s="149"/>
      <c r="H99" s="149"/>
      <c r="I99" s="242"/>
      <c r="J99" s="150"/>
      <c r="K99" s="150"/>
      <c r="L99" s="149"/>
      <c r="M99" s="149"/>
      <c r="N99" s="149"/>
      <c r="O99" s="149"/>
      <c r="P99" s="242"/>
      <c r="Q99" s="150"/>
      <c r="R99" s="150"/>
      <c r="S99" s="149"/>
      <c r="T99" s="149"/>
      <c r="U99" s="149"/>
      <c r="V99" s="149"/>
      <c r="W99" s="242"/>
      <c r="X99" s="150"/>
      <c r="Y99" s="150"/>
      <c r="Z99" s="149"/>
      <c r="AA99" s="149"/>
      <c r="AB99" s="149"/>
      <c r="AC99" s="149"/>
      <c r="AD99" s="242"/>
      <c r="AE99" s="150"/>
      <c r="AF99" s="150"/>
      <c r="AG99" s="149"/>
      <c r="AH99" s="149"/>
      <c r="AI99" s="149"/>
      <c r="AJ99" s="149"/>
      <c r="AK99" s="242"/>
      <c r="AL99" s="150"/>
      <c r="AM99" s="150"/>
      <c r="AN99" s="149"/>
      <c r="AO99" s="149"/>
      <c r="AP99" s="149"/>
      <c r="AQ99" s="149"/>
      <c r="AR99" s="242"/>
      <c r="AS99" s="150"/>
      <c r="AT99" s="150"/>
      <c r="AU99" s="149"/>
      <c r="AV99" s="149"/>
      <c r="AW99" s="149"/>
      <c r="AX99" s="149"/>
      <c r="AY99" s="242"/>
      <c r="AZ99" s="150"/>
      <c r="BA99" s="150"/>
      <c r="BB99" s="149"/>
      <c r="FJ99" s="137" t="str">
        <f>IF(VALUE(LEFT(Cover!$C$13,3))=1,'Questionnaire version 1.0'!C96,'Questionnaire version 2.1'!C96)</f>
        <v>E1:12a</v>
      </c>
      <c r="FK99" s="137">
        <f t="shared" si="55"/>
        <v>17</v>
      </c>
      <c r="FL99" s="137" t="str">
        <f t="shared" si="79"/>
        <v>E1:12</v>
      </c>
      <c r="FM99" s="137">
        <f>IF(VALUE(LEFT(Cover!$C$13,3))=1,'Questionnaire version 1.0'!V96,'Questionnaire version 2.1'!V96)</f>
        <v>0</v>
      </c>
      <c r="FP99" s="137" t="str">
        <f t="shared" si="77"/>
        <v>E6</v>
      </c>
      <c r="FQ99" s="137" t="str">
        <f t="shared" si="56"/>
        <v>E6_15b</v>
      </c>
      <c r="FR99" s="137">
        <f>SUMIFS('Raw Data Indicator'!$B$3:$B$10000,'Raw Data Indicator'!$A$3:$A$10000,$FQ99,'Raw Data Indicator'!$N$3:$N$10000,FR$7)</f>
        <v>0</v>
      </c>
      <c r="FS99" s="137">
        <f>SUMIFS('Raw Data Indicator'!$B$3:$B$10000,'Raw Data Indicator'!$A$3:$A$10000,$FQ99,'Raw Data Indicator'!$N$3:$N$10000,FS$7)</f>
        <v>0</v>
      </c>
      <c r="FT99" s="137">
        <f>SUMIFS('Raw Data Indicator'!$B$3:$B$10000,'Raw Data Indicator'!$A$3:$A$10000,$FQ99,'Raw Data Indicator'!$N$3:$N$10000,FT$7)</f>
        <v>0</v>
      </c>
      <c r="FU99" s="137">
        <f>SUMIFS('Raw Data Indicator'!$B$3:$B$10000,'Raw Data Indicator'!$A$3:$A$10000,$FQ99,'Raw Data Indicator'!$N$3:$N$10000,FU$7)</f>
        <v>0</v>
      </c>
      <c r="FV99" s="137">
        <f t="shared" si="57"/>
        <v>0</v>
      </c>
      <c r="FW99" s="137">
        <f t="shared" si="58"/>
        <v>0</v>
      </c>
      <c r="FX99" s="137">
        <f t="shared" si="59"/>
        <v>0</v>
      </c>
      <c r="FY99" s="137">
        <f t="shared" si="60"/>
        <v>0</v>
      </c>
      <c r="FZ99" s="137">
        <f>SUMIFS('Raw Data Indicator'!$C$3:$C$10000,'Raw Data Indicator'!$A$3:$A$10000,$FQ99,'Raw Data Indicator'!$N$3:$N$10000,FZ$7)</f>
        <v>0</v>
      </c>
      <c r="GA99" s="137">
        <f>SUMIFS('Raw Data Indicator'!$C$3:$C$10000,'Raw Data Indicator'!$A$3:$A$10000,$FQ99,'Raw Data Indicator'!$N$3:$N$10000,GA$7)</f>
        <v>0</v>
      </c>
      <c r="GB99" s="137">
        <f>SUMIFS('Raw Data Indicator'!$C$3:$C$10000,'Raw Data Indicator'!$A$3:$A$10000,$FQ99,'Raw Data Indicator'!$N$3:$N$10000,GB$7)</f>
        <v>0</v>
      </c>
      <c r="GC99" s="137">
        <f>SUMIFS('Raw Data Indicator'!$C$3:$C$10000,'Raw Data Indicator'!$A$3:$A$10000,$FQ99,'Raw Data Indicator'!$N$3:$N$10000,GC$7)</f>
        <v>0</v>
      </c>
      <c r="GD99" s="137">
        <f>COUNTIFS('Raw Data Indicator'!$C$3:$C$10000,"&gt;0",'Raw Data Indicator'!$A$3:$A$10000,$FQ99,'Raw Data Indicator'!$N$3:$N$10000,GD$7)</f>
        <v>0</v>
      </c>
      <c r="GE99" s="137">
        <f>COUNTIFS('Raw Data Indicator'!$C$3:$C$10000,"&gt;0",'Raw Data Indicator'!$A$3:$A$10000,$FQ99,'Raw Data Indicator'!$N$3:$N$10000,GE$7)</f>
        <v>0</v>
      </c>
      <c r="GF99" s="137">
        <f>COUNTIFS('Raw Data Indicator'!$C$3:$C$10000,"&gt;0",'Raw Data Indicator'!$A$3:$A$10000,$FQ99,'Raw Data Indicator'!$N$3:$N$10000,GF$7)</f>
        <v>0</v>
      </c>
      <c r="GG99" s="137">
        <f>COUNTIFS('Raw Data Indicator'!$C$3:$C$10000,"&gt;0",'Raw Data Indicator'!$A$3:$A$10000,$FQ99,'Raw Data Indicator'!$N$3:$N$10000,GG$7)</f>
        <v>0</v>
      </c>
      <c r="GH99" s="137">
        <f t="shared" si="61"/>
        <v>0</v>
      </c>
      <c r="GI99" s="137">
        <f t="shared" si="62"/>
        <v>0</v>
      </c>
      <c r="GJ99" s="137">
        <f t="shared" si="63"/>
        <v>0</v>
      </c>
      <c r="GK99" s="137">
        <f t="shared" si="64"/>
        <v>0</v>
      </c>
      <c r="GL99" s="137">
        <f t="shared" si="65"/>
        <v>0</v>
      </c>
      <c r="GM99" s="137">
        <f t="shared" si="66"/>
        <v>0</v>
      </c>
      <c r="GN99" s="137">
        <f t="shared" si="67"/>
        <v>0</v>
      </c>
      <c r="GO99" s="137">
        <f t="shared" si="68"/>
        <v>0</v>
      </c>
      <c r="GP99" s="137">
        <f t="shared" si="69"/>
        <v>0</v>
      </c>
      <c r="GQ99" s="137">
        <f t="shared" si="70"/>
        <v>0</v>
      </c>
      <c r="GR99" s="137">
        <f t="shared" si="71"/>
        <v>0</v>
      </c>
      <c r="GS99" s="137">
        <f t="shared" si="72"/>
        <v>0</v>
      </c>
      <c r="HI99" s="137" t="str">
        <f t="shared" si="73"/>
        <v>E6</v>
      </c>
      <c r="HJ99" s="137" t="str">
        <f t="shared" si="74"/>
        <v>E6_15b</v>
      </c>
      <c r="HK99" s="137">
        <f t="shared" si="75"/>
        <v>0</v>
      </c>
      <c r="HL99" s="137">
        <f t="shared" si="76"/>
        <v>0</v>
      </c>
      <c r="HM99" s="137"/>
      <c r="HN99" s="137"/>
      <c r="HO99" s="137">
        <f t="shared" si="78"/>
        <v>0</v>
      </c>
    </row>
    <row r="100" spans="5:223" x14ac:dyDescent="0.25">
      <c r="E100" s="149"/>
      <c r="F100" s="149"/>
      <c r="G100" s="149"/>
      <c r="H100" s="149"/>
      <c r="I100" s="242"/>
      <c r="J100" s="150"/>
      <c r="K100" s="150"/>
      <c r="L100" s="149"/>
      <c r="M100" s="149"/>
      <c r="N100" s="149"/>
      <c r="O100" s="149"/>
      <c r="P100" s="242"/>
      <c r="Q100" s="150"/>
      <c r="R100" s="150"/>
      <c r="S100" s="149"/>
      <c r="T100" s="149"/>
      <c r="U100" s="149"/>
      <c r="V100" s="149"/>
      <c r="W100" s="242"/>
      <c r="X100" s="150"/>
      <c r="Y100" s="150"/>
      <c r="Z100" s="149"/>
      <c r="AA100" s="149"/>
      <c r="AB100" s="149"/>
      <c r="AC100" s="149"/>
      <c r="AD100" s="242"/>
      <c r="AE100" s="150"/>
      <c r="AF100" s="150"/>
      <c r="AG100" s="149"/>
      <c r="AH100" s="149"/>
      <c r="AI100" s="149"/>
      <c r="AJ100" s="149"/>
      <c r="AK100" s="242"/>
      <c r="AL100" s="150"/>
      <c r="AM100" s="150"/>
      <c r="AN100" s="149"/>
      <c r="AO100" s="149"/>
      <c r="AP100" s="149"/>
      <c r="AQ100" s="149"/>
      <c r="AR100" s="242"/>
      <c r="AS100" s="150"/>
      <c r="AT100" s="150"/>
      <c r="AU100" s="149"/>
      <c r="AV100" s="149"/>
      <c r="AW100" s="149"/>
      <c r="AX100" s="149"/>
      <c r="AY100" s="242"/>
      <c r="AZ100" s="150"/>
      <c r="BA100" s="150"/>
      <c r="BB100" s="149"/>
      <c r="FJ100" s="137" t="str">
        <f>IF(VALUE(LEFT(Cover!$C$13,3))=1,'Questionnaire version 1.0'!C97,'Questionnaire version 2.1'!C97)</f>
        <v>Notes:</v>
      </c>
      <c r="FK100" s="137">
        <f t="shared" si="55"/>
        <v>17</v>
      </c>
      <c r="FL100" s="137" t="str">
        <f t="shared" si="79"/>
        <v/>
      </c>
      <c r="FM100" s="137">
        <f>IF(VALUE(LEFT(Cover!$C$13,3))=1,'Questionnaire version 1.0'!V97,'Questionnaire version 2.1'!V97)</f>
        <v>0</v>
      </c>
      <c r="FP100" s="137" t="str">
        <f t="shared" si="77"/>
        <v>E6</v>
      </c>
      <c r="FQ100" s="137" t="str">
        <f t="shared" si="56"/>
        <v>E6_16a</v>
      </c>
      <c r="FR100" s="137">
        <f>SUMIFS('Raw Data Indicator'!$B$3:$B$10000,'Raw Data Indicator'!$A$3:$A$10000,$FQ100,'Raw Data Indicator'!$N$3:$N$10000,FR$7)</f>
        <v>0</v>
      </c>
      <c r="FS100" s="137">
        <f>SUMIFS('Raw Data Indicator'!$B$3:$B$10000,'Raw Data Indicator'!$A$3:$A$10000,$FQ100,'Raw Data Indicator'!$N$3:$N$10000,FS$7)</f>
        <v>0</v>
      </c>
      <c r="FT100" s="137">
        <f>SUMIFS('Raw Data Indicator'!$B$3:$B$10000,'Raw Data Indicator'!$A$3:$A$10000,$FQ100,'Raw Data Indicator'!$N$3:$N$10000,FT$7)</f>
        <v>0</v>
      </c>
      <c r="FU100" s="137">
        <f>SUMIFS('Raw Data Indicator'!$B$3:$B$10000,'Raw Data Indicator'!$A$3:$A$10000,$FQ100,'Raw Data Indicator'!$N$3:$N$10000,FU$7)</f>
        <v>0</v>
      </c>
      <c r="FV100" s="137">
        <f t="shared" si="57"/>
        <v>0</v>
      </c>
      <c r="FW100" s="137">
        <f t="shared" si="58"/>
        <v>0</v>
      </c>
      <c r="FX100" s="137">
        <f t="shared" si="59"/>
        <v>0</v>
      </c>
      <c r="FY100" s="137">
        <f t="shared" si="60"/>
        <v>0</v>
      </c>
      <c r="FZ100" s="137">
        <f>SUMIFS('Raw Data Indicator'!$C$3:$C$10000,'Raw Data Indicator'!$A$3:$A$10000,$FQ100,'Raw Data Indicator'!$N$3:$N$10000,FZ$7)</f>
        <v>0</v>
      </c>
      <c r="GA100" s="137">
        <f>SUMIFS('Raw Data Indicator'!$C$3:$C$10000,'Raw Data Indicator'!$A$3:$A$10000,$FQ100,'Raw Data Indicator'!$N$3:$N$10000,GA$7)</f>
        <v>0</v>
      </c>
      <c r="GB100" s="137">
        <f>SUMIFS('Raw Data Indicator'!$C$3:$C$10000,'Raw Data Indicator'!$A$3:$A$10000,$FQ100,'Raw Data Indicator'!$N$3:$N$10000,GB$7)</f>
        <v>0</v>
      </c>
      <c r="GC100" s="137">
        <f>SUMIFS('Raw Data Indicator'!$C$3:$C$10000,'Raw Data Indicator'!$A$3:$A$10000,$FQ100,'Raw Data Indicator'!$N$3:$N$10000,GC$7)</f>
        <v>0</v>
      </c>
      <c r="GD100" s="137">
        <f>COUNTIFS('Raw Data Indicator'!$C$3:$C$10000,"&gt;0",'Raw Data Indicator'!$A$3:$A$10000,$FQ100,'Raw Data Indicator'!$N$3:$N$10000,GD$7)</f>
        <v>0</v>
      </c>
      <c r="GE100" s="137">
        <f>COUNTIFS('Raw Data Indicator'!$C$3:$C$10000,"&gt;0",'Raw Data Indicator'!$A$3:$A$10000,$FQ100,'Raw Data Indicator'!$N$3:$N$10000,GE$7)</f>
        <v>0</v>
      </c>
      <c r="GF100" s="137">
        <f>COUNTIFS('Raw Data Indicator'!$C$3:$C$10000,"&gt;0",'Raw Data Indicator'!$A$3:$A$10000,$FQ100,'Raw Data Indicator'!$N$3:$N$10000,GF$7)</f>
        <v>0</v>
      </c>
      <c r="GG100" s="137">
        <f>COUNTIFS('Raw Data Indicator'!$C$3:$C$10000,"&gt;0",'Raw Data Indicator'!$A$3:$A$10000,$FQ100,'Raw Data Indicator'!$N$3:$N$10000,GG$7)</f>
        <v>0</v>
      </c>
      <c r="GH100" s="137">
        <f t="shared" si="61"/>
        <v>0</v>
      </c>
      <c r="GI100" s="137">
        <f t="shared" si="62"/>
        <v>0</v>
      </c>
      <c r="GJ100" s="137">
        <f t="shared" si="63"/>
        <v>0</v>
      </c>
      <c r="GK100" s="137">
        <f t="shared" si="64"/>
        <v>0</v>
      </c>
      <c r="GL100" s="137">
        <f t="shared" si="65"/>
        <v>0</v>
      </c>
      <c r="GM100" s="137">
        <f t="shared" si="66"/>
        <v>0</v>
      </c>
      <c r="GN100" s="137">
        <f t="shared" si="67"/>
        <v>0</v>
      </c>
      <c r="GO100" s="137">
        <f t="shared" si="68"/>
        <v>0</v>
      </c>
      <c r="GP100" s="137">
        <f t="shared" si="69"/>
        <v>0</v>
      </c>
      <c r="GQ100" s="137">
        <f t="shared" si="70"/>
        <v>0</v>
      </c>
      <c r="GR100" s="137">
        <f t="shared" si="71"/>
        <v>0</v>
      </c>
      <c r="GS100" s="137">
        <f t="shared" si="72"/>
        <v>0</v>
      </c>
      <c r="HI100" s="137" t="str">
        <f t="shared" si="73"/>
        <v>E6</v>
      </c>
      <c r="HJ100" s="137" t="str">
        <f t="shared" si="74"/>
        <v>E6_16a</v>
      </c>
      <c r="HK100" s="137">
        <f t="shared" si="75"/>
        <v>0</v>
      </c>
      <c r="HL100" s="137">
        <f t="shared" si="76"/>
        <v>0</v>
      </c>
      <c r="HM100" s="137"/>
      <c r="HN100" s="137"/>
      <c r="HO100" s="137">
        <f t="shared" si="78"/>
        <v>0</v>
      </c>
    </row>
    <row r="101" spans="5:223" x14ac:dyDescent="0.25">
      <c r="E101" s="149"/>
      <c r="F101" s="149"/>
      <c r="G101" s="149"/>
      <c r="H101" s="149"/>
      <c r="I101" s="242"/>
      <c r="J101" s="150"/>
      <c r="K101" s="150"/>
      <c r="L101" s="149"/>
      <c r="M101" s="149"/>
      <c r="N101" s="149"/>
      <c r="O101" s="149"/>
      <c r="P101" s="242"/>
      <c r="Q101" s="150"/>
      <c r="R101" s="150"/>
      <c r="S101" s="149"/>
      <c r="T101" s="149"/>
      <c r="U101" s="149"/>
      <c r="V101" s="149"/>
      <c r="W101" s="242"/>
      <c r="X101" s="150"/>
      <c r="Y101" s="150"/>
      <c r="Z101" s="149"/>
      <c r="AA101" s="149"/>
      <c r="AB101" s="149"/>
      <c r="AC101" s="149"/>
      <c r="AD101" s="242"/>
      <c r="AE101" s="150"/>
      <c r="AF101" s="150"/>
      <c r="AG101" s="149"/>
      <c r="AH101" s="149"/>
      <c r="AI101" s="149"/>
      <c r="AJ101" s="149"/>
      <c r="AK101" s="242"/>
      <c r="AL101" s="150"/>
      <c r="AM101" s="150"/>
      <c r="AN101" s="149"/>
      <c r="AO101" s="149"/>
      <c r="AP101" s="149"/>
      <c r="AQ101" s="149"/>
      <c r="AR101" s="242"/>
      <c r="AS101" s="150"/>
      <c r="AT101" s="150"/>
      <c r="AU101" s="149"/>
      <c r="AV101" s="149"/>
      <c r="AW101" s="149"/>
      <c r="AX101" s="149"/>
      <c r="AY101" s="242"/>
      <c r="AZ101" s="150"/>
      <c r="BA101" s="150"/>
      <c r="BB101" s="149"/>
      <c r="FJ101" s="137" t="str">
        <f>IF(VALUE(LEFT(Cover!$C$13,3))=1,'Questionnaire version 1.0'!C98,'Questionnaire version 2.1'!C98)</f>
        <v>E1:13a</v>
      </c>
      <c r="FK101" s="137">
        <f t="shared" si="55"/>
        <v>18</v>
      </c>
      <c r="FL101" s="137" t="str">
        <f t="shared" si="79"/>
        <v>E1:13</v>
      </c>
      <c r="FM101" s="137">
        <f>IF(VALUE(LEFT(Cover!$C$13,3))=1,'Questionnaire version 1.0'!V98,'Questionnaire version 2.1'!V98)</f>
        <v>0</v>
      </c>
      <c r="FP101" s="137" t="str">
        <f t="shared" si="77"/>
        <v>E6</v>
      </c>
      <c r="FQ101" s="137" t="str">
        <f t="shared" si="56"/>
        <v>E6_17a</v>
      </c>
      <c r="FR101" s="137">
        <f>SUMIFS('Raw Data Indicator'!$B$3:$B$10000,'Raw Data Indicator'!$A$3:$A$10000,$FQ101,'Raw Data Indicator'!$N$3:$N$10000,FR$7)</f>
        <v>0</v>
      </c>
      <c r="FS101" s="137">
        <f>SUMIFS('Raw Data Indicator'!$B$3:$B$10000,'Raw Data Indicator'!$A$3:$A$10000,$FQ101,'Raw Data Indicator'!$N$3:$N$10000,FS$7)</f>
        <v>0</v>
      </c>
      <c r="FT101" s="137">
        <f>SUMIFS('Raw Data Indicator'!$B$3:$B$10000,'Raw Data Indicator'!$A$3:$A$10000,$FQ101,'Raw Data Indicator'!$N$3:$N$10000,FT$7)</f>
        <v>0</v>
      </c>
      <c r="FU101" s="137">
        <f>SUMIFS('Raw Data Indicator'!$B$3:$B$10000,'Raw Data Indicator'!$A$3:$A$10000,$FQ101,'Raw Data Indicator'!$N$3:$N$10000,FU$7)</f>
        <v>0</v>
      </c>
      <c r="FV101" s="137">
        <f t="shared" si="57"/>
        <v>0</v>
      </c>
      <c r="FW101" s="137">
        <f t="shared" si="58"/>
        <v>0</v>
      </c>
      <c r="FX101" s="137">
        <f t="shared" si="59"/>
        <v>0</v>
      </c>
      <c r="FY101" s="137">
        <f t="shared" si="60"/>
        <v>0</v>
      </c>
      <c r="FZ101" s="137">
        <f>SUMIFS('Raw Data Indicator'!$C$3:$C$10000,'Raw Data Indicator'!$A$3:$A$10000,$FQ101,'Raw Data Indicator'!$N$3:$N$10000,FZ$7)</f>
        <v>0</v>
      </c>
      <c r="GA101" s="137">
        <f>SUMIFS('Raw Data Indicator'!$C$3:$C$10000,'Raw Data Indicator'!$A$3:$A$10000,$FQ101,'Raw Data Indicator'!$N$3:$N$10000,GA$7)</f>
        <v>0</v>
      </c>
      <c r="GB101" s="137">
        <f>SUMIFS('Raw Data Indicator'!$C$3:$C$10000,'Raw Data Indicator'!$A$3:$A$10000,$FQ101,'Raw Data Indicator'!$N$3:$N$10000,GB$7)</f>
        <v>0</v>
      </c>
      <c r="GC101" s="137">
        <f>SUMIFS('Raw Data Indicator'!$C$3:$C$10000,'Raw Data Indicator'!$A$3:$A$10000,$FQ101,'Raw Data Indicator'!$N$3:$N$10000,GC$7)</f>
        <v>0</v>
      </c>
      <c r="GD101" s="137">
        <f>COUNTIFS('Raw Data Indicator'!$C$3:$C$10000,"&gt;0",'Raw Data Indicator'!$A$3:$A$10000,$FQ101,'Raw Data Indicator'!$N$3:$N$10000,GD$7)</f>
        <v>0</v>
      </c>
      <c r="GE101" s="137">
        <f>COUNTIFS('Raw Data Indicator'!$C$3:$C$10000,"&gt;0",'Raw Data Indicator'!$A$3:$A$10000,$FQ101,'Raw Data Indicator'!$N$3:$N$10000,GE$7)</f>
        <v>0</v>
      </c>
      <c r="GF101" s="137">
        <f>COUNTIFS('Raw Data Indicator'!$C$3:$C$10000,"&gt;0",'Raw Data Indicator'!$A$3:$A$10000,$FQ101,'Raw Data Indicator'!$N$3:$N$10000,GF$7)</f>
        <v>0</v>
      </c>
      <c r="GG101" s="137">
        <f>COUNTIFS('Raw Data Indicator'!$C$3:$C$10000,"&gt;0",'Raw Data Indicator'!$A$3:$A$10000,$FQ101,'Raw Data Indicator'!$N$3:$N$10000,GG$7)</f>
        <v>0</v>
      </c>
      <c r="GH101" s="137">
        <f t="shared" si="61"/>
        <v>0</v>
      </c>
      <c r="GI101" s="137">
        <f t="shared" si="62"/>
        <v>0</v>
      </c>
      <c r="GJ101" s="137">
        <f t="shared" si="63"/>
        <v>0</v>
      </c>
      <c r="GK101" s="137">
        <f t="shared" si="64"/>
        <v>0</v>
      </c>
      <c r="GL101" s="137">
        <f t="shared" si="65"/>
        <v>0</v>
      </c>
      <c r="GM101" s="137">
        <f t="shared" si="66"/>
        <v>0</v>
      </c>
      <c r="GN101" s="137">
        <f t="shared" si="67"/>
        <v>0</v>
      </c>
      <c r="GO101" s="137">
        <f t="shared" si="68"/>
        <v>0</v>
      </c>
      <c r="GP101" s="137">
        <f t="shared" si="69"/>
        <v>0</v>
      </c>
      <c r="GQ101" s="137">
        <f t="shared" si="70"/>
        <v>0</v>
      </c>
      <c r="GR101" s="137">
        <f t="shared" si="71"/>
        <v>0</v>
      </c>
      <c r="GS101" s="137">
        <f t="shared" si="72"/>
        <v>0</v>
      </c>
      <c r="HI101" s="137" t="str">
        <f t="shared" si="73"/>
        <v>E6</v>
      </c>
      <c r="HJ101" s="137" t="str">
        <f t="shared" si="74"/>
        <v>E6_17a</v>
      </c>
      <c r="HK101" s="137">
        <f t="shared" si="75"/>
        <v>0</v>
      </c>
      <c r="HL101" s="137">
        <f t="shared" si="76"/>
        <v>0</v>
      </c>
      <c r="HM101" s="137"/>
      <c r="HN101" s="137"/>
      <c r="HO101" s="137">
        <f t="shared" si="78"/>
        <v>0</v>
      </c>
    </row>
    <row r="102" spans="5:223" x14ac:dyDescent="0.25">
      <c r="E102" s="149"/>
      <c r="F102" s="149"/>
      <c r="G102" s="149"/>
      <c r="H102" s="149"/>
      <c r="I102" s="242"/>
      <c r="J102" s="150"/>
      <c r="K102" s="150"/>
      <c r="L102" s="149"/>
      <c r="M102" s="149"/>
      <c r="N102" s="149"/>
      <c r="O102" s="149"/>
      <c r="P102" s="242"/>
      <c r="Q102" s="150"/>
      <c r="R102" s="150"/>
      <c r="S102" s="149"/>
      <c r="T102" s="149"/>
      <c r="U102" s="149"/>
      <c r="V102" s="149"/>
      <c r="W102" s="242"/>
      <c r="X102" s="150"/>
      <c r="Y102" s="150"/>
      <c r="Z102" s="149"/>
      <c r="AA102" s="149"/>
      <c r="AB102" s="149"/>
      <c r="AC102" s="149"/>
      <c r="AD102" s="242"/>
      <c r="AE102" s="150"/>
      <c r="AF102" s="150"/>
      <c r="AG102" s="149"/>
      <c r="AH102" s="149"/>
      <c r="AI102" s="149"/>
      <c r="AJ102" s="149"/>
      <c r="AK102" s="242"/>
      <c r="AL102" s="150"/>
      <c r="AM102" s="150"/>
      <c r="AN102" s="149"/>
      <c r="AO102" s="149"/>
      <c r="AP102" s="149"/>
      <c r="AQ102" s="149"/>
      <c r="AR102" s="242"/>
      <c r="AS102" s="150"/>
      <c r="AT102" s="150"/>
      <c r="AU102" s="149"/>
      <c r="AV102" s="149"/>
      <c r="AW102" s="149"/>
      <c r="AX102" s="149"/>
      <c r="AY102" s="242"/>
      <c r="AZ102" s="150"/>
      <c r="BA102" s="150"/>
      <c r="BB102" s="149"/>
      <c r="FJ102" s="137" t="str">
        <f>IF(VALUE(LEFT(Cover!$C$13,3))=1,'Questionnaire version 1.0'!C99,'Questionnaire version 2.1'!C99)</f>
        <v>A</v>
      </c>
      <c r="FK102" s="137">
        <f t="shared" si="55"/>
        <v>18</v>
      </c>
      <c r="FL102" s="137" t="str">
        <f t="shared" si="79"/>
        <v/>
      </c>
      <c r="FM102" s="137">
        <f>IF(VALUE(LEFT(Cover!$C$13,3))=1,'Questionnaire version 1.0'!V99,'Questionnaire version 2.1'!V99)</f>
        <v>0</v>
      </c>
      <c r="FP102" s="137" t="str">
        <f t="shared" si="77"/>
        <v>E6</v>
      </c>
      <c r="FQ102" s="137" t="str">
        <f t="shared" si="56"/>
        <v>E6_18a</v>
      </c>
      <c r="FR102" s="137">
        <f>SUMIFS('Raw Data Indicator'!$B$3:$B$10000,'Raw Data Indicator'!$A$3:$A$10000,$FQ102,'Raw Data Indicator'!$N$3:$N$10000,FR$7)</f>
        <v>0</v>
      </c>
      <c r="FS102" s="137">
        <f>SUMIFS('Raw Data Indicator'!$B$3:$B$10000,'Raw Data Indicator'!$A$3:$A$10000,$FQ102,'Raw Data Indicator'!$N$3:$N$10000,FS$7)</f>
        <v>0</v>
      </c>
      <c r="FT102" s="137">
        <f>SUMIFS('Raw Data Indicator'!$B$3:$B$10000,'Raw Data Indicator'!$A$3:$A$10000,$FQ102,'Raw Data Indicator'!$N$3:$N$10000,FT$7)</f>
        <v>0</v>
      </c>
      <c r="FU102" s="137">
        <f>SUMIFS('Raw Data Indicator'!$B$3:$B$10000,'Raw Data Indicator'!$A$3:$A$10000,$FQ102,'Raw Data Indicator'!$N$3:$N$10000,FU$7)</f>
        <v>0</v>
      </c>
      <c r="FV102" s="137">
        <f t="shared" si="57"/>
        <v>0</v>
      </c>
      <c r="FW102" s="137">
        <f t="shared" si="58"/>
        <v>0</v>
      </c>
      <c r="FX102" s="137">
        <f t="shared" si="59"/>
        <v>0</v>
      </c>
      <c r="FY102" s="137">
        <f t="shared" si="60"/>
        <v>0</v>
      </c>
      <c r="FZ102" s="137">
        <f>SUMIFS('Raw Data Indicator'!$C$3:$C$10000,'Raw Data Indicator'!$A$3:$A$10000,$FQ102,'Raw Data Indicator'!$N$3:$N$10000,FZ$7)</f>
        <v>0</v>
      </c>
      <c r="GA102" s="137">
        <f>SUMIFS('Raw Data Indicator'!$C$3:$C$10000,'Raw Data Indicator'!$A$3:$A$10000,$FQ102,'Raw Data Indicator'!$N$3:$N$10000,GA$7)</f>
        <v>0</v>
      </c>
      <c r="GB102" s="137">
        <f>SUMIFS('Raw Data Indicator'!$C$3:$C$10000,'Raw Data Indicator'!$A$3:$A$10000,$FQ102,'Raw Data Indicator'!$N$3:$N$10000,GB$7)</f>
        <v>0</v>
      </c>
      <c r="GC102" s="137">
        <f>SUMIFS('Raw Data Indicator'!$C$3:$C$10000,'Raw Data Indicator'!$A$3:$A$10000,$FQ102,'Raw Data Indicator'!$N$3:$N$10000,GC$7)</f>
        <v>0</v>
      </c>
      <c r="GD102" s="137">
        <f>COUNTIFS('Raw Data Indicator'!$C$3:$C$10000,"&gt;0",'Raw Data Indicator'!$A$3:$A$10000,$FQ102,'Raw Data Indicator'!$N$3:$N$10000,GD$7)</f>
        <v>0</v>
      </c>
      <c r="GE102" s="137">
        <f>COUNTIFS('Raw Data Indicator'!$C$3:$C$10000,"&gt;0",'Raw Data Indicator'!$A$3:$A$10000,$FQ102,'Raw Data Indicator'!$N$3:$N$10000,GE$7)</f>
        <v>0</v>
      </c>
      <c r="GF102" s="137">
        <f>COUNTIFS('Raw Data Indicator'!$C$3:$C$10000,"&gt;0",'Raw Data Indicator'!$A$3:$A$10000,$FQ102,'Raw Data Indicator'!$N$3:$N$10000,GF$7)</f>
        <v>0</v>
      </c>
      <c r="GG102" s="137">
        <f>COUNTIFS('Raw Data Indicator'!$C$3:$C$10000,"&gt;0",'Raw Data Indicator'!$A$3:$A$10000,$FQ102,'Raw Data Indicator'!$N$3:$N$10000,GG$7)</f>
        <v>0</v>
      </c>
      <c r="GH102" s="137">
        <f t="shared" si="61"/>
        <v>0</v>
      </c>
      <c r="GI102" s="137">
        <f t="shared" si="62"/>
        <v>0</v>
      </c>
      <c r="GJ102" s="137">
        <f t="shared" si="63"/>
        <v>0</v>
      </c>
      <c r="GK102" s="137">
        <f t="shared" si="64"/>
        <v>0</v>
      </c>
      <c r="GL102" s="137">
        <f t="shared" si="65"/>
        <v>0</v>
      </c>
      <c r="GM102" s="137">
        <f t="shared" si="66"/>
        <v>0</v>
      </c>
      <c r="GN102" s="137">
        <f t="shared" si="67"/>
        <v>0</v>
      </c>
      <c r="GO102" s="137">
        <f t="shared" si="68"/>
        <v>0</v>
      </c>
      <c r="GP102" s="137">
        <f t="shared" si="69"/>
        <v>0</v>
      </c>
      <c r="GQ102" s="137">
        <f t="shared" si="70"/>
        <v>0</v>
      </c>
      <c r="GR102" s="137">
        <f t="shared" si="71"/>
        <v>0</v>
      </c>
      <c r="GS102" s="137">
        <f t="shared" si="72"/>
        <v>0</v>
      </c>
      <c r="HI102" s="137" t="str">
        <f t="shared" si="73"/>
        <v>E6</v>
      </c>
      <c r="HJ102" s="137" t="str">
        <f t="shared" si="74"/>
        <v>E6_18a</v>
      </c>
      <c r="HK102" s="137">
        <f t="shared" si="75"/>
        <v>0</v>
      </c>
      <c r="HL102" s="137">
        <f t="shared" si="76"/>
        <v>0</v>
      </c>
      <c r="HM102" s="137"/>
      <c r="HN102" s="137"/>
      <c r="HO102" s="137">
        <f t="shared" si="78"/>
        <v>0</v>
      </c>
    </row>
    <row r="103" spans="5:223" x14ac:dyDescent="0.25">
      <c r="E103" s="149"/>
      <c r="F103" s="149"/>
      <c r="G103" s="149"/>
      <c r="H103" s="149"/>
      <c r="I103" s="242"/>
      <c r="J103" s="150"/>
      <c r="K103" s="150"/>
      <c r="L103" s="149"/>
      <c r="M103" s="149"/>
      <c r="N103" s="149"/>
      <c r="O103" s="149"/>
      <c r="P103" s="242"/>
      <c r="Q103" s="150"/>
      <c r="R103" s="150"/>
      <c r="S103" s="149"/>
      <c r="T103" s="149"/>
      <c r="U103" s="149"/>
      <c r="V103" s="149"/>
      <c r="W103" s="242"/>
      <c r="X103" s="150"/>
      <c r="Y103" s="150"/>
      <c r="Z103" s="149"/>
      <c r="AA103" s="149"/>
      <c r="AB103" s="149"/>
      <c r="AC103" s="149"/>
      <c r="AD103" s="242"/>
      <c r="AE103" s="150"/>
      <c r="AF103" s="150"/>
      <c r="AG103" s="149"/>
      <c r="AH103" s="149"/>
      <c r="AI103" s="149"/>
      <c r="AJ103" s="149"/>
      <c r="AK103" s="242"/>
      <c r="AL103" s="150"/>
      <c r="AM103" s="150"/>
      <c r="AN103" s="149"/>
      <c r="AO103" s="149"/>
      <c r="AP103" s="149"/>
      <c r="AQ103" s="149"/>
      <c r="AR103" s="242"/>
      <c r="AS103" s="150"/>
      <c r="AT103" s="150"/>
      <c r="AU103" s="149"/>
      <c r="AV103" s="149"/>
      <c r="AW103" s="149"/>
      <c r="AX103" s="149"/>
      <c r="AY103" s="242"/>
      <c r="AZ103" s="150"/>
      <c r="BA103" s="150"/>
      <c r="BB103" s="149"/>
      <c r="FJ103" s="137" t="str">
        <f>IF(VALUE(LEFT(Cover!$C$13,3))=1,'Questionnaire version 1.0'!C100,'Questionnaire version 2.1'!C100)</f>
        <v>B</v>
      </c>
      <c r="FK103" s="137">
        <f t="shared" si="55"/>
        <v>18</v>
      </c>
      <c r="FL103" s="137" t="str">
        <f t="shared" si="79"/>
        <v/>
      </c>
      <c r="FM103" s="137">
        <f>IF(VALUE(LEFT(Cover!$C$13,3))=1,'Questionnaire version 1.0'!V100,'Questionnaire version 2.1'!V100)</f>
        <v>0</v>
      </c>
      <c r="FP103" s="137" t="str">
        <f t="shared" si="77"/>
        <v>E6</v>
      </c>
      <c r="FQ103" s="137" t="str">
        <f t="shared" si="56"/>
        <v>E6_19a</v>
      </c>
      <c r="FR103" s="137">
        <f>SUMIFS('Raw Data Indicator'!$B$3:$B$10000,'Raw Data Indicator'!$A$3:$A$10000,$FQ103,'Raw Data Indicator'!$N$3:$N$10000,FR$7)</f>
        <v>0</v>
      </c>
      <c r="FS103" s="137">
        <f>SUMIFS('Raw Data Indicator'!$B$3:$B$10000,'Raw Data Indicator'!$A$3:$A$10000,$FQ103,'Raw Data Indicator'!$N$3:$N$10000,FS$7)</f>
        <v>0</v>
      </c>
      <c r="FT103" s="137">
        <f>SUMIFS('Raw Data Indicator'!$B$3:$B$10000,'Raw Data Indicator'!$A$3:$A$10000,$FQ103,'Raw Data Indicator'!$N$3:$N$10000,FT$7)</f>
        <v>0</v>
      </c>
      <c r="FU103" s="137">
        <f>SUMIFS('Raw Data Indicator'!$B$3:$B$10000,'Raw Data Indicator'!$A$3:$A$10000,$FQ103,'Raw Data Indicator'!$N$3:$N$10000,FU$7)</f>
        <v>0</v>
      </c>
      <c r="FV103" s="137">
        <f t="shared" si="57"/>
        <v>0</v>
      </c>
      <c r="FW103" s="137">
        <f t="shared" si="58"/>
        <v>0</v>
      </c>
      <c r="FX103" s="137">
        <f t="shared" si="59"/>
        <v>0</v>
      </c>
      <c r="FY103" s="137">
        <f t="shared" si="60"/>
        <v>0</v>
      </c>
      <c r="FZ103" s="137">
        <f>SUMIFS('Raw Data Indicator'!$C$3:$C$10000,'Raw Data Indicator'!$A$3:$A$10000,$FQ103,'Raw Data Indicator'!$N$3:$N$10000,FZ$7)</f>
        <v>0</v>
      </c>
      <c r="GA103" s="137">
        <f>SUMIFS('Raw Data Indicator'!$C$3:$C$10000,'Raw Data Indicator'!$A$3:$A$10000,$FQ103,'Raw Data Indicator'!$N$3:$N$10000,GA$7)</f>
        <v>0</v>
      </c>
      <c r="GB103" s="137">
        <f>SUMIFS('Raw Data Indicator'!$C$3:$C$10000,'Raw Data Indicator'!$A$3:$A$10000,$FQ103,'Raw Data Indicator'!$N$3:$N$10000,GB$7)</f>
        <v>0</v>
      </c>
      <c r="GC103" s="137">
        <f>SUMIFS('Raw Data Indicator'!$C$3:$C$10000,'Raw Data Indicator'!$A$3:$A$10000,$FQ103,'Raw Data Indicator'!$N$3:$N$10000,GC$7)</f>
        <v>0</v>
      </c>
      <c r="GD103" s="137">
        <f>COUNTIFS('Raw Data Indicator'!$C$3:$C$10000,"&gt;0",'Raw Data Indicator'!$A$3:$A$10000,$FQ103,'Raw Data Indicator'!$N$3:$N$10000,GD$7)</f>
        <v>0</v>
      </c>
      <c r="GE103" s="137">
        <f>COUNTIFS('Raw Data Indicator'!$C$3:$C$10000,"&gt;0",'Raw Data Indicator'!$A$3:$A$10000,$FQ103,'Raw Data Indicator'!$N$3:$N$10000,GE$7)</f>
        <v>0</v>
      </c>
      <c r="GF103" s="137">
        <f>COUNTIFS('Raw Data Indicator'!$C$3:$C$10000,"&gt;0",'Raw Data Indicator'!$A$3:$A$10000,$FQ103,'Raw Data Indicator'!$N$3:$N$10000,GF$7)</f>
        <v>0</v>
      </c>
      <c r="GG103" s="137">
        <f>COUNTIFS('Raw Data Indicator'!$C$3:$C$10000,"&gt;0",'Raw Data Indicator'!$A$3:$A$10000,$FQ103,'Raw Data Indicator'!$N$3:$N$10000,GG$7)</f>
        <v>0</v>
      </c>
      <c r="GH103" s="137">
        <f t="shared" si="61"/>
        <v>0</v>
      </c>
      <c r="GI103" s="137">
        <f t="shared" si="62"/>
        <v>0</v>
      </c>
      <c r="GJ103" s="137">
        <f t="shared" si="63"/>
        <v>0</v>
      </c>
      <c r="GK103" s="137">
        <f t="shared" si="64"/>
        <v>0</v>
      </c>
      <c r="GL103" s="137">
        <f t="shared" si="65"/>
        <v>0</v>
      </c>
      <c r="GM103" s="137">
        <f t="shared" si="66"/>
        <v>0</v>
      </c>
      <c r="GN103" s="137">
        <f t="shared" si="67"/>
        <v>0</v>
      </c>
      <c r="GO103" s="137">
        <f t="shared" si="68"/>
        <v>0</v>
      </c>
      <c r="GP103" s="137">
        <f t="shared" si="69"/>
        <v>0</v>
      </c>
      <c r="GQ103" s="137">
        <f t="shared" si="70"/>
        <v>0</v>
      </c>
      <c r="GR103" s="137">
        <f t="shared" si="71"/>
        <v>0</v>
      </c>
      <c r="GS103" s="137">
        <f t="shared" si="72"/>
        <v>0</v>
      </c>
      <c r="HI103" s="137" t="str">
        <f t="shared" si="73"/>
        <v>E6</v>
      </c>
      <c r="HJ103" s="137" t="str">
        <f t="shared" si="74"/>
        <v>E6_19a</v>
      </c>
      <c r="HK103" s="137">
        <f t="shared" si="75"/>
        <v>0</v>
      </c>
      <c r="HL103" s="137">
        <f t="shared" si="76"/>
        <v>0</v>
      </c>
      <c r="HM103" s="137"/>
      <c r="HN103" s="137"/>
      <c r="HO103" s="137">
        <f t="shared" si="78"/>
        <v>0</v>
      </c>
    </row>
    <row r="104" spans="5:223" x14ac:dyDescent="0.25">
      <c r="E104" s="149"/>
      <c r="F104" s="149"/>
      <c r="G104" s="149"/>
      <c r="H104" s="149"/>
      <c r="I104" s="242"/>
      <c r="J104" s="150"/>
      <c r="K104" s="150"/>
      <c r="L104" s="149"/>
      <c r="M104" s="149"/>
      <c r="N104" s="149"/>
      <c r="O104" s="149"/>
      <c r="P104" s="242"/>
      <c r="Q104" s="150"/>
      <c r="R104" s="150"/>
      <c r="S104" s="149"/>
      <c r="T104" s="149"/>
      <c r="U104" s="149"/>
      <c r="V104" s="149"/>
      <c r="W104" s="242"/>
      <c r="X104" s="150"/>
      <c r="Y104" s="150"/>
      <c r="Z104" s="149"/>
      <c r="AA104" s="149"/>
      <c r="AB104" s="149"/>
      <c r="AC104" s="149"/>
      <c r="AD104" s="242"/>
      <c r="AE104" s="150"/>
      <c r="AF104" s="150"/>
      <c r="AG104" s="149"/>
      <c r="AH104" s="149"/>
      <c r="AI104" s="149"/>
      <c r="AJ104" s="149"/>
      <c r="AK104" s="242"/>
      <c r="AL104" s="150"/>
      <c r="AM104" s="150"/>
      <c r="AN104" s="149"/>
      <c r="AO104" s="149"/>
      <c r="AP104" s="149"/>
      <c r="AQ104" s="149"/>
      <c r="AR104" s="242"/>
      <c r="AS104" s="150"/>
      <c r="AT104" s="150"/>
      <c r="AU104" s="149"/>
      <c r="AV104" s="149"/>
      <c r="AW104" s="149"/>
      <c r="AX104" s="149"/>
      <c r="AY104" s="242"/>
      <c r="AZ104" s="150"/>
      <c r="BA104" s="150"/>
      <c r="BB104" s="149"/>
      <c r="FJ104" s="137" t="str">
        <f>IF(VALUE(LEFT(Cover!$C$13,3))=1,'Questionnaire version 1.0'!C101,'Questionnaire version 2.1'!C101)</f>
        <v>C</v>
      </c>
      <c r="FK104" s="137">
        <f t="shared" si="55"/>
        <v>18</v>
      </c>
      <c r="FL104" s="137" t="str">
        <f t="shared" si="79"/>
        <v/>
      </c>
      <c r="FM104" s="137">
        <f>IF(VALUE(LEFT(Cover!$C$13,3))=1,'Questionnaire version 1.0'!V101,'Questionnaire version 2.1'!V101)</f>
        <v>0</v>
      </c>
      <c r="FP104" s="137" t="str">
        <f t="shared" si="77"/>
        <v>E6</v>
      </c>
      <c r="FQ104" s="137" t="str">
        <f t="shared" ref="FQ104:FQ135" si="80">CONCATENATE(LEFT(INDEX($FJ$7:$FJ$1001,MATCH(ROW()-7,$FK$7:$FK$1001,0),1),2),"_",RIGHT(INDEX($FJ$7:$FJ$1001,MATCH(ROW()-7,$FK$7:$FK$1001,0),1),3))</f>
        <v>E6_20b</v>
      </c>
      <c r="FR104" s="137">
        <f>SUMIFS('Raw Data Indicator'!$B$3:$B$10000,'Raw Data Indicator'!$A$3:$A$10000,$FQ104,'Raw Data Indicator'!$N$3:$N$10000,FR$7)</f>
        <v>0</v>
      </c>
      <c r="FS104" s="137">
        <f>SUMIFS('Raw Data Indicator'!$B$3:$B$10000,'Raw Data Indicator'!$A$3:$A$10000,$FQ104,'Raw Data Indicator'!$N$3:$N$10000,FS$7)</f>
        <v>0</v>
      </c>
      <c r="FT104" s="137">
        <f>SUMIFS('Raw Data Indicator'!$B$3:$B$10000,'Raw Data Indicator'!$A$3:$A$10000,$FQ104,'Raw Data Indicator'!$N$3:$N$10000,FT$7)</f>
        <v>0</v>
      </c>
      <c r="FU104" s="137">
        <f>SUMIFS('Raw Data Indicator'!$B$3:$B$10000,'Raw Data Indicator'!$A$3:$A$10000,$FQ104,'Raw Data Indicator'!$N$3:$N$10000,FU$7)</f>
        <v>0</v>
      </c>
      <c r="FV104" s="137">
        <f t="shared" ref="FV104:FV135" si="81">IF(HLOOKUP(LEFT($FQ104,5),$F$5:$FG$9,MATCH(FV$7,$E$6:$E$9,0)+1,FALSE)&gt;0,GD104*GP104,FR104)</f>
        <v>0</v>
      </c>
      <c r="FW104" s="137">
        <f t="shared" ref="FW104:FW135" si="82">IF(HLOOKUP(LEFT($FQ104,5),$F$5:$FG$9,MATCH(FW$7,$E$6:$E$9,0)+1,FALSE)&gt;0,GE104*GQ104,FS104)</f>
        <v>0</v>
      </c>
      <c r="FX104" s="137">
        <f t="shared" ref="FX104:FX135" si="83">IF(HLOOKUP(LEFT($FQ104,5),$F$5:$FG$9,MATCH(FX$7,$E$6:$E$9,0)+1,FALSE)&gt;0,GF104*GR104,FT104)</f>
        <v>0</v>
      </c>
      <c r="FY104" s="137">
        <f t="shared" ref="FY104:FY135" si="84">IF(HLOOKUP(LEFT($FQ104,5),$F$5:$FG$9,MATCH(FY$7,$E$6:$E$9,0)+1,FALSE)&gt;0,GG104*GS104,FU104)</f>
        <v>0</v>
      </c>
      <c r="FZ104" s="137">
        <f>SUMIFS('Raw Data Indicator'!$C$3:$C$10000,'Raw Data Indicator'!$A$3:$A$10000,$FQ104,'Raw Data Indicator'!$N$3:$N$10000,FZ$7)</f>
        <v>0</v>
      </c>
      <c r="GA104" s="137">
        <f>SUMIFS('Raw Data Indicator'!$C$3:$C$10000,'Raw Data Indicator'!$A$3:$A$10000,$FQ104,'Raw Data Indicator'!$N$3:$N$10000,GA$7)</f>
        <v>0</v>
      </c>
      <c r="GB104" s="137">
        <f>SUMIFS('Raw Data Indicator'!$C$3:$C$10000,'Raw Data Indicator'!$A$3:$A$10000,$FQ104,'Raw Data Indicator'!$N$3:$N$10000,GB$7)</f>
        <v>0</v>
      </c>
      <c r="GC104" s="137">
        <f>SUMIFS('Raw Data Indicator'!$C$3:$C$10000,'Raw Data Indicator'!$A$3:$A$10000,$FQ104,'Raw Data Indicator'!$N$3:$N$10000,GC$7)</f>
        <v>0</v>
      </c>
      <c r="GD104" s="137">
        <f>COUNTIFS('Raw Data Indicator'!$C$3:$C$10000,"&gt;0",'Raw Data Indicator'!$A$3:$A$10000,$FQ104,'Raw Data Indicator'!$N$3:$N$10000,GD$7)</f>
        <v>0</v>
      </c>
      <c r="GE104" s="137">
        <f>COUNTIFS('Raw Data Indicator'!$C$3:$C$10000,"&gt;0",'Raw Data Indicator'!$A$3:$A$10000,$FQ104,'Raw Data Indicator'!$N$3:$N$10000,GE$7)</f>
        <v>0</v>
      </c>
      <c r="GF104" s="137">
        <f>COUNTIFS('Raw Data Indicator'!$C$3:$C$10000,"&gt;0",'Raw Data Indicator'!$A$3:$A$10000,$FQ104,'Raw Data Indicator'!$N$3:$N$10000,GF$7)</f>
        <v>0</v>
      </c>
      <c r="GG104" s="137">
        <f>COUNTIFS('Raw Data Indicator'!$C$3:$C$10000,"&gt;0",'Raw Data Indicator'!$A$3:$A$10000,$FQ104,'Raw Data Indicator'!$N$3:$N$10000,GG$7)</f>
        <v>0</v>
      </c>
      <c r="GH104" s="137">
        <f t="shared" ref="GH104:GH135" si="85">IF(GD104&gt;0,FR104/GD104,0)</f>
        <v>0</v>
      </c>
      <c r="GI104" s="137">
        <f t="shared" ref="GI104:GI135" si="86">IF(GE104&gt;0,FS104/GE104,0)</f>
        <v>0</v>
      </c>
      <c r="GJ104" s="137">
        <f t="shared" ref="GJ104:GJ135" si="87">IF(GF104&gt;0,FT104/GF104,0)</f>
        <v>0</v>
      </c>
      <c r="GK104" s="137">
        <f t="shared" ref="GK104:GK135" si="88">IF(GG104&gt;0,FU104/GG104,0)</f>
        <v>0</v>
      </c>
      <c r="GL104" s="137">
        <f t="shared" ref="GL104:GL135" si="89">IF(HLOOKUP(LEFT($FQ104,5),$F$5:$FG$9,MATCH(GL$7,$E$6:$E$9,0)+1,FALSE)&gt;0,GP104,GH104)</f>
        <v>0</v>
      </c>
      <c r="GM104" s="137">
        <f t="shared" ref="GM104:GM135" si="90">IF(HLOOKUP(LEFT($FQ104,5),$F$5:$FG$9,MATCH(GM$7,$E$6:$E$9,0)+1,FALSE)&gt;0,GQ104,GI104)</f>
        <v>0</v>
      </c>
      <c r="GN104" s="137">
        <f t="shared" ref="GN104:GN135" si="91">IF(HLOOKUP(LEFT($FQ104,5),$F$5:$FG$9,MATCH(GN$7,$E$6:$E$9,0)+1,FALSE)&gt;0,GR104,GJ104)</f>
        <v>0</v>
      </c>
      <c r="GO104" s="137">
        <f t="shared" ref="GO104:GO135" si="92">IF(HLOOKUP(LEFT($FQ104,5),$F$5:$FG$9,MATCH(GO$7,$E$6:$E$9,0)+1,FALSE)&gt;0,GS104,GK104)</f>
        <v>0</v>
      </c>
      <c r="GP104" s="137">
        <f t="shared" ref="GP104:GP135" si="93">IF(GD104&gt;0,FZ104/GD104,0)</f>
        <v>0</v>
      </c>
      <c r="GQ104" s="137">
        <f t="shared" ref="GQ104:GQ135" si="94">IF(GE104&gt;0,GA104/GE104,0)</f>
        <v>0</v>
      </c>
      <c r="GR104" s="137">
        <f t="shared" ref="GR104:GR135" si="95">IF(GF104&gt;0,GB104/GF104,0)</f>
        <v>0</v>
      </c>
      <c r="GS104" s="137">
        <f t="shared" ref="GS104:GS135" si="96">IF(GG104&gt;0,GC104/GG104,0)</f>
        <v>0</v>
      </c>
      <c r="HI104" s="137" t="str">
        <f t="shared" ref="HI104:HI135" si="97">FP104</f>
        <v>E6</v>
      </c>
      <c r="HJ104" s="137" t="str">
        <f t="shared" ref="HJ104:HJ135" si="98">FQ104</f>
        <v>E6_20b</v>
      </c>
      <c r="HK104" s="137">
        <f t="shared" ref="HK104:HK135" si="99">VLOOKUP($HJ104,$FQ$8:$GS$165,VLOOKUP($HM$5,$HR$5:$HS$8,2,FALSE)+17,FALSE)</f>
        <v>0</v>
      </c>
      <c r="HL104" s="137">
        <f t="shared" ref="HL104:HL135" si="100">VLOOKUP($HJ104,$FQ$8:$GS$165,VLOOKUP($HM$5,$HR$5:$HS$8,2,FALSE)+21,FALSE)</f>
        <v>0</v>
      </c>
      <c r="HM104" s="137"/>
      <c r="HN104" s="137"/>
      <c r="HO104" s="137">
        <f t="shared" si="78"/>
        <v>0</v>
      </c>
    </row>
    <row r="105" spans="5:223" x14ac:dyDescent="0.25">
      <c r="E105" s="149"/>
      <c r="F105" s="149"/>
      <c r="G105" s="149"/>
      <c r="H105" s="149"/>
      <c r="I105" s="242"/>
      <c r="J105" s="150"/>
      <c r="K105" s="150"/>
      <c r="L105" s="149"/>
      <c r="M105" s="149"/>
      <c r="N105" s="149"/>
      <c r="O105" s="149"/>
      <c r="P105" s="242"/>
      <c r="Q105" s="150"/>
      <c r="R105" s="150"/>
      <c r="S105" s="149"/>
      <c r="T105" s="149"/>
      <c r="U105" s="149"/>
      <c r="V105" s="149"/>
      <c r="W105" s="242"/>
      <c r="X105" s="150"/>
      <c r="Y105" s="150"/>
      <c r="Z105" s="149"/>
      <c r="AA105" s="149"/>
      <c r="AB105" s="149"/>
      <c r="AC105" s="149"/>
      <c r="AD105" s="242"/>
      <c r="AE105" s="150"/>
      <c r="AF105" s="150"/>
      <c r="AG105" s="149"/>
      <c r="AH105" s="149"/>
      <c r="AI105" s="149"/>
      <c r="AJ105" s="149"/>
      <c r="AK105" s="242"/>
      <c r="AL105" s="150"/>
      <c r="AM105" s="150"/>
      <c r="AN105" s="149"/>
      <c r="AO105" s="149"/>
      <c r="AP105" s="149"/>
      <c r="AQ105" s="149"/>
      <c r="AR105" s="242"/>
      <c r="AS105" s="150"/>
      <c r="AT105" s="150"/>
      <c r="AU105" s="149"/>
      <c r="AV105" s="149"/>
      <c r="AW105" s="149"/>
      <c r="AX105" s="149"/>
      <c r="AY105" s="242"/>
      <c r="AZ105" s="150"/>
      <c r="BA105" s="150"/>
      <c r="BB105" s="149"/>
      <c r="FJ105" s="137" t="str">
        <f>IF(VALUE(LEFT(Cover!$C$13,3))=1,'Questionnaire version 1.0'!C102,'Questionnaire version 2.1'!C102)</f>
        <v>D</v>
      </c>
      <c r="FK105" s="137">
        <f t="shared" si="55"/>
        <v>18</v>
      </c>
      <c r="FL105" s="137" t="str">
        <f t="shared" si="79"/>
        <v/>
      </c>
      <c r="FM105" s="137">
        <f>IF(VALUE(LEFT(Cover!$C$13,3))=1,'Questionnaire version 1.0'!V102,'Questionnaire version 2.1'!V102)</f>
        <v>0</v>
      </c>
      <c r="FP105" s="137" t="str">
        <f t="shared" si="77"/>
        <v>E6</v>
      </c>
      <c r="FQ105" s="137" t="str">
        <f t="shared" si="80"/>
        <v>E6_21a</v>
      </c>
      <c r="FR105" s="137">
        <f>SUMIFS('Raw Data Indicator'!$B$3:$B$10000,'Raw Data Indicator'!$A$3:$A$10000,$FQ105,'Raw Data Indicator'!$N$3:$N$10000,FR$7)</f>
        <v>0</v>
      </c>
      <c r="FS105" s="137">
        <f>SUMIFS('Raw Data Indicator'!$B$3:$B$10000,'Raw Data Indicator'!$A$3:$A$10000,$FQ105,'Raw Data Indicator'!$N$3:$N$10000,FS$7)</f>
        <v>0</v>
      </c>
      <c r="FT105" s="137">
        <f>SUMIFS('Raw Data Indicator'!$B$3:$B$10000,'Raw Data Indicator'!$A$3:$A$10000,$FQ105,'Raw Data Indicator'!$N$3:$N$10000,FT$7)</f>
        <v>0</v>
      </c>
      <c r="FU105" s="137">
        <f>SUMIFS('Raw Data Indicator'!$B$3:$B$10000,'Raw Data Indicator'!$A$3:$A$10000,$FQ105,'Raw Data Indicator'!$N$3:$N$10000,FU$7)</f>
        <v>0</v>
      </c>
      <c r="FV105" s="137">
        <f t="shared" si="81"/>
        <v>0</v>
      </c>
      <c r="FW105" s="137">
        <f t="shared" si="82"/>
        <v>0</v>
      </c>
      <c r="FX105" s="137">
        <f t="shared" si="83"/>
        <v>0</v>
      </c>
      <c r="FY105" s="137">
        <f t="shared" si="84"/>
        <v>0</v>
      </c>
      <c r="FZ105" s="137">
        <f>SUMIFS('Raw Data Indicator'!$C$3:$C$10000,'Raw Data Indicator'!$A$3:$A$10000,$FQ105,'Raw Data Indicator'!$N$3:$N$10000,FZ$7)</f>
        <v>0</v>
      </c>
      <c r="GA105" s="137">
        <f>SUMIFS('Raw Data Indicator'!$C$3:$C$10000,'Raw Data Indicator'!$A$3:$A$10000,$FQ105,'Raw Data Indicator'!$N$3:$N$10000,GA$7)</f>
        <v>0</v>
      </c>
      <c r="GB105" s="137">
        <f>SUMIFS('Raw Data Indicator'!$C$3:$C$10000,'Raw Data Indicator'!$A$3:$A$10000,$FQ105,'Raw Data Indicator'!$N$3:$N$10000,GB$7)</f>
        <v>0</v>
      </c>
      <c r="GC105" s="137">
        <f>SUMIFS('Raw Data Indicator'!$C$3:$C$10000,'Raw Data Indicator'!$A$3:$A$10000,$FQ105,'Raw Data Indicator'!$N$3:$N$10000,GC$7)</f>
        <v>0</v>
      </c>
      <c r="GD105" s="137">
        <f>COUNTIFS('Raw Data Indicator'!$C$3:$C$10000,"&gt;0",'Raw Data Indicator'!$A$3:$A$10000,$FQ105,'Raw Data Indicator'!$N$3:$N$10000,GD$7)</f>
        <v>0</v>
      </c>
      <c r="GE105" s="137">
        <f>COUNTIFS('Raw Data Indicator'!$C$3:$C$10000,"&gt;0",'Raw Data Indicator'!$A$3:$A$10000,$FQ105,'Raw Data Indicator'!$N$3:$N$10000,GE$7)</f>
        <v>0</v>
      </c>
      <c r="GF105" s="137">
        <f>COUNTIFS('Raw Data Indicator'!$C$3:$C$10000,"&gt;0",'Raw Data Indicator'!$A$3:$A$10000,$FQ105,'Raw Data Indicator'!$N$3:$N$10000,GF$7)</f>
        <v>0</v>
      </c>
      <c r="GG105" s="137">
        <f>COUNTIFS('Raw Data Indicator'!$C$3:$C$10000,"&gt;0",'Raw Data Indicator'!$A$3:$A$10000,$FQ105,'Raw Data Indicator'!$N$3:$N$10000,GG$7)</f>
        <v>0</v>
      </c>
      <c r="GH105" s="137">
        <f t="shared" si="85"/>
        <v>0</v>
      </c>
      <c r="GI105" s="137">
        <f t="shared" si="86"/>
        <v>0</v>
      </c>
      <c r="GJ105" s="137">
        <f t="shared" si="87"/>
        <v>0</v>
      </c>
      <c r="GK105" s="137">
        <f t="shared" si="88"/>
        <v>0</v>
      </c>
      <c r="GL105" s="137">
        <f t="shared" si="89"/>
        <v>0</v>
      </c>
      <c r="GM105" s="137">
        <f t="shared" si="90"/>
        <v>0</v>
      </c>
      <c r="GN105" s="137">
        <f t="shared" si="91"/>
        <v>0</v>
      </c>
      <c r="GO105" s="137">
        <f t="shared" si="92"/>
        <v>0</v>
      </c>
      <c r="GP105" s="137">
        <f t="shared" si="93"/>
        <v>0</v>
      </c>
      <c r="GQ105" s="137">
        <f t="shared" si="94"/>
        <v>0</v>
      </c>
      <c r="GR105" s="137">
        <f t="shared" si="95"/>
        <v>0</v>
      </c>
      <c r="GS105" s="137">
        <f t="shared" si="96"/>
        <v>0</v>
      </c>
      <c r="HI105" s="137" t="str">
        <f t="shared" si="97"/>
        <v>E6</v>
      </c>
      <c r="HJ105" s="137" t="str">
        <f t="shared" si="98"/>
        <v>E6_21a</v>
      </c>
      <c r="HK105" s="137">
        <f t="shared" si="99"/>
        <v>0</v>
      </c>
      <c r="HL105" s="137">
        <f t="shared" si="100"/>
        <v>0</v>
      </c>
      <c r="HM105" s="137"/>
      <c r="HN105" s="137"/>
      <c r="HO105" s="137">
        <f t="shared" si="78"/>
        <v>0</v>
      </c>
    </row>
    <row r="106" spans="5:223" x14ac:dyDescent="0.25">
      <c r="E106" s="149"/>
      <c r="F106" s="149"/>
      <c r="G106" s="149"/>
      <c r="H106" s="149"/>
      <c r="I106" s="242"/>
      <c r="J106" s="150"/>
      <c r="K106" s="150"/>
      <c r="L106" s="149"/>
      <c r="M106" s="149"/>
      <c r="N106" s="149"/>
      <c r="O106" s="149"/>
      <c r="P106" s="242"/>
      <c r="Q106" s="150"/>
      <c r="R106" s="150"/>
      <c r="S106" s="149"/>
      <c r="T106" s="149"/>
      <c r="U106" s="149"/>
      <c r="V106" s="149"/>
      <c r="W106" s="242"/>
      <c r="X106" s="150"/>
      <c r="Y106" s="150"/>
      <c r="Z106" s="149"/>
      <c r="AA106" s="149"/>
      <c r="AB106" s="149"/>
      <c r="AC106" s="149"/>
      <c r="AD106" s="242"/>
      <c r="AE106" s="150"/>
      <c r="AF106" s="150"/>
      <c r="AG106" s="149"/>
      <c r="AH106" s="149"/>
      <c r="AI106" s="149"/>
      <c r="AJ106" s="149"/>
      <c r="AK106" s="242"/>
      <c r="AL106" s="150"/>
      <c r="AM106" s="150"/>
      <c r="AN106" s="149"/>
      <c r="AO106" s="149"/>
      <c r="AP106" s="149"/>
      <c r="AQ106" s="149"/>
      <c r="AR106" s="242"/>
      <c r="AS106" s="150"/>
      <c r="AT106" s="150"/>
      <c r="AU106" s="149"/>
      <c r="AV106" s="149"/>
      <c r="AW106" s="149"/>
      <c r="AX106" s="149"/>
      <c r="AY106" s="242"/>
      <c r="AZ106" s="150"/>
      <c r="BA106" s="150"/>
      <c r="BB106" s="149"/>
      <c r="FJ106" s="137" t="str">
        <f>IF(VALUE(LEFT(Cover!$C$13,3))=1,'Questionnaire version 1.0'!C103,'Questionnaire version 2.1'!C103)</f>
        <v>E</v>
      </c>
      <c r="FK106" s="137">
        <f t="shared" si="55"/>
        <v>18</v>
      </c>
      <c r="FL106" s="137" t="str">
        <f t="shared" si="79"/>
        <v/>
      </c>
      <c r="FM106" s="137">
        <f>IF(VALUE(LEFT(Cover!$C$13,3))=1,'Questionnaire version 1.0'!V103,'Questionnaire version 2.1'!V103)</f>
        <v>0</v>
      </c>
      <c r="FP106" s="137" t="str">
        <f t="shared" si="77"/>
        <v>E6</v>
      </c>
      <c r="FQ106" s="137" t="str">
        <f t="shared" si="80"/>
        <v>E6_22a</v>
      </c>
      <c r="FR106" s="137">
        <f>SUMIFS('Raw Data Indicator'!$B$3:$B$10000,'Raw Data Indicator'!$A$3:$A$10000,$FQ106,'Raw Data Indicator'!$N$3:$N$10000,FR$7)</f>
        <v>0</v>
      </c>
      <c r="FS106" s="137">
        <f>SUMIFS('Raw Data Indicator'!$B$3:$B$10000,'Raw Data Indicator'!$A$3:$A$10000,$FQ106,'Raw Data Indicator'!$N$3:$N$10000,FS$7)</f>
        <v>0</v>
      </c>
      <c r="FT106" s="137">
        <f>SUMIFS('Raw Data Indicator'!$B$3:$B$10000,'Raw Data Indicator'!$A$3:$A$10000,$FQ106,'Raw Data Indicator'!$N$3:$N$10000,FT$7)</f>
        <v>0</v>
      </c>
      <c r="FU106" s="137">
        <f>SUMIFS('Raw Data Indicator'!$B$3:$B$10000,'Raw Data Indicator'!$A$3:$A$10000,$FQ106,'Raw Data Indicator'!$N$3:$N$10000,FU$7)</f>
        <v>0</v>
      </c>
      <c r="FV106" s="137">
        <f t="shared" si="81"/>
        <v>0</v>
      </c>
      <c r="FW106" s="137">
        <f t="shared" si="82"/>
        <v>0</v>
      </c>
      <c r="FX106" s="137">
        <f t="shared" si="83"/>
        <v>0</v>
      </c>
      <c r="FY106" s="137">
        <f t="shared" si="84"/>
        <v>0</v>
      </c>
      <c r="FZ106" s="137">
        <f>SUMIFS('Raw Data Indicator'!$C$3:$C$10000,'Raw Data Indicator'!$A$3:$A$10000,$FQ106,'Raw Data Indicator'!$N$3:$N$10000,FZ$7)</f>
        <v>0</v>
      </c>
      <c r="GA106" s="137">
        <f>SUMIFS('Raw Data Indicator'!$C$3:$C$10000,'Raw Data Indicator'!$A$3:$A$10000,$FQ106,'Raw Data Indicator'!$N$3:$N$10000,GA$7)</f>
        <v>0</v>
      </c>
      <c r="GB106" s="137">
        <f>SUMIFS('Raw Data Indicator'!$C$3:$C$10000,'Raw Data Indicator'!$A$3:$A$10000,$FQ106,'Raw Data Indicator'!$N$3:$N$10000,GB$7)</f>
        <v>0</v>
      </c>
      <c r="GC106" s="137">
        <f>SUMIFS('Raw Data Indicator'!$C$3:$C$10000,'Raw Data Indicator'!$A$3:$A$10000,$FQ106,'Raw Data Indicator'!$N$3:$N$10000,GC$7)</f>
        <v>0</v>
      </c>
      <c r="GD106" s="137">
        <f>COUNTIFS('Raw Data Indicator'!$C$3:$C$10000,"&gt;0",'Raw Data Indicator'!$A$3:$A$10000,$FQ106,'Raw Data Indicator'!$N$3:$N$10000,GD$7)</f>
        <v>0</v>
      </c>
      <c r="GE106" s="137">
        <f>COUNTIFS('Raw Data Indicator'!$C$3:$C$10000,"&gt;0",'Raw Data Indicator'!$A$3:$A$10000,$FQ106,'Raw Data Indicator'!$N$3:$N$10000,GE$7)</f>
        <v>0</v>
      </c>
      <c r="GF106" s="137">
        <f>COUNTIFS('Raw Data Indicator'!$C$3:$C$10000,"&gt;0",'Raw Data Indicator'!$A$3:$A$10000,$FQ106,'Raw Data Indicator'!$N$3:$N$10000,GF$7)</f>
        <v>0</v>
      </c>
      <c r="GG106" s="137">
        <f>COUNTIFS('Raw Data Indicator'!$C$3:$C$10000,"&gt;0",'Raw Data Indicator'!$A$3:$A$10000,$FQ106,'Raw Data Indicator'!$N$3:$N$10000,GG$7)</f>
        <v>0</v>
      </c>
      <c r="GH106" s="137">
        <f t="shared" si="85"/>
        <v>0</v>
      </c>
      <c r="GI106" s="137">
        <f t="shared" si="86"/>
        <v>0</v>
      </c>
      <c r="GJ106" s="137">
        <f t="shared" si="87"/>
        <v>0</v>
      </c>
      <c r="GK106" s="137">
        <f t="shared" si="88"/>
        <v>0</v>
      </c>
      <c r="GL106" s="137">
        <f t="shared" si="89"/>
        <v>0</v>
      </c>
      <c r="GM106" s="137">
        <f t="shared" si="90"/>
        <v>0</v>
      </c>
      <c r="GN106" s="137">
        <f t="shared" si="91"/>
        <v>0</v>
      </c>
      <c r="GO106" s="137">
        <f t="shared" si="92"/>
        <v>0</v>
      </c>
      <c r="GP106" s="137">
        <f t="shared" si="93"/>
        <v>0</v>
      </c>
      <c r="GQ106" s="137">
        <f t="shared" si="94"/>
        <v>0</v>
      </c>
      <c r="GR106" s="137">
        <f t="shared" si="95"/>
        <v>0</v>
      </c>
      <c r="GS106" s="137">
        <f t="shared" si="96"/>
        <v>0</v>
      </c>
      <c r="HI106" s="137" t="str">
        <f t="shared" si="97"/>
        <v>E6</v>
      </c>
      <c r="HJ106" s="137" t="str">
        <f t="shared" si="98"/>
        <v>E6_22a</v>
      </c>
      <c r="HK106" s="137">
        <f t="shared" si="99"/>
        <v>0</v>
      </c>
      <c r="HL106" s="137">
        <f t="shared" si="100"/>
        <v>0</v>
      </c>
      <c r="HM106" s="137"/>
      <c r="HN106" s="137"/>
      <c r="HO106" s="137">
        <f t="shared" si="78"/>
        <v>0</v>
      </c>
    </row>
    <row r="107" spans="5:223" x14ac:dyDescent="0.25">
      <c r="E107" s="149"/>
      <c r="F107" s="149"/>
      <c r="G107" s="149"/>
      <c r="H107" s="149"/>
      <c r="I107" s="242"/>
      <c r="J107" s="150"/>
      <c r="K107" s="150"/>
      <c r="L107" s="149"/>
      <c r="M107" s="149"/>
      <c r="N107" s="149"/>
      <c r="O107" s="149"/>
      <c r="P107" s="242"/>
      <c r="Q107" s="150"/>
      <c r="R107" s="150"/>
      <c r="S107" s="149"/>
      <c r="T107" s="149"/>
      <c r="U107" s="149"/>
      <c r="V107" s="149"/>
      <c r="W107" s="242"/>
      <c r="X107" s="150"/>
      <c r="Y107" s="150"/>
      <c r="Z107" s="149"/>
      <c r="AA107" s="149"/>
      <c r="AB107" s="149"/>
      <c r="AC107" s="149"/>
      <c r="AD107" s="242"/>
      <c r="AE107" s="150"/>
      <c r="AF107" s="150"/>
      <c r="AG107" s="149"/>
      <c r="AH107" s="149"/>
      <c r="AI107" s="149"/>
      <c r="AJ107" s="149"/>
      <c r="AK107" s="242"/>
      <c r="AL107" s="150"/>
      <c r="AM107" s="150"/>
      <c r="AN107" s="149"/>
      <c r="AO107" s="149"/>
      <c r="AP107" s="149"/>
      <c r="AQ107" s="149"/>
      <c r="AR107" s="242"/>
      <c r="AS107" s="150"/>
      <c r="AT107" s="150"/>
      <c r="AU107" s="149"/>
      <c r="AV107" s="149"/>
      <c r="AW107" s="149"/>
      <c r="AX107" s="149"/>
      <c r="AY107" s="242"/>
      <c r="AZ107" s="150"/>
      <c r="BA107" s="150"/>
      <c r="BB107" s="149"/>
      <c r="FJ107" s="137" t="str">
        <f>IF(VALUE(LEFT(Cover!$C$13,3))=1,'Questionnaire version 1.0'!C104,'Questionnaire version 2.1'!C104)</f>
        <v>Notes:</v>
      </c>
      <c r="FK107" s="137">
        <f t="shared" si="55"/>
        <v>18</v>
      </c>
      <c r="FL107" s="137" t="str">
        <f t="shared" si="79"/>
        <v/>
      </c>
      <c r="FM107" s="137">
        <f>IF(VALUE(LEFT(Cover!$C$13,3))=1,'Questionnaire version 1.0'!V104,'Questionnaire version 2.1'!V104)</f>
        <v>0</v>
      </c>
      <c r="FP107" s="137" t="str">
        <f t="shared" si="77"/>
        <v>E6</v>
      </c>
      <c r="FQ107" s="137" t="str">
        <f t="shared" si="80"/>
        <v>E6_23b</v>
      </c>
      <c r="FR107" s="137">
        <f>SUMIFS('Raw Data Indicator'!$B$3:$B$10000,'Raw Data Indicator'!$A$3:$A$10000,$FQ107,'Raw Data Indicator'!$N$3:$N$10000,FR$7)</f>
        <v>0</v>
      </c>
      <c r="FS107" s="137">
        <f>SUMIFS('Raw Data Indicator'!$B$3:$B$10000,'Raw Data Indicator'!$A$3:$A$10000,$FQ107,'Raw Data Indicator'!$N$3:$N$10000,FS$7)</f>
        <v>0</v>
      </c>
      <c r="FT107" s="137">
        <f>SUMIFS('Raw Data Indicator'!$B$3:$B$10000,'Raw Data Indicator'!$A$3:$A$10000,$FQ107,'Raw Data Indicator'!$N$3:$N$10000,FT$7)</f>
        <v>0</v>
      </c>
      <c r="FU107" s="137">
        <f>SUMIFS('Raw Data Indicator'!$B$3:$B$10000,'Raw Data Indicator'!$A$3:$A$10000,$FQ107,'Raw Data Indicator'!$N$3:$N$10000,FU$7)</f>
        <v>0</v>
      </c>
      <c r="FV107" s="137">
        <f t="shared" si="81"/>
        <v>0</v>
      </c>
      <c r="FW107" s="137">
        <f t="shared" si="82"/>
        <v>0</v>
      </c>
      <c r="FX107" s="137">
        <f t="shared" si="83"/>
        <v>0</v>
      </c>
      <c r="FY107" s="137">
        <f t="shared" si="84"/>
        <v>0</v>
      </c>
      <c r="FZ107" s="137">
        <f>SUMIFS('Raw Data Indicator'!$C$3:$C$10000,'Raw Data Indicator'!$A$3:$A$10000,$FQ107,'Raw Data Indicator'!$N$3:$N$10000,FZ$7)</f>
        <v>0</v>
      </c>
      <c r="GA107" s="137">
        <f>SUMIFS('Raw Data Indicator'!$C$3:$C$10000,'Raw Data Indicator'!$A$3:$A$10000,$FQ107,'Raw Data Indicator'!$N$3:$N$10000,GA$7)</f>
        <v>0</v>
      </c>
      <c r="GB107" s="137">
        <f>SUMIFS('Raw Data Indicator'!$C$3:$C$10000,'Raw Data Indicator'!$A$3:$A$10000,$FQ107,'Raw Data Indicator'!$N$3:$N$10000,GB$7)</f>
        <v>0</v>
      </c>
      <c r="GC107" s="137">
        <f>SUMIFS('Raw Data Indicator'!$C$3:$C$10000,'Raw Data Indicator'!$A$3:$A$10000,$FQ107,'Raw Data Indicator'!$N$3:$N$10000,GC$7)</f>
        <v>0</v>
      </c>
      <c r="GD107" s="137">
        <f>COUNTIFS('Raw Data Indicator'!$C$3:$C$10000,"&gt;0",'Raw Data Indicator'!$A$3:$A$10000,$FQ107,'Raw Data Indicator'!$N$3:$N$10000,GD$7)</f>
        <v>0</v>
      </c>
      <c r="GE107" s="137">
        <f>COUNTIFS('Raw Data Indicator'!$C$3:$C$10000,"&gt;0",'Raw Data Indicator'!$A$3:$A$10000,$FQ107,'Raw Data Indicator'!$N$3:$N$10000,GE$7)</f>
        <v>0</v>
      </c>
      <c r="GF107" s="137">
        <f>COUNTIFS('Raw Data Indicator'!$C$3:$C$10000,"&gt;0",'Raw Data Indicator'!$A$3:$A$10000,$FQ107,'Raw Data Indicator'!$N$3:$N$10000,GF$7)</f>
        <v>0</v>
      </c>
      <c r="GG107" s="137">
        <f>COUNTIFS('Raw Data Indicator'!$C$3:$C$10000,"&gt;0",'Raw Data Indicator'!$A$3:$A$10000,$FQ107,'Raw Data Indicator'!$N$3:$N$10000,GG$7)</f>
        <v>0</v>
      </c>
      <c r="GH107" s="137">
        <f t="shared" si="85"/>
        <v>0</v>
      </c>
      <c r="GI107" s="137">
        <f t="shared" si="86"/>
        <v>0</v>
      </c>
      <c r="GJ107" s="137">
        <f t="shared" si="87"/>
        <v>0</v>
      </c>
      <c r="GK107" s="137">
        <f t="shared" si="88"/>
        <v>0</v>
      </c>
      <c r="GL107" s="137">
        <f t="shared" si="89"/>
        <v>0</v>
      </c>
      <c r="GM107" s="137">
        <f t="shared" si="90"/>
        <v>0</v>
      </c>
      <c r="GN107" s="137">
        <f t="shared" si="91"/>
        <v>0</v>
      </c>
      <c r="GO107" s="137">
        <f t="shared" si="92"/>
        <v>0</v>
      </c>
      <c r="GP107" s="137">
        <f t="shared" si="93"/>
        <v>0</v>
      </c>
      <c r="GQ107" s="137">
        <f t="shared" si="94"/>
        <v>0</v>
      </c>
      <c r="GR107" s="137">
        <f t="shared" si="95"/>
        <v>0</v>
      </c>
      <c r="GS107" s="137">
        <f t="shared" si="96"/>
        <v>0</v>
      </c>
      <c r="HI107" s="137" t="str">
        <f t="shared" si="97"/>
        <v>E6</v>
      </c>
      <c r="HJ107" s="137" t="str">
        <f t="shared" si="98"/>
        <v>E6_23b</v>
      </c>
      <c r="HK107" s="137">
        <f t="shared" si="99"/>
        <v>0</v>
      </c>
      <c r="HL107" s="137">
        <f t="shared" si="100"/>
        <v>0</v>
      </c>
      <c r="HM107" s="137"/>
      <c r="HN107" s="137"/>
      <c r="HO107" s="137">
        <f t="shared" si="78"/>
        <v>0</v>
      </c>
    </row>
    <row r="108" spans="5:223" x14ac:dyDescent="0.25">
      <c r="E108" s="149"/>
      <c r="F108" s="149"/>
      <c r="G108" s="149"/>
      <c r="H108" s="149"/>
      <c r="I108" s="242"/>
      <c r="J108" s="150"/>
      <c r="K108" s="150"/>
      <c r="L108" s="149"/>
      <c r="M108" s="149"/>
      <c r="N108" s="149"/>
      <c r="O108" s="149"/>
      <c r="P108" s="242"/>
      <c r="Q108" s="150"/>
      <c r="R108" s="150"/>
      <c r="S108" s="149"/>
      <c r="T108" s="149"/>
      <c r="U108" s="149"/>
      <c r="V108" s="149"/>
      <c r="W108" s="242"/>
      <c r="X108" s="150"/>
      <c r="Y108" s="150"/>
      <c r="Z108" s="149"/>
      <c r="AA108" s="149"/>
      <c r="AB108" s="149"/>
      <c r="AC108" s="149"/>
      <c r="AD108" s="242"/>
      <c r="AE108" s="150"/>
      <c r="AF108" s="150"/>
      <c r="AG108" s="149"/>
      <c r="AH108" s="149"/>
      <c r="AI108" s="149"/>
      <c r="AJ108" s="149"/>
      <c r="AK108" s="242"/>
      <c r="AL108" s="150"/>
      <c r="AM108" s="150"/>
      <c r="AN108" s="149"/>
      <c r="AO108" s="149"/>
      <c r="AP108" s="149"/>
      <c r="AQ108" s="149"/>
      <c r="AR108" s="242"/>
      <c r="AS108" s="150"/>
      <c r="AT108" s="150"/>
      <c r="AU108" s="149"/>
      <c r="AV108" s="149"/>
      <c r="AW108" s="149"/>
      <c r="AX108" s="149"/>
      <c r="AY108" s="242"/>
      <c r="AZ108" s="150"/>
      <c r="BA108" s="150"/>
      <c r="BB108" s="149"/>
      <c r="FJ108" s="137">
        <f>IF(VALUE(LEFT(Cover!$C$13,3))=1,'Questionnaire version 1.0'!C105,'Questionnaire version 2.1'!C105)</f>
        <v>0</v>
      </c>
      <c r="FK108" s="137">
        <f t="shared" si="55"/>
        <v>18</v>
      </c>
      <c r="FL108" s="137" t="str">
        <f t="shared" si="79"/>
        <v/>
      </c>
      <c r="FM108" s="137">
        <f>IF(VALUE(LEFT(Cover!$C$13,3))=1,'Questionnaire version 1.0'!V105,'Questionnaire version 2.1'!V105)</f>
        <v>0</v>
      </c>
      <c r="FP108" s="137" t="str">
        <f t="shared" si="77"/>
        <v>E6</v>
      </c>
      <c r="FQ108" s="137" t="str">
        <f t="shared" si="80"/>
        <v>E6_24a</v>
      </c>
      <c r="FR108" s="137">
        <f>SUMIFS('Raw Data Indicator'!$B$3:$B$10000,'Raw Data Indicator'!$A$3:$A$10000,$FQ108,'Raw Data Indicator'!$N$3:$N$10000,FR$7)</f>
        <v>0</v>
      </c>
      <c r="FS108" s="137">
        <f>SUMIFS('Raw Data Indicator'!$B$3:$B$10000,'Raw Data Indicator'!$A$3:$A$10000,$FQ108,'Raw Data Indicator'!$N$3:$N$10000,FS$7)</f>
        <v>0</v>
      </c>
      <c r="FT108" s="137">
        <f>SUMIFS('Raw Data Indicator'!$B$3:$B$10000,'Raw Data Indicator'!$A$3:$A$10000,$FQ108,'Raw Data Indicator'!$N$3:$N$10000,FT$7)</f>
        <v>0</v>
      </c>
      <c r="FU108" s="137">
        <f>SUMIFS('Raw Data Indicator'!$B$3:$B$10000,'Raw Data Indicator'!$A$3:$A$10000,$FQ108,'Raw Data Indicator'!$N$3:$N$10000,FU$7)</f>
        <v>0</v>
      </c>
      <c r="FV108" s="137">
        <f t="shared" si="81"/>
        <v>0</v>
      </c>
      <c r="FW108" s="137">
        <f t="shared" si="82"/>
        <v>0</v>
      </c>
      <c r="FX108" s="137">
        <f t="shared" si="83"/>
        <v>0</v>
      </c>
      <c r="FY108" s="137">
        <f t="shared" si="84"/>
        <v>0</v>
      </c>
      <c r="FZ108" s="137">
        <f>SUMIFS('Raw Data Indicator'!$C$3:$C$10000,'Raw Data Indicator'!$A$3:$A$10000,$FQ108,'Raw Data Indicator'!$N$3:$N$10000,FZ$7)</f>
        <v>0</v>
      </c>
      <c r="GA108" s="137">
        <f>SUMIFS('Raw Data Indicator'!$C$3:$C$10000,'Raw Data Indicator'!$A$3:$A$10000,$FQ108,'Raw Data Indicator'!$N$3:$N$10000,GA$7)</f>
        <v>0</v>
      </c>
      <c r="GB108" s="137">
        <f>SUMIFS('Raw Data Indicator'!$C$3:$C$10000,'Raw Data Indicator'!$A$3:$A$10000,$FQ108,'Raw Data Indicator'!$N$3:$N$10000,GB$7)</f>
        <v>0</v>
      </c>
      <c r="GC108" s="137">
        <f>SUMIFS('Raw Data Indicator'!$C$3:$C$10000,'Raw Data Indicator'!$A$3:$A$10000,$FQ108,'Raw Data Indicator'!$N$3:$N$10000,GC$7)</f>
        <v>0</v>
      </c>
      <c r="GD108" s="137">
        <f>COUNTIFS('Raw Data Indicator'!$C$3:$C$10000,"&gt;0",'Raw Data Indicator'!$A$3:$A$10000,$FQ108,'Raw Data Indicator'!$N$3:$N$10000,GD$7)</f>
        <v>0</v>
      </c>
      <c r="GE108" s="137">
        <f>COUNTIFS('Raw Data Indicator'!$C$3:$C$10000,"&gt;0",'Raw Data Indicator'!$A$3:$A$10000,$FQ108,'Raw Data Indicator'!$N$3:$N$10000,GE$7)</f>
        <v>0</v>
      </c>
      <c r="GF108" s="137">
        <f>COUNTIFS('Raw Data Indicator'!$C$3:$C$10000,"&gt;0",'Raw Data Indicator'!$A$3:$A$10000,$FQ108,'Raw Data Indicator'!$N$3:$N$10000,GF$7)</f>
        <v>0</v>
      </c>
      <c r="GG108" s="137">
        <f>COUNTIFS('Raw Data Indicator'!$C$3:$C$10000,"&gt;0",'Raw Data Indicator'!$A$3:$A$10000,$FQ108,'Raw Data Indicator'!$N$3:$N$10000,GG$7)</f>
        <v>0</v>
      </c>
      <c r="GH108" s="137">
        <f t="shared" si="85"/>
        <v>0</v>
      </c>
      <c r="GI108" s="137">
        <f t="shared" si="86"/>
        <v>0</v>
      </c>
      <c r="GJ108" s="137">
        <f t="shared" si="87"/>
        <v>0</v>
      </c>
      <c r="GK108" s="137">
        <f t="shared" si="88"/>
        <v>0</v>
      </c>
      <c r="GL108" s="137">
        <f t="shared" si="89"/>
        <v>0</v>
      </c>
      <c r="GM108" s="137">
        <f t="shared" si="90"/>
        <v>0</v>
      </c>
      <c r="GN108" s="137">
        <f t="shared" si="91"/>
        <v>0</v>
      </c>
      <c r="GO108" s="137">
        <f t="shared" si="92"/>
        <v>0</v>
      </c>
      <c r="GP108" s="137">
        <f t="shared" si="93"/>
        <v>0</v>
      </c>
      <c r="GQ108" s="137">
        <f t="shared" si="94"/>
        <v>0</v>
      </c>
      <c r="GR108" s="137">
        <f t="shared" si="95"/>
        <v>0</v>
      </c>
      <c r="GS108" s="137">
        <f t="shared" si="96"/>
        <v>0</v>
      </c>
      <c r="HI108" s="137" t="str">
        <f t="shared" si="97"/>
        <v>E6</v>
      </c>
      <c r="HJ108" s="137" t="str">
        <f t="shared" si="98"/>
        <v>E6_24a</v>
      </c>
      <c r="HK108" s="137">
        <f t="shared" si="99"/>
        <v>0</v>
      </c>
      <c r="HL108" s="137">
        <f t="shared" si="100"/>
        <v>0</v>
      </c>
      <c r="HM108" s="137"/>
      <c r="HN108" s="137"/>
      <c r="HO108" s="137">
        <f t="shared" si="78"/>
        <v>0</v>
      </c>
    </row>
    <row r="109" spans="5:223" x14ac:dyDescent="0.25">
      <c r="E109" s="149"/>
      <c r="F109" s="149"/>
      <c r="G109" s="149"/>
      <c r="H109" s="149"/>
      <c r="I109" s="242"/>
      <c r="J109" s="150"/>
      <c r="K109" s="150"/>
      <c r="L109" s="149"/>
      <c r="M109" s="149"/>
      <c r="N109" s="149"/>
      <c r="O109" s="149"/>
      <c r="P109" s="242"/>
      <c r="Q109" s="150"/>
      <c r="R109" s="150"/>
      <c r="S109" s="149"/>
      <c r="T109" s="149"/>
      <c r="U109" s="149"/>
      <c r="V109" s="149"/>
      <c r="W109" s="242"/>
      <c r="X109" s="150"/>
      <c r="Y109" s="150"/>
      <c r="Z109" s="149"/>
      <c r="AA109" s="149"/>
      <c r="AB109" s="149"/>
      <c r="AC109" s="149"/>
      <c r="AD109" s="242"/>
      <c r="AE109" s="150"/>
      <c r="AF109" s="150"/>
      <c r="AG109" s="149"/>
      <c r="AH109" s="149"/>
      <c r="AI109" s="149"/>
      <c r="AJ109" s="149"/>
      <c r="AK109" s="242"/>
      <c r="AL109" s="150"/>
      <c r="AM109" s="150"/>
      <c r="AN109" s="149"/>
      <c r="AO109" s="149"/>
      <c r="AP109" s="149"/>
      <c r="AQ109" s="149"/>
      <c r="AR109" s="242"/>
      <c r="AS109" s="150"/>
      <c r="AT109" s="150"/>
      <c r="AU109" s="149"/>
      <c r="AV109" s="149"/>
      <c r="AW109" s="149"/>
      <c r="AX109" s="149"/>
      <c r="AY109" s="242"/>
      <c r="AZ109" s="150"/>
      <c r="BA109" s="150"/>
      <c r="BB109" s="149"/>
      <c r="FJ109" s="137" t="str">
        <f>IF(VALUE(LEFT(Cover!$C$13,3))=1,'Questionnaire version 1.0'!C106,'Questionnaire version 2.1'!C106)</f>
        <v>E1:14a</v>
      </c>
      <c r="FK109" s="137">
        <f t="shared" si="55"/>
        <v>19</v>
      </c>
      <c r="FL109" s="137" t="str">
        <f t="shared" si="79"/>
        <v>E1:14</v>
      </c>
      <c r="FM109" s="137">
        <f>IF(VALUE(LEFT(Cover!$C$13,3))=1,'Questionnaire version 1.0'!V106,'Questionnaire version 2.1'!V106)</f>
        <v>0</v>
      </c>
      <c r="FP109" s="137" t="str">
        <f t="shared" si="77"/>
        <v>E6</v>
      </c>
      <c r="FQ109" s="137" t="str">
        <f t="shared" si="80"/>
        <v>E6_25a</v>
      </c>
      <c r="FR109" s="137">
        <f>SUMIFS('Raw Data Indicator'!$B$3:$B$10000,'Raw Data Indicator'!$A$3:$A$10000,$FQ109,'Raw Data Indicator'!$N$3:$N$10000,FR$7)</f>
        <v>0</v>
      </c>
      <c r="FS109" s="137">
        <f>SUMIFS('Raw Data Indicator'!$B$3:$B$10000,'Raw Data Indicator'!$A$3:$A$10000,$FQ109,'Raw Data Indicator'!$N$3:$N$10000,FS$7)</f>
        <v>0</v>
      </c>
      <c r="FT109" s="137">
        <f>SUMIFS('Raw Data Indicator'!$B$3:$B$10000,'Raw Data Indicator'!$A$3:$A$10000,$FQ109,'Raw Data Indicator'!$N$3:$N$10000,FT$7)</f>
        <v>0</v>
      </c>
      <c r="FU109" s="137">
        <f>SUMIFS('Raw Data Indicator'!$B$3:$B$10000,'Raw Data Indicator'!$A$3:$A$10000,$FQ109,'Raw Data Indicator'!$N$3:$N$10000,FU$7)</f>
        <v>0</v>
      </c>
      <c r="FV109" s="137">
        <f t="shared" si="81"/>
        <v>0</v>
      </c>
      <c r="FW109" s="137">
        <f t="shared" si="82"/>
        <v>0</v>
      </c>
      <c r="FX109" s="137">
        <f t="shared" si="83"/>
        <v>0</v>
      </c>
      <c r="FY109" s="137">
        <f t="shared" si="84"/>
        <v>0</v>
      </c>
      <c r="FZ109" s="137">
        <f>SUMIFS('Raw Data Indicator'!$C$3:$C$10000,'Raw Data Indicator'!$A$3:$A$10000,$FQ109,'Raw Data Indicator'!$N$3:$N$10000,FZ$7)</f>
        <v>0</v>
      </c>
      <c r="GA109" s="137">
        <f>SUMIFS('Raw Data Indicator'!$C$3:$C$10000,'Raw Data Indicator'!$A$3:$A$10000,$FQ109,'Raw Data Indicator'!$N$3:$N$10000,GA$7)</f>
        <v>0</v>
      </c>
      <c r="GB109" s="137">
        <f>SUMIFS('Raw Data Indicator'!$C$3:$C$10000,'Raw Data Indicator'!$A$3:$A$10000,$FQ109,'Raw Data Indicator'!$N$3:$N$10000,GB$7)</f>
        <v>0</v>
      </c>
      <c r="GC109" s="137">
        <f>SUMIFS('Raw Data Indicator'!$C$3:$C$10000,'Raw Data Indicator'!$A$3:$A$10000,$FQ109,'Raw Data Indicator'!$N$3:$N$10000,GC$7)</f>
        <v>0</v>
      </c>
      <c r="GD109" s="137">
        <f>COUNTIFS('Raw Data Indicator'!$C$3:$C$10000,"&gt;0",'Raw Data Indicator'!$A$3:$A$10000,$FQ109,'Raw Data Indicator'!$N$3:$N$10000,GD$7)</f>
        <v>0</v>
      </c>
      <c r="GE109" s="137">
        <f>COUNTIFS('Raw Data Indicator'!$C$3:$C$10000,"&gt;0",'Raw Data Indicator'!$A$3:$A$10000,$FQ109,'Raw Data Indicator'!$N$3:$N$10000,GE$7)</f>
        <v>0</v>
      </c>
      <c r="GF109" s="137">
        <f>COUNTIFS('Raw Data Indicator'!$C$3:$C$10000,"&gt;0",'Raw Data Indicator'!$A$3:$A$10000,$FQ109,'Raw Data Indicator'!$N$3:$N$10000,GF$7)</f>
        <v>0</v>
      </c>
      <c r="GG109" s="137">
        <f>COUNTIFS('Raw Data Indicator'!$C$3:$C$10000,"&gt;0",'Raw Data Indicator'!$A$3:$A$10000,$FQ109,'Raw Data Indicator'!$N$3:$N$10000,GG$7)</f>
        <v>0</v>
      </c>
      <c r="GH109" s="137">
        <f t="shared" si="85"/>
        <v>0</v>
      </c>
      <c r="GI109" s="137">
        <f t="shared" si="86"/>
        <v>0</v>
      </c>
      <c r="GJ109" s="137">
        <f t="shared" si="87"/>
        <v>0</v>
      </c>
      <c r="GK109" s="137">
        <f t="shared" si="88"/>
        <v>0</v>
      </c>
      <c r="GL109" s="137">
        <f t="shared" si="89"/>
        <v>0</v>
      </c>
      <c r="GM109" s="137">
        <f t="shared" si="90"/>
        <v>0</v>
      </c>
      <c r="GN109" s="137">
        <f t="shared" si="91"/>
        <v>0</v>
      </c>
      <c r="GO109" s="137">
        <f t="shared" si="92"/>
        <v>0</v>
      </c>
      <c r="GP109" s="137">
        <f t="shared" si="93"/>
        <v>0</v>
      </c>
      <c r="GQ109" s="137">
        <f t="shared" si="94"/>
        <v>0</v>
      </c>
      <c r="GR109" s="137">
        <f t="shared" si="95"/>
        <v>0</v>
      </c>
      <c r="GS109" s="137">
        <f t="shared" si="96"/>
        <v>0</v>
      </c>
      <c r="HI109" s="137" t="str">
        <f t="shared" si="97"/>
        <v>E6</v>
      </c>
      <c r="HJ109" s="137" t="str">
        <f t="shared" si="98"/>
        <v>E6_25a</v>
      </c>
      <c r="HK109" s="137">
        <f t="shared" si="99"/>
        <v>0</v>
      </c>
      <c r="HL109" s="137">
        <f t="shared" si="100"/>
        <v>0</v>
      </c>
      <c r="HM109" s="137"/>
      <c r="HN109" s="137"/>
      <c r="HO109" s="137">
        <f t="shared" si="78"/>
        <v>0</v>
      </c>
    </row>
    <row r="110" spans="5:223" x14ac:dyDescent="0.25">
      <c r="E110" s="149"/>
      <c r="F110" s="149"/>
      <c r="G110" s="149"/>
      <c r="H110" s="149"/>
      <c r="I110" s="242"/>
      <c r="J110" s="150"/>
      <c r="K110" s="150"/>
      <c r="L110" s="149"/>
      <c r="M110" s="149"/>
      <c r="N110" s="149"/>
      <c r="O110" s="149"/>
      <c r="P110" s="242"/>
      <c r="Q110" s="150"/>
      <c r="R110" s="150"/>
      <c r="S110" s="149"/>
      <c r="T110" s="149"/>
      <c r="U110" s="149"/>
      <c r="V110" s="149"/>
      <c r="W110" s="242"/>
      <c r="X110" s="150"/>
      <c r="Y110" s="150"/>
      <c r="Z110" s="149"/>
      <c r="AA110" s="149"/>
      <c r="AB110" s="149"/>
      <c r="AC110" s="149"/>
      <c r="AD110" s="242"/>
      <c r="AE110" s="150"/>
      <c r="AF110" s="150"/>
      <c r="AG110" s="149"/>
      <c r="AH110" s="149"/>
      <c r="AI110" s="149"/>
      <c r="AJ110" s="149"/>
      <c r="AK110" s="242"/>
      <c r="AL110" s="150"/>
      <c r="AM110" s="150"/>
      <c r="AN110" s="149"/>
      <c r="AO110" s="149"/>
      <c r="AP110" s="149"/>
      <c r="AQ110" s="149"/>
      <c r="AR110" s="242"/>
      <c r="AS110" s="150"/>
      <c r="AT110" s="150"/>
      <c r="AU110" s="149"/>
      <c r="AV110" s="149"/>
      <c r="AW110" s="149"/>
      <c r="AX110" s="149"/>
      <c r="AY110" s="242"/>
      <c r="AZ110" s="150"/>
      <c r="BA110" s="150"/>
      <c r="BB110" s="149"/>
      <c r="FJ110" s="137" t="str">
        <f>IF(VALUE(LEFT(Cover!$C$13,3))=1,'Questionnaire version 1.0'!C107,'Questionnaire version 2.1'!C107)</f>
        <v>Notes:</v>
      </c>
      <c r="FK110" s="137">
        <f t="shared" si="55"/>
        <v>19</v>
      </c>
      <c r="FL110" s="137" t="str">
        <f t="shared" si="79"/>
        <v/>
      </c>
      <c r="FM110" s="137">
        <f>IF(VALUE(LEFT(Cover!$C$13,3))=1,'Questionnaire version 1.0'!V107,'Questionnaire version 2.1'!V107)</f>
        <v>0</v>
      </c>
      <c r="FP110" s="137" t="str">
        <f t="shared" si="77"/>
        <v>E6</v>
      </c>
      <c r="FQ110" s="137" t="str">
        <f t="shared" si="80"/>
        <v>E6_26a</v>
      </c>
      <c r="FR110" s="137">
        <f>SUMIFS('Raw Data Indicator'!$B$3:$B$10000,'Raw Data Indicator'!$A$3:$A$10000,$FQ110,'Raw Data Indicator'!$N$3:$N$10000,FR$7)</f>
        <v>0</v>
      </c>
      <c r="FS110" s="137">
        <f>SUMIFS('Raw Data Indicator'!$B$3:$B$10000,'Raw Data Indicator'!$A$3:$A$10000,$FQ110,'Raw Data Indicator'!$N$3:$N$10000,FS$7)</f>
        <v>0</v>
      </c>
      <c r="FT110" s="137">
        <f>SUMIFS('Raw Data Indicator'!$B$3:$B$10000,'Raw Data Indicator'!$A$3:$A$10000,$FQ110,'Raw Data Indicator'!$N$3:$N$10000,FT$7)</f>
        <v>0</v>
      </c>
      <c r="FU110" s="137">
        <f>SUMIFS('Raw Data Indicator'!$B$3:$B$10000,'Raw Data Indicator'!$A$3:$A$10000,$FQ110,'Raw Data Indicator'!$N$3:$N$10000,FU$7)</f>
        <v>0</v>
      </c>
      <c r="FV110" s="137">
        <f t="shared" si="81"/>
        <v>0</v>
      </c>
      <c r="FW110" s="137">
        <f t="shared" si="82"/>
        <v>0</v>
      </c>
      <c r="FX110" s="137">
        <f t="shared" si="83"/>
        <v>0</v>
      </c>
      <c r="FY110" s="137">
        <f t="shared" si="84"/>
        <v>0</v>
      </c>
      <c r="FZ110" s="137">
        <f>SUMIFS('Raw Data Indicator'!$C$3:$C$10000,'Raw Data Indicator'!$A$3:$A$10000,$FQ110,'Raw Data Indicator'!$N$3:$N$10000,FZ$7)</f>
        <v>0</v>
      </c>
      <c r="GA110" s="137">
        <f>SUMIFS('Raw Data Indicator'!$C$3:$C$10000,'Raw Data Indicator'!$A$3:$A$10000,$FQ110,'Raw Data Indicator'!$N$3:$N$10000,GA$7)</f>
        <v>0</v>
      </c>
      <c r="GB110" s="137">
        <f>SUMIFS('Raw Data Indicator'!$C$3:$C$10000,'Raw Data Indicator'!$A$3:$A$10000,$FQ110,'Raw Data Indicator'!$N$3:$N$10000,GB$7)</f>
        <v>0</v>
      </c>
      <c r="GC110" s="137">
        <f>SUMIFS('Raw Data Indicator'!$C$3:$C$10000,'Raw Data Indicator'!$A$3:$A$10000,$FQ110,'Raw Data Indicator'!$N$3:$N$10000,GC$7)</f>
        <v>0</v>
      </c>
      <c r="GD110" s="137">
        <f>COUNTIFS('Raw Data Indicator'!$C$3:$C$10000,"&gt;0",'Raw Data Indicator'!$A$3:$A$10000,$FQ110,'Raw Data Indicator'!$N$3:$N$10000,GD$7)</f>
        <v>0</v>
      </c>
      <c r="GE110" s="137">
        <f>COUNTIFS('Raw Data Indicator'!$C$3:$C$10000,"&gt;0",'Raw Data Indicator'!$A$3:$A$10000,$FQ110,'Raw Data Indicator'!$N$3:$N$10000,GE$7)</f>
        <v>0</v>
      </c>
      <c r="GF110" s="137">
        <f>COUNTIFS('Raw Data Indicator'!$C$3:$C$10000,"&gt;0",'Raw Data Indicator'!$A$3:$A$10000,$FQ110,'Raw Data Indicator'!$N$3:$N$10000,GF$7)</f>
        <v>0</v>
      </c>
      <c r="GG110" s="137">
        <f>COUNTIFS('Raw Data Indicator'!$C$3:$C$10000,"&gt;0",'Raw Data Indicator'!$A$3:$A$10000,$FQ110,'Raw Data Indicator'!$N$3:$N$10000,GG$7)</f>
        <v>0</v>
      </c>
      <c r="GH110" s="137">
        <f t="shared" si="85"/>
        <v>0</v>
      </c>
      <c r="GI110" s="137">
        <f t="shared" si="86"/>
        <v>0</v>
      </c>
      <c r="GJ110" s="137">
        <f t="shared" si="87"/>
        <v>0</v>
      </c>
      <c r="GK110" s="137">
        <f t="shared" si="88"/>
        <v>0</v>
      </c>
      <c r="GL110" s="137">
        <f t="shared" si="89"/>
        <v>0</v>
      </c>
      <c r="GM110" s="137">
        <f t="shared" si="90"/>
        <v>0</v>
      </c>
      <c r="GN110" s="137">
        <f t="shared" si="91"/>
        <v>0</v>
      </c>
      <c r="GO110" s="137">
        <f t="shared" si="92"/>
        <v>0</v>
      </c>
      <c r="GP110" s="137">
        <f t="shared" si="93"/>
        <v>0</v>
      </c>
      <c r="GQ110" s="137">
        <f t="shared" si="94"/>
        <v>0</v>
      </c>
      <c r="GR110" s="137">
        <f t="shared" si="95"/>
        <v>0</v>
      </c>
      <c r="GS110" s="137">
        <f t="shared" si="96"/>
        <v>0</v>
      </c>
      <c r="HI110" s="137" t="str">
        <f t="shared" si="97"/>
        <v>E6</v>
      </c>
      <c r="HJ110" s="137" t="str">
        <f t="shared" si="98"/>
        <v>E6_26a</v>
      </c>
      <c r="HK110" s="137">
        <f t="shared" si="99"/>
        <v>0</v>
      </c>
      <c r="HL110" s="137">
        <f t="shared" si="100"/>
        <v>0</v>
      </c>
      <c r="HM110" s="137"/>
      <c r="HN110" s="137"/>
      <c r="HO110" s="137">
        <f t="shared" si="78"/>
        <v>0</v>
      </c>
    </row>
    <row r="111" spans="5:223" x14ac:dyDescent="0.25">
      <c r="E111" s="149"/>
      <c r="F111" s="149"/>
      <c r="G111" s="149"/>
      <c r="H111" s="149"/>
      <c r="I111" s="242"/>
      <c r="J111" s="150"/>
      <c r="K111" s="150"/>
      <c r="L111" s="149"/>
      <c r="M111" s="149"/>
      <c r="N111" s="149"/>
      <c r="O111" s="149"/>
      <c r="P111" s="242"/>
      <c r="Q111" s="150"/>
      <c r="R111" s="150"/>
      <c r="S111" s="149"/>
      <c r="T111" s="149"/>
      <c r="U111" s="149"/>
      <c r="V111" s="149"/>
      <c r="W111" s="242"/>
      <c r="X111" s="150"/>
      <c r="Y111" s="150"/>
      <c r="Z111" s="149"/>
      <c r="AA111" s="149"/>
      <c r="AB111" s="149"/>
      <c r="AC111" s="149"/>
      <c r="AD111" s="242"/>
      <c r="AE111" s="150"/>
      <c r="AF111" s="150"/>
      <c r="AG111" s="149"/>
      <c r="AH111" s="149"/>
      <c r="AI111" s="149"/>
      <c r="AJ111" s="149"/>
      <c r="AK111" s="242"/>
      <c r="AL111" s="150"/>
      <c r="AM111" s="150"/>
      <c r="AN111" s="149"/>
      <c r="AO111" s="149"/>
      <c r="AP111" s="149"/>
      <c r="AQ111" s="149"/>
      <c r="AR111" s="242"/>
      <c r="AS111" s="150"/>
      <c r="AT111" s="150"/>
      <c r="AU111" s="149"/>
      <c r="AV111" s="149"/>
      <c r="AW111" s="149"/>
      <c r="AX111" s="149"/>
      <c r="AY111" s="242"/>
      <c r="AZ111" s="150"/>
      <c r="BA111" s="150"/>
      <c r="BB111" s="149"/>
      <c r="FJ111" s="137">
        <f>IF(VALUE(LEFT(Cover!$C$13,3))=1,'Questionnaire version 1.0'!C108,'Questionnaire version 2.1'!C108)</f>
        <v>0</v>
      </c>
      <c r="FK111" s="137">
        <f t="shared" si="55"/>
        <v>19</v>
      </c>
      <c r="FL111" s="137" t="str">
        <f t="shared" si="79"/>
        <v/>
      </c>
      <c r="FM111" s="137">
        <f>IF(VALUE(LEFT(Cover!$C$13,3))=1,'Questionnaire version 1.0'!V108,'Questionnaire version 2.1'!V108)</f>
        <v>0</v>
      </c>
      <c r="FP111" s="137" t="str">
        <f t="shared" si="77"/>
        <v>E6</v>
      </c>
      <c r="FQ111" s="137" t="str">
        <f t="shared" si="80"/>
        <v>E6_27a</v>
      </c>
      <c r="FR111" s="137">
        <f>SUMIFS('Raw Data Indicator'!$B$3:$B$10000,'Raw Data Indicator'!$A$3:$A$10000,$FQ111,'Raw Data Indicator'!$N$3:$N$10000,FR$7)</f>
        <v>0</v>
      </c>
      <c r="FS111" s="137">
        <f>SUMIFS('Raw Data Indicator'!$B$3:$B$10000,'Raw Data Indicator'!$A$3:$A$10000,$FQ111,'Raw Data Indicator'!$N$3:$N$10000,FS$7)</f>
        <v>0</v>
      </c>
      <c r="FT111" s="137">
        <f>SUMIFS('Raw Data Indicator'!$B$3:$B$10000,'Raw Data Indicator'!$A$3:$A$10000,$FQ111,'Raw Data Indicator'!$N$3:$N$10000,FT$7)</f>
        <v>0</v>
      </c>
      <c r="FU111" s="137">
        <f>SUMIFS('Raw Data Indicator'!$B$3:$B$10000,'Raw Data Indicator'!$A$3:$A$10000,$FQ111,'Raw Data Indicator'!$N$3:$N$10000,FU$7)</f>
        <v>0</v>
      </c>
      <c r="FV111" s="137">
        <f t="shared" si="81"/>
        <v>0</v>
      </c>
      <c r="FW111" s="137">
        <f t="shared" si="82"/>
        <v>0</v>
      </c>
      <c r="FX111" s="137">
        <f t="shared" si="83"/>
        <v>0</v>
      </c>
      <c r="FY111" s="137">
        <f t="shared" si="84"/>
        <v>0</v>
      </c>
      <c r="FZ111" s="137">
        <f>SUMIFS('Raw Data Indicator'!$C$3:$C$10000,'Raw Data Indicator'!$A$3:$A$10000,$FQ111,'Raw Data Indicator'!$N$3:$N$10000,FZ$7)</f>
        <v>0</v>
      </c>
      <c r="GA111" s="137">
        <f>SUMIFS('Raw Data Indicator'!$C$3:$C$10000,'Raw Data Indicator'!$A$3:$A$10000,$FQ111,'Raw Data Indicator'!$N$3:$N$10000,GA$7)</f>
        <v>0</v>
      </c>
      <c r="GB111" s="137">
        <f>SUMIFS('Raw Data Indicator'!$C$3:$C$10000,'Raw Data Indicator'!$A$3:$A$10000,$FQ111,'Raw Data Indicator'!$N$3:$N$10000,GB$7)</f>
        <v>0</v>
      </c>
      <c r="GC111" s="137">
        <f>SUMIFS('Raw Data Indicator'!$C$3:$C$10000,'Raw Data Indicator'!$A$3:$A$10000,$FQ111,'Raw Data Indicator'!$N$3:$N$10000,GC$7)</f>
        <v>0</v>
      </c>
      <c r="GD111" s="137">
        <f>COUNTIFS('Raw Data Indicator'!$C$3:$C$10000,"&gt;0",'Raw Data Indicator'!$A$3:$A$10000,$FQ111,'Raw Data Indicator'!$N$3:$N$10000,GD$7)</f>
        <v>0</v>
      </c>
      <c r="GE111" s="137">
        <f>COUNTIFS('Raw Data Indicator'!$C$3:$C$10000,"&gt;0",'Raw Data Indicator'!$A$3:$A$10000,$FQ111,'Raw Data Indicator'!$N$3:$N$10000,GE$7)</f>
        <v>0</v>
      </c>
      <c r="GF111" s="137">
        <f>COUNTIFS('Raw Data Indicator'!$C$3:$C$10000,"&gt;0",'Raw Data Indicator'!$A$3:$A$10000,$FQ111,'Raw Data Indicator'!$N$3:$N$10000,GF$7)</f>
        <v>0</v>
      </c>
      <c r="GG111" s="137">
        <f>COUNTIFS('Raw Data Indicator'!$C$3:$C$10000,"&gt;0",'Raw Data Indicator'!$A$3:$A$10000,$FQ111,'Raw Data Indicator'!$N$3:$N$10000,GG$7)</f>
        <v>0</v>
      </c>
      <c r="GH111" s="137">
        <f t="shared" si="85"/>
        <v>0</v>
      </c>
      <c r="GI111" s="137">
        <f t="shared" si="86"/>
        <v>0</v>
      </c>
      <c r="GJ111" s="137">
        <f t="shared" si="87"/>
        <v>0</v>
      </c>
      <c r="GK111" s="137">
        <f t="shared" si="88"/>
        <v>0</v>
      </c>
      <c r="GL111" s="137">
        <f t="shared" si="89"/>
        <v>0</v>
      </c>
      <c r="GM111" s="137">
        <f t="shared" si="90"/>
        <v>0</v>
      </c>
      <c r="GN111" s="137">
        <f t="shared" si="91"/>
        <v>0</v>
      </c>
      <c r="GO111" s="137">
        <f t="shared" si="92"/>
        <v>0</v>
      </c>
      <c r="GP111" s="137">
        <f t="shared" si="93"/>
        <v>0</v>
      </c>
      <c r="GQ111" s="137">
        <f t="shared" si="94"/>
        <v>0</v>
      </c>
      <c r="GR111" s="137">
        <f t="shared" si="95"/>
        <v>0</v>
      </c>
      <c r="GS111" s="137">
        <f t="shared" si="96"/>
        <v>0</v>
      </c>
      <c r="HI111" s="137" t="str">
        <f t="shared" si="97"/>
        <v>E6</v>
      </c>
      <c r="HJ111" s="137" t="str">
        <f t="shared" si="98"/>
        <v>E6_27a</v>
      </c>
      <c r="HK111" s="137">
        <f t="shared" si="99"/>
        <v>0</v>
      </c>
      <c r="HL111" s="137">
        <f t="shared" si="100"/>
        <v>0</v>
      </c>
      <c r="HM111" s="137"/>
      <c r="HN111" s="137"/>
      <c r="HO111" s="137">
        <f t="shared" si="78"/>
        <v>0</v>
      </c>
    </row>
    <row r="112" spans="5:223" x14ac:dyDescent="0.25">
      <c r="E112" s="149"/>
      <c r="F112" s="149"/>
      <c r="G112" s="149"/>
      <c r="H112" s="149"/>
      <c r="I112" s="242"/>
      <c r="J112" s="150"/>
      <c r="K112" s="150"/>
      <c r="L112" s="149"/>
      <c r="M112" s="149"/>
      <c r="N112" s="149"/>
      <c r="O112" s="149"/>
      <c r="P112" s="242"/>
      <c r="Q112" s="150"/>
      <c r="R112" s="150"/>
      <c r="S112" s="149"/>
      <c r="T112" s="149"/>
      <c r="U112" s="149"/>
      <c r="V112" s="149"/>
      <c r="W112" s="242"/>
      <c r="X112" s="150"/>
      <c r="Y112" s="150"/>
      <c r="Z112" s="149"/>
      <c r="AA112" s="149"/>
      <c r="AB112" s="149"/>
      <c r="AC112" s="149"/>
      <c r="AD112" s="242"/>
      <c r="AE112" s="150"/>
      <c r="AF112" s="150"/>
      <c r="AG112" s="149"/>
      <c r="AH112" s="149"/>
      <c r="AI112" s="149"/>
      <c r="AJ112" s="149"/>
      <c r="AK112" s="242"/>
      <c r="AL112" s="150"/>
      <c r="AM112" s="150"/>
      <c r="AN112" s="149"/>
      <c r="AO112" s="149"/>
      <c r="AP112" s="149"/>
      <c r="AQ112" s="149"/>
      <c r="AR112" s="242"/>
      <c r="AS112" s="150"/>
      <c r="AT112" s="150"/>
      <c r="AU112" s="149"/>
      <c r="AV112" s="149"/>
      <c r="AW112" s="149"/>
      <c r="AX112" s="149"/>
      <c r="AY112" s="242"/>
      <c r="AZ112" s="150"/>
      <c r="BA112" s="150"/>
      <c r="BB112" s="149"/>
      <c r="FJ112" s="137" t="str">
        <f>IF(VALUE(LEFT(Cover!$C$13,3))=1,'Questionnaire version 1.0'!C109,'Questionnaire version 2.1'!C109)</f>
        <v>E1:15a</v>
      </c>
      <c r="FK112" s="137">
        <f t="shared" si="55"/>
        <v>20</v>
      </c>
      <c r="FL112" s="137" t="str">
        <f t="shared" si="79"/>
        <v>E1:15</v>
      </c>
      <c r="FM112" s="137">
        <f>IF(VALUE(LEFT(Cover!$C$13,3))=1,'Questionnaire version 1.0'!V109,'Questionnaire version 2.1'!V109)</f>
        <v>0</v>
      </c>
      <c r="FP112" s="137" t="str">
        <f t="shared" si="77"/>
        <v>E7</v>
      </c>
      <c r="FQ112" s="137" t="str">
        <f t="shared" si="80"/>
        <v>E7_01a</v>
      </c>
      <c r="FR112" s="137">
        <f>SUMIFS('Raw Data Indicator'!$B$3:$B$10000,'Raw Data Indicator'!$A$3:$A$10000,$FQ112,'Raw Data Indicator'!$N$3:$N$10000,FR$7)</f>
        <v>0</v>
      </c>
      <c r="FS112" s="137">
        <f>SUMIFS('Raw Data Indicator'!$B$3:$B$10000,'Raw Data Indicator'!$A$3:$A$10000,$FQ112,'Raw Data Indicator'!$N$3:$N$10000,FS$7)</f>
        <v>0</v>
      </c>
      <c r="FT112" s="137">
        <f>SUMIFS('Raw Data Indicator'!$B$3:$B$10000,'Raw Data Indicator'!$A$3:$A$10000,$FQ112,'Raw Data Indicator'!$N$3:$N$10000,FT$7)</f>
        <v>0</v>
      </c>
      <c r="FU112" s="137">
        <f>SUMIFS('Raw Data Indicator'!$B$3:$B$10000,'Raw Data Indicator'!$A$3:$A$10000,$FQ112,'Raw Data Indicator'!$N$3:$N$10000,FU$7)</f>
        <v>0</v>
      </c>
      <c r="FV112" s="137">
        <f t="shared" si="81"/>
        <v>0</v>
      </c>
      <c r="FW112" s="137">
        <f t="shared" si="82"/>
        <v>0</v>
      </c>
      <c r="FX112" s="137">
        <f t="shared" si="83"/>
        <v>0</v>
      </c>
      <c r="FY112" s="137">
        <f t="shared" si="84"/>
        <v>0</v>
      </c>
      <c r="FZ112" s="137">
        <f>SUMIFS('Raw Data Indicator'!$C$3:$C$10000,'Raw Data Indicator'!$A$3:$A$10000,$FQ112,'Raw Data Indicator'!$N$3:$N$10000,FZ$7)</f>
        <v>0</v>
      </c>
      <c r="GA112" s="137">
        <f>SUMIFS('Raw Data Indicator'!$C$3:$C$10000,'Raw Data Indicator'!$A$3:$A$10000,$FQ112,'Raw Data Indicator'!$N$3:$N$10000,GA$7)</f>
        <v>0</v>
      </c>
      <c r="GB112" s="137">
        <f>SUMIFS('Raw Data Indicator'!$C$3:$C$10000,'Raw Data Indicator'!$A$3:$A$10000,$FQ112,'Raw Data Indicator'!$N$3:$N$10000,GB$7)</f>
        <v>0</v>
      </c>
      <c r="GC112" s="137">
        <f>SUMIFS('Raw Data Indicator'!$C$3:$C$10000,'Raw Data Indicator'!$A$3:$A$10000,$FQ112,'Raw Data Indicator'!$N$3:$N$10000,GC$7)</f>
        <v>0</v>
      </c>
      <c r="GD112" s="137">
        <f>COUNTIFS('Raw Data Indicator'!$C$3:$C$10000,"&gt;0",'Raw Data Indicator'!$A$3:$A$10000,$FQ112,'Raw Data Indicator'!$N$3:$N$10000,GD$7)</f>
        <v>0</v>
      </c>
      <c r="GE112" s="137">
        <f>COUNTIFS('Raw Data Indicator'!$C$3:$C$10000,"&gt;0",'Raw Data Indicator'!$A$3:$A$10000,$FQ112,'Raw Data Indicator'!$N$3:$N$10000,GE$7)</f>
        <v>0</v>
      </c>
      <c r="GF112" s="137">
        <f>COUNTIFS('Raw Data Indicator'!$C$3:$C$10000,"&gt;0",'Raw Data Indicator'!$A$3:$A$10000,$FQ112,'Raw Data Indicator'!$N$3:$N$10000,GF$7)</f>
        <v>0</v>
      </c>
      <c r="GG112" s="137">
        <f>COUNTIFS('Raw Data Indicator'!$C$3:$C$10000,"&gt;0",'Raw Data Indicator'!$A$3:$A$10000,$FQ112,'Raw Data Indicator'!$N$3:$N$10000,GG$7)</f>
        <v>0</v>
      </c>
      <c r="GH112" s="137">
        <f t="shared" si="85"/>
        <v>0</v>
      </c>
      <c r="GI112" s="137">
        <f t="shared" si="86"/>
        <v>0</v>
      </c>
      <c r="GJ112" s="137">
        <f t="shared" si="87"/>
        <v>0</v>
      </c>
      <c r="GK112" s="137">
        <f t="shared" si="88"/>
        <v>0</v>
      </c>
      <c r="GL112" s="137">
        <f t="shared" si="89"/>
        <v>0</v>
      </c>
      <c r="GM112" s="137">
        <f t="shared" si="90"/>
        <v>0</v>
      </c>
      <c r="GN112" s="137">
        <f t="shared" si="91"/>
        <v>0</v>
      </c>
      <c r="GO112" s="137">
        <f t="shared" si="92"/>
        <v>0</v>
      </c>
      <c r="GP112" s="137">
        <f t="shared" si="93"/>
        <v>0</v>
      </c>
      <c r="GQ112" s="137">
        <f t="shared" si="94"/>
        <v>0</v>
      </c>
      <c r="GR112" s="137">
        <f t="shared" si="95"/>
        <v>0</v>
      </c>
      <c r="GS112" s="137">
        <f t="shared" si="96"/>
        <v>0</v>
      </c>
      <c r="HI112" s="137" t="str">
        <f t="shared" si="97"/>
        <v>E7</v>
      </c>
      <c r="HJ112" s="137" t="str">
        <f t="shared" si="98"/>
        <v>E7_01a</v>
      </c>
      <c r="HK112" s="137">
        <f t="shared" si="99"/>
        <v>0</v>
      </c>
      <c r="HL112" s="137">
        <f t="shared" si="100"/>
        <v>0</v>
      </c>
      <c r="HM112" s="137"/>
      <c r="HN112" s="137"/>
      <c r="HO112" s="137">
        <f t="shared" si="78"/>
        <v>0</v>
      </c>
    </row>
    <row r="113" spans="5:223" x14ac:dyDescent="0.25">
      <c r="E113" s="149"/>
      <c r="F113" s="149"/>
      <c r="G113" s="149"/>
      <c r="H113" s="149"/>
      <c r="I113" s="242"/>
      <c r="J113" s="150"/>
      <c r="K113" s="150"/>
      <c r="L113" s="149"/>
      <c r="M113" s="149"/>
      <c r="N113" s="149"/>
      <c r="O113" s="149"/>
      <c r="P113" s="242"/>
      <c r="Q113" s="150"/>
      <c r="R113" s="150"/>
      <c r="S113" s="149"/>
      <c r="T113" s="149"/>
      <c r="U113" s="149"/>
      <c r="V113" s="149"/>
      <c r="W113" s="242"/>
      <c r="X113" s="150"/>
      <c r="Y113" s="150"/>
      <c r="Z113" s="149"/>
      <c r="AA113" s="149"/>
      <c r="AB113" s="149"/>
      <c r="AC113" s="149"/>
      <c r="AD113" s="242"/>
      <c r="AE113" s="150"/>
      <c r="AF113" s="150"/>
      <c r="AG113" s="149"/>
      <c r="AH113" s="149"/>
      <c r="AI113" s="149"/>
      <c r="AJ113" s="149"/>
      <c r="AK113" s="242"/>
      <c r="AL113" s="150"/>
      <c r="AM113" s="150"/>
      <c r="AN113" s="149"/>
      <c r="AO113" s="149"/>
      <c r="AP113" s="149"/>
      <c r="AQ113" s="149"/>
      <c r="AR113" s="242"/>
      <c r="AS113" s="150"/>
      <c r="AT113" s="150"/>
      <c r="AU113" s="149"/>
      <c r="AV113" s="149"/>
      <c r="AW113" s="149"/>
      <c r="AX113" s="149"/>
      <c r="AY113" s="242"/>
      <c r="AZ113" s="150"/>
      <c r="BA113" s="150"/>
      <c r="BB113" s="149"/>
      <c r="FJ113" s="137" t="str">
        <f>IF(VALUE(LEFT(Cover!$C$13,3))=1,'Questionnaire version 1.0'!C110,'Questionnaire version 2.1'!C110)</f>
        <v>Notes:</v>
      </c>
      <c r="FK113" s="137">
        <f t="shared" si="55"/>
        <v>20</v>
      </c>
      <c r="FL113" s="137" t="str">
        <f t="shared" si="79"/>
        <v/>
      </c>
      <c r="FM113" s="137">
        <f>IF(VALUE(LEFT(Cover!$C$13,3))=1,'Questionnaire version 1.0'!V110,'Questionnaire version 2.1'!V110)</f>
        <v>0</v>
      </c>
      <c r="FP113" s="137" t="str">
        <f t="shared" si="77"/>
        <v>E7</v>
      </c>
      <c r="FQ113" s="137" t="str">
        <f t="shared" si="80"/>
        <v>E7_02b</v>
      </c>
      <c r="FR113" s="137">
        <f>SUMIFS('Raw Data Indicator'!$B$3:$B$10000,'Raw Data Indicator'!$A$3:$A$10000,$FQ113,'Raw Data Indicator'!$N$3:$N$10000,FR$7)</f>
        <v>0</v>
      </c>
      <c r="FS113" s="137">
        <f>SUMIFS('Raw Data Indicator'!$B$3:$B$10000,'Raw Data Indicator'!$A$3:$A$10000,$FQ113,'Raw Data Indicator'!$N$3:$N$10000,FS$7)</f>
        <v>0</v>
      </c>
      <c r="FT113" s="137">
        <f>SUMIFS('Raw Data Indicator'!$B$3:$B$10000,'Raw Data Indicator'!$A$3:$A$10000,$FQ113,'Raw Data Indicator'!$N$3:$N$10000,FT$7)</f>
        <v>0</v>
      </c>
      <c r="FU113" s="137">
        <f>SUMIFS('Raw Data Indicator'!$B$3:$B$10000,'Raw Data Indicator'!$A$3:$A$10000,$FQ113,'Raw Data Indicator'!$N$3:$N$10000,FU$7)</f>
        <v>0</v>
      </c>
      <c r="FV113" s="137">
        <f t="shared" si="81"/>
        <v>0</v>
      </c>
      <c r="FW113" s="137">
        <f t="shared" si="82"/>
        <v>0</v>
      </c>
      <c r="FX113" s="137">
        <f t="shared" si="83"/>
        <v>0</v>
      </c>
      <c r="FY113" s="137">
        <f t="shared" si="84"/>
        <v>0</v>
      </c>
      <c r="FZ113" s="137">
        <f>SUMIFS('Raw Data Indicator'!$C$3:$C$10000,'Raw Data Indicator'!$A$3:$A$10000,$FQ113,'Raw Data Indicator'!$N$3:$N$10000,FZ$7)</f>
        <v>0</v>
      </c>
      <c r="GA113" s="137">
        <f>SUMIFS('Raw Data Indicator'!$C$3:$C$10000,'Raw Data Indicator'!$A$3:$A$10000,$FQ113,'Raw Data Indicator'!$N$3:$N$10000,GA$7)</f>
        <v>0</v>
      </c>
      <c r="GB113" s="137">
        <f>SUMIFS('Raw Data Indicator'!$C$3:$C$10000,'Raw Data Indicator'!$A$3:$A$10000,$FQ113,'Raw Data Indicator'!$N$3:$N$10000,GB$7)</f>
        <v>0</v>
      </c>
      <c r="GC113" s="137">
        <f>SUMIFS('Raw Data Indicator'!$C$3:$C$10000,'Raw Data Indicator'!$A$3:$A$10000,$FQ113,'Raw Data Indicator'!$N$3:$N$10000,GC$7)</f>
        <v>0</v>
      </c>
      <c r="GD113" s="137">
        <f>COUNTIFS('Raw Data Indicator'!$C$3:$C$10000,"&gt;0",'Raw Data Indicator'!$A$3:$A$10000,$FQ113,'Raw Data Indicator'!$N$3:$N$10000,GD$7)</f>
        <v>0</v>
      </c>
      <c r="GE113" s="137">
        <f>COUNTIFS('Raw Data Indicator'!$C$3:$C$10000,"&gt;0",'Raw Data Indicator'!$A$3:$A$10000,$FQ113,'Raw Data Indicator'!$N$3:$N$10000,GE$7)</f>
        <v>0</v>
      </c>
      <c r="GF113" s="137">
        <f>COUNTIFS('Raw Data Indicator'!$C$3:$C$10000,"&gt;0",'Raw Data Indicator'!$A$3:$A$10000,$FQ113,'Raw Data Indicator'!$N$3:$N$10000,GF$7)</f>
        <v>0</v>
      </c>
      <c r="GG113" s="137">
        <f>COUNTIFS('Raw Data Indicator'!$C$3:$C$10000,"&gt;0",'Raw Data Indicator'!$A$3:$A$10000,$FQ113,'Raw Data Indicator'!$N$3:$N$10000,GG$7)</f>
        <v>0</v>
      </c>
      <c r="GH113" s="137">
        <f t="shared" si="85"/>
        <v>0</v>
      </c>
      <c r="GI113" s="137">
        <f t="shared" si="86"/>
        <v>0</v>
      </c>
      <c r="GJ113" s="137">
        <f t="shared" si="87"/>
        <v>0</v>
      </c>
      <c r="GK113" s="137">
        <f t="shared" si="88"/>
        <v>0</v>
      </c>
      <c r="GL113" s="137">
        <f t="shared" si="89"/>
        <v>0</v>
      </c>
      <c r="GM113" s="137">
        <f t="shared" si="90"/>
        <v>0</v>
      </c>
      <c r="GN113" s="137">
        <f t="shared" si="91"/>
        <v>0</v>
      </c>
      <c r="GO113" s="137">
        <f t="shared" si="92"/>
        <v>0</v>
      </c>
      <c r="GP113" s="137">
        <f t="shared" si="93"/>
        <v>0</v>
      </c>
      <c r="GQ113" s="137">
        <f t="shared" si="94"/>
        <v>0</v>
      </c>
      <c r="GR113" s="137">
        <f t="shared" si="95"/>
        <v>0</v>
      </c>
      <c r="GS113" s="137">
        <f t="shared" si="96"/>
        <v>0</v>
      </c>
      <c r="HI113" s="137" t="str">
        <f t="shared" si="97"/>
        <v>E7</v>
      </c>
      <c r="HJ113" s="137" t="str">
        <f t="shared" si="98"/>
        <v>E7_02b</v>
      </c>
      <c r="HK113" s="137">
        <f t="shared" si="99"/>
        <v>0</v>
      </c>
      <c r="HL113" s="137">
        <f t="shared" si="100"/>
        <v>0</v>
      </c>
      <c r="HM113" s="137"/>
      <c r="HN113" s="137"/>
      <c r="HO113" s="137">
        <f t="shared" si="78"/>
        <v>0</v>
      </c>
    </row>
    <row r="114" spans="5:223" x14ac:dyDescent="0.25">
      <c r="E114" s="149"/>
      <c r="F114" s="149"/>
      <c r="G114" s="149"/>
      <c r="H114" s="149"/>
      <c r="I114" s="242"/>
      <c r="J114" s="150"/>
      <c r="K114" s="150"/>
      <c r="L114" s="149"/>
      <c r="M114" s="149"/>
      <c r="N114" s="149"/>
      <c r="O114" s="149"/>
      <c r="P114" s="242"/>
      <c r="Q114" s="150"/>
      <c r="R114" s="150"/>
      <c r="S114" s="149"/>
      <c r="T114" s="149"/>
      <c r="U114" s="149"/>
      <c r="V114" s="149"/>
      <c r="W114" s="242"/>
      <c r="X114" s="150"/>
      <c r="Y114" s="150"/>
      <c r="Z114" s="149"/>
      <c r="AA114" s="149"/>
      <c r="AB114" s="149"/>
      <c r="AC114" s="149"/>
      <c r="AD114" s="242"/>
      <c r="AE114" s="150"/>
      <c r="AF114" s="150"/>
      <c r="AG114" s="149"/>
      <c r="AH114" s="149"/>
      <c r="AI114" s="149"/>
      <c r="AJ114" s="149"/>
      <c r="AK114" s="242"/>
      <c r="AL114" s="150"/>
      <c r="AM114" s="150"/>
      <c r="AN114" s="149"/>
      <c r="AO114" s="149"/>
      <c r="AP114" s="149"/>
      <c r="AQ114" s="149"/>
      <c r="AR114" s="242"/>
      <c r="AS114" s="150"/>
      <c r="AT114" s="150"/>
      <c r="AU114" s="149"/>
      <c r="AV114" s="149"/>
      <c r="AW114" s="149"/>
      <c r="AX114" s="149"/>
      <c r="AY114" s="242"/>
      <c r="AZ114" s="150"/>
      <c r="BA114" s="150"/>
      <c r="BB114" s="149"/>
      <c r="FJ114" s="137" t="str">
        <f>IF(VALUE(LEFT(Cover!$C$13,3))=1,'Questionnaire version 1.0'!C111,'Questionnaire version 2.1'!C111)</f>
        <v>E1:16a</v>
      </c>
      <c r="FK114" s="137">
        <f t="shared" si="55"/>
        <v>21</v>
      </c>
      <c r="FL114" s="137" t="str">
        <f t="shared" si="79"/>
        <v>E1:16</v>
      </c>
      <c r="FM114" s="137">
        <f>IF(VALUE(LEFT(Cover!$C$13,3))=1,'Questionnaire version 1.0'!V111,'Questionnaire version 2.1'!V111)</f>
        <v>0</v>
      </c>
      <c r="FP114" s="137" t="str">
        <f t="shared" si="77"/>
        <v>E7</v>
      </c>
      <c r="FQ114" s="137" t="str">
        <f t="shared" si="80"/>
        <v>E7_04a</v>
      </c>
      <c r="FR114" s="137">
        <f>SUMIFS('Raw Data Indicator'!$B$3:$B$10000,'Raw Data Indicator'!$A$3:$A$10000,$FQ114,'Raw Data Indicator'!$N$3:$N$10000,FR$7)</f>
        <v>0</v>
      </c>
      <c r="FS114" s="137">
        <f>SUMIFS('Raw Data Indicator'!$B$3:$B$10000,'Raw Data Indicator'!$A$3:$A$10000,$FQ114,'Raw Data Indicator'!$N$3:$N$10000,FS$7)</f>
        <v>0</v>
      </c>
      <c r="FT114" s="137">
        <f>SUMIFS('Raw Data Indicator'!$B$3:$B$10000,'Raw Data Indicator'!$A$3:$A$10000,$FQ114,'Raw Data Indicator'!$N$3:$N$10000,FT$7)</f>
        <v>0</v>
      </c>
      <c r="FU114" s="137">
        <f>SUMIFS('Raw Data Indicator'!$B$3:$B$10000,'Raw Data Indicator'!$A$3:$A$10000,$FQ114,'Raw Data Indicator'!$N$3:$N$10000,FU$7)</f>
        <v>0</v>
      </c>
      <c r="FV114" s="137">
        <f t="shared" si="81"/>
        <v>0</v>
      </c>
      <c r="FW114" s="137">
        <f t="shared" si="82"/>
        <v>0</v>
      </c>
      <c r="FX114" s="137">
        <f t="shared" si="83"/>
        <v>0</v>
      </c>
      <c r="FY114" s="137">
        <f t="shared" si="84"/>
        <v>0</v>
      </c>
      <c r="FZ114" s="137">
        <f>SUMIFS('Raw Data Indicator'!$C$3:$C$10000,'Raw Data Indicator'!$A$3:$A$10000,$FQ114,'Raw Data Indicator'!$N$3:$N$10000,FZ$7)</f>
        <v>0</v>
      </c>
      <c r="GA114" s="137">
        <f>SUMIFS('Raw Data Indicator'!$C$3:$C$10000,'Raw Data Indicator'!$A$3:$A$10000,$FQ114,'Raw Data Indicator'!$N$3:$N$10000,GA$7)</f>
        <v>0</v>
      </c>
      <c r="GB114" s="137">
        <f>SUMIFS('Raw Data Indicator'!$C$3:$C$10000,'Raw Data Indicator'!$A$3:$A$10000,$FQ114,'Raw Data Indicator'!$N$3:$N$10000,GB$7)</f>
        <v>0</v>
      </c>
      <c r="GC114" s="137">
        <f>SUMIFS('Raw Data Indicator'!$C$3:$C$10000,'Raw Data Indicator'!$A$3:$A$10000,$FQ114,'Raw Data Indicator'!$N$3:$N$10000,GC$7)</f>
        <v>0</v>
      </c>
      <c r="GD114" s="137">
        <f>COUNTIFS('Raw Data Indicator'!$C$3:$C$10000,"&gt;0",'Raw Data Indicator'!$A$3:$A$10000,$FQ114,'Raw Data Indicator'!$N$3:$N$10000,GD$7)</f>
        <v>0</v>
      </c>
      <c r="GE114" s="137">
        <f>COUNTIFS('Raw Data Indicator'!$C$3:$C$10000,"&gt;0",'Raw Data Indicator'!$A$3:$A$10000,$FQ114,'Raw Data Indicator'!$N$3:$N$10000,GE$7)</f>
        <v>0</v>
      </c>
      <c r="GF114" s="137">
        <f>COUNTIFS('Raw Data Indicator'!$C$3:$C$10000,"&gt;0",'Raw Data Indicator'!$A$3:$A$10000,$FQ114,'Raw Data Indicator'!$N$3:$N$10000,GF$7)</f>
        <v>0</v>
      </c>
      <c r="GG114" s="137">
        <f>COUNTIFS('Raw Data Indicator'!$C$3:$C$10000,"&gt;0",'Raw Data Indicator'!$A$3:$A$10000,$FQ114,'Raw Data Indicator'!$N$3:$N$10000,GG$7)</f>
        <v>0</v>
      </c>
      <c r="GH114" s="137">
        <f t="shared" si="85"/>
        <v>0</v>
      </c>
      <c r="GI114" s="137">
        <f t="shared" si="86"/>
        <v>0</v>
      </c>
      <c r="GJ114" s="137">
        <f t="shared" si="87"/>
        <v>0</v>
      </c>
      <c r="GK114" s="137">
        <f t="shared" si="88"/>
        <v>0</v>
      </c>
      <c r="GL114" s="137">
        <f t="shared" si="89"/>
        <v>0</v>
      </c>
      <c r="GM114" s="137">
        <f t="shared" si="90"/>
        <v>0</v>
      </c>
      <c r="GN114" s="137">
        <f t="shared" si="91"/>
        <v>0</v>
      </c>
      <c r="GO114" s="137">
        <f t="shared" si="92"/>
        <v>0</v>
      </c>
      <c r="GP114" s="137">
        <f t="shared" si="93"/>
        <v>0</v>
      </c>
      <c r="GQ114" s="137">
        <f t="shared" si="94"/>
        <v>0</v>
      </c>
      <c r="GR114" s="137">
        <f t="shared" si="95"/>
        <v>0</v>
      </c>
      <c r="GS114" s="137">
        <f t="shared" si="96"/>
        <v>0</v>
      </c>
      <c r="HI114" s="137" t="str">
        <f t="shared" si="97"/>
        <v>E7</v>
      </c>
      <c r="HJ114" s="137" t="str">
        <f t="shared" si="98"/>
        <v>E7_04a</v>
      </c>
      <c r="HK114" s="137">
        <f t="shared" si="99"/>
        <v>0</v>
      </c>
      <c r="HL114" s="137">
        <f t="shared" si="100"/>
        <v>0</v>
      </c>
      <c r="HM114" s="137"/>
      <c r="HN114" s="137"/>
      <c r="HO114" s="137">
        <f t="shared" si="78"/>
        <v>0</v>
      </c>
    </row>
    <row r="115" spans="5:223" x14ac:dyDescent="0.25">
      <c r="E115" s="149"/>
      <c r="F115" s="149"/>
      <c r="G115" s="149"/>
      <c r="H115" s="149"/>
      <c r="I115" s="242"/>
      <c r="J115" s="150"/>
      <c r="K115" s="150"/>
      <c r="L115" s="149"/>
      <c r="M115" s="149"/>
      <c r="N115" s="149"/>
      <c r="O115" s="149"/>
      <c r="P115" s="242"/>
      <c r="Q115" s="150"/>
      <c r="R115" s="150"/>
      <c r="S115" s="149"/>
      <c r="T115" s="149"/>
      <c r="U115" s="149"/>
      <c r="V115" s="149"/>
      <c r="W115" s="242"/>
      <c r="X115" s="150"/>
      <c r="Y115" s="150"/>
      <c r="Z115" s="149"/>
      <c r="AA115" s="149"/>
      <c r="AB115" s="149"/>
      <c r="AC115" s="149"/>
      <c r="AD115" s="242"/>
      <c r="AE115" s="150"/>
      <c r="AF115" s="150"/>
      <c r="AG115" s="149"/>
      <c r="AH115" s="149"/>
      <c r="AI115" s="149"/>
      <c r="AJ115" s="149"/>
      <c r="AK115" s="242"/>
      <c r="AL115" s="150"/>
      <c r="AM115" s="150"/>
      <c r="AN115" s="149"/>
      <c r="AO115" s="149"/>
      <c r="AP115" s="149"/>
      <c r="AQ115" s="149"/>
      <c r="AR115" s="242"/>
      <c r="AS115" s="150"/>
      <c r="AT115" s="150"/>
      <c r="AU115" s="149"/>
      <c r="AV115" s="149"/>
      <c r="AW115" s="149"/>
      <c r="AX115" s="149"/>
      <c r="AY115" s="242"/>
      <c r="AZ115" s="150"/>
      <c r="BA115" s="150"/>
      <c r="BB115" s="149"/>
      <c r="FJ115" s="137" t="str">
        <f>IF(VALUE(LEFT(Cover!$C$13,3))=1,'Questionnaire version 1.0'!C112,'Questionnaire version 2.1'!C112)</f>
        <v>A</v>
      </c>
      <c r="FK115" s="137">
        <f t="shared" si="55"/>
        <v>21</v>
      </c>
      <c r="FL115" s="137" t="str">
        <f t="shared" si="79"/>
        <v/>
      </c>
      <c r="FM115" s="137">
        <f>IF(VALUE(LEFT(Cover!$C$13,3))=1,'Questionnaire version 1.0'!V112,'Questionnaire version 2.1'!V112)</f>
        <v>0</v>
      </c>
      <c r="FP115" s="137" t="str">
        <f t="shared" si="77"/>
        <v>E7</v>
      </c>
      <c r="FQ115" s="137" t="str">
        <f t="shared" si="80"/>
        <v>E7_05b</v>
      </c>
      <c r="FR115" s="137">
        <f>SUMIFS('Raw Data Indicator'!$B$3:$B$10000,'Raw Data Indicator'!$A$3:$A$10000,$FQ115,'Raw Data Indicator'!$N$3:$N$10000,FR$7)</f>
        <v>0</v>
      </c>
      <c r="FS115" s="137">
        <f>SUMIFS('Raw Data Indicator'!$B$3:$B$10000,'Raw Data Indicator'!$A$3:$A$10000,$FQ115,'Raw Data Indicator'!$N$3:$N$10000,FS$7)</f>
        <v>0</v>
      </c>
      <c r="FT115" s="137">
        <f>SUMIFS('Raw Data Indicator'!$B$3:$B$10000,'Raw Data Indicator'!$A$3:$A$10000,$FQ115,'Raw Data Indicator'!$N$3:$N$10000,FT$7)</f>
        <v>0</v>
      </c>
      <c r="FU115" s="137">
        <f>SUMIFS('Raw Data Indicator'!$B$3:$B$10000,'Raw Data Indicator'!$A$3:$A$10000,$FQ115,'Raw Data Indicator'!$N$3:$N$10000,FU$7)</f>
        <v>0</v>
      </c>
      <c r="FV115" s="137">
        <f t="shared" si="81"/>
        <v>0</v>
      </c>
      <c r="FW115" s="137">
        <f t="shared" si="82"/>
        <v>0</v>
      </c>
      <c r="FX115" s="137">
        <f t="shared" si="83"/>
        <v>0</v>
      </c>
      <c r="FY115" s="137">
        <f t="shared" si="84"/>
        <v>0</v>
      </c>
      <c r="FZ115" s="137">
        <f>SUMIFS('Raw Data Indicator'!$C$3:$C$10000,'Raw Data Indicator'!$A$3:$A$10000,$FQ115,'Raw Data Indicator'!$N$3:$N$10000,FZ$7)</f>
        <v>0</v>
      </c>
      <c r="GA115" s="137">
        <f>SUMIFS('Raw Data Indicator'!$C$3:$C$10000,'Raw Data Indicator'!$A$3:$A$10000,$FQ115,'Raw Data Indicator'!$N$3:$N$10000,GA$7)</f>
        <v>0</v>
      </c>
      <c r="GB115" s="137">
        <f>SUMIFS('Raw Data Indicator'!$C$3:$C$10000,'Raw Data Indicator'!$A$3:$A$10000,$FQ115,'Raw Data Indicator'!$N$3:$N$10000,GB$7)</f>
        <v>0</v>
      </c>
      <c r="GC115" s="137">
        <f>SUMIFS('Raw Data Indicator'!$C$3:$C$10000,'Raw Data Indicator'!$A$3:$A$10000,$FQ115,'Raw Data Indicator'!$N$3:$N$10000,GC$7)</f>
        <v>0</v>
      </c>
      <c r="GD115" s="137">
        <f>COUNTIFS('Raw Data Indicator'!$C$3:$C$10000,"&gt;0",'Raw Data Indicator'!$A$3:$A$10000,$FQ115,'Raw Data Indicator'!$N$3:$N$10000,GD$7)</f>
        <v>0</v>
      </c>
      <c r="GE115" s="137">
        <f>COUNTIFS('Raw Data Indicator'!$C$3:$C$10000,"&gt;0",'Raw Data Indicator'!$A$3:$A$10000,$FQ115,'Raw Data Indicator'!$N$3:$N$10000,GE$7)</f>
        <v>0</v>
      </c>
      <c r="GF115" s="137">
        <f>COUNTIFS('Raw Data Indicator'!$C$3:$C$10000,"&gt;0",'Raw Data Indicator'!$A$3:$A$10000,$FQ115,'Raw Data Indicator'!$N$3:$N$10000,GF$7)</f>
        <v>0</v>
      </c>
      <c r="GG115" s="137">
        <f>COUNTIFS('Raw Data Indicator'!$C$3:$C$10000,"&gt;0",'Raw Data Indicator'!$A$3:$A$10000,$FQ115,'Raw Data Indicator'!$N$3:$N$10000,GG$7)</f>
        <v>0</v>
      </c>
      <c r="GH115" s="137">
        <f t="shared" si="85"/>
        <v>0</v>
      </c>
      <c r="GI115" s="137">
        <f t="shared" si="86"/>
        <v>0</v>
      </c>
      <c r="GJ115" s="137">
        <f t="shared" si="87"/>
        <v>0</v>
      </c>
      <c r="GK115" s="137">
        <f t="shared" si="88"/>
        <v>0</v>
      </c>
      <c r="GL115" s="137">
        <f t="shared" si="89"/>
        <v>0</v>
      </c>
      <c r="GM115" s="137">
        <f t="shared" si="90"/>
        <v>0</v>
      </c>
      <c r="GN115" s="137">
        <f t="shared" si="91"/>
        <v>0</v>
      </c>
      <c r="GO115" s="137">
        <f t="shared" si="92"/>
        <v>0</v>
      </c>
      <c r="GP115" s="137">
        <f t="shared" si="93"/>
        <v>0</v>
      </c>
      <c r="GQ115" s="137">
        <f t="shared" si="94"/>
        <v>0</v>
      </c>
      <c r="GR115" s="137">
        <f t="shared" si="95"/>
        <v>0</v>
      </c>
      <c r="GS115" s="137">
        <f t="shared" si="96"/>
        <v>0</v>
      </c>
      <c r="HI115" s="137" t="str">
        <f t="shared" si="97"/>
        <v>E7</v>
      </c>
      <c r="HJ115" s="137" t="str">
        <f t="shared" si="98"/>
        <v>E7_05b</v>
      </c>
      <c r="HK115" s="137">
        <f t="shared" si="99"/>
        <v>0</v>
      </c>
      <c r="HL115" s="137">
        <f t="shared" si="100"/>
        <v>0</v>
      </c>
      <c r="HM115" s="137"/>
      <c r="HN115" s="137"/>
      <c r="HO115" s="137">
        <f t="shared" si="78"/>
        <v>0</v>
      </c>
    </row>
    <row r="116" spans="5:223" x14ac:dyDescent="0.25">
      <c r="E116" s="149"/>
      <c r="F116" s="149"/>
      <c r="G116" s="149"/>
      <c r="H116" s="149"/>
      <c r="I116" s="242"/>
      <c r="J116" s="150"/>
      <c r="K116" s="150"/>
      <c r="L116" s="149"/>
      <c r="M116" s="149"/>
      <c r="N116" s="149"/>
      <c r="O116" s="149"/>
      <c r="P116" s="242"/>
      <c r="Q116" s="150"/>
      <c r="R116" s="150"/>
      <c r="S116" s="149"/>
      <c r="T116" s="149"/>
      <c r="U116" s="149"/>
      <c r="V116" s="149"/>
      <c r="W116" s="242"/>
      <c r="X116" s="150"/>
      <c r="Y116" s="150"/>
      <c r="Z116" s="149"/>
      <c r="AA116" s="149"/>
      <c r="AB116" s="149"/>
      <c r="AC116" s="149"/>
      <c r="AD116" s="242"/>
      <c r="AE116" s="150"/>
      <c r="AF116" s="150"/>
      <c r="AG116" s="149"/>
      <c r="AH116" s="149"/>
      <c r="AI116" s="149"/>
      <c r="AJ116" s="149"/>
      <c r="AK116" s="242"/>
      <c r="AL116" s="150"/>
      <c r="AM116" s="150"/>
      <c r="AN116" s="149"/>
      <c r="AO116" s="149"/>
      <c r="AP116" s="149"/>
      <c r="AQ116" s="149"/>
      <c r="AR116" s="242"/>
      <c r="AS116" s="150"/>
      <c r="AT116" s="150"/>
      <c r="AU116" s="149"/>
      <c r="AV116" s="149"/>
      <c r="AW116" s="149"/>
      <c r="AX116" s="149"/>
      <c r="AY116" s="242"/>
      <c r="AZ116" s="150"/>
      <c r="BA116" s="150"/>
      <c r="BB116" s="149"/>
      <c r="FJ116" s="137" t="str">
        <f>IF(VALUE(LEFT(Cover!$C$13,3))=1,'Questionnaire version 1.0'!C113,'Questionnaire version 2.1'!C113)</f>
        <v>B</v>
      </c>
      <c r="FK116" s="137">
        <f t="shared" si="55"/>
        <v>21</v>
      </c>
      <c r="FL116" s="137" t="str">
        <f t="shared" si="79"/>
        <v/>
      </c>
      <c r="FM116" s="137">
        <f>IF(VALUE(LEFT(Cover!$C$13,3))=1,'Questionnaire version 1.0'!V113,'Questionnaire version 2.1'!V113)</f>
        <v>0</v>
      </c>
      <c r="FP116" s="137" t="str">
        <f t="shared" si="77"/>
        <v>E7</v>
      </c>
      <c r="FQ116" s="137" t="str">
        <f t="shared" si="80"/>
        <v>E7_06a</v>
      </c>
      <c r="FR116" s="137">
        <f>SUMIFS('Raw Data Indicator'!$B$3:$B$10000,'Raw Data Indicator'!$A$3:$A$10000,$FQ116,'Raw Data Indicator'!$N$3:$N$10000,FR$7)</f>
        <v>0</v>
      </c>
      <c r="FS116" s="137">
        <f>SUMIFS('Raw Data Indicator'!$B$3:$B$10000,'Raw Data Indicator'!$A$3:$A$10000,$FQ116,'Raw Data Indicator'!$N$3:$N$10000,FS$7)</f>
        <v>0</v>
      </c>
      <c r="FT116" s="137">
        <f>SUMIFS('Raw Data Indicator'!$B$3:$B$10000,'Raw Data Indicator'!$A$3:$A$10000,$FQ116,'Raw Data Indicator'!$N$3:$N$10000,FT$7)</f>
        <v>0</v>
      </c>
      <c r="FU116" s="137">
        <f>SUMIFS('Raw Data Indicator'!$B$3:$B$10000,'Raw Data Indicator'!$A$3:$A$10000,$FQ116,'Raw Data Indicator'!$N$3:$N$10000,FU$7)</f>
        <v>0</v>
      </c>
      <c r="FV116" s="137">
        <f t="shared" si="81"/>
        <v>0</v>
      </c>
      <c r="FW116" s="137">
        <f t="shared" si="82"/>
        <v>0</v>
      </c>
      <c r="FX116" s="137">
        <f t="shared" si="83"/>
        <v>0</v>
      </c>
      <c r="FY116" s="137">
        <f t="shared" si="84"/>
        <v>0</v>
      </c>
      <c r="FZ116" s="137">
        <f>SUMIFS('Raw Data Indicator'!$C$3:$C$10000,'Raw Data Indicator'!$A$3:$A$10000,$FQ116,'Raw Data Indicator'!$N$3:$N$10000,FZ$7)</f>
        <v>0</v>
      </c>
      <c r="GA116" s="137">
        <f>SUMIFS('Raw Data Indicator'!$C$3:$C$10000,'Raw Data Indicator'!$A$3:$A$10000,$FQ116,'Raw Data Indicator'!$N$3:$N$10000,GA$7)</f>
        <v>0</v>
      </c>
      <c r="GB116" s="137">
        <f>SUMIFS('Raw Data Indicator'!$C$3:$C$10000,'Raw Data Indicator'!$A$3:$A$10000,$FQ116,'Raw Data Indicator'!$N$3:$N$10000,GB$7)</f>
        <v>0</v>
      </c>
      <c r="GC116" s="137">
        <f>SUMIFS('Raw Data Indicator'!$C$3:$C$10000,'Raw Data Indicator'!$A$3:$A$10000,$FQ116,'Raw Data Indicator'!$N$3:$N$10000,GC$7)</f>
        <v>0</v>
      </c>
      <c r="GD116" s="137">
        <f>COUNTIFS('Raw Data Indicator'!$C$3:$C$10000,"&gt;0",'Raw Data Indicator'!$A$3:$A$10000,$FQ116,'Raw Data Indicator'!$N$3:$N$10000,GD$7)</f>
        <v>0</v>
      </c>
      <c r="GE116" s="137">
        <f>COUNTIFS('Raw Data Indicator'!$C$3:$C$10000,"&gt;0",'Raw Data Indicator'!$A$3:$A$10000,$FQ116,'Raw Data Indicator'!$N$3:$N$10000,GE$7)</f>
        <v>0</v>
      </c>
      <c r="GF116" s="137">
        <f>COUNTIFS('Raw Data Indicator'!$C$3:$C$10000,"&gt;0",'Raw Data Indicator'!$A$3:$A$10000,$FQ116,'Raw Data Indicator'!$N$3:$N$10000,GF$7)</f>
        <v>0</v>
      </c>
      <c r="GG116" s="137">
        <f>COUNTIFS('Raw Data Indicator'!$C$3:$C$10000,"&gt;0",'Raw Data Indicator'!$A$3:$A$10000,$FQ116,'Raw Data Indicator'!$N$3:$N$10000,GG$7)</f>
        <v>0</v>
      </c>
      <c r="GH116" s="137">
        <f t="shared" si="85"/>
        <v>0</v>
      </c>
      <c r="GI116" s="137">
        <f t="shared" si="86"/>
        <v>0</v>
      </c>
      <c r="GJ116" s="137">
        <f t="shared" si="87"/>
        <v>0</v>
      </c>
      <c r="GK116" s="137">
        <f t="shared" si="88"/>
        <v>0</v>
      </c>
      <c r="GL116" s="137">
        <f t="shared" si="89"/>
        <v>0</v>
      </c>
      <c r="GM116" s="137">
        <f t="shared" si="90"/>
        <v>0</v>
      </c>
      <c r="GN116" s="137">
        <f t="shared" si="91"/>
        <v>0</v>
      </c>
      <c r="GO116" s="137">
        <f t="shared" si="92"/>
        <v>0</v>
      </c>
      <c r="GP116" s="137">
        <f t="shared" si="93"/>
        <v>0</v>
      </c>
      <c r="GQ116" s="137">
        <f t="shared" si="94"/>
        <v>0</v>
      </c>
      <c r="GR116" s="137">
        <f t="shared" si="95"/>
        <v>0</v>
      </c>
      <c r="GS116" s="137">
        <f t="shared" si="96"/>
        <v>0</v>
      </c>
      <c r="HI116" s="137" t="str">
        <f t="shared" si="97"/>
        <v>E7</v>
      </c>
      <c r="HJ116" s="137" t="str">
        <f t="shared" si="98"/>
        <v>E7_06a</v>
      </c>
      <c r="HK116" s="137">
        <f t="shared" si="99"/>
        <v>0</v>
      </c>
      <c r="HL116" s="137">
        <f t="shared" si="100"/>
        <v>0</v>
      </c>
      <c r="HM116" s="137"/>
      <c r="HN116" s="137"/>
      <c r="HO116" s="137">
        <f t="shared" si="78"/>
        <v>0</v>
      </c>
    </row>
    <row r="117" spans="5:223" x14ac:dyDescent="0.25">
      <c r="E117" s="149"/>
      <c r="F117" s="149"/>
      <c r="G117" s="149"/>
      <c r="H117" s="149"/>
      <c r="I117" s="242"/>
      <c r="J117" s="150"/>
      <c r="K117" s="150"/>
      <c r="L117" s="149"/>
      <c r="M117" s="149"/>
      <c r="N117" s="149"/>
      <c r="O117" s="149"/>
      <c r="P117" s="242"/>
      <c r="Q117" s="150"/>
      <c r="R117" s="150"/>
      <c r="S117" s="149"/>
      <c r="T117" s="149"/>
      <c r="U117" s="149"/>
      <c r="V117" s="149"/>
      <c r="W117" s="242"/>
      <c r="X117" s="150"/>
      <c r="Y117" s="150"/>
      <c r="Z117" s="149"/>
      <c r="AA117" s="149"/>
      <c r="AB117" s="149"/>
      <c r="AC117" s="149"/>
      <c r="AD117" s="242"/>
      <c r="AE117" s="150"/>
      <c r="AF117" s="150"/>
      <c r="AG117" s="149"/>
      <c r="AH117" s="149"/>
      <c r="AI117" s="149"/>
      <c r="AJ117" s="149"/>
      <c r="AK117" s="242"/>
      <c r="AL117" s="150"/>
      <c r="AM117" s="150"/>
      <c r="AN117" s="149"/>
      <c r="AO117" s="149"/>
      <c r="AP117" s="149"/>
      <c r="AQ117" s="149"/>
      <c r="AR117" s="242"/>
      <c r="AS117" s="150"/>
      <c r="AT117" s="150"/>
      <c r="AU117" s="149"/>
      <c r="AV117" s="149"/>
      <c r="AW117" s="149"/>
      <c r="AX117" s="149"/>
      <c r="AY117" s="242"/>
      <c r="AZ117" s="150"/>
      <c r="BA117" s="150"/>
      <c r="BB117" s="149"/>
      <c r="FJ117" s="137" t="str">
        <f>IF(VALUE(LEFT(Cover!$C$13,3))=1,'Questionnaire version 1.0'!C114,'Questionnaire version 2.1'!C114)</f>
        <v>C</v>
      </c>
      <c r="FK117" s="137">
        <f t="shared" si="55"/>
        <v>21</v>
      </c>
      <c r="FL117" s="137" t="str">
        <f t="shared" si="79"/>
        <v/>
      </c>
      <c r="FM117" s="137">
        <f>IF(VALUE(LEFT(Cover!$C$13,3))=1,'Questionnaire version 1.0'!V114,'Questionnaire version 2.1'!V114)</f>
        <v>0</v>
      </c>
      <c r="FP117" s="137" t="str">
        <f t="shared" si="77"/>
        <v>E7</v>
      </c>
      <c r="FQ117" s="137" t="str">
        <f t="shared" si="80"/>
        <v>E7_07a</v>
      </c>
      <c r="FR117" s="137">
        <f>SUMIFS('Raw Data Indicator'!$B$3:$B$10000,'Raw Data Indicator'!$A$3:$A$10000,$FQ117,'Raw Data Indicator'!$N$3:$N$10000,FR$7)</f>
        <v>0</v>
      </c>
      <c r="FS117" s="137">
        <f>SUMIFS('Raw Data Indicator'!$B$3:$B$10000,'Raw Data Indicator'!$A$3:$A$10000,$FQ117,'Raw Data Indicator'!$N$3:$N$10000,FS$7)</f>
        <v>0</v>
      </c>
      <c r="FT117" s="137">
        <f>SUMIFS('Raw Data Indicator'!$B$3:$B$10000,'Raw Data Indicator'!$A$3:$A$10000,$FQ117,'Raw Data Indicator'!$N$3:$N$10000,FT$7)</f>
        <v>0</v>
      </c>
      <c r="FU117" s="137">
        <f>SUMIFS('Raw Data Indicator'!$B$3:$B$10000,'Raw Data Indicator'!$A$3:$A$10000,$FQ117,'Raw Data Indicator'!$N$3:$N$10000,FU$7)</f>
        <v>0</v>
      </c>
      <c r="FV117" s="137">
        <f t="shared" si="81"/>
        <v>0</v>
      </c>
      <c r="FW117" s="137">
        <f t="shared" si="82"/>
        <v>0</v>
      </c>
      <c r="FX117" s="137">
        <f t="shared" si="83"/>
        <v>0</v>
      </c>
      <c r="FY117" s="137">
        <f t="shared" si="84"/>
        <v>0</v>
      </c>
      <c r="FZ117" s="137">
        <f>SUMIFS('Raw Data Indicator'!$C$3:$C$10000,'Raw Data Indicator'!$A$3:$A$10000,$FQ117,'Raw Data Indicator'!$N$3:$N$10000,FZ$7)</f>
        <v>0</v>
      </c>
      <c r="GA117" s="137">
        <f>SUMIFS('Raw Data Indicator'!$C$3:$C$10000,'Raw Data Indicator'!$A$3:$A$10000,$FQ117,'Raw Data Indicator'!$N$3:$N$10000,GA$7)</f>
        <v>0</v>
      </c>
      <c r="GB117" s="137">
        <f>SUMIFS('Raw Data Indicator'!$C$3:$C$10000,'Raw Data Indicator'!$A$3:$A$10000,$FQ117,'Raw Data Indicator'!$N$3:$N$10000,GB$7)</f>
        <v>0</v>
      </c>
      <c r="GC117" s="137">
        <f>SUMIFS('Raw Data Indicator'!$C$3:$C$10000,'Raw Data Indicator'!$A$3:$A$10000,$FQ117,'Raw Data Indicator'!$N$3:$N$10000,GC$7)</f>
        <v>0</v>
      </c>
      <c r="GD117" s="137">
        <f>COUNTIFS('Raw Data Indicator'!$C$3:$C$10000,"&gt;0",'Raw Data Indicator'!$A$3:$A$10000,$FQ117,'Raw Data Indicator'!$N$3:$N$10000,GD$7)</f>
        <v>0</v>
      </c>
      <c r="GE117" s="137">
        <f>COUNTIFS('Raw Data Indicator'!$C$3:$C$10000,"&gt;0",'Raw Data Indicator'!$A$3:$A$10000,$FQ117,'Raw Data Indicator'!$N$3:$N$10000,GE$7)</f>
        <v>0</v>
      </c>
      <c r="GF117" s="137">
        <f>COUNTIFS('Raw Data Indicator'!$C$3:$C$10000,"&gt;0",'Raw Data Indicator'!$A$3:$A$10000,$FQ117,'Raw Data Indicator'!$N$3:$N$10000,GF$7)</f>
        <v>0</v>
      </c>
      <c r="GG117" s="137">
        <f>COUNTIFS('Raw Data Indicator'!$C$3:$C$10000,"&gt;0",'Raw Data Indicator'!$A$3:$A$10000,$FQ117,'Raw Data Indicator'!$N$3:$N$10000,GG$7)</f>
        <v>0</v>
      </c>
      <c r="GH117" s="137">
        <f t="shared" si="85"/>
        <v>0</v>
      </c>
      <c r="GI117" s="137">
        <f t="shared" si="86"/>
        <v>0</v>
      </c>
      <c r="GJ117" s="137">
        <f t="shared" si="87"/>
        <v>0</v>
      </c>
      <c r="GK117" s="137">
        <f t="shared" si="88"/>
        <v>0</v>
      </c>
      <c r="GL117" s="137">
        <f t="shared" si="89"/>
        <v>0</v>
      </c>
      <c r="GM117" s="137">
        <f t="shared" si="90"/>
        <v>0</v>
      </c>
      <c r="GN117" s="137">
        <f t="shared" si="91"/>
        <v>0</v>
      </c>
      <c r="GO117" s="137">
        <f t="shared" si="92"/>
        <v>0</v>
      </c>
      <c r="GP117" s="137">
        <f t="shared" si="93"/>
        <v>0</v>
      </c>
      <c r="GQ117" s="137">
        <f t="shared" si="94"/>
        <v>0</v>
      </c>
      <c r="GR117" s="137">
        <f t="shared" si="95"/>
        <v>0</v>
      </c>
      <c r="GS117" s="137">
        <f t="shared" si="96"/>
        <v>0</v>
      </c>
      <c r="HI117" s="137" t="str">
        <f t="shared" si="97"/>
        <v>E7</v>
      </c>
      <c r="HJ117" s="137" t="str">
        <f t="shared" si="98"/>
        <v>E7_07a</v>
      </c>
      <c r="HK117" s="137">
        <f t="shared" si="99"/>
        <v>0</v>
      </c>
      <c r="HL117" s="137">
        <f t="shared" si="100"/>
        <v>0</v>
      </c>
      <c r="HM117" s="137"/>
      <c r="HN117" s="137"/>
      <c r="HO117" s="137">
        <f t="shared" si="78"/>
        <v>0</v>
      </c>
    </row>
    <row r="118" spans="5:223" x14ac:dyDescent="0.25">
      <c r="E118" s="149"/>
      <c r="F118" s="149"/>
      <c r="G118" s="149"/>
      <c r="H118" s="149"/>
      <c r="I118" s="242"/>
      <c r="J118" s="150"/>
      <c r="K118" s="150"/>
      <c r="L118" s="149"/>
      <c r="M118" s="149"/>
      <c r="N118" s="149"/>
      <c r="O118" s="149"/>
      <c r="P118" s="242"/>
      <c r="Q118" s="150"/>
      <c r="R118" s="150"/>
      <c r="S118" s="149"/>
      <c r="T118" s="149"/>
      <c r="U118" s="149"/>
      <c r="V118" s="149"/>
      <c r="W118" s="242"/>
      <c r="X118" s="150"/>
      <c r="Y118" s="150"/>
      <c r="Z118" s="149"/>
      <c r="AA118" s="149"/>
      <c r="AB118" s="149"/>
      <c r="AC118" s="149"/>
      <c r="AD118" s="242"/>
      <c r="AE118" s="150"/>
      <c r="AF118" s="150"/>
      <c r="AG118" s="149"/>
      <c r="AH118" s="149"/>
      <c r="AI118" s="149"/>
      <c r="AJ118" s="149"/>
      <c r="AK118" s="242"/>
      <c r="AL118" s="150"/>
      <c r="AM118" s="150"/>
      <c r="AN118" s="149"/>
      <c r="AO118" s="149"/>
      <c r="AP118" s="149"/>
      <c r="AQ118" s="149"/>
      <c r="AR118" s="242"/>
      <c r="AS118" s="150"/>
      <c r="AT118" s="150"/>
      <c r="AU118" s="149"/>
      <c r="AV118" s="149"/>
      <c r="AW118" s="149"/>
      <c r="AX118" s="149"/>
      <c r="AY118" s="242"/>
      <c r="AZ118" s="150"/>
      <c r="BA118" s="150"/>
      <c r="BB118" s="149"/>
      <c r="FJ118" s="137" t="str">
        <f>IF(VALUE(LEFT(Cover!$C$13,3))=1,'Questionnaire version 1.0'!C115,'Questionnaire version 2.1'!C115)</f>
        <v>D</v>
      </c>
      <c r="FK118" s="137">
        <f t="shared" si="55"/>
        <v>21</v>
      </c>
      <c r="FL118" s="137" t="str">
        <f t="shared" si="79"/>
        <v/>
      </c>
      <c r="FM118" s="137">
        <f>IF(VALUE(LEFT(Cover!$C$13,3))=1,'Questionnaire version 1.0'!V115,'Questionnaire version 2.1'!V115)</f>
        <v>0</v>
      </c>
      <c r="FP118" s="137" t="str">
        <f t="shared" si="77"/>
        <v>E7</v>
      </c>
      <c r="FQ118" s="137" t="str">
        <f t="shared" si="80"/>
        <v>E7_08a</v>
      </c>
      <c r="FR118" s="137">
        <f>SUMIFS('Raw Data Indicator'!$B$3:$B$10000,'Raw Data Indicator'!$A$3:$A$10000,$FQ118,'Raw Data Indicator'!$N$3:$N$10000,FR$7)</f>
        <v>0</v>
      </c>
      <c r="FS118" s="137">
        <f>SUMIFS('Raw Data Indicator'!$B$3:$B$10000,'Raw Data Indicator'!$A$3:$A$10000,$FQ118,'Raw Data Indicator'!$N$3:$N$10000,FS$7)</f>
        <v>0</v>
      </c>
      <c r="FT118" s="137">
        <f>SUMIFS('Raw Data Indicator'!$B$3:$B$10000,'Raw Data Indicator'!$A$3:$A$10000,$FQ118,'Raw Data Indicator'!$N$3:$N$10000,FT$7)</f>
        <v>0</v>
      </c>
      <c r="FU118" s="137">
        <f>SUMIFS('Raw Data Indicator'!$B$3:$B$10000,'Raw Data Indicator'!$A$3:$A$10000,$FQ118,'Raw Data Indicator'!$N$3:$N$10000,FU$7)</f>
        <v>0</v>
      </c>
      <c r="FV118" s="137">
        <f t="shared" si="81"/>
        <v>0</v>
      </c>
      <c r="FW118" s="137">
        <f t="shared" si="82"/>
        <v>0</v>
      </c>
      <c r="FX118" s="137">
        <f t="shared" si="83"/>
        <v>0</v>
      </c>
      <c r="FY118" s="137">
        <f t="shared" si="84"/>
        <v>0</v>
      </c>
      <c r="FZ118" s="137">
        <f>SUMIFS('Raw Data Indicator'!$C$3:$C$10000,'Raw Data Indicator'!$A$3:$A$10000,$FQ118,'Raw Data Indicator'!$N$3:$N$10000,FZ$7)</f>
        <v>0</v>
      </c>
      <c r="GA118" s="137">
        <f>SUMIFS('Raw Data Indicator'!$C$3:$C$10000,'Raw Data Indicator'!$A$3:$A$10000,$FQ118,'Raw Data Indicator'!$N$3:$N$10000,GA$7)</f>
        <v>0</v>
      </c>
      <c r="GB118" s="137">
        <f>SUMIFS('Raw Data Indicator'!$C$3:$C$10000,'Raw Data Indicator'!$A$3:$A$10000,$FQ118,'Raw Data Indicator'!$N$3:$N$10000,GB$7)</f>
        <v>0</v>
      </c>
      <c r="GC118" s="137">
        <f>SUMIFS('Raw Data Indicator'!$C$3:$C$10000,'Raw Data Indicator'!$A$3:$A$10000,$FQ118,'Raw Data Indicator'!$N$3:$N$10000,GC$7)</f>
        <v>0</v>
      </c>
      <c r="GD118" s="137">
        <f>COUNTIFS('Raw Data Indicator'!$C$3:$C$10000,"&gt;0",'Raw Data Indicator'!$A$3:$A$10000,$FQ118,'Raw Data Indicator'!$N$3:$N$10000,GD$7)</f>
        <v>0</v>
      </c>
      <c r="GE118" s="137">
        <f>COUNTIFS('Raw Data Indicator'!$C$3:$C$10000,"&gt;0",'Raw Data Indicator'!$A$3:$A$10000,$FQ118,'Raw Data Indicator'!$N$3:$N$10000,GE$7)</f>
        <v>0</v>
      </c>
      <c r="GF118" s="137">
        <f>COUNTIFS('Raw Data Indicator'!$C$3:$C$10000,"&gt;0",'Raw Data Indicator'!$A$3:$A$10000,$FQ118,'Raw Data Indicator'!$N$3:$N$10000,GF$7)</f>
        <v>0</v>
      </c>
      <c r="GG118" s="137">
        <f>COUNTIFS('Raw Data Indicator'!$C$3:$C$10000,"&gt;0",'Raw Data Indicator'!$A$3:$A$10000,$FQ118,'Raw Data Indicator'!$N$3:$N$10000,GG$7)</f>
        <v>0</v>
      </c>
      <c r="GH118" s="137">
        <f t="shared" si="85"/>
        <v>0</v>
      </c>
      <c r="GI118" s="137">
        <f t="shared" si="86"/>
        <v>0</v>
      </c>
      <c r="GJ118" s="137">
        <f t="shared" si="87"/>
        <v>0</v>
      </c>
      <c r="GK118" s="137">
        <f t="shared" si="88"/>
        <v>0</v>
      </c>
      <c r="GL118" s="137">
        <f t="shared" si="89"/>
        <v>0</v>
      </c>
      <c r="GM118" s="137">
        <f t="shared" si="90"/>
        <v>0</v>
      </c>
      <c r="GN118" s="137">
        <f t="shared" si="91"/>
        <v>0</v>
      </c>
      <c r="GO118" s="137">
        <f t="shared" si="92"/>
        <v>0</v>
      </c>
      <c r="GP118" s="137">
        <f t="shared" si="93"/>
        <v>0</v>
      </c>
      <c r="GQ118" s="137">
        <f t="shared" si="94"/>
        <v>0</v>
      </c>
      <c r="GR118" s="137">
        <f t="shared" si="95"/>
        <v>0</v>
      </c>
      <c r="GS118" s="137">
        <f t="shared" si="96"/>
        <v>0</v>
      </c>
      <c r="HI118" s="137" t="str">
        <f t="shared" si="97"/>
        <v>E7</v>
      </c>
      <c r="HJ118" s="137" t="str">
        <f t="shared" si="98"/>
        <v>E7_08a</v>
      </c>
      <c r="HK118" s="137">
        <f t="shared" si="99"/>
        <v>0</v>
      </c>
      <c r="HL118" s="137">
        <f t="shared" si="100"/>
        <v>0</v>
      </c>
      <c r="HM118" s="137"/>
      <c r="HN118" s="137"/>
      <c r="HO118" s="137">
        <f t="shared" si="78"/>
        <v>0</v>
      </c>
    </row>
    <row r="119" spans="5:223" x14ac:dyDescent="0.25">
      <c r="E119" s="149"/>
      <c r="F119" s="149"/>
      <c r="G119" s="149"/>
      <c r="H119" s="149"/>
      <c r="I119" s="242"/>
      <c r="J119" s="150"/>
      <c r="K119" s="150"/>
      <c r="L119" s="149"/>
      <c r="M119" s="149"/>
      <c r="N119" s="149"/>
      <c r="O119" s="149"/>
      <c r="P119" s="242"/>
      <c r="Q119" s="150"/>
      <c r="R119" s="150"/>
      <c r="S119" s="149"/>
      <c r="T119" s="149"/>
      <c r="U119" s="149"/>
      <c r="V119" s="149"/>
      <c r="W119" s="242"/>
      <c r="X119" s="150"/>
      <c r="Y119" s="150"/>
      <c r="Z119" s="149"/>
      <c r="AA119" s="149"/>
      <c r="AB119" s="149"/>
      <c r="AC119" s="149"/>
      <c r="AD119" s="242"/>
      <c r="AE119" s="150"/>
      <c r="AF119" s="150"/>
      <c r="AG119" s="149"/>
      <c r="AH119" s="149"/>
      <c r="AI119" s="149"/>
      <c r="AJ119" s="149"/>
      <c r="AK119" s="242"/>
      <c r="AL119" s="150"/>
      <c r="AM119" s="150"/>
      <c r="AN119" s="149"/>
      <c r="AO119" s="149"/>
      <c r="AP119" s="149"/>
      <c r="AQ119" s="149"/>
      <c r="AR119" s="242"/>
      <c r="AS119" s="150"/>
      <c r="AT119" s="150"/>
      <c r="AU119" s="149"/>
      <c r="AV119" s="149"/>
      <c r="AW119" s="149"/>
      <c r="AX119" s="149"/>
      <c r="AY119" s="242"/>
      <c r="AZ119" s="150"/>
      <c r="BA119" s="150"/>
      <c r="BB119" s="149"/>
      <c r="FJ119" s="137" t="str">
        <f>IF(VALUE(LEFT(Cover!$C$13,3))=1,'Questionnaire version 1.0'!C116,'Questionnaire version 2.1'!C116)</f>
        <v>Notes:</v>
      </c>
      <c r="FK119" s="137">
        <f t="shared" si="55"/>
        <v>21</v>
      </c>
      <c r="FL119" s="137" t="str">
        <f t="shared" si="79"/>
        <v/>
      </c>
      <c r="FM119" s="137">
        <f>IF(VALUE(LEFT(Cover!$C$13,3))=1,'Questionnaire version 1.0'!V116,'Questionnaire version 2.1'!V116)</f>
        <v>0</v>
      </c>
      <c r="FP119" s="137" t="str">
        <f t="shared" si="77"/>
        <v>E7</v>
      </c>
      <c r="FQ119" s="137" t="str">
        <f t="shared" si="80"/>
        <v>E7_09a</v>
      </c>
      <c r="FR119" s="137">
        <f>SUMIFS('Raw Data Indicator'!$B$3:$B$10000,'Raw Data Indicator'!$A$3:$A$10000,$FQ119,'Raw Data Indicator'!$N$3:$N$10000,FR$7)</f>
        <v>0</v>
      </c>
      <c r="FS119" s="137">
        <f>SUMIFS('Raw Data Indicator'!$B$3:$B$10000,'Raw Data Indicator'!$A$3:$A$10000,$FQ119,'Raw Data Indicator'!$N$3:$N$10000,FS$7)</f>
        <v>0</v>
      </c>
      <c r="FT119" s="137">
        <f>SUMIFS('Raw Data Indicator'!$B$3:$B$10000,'Raw Data Indicator'!$A$3:$A$10000,$FQ119,'Raw Data Indicator'!$N$3:$N$10000,FT$7)</f>
        <v>0</v>
      </c>
      <c r="FU119" s="137">
        <f>SUMIFS('Raw Data Indicator'!$B$3:$B$10000,'Raw Data Indicator'!$A$3:$A$10000,$FQ119,'Raw Data Indicator'!$N$3:$N$10000,FU$7)</f>
        <v>0</v>
      </c>
      <c r="FV119" s="137">
        <f t="shared" si="81"/>
        <v>0</v>
      </c>
      <c r="FW119" s="137">
        <f t="shared" si="82"/>
        <v>0</v>
      </c>
      <c r="FX119" s="137">
        <f t="shared" si="83"/>
        <v>0</v>
      </c>
      <c r="FY119" s="137">
        <f t="shared" si="84"/>
        <v>0</v>
      </c>
      <c r="FZ119" s="137">
        <f>SUMIFS('Raw Data Indicator'!$C$3:$C$10000,'Raw Data Indicator'!$A$3:$A$10000,$FQ119,'Raw Data Indicator'!$N$3:$N$10000,FZ$7)</f>
        <v>0</v>
      </c>
      <c r="GA119" s="137">
        <f>SUMIFS('Raw Data Indicator'!$C$3:$C$10000,'Raw Data Indicator'!$A$3:$A$10000,$FQ119,'Raw Data Indicator'!$N$3:$N$10000,GA$7)</f>
        <v>0</v>
      </c>
      <c r="GB119" s="137">
        <f>SUMIFS('Raw Data Indicator'!$C$3:$C$10000,'Raw Data Indicator'!$A$3:$A$10000,$FQ119,'Raw Data Indicator'!$N$3:$N$10000,GB$7)</f>
        <v>0</v>
      </c>
      <c r="GC119" s="137">
        <f>SUMIFS('Raw Data Indicator'!$C$3:$C$10000,'Raw Data Indicator'!$A$3:$A$10000,$FQ119,'Raw Data Indicator'!$N$3:$N$10000,GC$7)</f>
        <v>0</v>
      </c>
      <c r="GD119" s="137">
        <f>COUNTIFS('Raw Data Indicator'!$C$3:$C$10000,"&gt;0",'Raw Data Indicator'!$A$3:$A$10000,$FQ119,'Raw Data Indicator'!$N$3:$N$10000,GD$7)</f>
        <v>0</v>
      </c>
      <c r="GE119" s="137">
        <f>COUNTIFS('Raw Data Indicator'!$C$3:$C$10000,"&gt;0",'Raw Data Indicator'!$A$3:$A$10000,$FQ119,'Raw Data Indicator'!$N$3:$N$10000,GE$7)</f>
        <v>0</v>
      </c>
      <c r="GF119" s="137">
        <f>COUNTIFS('Raw Data Indicator'!$C$3:$C$10000,"&gt;0",'Raw Data Indicator'!$A$3:$A$10000,$FQ119,'Raw Data Indicator'!$N$3:$N$10000,GF$7)</f>
        <v>0</v>
      </c>
      <c r="GG119" s="137">
        <f>COUNTIFS('Raw Data Indicator'!$C$3:$C$10000,"&gt;0",'Raw Data Indicator'!$A$3:$A$10000,$FQ119,'Raw Data Indicator'!$N$3:$N$10000,GG$7)</f>
        <v>0</v>
      </c>
      <c r="GH119" s="137">
        <f t="shared" si="85"/>
        <v>0</v>
      </c>
      <c r="GI119" s="137">
        <f t="shared" si="86"/>
        <v>0</v>
      </c>
      <c r="GJ119" s="137">
        <f t="shared" si="87"/>
        <v>0</v>
      </c>
      <c r="GK119" s="137">
        <f t="shared" si="88"/>
        <v>0</v>
      </c>
      <c r="GL119" s="137">
        <f t="shared" si="89"/>
        <v>0</v>
      </c>
      <c r="GM119" s="137">
        <f t="shared" si="90"/>
        <v>0</v>
      </c>
      <c r="GN119" s="137">
        <f t="shared" si="91"/>
        <v>0</v>
      </c>
      <c r="GO119" s="137">
        <f t="shared" si="92"/>
        <v>0</v>
      </c>
      <c r="GP119" s="137">
        <f t="shared" si="93"/>
        <v>0</v>
      </c>
      <c r="GQ119" s="137">
        <f t="shared" si="94"/>
        <v>0</v>
      </c>
      <c r="GR119" s="137">
        <f t="shared" si="95"/>
        <v>0</v>
      </c>
      <c r="GS119" s="137">
        <f t="shared" si="96"/>
        <v>0</v>
      </c>
      <c r="HI119" s="137" t="str">
        <f t="shared" si="97"/>
        <v>E7</v>
      </c>
      <c r="HJ119" s="137" t="str">
        <f t="shared" si="98"/>
        <v>E7_09a</v>
      </c>
      <c r="HK119" s="137">
        <f t="shared" si="99"/>
        <v>0</v>
      </c>
      <c r="HL119" s="137">
        <f t="shared" si="100"/>
        <v>0</v>
      </c>
      <c r="HM119" s="137"/>
      <c r="HN119" s="137"/>
      <c r="HO119" s="137">
        <f t="shared" si="78"/>
        <v>0</v>
      </c>
    </row>
    <row r="120" spans="5:223" x14ac:dyDescent="0.25">
      <c r="E120" s="149"/>
      <c r="F120" s="149"/>
      <c r="G120" s="149"/>
      <c r="H120" s="149"/>
      <c r="I120" s="242"/>
      <c r="J120" s="150"/>
      <c r="K120" s="150"/>
      <c r="L120" s="149"/>
      <c r="M120" s="149"/>
      <c r="N120" s="149"/>
      <c r="O120" s="149"/>
      <c r="P120" s="242"/>
      <c r="Q120" s="150"/>
      <c r="R120" s="150"/>
      <c r="S120" s="149"/>
      <c r="T120" s="149"/>
      <c r="U120" s="149"/>
      <c r="V120" s="149"/>
      <c r="W120" s="242"/>
      <c r="X120" s="150"/>
      <c r="Y120" s="150"/>
      <c r="Z120" s="149"/>
      <c r="AA120" s="149"/>
      <c r="AB120" s="149"/>
      <c r="AC120" s="149"/>
      <c r="AD120" s="242"/>
      <c r="AE120" s="150"/>
      <c r="AF120" s="150"/>
      <c r="AG120" s="149"/>
      <c r="AH120" s="149"/>
      <c r="AI120" s="149"/>
      <c r="AJ120" s="149"/>
      <c r="AK120" s="242"/>
      <c r="AL120" s="150"/>
      <c r="AM120" s="150"/>
      <c r="AN120" s="149"/>
      <c r="AO120" s="149"/>
      <c r="AP120" s="149"/>
      <c r="AQ120" s="149"/>
      <c r="AR120" s="242"/>
      <c r="AS120" s="150"/>
      <c r="AT120" s="150"/>
      <c r="AU120" s="149"/>
      <c r="AV120" s="149"/>
      <c r="AW120" s="149"/>
      <c r="AX120" s="149"/>
      <c r="AY120" s="242"/>
      <c r="AZ120" s="150"/>
      <c r="BA120" s="150"/>
      <c r="BB120" s="149"/>
      <c r="FJ120" s="137" t="str">
        <f>IF(VALUE(LEFT(Cover!$C$13,3))=1,'Questionnaire version 1.0'!C117,'Questionnaire version 2.1'!C117)</f>
        <v>E1:17a</v>
      </c>
      <c r="FK120" s="137">
        <f t="shared" si="55"/>
        <v>22</v>
      </c>
      <c r="FL120" s="137" t="str">
        <f t="shared" si="79"/>
        <v>E1:17</v>
      </c>
      <c r="FM120" s="137">
        <f>IF(VALUE(LEFT(Cover!$C$13,3))=1,'Questionnaire version 1.0'!V117,'Questionnaire version 2.1'!V117)</f>
        <v>0</v>
      </c>
      <c r="FP120" s="137" t="str">
        <f t="shared" si="77"/>
        <v>E7</v>
      </c>
      <c r="FQ120" s="137" t="str">
        <f t="shared" si="80"/>
        <v>E7_10a</v>
      </c>
      <c r="FR120" s="137">
        <f>SUMIFS('Raw Data Indicator'!$B$3:$B$10000,'Raw Data Indicator'!$A$3:$A$10000,$FQ120,'Raw Data Indicator'!$N$3:$N$10000,FR$7)</f>
        <v>0</v>
      </c>
      <c r="FS120" s="137">
        <f>SUMIFS('Raw Data Indicator'!$B$3:$B$10000,'Raw Data Indicator'!$A$3:$A$10000,$FQ120,'Raw Data Indicator'!$N$3:$N$10000,FS$7)</f>
        <v>0</v>
      </c>
      <c r="FT120" s="137">
        <f>SUMIFS('Raw Data Indicator'!$B$3:$B$10000,'Raw Data Indicator'!$A$3:$A$10000,$FQ120,'Raw Data Indicator'!$N$3:$N$10000,FT$7)</f>
        <v>0</v>
      </c>
      <c r="FU120" s="137">
        <f>SUMIFS('Raw Data Indicator'!$B$3:$B$10000,'Raw Data Indicator'!$A$3:$A$10000,$FQ120,'Raw Data Indicator'!$N$3:$N$10000,FU$7)</f>
        <v>0</v>
      </c>
      <c r="FV120" s="137">
        <f t="shared" si="81"/>
        <v>0</v>
      </c>
      <c r="FW120" s="137">
        <f t="shared" si="82"/>
        <v>0</v>
      </c>
      <c r="FX120" s="137">
        <f t="shared" si="83"/>
        <v>0</v>
      </c>
      <c r="FY120" s="137">
        <f t="shared" si="84"/>
        <v>0</v>
      </c>
      <c r="FZ120" s="137">
        <f>SUMIFS('Raw Data Indicator'!$C$3:$C$10000,'Raw Data Indicator'!$A$3:$A$10000,$FQ120,'Raw Data Indicator'!$N$3:$N$10000,FZ$7)</f>
        <v>0</v>
      </c>
      <c r="GA120" s="137">
        <f>SUMIFS('Raw Data Indicator'!$C$3:$C$10000,'Raw Data Indicator'!$A$3:$A$10000,$FQ120,'Raw Data Indicator'!$N$3:$N$10000,GA$7)</f>
        <v>0</v>
      </c>
      <c r="GB120" s="137">
        <f>SUMIFS('Raw Data Indicator'!$C$3:$C$10000,'Raw Data Indicator'!$A$3:$A$10000,$FQ120,'Raw Data Indicator'!$N$3:$N$10000,GB$7)</f>
        <v>0</v>
      </c>
      <c r="GC120" s="137">
        <f>SUMIFS('Raw Data Indicator'!$C$3:$C$10000,'Raw Data Indicator'!$A$3:$A$10000,$FQ120,'Raw Data Indicator'!$N$3:$N$10000,GC$7)</f>
        <v>0</v>
      </c>
      <c r="GD120" s="137">
        <f>COUNTIFS('Raw Data Indicator'!$C$3:$C$10000,"&gt;0",'Raw Data Indicator'!$A$3:$A$10000,$FQ120,'Raw Data Indicator'!$N$3:$N$10000,GD$7)</f>
        <v>0</v>
      </c>
      <c r="GE120" s="137">
        <f>COUNTIFS('Raw Data Indicator'!$C$3:$C$10000,"&gt;0",'Raw Data Indicator'!$A$3:$A$10000,$FQ120,'Raw Data Indicator'!$N$3:$N$10000,GE$7)</f>
        <v>0</v>
      </c>
      <c r="GF120" s="137">
        <f>COUNTIFS('Raw Data Indicator'!$C$3:$C$10000,"&gt;0",'Raw Data Indicator'!$A$3:$A$10000,$FQ120,'Raw Data Indicator'!$N$3:$N$10000,GF$7)</f>
        <v>0</v>
      </c>
      <c r="GG120" s="137">
        <f>COUNTIFS('Raw Data Indicator'!$C$3:$C$10000,"&gt;0",'Raw Data Indicator'!$A$3:$A$10000,$FQ120,'Raw Data Indicator'!$N$3:$N$10000,GG$7)</f>
        <v>0</v>
      </c>
      <c r="GH120" s="137">
        <f t="shared" si="85"/>
        <v>0</v>
      </c>
      <c r="GI120" s="137">
        <f t="shared" si="86"/>
        <v>0</v>
      </c>
      <c r="GJ120" s="137">
        <f t="shared" si="87"/>
        <v>0</v>
      </c>
      <c r="GK120" s="137">
        <f t="shared" si="88"/>
        <v>0</v>
      </c>
      <c r="GL120" s="137">
        <f t="shared" si="89"/>
        <v>0</v>
      </c>
      <c r="GM120" s="137">
        <f t="shared" si="90"/>
        <v>0</v>
      </c>
      <c r="GN120" s="137">
        <f t="shared" si="91"/>
        <v>0</v>
      </c>
      <c r="GO120" s="137">
        <f t="shared" si="92"/>
        <v>0</v>
      </c>
      <c r="GP120" s="137">
        <f t="shared" si="93"/>
        <v>0</v>
      </c>
      <c r="GQ120" s="137">
        <f t="shared" si="94"/>
        <v>0</v>
      </c>
      <c r="GR120" s="137">
        <f t="shared" si="95"/>
        <v>0</v>
      </c>
      <c r="GS120" s="137">
        <f t="shared" si="96"/>
        <v>0</v>
      </c>
      <c r="HI120" s="137" t="str">
        <f t="shared" si="97"/>
        <v>E7</v>
      </c>
      <c r="HJ120" s="137" t="str">
        <f t="shared" si="98"/>
        <v>E7_10a</v>
      </c>
      <c r="HK120" s="137">
        <f t="shared" si="99"/>
        <v>0</v>
      </c>
      <c r="HL120" s="137">
        <f t="shared" si="100"/>
        <v>0</v>
      </c>
      <c r="HM120" s="137"/>
      <c r="HN120" s="137"/>
      <c r="HO120" s="137">
        <f t="shared" si="78"/>
        <v>0</v>
      </c>
    </row>
    <row r="121" spans="5:223" x14ac:dyDescent="0.25">
      <c r="E121" s="149"/>
      <c r="F121" s="149"/>
      <c r="G121" s="149"/>
      <c r="H121" s="149"/>
      <c r="I121" s="242"/>
      <c r="J121" s="150"/>
      <c r="K121" s="150"/>
      <c r="L121" s="149"/>
      <c r="M121" s="149"/>
      <c r="N121" s="149"/>
      <c r="O121" s="149"/>
      <c r="P121" s="242"/>
      <c r="Q121" s="150"/>
      <c r="R121" s="150"/>
      <c r="S121" s="149"/>
      <c r="T121" s="149"/>
      <c r="U121" s="149"/>
      <c r="V121" s="149"/>
      <c r="W121" s="242"/>
      <c r="X121" s="150"/>
      <c r="Y121" s="150"/>
      <c r="Z121" s="149"/>
      <c r="AA121" s="149"/>
      <c r="AB121" s="149"/>
      <c r="AC121" s="149"/>
      <c r="AD121" s="242"/>
      <c r="AE121" s="150"/>
      <c r="AF121" s="150"/>
      <c r="AG121" s="149"/>
      <c r="AH121" s="149"/>
      <c r="AI121" s="149"/>
      <c r="AJ121" s="149"/>
      <c r="AK121" s="242"/>
      <c r="AL121" s="150"/>
      <c r="AM121" s="150"/>
      <c r="AN121" s="149"/>
      <c r="AO121" s="149"/>
      <c r="AP121" s="149"/>
      <c r="AQ121" s="149"/>
      <c r="AR121" s="242"/>
      <c r="AS121" s="150"/>
      <c r="AT121" s="150"/>
      <c r="AU121" s="149"/>
      <c r="AV121" s="149"/>
      <c r="AW121" s="149"/>
      <c r="AX121" s="149"/>
      <c r="AY121" s="242"/>
      <c r="AZ121" s="150"/>
      <c r="BA121" s="150"/>
      <c r="BB121" s="149"/>
      <c r="FJ121" s="137" t="str">
        <f>IF(VALUE(LEFT(Cover!$C$13,3))=1,'Questionnaire version 1.0'!C118,'Questionnaire version 2.1'!C118)</f>
        <v>A</v>
      </c>
      <c r="FK121" s="137">
        <f t="shared" si="55"/>
        <v>22</v>
      </c>
      <c r="FL121" s="137" t="str">
        <f t="shared" si="79"/>
        <v/>
      </c>
      <c r="FM121" s="137">
        <f>IF(VALUE(LEFT(Cover!$C$13,3))=1,'Questionnaire version 1.0'!V118,'Questionnaire version 2.1'!V118)</f>
        <v>0</v>
      </c>
      <c r="FP121" s="137" t="str">
        <f t="shared" si="77"/>
        <v>E7</v>
      </c>
      <c r="FQ121" s="137" t="str">
        <f t="shared" si="80"/>
        <v>E7_11a</v>
      </c>
      <c r="FR121" s="137">
        <f>SUMIFS('Raw Data Indicator'!$B$3:$B$10000,'Raw Data Indicator'!$A$3:$A$10000,$FQ121,'Raw Data Indicator'!$N$3:$N$10000,FR$7)</f>
        <v>0</v>
      </c>
      <c r="FS121" s="137">
        <f>SUMIFS('Raw Data Indicator'!$B$3:$B$10000,'Raw Data Indicator'!$A$3:$A$10000,$FQ121,'Raw Data Indicator'!$N$3:$N$10000,FS$7)</f>
        <v>0</v>
      </c>
      <c r="FT121" s="137">
        <f>SUMIFS('Raw Data Indicator'!$B$3:$B$10000,'Raw Data Indicator'!$A$3:$A$10000,$FQ121,'Raw Data Indicator'!$N$3:$N$10000,FT$7)</f>
        <v>0</v>
      </c>
      <c r="FU121" s="137">
        <f>SUMIFS('Raw Data Indicator'!$B$3:$B$10000,'Raw Data Indicator'!$A$3:$A$10000,$FQ121,'Raw Data Indicator'!$N$3:$N$10000,FU$7)</f>
        <v>0</v>
      </c>
      <c r="FV121" s="137">
        <f t="shared" si="81"/>
        <v>0</v>
      </c>
      <c r="FW121" s="137">
        <f t="shared" si="82"/>
        <v>0</v>
      </c>
      <c r="FX121" s="137">
        <f t="shared" si="83"/>
        <v>0</v>
      </c>
      <c r="FY121" s="137">
        <f t="shared" si="84"/>
        <v>0</v>
      </c>
      <c r="FZ121" s="137">
        <f>SUMIFS('Raw Data Indicator'!$C$3:$C$10000,'Raw Data Indicator'!$A$3:$A$10000,$FQ121,'Raw Data Indicator'!$N$3:$N$10000,FZ$7)</f>
        <v>0</v>
      </c>
      <c r="GA121" s="137">
        <f>SUMIFS('Raw Data Indicator'!$C$3:$C$10000,'Raw Data Indicator'!$A$3:$A$10000,$FQ121,'Raw Data Indicator'!$N$3:$N$10000,GA$7)</f>
        <v>0</v>
      </c>
      <c r="GB121" s="137">
        <f>SUMIFS('Raw Data Indicator'!$C$3:$C$10000,'Raw Data Indicator'!$A$3:$A$10000,$FQ121,'Raw Data Indicator'!$N$3:$N$10000,GB$7)</f>
        <v>0</v>
      </c>
      <c r="GC121" s="137">
        <f>SUMIFS('Raw Data Indicator'!$C$3:$C$10000,'Raw Data Indicator'!$A$3:$A$10000,$FQ121,'Raw Data Indicator'!$N$3:$N$10000,GC$7)</f>
        <v>0</v>
      </c>
      <c r="GD121" s="137">
        <f>COUNTIFS('Raw Data Indicator'!$C$3:$C$10000,"&gt;0",'Raw Data Indicator'!$A$3:$A$10000,$FQ121,'Raw Data Indicator'!$N$3:$N$10000,GD$7)</f>
        <v>0</v>
      </c>
      <c r="GE121" s="137">
        <f>COUNTIFS('Raw Data Indicator'!$C$3:$C$10000,"&gt;0",'Raw Data Indicator'!$A$3:$A$10000,$FQ121,'Raw Data Indicator'!$N$3:$N$10000,GE$7)</f>
        <v>0</v>
      </c>
      <c r="GF121" s="137">
        <f>COUNTIFS('Raw Data Indicator'!$C$3:$C$10000,"&gt;0",'Raw Data Indicator'!$A$3:$A$10000,$FQ121,'Raw Data Indicator'!$N$3:$N$10000,GF$7)</f>
        <v>0</v>
      </c>
      <c r="GG121" s="137">
        <f>COUNTIFS('Raw Data Indicator'!$C$3:$C$10000,"&gt;0",'Raw Data Indicator'!$A$3:$A$10000,$FQ121,'Raw Data Indicator'!$N$3:$N$10000,GG$7)</f>
        <v>0</v>
      </c>
      <c r="GH121" s="137">
        <f t="shared" si="85"/>
        <v>0</v>
      </c>
      <c r="GI121" s="137">
        <f t="shared" si="86"/>
        <v>0</v>
      </c>
      <c r="GJ121" s="137">
        <f t="shared" si="87"/>
        <v>0</v>
      </c>
      <c r="GK121" s="137">
        <f t="shared" si="88"/>
        <v>0</v>
      </c>
      <c r="GL121" s="137">
        <f t="shared" si="89"/>
        <v>0</v>
      </c>
      <c r="GM121" s="137">
        <f t="shared" si="90"/>
        <v>0</v>
      </c>
      <c r="GN121" s="137">
        <f t="shared" si="91"/>
        <v>0</v>
      </c>
      <c r="GO121" s="137">
        <f t="shared" si="92"/>
        <v>0</v>
      </c>
      <c r="GP121" s="137">
        <f t="shared" si="93"/>
        <v>0</v>
      </c>
      <c r="GQ121" s="137">
        <f t="shared" si="94"/>
        <v>0</v>
      </c>
      <c r="GR121" s="137">
        <f t="shared" si="95"/>
        <v>0</v>
      </c>
      <c r="GS121" s="137">
        <f t="shared" si="96"/>
        <v>0</v>
      </c>
      <c r="HI121" s="137" t="str">
        <f t="shared" si="97"/>
        <v>E7</v>
      </c>
      <c r="HJ121" s="137" t="str">
        <f t="shared" si="98"/>
        <v>E7_11a</v>
      </c>
      <c r="HK121" s="137">
        <f t="shared" si="99"/>
        <v>0</v>
      </c>
      <c r="HL121" s="137">
        <f t="shared" si="100"/>
        <v>0</v>
      </c>
      <c r="HM121" s="137"/>
      <c r="HN121" s="137"/>
      <c r="HO121" s="137">
        <f t="shared" si="78"/>
        <v>0</v>
      </c>
    </row>
    <row r="122" spans="5:223" x14ac:dyDescent="0.25">
      <c r="E122" s="149"/>
      <c r="F122" s="149"/>
      <c r="G122" s="149"/>
      <c r="H122" s="149"/>
      <c r="I122" s="242"/>
      <c r="J122" s="150"/>
      <c r="K122" s="150"/>
      <c r="L122" s="149"/>
      <c r="M122" s="149"/>
      <c r="N122" s="149"/>
      <c r="O122" s="149"/>
      <c r="P122" s="242"/>
      <c r="Q122" s="150"/>
      <c r="R122" s="150"/>
      <c r="S122" s="149"/>
      <c r="T122" s="149"/>
      <c r="U122" s="149"/>
      <c r="V122" s="149"/>
      <c r="W122" s="242"/>
      <c r="X122" s="150"/>
      <c r="Y122" s="150"/>
      <c r="Z122" s="149"/>
      <c r="AA122" s="149"/>
      <c r="AB122" s="149"/>
      <c r="AC122" s="149"/>
      <c r="AD122" s="242"/>
      <c r="AE122" s="150"/>
      <c r="AF122" s="150"/>
      <c r="AG122" s="149"/>
      <c r="AH122" s="149"/>
      <c r="AI122" s="149"/>
      <c r="AJ122" s="149"/>
      <c r="AK122" s="242"/>
      <c r="AL122" s="150"/>
      <c r="AM122" s="150"/>
      <c r="AN122" s="149"/>
      <c r="AO122" s="149"/>
      <c r="AP122" s="149"/>
      <c r="AQ122" s="149"/>
      <c r="AR122" s="242"/>
      <c r="AS122" s="150"/>
      <c r="AT122" s="150"/>
      <c r="AU122" s="149"/>
      <c r="AV122" s="149"/>
      <c r="AW122" s="149"/>
      <c r="AX122" s="149"/>
      <c r="AY122" s="242"/>
      <c r="AZ122" s="150"/>
      <c r="BA122" s="150"/>
      <c r="BB122" s="149"/>
      <c r="FJ122" s="137" t="str">
        <f>IF(VALUE(LEFT(Cover!$C$13,3))=1,'Questionnaire version 1.0'!C119,'Questionnaire version 2.1'!C119)</f>
        <v>B</v>
      </c>
      <c r="FK122" s="137">
        <f t="shared" si="55"/>
        <v>22</v>
      </c>
      <c r="FL122" s="137" t="str">
        <f t="shared" si="79"/>
        <v/>
      </c>
      <c r="FM122" s="137">
        <f>IF(VALUE(LEFT(Cover!$C$13,3))=1,'Questionnaire version 1.0'!V119,'Questionnaire version 2.1'!V119)</f>
        <v>0</v>
      </c>
      <c r="FP122" s="137" t="str">
        <f t="shared" si="77"/>
        <v>E7</v>
      </c>
      <c r="FQ122" s="137" t="str">
        <f t="shared" si="80"/>
        <v>E7_13a</v>
      </c>
      <c r="FR122" s="137">
        <f>SUMIFS('Raw Data Indicator'!$B$3:$B$10000,'Raw Data Indicator'!$A$3:$A$10000,$FQ122,'Raw Data Indicator'!$N$3:$N$10000,FR$7)</f>
        <v>0</v>
      </c>
      <c r="FS122" s="137">
        <f>SUMIFS('Raw Data Indicator'!$B$3:$B$10000,'Raw Data Indicator'!$A$3:$A$10000,$FQ122,'Raw Data Indicator'!$N$3:$N$10000,FS$7)</f>
        <v>0</v>
      </c>
      <c r="FT122" s="137">
        <f>SUMIFS('Raw Data Indicator'!$B$3:$B$10000,'Raw Data Indicator'!$A$3:$A$10000,$FQ122,'Raw Data Indicator'!$N$3:$N$10000,FT$7)</f>
        <v>0</v>
      </c>
      <c r="FU122" s="137">
        <f>SUMIFS('Raw Data Indicator'!$B$3:$B$10000,'Raw Data Indicator'!$A$3:$A$10000,$FQ122,'Raw Data Indicator'!$N$3:$N$10000,FU$7)</f>
        <v>0</v>
      </c>
      <c r="FV122" s="137">
        <f t="shared" si="81"/>
        <v>0</v>
      </c>
      <c r="FW122" s="137">
        <f t="shared" si="82"/>
        <v>0</v>
      </c>
      <c r="FX122" s="137">
        <f t="shared" si="83"/>
        <v>0</v>
      </c>
      <c r="FY122" s="137">
        <f t="shared" si="84"/>
        <v>0</v>
      </c>
      <c r="FZ122" s="137">
        <f>SUMIFS('Raw Data Indicator'!$C$3:$C$10000,'Raw Data Indicator'!$A$3:$A$10000,$FQ122,'Raw Data Indicator'!$N$3:$N$10000,FZ$7)</f>
        <v>0</v>
      </c>
      <c r="GA122" s="137">
        <f>SUMIFS('Raw Data Indicator'!$C$3:$C$10000,'Raw Data Indicator'!$A$3:$A$10000,$FQ122,'Raw Data Indicator'!$N$3:$N$10000,GA$7)</f>
        <v>0</v>
      </c>
      <c r="GB122" s="137">
        <f>SUMIFS('Raw Data Indicator'!$C$3:$C$10000,'Raw Data Indicator'!$A$3:$A$10000,$FQ122,'Raw Data Indicator'!$N$3:$N$10000,GB$7)</f>
        <v>0</v>
      </c>
      <c r="GC122" s="137">
        <f>SUMIFS('Raw Data Indicator'!$C$3:$C$10000,'Raw Data Indicator'!$A$3:$A$10000,$FQ122,'Raw Data Indicator'!$N$3:$N$10000,GC$7)</f>
        <v>0</v>
      </c>
      <c r="GD122" s="137">
        <f>COUNTIFS('Raw Data Indicator'!$C$3:$C$10000,"&gt;0",'Raw Data Indicator'!$A$3:$A$10000,$FQ122,'Raw Data Indicator'!$N$3:$N$10000,GD$7)</f>
        <v>0</v>
      </c>
      <c r="GE122" s="137">
        <f>COUNTIFS('Raw Data Indicator'!$C$3:$C$10000,"&gt;0",'Raw Data Indicator'!$A$3:$A$10000,$FQ122,'Raw Data Indicator'!$N$3:$N$10000,GE$7)</f>
        <v>0</v>
      </c>
      <c r="GF122" s="137">
        <f>COUNTIFS('Raw Data Indicator'!$C$3:$C$10000,"&gt;0",'Raw Data Indicator'!$A$3:$A$10000,$FQ122,'Raw Data Indicator'!$N$3:$N$10000,GF$7)</f>
        <v>0</v>
      </c>
      <c r="GG122" s="137">
        <f>COUNTIFS('Raw Data Indicator'!$C$3:$C$10000,"&gt;0",'Raw Data Indicator'!$A$3:$A$10000,$FQ122,'Raw Data Indicator'!$N$3:$N$10000,GG$7)</f>
        <v>0</v>
      </c>
      <c r="GH122" s="137">
        <f t="shared" si="85"/>
        <v>0</v>
      </c>
      <c r="GI122" s="137">
        <f t="shared" si="86"/>
        <v>0</v>
      </c>
      <c r="GJ122" s="137">
        <f t="shared" si="87"/>
        <v>0</v>
      </c>
      <c r="GK122" s="137">
        <f t="shared" si="88"/>
        <v>0</v>
      </c>
      <c r="GL122" s="137">
        <f t="shared" si="89"/>
        <v>0</v>
      </c>
      <c r="GM122" s="137">
        <f t="shared" si="90"/>
        <v>0</v>
      </c>
      <c r="GN122" s="137">
        <f t="shared" si="91"/>
        <v>0</v>
      </c>
      <c r="GO122" s="137">
        <f t="shared" si="92"/>
        <v>0</v>
      </c>
      <c r="GP122" s="137">
        <f t="shared" si="93"/>
        <v>0</v>
      </c>
      <c r="GQ122" s="137">
        <f t="shared" si="94"/>
        <v>0</v>
      </c>
      <c r="GR122" s="137">
        <f t="shared" si="95"/>
        <v>0</v>
      </c>
      <c r="GS122" s="137">
        <f t="shared" si="96"/>
        <v>0</v>
      </c>
      <c r="HI122" s="137" t="str">
        <f t="shared" si="97"/>
        <v>E7</v>
      </c>
      <c r="HJ122" s="137" t="str">
        <f t="shared" si="98"/>
        <v>E7_13a</v>
      </c>
      <c r="HK122" s="137">
        <f t="shared" si="99"/>
        <v>0</v>
      </c>
      <c r="HL122" s="137">
        <f t="shared" si="100"/>
        <v>0</v>
      </c>
      <c r="HM122" s="137"/>
      <c r="HN122" s="137"/>
      <c r="HO122" s="137">
        <f t="shared" si="78"/>
        <v>0</v>
      </c>
    </row>
    <row r="123" spans="5:223" x14ac:dyDescent="0.25">
      <c r="E123" s="149"/>
      <c r="F123" s="149"/>
      <c r="G123" s="149"/>
      <c r="H123" s="149"/>
      <c r="I123" s="242"/>
      <c r="J123" s="150"/>
      <c r="K123" s="150"/>
      <c r="L123" s="149"/>
      <c r="M123" s="149"/>
      <c r="N123" s="149"/>
      <c r="O123" s="149"/>
      <c r="P123" s="242"/>
      <c r="Q123" s="150"/>
      <c r="R123" s="150"/>
      <c r="S123" s="149"/>
      <c r="T123" s="149"/>
      <c r="U123" s="149"/>
      <c r="V123" s="149"/>
      <c r="W123" s="242"/>
      <c r="X123" s="150"/>
      <c r="Y123" s="150"/>
      <c r="Z123" s="149"/>
      <c r="AA123" s="149"/>
      <c r="AB123" s="149"/>
      <c r="AC123" s="149"/>
      <c r="AD123" s="242"/>
      <c r="AE123" s="150"/>
      <c r="AF123" s="150"/>
      <c r="AG123" s="149"/>
      <c r="AH123" s="149"/>
      <c r="AI123" s="149"/>
      <c r="AJ123" s="149"/>
      <c r="AK123" s="242"/>
      <c r="AL123" s="150"/>
      <c r="AM123" s="150"/>
      <c r="AN123" s="149"/>
      <c r="AO123" s="149"/>
      <c r="AP123" s="149"/>
      <c r="AQ123" s="149"/>
      <c r="AR123" s="242"/>
      <c r="AS123" s="150"/>
      <c r="AT123" s="150"/>
      <c r="AU123" s="149"/>
      <c r="AV123" s="149"/>
      <c r="AW123" s="149"/>
      <c r="AX123" s="149"/>
      <c r="AY123" s="242"/>
      <c r="AZ123" s="150"/>
      <c r="BA123" s="150"/>
      <c r="BB123" s="149"/>
      <c r="FJ123" s="137" t="str">
        <f>IF(VALUE(LEFT(Cover!$C$13,3))=1,'Questionnaire version 1.0'!C120,'Questionnaire version 2.1'!C120)</f>
        <v>C</v>
      </c>
      <c r="FK123" s="137">
        <f t="shared" si="55"/>
        <v>22</v>
      </c>
      <c r="FL123" s="137" t="str">
        <f t="shared" si="79"/>
        <v/>
      </c>
      <c r="FM123" s="137">
        <f>IF(VALUE(LEFT(Cover!$C$13,3))=1,'Questionnaire version 1.0'!V120,'Questionnaire version 2.1'!V120)</f>
        <v>0</v>
      </c>
      <c r="FP123" s="137" t="str">
        <f t="shared" si="77"/>
        <v>E7</v>
      </c>
      <c r="FQ123" s="137" t="str">
        <f t="shared" si="80"/>
        <v>E7_14a</v>
      </c>
      <c r="FR123" s="137">
        <f>SUMIFS('Raw Data Indicator'!$B$3:$B$10000,'Raw Data Indicator'!$A$3:$A$10000,$FQ123,'Raw Data Indicator'!$N$3:$N$10000,FR$7)</f>
        <v>0</v>
      </c>
      <c r="FS123" s="137">
        <f>SUMIFS('Raw Data Indicator'!$B$3:$B$10000,'Raw Data Indicator'!$A$3:$A$10000,$FQ123,'Raw Data Indicator'!$N$3:$N$10000,FS$7)</f>
        <v>0</v>
      </c>
      <c r="FT123" s="137">
        <f>SUMIFS('Raw Data Indicator'!$B$3:$B$10000,'Raw Data Indicator'!$A$3:$A$10000,$FQ123,'Raw Data Indicator'!$N$3:$N$10000,FT$7)</f>
        <v>0</v>
      </c>
      <c r="FU123" s="137">
        <f>SUMIFS('Raw Data Indicator'!$B$3:$B$10000,'Raw Data Indicator'!$A$3:$A$10000,$FQ123,'Raw Data Indicator'!$N$3:$N$10000,FU$7)</f>
        <v>0</v>
      </c>
      <c r="FV123" s="137">
        <f t="shared" si="81"/>
        <v>0</v>
      </c>
      <c r="FW123" s="137">
        <f t="shared" si="82"/>
        <v>0</v>
      </c>
      <c r="FX123" s="137">
        <f t="shared" si="83"/>
        <v>0</v>
      </c>
      <c r="FY123" s="137">
        <f t="shared" si="84"/>
        <v>0</v>
      </c>
      <c r="FZ123" s="137">
        <f>SUMIFS('Raw Data Indicator'!$C$3:$C$10000,'Raw Data Indicator'!$A$3:$A$10000,$FQ123,'Raw Data Indicator'!$N$3:$N$10000,FZ$7)</f>
        <v>0</v>
      </c>
      <c r="GA123" s="137">
        <f>SUMIFS('Raw Data Indicator'!$C$3:$C$10000,'Raw Data Indicator'!$A$3:$A$10000,$FQ123,'Raw Data Indicator'!$N$3:$N$10000,GA$7)</f>
        <v>0</v>
      </c>
      <c r="GB123" s="137">
        <f>SUMIFS('Raw Data Indicator'!$C$3:$C$10000,'Raw Data Indicator'!$A$3:$A$10000,$FQ123,'Raw Data Indicator'!$N$3:$N$10000,GB$7)</f>
        <v>0</v>
      </c>
      <c r="GC123" s="137">
        <f>SUMIFS('Raw Data Indicator'!$C$3:$C$10000,'Raw Data Indicator'!$A$3:$A$10000,$FQ123,'Raw Data Indicator'!$N$3:$N$10000,GC$7)</f>
        <v>0</v>
      </c>
      <c r="GD123" s="137">
        <f>COUNTIFS('Raw Data Indicator'!$C$3:$C$10000,"&gt;0",'Raw Data Indicator'!$A$3:$A$10000,$FQ123,'Raw Data Indicator'!$N$3:$N$10000,GD$7)</f>
        <v>0</v>
      </c>
      <c r="GE123" s="137">
        <f>COUNTIFS('Raw Data Indicator'!$C$3:$C$10000,"&gt;0",'Raw Data Indicator'!$A$3:$A$10000,$FQ123,'Raw Data Indicator'!$N$3:$N$10000,GE$7)</f>
        <v>0</v>
      </c>
      <c r="GF123" s="137">
        <f>COUNTIFS('Raw Data Indicator'!$C$3:$C$10000,"&gt;0",'Raw Data Indicator'!$A$3:$A$10000,$FQ123,'Raw Data Indicator'!$N$3:$N$10000,GF$7)</f>
        <v>0</v>
      </c>
      <c r="GG123" s="137">
        <f>COUNTIFS('Raw Data Indicator'!$C$3:$C$10000,"&gt;0",'Raw Data Indicator'!$A$3:$A$10000,$FQ123,'Raw Data Indicator'!$N$3:$N$10000,GG$7)</f>
        <v>0</v>
      </c>
      <c r="GH123" s="137">
        <f t="shared" si="85"/>
        <v>0</v>
      </c>
      <c r="GI123" s="137">
        <f t="shared" si="86"/>
        <v>0</v>
      </c>
      <c r="GJ123" s="137">
        <f t="shared" si="87"/>
        <v>0</v>
      </c>
      <c r="GK123" s="137">
        <f t="shared" si="88"/>
        <v>0</v>
      </c>
      <c r="GL123" s="137">
        <f t="shared" si="89"/>
        <v>0</v>
      </c>
      <c r="GM123" s="137">
        <f t="shared" si="90"/>
        <v>0</v>
      </c>
      <c r="GN123" s="137">
        <f t="shared" si="91"/>
        <v>0</v>
      </c>
      <c r="GO123" s="137">
        <f t="shared" si="92"/>
        <v>0</v>
      </c>
      <c r="GP123" s="137">
        <f t="shared" si="93"/>
        <v>0</v>
      </c>
      <c r="GQ123" s="137">
        <f t="shared" si="94"/>
        <v>0</v>
      </c>
      <c r="GR123" s="137">
        <f t="shared" si="95"/>
        <v>0</v>
      </c>
      <c r="GS123" s="137">
        <f t="shared" si="96"/>
        <v>0</v>
      </c>
      <c r="HI123" s="137" t="str">
        <f t="shared" si="97"/>
        <v>E7</v>
      </c>
      <c r="HJ123" s="137" t="str">
        <f t="shared" si="98"/>
        <v>E7_14a</v>
      </c>
      <c r="HK123" s="137">
        <f t="shared" si="99"/>
        <v>0</v>
      </c>
      <c r="HL123" s="137">
        <f t="shared" si="100"/>
        <v>0</v>
      </c>
      <c r="HM123" s="137"/>
      <c r="HN123" s="137"/>
      <c r="HO123" s="137">
        <f t="shared" si="78"/>
        <v>0</v>
      </c>
    </row>
    <row r="124" spans="5:223" x14ac:dyDescent="0.25">
      <c r="E124" s="149"/>
      <c r="F124" s="149"/>
      <c r="G124" s="149"/>
      <c r="H124" s="149"/>
      <c r="I124" s="242"/>
      <c r="J124" s="150"/>
      <c r="K124" s="150"/>
      <c r="L124" s="149"/>
      <c r="M124" s="149"/>
      <c r="N124" s="149"/>
      <c r="O124" s="149"/>
      <c r="P124" s="242"/>
      <c r="Q124" s="150"/>
      <c r="R124" s="150"/>
      <c r="S124" s="149"/>
      <c r="T124" s="149"/>
      <c r="U124" s="149"/>
      <c r="V124" s="149"/>
      <c r="W124" s="242"/>
      <c r="X124" s="150"/>
      <c r="Y124" s="150"/>
      <c r="Z124" s="149"/>
      <c r="AA124" s="149"/>
      <c r="AB124" s="149"/>
      <c r="AC124" s="149"/>
      <c r="AD124" s="242"/>
      <c r="AE124" s="150"/>
      <c r="AF124" s="150"/>
      <c r="AG124" s="149"/>
      <c r="AH124" s="149"/>
      <c r="AI124" s="149"/>
      <c r="AJ124" s="149"/>
      <c r="AK124" s="242"/>
      <c r="AL124" s="150"/>
      <c r="AM124" s="150"/>
      <c r="AN124" s="149"/>
      <c r="AO124" s="149"/>
      <c r="AP124" s="149"/>
      <c r="AQ124" s="149"/>
      <c r="AR124" s="242"/>
      <c r="AS124" s="150"/>
      <c r="AT124" s="150"/>
      <c r="AU124" s="149"/>
      <c r="AV124" s="149"/>
      <c r="AW124" s="149"/>
      <c r="AX124" s="149"/>
      <c r="AY124" s="242"/>
      <c r="AZ124" s="150"/>
      <c r="BA124" s="150"/>
      <c r="BB124" s="149"/>
      <c r="FJ124" s="137" t="str">
        <f>IF(VALUE(LEFT(Cover!$C$13,3))=1,'Questionnaire version 1.0'!C121,'Questionnaire version 2.1'!C121)</f>
        <v>D</v>
      </c>
      <c r="FK124" s="137">
        <f t="shared" si="55"/>
        <v>22</v>
      </c>
      <c r="FL124" s="137" t="str">
        <f t="shared" si="79"/>
        <v/>
      </c>
      <c r="FM124" s="137">
        <f>IF(VALUE(LEFT(Cover!$C$13,3))=1,'Questionnaire version 1.0'!V121,'Questionnaire version 2.1'!V121)</f>
        <v>0</v>
      </c>
      <c r="FP124" s="137" t="str">
        <f t="shared" si="77"/>
        <v>E8</v>
      </c>
      <c r="FQ124" s="137" t="str">
        <f t="shared" si="80"/>
        <v>E8_01a</v>
      </c>
      <c r="FR124" s="137">
        <f>SUMIFS('Raw Data Indicator'!$B$3:$B$10000,'Raw Data Indicator'!$A$3:$A$10000,$FQ124,'Raw Data Indicator'!$N$3:$N$10000,FR$7)</f>
        <v>0</v>
      </c>
      <c r="FS124" s="137">
        <f>SUMIFS('Raw Data Indicator'!$B$3:$B$10000,'Raw Data Indicator'!$A$3:$A$10000,$FQ124,'Raw Data Indicator'!$N$3:$N$10000,FS$7)</f>
        <v>0</v>
      </c>
      <c r="FT124" s="137">
        <f>SUMIFS('Raw Data Indicator'!$B$3:$B$10000,'Raw Data Indicator'!$A$3:$A$10000,$FQ124,'Raw Data Indicator'!$N$3:$N$10000,FT$7)</f>
        <v>0</v>
      </c>
      <c r="FU124" s="137">
        <f>SUMIFS('Raw Data Indicator'!$B$3:$B$10000,'Raw Data Indicator'!$A$3:$A$10000,$FQ124,'Raw Data Indicator'!$N$3:$N$10000,FU$7)</f>
        <v>0</v>
      </c>
      <c r="FV124" s="137">
        <f t="shared" si="81"/>
        <v>0</v>
      </c>
      <c r="FW124" s="137">
        <f t="shared" si="82"/>
        <v>0</v>
      </c>
      <c r="FX124" s="137">
        <f t="shared" si="83"/>
        <v>0</v>
      </c>
      <c r="FY124" s="137">
        <f t="shared" si="84"/>
        <v>0</v>
      </c>
      <c r="FZ124" s="137">
        <f>SUMIFS('Raw Data Indicator'!$C$3:$C$10000,'Raw Data Indicator'!$A$3:$A$10000,$FQ124,'Raw Data Indicator'!$N$3:$N$10000,FZ$7)</f>
        <v>0</v>
      </c>
      <c r="GA124" s="137">
        <f>SUMIFS('Raw Data Indicator'!$C$3:$C$10000,'Raw Data Indicator'!$A$3:$A$10000,$FQ124,'Raw Data Indicator'!$N$3:$N$10000,GA$7)</f>
        <v>0</v>
      </c>
      <c r="GB124" s="137">
        <f>SUMIFS('Raw Data Indicator'!$C$3:$C$10000,'Raw Data Indicator'!$A$3:$A$10000,$FQ124,'Raw Data Indicator'!$N$3:$N$10000,GB$7)</f>
        <v>0</v>
      </c>
      <c r="GC124" s="137">
        <f>SUMIFS('Raw Data Indicator'!$C$3:$C$10000,'Raw Data Indicator'!$A$3:$A$10000,$FQ124,'Raw Data Indicator'!$N$3:$N$10000,GC$7)</f>
        <v>0</v>
      </c>
      <c r="GD124" s="137">
        <f>COUNTIFS('Raw Data Indicator'!$C$3:$C$10000,"&gt;0",'Raw Data Indicator'!$A$3:$A$10000,$FQ124,'Raw Data Indicator'!$N$3:$N$10000,GD$7)</f>
        <v>0</v>
      </c>
      <c r="GE124" s="137">
        <f>COUNTIFS('Raw Data Indicator'!$C$3:$C$10000,"&gt;0",'Raw Data Indicator'!$A$3:$A$10000,$FQ124,'Raw Data Indicator'!$N$3:$N$10000,GE$7)</f>
        <v>0</v>
      </c>
      <c r="GF124" s="137">
        <f>COUNTIFS('Raw Data Indicator'!$C$3:$C$10000,"&gt;0",'Raw Data Indicator'!$A$3:$A$10000,$FQ124,'Raw Data Indicator'!$N$3:$N$10000,GF$7)</f>
        <v>0</v>
      </c>
      <c r="GG124" s="137">
        <f>COUNTIFS('Raw Data Indicator'!$C$3:$C$10000,"&gt;0",'Raw Data Indicator'!$A$3:$A$10000,$FQ124,'Raw Data Indicator'!$N$3:$N$10000,GG$7)</f>
        <v>0</v>
      </c>
      <c r="GH124" s="137">
        <f t="shared" si="85"/>
        <v>0</v>
      </c>
      <c r="GI124" s="137">
        <f t="shared" si="86"/>
        <v>0</v>
      </c>
      <c r="GJ124" s="137">
        <f t="shared" si="87"/>
        <v>0</v>
      </c>
      <c r="GK124" s="137">
        <f t="shared" si="88"/>
        <v>0</v>
      </c>
      <c r="GL124" s="137">
        <f t="shared" si="89"/>
        <v>0</v>
      </c>
      <c r="GM124" s="137">
        <f t="shared" si="90"/>
        <v>0</v>
      </c>
      <c r="GN124" s="137">
        <f t="shared" si="91"/>
        <v>0</v>
      </c>
      <c r="GO124" s="137">
        <f t="shared" si="92"/>
        <v>0</v>
      </c>
      <c r="GP124" s="137">
        <f t="shared" si="93"/>
        <v>0</v>
      </c>
      <c r="GQ124" s="137">
        <f t="shared" si="94"/>
        <v>0</v>
      </c>
      <c r="GR124" s="137">
        <f t="shared" si="95"/>
        <v>0</v>
      </c>
      <c r="GS124" s="137">
        <f t="shared" si="96"/>
        <v>0</v>
      </c>
      <c r="HI124" s="137" t="str">
        <f t="shared" si="97"/>
        <v>E8</v>
      </c>
      <c r="HJ124" s="137" t="str">
        <f t="shared" si="98"/>
        <v>E8_01a</v>
      </c>
      <c r="HK124" s="137">
        <f t="shared" si="99"/>
        <v>0</v>
      </c>
      <c r="HL124" s="137">
        <f t="shared" si="100"/>
        <v>0</v>
      </c>
      <c r="HM124" s="137"/>
      <c r="HN124" s="137"/>
      <c r="HO124" s="137">
        <f t="shared" si="78"/>
        <v>0</v>
      </c>
    </row>
    <row r="125" spans="5:223" x14ac:dyDescent="0.25">
      <c r="E125" s="149"/>
      <c r="F125" s="149"/>
      <c r="G125" s="149"/>
      <c r="H125" s="149"/>
      <c r="I125" s="242"/>
      <c r="J125" s="150"/>
      <c r="K125" s="150"/>
      <c r="L125" s="149"/>
      <c r="M125" s="149"/>
      <c r="N125" s="149"/>
      <c r="O125" s="149"/>
      <c r="P125" s="242"/>
      <c r="Q125" s="150"/>
      <c r="R125" s="150"/>
      <c r="S125" s="149"/>
      <c r="T125" s="149"/>
      <c r="U125" s="149"/>
      <c r="V125" s="149"/>
      <c r="W125" s="242"/>
      <c r="X125" s="150"/>
      <c r="Y125" s="150"/>
      <c r="Z125" s="149"/>
      <c r="AA125" s="149"/>
      <c r="AB125" s="149"/>
      <c r="AC125" s="149"/>
      <c r="AD125" s="242"/>
      <c r="AE125" s="150"/>
      <c r="AF125" s="150"/>
      <c r="AG125" s="149"/>
      <c r="AH125" s="149"/>
      <c r="AI125" s="149"/>
      <c r="AJ125" s="149"/>
      <c r="AK125" s="242"/>
      <c r="AL125" s="150"/>
      <c r="AM125" s="150"/>
      <c r="AN125" s="149"/>
      <c r="AO125" s="149"/>
      <c r="AP125" s="149"/>
      <c r="AQ125" s="149"/>
      <c r="AR125" s="242"/>
      <c r="AS125" s="150"/>
      <c r="AT125" s="150"/>
      <c r="AU125" s="149"/>
      <c r="AV125" s="149"/>
      <c r="AW125" s="149"/>
      <c r="AX125" s="149"/>
      <c r="AY125" s="242"/>
      <c r="AZ125" s="150"/>
      <c r="BA125" s="150"/>
      <c r="BB125" s="149"/>
      <c r="FJ125" s="137" t="str">
        <f>IF(VALUE(LEFT(Cover!$C$13,3))=1,'Questionnaire version 1.0'!C122,'Questionnaire version 2.1'!C122)</f>
        <v>Notes:</v>
      </c>
      <c r="FK125" s="137">
        <f t="shared" si="55"/>
        <v>22</v>
      </c>
      <c r="FL125" s="137" t="str">
        <f t="shared" si="79"/>
        <v/>
      </c>
      <c r="FM125" s="137">
        <f>IF(VALUE(LEFT(Cover!$C$13,3))=1,'Questionnaire version 1.0'!V122,'Questionnaire version 2.1'!V122)</f>
        <v>0</v>
      </c>
      <c r="FP125" s="137" t="str">
        <f t="shared" si="77"/>
        <v>E8</v>
      </c>
      <c r="FQ125" s="137" t="str">
        <f t="shared" si="80"/>
        <v>E8_02b</v>
      </c>
      <c r="FR125" s="137">
        <f>SUMIFS('Raw Data Indicator'!$B$3:$B$10000,'Raw Data Indicator'!$A$3:$A$10000,$FQ125,'Raw Data Indicator'!$N$3:$N$10000,FR$7)</f>
        <v>0</v>
      </c>
      <c r="FS125" s="137">
        <f>SUMIFS('Raw Data Indicator'!$B$3:$B$10000,'Raw Data Indicator'!$A$3:$A$10000,$FQ125,'Raw Data Indicator'!$N$3:$N$10000,FS$7)</f>
        <v>0</v>
      </c>
      <c r="FT125" s="137">
        <f>SUMIFS('Raw Data Indicator'!$B$3:$B$10000,'Raw Data Indicator'!$A$3:$A$10000,$FQ125,'Raw Data Indicator'!$N$3:$N$10000,FT$7)</f>
        <v>0</v>
      </c>
      <c r="FU125" s="137">
        <f>SUMIFS('Raw Data Indicator'!$B$3:$B$10000,'Raw Data Indicator'!$A$3:$A$10000,$FQ125,'Raw Data Indicator'!$N$3:$N$10000,FU$7)</f>
        <v>0</v>
      </c>
      <c r="FV125" s="137">
        <f t="shared" si="81"/>
        <v>0</v>
      </c>
      <c r="FW125" s="137">
        <f t="shared" si="82"/>
        <v>0</v>
      </c>
      <c r="FX125" s="137">
        <f t="shared" si="83"/>
        <v>0</v>
      </c>
      <c r="FY125" s="137">
        <f t="shared" si="84"/>
        <v>0</v>
      </c>
      <c r="FZ125" s="137">
        <f>SUMIFS('Raw Data Indicator'!$C$3:$C$10000,'Raw Data Indicator'!$A$3:$A$10000,$FQ125,'Raw Data Indicator'!$N$3:$N$10000,FZ$7)</f>
        <v>0</v>
      </c>
      <c r="GA125" s="137">
        <f>SUMIFS('Raw Data Indicator'!$C$3:$C$10000,'Raw Data Indicator'!$A$3:$A$10000,$FQ125,'Raw Data Indicator'!$N$3:$N$10000,GA$7)</f>
        <v>0</v>
      </c>
      <c r="GB125" s="137">
        <f>SUMIFS('Raw Data Indicator'!$C$3:$C$10000,'Raw Data Indicator'!$A$3:$A$10000,$FQ125,'Raw Data Indicator'!$N$3:$N$10000,GB$7)</f>
        <v>0</v>
      </c>
      <c r="GC125" s="137">
        <f>SUMIFS('Raw Data Indicator'!$C$3:$C$10000,'Raw Data Indicator'!$A$3:$A$10000,$FQ125,'Raw Data Indicator'!$N$3:$N$10000,GC$7)</f>
        <v>0</v>
      </c>
      <c r="GD125" s="137">
        <f>COUNTIFS('Raw Data Indicator'!$C$3:$C$10000,"&gt;0",'Raw Data Indicator'!$A$3:$A$10000,$FQ125,'Raw Data Indicator'!$N$3:$N$10000,GD$7)</f>
        <v>0</v>
      </c>
      <c r="GE125" s="137">
        <f>COUNTIFS('Raw Data Indicator'!$C$3:$C$10000,"&gt;0",'Raw Data Indicator'!$A$3:$A$10000,$FQ125,'Raw Data Indicator'!$N$3:$N$10000,GE$7)</f>
        <v>0</v>
      </c>
      <c r="GF125" s="137">
        <f>COUNTIFS('Raw Data Indicator'!$C$3:$C$10000,"&gt;0",'Raw Data Indicator'!$A$3:$A$10000,$FQ125,'Raw Data Indicator'!$N$3:$N$10000,GF$7)</f>
        <v>0</v>
      </c>
      <c r="GG125" s="137">
        <f>COUNTIFS('Raw Data Indicator'!$C$3:$C$10000,"&gt;0",'Raw Data Indicator'!$A$3:$A$10000,$FQ125,'Raw Data Indicator'!$N$3:$N$10000,GG$7)</f>
        <v>0</v>
      </c>
      <c r="GH125" s="137">
        <f t="shared" si="85"/>
        <v>0</v>
      </c>
      <c r="GI125" s="137">
        <f t="shared" si="86"/>
        <v>0</v>
      </c>
      <c r="GJ125" s="137">
        <f t="shared" si="87"/>
        <v>0</v>
      </c>
      <c r="GK125" s="137">
        <f t="shared" si="88"/>
        <v>0</v>
      </c>
      <c r="GL125" s="137">
        <f t="shared" si="89"/>
        <v>0</v>
      </c>
      <c r="GM125" s="137">
        <f t="shared" si="90"/>
        <v>0</v>
      </c>
      <c r="GN125" s="137">
        <f t="shared" si="91"/>
        <v>0</v>
      </c>
      <c r="GO125" s="137">
        <f t="shared" si="92"/>
        <v>0</v>
      </c>
      <c r="GP125" s="137">
        <f t="shared" si="93"/>
        <v>0</v>
      </c>
      <c r="GQ125" s="137">
        <f t="shared" si="94"/>
        <v>0</v>
      </c>
      <c r="GR125" s="137">
        <f t="shared" si="95"/>
        <v>0</v>
      </c>
      <c r="GS125" s="137">
        <f t="shared" si="96"/>
        <v>0</v>
      </c>
      <c r="HI125" s="137" t="str">
        <f t="shared" si="97"/>
        <v>E8</v>
      </c>
      <c r="HJ125" s="137" t="str">
        <f t="shared" si="98"/>
        <v>E8_02b</v>
      </c>
      <c r="HK125" s="137">
        <f t="shared" si="99"/>
        <v>0</v>
      </c>
      <c r="HL125" s="137">
        <f t="shared" si="100"/>
        <v>0</v>
      </c>
      <c r="HM125" s="137"/>
      <c r="HN125" s="137"/>
      <c r="HO125" s="137">
        <f t="shared" si="78"/>
        <v>0</v>
      </c>
    </row>
    <row r="126" spans="5:223" x14ac:dyDescent="0.25">
      <c r="E126" s="149"/>
      <c r="F126" s="149"/>
      <c r="G126" s="149"/>
      <c r="H126" s="149"/>
      <c r="I126" s="242"/>
      <c r="J126" s="150"/>
      <c r="K126" s="150"/>
      <c r="L126" s="149"/>
      <c r="M126" s="149"/>
      <c r="N126" s="149"/>
      <c r="O126" s="149"/>
      <c r="P126" s="242"/>
      <c r="Q126" s="150"/>
      <c r="R126" s="150"/>
      <c r="S126" s="149"/>
      <c r="T126" s="149"/>
      <c r="U126" s="149"/>
      <c r="V126" s="149"/>
      <c r="W126" s="242"/>
      <c r="X126" s="150"/>
      <c r="Y126" s="150"/>
      <c r="Z126" s="149"/>
      <c r="AA126" s="149"/>
      <c r="AB126" s="149"/>
      <c r="AC126" s="149"/>
      <c r="AD126" s="242"/>
      <c r="AE126" s="150"/>
      <c r="AF126" s="150"/>
      <c r="AG126" s="149"/>
      <c r="AH126" s="149"/>
      <c r="AI126" s="149"/>
      <c r="AJ126" s="149"/>
      <c r="AK126" s="242"/>
      <c r="AL126" s="150"/>
      <c r="AM126" s="150"/>
      <c r="AN126" s="149"/>
      <c r="AO126" s="149"/>
      <c r="AP126" s="149"/>
      <c r="AQ126" s="149"/>
      <c r="AR126" s="242"/>
      <c r="AS126" s="150"/>
      <c r="AT126" s="150"/>
      <c r="AU126" s="149"/>
      <c r="AV126" s="149"/>
      <c r="AW126" s="149"/>
      <c r="AX126" s="149"/>
      <c r="AY126" s="242"/>
      <c r="AZ126" s="150"/>
      <c r="BA126" s="150"/>
      <c r="BB126" s="149"/>
      <c r="FJ126" s="137" t="str">
        <f>IF(VALUE(LEFT(Cover!$C$13,3))=1,'Questionnaire version 1.0'!C123,'Questionnaire version 2.1'!C123)</f>
        <v>E1:18b</v>
      </c>
      <c r="FK126" s="137">
        <f t="shared" si="55"/>
        <v>23</v>
      </c>
      <c r="FL126" s="137" t="str">
        <f t="shared" si="79"/>
        <v>E1:18</v>
      </c>
      <c r="FM126" s="137">
        <f>IF(VALUE(LEFT(Cover!$C$13,3))=1,'Questionnaire version 1.0'!V123,'Questionnaire version 2.1'!V123)</f>
        <v>0</v>
      </c>
      <c r="FP126" s="137" t="str">
        <f t="shared" si="77"/>
        <v>E8</v>
      </c>
      <c r="FQ126" s="137" t="str">
        <f t="shared" si="80"/>
        <v>E8_03b</v>
      </c>
      <c r="FR126" s="137">
        <f>SUMIFS('Raw Data Indicator'!$B$3:$B$10000,'Raw Data Indicator'!$A$3:$A$10000,$FQ126,'Raw Data Indicator'!$N$3:$N$10000,FR$7)</f>
        <v>0</v>
      </c>
      <c r="FS126" s="137">
        <f>SUMIFS('Raw Data Indicator'!$B$3:$B$10000,'Raw Data Indicator'!$A$3:$A$10000,$FQ126,'Raw Data Indicator'!$N$3:$N$10000,FS$7)</f>
        <v>0</v>
      </c>
      <c r="FT126" s="137">
        <f>SUMIFS('Raw Data Indicator'!$B$3:$B$10000,'Raw Data Indicator'!$A$3:$A$10000,$FQ126,'Raw Data Indicator'!$N$3:$N$10000,FT$7)</f>
        <v>0</v>
      </c>
      <c r="FU126" s="137">
        <f>SUMIFS('Raw Data Indicator'!$B$3:$B$10000,'Raw Data Indicator'!$A$3:$A$10000,$FQ126,'Raw Data Indicator'!$N$3:$N$10000,FU$7)</f>
        <v>0</v>
      </c>
      <c r="FV126" s="137">
        <f t="shared" si="81"/>
        <v>0</v>
      </c>
      <c r="FW126" s="137">
        <f t="shared" si="82"/>
        <v>0</v>
      </c>
      <c r="FX126" s="137">
        <f t="shared" si="83"/>
        <v>0</v>
      </c>
      <c r="FY126" s="137">
        <f t="shared" si="84"/>
        <v>0</v>
      </c>
      <c r="FZ126" s="137">
        <f>SUMIFS('Raw Data Indicator'!$C$3:$C$10000,'Raw Data Indicator'!$A$3:$A$10000,$FQ126,'Raw Data Indicator'!$N$3:$N$10000,FZ$7)</f>
        <v>0</v>
      </c>
      <c r="GA126" s="137">
        <f>SUMIFS('Raw Data Indicator'!$C$3:$C$10000,'Raw Data Indicator'!$A$3:$A$10000,$FQ126,'Raw Data Indicator'!$N$3:$N$10000,GA$7)</f>
        <v>0</v>
      </c>
      <c r="GB126" s="137">
        <f>SUMIFS('Raw Data Indicator'!$C$3:$C$10000,'Raw Data Indicator'!$A$3:$A$10000,$FQ126,'Raw Data Indicator'!$N$3:$N$10000,GB$7)</f>
        <v>0</v>
      </c>
      <c r="GC126" s="137">
        <f>SUMIFS('Raw Data Indicator'!$C$3:$C$10000,'Raw Data Indicator'!$A$3:$A$10000,$FQ126,'Raw Data Indicator'!$N$3:$N$10000,GC$7)</f>
        <v>0</v>
      </c>
      <c r="GD126" s="137">
        <f>COUNTIFS('Raw Data Indicator'!$C$3:$C$10000,"&gt;0",'Raw Data Indicator'!$A$3:$A$10000,$FQ126,'Raw Data Indicator'!$N$3:$N$10000,GD$7)</f>
        <v>0</v>
      </c>
      <c r="GE126" s="137">
        <f>COUNTIFS('Raw Data Indicator'!$C$3:$C$10000,"&gt;0",'Raw Data Indicator'!$A$3:$A$10000,$FQ126,'Raw Data Indicator'!$N$3:$N$10000,GE$7)</f>
        <v>0</v>
      </c>
      <c r="GF126" s="137">
        <f>COUNTIFS('Raw Data Indicator'!$C$3:$C$10000,"&gt;0",'Raw Data Indicator'!$A$3:$A$10000,$FQ126,'Raw Data Indicator'!$N$3:$N$10000,GF$7)</f>
        <v>0</v>
      </c>
      <c r="GG126" s="137">
        <f>COUNTIFS('Raw Data Indicator'!$C$3:$C$10000,"&gt;0",'Raw Data Indicator'!$A$3:$A$10000,$FQ126,'Raw Data Indicator'!$N$3:$N$10000,GG$7)</f>
        <v>0</v>
      </c>
      <c r="GH126" s="137">
        <f t="shared" si="85"/>
        <v>0</v>
      </c>
      <c r="GI126" s="137">
        <f t="shared" si="86"/>
        <v>0</v>
      </c>
      <c r="GJ126" s="137">
        <f t="shared" si="87"/>
        <v>0</v>
      </c>
      <c r="GK126" s="137">
        <f t="shared" si="88"/>
        <v>0</v>
      </c>
      <c r="GL126" s="137">
        <f t="shared" si="89"/>
        <v>0</v>
      </c>
      <c r="GM126" s="137">
        <f t="shared" si="90"/>
        <v>0</v>
      </c>
      <c r="GN126" s="137">
        <f t="shared" si="91"/>
        <v>0</v>
      </c>
      <c r="GO126" s="137">
        <f t="shared" si="92"/>
        <v>0</v>
      </c>
      <c r="GP126" s="137">
        <f t="shared" si="93"/>
        <v>0</v>
      </c>
      <c r="GQ126" s="137">
        <f t="shared" si="94"/>
        <v>0</v>
      </c>
      <c r="GR126" s="137">
        <f t="shared" si="95"/>
        <v>0</v>
      </c>
      <c r="GS126" s="137">
        <f t="shared" si="96"/>
        <v>0</v>
      </c>
      <c r="HI126" s="137" t="str">
        <f t="shared" si="97"/>
        <v>E8</v>
      </c>
      <c r="HJ126" s="137" t="str">
        <f t="shared" si="98"/>
        <v>E8_03b</v>
      </c>
      <c r="HK126" s="137">
        <f t="shared" si="99"/>
        <v>0</v>
      </c>
      <c r="HL126" s="137">
        <f t="shared" si="100"/>
        <v>0</v>
      </c>
      <c r="HM126" s="137"/>
      <c r="HN126" s="137"/>
      <c r="HO126" s="137">
        <f t="shared" si="78"/>
        <v>0</v>
      </c>
    </row>
    <row r="127" spans="5:223" x14ac:dyDescent="0.25">
      <c r="E127" s="149"/>
      <c r="F127" s="149"/>
      <c r="G127" s="149"/>
      <c r="H127" s="149"/>
      <c r="I127" s="242"/>
      <c r="J127" s="150"/>
      <c r="K127" s="150"/>
      <c r="L127" s="149"/>
      <c r="M127" s="149"/>
      <c r="N127" s="149"/>
      <c r="O127" s="149"/>
      <c r="P127" s="242"/>
      <c r="Q127" s="150"/>
      <c r="R127" s="150"/>
      <c r="S127" s="149"/>
      <c r="T127" s="149"/>
      <c r="U127" s="149"/>
      <c r="V127" s="149"/>
      <c r="W127" s="242"/>
      <c r="X127" s="150"/>
      <c r="Y127" s="150"/>
      <c r="Z127" s="149"/>
      <c r="AA127" s="149"/>
      <c r="AB127" s="149"/>
      <c r="AC127" s="149"/>
      <c r="AD127" s="242"/>
      <c r="AE127" s="150"/>
      <c r="AF127" s="150"/>
      <c r="AG127" s="149"/>
      <c r="AH127" s="149"/>
      <c r="AI127" s="149"/>
      <c r="AJ127" s="149"/>
      <c r="AK127" s="242"/>
      <c r="AL127" s="150"/>
      <c r="AM127" s="150"/>
      <c r="AN127" s="149"/>
      <c r="AO127" s="149"/>
      <c r="AP127" s="149"/>
      <c r="AQ127" s="149"/>
      <c r="AR127" s="242"/>
      <c r="AS127" s="150"/>
      <c r="AT127" s="150"/>
      <c r="AU127" s="149"/>
      <c r="AV127" s="149"/>
      <c r="AW127" s="149"/>
      <c r="AX127" s="149"/>
      <c r="AY127" s="242"/>
      <c r="AZ127" s="150"/>
      <c r="BA127" s="150"/>
      <c r="BB127" s="149"/>
      <c r="FJ127" s="137" t="str">
        <f>IF(VALUE(LEFT(Cover!$C$13,3))=1,'Questionnaire version 1.0'!C124,'Questionnaire version 2.1'!C124)</f>
        <v>A</v>
      </c>
      <c r="FK127" s="137">
        <f t="shared" si="55"/>
        <v>23</v>
      </c>
      <c r="FL127" s="137" t="str">
        <f t="shared" si="79"/>
        <v/>
      </c>
      <c r="FM127" s="137">
        <f>IF(VALUE(LEFT(Cover!$C$13,3))=1,'Questionnaire version 1.0'!V124,'Questionnaire version 2.1'!V124)</f>
        <v>0</v>
      </c>
      <c r="FP127" s="137" t="str">
        <f t="shared" si="77"/>
        <v>E8</v>
      </c>
      <c r="FQ127" s="137" t="str">
        <f t="shared" si="80"/>
        <v>E8_04b</v>
      </c>
      <c r="FR127" s="137">
        <f>SUMIFS('Raw Data Indicator'!$B$3:$B$10000,'Raw Data Indicator'!$A$3:$A$10000,$FQ127,'Raw Data Indicator'!$N$3:$N$10000,FR$7)</f>
        <v>0</v>
      </c>
      <c r="FS127" s="137">
        <f>SUMIFS('Raw Data Indicator'!$B$3:$B$10000,'Raw Data Indicator'!$A$3:$A$10000,$FQ127,'Raw Data Indicator'!$N$3:$N$10000,FS$7)</f>
        <v>0</v>
      </c>
      <c r="FT127" s="137">
        <f>SUMIFS('Raw Data Indicator'!$B$3:$B$10000,'Raw Data Indicator'!$A$3:$A$10000,$FQ127,'Raw Data Indicator'!$N$3:$N$10000,FT$7)</f>
        <v>0</v>
      </c>
      <c r="FU127" s="137">
        <f>SUMIFS('Raw Data Indicator'!$B$3:$B$10000,'Raw Data Indicator'!$A$3:$A$10000,$FQ127,'Raw Data Indicator'!$N$3:$N$10000,FU$7)</f>
        <v>0</v>
      </c>
      <c r="FV127" s="137">
        <f t="shared" si="81"/>
        <v>0</v>
      </c>
      <c r="FW127" s="137">
        <f t="shared" si="82"/>
        <v>0</v>
      </c>
      <c r="FX127" s="137">
        <f t="shared" si="83"/>
        <v>0</v>
      </c>
      <c r="FY127" s="137">
        <f t="shared" si="84"/>
        <v>0</v>
      </c>
      <c r="FZ127" s="137">
        <f>SUMIFS('Raw Data Indicator'!$C$3:$C$10000,'Raw Data Indicator'!$A$3:$A$10000,$FQ127,'Raw Data Indicator'!$N$3:$N$10000,FZ$7)</f>
        <v>0</v>
      </c>
      <c r="GA127" s="137">
        <f>SUMIFS('Raw Data Indicator'!$C$3:$C$10000,'Raw Data Indicator'!$A$3:$A$10000,$FQ127,'Raw Data Indicator'!$N$3:$N$10000,GA$7)</f>
        <v>0</v>
      </c>
      <c r="GB127" s="137">
        <f>SUMIFS('Raw Data Indicator'!$C$3:$C$10000,'Raw Data Indicator'!$A$3:$A$10000,$FQ127,'Raw Data Indicator'!$N$3:$N$10000,GB$7)</f>
        <v>0</v>
      </c>
      <c r="GC127" s="137">
        <f>SUMIFS('Raw Data Indicator'!$C$3:$C$10000,'Raw Data Indicator'!$A$3:$A$10000,$FQ127,'Raw Data Indicator'!$N$3:$N$10000,GC$7)</f>
        <v>0</v>
      </c>
      <c r="GD127" s="137">
        <f>COUNTIFS('Raw Data Indicator'!$C$3:$C$10000,"&gt;0",'Raw Data Indicator'!$A$3:$A$10000,$FQ127,'Raw Data Indicator'!$N$3:$N$10000,GD$7)</f>
        <v>0</v>
      </c>
      <c r="GE127" s="137">
        <f>COUNTIFS('Raw Data Indicator'!$C$3:$C$10000,"&gt;0",'Raw Data Indicator'!$A$3:$A$10000,$FQ127,'Raw Data Indicator'!$N$3:$N$10000,GE$7)</f>
        <v>0</v>
      </c>
      <c r="GF127" s="137">
        <f>COUNTIFS('Raw Data Indicator'!$C$3:$C$10000,"&gt;0",'Raw Data Indicator'!$A$3:$A$10000,$FQ127,'Raw Data Indicator'!$N$3:$N$10000,GF$7)</f>
        <v>0</v>
      </c>
      <c r="GG127" s="137">
        <f>COUNTIFS('Raw Data Indicator'!$C$3:$C$10000,"&gt;0",'Raw Data Indicator'!$A$3:$A$10000,$FQ127,'Raw Data Indicator'!$N$3:$N$10000,GG$7)</f>
        <v>0</v>
      </c>
      <c r="GH127" s="137">
        <f t="shared" si="85"/>
        <v>0</v>
      </c>
      <c r="GI127" s="137">
        <f t="shared" si="86"/>
        <v>0</v>
      </c>
      <c r="GJ127" s="137">
        <f t="shared" si="87"/>
        <v>0</v>
      </c>
      <c r="GK127" s="137">
        <f t="shared" si="88"/>
        <v>0</v>
      </c>
      <c r="GL127" s="137">
        <f t="shared" si="89"/>
        <v>0</v>
      </c>
      <c r="GM127" s="137">
        <f t="shared" si="90"/>
        <v>0</v>
      </c>
      <c r="GN127" s="137">
        <f t="shared" si="91"/>
        <v>0</v>
      </c>
      <c r="GO127" s="137">
        <f t="shared" si="92"/>
        <v>0</v>
      </c>
      <c r="GP127" s="137">
        <f t="shared" si="93"/>
        <v>0</v>
      </c>
      <c r="GQ127" s="137">
        <f t="shared" si="94"/>
        <v>0</v>
      </c>
      <c r="GR127" s="137">
        <f t="shared" si="95"/>
        <v>0</v>
      </c>
      <c r="GS127" s="137">
        <f t="shared" si="96"/>
        <v>0</v>
      </c>
      <c r="HI127" s="137" t="str">
        <f t="shared" si="97"/>
        <v>E8</v>
      </c>
      <c r="HJ127" s="137" t="str">
        <f t="shared" si="98"/>
        <v>E8_04b</v>
      </c>
      <c r="HK127" s="137">
        <f t="shared" si="99"/>
        <v>0</v>
      </c>
      <c r="HL127" s="137">
        <f t="shared" si="100"/>
        <v>0</v>
      </c>
      <c r="HM127" s="137"/>
      <c r="HN127" s="137"/>
      <c r="HO127" s="137">
        <f t="shared" si="78"/>
        <v>0</v>
      </c>
    </row>
    <row r="128" spans="5:223" x14ac:dyDescent="0.25">
      <c r="E128" s="149"/>
      <c r="F128" s="149"/>
      <c r="G128" s="149"/>
      <c r="H128" s="149"/>
      <c r="I128" s="242"/>
      <c r="J128" s="150"/>
      <c r="K128" s="150"/>
      <c r="L128" s="149"/>
      <c r="M128" s="149"/>
      <c r="N128" s="149"/>
      <c r="O128" s="149"/>
      <c r="P128" s="242"/>
      <c r="Q128" s="150"/>
      <c r="R128" s="150"/>
      <c r="S128" s="149"/>
      <c r="T128" s="149"/>
      <c r="U128" s="149"/>
      <c r="V128" s="149"/>
      <c r="W128" s="242"/>
      <c r="X128" s="150"/>
      <c r="Y128" s="150"/>
      <c r="Z128" s="149"/>
      <c r="AA128" s="149"/>
      <c r="AB128" s="149"/>
      <c r="AC128" s="149"/>
      <c r="AD128" s="242"/>
      <c r="AE128" s="150"/>
      <c r="AF128" s="150"/>
      <c r="AG128" s="149"/>
      <c r="AH128" s="149"/>
      <c r="AI128" s="149"/>
      <c r="AJ128" s="149"/>
      <c r="AK128" s="242"/>
      <c r="AL128" s="150"/>
      <c r="AM128" s="150"/>
      <c r="AN128" s="149"/>
      <c r="AO128" s="149"/>
      <c r="AP128" s="149"/>
      <c r="AQ128" s="149"/>
      <c r="AR128" s="242"/>
      <c r="AS128" s="150"/>
      <c r="AT128" s="150"/>
      <c r="AU128" s="149"/>
      <c r="AV128" s="149"/>
      <c r="AW128" s="149"/>
      <c r="AX128" s="149"/>
      <c r="AY128" s="242"/>
      <c r="AZ128" s="150"/>
      <c r="BA128" s="150"/>
      <c r="BB128" s="149"/>
      <c r="FJ128" s="137" t="str">
        <f>IF(VALUE(LEFT(Cover!$C$13,3))=1,'Questionnaire version 1.0'!C125,'Questionnaire version 2.1'!C125)</f>
        <v>B</v>
      </c>
      <c r="FK128" s="137">
        <f t="shared" si="55"/>
        <v>23</v>
      </c>
      <c r="FL128" s="137" t="str">
        <f t="shared" si="79"/>
        <v/>
      </c>
      <c r="FM128" s="137">
        <f>IF(VALUE(LEFT(Cover!$C$13,3))=1,'Questionnaire version 1.0'!V125,'Questionnaire version 2.1'!V125)</f>
        <v>0</v>
      </c>
      <c r="FP128" s="137" t="str">
        <f t="shared" si="77"/>
        <v>E8</v>
      </c>
      <c r="FQ128" s="137" t="str">
        <f t="shared" si="80"/>
        <v>E8_05a</v>
      </c>
      <c r="FR128" s="137">
        <f>SUMIFS('Raw Data Indicator'!$B$3:$B$10000,'Raw Data Indicator'!$A$3:$A$10000,$FQ128,'Raw Data Indicator'!$N$3:$N$10000,FR$7)</f>
        <v>0</v>
      </c>
      <c r="FS128" s="137">
        <f>SUMIFS('Raw Data Indicator'!$B$3:$B$10000,'Raw Data Indicator'!$A$3:$A$10000,$FQ128,'Raw Data Indicator'!$N$3:$N$10000,FS$7)</f>
        <v>0</v>
      </c>
      <c r="FT128" s="137">
        <f>SUMIFS('Raw Data Indicator'!$B$3:$B$10000,'Raw Data Indicator'!$A$3:$A$10000,$FQ128,'Raw Data Indicator'!$N$3:$N$10000,FT$7)</f>
        <v>0</v>
      </c>
      <c r="FU128" s="137">
        <f>SUMIFS('Raw Data Indicator'!$B$3:$B$10000,'Raw Data Indicator'!$A$3:$A$10000,$FQ128,'Raw Data Indicator'!$N$3:$N$10000,FU$7)</f>
        <v>0</v>
      </c>
      <c r="FV128" s="137">
        <f t="shared" si="81"/>
        <v>0</v>
      </c>
      <c r="FW128" s="137">
        <f t="shared" si="82"/>
        <v>0</v>
      </c>
      <c r="FX128" s="137">
        <f t="shared" si="83"/>
        <v>0</v>
      </c>
      <c r="FY128" s="137">
        <f t="shared" si="84"/>
        <v>0</v>
      </c>
      <c r="FZ128" s="137">
        <f>SUMIFS('Raw Data Indicator'!$C$3:$C$10000,'Raw Data Indicator'!$A$3:$A$10000,$FQ128,'Raw Data Indicator'!$N$3:$N$10000,FZ$7)</f>
        <v>0</v>
      </c>
      <c r="GA128" s="137">
        <f>SUMIFS('Raw Data Indicator'!$C$3:$C$10000,'Raw Data Indicator'!$A$3:$A$10000,$FQ128,'Raw Data Indicator'!$N$3:$N$10000,GA$7)</f>
        <v>0</v>
      </c>
      <c r="GB128" s="137">
        <f>SUMIFS('Raw Data Indicator'!$C$3:$C$10000,'Raw Data Indicator'!$A$3:$A$10000,$FQ128,'Raw Data Indicator'!$N$3:$N$10000,GB$7)</f>
        <v>0</v>
      </c>
      <c r="GC128" s="137">
        <f>SUMIFS('Raw Data Indicator'!$C$3:$C$10000,'Raw Data Indicator'!$A$3:$A$10000,$FQ128,'Raw Data Indicator'!$N$3:$N$10000,GC$7)</f>
        <v>0</v>
      </c>
      <c r="GD128" s="137">
        <f>COUNTIFS('Raw Data Indicator'!$C$3:$C$10000,"&gt;0",'Raw Data Indicator'!$A$3:$A$10000,$FQ128,'Raw Data Indicator'!$N$3:$N$10000,GD$7)</f>
        <v>0</v>
      </c>
      <c r="GE128" s="137">
        <f>COUNTIFS('Raw Data Indicator'!$C$3:$C$10000,"&gt;0",'Raw Data Indicator'!$A$3:$A$10000,$FQ128,'Raw Data Indicator'!$N$3:$N$10000,GE$7)</f>
        <v>0</v>
      </c>
      <c r="GF128" s="137">
        <f>COUNTIFS('Raw Data Indicator'!$C$3:$C$10000,"&gt;0",'Raw Data Indicator'!$A$3:$A$10000,$FQ128,'Raw Data Indicator'!$N$3:$N$10000,GF$7)</f>
        <v>0</v>
      </c>
      <c r="GG128" s="137">
        <f>COUNTIFS('Raw Data Indicator'!$C$3:$C$10000,"&gt;0",'Raw Data Indicator'!$A$3:$A$10000,$FQ128,'Raw Data Indicator'!$N$3:$N$10000,GG$7)</f>
        <v>0</v>
      </c>
      <c r="GH128" s="137">
        <f t="shared" si="85"/>
        <v>0</v>
      </c>
      <c r="GI128" s="137">
        <f t="shared" si="86"/>
        <v>0</v>
      </c>
      <c r="GJ128" s="137">
        <f t="shared" si="87"/>
        <v>0</v>
      </c>
      <c r="GK128" s="137">
        <f t="shared" si="88"/>
        <v>0</v>
      </c>
      <c r="GL128" s="137">
        <f t="shared" si="89"/>
        <v>0</v>
      </c>
      <c r="GM128" s="137">
        <f t="shared" si="90"/>
        <v>0</v>
      </c>
      <c r="GN128" s="137">
        <f t="shared" si="91"/>
        <v>0</v>
      </c>
      <c r="GO128" s="137">
        <f t="shared" si="92"/>
        <v>0</v>
      </c>
      <c r="GP128" s="137">
        <f t="shared" si="93"/>
        <v>0</v>
      </c>
      <c r="GQ128" s="137">
        <f t="shared" si="94"/>
        <v>0</v>
      </c>
      <c r="GR128" s="137">
        <f t="shared" si="95"/>
        <v>0</v>
      </c>
      <c r="GS128" s="137">
        <f t="shared" si="96"/>
        <v>0</v>
      </c>
      <c r="HI128" s="137" t="str">
        <f t="shared" si="97"/>
        <v>E8</v>
      </c>
      <c r="HJ128" s="137" t="str">
        <f t="shared" si="98"/>
        <v>E8_05a</v>
      </c>
      <c r="HK128" s="137">
        <f t="shared" si="99"/>
        <v>0</v>
      </c>
      <c r="HL128" s="137">
        <f t="shared" si="100"/>
        <v>0</v>
      </c>
      <c r="HM128" s="137"/>
      <c r="HN128" s="137"/>
      <c r="HO128" s="137">
        <f t="shared" si="78"/>
        <v>0</v>
      </c>
    </row>
    <row r="129" spans="5:223" x14ac:dyDescent="0.25">
      <c r="E129" s="149"/>
      <c r="F129" s="149"/>
      <c r="G129" s="149"/>
      <c r="H129" s="149"/>
      <c r="I129" s="242"/>
      <c r="J129" s="150"/>
      <c r="K129" s="150"/>
      <c r="L129" s="149"/>
      <c r="M129" s="149"/>
      <c r="N129" s="149"/>
      <c r="O129" s="149"/>
      <c r="P129" s="242"/>
      <c r="Q129" s="150"/>
      <c r="R129" s="150"/>
      <c r="S129" s="149"/>
      <c r="T129" s="149"/>
      <c r="U129" s="149"/>
      <c r="V129" s="149"/>
      <c r="W129" s="242"/>
      <c r="X129" s="150"/>
      <c r="Y129" s="150"/>
      <c r="Z129" s="149"/>
      <c r="AA129" s="149"/>
      <c r="AB129" s="149"/>
      <c r="AC129" s="149"/>
      <c r="AD129" s="242"/>
      <c r="AE129" s="150"/>
      <c r="AF129" s="150"/>
      <c r="AG129" s="149"/>
      <c r="AH129" s="149"/>
      <c r="AI129" s="149"/>
      <c r="AJ129" s="149"/>
      <c r="AK129" s="242"/>
      <c r="AL129" s="150"/>
      <c r="AM129" s="150"/>
      <c r="AN129" s="149"/>
      <c r="AO129" s="149"/>
      <c r="AP129" s="149"/>
      <c r="AQ129" s="149"/>
      <c r="AR129" s="242"/>
      <c r="AS129" s="150"/>
      <c r="AT129" s="150"/>
      <c r="AU129" s="149"/>
      <c r="AV129" s="149"/>
      <c r="AW129" s="149"/>
      <c r="AX129" s="149"/>
      <c r="AY129" s="242"/>
      <c r="AZ129" s="150"/>
      <c r="BA129" s="150"/>
      <c r="BB129" s="149"/>
      <c r="FJ129" s="137" t="str">
        <f>IF(VALUE(LEFT(Cover!$C$13,3))=1,'Questionnaire version 1.0'!C126,'Questionnaire version 2.1'!C126)</f>
        <v>C</v>
      </c>
      <c r="FK129" s="137">
        <f t="shared" si="55"/>
        <v>23</v>
      </c>
      <c r="FL129" s="137" t="str">
        <f t="shared" si="79"/>
        <v/>
      </c>
      <c r="FM129" s="137">
        <f>IF(VALUE(LEFT(Cover!$C$13,3))=1,'Questionnaire version 1.0'!V126,'Questionnaire version 2.1'!V126)</f>
        <v>0</v>
      </c>
      <c r="FP129" s="137" t="str">
        <f t="shared" si="77"/>
        <v>E8</v>
      </c>
      <c r="FQ129" s="137" t="str">
        <f t="shared" si="80"/>
        <v>E8_06a</v>
      </c>
      <c r="FR129" s="137">
        <f>SUMIFS('Raw Data Indicator'!$B$3:$B$10000,'Raw Data Indicator'!$A$3:$A$10000,$FQ129,'Raw Data Indicator'!$N$3:$N$10000,FR$7)</f>
        <v>0</v>
      </c>
      <c r="FS129" s="137">
        <f>SUMIFS('Raw Data Indicator'!$B$3:$B$10000,'Raw Data Indicator'!$A$3:$A$10000,$FQ129,'Raw Data Indicator'!$N$3:$N$10000,FS$7)</f>
        <v>0</v>
      </c>
      <c r="FT129" s="137">
        <f>SUMIFS('Raw Data Indicator'!$B$3:$B$10000,'Raw Data Indicator'!$A$3:$A$10000,$FQ129,'Raw Data Indicator'!$N$3:$N$10000,FT$7)</f>
        <v>0</v>
      </c>
      <c r="FU129" s="137">
        <f>SUMIFS('Raw Data Indicator'!$B$3:$B$10000,'Raw Data Indicator'!$A$3:$A$10000,$FQ129,'Raw Data Indicator'!$N$3:$N$10000,FU$7)</f>
        <v>0</v>
      </c>
      <c r="FV129" s="137">
        <f t="shared" si="81"/>
        <v>0</v>
      </c>
      <c r="FW129" s="137">
        <f t="shared" si="82"/>
        <v>0</v>
      </c>
      <c r="FX129" s="137">
        <f t="shared" si="83"/>
        <v>0</v>
      </c>
      <c r="FY129" s="137">
        <f t="shared" si="84"/>
        <v>0</v>
      </c>
      <c r="FZ129" s="137">
        <f>SUMIFS('Raw Data Indicator'!$C$3:$C$10000,'Raw Data Indicator'!$A$3:$A$10000,$FQ129,'Raw Data Indicator'!$N$3:$N$10000,FZ$7)</f>
        <v>0</v>
      </c>
      <c r="GA129" s="137">
        <f>SUMIFS('Raw Data Indicator'!$C$3:$C$10000,'Raw Data Indicator'!$A$3:$A$10000,$FQ129,'Raw Data Indicator'!$N$3:$N$10000,GA$7)</f>
        <v>0</v>
      </c>
      <c r="GB129" s="137">
        <f>SUMIFS('Raw Data Indicator'!$C$3:$C$10000,'Raw Data Indicator'!$A$3:$A$10000,$FQ129,'Raw Data Indicator'!$N$3:$N$10000,GB$7)</f>
        <v>0</v>
      </c>
      <c r="GC129" s="137">
        <f>SUMIFS('Raw Data Indicator'!$C$3:$C$10000,'Raw Data Indicator'!$A$3:$A$10000,$FQ129,'Raw Data Indicator'!$N$3:$N$10000,GC$7)</f>
        <v>0</v>
      </c>
      <c r="GD129" s="137">
        <f>COUNTIFS('Raw Data Indicator'!$C$3:$C$10000,"&gt;0",'Raw Data Indicator'!$A$3:$A$10000,$FQ129,'Raw Data Indicator'!$N$3:$N$10000,GD$7)</f>
        <v>0</v>
      </c>
      <c r="GE129" s="137">
        <f>COUNTIFS('Raw Data Indicator'!$C$3:$C$10000,"&gt;0",'Raw Data Indicator'!$A$3:$A$10000,$FQ129,'Raw Data Indicator'!$N$3:$N$10000,GE$7)</f>
        <v>0</v>
      </c>
      <c r="GF129" s="137">
        <f>COUNTIFS('Raw Data Indicator'!$C$3:$C$10000,"&gt;0",'Raw Data Indicator'!$A$3:$A$10000,$FQ129,'Raw Data Indicator'!$N$3:$N$10000,GF$7)</f>
        <v>0</v>
      </c>
      <c r="GG129" s="137">
        <f>COUNTIFS('Raw Data Indicator'!$C$3:$C$10000,"&gt;0",'Raw Data Indicator'!$A$3:$A$10000,$FQ129,'Raw Data Indicator'!$N$3:$N$10000,GG$7)</f>
        <v>0</v>
      </c>
      <c r="GH129" s="137">
        <f t="shared" si="85"/>
        <v>0</v>
      </c>
      <c r="GI129" s="137">
        <f t="shared" si="86"/>
        <v>0</v>
      </c>
      <c r="GJ129" s="137">
        <f t="shared" si="87"/>
        <v>0</v>
      </c>
      <c r="GK129" s="137">
        <f t="shared" si="88"/>
        <v>0</v>
      </c>
      <c r="GL129" s="137">
        <f t="shared" si="89"/>
        <v>0</v>
      </c>
      <c r="GM129" s="137">
        <f t="shared" si="90"/>
        <v>0</v>
      </c>
      <c r="GN129" s="137">
        <f t="shared" si="91"/>
        <v>0</v>
      </c>
      <c r="GO129" s="137">
        <f t="shared" si="92"/>
        <v>0</v>
      </c>
      <c r="GP129" s="137">
        <f t="shared" si="93"/>
        <v>0</v>
      </c>
      <c r="GQ129" s="137">
        <f t="shared" si="94"/>
        <v>0</v>
      </c>
      <c r="GR129" s="137">
        <f t="shared" si="95"/>
        <v>0</v>
      </c>
      <c r="GS129" s="137">
        <f t="shared" si="96"/>
        <v>0</v>
      </c>
      <c r="HI129" s="137" t="str">
        <f t="shared" si="97"/>
        <v>E8</v>
      </c>
      <c r="HJ129" s="137" t="str">
        <f t="shared" si="98"/>
        <v>E8_06a</v>
      </c>
      <c r="HK129" s="137">
        <f t="shared" si="99"/>
        <v>0</v>
      </c>
      <c r="HL129" s="137">
        <f t="shared" si="100"/>
        <v>0</v>
      </c>
      <c r="HM129" s="137"/>
      <c r="HN129" s="137"/>
      <c r="HO129" s="137">
        <f t="shared" si="78"/>
        <v>0</v>
      </c>
    </row>
    <row r="130" spans="5:223" x14ac:dyDescent="0.25">
      <c r="E130" s="149"/>
      <c r="F130" s="149"/>
      <c r="G130" s="149"/>
      <c r="H130" s="149"/>
      <c r="I130" s="242"/>
      <c r="J130" s="150"/>
      <c r="K130" s="150"/>
      <c r="L130" s="149"/>
      <c r="M130" s="149"/>
      <c r="N130" s="149"/>
      <c r="O130" s="149"/>
      <c r="P130" s="242"/>
      <c r="Q130" s="150"/>
      <c r="R130" s="150"/>
      <c r="S130" s="149"/>
      <c r="T130" s="149"/>
      <c r="U130" s="149"/>
      <c r="V130" s="149"/>
      <c r="W130" s="242"/>
      <c r="X130" s="150"/>
      <c r="Y130" s="150"/>
      <c r="Z130" s="149"/>
      <c r="AA130" s="149"/>
      <c r="AB130" s="149"/>
      <c r="AC130" s="149"/>
      <c r="AD130" s="242"/>
      <c r="AE130" s="150"/>
      <c r="AF130" s="150"/>
      <c r="AG130" s="149"/>
      <c r="AH130" s="149"/>
      <c r="AI130" s="149"/>
      <c r="AJ130" s="149"/>
      <c r="AK130" s="242"/>
      <c r="AL130" s="150"/>
      <c r="AM130" s="150"/>
      <c r="AN130" s="149"/>
      <c r="AO130" s="149"/>
      <c r="AP130" s="149"/>
      <c r="AQ130" s="149"/>
      <c r="AR130" s="242"/>
      <c r="AS130" s="150"/>
      <c r="AT130" s="150"/>
      <c r="AU130" s="149"/>
      <c r="AV130" s="149"/>
      <c r="AW130" s="149"/>
      <c r="AX130" s="149"/>
      <c r="AY130" s="242"/>
      <c r="AZ130" s="150"/>
      <c r="BA130" s="150"/>
      <c r="BB130" s="149"/>
      <c r="FJ130" s="137" t="str">
        <f>IF(VALUE(LEFT(Cover!$C$13,3))=1,'Questionnaire version 1.0'!C127,'Questionnaire version 2.1'!C127)</f>
        <v>D</v>
      </c>
      <c r="FK130" s="137">
        <f t="shared" si="55"/>
        <v>23</v>
      </c>
      <c r="FL130" s="137" t="str">
        <f t="shared" si="79"/>
        <v/>
      </c>
      <c r="FM130" s="137">
        <f>IF(VALUE(LEFT(Cover!$C$13,3))=1,'Questionnaire version 1.0'!V127,'Questionnaire version 2.1'!V127)</f>
        <v>0</v>
      </c>
      <c r="FP130" s="137" t="str">
        <f t="shared" si="77"/>
        <v>E8</v>
      </c>
      <c r="FQ130" s="137" t="str">
        <f t="shared" si="80"/>
        <v>E8_07a</v>
      </c>
      <c r="FR130" s="137">
        <f>SUMIFS('Raw Data Indicator'!$B$3:$B$10000,'Raw Data Indicator'!$A$3:$A$10000,$FQ130,'Raw Data Indicator'!$N$3:$N$10000,FR$7)</f>
        <v>0</v>
      </c>
      <c r="FS130" s="137">
        <f>SUMIFS('Raw Data Indicator'!$B$3:$B$10000,'Raw Data Indicator'!$A$3:$A$10000,$FQ130,'Raw Data Indicator'!$N$3:$N$10000,FS$7)</f>
        <v>0</v>
      </c>
      <c r="FT130" s="137">
        <f>SUMIFS('Raw Data Indicator'!$B$3:$B$10000,'Raw Data Indicator'!$A$3:$A$10000,$FQ130,'Raw Data Indicator'!$N$3:$N$10000,FT$7)</f>
        <v>0</v>
      </c>
      <c r="FU130" s="137">
        <f>SUMIFS('Raw Data Indicator'!$B$3:$B$10000,'Raw Data Indicator'!$A$3:$A$10000,$FQ130,'Raw Data Indicator'!$N$3:$N$10000,FU$7)</f>
        <v>0</v>
      </c>
      <c r="FV130" s="137">
        <f t="shared" si="81"/>
        <v>0</v>
      </c>
      <c r="FW130" s="137">
        <f t="shared" si="82"/>
        <v>0</v>
      </c>
      <c r="FX130" s="137">
        <f t="shared" si="83"/>
        <v>0</v>
      </c>
      <c r="FY130" s="137">
        <f t="shared" si="84"/>
        <v>0</v>
      </c>
      <c r="FZ130" s="137">
        <f>SUMIFS('Raw Data Indicator'!$C$3:$C$10000,'Raw Data Indicator'!$A$3:$A$10000,$FQ130,'Raw Data Indicator'!$N$3:$N$10000,FZ$7)</f>
        <v>0</v>
      </c>
      <c r="GA130" s="137">
        <f>SUMIFS('Raw Data Indicator'!$C$3:$C$10000,'Raw Data Indicator'!$A$3:$A$10000,$FQ130,'Raw Data Indicator'!$N$3:$N$10000,GA$7)</f>
        <v>0</v>
      </c>
      <c r="GB130" s="137">
        <f>SUMIFS('Raw Data Indicator'!$C$3:$C$10000,'Raw Data Indicator'!$A$3:$A$10000,$FQ130,'Raw Data Indicator'!$N$3:$N$10000,GB$7)</f>
        <v>0</v>
      </c>
      <c r="GC130" s="137">
        <f>SUMIFS('Raw Data Indicator'!$C$3:$C$10000,'Raw Data Indicator'!$A$3:$A$10000,$FQ130,'Raw Data Indicator'!$N$3:$N$10000,GC$7)</f>
        <v>0</v>
      </c>
      <c r="GD130" s="137">
        <f>COUNTIFS('Raw Data Indicator'!$C$3:$C$10000,"&gt;0",'Raw Data Indicator'!$A$3:$A$10000,$FQ130,'Raw Data Indicator'!$N$3:$N$10000,GD$7)</f>
        <v>0</v>
      </c>
      <c r="GE130" s="137">
        <f>COUNTIFS('Raw Data Indicator'!$C$3:$C$10000,"&gt;0",'Raw Data Indicator'!$A$3:$A$10000,$FQ130,'Raw Data Indicator'!$N$3:$N$10000,GE$7)</f>
        <v>0</v>
      </c>
      <c r="GF130" s="137">
        <f>COUNTIFS('Raw Data Indicator'!$C$3:$C$10000,"&gt;0",'Raw Data Indicator'!$A$3:$A$10000,$FQ130,'Raw Data Indicator'!$N$3:$N$10000,GF$7)</f>
        <v>0</v>
      </c>
      <c r="GG130" s="137">
        <f>COUNTIFS('Raw Data Indicator'!$C$3:$C$10000,"&gt;0",'Raw Data Indicator'!$A$3:$A$10000,$FQ130,'Raw Data Indicator'!$N$3:$N$10000,GG$7)</f>
        <v>0</v>
      </c>
      <c r="GH130" s="137">
        <f t="shared" si="85"/>
        <v>0</v>
      </c>
      <c r="GI130" s="137">
        <f t="shared" si="86"/>
        <v>0</v>
      </c>
      <c r="GJ130" s="137">
        <f t="shared" si="87"/>
        <v>0</v>
      </c>
      <c r="GK130" s="137">
        <f t="shared" si="88"/>
        <v>0</v>
      </c>
      <c r="GL130" s="137">
        <f t="shared" si="89"/>
        <v>0</v>
      </c>
      <c r="GM130" s="137">
        <f t="shared" si="90"/>
        <v>0</v>
      </c>
      <c r="GN130" s="137">
        <f t="shared" si="91"/>
        <v>0</v>
      </c>
      <c r="GO130" s="137">
        <f t="shared" si="92"/>
        <v>0</v>
      </c>
      <c r="GP130" s="137">
        <f t="shared" si="93"/>
        <v>0</v>
      </c>
      <c r="GQ130" s="137">
        <f t="shared" si="94"/>
        <v>0</v>
      </c>
      <c r="GR130" s="137">
        <f t="shared" si="95"/>
        <v>0</v>
      </c>
      <c r="GS130" s="137">
        <f t="shared" si="96"/>
        <v>0</v>
      </c>
      <c r="HI130" s="137" t="str">
        <f t="shared" si="97"/>
        <v>E8</v>
      </c>
      <c r="HJ130" s="137" t="str">
        <f t="shared" si="98"/>
        <v>E8_07a</v>
      </c>
      <c r="HK130" s="137">
        <f t="shared" si="99"/>
        <v>0</v>
      </c>
      <c r="HL130" s="137">
        <f t="shared" si="100"/>
        <v>0</v>
      </c>
      <c r="HM130" s="137"/>
      <c r="HN130" s="137"/>
      <c r="HO130" s="137">
        <f t="shared" si="78"/>
        <v>0</v>
      </c>
    </row>
    <row r="131" spans="5:223" x14ac:dyDescent="0.25">
      <c r="E131" s="149"/>
      <c r="F131" s="149"/>
      <c r="G131" s="149"/>
      <c r="H131" s="149"/>
      <c r="I131" s="242"/>
      <c r="J131" s="150"/>
      <c r="K131" s="150"/>
      <c r="L131" s="149"/>
      <c r="M131" s="149"/>
      <c r="N131" s="149"/>
      <c r="O131" s="149"/>
      <c r="P131" s="242"/>
      <c r="Q131" s="150"/>
      <c r="R131" s="150"/>
      <c r="S131" s="149"/>
      <c r="T131" s="149"/>
      <c r="U131" s="149"/>
      <c r="V131" s="149"/>
      <c r="W131" s="242"/>
      <c r="X131" s="150"/>
      <c r="Y131" s="150"/>
      <c r="Z131" s="149"/>
      <c r="AA131" s="149"/>
      <c r="AB131" s="149"/>
      <c r="AC131" s="149"/>
      <c r="AD131" s="242"/>
      <c r="AE131" s="150"/>
      <c r="AF131" s="150"/>
      <c r="AG131" s="149"/>
      <c r="AH131" s="149"/>
      <c r="AI131" s="149"/>
      <c r="AJ131" s="149"/>
      <c r="AK131" s="242"/>
      <c r="AL131" s="150"/>
      <c r="AM131" s="150"/>
      <c r="AN131" s="149"/>
      <c r="AO131" s="149"/>
      <c r="AP131" s="149"/>
      <c r="AQ131" s="149"/>
      <c r="AR131" s="242"/>
      <c r="AS131" s="150"/>
      <c r="AT131" s="150"/>
      <c r="AU131" s="149"/>
      <c r="AV131" s="149"/>
      <c r="AW131" s="149"/>
      <c r="AX131" s="149"/>
      <c r="AY131" s="242"/>
      <c r="AZ131" s="150"/>
      <c r="BA131" s="150"/>
      <c r="BB131" s="149"/>
      <c r="FJ131" s="137" t="str">
        <f>IF(VALUE(LEFT(Cover!$C$13,3))=1,'Questionnaire version 1.0'!C128,'Questionnaire version 2.1'!C128)</f>
        <v>E</v>
      </c>
      <c r="FK131" s="137">
        <f t="shared" si="55"/>
        <v>23</v>
      </c>
      <c r="FL131" s="137" t="str">
        <f t="shared" si="79"/>
        <v/>
      </c>
      <c r="FM131" s="137">
        <f>IF(VALUE(LEFT(Cover!$C$13,3))=1,'Questionnaire version 1.0'!V128,'Questionnaire version 2.1'!V128)</f>
        <v>0</v>
      </c>
      <c r="FP131" s="137" t="str">
        <f t="shared" si="77"/>
        <v>E8</v>
      </c>
      <c r="FQ131" s="137" t="str">
        <f t="shared" si="80"/>
        <v>E8_08a</v>
      </c>
      <c r="FR131" s="137">
        <f>SUMIFS('Raw Data Indicator'!$B$3:$B$10000,'Raw Data Indicator'!$A$3:$A$10000,$FQ131,'Raw Data Indicator'!$N$3:$N$10000,FR$7)</f>
        <v>0</v>
      </c>
      <c r="FS131" s="137">
        <f>SUMIFS('Raw Data Indicator'!$B$3:$B$10000,'Raw Data Indicator'!$A$3:$A$10000,$FQ131,'Raw Data Indicator'!$N$3:$N$10000,FS$7)</f>
        <v>0</v>
      </c>
      <c r="FT131" s="137">
        <f>SUMIFS('Raw Data Indicator'!$B$3:$B$10000,'Raw Data Indicator'!$A$3:$A$10000,$FQ131,'Raw Data Indicator'!$N$3:$N$10000,FT$7)</f>
        <v>0</v>
      </c>
      <c r="FU131" s="137">
        <f>SUMIFS('Raw Data Indicator'!$B$3:$B$10000,'Raw Data Indicator'!$A$3:$A$10000,$FQ131,'Raw Data Indicator'!$N$3:$N$10000,FU$7)</f>
        <v>0</v>
      </c>
      <c r="FV131" s="137">
        <f t="shared" si="81"/>
        <v>0</v>
      </c>
      <c r="FW131" s="137">
        <f t="shared" si="82"/>
        <v>0</v>
      </c>
      <c r="FX131" s="137">
        <f t="shared" si="83"/>
        <v>0</v>
      </c>
      <c r="FY131" s="137">
        <f t="shared" si="84"/>
        <v>0</v>
      </c>
      <c r="FZ131" s="137">
        <f>SUMIFS('Raw Data Indicator'!$C$3:$C$10000,'Raw Data Indicator'!$A$3:$A$10000,$FQ131,'Raw Data Indicator'!$N$3:$N$10000,FZ$7)</f>
        <v>0</v>
      </c>
      <c r="GA131" s="137">
        <f>SUMIFS('Raw Data Indicator'!$C$3:$C$10000,'Raw Data Indicator'!$A$3:$A$10000,$FQ131,'Raw Data Indicator'!$N$3:$N$10000,GA$7)</f>
        <v>0</v>
      </c>
      <c r="GB131" s="137">
        <f>SUMIFS('Raw Data Indicator'!$C$3:$C$10000,'Raw Data Indicator'!$A$3:$A$10000,$FQ131,'Raw Data Indicator'!$N$3:$N$10000,GB$7)</f>
        <v>0</v>
      </c>
      <c r="GC131" s="137">
        <f>SUMIFS('Raw Data Indicator'!$C$3:$C$10000,'Raw Data Indicator'!$A$3:$A$10000,$FQ131,'Raw Data Indicator'!$N$3:$N$10000,GC$7)</f>
        <v>0</v>
      </c>
      <c r="GD131" s="137">
        <f>COUNTIFS('Raw Data Indicator'!$C$3:$C$10000,"&gt;0",'Raw Data Indicator'!$A$3:$A$10000,$FQ131,'Raw Data Indicator'!$N$3:$N$10000,GD$7)</f>
        <v>0</v>
      </c>
      <c r="GE131" s="137">
        <f>COUNTIFS('Raw Data Indicator'!$C$3:$C$10000,"&gt;0",'Raw Data Indicator'!$A$3:$A$10000,$FQ131,'Raw Data Indicator'!$N$3:$N$10000,GE$7)</f>
        <v>0</v>
      </c>
      <c r="GF131" s="137">
        <f>COUNTIFS('Raw Data Indicator'!$C$3:$C$10000,"&gt;0",'Raw Data Indicator'!$A$3:$A$10000,$FQ131,'Raw Data Indicator'!$N$3:$N$10000,GF$7)</f>
        <v>0</v>
      </c>
      <c r="GG131" s="137">
        <f>COUNTIFS('Raw Data Indicator'!$C$3:$C$10000,"&gt;0",'Raw Data Indicator'!$A$3:$A$10000,$FQ131,'Raw Data Indicator'!$N$3:$N$10000,GG$7)</f>
        <v>0</v>
      </c>
      <c r="GH131" s="137">
        <f t="shared" si="85"/>
        <v>0</v>
      </c>
      <c r="GI131" s="137">
        <f t="shared" si="86"/>
        <v>0</v>
      </c>
      <c r="GJ131" s="137">
        <f t="shared" si="87"/>
        <v>0</v>
      </c>
      <c r="GK131" s="137">
        <f t="shared" si="88"/>
        <v>0</v>
      </c>
      <c r="GL131" s="137">
        <f t="shared" si="89"/>
        <v>0</v>
      </c>
      <c r="GM131" s="137">
        <f t="shared" si="90"/>
        <v>0</v>
      </c>
      <c r="GN131" s="137">
        <f t="shared" si="91"/>
        <v>0</v>
      </c>
      <c r="GO131" s="137">
        <f t="shared" si="92"/>
        <v>0</v>
      </c>
      <c r="GP131" s="137">
        <f t="shared" si="93"/>
        <v>0</v>
      </c>
      <c r="GQ131" s="137">
        <f t="shared" si="94"/>
        <v>0</v>
      </c>
      <c r="GR131" s="137">
        <f t="shared" si="95"/>
        <v>0</v>
      </c>
      <c r="GS131" s="137">
        <f t="shared" si="96"/>
        <v>0</v>
      </c>
      <c r="HI131" s="137" t="str">
        <f t="shared" si="97"/>
        <v>E8</v>
      </c>
      <c r="HJ131" s="137" t="str">
        <f t="shared" si="98"/>
        <v>E8_08a</v>
      </c>
      <c r="HK131" s="137">
        <f t="shared" si="99"/>
        <v>0</v>
      </c>
      <c r="HL131" s="137">
        <f t="shared" si="100"/>
        <v>0</v>
      </c>
      <c r="HM131" s="137"/>
      <c r="HN131" s="137"/>
      <c r="HO131" s="137">
        <f t="shared" si="78"/>
        <v>0</v>
      </c>
    </row>
    <row r="132" spans="5:223" x14ac:dyDescent="0.25">
      <c r="E132" s="149"/>
      <c r="F132" s="149"/>
      <c r="G132" s="149"/>
      <c r="H132" s="149"/>
      <c r="I132" s="242"/>
      <c r="J132" s="150"/>
      <c r="K132" s="150"/>
      <c r="L132" s="149"/>
      <c r="M132" s="149"/>
      <c r="N132" s="149"/>
      <c r="O132" s="149"/>
      <c r="P132" s="242"/>
      <c r="Q132" s="150"/>
      <c r="R132" s="150"/>
      <c r="S132" s="149"/>
      <c r="T132" s="149"/>
      <c r="U132" s="149"/>
      <c r="V132" s="149"/>
      <c r="W132" s="242"/>
      <c r="X132" s="150"/>
      <c r="Y132" s="150"/>
      <c r="Z132" s="149"/>
      <c r="AA132" s="149"/>
      <c r="AB132" s="149"/>
      <c r="AC132" s="149"/>
      <c r="AD132" s="242"/>
      <c r="AE132" s="150"/>
      <c r="AF132" s="150"/>
      <c r="AG132" s="149"/>
      <c r="AH132" s="149"/>
      <c r="AI132" s="149"/>
      <c r="AJ132" s="149"/>
      <c r="AK132" s="242"/>
      <c r="AL132" s="150"/>
      <c r="AM132" s="150"/>
      <c r="AN132" s="149"/>
      <c r="AO132" s="149"/>
      <c r="AP132" s="149"/>
      <c r="AQ132" s="149"/>
      <c r="AR132" s="242"/>
      <c r="AS132" s="150"/>
      <c r="AT132" s="150"/>
      <c r="AU132" s="149"/>
      <c r="AV132" s="149"/>
      <c r="AW132" s="149"/>
      <c r="AX132" s="149"/>
      <c r="AY132" s="242"/>
      <c r="AZ132" s="150"/>
      <c r="BA132" s="150"/>
      <c r="BB132" s="149"/>
      <c r="FJ132" s="137" t="str">
        <f>IF(VALUE(LEFT(Cover!$C$13,3))=1,'Questionnaire version 1.0'!C129,'Questionnaire version 2.1'!C129)</f>
        <v>F</v>
      </c>
      <c r="FK132" s="137">
        <f t="shared" si="55"/>
        <v>23</v>
      </c>
      <c r="FL132" s="137" t="str">
        <f t="shared" si="79"/>
        <v/>
      </c>
      <c r="FM132" s="137">
        <f>IF(VALUE(LEFT(Cover!$C$13,3))=1,'Questionnaire version 1.0'!V129,'Questionnaire version 2.1'!V129)</f>
        <v>0</v>
      </c>
      <c r="FP132" s="137" t="str">
        <f t="shared" si="77"/>
        <v>E8</v>
      </c>
      <c r="FQ132" s="137" t="str">
        <f t="shared" si="80"/>
        <v>E8_09a</v>
      </c>
      <c r="FR132" s="137">
        <f>SUMIFS('Raw Data Indicator'!$B$3:$B$10000,'Raw Data Indicator'!$A$3:$A$10000,$FQ132,'Raw Data Indicator'!$N$3:$N$10000,FR$7)</f>
        <v>0</v>
      </c>
      <c r="FS132" s="137">
        <f>SUMIFS('Raw Data Indicator'!$B$3:$B$10000,'Raw Data Indicator'!$A$3:$A$10000,$FQ132,'Raw Data Indicator'!$N$3:$N$10000,FS$7)</f>
        <v>0</v>
      </c>
      <c r="FT132" s="137">
        <f>SUMIFS('Raw Data Indicator'!$B$3:$B$10000,'Raw Data Indicator'!$A$3:$A$10000,$FQ132,'Raw Data Indicator'!$N$3:$N$10000,FT$7)</f>
        <v>0</v>
      </c>
      <c r="FU132" s="137">
        <f>SUMIFS('Raw Data Indicator'!$B$3:$B$10000,'Raw Data Indicator'!$A$3:$A$10000,$FQ132,'Raw Data Indicator'!$N$3:$N$10000,FU$7)</f>
        <v>0</v>
      </c>
      <c r="FV132" s="137">
        <f t="shared" si="81"/>
        <v>0</v>
      </c>
      <c r="FW132" s="137">
        <f t="shared" si="82"/>
        <v>0</v>
      </c>
      <c r="FX132" s="137">
        <f t="shared" si="83"/>
        <v>0</v>
      </c>
      <c r="FY132" s="137">
        <f t="shared" si="84"/>
        <v>0</v>
      </c>
      <c r="FZ132" s="137">
        <f>SUMIFS('Raw Data Indicator'!$C$3:$C$10000,'Raw Data Indicator'!$A$3:$A$10000,$FQ132,'Raw Data Indicator'!$N$3:$N$10000,FZ$7)</f>
        <v>0</v>
      </c>
      <c r="GA132" s="137">
        <f>SUMIFS('Raw Data Indicator'!$C$3:$C$10000,'Raw Data Indicator'!$A$3:$A$10000,$FQ132,'Raw Data Indicator'!$N$3:$N$10000,GA$7)</f>
        <v>0</v>
      </c>
      <c r="GB132" s="137">
        <f>SUMIFS('Raw Data Indicator'!$C$3:$C$10000,'Raw Data Indicator'!$A$3:$A$10000,$FQ132,'Raw Data Indicator'!$N$3:$N$10000,GB$7)</f>
        <v>0</v>
      </c>
      <c r="GC132" s="137">
        <f>SUMIFS('Raw Data Indicator'!$C$3:$C$10000,'Raw Data Indicator'!$A$3:$A$10000,$FQ132,'Raw Data Indicator'!$N$3:$N$10000,GC$7)</f>
        <v>0</v>
      </c>
      <c r="GD132" s="137">
        <f>COUNTIFS('Raw Data Indicator'!$C$3:$C$10000,"&gt;0",'Raw Data Indicator'!$A$3:$A$10000,$FQ132,'Raw Data Indicator'!$N$3:$N$10000,GD$7)</f>
        <v>0</v>
      </c>
      <c r="GE132" s="137">
        <f>COUNTIFS('Raw Data Indicator'!$C$3:$C$10000,"&gt;0",'Raw Data Indicator'!$A$3:$A$10000,$FQ132,'Raw Data Indicator'!$N$3:$N$10000,GE$7)</f>
        <v>0</v>
      </c>
      <c r="GF132" s="137">
        <f>COUNTIFS('Raw Data Indicator'!$C$3:$C$10000,"&gt;0",'Raw Data Indicator'!$A$3:$A$10000,$FQ132,'Raw Data Indicator'!$N$3:$N$10000,GF$7)</f>
        <v>0</v>
      </c>
      <c r="GG132" s="137">
        <f>COUNTIFS('Raw Data Indicator'!$C$3:$C$10000,"&gt;0",'Raw Data Indicator'!$A$3:$A$10000,$FQ132,'Raw Data Indicator'!$N$3:$N$10000,GG$7)</f>
        <v>0</v>
      </c>
      <c r="GH132" s="137">
        <f t="shared" si="85"/>
        <v>0</v>
      </c>
      <c r="GI132" s="137">
        <f t="shared" si="86"/>
        <v>0</v>
      </c>
      <c r="GJ132" s="137">
        <f t="shared" si="87"/>
        <v>0</v>
      </c>
      <c r="GK132" s="137">
        <f t="shared" si="88"/>
        <v>0</v>
      </c>
      <c r="GL132" s="137">
        <f t="shared" si="89"/>
        <v>0</v>
      </c>
      <c r="GM132" s="137">
        <f t="shared" si="90"/>
        <v>0</v>
      </c>
      <c r="GN132" s="137">
        <f t="shared" si="91"/>
        <v>0</v>
      </c>
      <c r="GO132" s="137">
        <f t="shared" si="92"/>
        <v>0</v>
      </c>
      <c r="GP132" s="137">
        <f t="shared" si="93"/>
        <v>0</v>
      </c>
      <c r="GQ132" s="137">
        <f t="shared" si="94"/>
        <v>0</v>
      </c>
      <c r="GR132" s="137">
        <f t="shared" si="95"/>
        <v>0</v>
      </c>
      <c r="GS132" s="137">
        <f t="shared" si="96"/>
        <v>0</v>
      </c>
      <c r="HI132" s="137" t="str">
        <f t="shared" si="97"/>
        <v>E8</v>
      </c>
      <c r="HJ132" s="137" t="str">
        <f t="shared" si="98"/>
        <v>E8_09a</v>
      </c>
      <c r="HK132" s="137">
        <f t="shared" si="99"/>
        <v>0</v>
      </c>
      <c r="HL132" s="137">
        <f t="shared" si="100"/>
        <v>0</v>
      </c>
      <c r="HM132" s="137"/>
      <c r="HN132" s="137"/>
      <c r="HO132" s="137">
        <f t="shared" si="78"/>
        <v>0</v>
      </c>
    </row>
    <row r="133" spans="5:223" x14ac:dyDescent="0.25">
      <c r="E133" s="149"/>
      <c r="F133" s="149"/>
      <c r="G133" s="149"/>
      <c r="H133" s="149"/>
      <c r="I133" s="242"/>
      <c r="J133" s="150"/>
      <c r="K133" s="150"/>
      <c r="L133" s="149"/>
      <c r="M133" s="149"/>
      <c r="N133" s="149"/>
      <c r="O133" s="149"/>
      <c r="P133" s="242"/>
      <c r="Q133" s="150"/>
      <c r="R133" s="150"/>
      <c r="S133" s="149"/>
      <c r="T133" s="149"/>
      <c r="U133" s="149"/>
      <c r="V133" s="149"/>
      <c r="W133" s="242"/>
      <c r="X133" s="150"/>
      <c r="Y133" s="150"/>
      <c r="Z133" s="149"/>
      <c r="AA133" s="149"/>
      <c r="AB133" s="149"/>
      <c r="AC133" s="149"/>
      <c r="AD133" s="242"/>
      <c r="AE133" s="150"/>
      <c r="AF133" s="150"/>
      <c r="AG133" s="149"/>
      <c r="AH133" s="149"/>
      <c r="AI133" s="149"/>
      <c r="AJ133" s="149"/>
      <c r="AK133" s="242"/>
      <c r="AL133" s="150"/>
      <c r="AM133" s="150"/>
      <c r="AN133" s="149"/>
      <c r="AO133" s="149"/>
      <c r="AP133" s="149"/>
      <c r="AQ133" s="149"/>
      <c r="AR133" s="242"/>
      <c r="AS133" s="150"/>
      <c r="AT133" s="150"/>
      <c r="AU133" s="149"/>
      <c r="AV133" s="149"/>
      <c r="AW133" s="149"/>
      <c r="AX133" s="149"/>
      <c r="AY133" s="242"/>
      <c r="AZ133" s="150"/>
      <c r="BA133" s="150"/>
      <c r="BB133" s="149"/>
      <c r="FJ133" s="137" t="str">
        <f>IF(VALUE(LEFT(Cover!$C$13,3))=1,'Questionnaire version 1.0'!C130,'Questionnaire version 2.1'!C130)</f>
        <v>Notes:</v>
      </c>
      <c r="FK133" s="137">
        <f t="shared" si="55"/>
        <v>23</v>
      </c>
      <c r="FL133" s="137" t="str">
        <f t="shared" si="79"/>
        <v/>
      </c>
      <c r="FM133" s="137">
        <f>IF(VALUE(LEFT(Cover!$C$13,3))=1,'Questionnaire version 1.0'!V130,'Questionnaire version 2.1'!V130)</f>
        <v>0</v>
      </c>
      <c r="FP133" s="137" t="str">
        <f t="shared" si="77"/>
        <v>E8</v>
      </c>
      <c r="FQ133" s="137" t="str">
        <f t="shared" si="80"/>
        <v>E8_10a</v>
      </c>
      <c r="FR133" s="137">
        <f>SUMIFS('Raw Data Indicator'!$B$3:$B$10000,'Raw Data Indicator'!$A$3:$A$10000,$FQ133,'Raw Data Indicator'!$N$3:$N$10000,FR$7)</f>
        <v>0</v>
      </c>
      <c r="FS133" s="137">
        <f>SUMIFS('Raw Data Indicator'!$B$3:$B$10000,'Raw Data Indicator'!$A$3:$A$10000,$FQ133,'Raw Data Indicator'!$N$3:$N$10000,FS$7)</f>
        <v>0</v>
      </c>
      <c r="FT133" s="137">
        <f>SUMIFS('Raw Data Indicator'!$B$3:$B$10000,'Raw Data Indicator'!$A$3:$A$10000,$FQ133,'Raw Data Indicator'!$N$3:$N$10000,FT$7)</f>
        <v>0</v>
      </c>
      <c r="FU133" s="137">
        <f>SUMIFS('Raw Data Indicator'!$B$3:$B$10000,'Raw Data Indicator'!$A$3:$A$10000,$FQ133,'Raw Data Indicator'!$N$3:$N$10000,FU$7)</f>
        <v>0</v>
      </c>
      <c r="FV133" s="137">
        <f t="shared" si="81"/>
        <v>0</v>
      </c>
      <c r="FW133" s="137">
        <f t="shared" si="82"/>
        <v>0</v>
      </c>
      <c r="FX133" s="137">
        <f t="shared" si="83"/>
        <v>0</v>
      </c>
      <c r="FY133" s="137">
        <f t="shared" si="84"/>
        <v>0</v>
      </c>
      <c r="FZ133" s="137">
        <f>SUMIFS('Raw Data Indicator'!$C$3:$C$10000,'Raw Data Indicator'!$A$3:$A$10000,$FQ133,'Raw Data Indicator'!$N$3:$N$10000,FZ$7)</f>
        <v>0</v>
      </c>
      <c r="GA133" s="137">
        <f>SUMIFS('Raw Data Indicator'!$C$3:$C$10000,'Raw Data Indicator'!$A$3:$A$10000,$FQ133,'Raw Data Indicator'!$N$3:$N$10000,GA$7)</f>
        <v>0</v>
      </c>
      <c r="GB133" s="137">
        <f>SUMIFS('Raw Data Indicator'!$C$3:$C$10000,'Raw Data Indicator'!$A$3:$A$10000,$FQ133,'Raw Data Indicator'!$N$3:$N$10000,GB$7)</f>
        <v>0</v>
      </c>
      <c r="GC133" s="137">
        <f>SUMIFS('Raw Data Indicator'!$C$3:$C$10000,'Raw Data Indicator'!$A$3:$A$10000,$FQ133,'Raw Data Indicator'!$N$3:$N$10000,GC$7)</f>
        <v>0</v>
      </c>
      <c r="GD133" s="137">
        <f>COUNTIFS('Raw Data Indicator'!$C$3:$C$10000,"&gt;0",'Raw Data Indicator'!$A$3:$A$10000,$FQ133,'Raw Data Indicator'!$N$3:$N$10000,GD$7)</f>
        <v>0</v>
      </c>
      <c r="GE133" s="137">
        <f>COUNTIFS('Raw Data Indicator'!$C$3:$C$10000,"&gt;0",'Raw Data Indicator'!$A$3:$A$10000,$FQ133,'Raw Data Indicator'!$N$3:$N$10000,GE$7)</f>
        <v>0</v>
      </c>
      <c r="GF133" s="137">
        <f>COUNTIFS('Raw Data Indicator'!$C$3:$C$10000,"&gt;0",'Raw Data Indicator'!$A$3:$A$10000,$FQ133,'Raw Data Indicator'!$N$3:$N$10000,GF$7)</f>
        <v>0</v>
      </c>
      <c r="GG133" s="137">
        <f>COUNTIFS('Raw Data Indicator'!$C$3:$C$10000,"&gt;0",'Raw Data Indicator'!$A$3:$A$10000,$FQ133,'Raw Data Indicator'!$N$3:$N$10000,GG$7)</f>
        <v>0</v>
      </c>
      <c r="GH133" s="137">
        <f t="shared" si="85"/>
        <v>0</v>
      </c>
      <c r="GI133" s="137">
        <f t="shared" si="86"/>
        <v>0</v>
      </c>
      <c r="GJ133" s="137">
        <f t="shared" si="87"/>
        <v>0</v>
      </c>
      <c r="GK133" s="137">
        <f t="shared" si="88"/>
        <v>0</v>
      </c>
      <c r="GL133" s="137">
        <f t="shared" si="89"/>
        <v>0</v>
      </c>
      <c r="GM133" s="137">
        <f t="shared" si="90"/>
        <v>0</v>
      </c>
      <c r="GN133" s="137">
        <f t="shared" si="91"/>
        <v>0</v>
      </c>
      <c r="GO133" s="137">
        <f t="shared" si="92"/>
        <v>0</v>
      </c>
      <c r="GP133" s="137">
        <f t="shared" si="93"/>
        <v>0</v>
      </c>
      <c r="GQ133" s="137">
        <f t="shared" si="94"/>
        <v>0</v>
      </c>
      <c r="GR133" s="137">
        <f t="shared" si="95"/>
        <v>0</v>
      </c>
      <c r="GS133" s="137">
        <f t="shared" si="96"/>
        <v>0</v>
      </c>
      <c r="HI133" s="137" t="str">
        <f t="shared" si="97"/>
        <v>E8</v>
      </c>
      <c r="HJ133" s="137" t="str">
        <f t="shared" si="98"/>
        <v>E8_10a</v>
      </c>
      <c r="HK133" s="137">
        <f t="shared" si="99"/>
        <v>0</v>
      </c>
      <c r="HL133" s="137">
        <f t="shared" si="100"/>
        <v>0</v>
      </c>
      <c r="HM133" s="137"/>
      <c r="HN133" s="137"/>
      <c r="HO133" s="137">
        <f t="shared" si="78"/>
        <v>0</v>
      </c>
    </row>
    <row r="134" spans="5:223" x14ac:dyDescent="0.25">
      <c r="E134" s="149"/>
      <c r="F134" s="149"/>
      <c r="G134" s="149"/>
      <c r="H134" s="149"/>
      <c r="I134" s="242"/>
      <c r="J134" s="150"/>
      <c r="K134" s="150"/>
      <c r="L134" s="149"/>
      <c r="M134" s="149"/>
      <c r="N134" s="149"/>
      <c r="O134" s="149"/>
      <c r="P134" s="242"/>
      <c r="Q134" s="150"/>
      <c r="R134" s="150"/>
      <c r="S134" s="149"/>
      <c r="T134" s="149"/>
      <c r="U134" s="149"/>
      <c r="V134" s="149"/>
      <c r="W134" s="242"/>
      <c r="X134" s="150"/>
      <c r="Y134" s="150"/>
      <c r="Z134" s="149"/>
      <c r="AA134" s="149"/>
      <c r="AB134" s="149"/>
      <c r="AC134" s="149"/>
      <c r="AD134" s="242"/>
      <c r="AE134" s="150"/>
      <c r="AF134" s="150"/>
      <c r="AG134" s="149"/>
      <c r="AH134" s="149"/>
      <c r="AI134" s="149"/>
      <c r="AJ134" s="149"/>
      <c r="AK134" s="242"/>
      <c r="AL134" s="150"/>
      <c r="AM134" s="150"/>
      <c r="AN134" s="149"/>
      <c r="AO134" s="149"/>
      <c r="AP134" s="149"/>
      <c r="AQ134" s="149"/>
      <c r="AR134" s="242"/>
      <c r="AS134" s="150"/>
      <c r="AT134" s="150"/>
      <c r="AU134" s="149"/>
      <c r="AV134" s="149"/>
      <c r="AW134" s="149"/>
      <c r="AX134" s="149"/>
      <c r="AY134" s="242"/>
      <c r="AZ134" s="150"/>
      <c r="BA134" s="150"/>
      <c r="BB134" s="149"/>
      <c r="FJ134" s="137" t="str">
        <f>IF(VALUE(LEFT(Cover!$C$13,3))=1,'Questionnaire version 1.0'!C131,'Questionnaire version 2.1'!C131)</f>
        <v>E1:19a</v>
      </c>
      <c r="FK134" s="137">
        <f t="shared" si="55"/>
        <v>24</v>
      </c>
      <c r="FL134" s="137" t="str">
        <f t="shared" si="79"/>
        <v>E1:19</v>
      </c>
      <c r="FM134" s="137">
        <f>IF(VALUE(LEFT(Cover!$C$13,3))=1,'Questionnaire version 1.0'!V131,'Questionnaire version 2.1'!V131)</f>
        <v>0</v>
      </c>
      <c r="FP134" s="137" t="str">
        <f t="shared" si="77"/>
        <v>E8</v>
      </c>
      <c r="FQ134" s="137" t="str">
        <f t="shared" si="80"/>
        <v>E8_11b</v>
      </c>
      <c r="FR134" s="137">
        <f>SUMIFS('Raw Data Indicator'!$B$3:$B$10000,'Raw Data Indicator'!$A$3:$A$10000,$FQ134,'Raw Data Indicator'!$N$3:$N$10000,FR$7)</f>
        <v>0</v>
      </c>
      <c r="FS134" s="137">
        <f>SUMIFS('Raw Data Indicator'!$B$3:$B$10000,'Raw Data Indicator'!$A$3:$A$10000,$FQ134,'Raw Data Indicator'!$N$3:$N$10000,FS$7)</f>
        <v>0</v>
      </c>
      <c r="FT134" s="137">
        <f>SUMIFS('Raw Data Indicator'!$B$3:$B$10000,'Raw Data Indicator'!$A$3:$A$10000,$FQ134,'Raw Data Indicator'!$N$3:$N$10000,FT$7)</f>
        <v>0</v>
      </c>
      <c r="FU134" s="137">
        <f>SUMIFS('Raw Data Indicator'!$B$3:$B$10000,'Raw Data Indicator'!$A$3:$A$10000,$FQ134,'Raw Data Indicator'!$N$3:$N$10000,FU$7)</f>
        <v>0</v>
      </c>
      <c r="FV134" s="137">
        <f t="shared" si="81"/>
        <v>0</v>
      </c>
      <c r="FW134" s="137">
        <f t="shared" si="82"/>
        <v>0</v>
      </c>
      <c r="FX134" s="137">
        <f t="shared" si="83"/>
        <v>0</v>
      </c>
      <c r="FY134" s="137">
        <f t="shared" si="84"/>
        <v>0</v>
      </c>
      <c r="FZ134" s="137">
        <f>SUMIFS('Raw Data Indicator'!$C$3:$C$10000,'Raw Data Indicator'!$A$3:$A$10000,$FQ134,'Raw Data Indicator'!$N$3:$N$10000,FZ$7)</f>
        <v>0</v>
      </c>
      <c r="GA134" s="137">
        <f>SUMIFS('Raw Data Indicator'!$C$3:$C$10000,'Raw Data Indicator'!$A$3:$A$10000,$FQ134,'Raw Data Indicator'!$N$3:$N$10000,GA$7)</f>
        <v>0</v>
      </c>
      <c r="GB134" s="137">
        <f>SUMIFS('Raw Data Indicator'!$C$3:$C$10000,'Raw Data Indicator'!$A$3:$A$10000,$FQ134,'Raw Data Indicator'!$N$3:$N$10000,GB$7)</f>
        <v>0</v>
      </c>
      <c r="GC134" s="137">
        <f>SUMIFS('Raw Data Indicator'!$C$3:$C$10000,'Raw Data Indicator'!$A$3:$A$10000,$FQ134,'Raw Data Indicator'!$N$3:$N$10000,GC$7)</f>
        <v>0</v>
      </c>
      <c r="GD134" s="137">
        <f>COUNTIFS('Raw Data Indicator'!$C$3:$C$10000,"&gt;0",'Raw Data Indicator'!$A$3:$A$10000,$FQ134,'Raw Data Indicator'!$N$3:$N$10000,GD$7)</f>
        <v>0</v>
      </c>
      <c r="GE134" s="137">
        <f>COUNTIFS('Raw Data Indicator'!$C$3:$C$10000,"&gt;0",'Raw Data Indicator'!$A$3:$A$10000,$FQ134,'Raw Data Indicator'!$N$3:$N$10000,GE$7)</f>
        <v>0</v>
      </c>
      <c r="GF134" s="137">
        <f>COUNTIFS('Raw Data Indicator'!$C$3:$C$10000,"&gt;0",'Raw Data Indicator'!$A$3:$A$10000,$FQ134,'Raw Data Indicator'!$N$3:$N$10000,GF$7)</f>
        <v>0</v>
      </c>
      <c r="GG134" s="137">
        <f>COUNTIFS('Raw Data Indicator'!$C$3:$C$10000,"&gt;0",'Raw Data Indicator'!$A$3:$A$10000,$FQ134,'Raw Data Indicator'!$N$3:$N$10000,GG$7)</f>
        <v>0</v>
      </c>
      <c r="GH134" s="137">
        <f t="shared" si="85"/>
        <v>0</v>
      </c>
      <c r="GI134" s="137">
        <f t="shared" si="86"/>
        <v>0</v>
      </c>
      <c r="GJ134" s="137">
        <f t="shared" si="87"/>
        <v>0</v>
      </c>
      <c r="GK134" s="137">
        <f t="shared" si="88"/>
        <v>0</v>
      </c>
      <c r="GL134" s="137">
        <f t="shared" si="89"/>
        <v>0</v>
      </c>
      <c r="GM134" s="137">
        <f t="shared" si="90"/>
        <v>0</v>
      </c>
      <c r="GN134" s="137">
        <f t="shared" si="91"/>
        <v>0</v>
      </c>
      <c r="GO134" s="137">
        <f t="shared" si="92"/>
        <v>0</v>
      </c>
      <c r="GP134" s="137">
        <f t="shared" si="93"/>
        <v>0</v>
      </c>
      <c r="GQ134" s="137">
        <f t="shared" si="94"/>
        <v>0</v>
      </c>
      <c r="GR134" s="137">
        <f t="shared" si="95"/>
        <v>0</v>
      </c>
      <c r="GS134" s="137">
        <f t="shared" si="96"/>
        <v>0</v>
      </c>
      <c r="HI134" s="137" t="str">
        <f t="shared" si="97"/>
        <v>E8</v>
      </c>
      <c r="HJ134" s="137" t="str">
        <f t="shared" si="98"/>
        <v>E8_11b</v>
      </c>
      <c r="HK134" s="137">
        <f t="shared" si="99"/>
        <v>0</v>
      </c>
      <c r="HL134" s="137">
        <f t="shared" si="100"/>
        <v>0</v>
      </c>
      <c r="HM134" s="137"/>
      <c r="HN134" s="137"/>
      <c r="HO134" s="137">
        <f t="shared" si="78"/>
        <v>0</v>
      </c>
    </row>
    <row r="135" spans="5:223" x14ac:dyDescent="0.25">
      <c r="E135" s="149"/>
      <c r="F135" s="149"/>
      <c r="G135" s="149"/>
      <c r="H135" s="149"/>
      <c r="I135" s="242"/>
      <c r="J135" s="150"/>
      <c r="K135" s="150"/>
      <c r="L135" s="149"/>
      <c r="M135" s="149"/>
      <c r="N135" s="149"/>
      <c r="O135" s="149"/>
      <c r="P135" s="242"/>
      <c r="Q135" s="150"/>
      <c r="R135" s="150"/>
      <c r="S135" s="149"/>
      <c r="T135" s="149"/>
      <c r="U135" s="149"/>
      <c r="V135" s="149"/>
      <c r="W135" s="242"/>
      <c r="X135" s="150"/>
      <c r="Y135" s="150"/>
      <c r="Z135" s="149"/>
      <c r="AA135" s="149"/>
      <c r="AB135" s="149"/>
      <c r="AC135" s="149"/>
      <c r="AD135" s="242"/>
      <c r="AE135" s="150"/>
      <c r="AF135" s="150"/>
      <c r="AG135" s="149"/>
      <c r="AH135" s="149"/>
      <c r="AI135" s="149"/>
      <c r="AJ135" s="149"/>
      <c r="AK135" s="242"/>
      <c r="AL135" s="150"/>
      <c r="AM135" s="150"/>
      <c r="AN135" s="149"/>
      <c r="AO135" s="149"/>
      <c r="AP135" s="149"/>
      <c r="AQ135" s="149"/>
      <c r="AR135" s="242"/>
      <c r="AS135" s="150"/>
      <c r="AT135" s="150"/>
      <c r="AU135" s="149"/>
      <c r="AV135" s="149"/>
      <c r="AW135" s="149"/>
      <c r="AX135" s="149"/>
      <c r="AY135" s="242"/>
      <c r="AZ135" s="150"/>
      <c r="BA135" s="150"/>
      <c r="BB135" s="149"/>
      <c r="FJ135" s="137" t="str">
        <f>IF(VALUE(LEFT(Cover!$C$13,3))=1,'Questionnaire version 1.0'!C132,'Questionnaire version 2.1'!C132)</f>
        <v>A</v>
      </c>
      <c r="FK135" s="137">
        <f t="shared" si="55"/>
        <v>24</v>
      </c>
      <c r="FL135" s="137" t="str">
        <f t="shared" si="79"/>
        <v/>
      </c>
      <c r="FM135" s="137">
        <f>IF(VALUE(LEFT(Cover!$C$13,3))=1,'Questionnaire version 1.0'!V132,'Questionnaire version 2.1'!V132)</f>
        <v>0</v>
      </c>
      <c r="FP135" s="137" t="str">
        <f t="shared" si="77"/>
        <v>E8</v>
      </c>
      <c r="FQ135" s="137" t="str">
        <f t="shared" si="80"/>
        <v>E8_12b</v>
      </c>
      <c r="FR135" s="137">
        <f>SUMIFS('Raw Data Indicator'!$B$3:$B$10000,'Raw Data Indicator'!$A$3:$A$10000,$FQ135,'Raw Data Indicator'!$N$3:$N$10000,FR$7)</f>
        <v>0</v>
      </c>
      <c r="FS135" s="137">
        <f>SUMIFS('Raw Data Indicator'!$B$3:$B$10000,'Raw Data Indicator'!$A$3:$A$10000,$FQ135,'Raw Data Indicator'!$N$3:$N$10000,FS$7)</f>
        <v>0</v>
      </c>
      <c r="FT135" s="137">
        <f>SUMIFS('Raw Data Indicator'!$B$3:$B$10000,'Raw Data Indicator'!$A$3:$A$10000,$FQ135,'Raw Data Indicator'!$N$3:$N$10000,FT$7)</f>
        <v>0</v>
      </c>
      <c r="FU135" s="137">
        <f>SUMIFS('Raw Data Indicator'!$B$3:$B$10000,'Raw Data Indicator'!$A$3:$A$10000,$FQ135,'Raw Data Indicator'!$N$3:$N$10000,FU$7)</f>
        <v>0</v>
      </c>
      <c r="FV135" s="137">
        <f t="shared" si="81"/>
        <v>0</v>
      </c>
      <c r="FW135" s="137">
        <f t="shared" si="82"/>
        <v>0</v>
      </c>
      <c r="FX135" s="137">
        <f t="shared" si="83"/>
        <v>0</v>
      </c>
      <c r="FY135" s="137">
        <f t="shared" si="84"/>
        <v>0</v>
      </c>
      <c r="FZ135" s="137">
        <f>SUMIFS('Raw Data Indicator'!$C$3:$C$10000,'Raw Data Indicator'!$A$3:$A$10000,$FQ135,'Raw Data Indicator'!$N$3:$N$10000,FZ$7)</f>
        <v>0</v>
      </c>
      <c r="GA135" s="137">
        <f>SUMIFS('Raw Data Indicator'!$C$3:$C$10000,'Raw Data Indicator'!$A$3:$A$10000,$FQ135,'Raw Data Indicator'!$N$3:$N$10000,GA$7)</f>
        <v>0</v>
      </c>
      <c r="GB135" s="137">
        <f>SUMIFS('Raw Data Indicator'!$C$3:$C$10000,'Raw Data Indicator'!$A$3:$A$10000,$FQ135,'Raw Data Indicator'!$N$3:$N$10000,GB$7)</f>
        <v>0</v>
      </c>
      <c r="GC135" s="137">
        <f>SUMIFS('Raw Data Indicator'!$C$3:$C$10000,'Raw Data Indicator'!$A$3:$A$10000,$FQ135,'Raw Data Indicator'!$N$3:$N$10000,GC$7)</f>
        <v>0</v>
      </c>
      <c r="GD135" s="137">
        <f>COUNTIFS('Raw Data Indicator'!$C$3:$C$10000,"&gt;0",'Raw Data Indicator'!$A$3:$A$10000,$FQ135,'Raw Data Indicator'!$N$3:$N$10000,GD$7)</f>
        <v>0</v>
      </c>
      <c r="GE135" s="137">
        <f>COUNTIFS('Raw Data Indicator'!$C$3:$C$10000,"&gt;0",'Raw Data Indicator'!$A$3:$A$10000,$FQ135,'Raw Data Indicator'!$N$3:$N$10000,GE$7)</f>
        <v>0</v>
      </c>
      <c r="GF135" s="137">
        <f>COUNTIFS('Raw Data Indicator'!$C$3:$C$10000,"&gt;0",'Raw Data Indicator'!$A$3:$A$10000,$FQ135,'Raw Data Indicator'!$N$3:$N$10000,GF$7)</f>
        <v>0</v>
      </c>
      <c r="GG135" s="137">
        <f>COUNTIFS('Raw Data Indicator'!$C$3:$C$10000,"&gt;0",'Raw Data Indicator'!$A$3:$A$10000,$FQ135,'Raw Data Indicator'!$N$3:$N$10000,GG$7)</f>
        <v>0</v>
      </c>
      <c r="GH135" s="137">
        <f t="shared" si="85"/>
        <v>0</v>
      </c>
      <c r="GI135" s="137">
        <f t="shared" si="86"/>
        <v>0</v>
      </c>
      <c r="GJ135" s="137">
        <f t="shared" si="87"/>
        <v>0</v>
      </c>
      <c r="GK135" s="137">
        <f t="shared" si="88"/>
        <v>0</v>
      </c>
      <c r="GL135" s="137">
        <f t="shared" si="89"/>
        <v>0</v>
      </c>
      <c r="GM135" s="137">
        <f t="shared" si="90"/>
        <v>0</v>
      </c>
      <c r="GN135" s="137">
        <f t="shared" si="91"/>
        <v>0</v>
      </c>
      <c r="GO135" s="137">
        <f t="shared" si="92"/>
        <v>0</v>
      </c>
      <c r="GP135" s="137">
        <f t="shared" si="93"/>
        <v>0</v>
      </c>
      <c r="GQ135" s="137">
        <f t="shared" si="94"/>
        <v>0</v>
      </c>
      <c r="GR135" s="137">
        <f t="shared" si="95"/>
        <v>0</v>
      </c>
      <c r="GS135" s="137">
        <f t="shared" si="96"/>
        <v>0</v>
      </c>
      <c r="HI135" s="137" t="str">
        <f t="shared" si="97"/>
        <v>E8</v>
      </c>
      <c r="HJ135" s="137" t="str">
        <f t="shared" si="98"/>
        <v>E8_12b</v>
      </c>
      <c r="HK135" s="137">
        <f t="shared" si="99"/>
        <v>0</v>
      </c>
      <c r="HL135" s="137">
        <f t="shared" si="100"/>
        <v>0</v>
      </c>
      <c r="HM135" s="137"/>
      <c r="HN135" s="137"/>
      <c r="HO135" s="137">
        <f t="shared" si="78"/>
        <v>0</v>
      </c>
    </row>
    <row r="136" spans="5:223" x14ac:dyDescent="0.25">
      <c r="E136" s="149"/>
      <c r="F136" s="149"/>
      <c r="G136" s="149"/>
      <c r="H136" s="149"/>
      <c r="I136" s="242"/>
      <c r="J136" s="150"/>
      <c r="K136" s="150"/>
      <c r="L136" s="149"/>
      <c r="M136" s="149"/>
      <c r="N136" s="149"/>
      <c r="O136" s="149"/>
      <c r="P136" s="242"/>
      <c r="Q136" s="150"/>
      <c r="R136" s="150"/>
      <c r="S136" s="149"/>
      <c r="T136" s="149"/>
      <c r="U136" s="149"/>
      <c r="V136" s="149"/>
      <c r="W136" s="242"/>
      <c r="X136" s="150"/>
      <c r="Y136" s="150"/>
      <c r="Z136" s="149"/>
      <c r="AA136" s="149"/>
      <c r="AB136" s="149"/>
      <c r="AC136" s="149"/>
      <c r="AD136" s="242"/>
      <c r="AE136" s="150"/>
      <c r="AF136" s="150"/>
      <c r="AG136" s="149"/>
      <c r="AH136" s="149"/>
      <c r="AI136" s="149"/>
      <c r="AJ136" s="149"/>
      <c r="AK136" s="242"/>
      <c r="AL136" s="150"/>
      <c r="AM136" s="150"/>
      <c r="AN136" s="149"/>
      <c r="AO136" s="149"/>
      <c r="AP136" s="149"/>
      <c r="AQ136" s="149"/>
      <c r="AR136" s="242"/>
      <c r="AS136" s="150"/>
      <c r="AT136" s="150"/>
      <c r="AU136" s="149"/>
      <c r="AV136" s="149"/>
      <c r="AW136" s="149"/>
      <c r="AX136" s="149"/>
      <c r="AY136" s="242"/>
      <c r="AZ136" s="150"/>
      <c r="BA136" s="150"/>
      <c r="BB136" s="149"/>
      <c r="FJ136" s="137" t="str">
        <f>IF(VALUE(LEFT(Cover!$C$13,3))=1,'Questionnaire version 1.0'!C133,'Questionnaire version 2.1'!C133)</f>
        <v>B</v>
      </c>
      <c r="FK136" s="137">
        <f t="shared" ref="FK136:FK199" si="101">IF(AND(LEFT(FL136,1)="E",FM136&lt;&gt;"Z"),FK135+1,FK135)</f>
        <v>24</v>
      </c>
      <c r="FL136" s="137" t="str">
        <f t="shared" si="79"/>
        <v/>
      </c>
      <c r="FM136" s="137">
        <f>IF(VALUE(LEFT(Cover!$C$13,3))=1,'Questionnaire version 1.0'!V133,'Questionnaire version 2.1'!V133)</f>
        <v>0</v>
      </c>
      <c r="FP136" s="137" t="str">
        <f t="shared" si="77"/>
        <v>E8</v>
      </c>
      <c r="FQ136" s="137" t="str">
        <f t="shared" ref="FQ136:FQ165" si="102">CONCATENATE(LEFT(INDEX($FJ$7:$FJ$1001,MATCH(ROW()-7,$FK$7:$FK$1001,0),1),2),"_",RIGHT(INDEX($FJ$7:$FJ$1001,MATCH(ROW()-7,$FK$7:$FK$1001,0),1),3))</f>
        <v>E8_13b</v>
      </c>
      <c r="FR136" s="137">
        <f>SUMIFS('Raw Data Indicator'!$B$3:$B$10000,'Raw Data Indicator'!$A$3:$A$10000,$FQ136,'Raw Data Indicator'!$N$3:$N$10000,FR$7)</f>
        <v>0</v>
      </c>
      <c r="FS136" s="137">
        <f>SUMIFS('Raw Data Indicator'!$B$3:$B$10000,'Raw Data Indicator'!$A$3:$A$10000,$FQ136,'Raw Data Indicator'!$N$3:$N$10000,FS$7)</f>
        <v>0</v>
      </c>
      <c r="FT136" s="137">
        <f>SUMIFS('Raw Data Indicator'!$B$3:$B$10000,'Raw Data Indicator'!$A$3:$A$10000,$FQ136,'Raw Data Indicator'!$N$3:$N$10000,FT$7)</f>
        <v>0</v>
      </c>
      <c r="FU136" s="137">
        <f>SUMIFS('Raw Data Indicator'!$B$3:$B$10000,'Raw Data Indicator'!$A$3:$A$10000,$FQ136,'Raw Data Indicator'!$N$3:$N$10000,FU$7)</f>
        <v>0</v>
      </c>
      <c r="FV136" s="137">
        <f t="shared" ref="FV136:FV165" si="103">IF(HLOOKUP(LEFT($FQ136,5),$F$5:$FG$9,MATCH(FV$7,$E$6:$E$9,0)+1,FALSE)&gt;0,GD136*GP136,FR136)</f>
        <v>0</v>
      </c>
      <c r="FW136" s="137">
        <f t="shared" ref="FW136:FW165" si="104">IF(HLOOKUP(LEFT($FQ136,5),$F$5:$FG$9,MATCH(FW$7,$E$6:$E$9,0)+1,FALSE)&gt;0,GE136*GQ136,FS136)</f>
        <v>0</v>
      </c>
      <c r="FX136" s="137">
        <f t="shared" ref="FX136:FX165" si="105">IF(HLOOKUP(LEFT($FQ136,5),$F$5:$FG$9,MATCH(FX$7,$E$6:$E$9,0)+1,FALSE)&gt;0,GF136*GR136,FT136)</f>
        <v>0</v>
      </c>
      <c r="FY136" s="137">
        <f t="shared" ref="FY136:FY165" si="106">IF(HLOOKUP(LEFT($FQ136,5),$F$5:$FG$9,MATCH(FY$7,$E$6:$E$9,0)+1,FALSE)&gt;0,GG136*GS136,FU136)</f>
        <v>0</v>
      </c>
      <c r="FZ136" s="137">
        <f>SUMIFS('Raw Data Indicator'!$C$3:$C$10000,'Raw Data Indicator'!$A$3:$A$10000,$FQ136,'Raw Data Indicator'!$N$3:$N$10000,FZ$7)</f>
        <v>0</v>
      </c>
      <c r="GA136" s="137">
        <f>SUMIFS('Raw Data Indicator'!$C$3:$C$10000,'Raw Data Indicator'!$A$3:$A$10000,$FQ136,'Raw Data Indicator'!$N$3:$N$10000,GA$7)</f>
        <v>0</v>
      </c>
      <c r="GB136" s="137">
        <f>SUMIFS('Raw Data Indicator'!$C$3:$C$10000,'Raw Data Indicator'!$A$3:$A$10000,$FQ136,'Raw Data Indicator'!$N$3:$N$10000,GB$7)</f>
        <v>0</v>
      </c>
      <c r="GC136" s="137">
        <f>SUMIFS('Raw Data Indicator'!$C$3:$C$10000,'Raw Data Indicator'!$A$3:$A$10000,$FQ136,'Raw Data Indicator'!$N$3:$N$10000,GC$7)</f>
        <v>0</v>
      </c>
      <c r="GD136" s="137">
        <f>COUNTIFS('Raw Data Indicator'!$C$3:$C$10000,"&gt;0",'Raw Data Indicator'!$A$3:$A$10000,$FQ136,'Raw Data Indicator'!$N$3:$N$10000,GD$7)</f>
        <v>0</v>
      </c>
      <c r="GE136" s="137">
        <f>COUNTIFS('Raw Data Indicator'!$C$3:$C$10000,"&gt;0",'Raw Data Indicator'!$A$3:$A$10000,$FQ136,'Raw Data Indicator'!$N$3:$N$10000,GE$7)</f>
        <v>0</v>
      </c>
      <c r="GF136" s="137">
        <f>COUNTIFS('Raw Data Indicator'!$C$3:$C$10000,"&gt;0",'Raw Data Indicator'!$A$3:$A$10000,$FQ136,'Raw Data Indicator'!$N$3:$N$10000,GF$7)</f>
        <v>0</v>
      </c>
      <c r="GG136" s="137">
        <f>COUNTIFS('Raw Data Indicator'!$C$3:$C$10000,"&gt;0",'Raw Data Indicator'!$A$3:$A$10000,$FQ136,'Raw Data Indicator'!$N$3:$N$10000,GG$7)</f>
        <v>0</v>
      </c>
      <c r="GH136" s="137">
        <f t="shared" ref="GH136:GH165" si="107">IF(GD136&gt;0,FR136/GD136,0)</f>
        <v>0</v>
      </c>
      <c r="GI136" s="137">
        <f t="shared" ref="GI136:GI165" si="108">IF(GE136&gt;0,FS136/GE136,0)</f>
        <v>0</v>
      </c>
      <c r="GJ136" s="137">
        <f t="shared" ref="GJ136:GJ165" si="109">IF(GF136&gt;0,FT136/GF136,0)</f>
        <v>0</v>
      </c>
      <c r="GK136" s="137">
        <f t="shared" ref="GK136:GK165" si="110">IF(GG136&gt;0,FU136/GG136,0)</f>
        <v>0</v>
      </c>
      <c r="GL136" s="137">
        <f t="shared" ref="GL136:GL165" si="111">IF(HLOOKUP(LEFT($FQ136,5),$F$5:$FG$9,MATCH(GL$7,$E$6:$E$9,0)+1,FALSE)&gt;0,GP136,GH136)</f>
        <v>0</v>
      </c>
      <c r="GM136" s="137">
        <f t="shared" ref="GM136:GM165" si="112">IF(HLOOKUP(LEFT($FQ136,5),$F$5:$FG$9,MATCH(GM$7,$E$6:$E$9,0)+1,FALSE)&gt;0,GQ136,GI136)</f>
        <v>0</v>
      </c>
      <c r="GN136" s="137">
        <f t="shared" ref="GN136:GN165" si="113">IF(HLOOKUP(LEFT($FQ136,5),$F$5:$FG$9,MATCH(GN$7,$E$6:$E$9,0)+1,FALSE)&gt;0,GR136,GJ136)</f>
        <v>0</v>
      </c>
      <c r="GO136" s="137">
        <f t="shared" ref="GO136:GO165" si="114">IF(HLOOKUP(LEFT($FQ136,5),$F$5:$FG$9,MATCH(GO$7,$E$6:$E$9,0)+1,FALSE)&gt;0,GS136,GK136)</f>
        <v>0</v>
      </c>
      <c r="GP136" s="137">
        <f t="shared" ref="GP136:GP165" si="115">IF(GD136&gt;0,FZ136/GD136,0)</f>
        <v>0</v>
      </c>
      <c r="GQ136" s="137">
        <f t="shared" ref="GQ136:GQ165" si="116">IF(GE136&gt;0,GA136/GE136,0)</f>
        <v>0</v>
      </c>
      <c r="GR136" s="137">
        <f t="shared" ref="GR136:GR165" si="117">IF(GF136&gt;0,GB136/GF136,0)</f>
        <v>0</v>
      </c>
      <c r="GS136" s="137">
        <f t="shared" ref="GS136:GS165" si="118">IF(GG136&gt;0,GC136/GG136,0)</f>
        <v>0</v>
      </c>
      <c r="HI136" s="137" t="str">
        <f t="shared" ref="HI136:HI165" si="119">FP136</f>
        <v>E8</v>
      </c>
      <c r="HJ136" s="137" t="str">
        <f t="shared" ref="HJ136:HJ165" si="120">FQ136</f>
        <v>E8_13b</v>
      </c>
      <c r="HK136" s="137">
        <f t="shared" ref="HK136:HK165" si="121">VLOOKUP($HJ136,$FQ$8:$GS$165,VLOOKUP($HM$5,$HR$5:$HS$8,2,FALSE)+17,FALSE)</f>
        <v>0</v>
      </c>
      <c r="HL136" s="137">
        <f t="shared" ref="HL136:HL165" si="122">VLOOKUP($HJ136,$FQ$8:$GS$165,VLOOKUP($HM$5,$HR$5:$HS$8,2,FALSE)+21,FALSE)</f>
        <v>0</v>
      </c>
      <c r="HM136" s="137"/>
      <c r="HN136" s="137"/>
      <c r="HO136" s="137">
        <f t="shared" si="78"/>
        <v>0</v>
      </c>
    </row>
    <row r="137" spans="5:223" x14ac:dyDescent="0.25">
      <c r="E137" s="149"/>
      <c r="F137" s="149"/>
      <c r="G137" s="149"/>
      <c r="H137" s="149"/>
      <c r="I137" s="242"/>
      <c r="J137" s="150"/>
      <c r="K137" s="150"/>
      <c r="L137" s="149"/>
      <c r="M137" s="149"/>
      <c r="N137" s="149"/>
      <c r="O137" s="149"/>
      <c r="P137" s="242"/>
      <c r="Q137" s="150"/>
      <c r="R137" s="150"/>
      <c r="S137" s="149"/>
      <c r="T137" s="149"/>
      <c r="U137" s="149"/>
      <c r="V137" s="149"/>
      <c r="W137" s="242"/>
      <c r="X137" s="150"/>
      <c r="Y137" s="150"/>
      <c r="Z137" s="149"/>
      <c r="AA137" s="149"/>
      <c r="AB137" s="149"/>
      <c r="AC137" s="149"/>
      <c r="AD137" s="242"/>
      <c r="AE137" s="150"/>
      <c r="AF137" s="150"/>
      <c r="AG137" s="149"/>
      <c r="AH137" s="149"/>
      <c r="AI137" s="149"/>
      <c r="AJ137" s="149"/>
      <c r="AK137" s="242"/>
      <c r="AL137" s="150"/>
      <c r="AM137" s="150"/>
      <c r="AN137" s="149"/>
      <c r="AO137" s="149"/>
      <c r="AP137" s="149"/>
      <c r="AQ137" s="149"/>
      <c r="AR137" s="242"/>
      <c r="AS137" s="150"/>
      <c r="AT137" s="150"/>
      <c r="AU137" s="149"/>
      <c r="AV137" s="149"/>
      <c r="AW137" s="149"/>
      <c r="AX137" s="149"/>
      <c r="AY137" s="242"/>
      <c r="AZ137" s="150"/>
      <c r="BA137" s="150"/>
      <c r="BB137" s="149"/>
      <c r="FJ137" s="137" t="str">
        <f>IF(VALUE(LEFT(Cover!$C$13,3))=1,'Questionnaire version 1.0'!C134,'Questionnaire version 2.1'!C134)</f>
        <v>C</v>
      </c>
      <c r="FK137" s="137">
        <f t="shared" si="101"/>
        <v>24</v>
      </c>
      <c r="FL137" s="137" t="str">
        <f t="shared" si="79"/>
        <v/>
      </c>
      <c r="FM137" s="137">
        <f>IF(VALUE(LEFT(Cover!$C$13,3))=1,'Questionnaire version 1.0'!V134,'Questionnaire version 2.1'!V134)</f>
        <v>0</v>
      </c>
      <c r="FP137" s="137" t="str">
        <f t="shared" ref="FP137:FP165" si="123">IF(ISERROR(LEFT(FQ137,2)),"E10",LEFT(FQ137,2))</f>
        <v>E8</v>
      </c>
      <c r="FQ137" s="137" t="str">
        <f t="shared" si="102"/>
        <v>E8_15b</v>
      </c>
      <c r="FR137" s="137">
        <f>SUMIFS('Raw Data Indicator'!$B$3:$B$10000,'Raw Data Indicator'!$A$3:$A$10000,$FQ137,'Raw Data Indicator'!$N$3:$N$10000,FR$7)</f>
        <v>0</v>
      </c>
      <c r="FS137" s="137">
        <f>SUMIFS('Raw Data Indicator'!$B$3:$B$10000,'Raw Data Indicator'!$A$3:$A$10000,$FQ137,'Raw Data Indicator'!$N$3:$N$10000,FS$7)</f>
        <v>0</v>
      </c>
      <c r="FT137" s="137">
        <f>SUMIFS('Raw Data Indicator'!$B$3:$B$10000,'Raw Data Indicator'!$A$3:$A$10000,$FQ137,'Raw Data Indicator'!$N$3:$N$10000,FT$7)</f>
        <v>0</v>
      </c>
      <c r="FU137" s="137">
        <f>SUMIFS('Raw Data Indicator'!$B$3:$B$10000,'Raw Data Indicator'!$A$3:$A$10000,$FQ137,'Raw Data Indicator'!$N$3:$N$10000,FU$7)</f>
        <v>0</v>
      </c>
      <c r="FV137" s="137">
        <f t="shared" si="103"/>
        <v>0</v>
      </c>
      <c r="FW137" s="137">
        <f t="shared" si="104"/>
        <v>0</v>
      </c>
      <c r="FX137" s="137">
        <f t="shared" si="105"/>
        <v>0</v>
      </c>
      <c r="FY137" s="137">
        <f t="shared" si="106"/>
        <v>0</v>
      </c>
      <c r="FZ137" s="137">
        <f>SUMIFS('Raw Data Indicator'!$C$3:$C$10000,'Raw Data Indicator'!$A$3:$A$10000,$FQ137,'Raw Data Indicator'!$N$3:$N$10000,FZ$7)</f>
        <v>0</v>
      </c>
      <c r="GA137" s="137">
        <f>SUMIFS('Raw Data Indicator'!$C$3:$C$10000,'Raw Data Indicator'!$A$3:$A$10000,$FQ137,'Raw Data Indicator'!$N$3:$N$10000,GA$7)</f>
        <v>0</v>
      </c>
      <c r="GB137" s="137">
        <f>SUMIFS('Raw Data Indicator'!$C$3:$C$10000,'Raw Data Indicator'!$A$3:$A$10000,$FQ137,'Raw Data Indicator'!$N$3:$N$10000,GB$7)</f>
        <v>0</v>
      </c>
      <c r="GC137" s="137">
        <f>SUMIFS('Raw Data Indicator'!$C$3:$C$10000,'Raw Data Indicator'!$A$3:$A$10000,$FQ137,'Raw Data Indicator'!$N$3:$N$10000,GC$7)</f>
        <v>0</v>
      </c>
      <c r="GD137" s="137">
        <f>COUNTIFS('Raw Data Indicator'!$C$3:$C$10000,"&gt;0",'Raw Data Indicator'!$A$3:$A$10000,$FQ137,'Raw Data Indicator'!$N$3:$N$10000,GD$7)</f>
        <v>0</v>
      </c>
      <c r="GE137" s="137">
        <f>COUNTIFS('Raw Data Indicator'!$C$3:$C$10000,"&gt;0",'Raw Data Indicator'!$A$3:$A$10000,$FQ137,'Raw Data Indicator'!$N$3:$N$10000,GE$7)</f>
        <v>0</v>
      </c>
      <c r="GF137" s="137">
        <f>COUNTIFS('Raw Data Indicator'!$C$3:$C$10000,"&gt;0",'Raw Data Indicator'!$A$3:$A$10000,$FQ137,'Raw Data Indicator'!$N$3:$N$10000,GF$7)</f>
        <v>0</v>
      </c>
      <c r="GG137" s="137">
        <f>COUNTIFS('Raw Data Indicator'!$C$3:$C$10000,"&gt;0",'Raw Data Indicator'!$A$3:$A$10000,$FQ137,'Raw Data Indicator'!$N$3:$N$10000,GG$7)</f>
        <v>0</v>
      </c>
      <c r="GH137" s="137">
        <f t="shared" si="107"/>
        <v>0</v>
      </c>
      <c r="GI137" s="137">
        <f t="shared" si="108"/>
        <v>0</v>
      </c>
      <c r="GJ137" s="137">
        <f t="shared" si="109"/>
        <v>0</v>
      </c>
      <c r="GK137" s="137">
        <f t="shared" si="110"/>
        <v>0</v>
      </c>
      <c r="GL137" s="137">
        <f t="shared" si="111"/>
        <v>0</v>
      </c>
      <c r="GM137" s="137">
        <f t="shared" si="112"/>
        <v>0</v>
      </c>
      <c r="GN137" s="137">
        <f t="shared" si="113"/>
        <v>0</v>
      </c>
      <c r="GO137" s="137">
        <f t="shared" si="114"/>
        <v>0</v>
      </c>
      <c r="GP137" s="137">
        <f t="shared" si="115"/>
        <v>0</v>
      </c>
      <c r="GQ137" s="137">
        <f t="shared" si="116"/>
        <v>0</v>
      </c>
      <c r="GR137" s="137">
        <f t="shared" si="117"/>
        <v>0</v>
      </c>
      <c r="GS137" s="137">
        <f t="shared" si="118"/>
        <v>0</v>
      </c>
      <c r="HI137" s="137" t="str">
        <f t="shared" si="119"/>
        <v>E8</v>
      </c>
      <c r="HJ137" s="137" t="str">
        <f t="shared" si="120"/>
        <v>E8_15b</v>
      </c>
      <c r="HK137" s="137">
        <f t="shared" si="121"/>
        <v>0</v>
      </c>
      <c r="HL137" s="137">
        <f t="shared" si="122"/>
        <v>0</v>
      </c>
      <c r="HM137" s="137"/>
      <c r="HN137" s="137"/>
      <c r="HO137" s="137">
        <f t="shared" ref="HO137:HO165" si="124">VLOOKUP($HJ137,$FQ$8:$GS$165,VLOOKUP($HM$5,$HR$5:$HS$8,2,FALSE)+25,FALSE)</f>
        <v>0</v>
      </c>
    </row>
    <row r="138" spans="5:223" x14ac:dyDescent="0.25">
      <c r="E138" s="149"/>
      <c r="F138" s="149"/>
      <c r="G138" s="149"/>
      <c r="H138" s="149"/>
      <c r="I138" s="242"/>
      <c r="J138" s="150"/>
      <c r="K138" s="150"/>
      <c r="L138" s="149"/>
      <c r="M138" s="149"/>
      <c r="N138" s="149"/>
      <c r="O138" s="149"/>
      <c r="P138" s="242"/>
      <c r="Q138" s="150"/>
      <c r="R138" s="150"/>
      <c r="S138" s="149"/>
      <c r="T138" s="149"/>
      <c r="U138" s="149"/>
      <c r="V138" s="149"/>
      <c r="W138" s="242"/>
      <c r="X138" s="150"/>
      <c r="Y138" s="150"/>
      <c r="Z138" s="149"/>
      <c r="AA138" s="149"/>
      <c r="AB138" s="149"/>
      <c r="AC138" s="149"/>
      <c r="AD138" s="242"/>
      <c r="AE138" s="150"/>
      <c r="AF138" s="150"/>
      <c r="AG138" s="149"/>
      <c r="AH138" s="149"/>
      <c r="AI138" s="149"/>
      <c r="AJ138" s="149"/>
      <c r="AK138" s="242"/>
      <c r="AL138" s="150"/>
      <c r="AM138" s="150"/>
      <c r="AN138" s="149"/>
      <c r="AO138" s="149"/>
      <c r="AP138" s="149"/>
      <c r="AQ138" s="149"/>
      <c r="AR138" s="242"/>
      <c r="AS138" s="150"/>
      <c r="AT138" s="150"/>
      <c r="AU138" s="149"/>
      <c r="AV138" s="149"/>
      <c r="AW138" s="149"/>
      <c r="AX138" s="149"/>
      <c r="AY138" s="242"/>
      <c r="AZ138" s="150"/>
      <c r="BA138" s="150"/>
      <c r="BB138" s="149"/>
      <c r="FJ138" s="137" t="str">
        <f>IF(VALUE(LEFT(Cover!$C$13,3))=1,'Questionnaire version 1.0'!C135,'Questionnaire version 2.1'!C135)</f>
        <v>Notes:</v>
      </c>
      <c r="FK138" s="137">
        <f t="shared" si="101"/>
        <v>24</v>
      </c>
      <c r="FL138" s="137" t="str">
        <f t="shared" si="79"/>
        <v/>
      </c>
      <c r="FM138" s="137">
        <f>IF(VALUE(LEFT(Cover!$C$13,3))=1,'Questionnaire version 1.0'!V135,'Questionnaire version 2.1'!V135)</f>
        <v>0</v>
      </c>
      <c r="FP138" s="137" t="str">
        <f t="shared" si="123"/>
        <v>E8</v>
      </c>
      <c r="FQ138" s="137" t="str">
        <f t="shared" si="102"/>
        <v>E8_16b</v>
      </c>
      <c r="FR138" s="137">
        <f>SUMIFS('Raw Data Indicator'!$B$3:$B$10000,'Raw Data Indicator'!$A$3:$A$10000,$FQ138,'Raw Data Indicator'!$N$3:$N$10000,FR$7)</f>
        <v>0</v>
      </c>
      <c r="FS138" s="137">
        <f>SUMIFS('Raw Data Indicator'!$B$3:$B$10000,'Raw Data Indicator'!$A$3:$A$10000,$FQ138,'Raw Data Indicator'!$N$3:$N$10000,FS$7)</f>
        <v>0</v>
      </c>
      <c r="FT138" s="137">
        <f>SUMIFS('Raw Data Indicator'!$B$3:$B$10000,'Raw Data Indicator'!$A$3:$A$10000,$FQ138,'Raw Data Indicator'!$N$3:$N$10000,FT$7)</f>
        <v>0</v>
      </c>
      <c r="FU138" s="137">
        <f>SUMIFS('Raw Data Indicator'!$B$3:$B$10000,'Raw Data Indicator'!$A$3:$A$10000,$FQ138,'Raw Data Indicator'!$N$3:$N$10000,FU$7)</f>
        <v>0</v>
      </c>
      <c r="FV138" s="137">
        <f t="shared" si="103"/>
        <v>0</v>
      </c>
      <c r="FW138" s="137">
        <f t="shared" si="104"/>
        <v>0</v>
      </c>
      <c r="FX138" s="137">
        <f t="shared" si="105"/>
        <v>0</v>
      </c>
      <c r="FY138" s="137">
        <f t="shared" si="106"/>
        <v>0</v>
      </c>
      <c r="FZ138" s="137">
        <f>SUMIFS('Raw Data Indicator'!$C$3:$C$10000,'Raw Data Indicator'!$A$3:$A$10000,$FQ138,'Raw Data Indicator'!$N$3:$N$10000,FZ$7)</f>
        <v>0</v>
      </c>
      <c r="GA138" s="137">
        <f>SUMIFS('Raw Data Indicator'!$C$3:$C$10000,'Raw Data Indicator'!$A$3:$A$10000,$FQ138,'Raw Data Indicator'!$N$3:$N$10000,GA$7)</f>
        <v>0</v>
      </c>
      <c r="GB138" s="137">
        <f>SUMIFS('Raw Data Indicator'!$C$3:$C$10000,'Raw Data Indicator'!$A$3:$A$10000,$FQ138,'Raw Data Indicator'!$N$3:$N$10000,GB$7)</f>
        <v>0</v>
      </c>
      <c r="GC138" s="137">
        <f>SUMIFS('Raw Data Indicator'!$C$3:$C$10000,'Raw Data Indicator'!$A$3:$A$10000,$FQ138,'Raw Data Indicator'!$N$3:$N$10000,GC$7)</f>
        <v>0</v>
      </c>
      <c r="GD138" s="137">
        <f>COUNTIFS('Raw Data Indicator'!$C$3:$C$10000,"&gt;0",'Raw Data Indicator'!$A$3:$A$10000,$FQ138,'Raw Data Indicator'!$N$3:$N$10000,GD$7)</f>
        <v>0</v>
      </c>
      <c r="GE138" s="137">
        <f>COUNTIFS('Raw Data Indicator'!$C$3:$C$10000,"&gt;0",'Raw Data Indicator'!$A$3:$A$10000,$FQ138,'Raw Data Indicator'!$N$3:$N$10000,GE$7)</f>
        <v>0</v>
      </c>
      <c r="GF138" s="137">
        <f>COUNTIFS('Raw Data Indicator'!$C$3:$C$10000,"&gt;0",'Raw Data Indicator'!$A$3:$A$10000,$FQ138,'Raw Data Indicator'!$N$3:$N$10000,GF$7)</f>
        <v>0</v>
      </c>
      <c r="GG138" s="137">
        <f>COUNTIFS('Raw Data Indicator'!$C$3:$C$10000,"&gt;0",'Raw Data Indicator'!$A$3:$A$10000,$FQ138,'Raw Data Indicator'!$N$3:$N$10000,GG$7)</f>
        <v>0</v>
      </c>
      <c r="GH138" s="137">
        <f t="shared" si="107"/>
        <v>0</v>
      </c>
      <c r="GI138" s="137">
        <f t="shared" si="108"/>
        <v>0</v>
      </c>
      <c r="GJ138" s="137">
        <f t="shared" si="109"/>
        <v>0</v>
      </c>
      <c r="GK138" s="137">
        <f t="shared" si="110"/>
        <v>0</v>
      </c>
      <c r="GL138" s="137">
        <f t="shared" si="111"/>
        <v>0</v>
      </c>
      <c r="GM138" s="137">
        <f t="shared" si="112"/>
        <v>0</v>
      </c>
      <c r="GN138" s="137">
        <f t="shared" si="113"/>
        <v>0</v>
      </c>
      <c r="GO138" s="137">
        <f t="shared" si="114"/>
        <v>0</v>
      </c>
      <c r="GP138" s="137">
        <f t="shared" si="115"/>
        <v>0</v>
      </c>
      <c r="GQ138" s="137">
        <f t="shared" si="116"/>
        <v>0</v>
      </c>
      <c r="GR138" s="137">
        <f t="shared" si="117"/>
        <v>0</v>
      </c>
      <c r="GS138" s="137">
        <f t="shared" si="118"/>
        <v>0</v>
      </c>
      <c r="HI138" s="137" t="str">
        <f t="shared" si="119"/>
        <v>E8</v>
      </c>
      <c r="HJ138" s="137" t="str">
        <f t="shared" si="120"/>
        <v>E8_16b</v>
      </c>
      <c r="HK138" s="137">
        <f t="shared" si="121"/>
        <v>0</v>
      </c>
      <c r="HL138" s="137">
        <f t="shared" si="122"/>
        <v>0</v>
      </c>
      <c r="HM138" s="137"/>
      <c r="HN138" s="137"/>
      <c r="HO138" s="137">
        <f t="shared" si="124"/>
        <v>0</v>
      </c>
    </row>
    <row r="139" spans="5:223" x14ac:dyDescent="0.25">
      <c r="E139" s="149"/>
      <c r="F139" s="149"/>
      <c r="G139" s="149"/>
      <c r="H139" s="149"/>
      <c r="I139" s="242"/>
      <c r="J139" s="150"/>
      <c r="K139" s="150"/>
      <c r="L139" s="149"/>
      <c r="M139" s="149"/>
      <c r="N139" s="149"/>
      <c r="O139" s="149"/>
      <c r="P139" s="242"/>
      <c r="Q139" s="150"/>
      <c r="R139" s="150"/>
      <c r="S139" s="149"/>
      <c r="T139" s="149"/>
      <c r="U139" s="149"/>
      <c r="V139" s="149"/>
      <c r="W139" s="242"/>
      <c r="X139" s="150"/>
      <c r="Y139" s="150"/>
      <c r="Z139" s="149"/>
      <c r="AA139" s="149"/>
      <c r="AB139" s="149"/>
      <c r="AC139" s="149"/>
      <c r="AD139" s="242"/>
      <c r="AE139" s="150"/>
      <c r="AF139" s="150"/>
      <c r="AG139" s="149"/>
      <c r="AH139" s="149"/>
      <c r="AI139" s="149"/>
      <c r="AJ139" s="149"/>
      <c r="AK139" s="242"/>
      <c r="AL139" s="150"/>
      <c r="AM139" s="150"/>
      <c r="AN139" s="149"/>
      <c r="AO139" s="149"/>
      <c r="AP139" s="149"/>
      <c r="AQ139" s="149"/>
      <c r="AR139" s="242"/>
      <c r="AS139" s="150"/>
      <c r="AT139" s="150"/>
      <c r="AU139" s="149"/>
      <c r="AV139" s="149"/>
      <c r="AW139" s="149"/>
      <c r="AX139" s="149"/>
      <c r="AY139" s="242"/>
      <c r="AZ139" s="150"/>
      <c r="BA139" s="150"/>
      <c r="BB139" s="149"/>
      <c r="FJ139" s="137">
        <f>IF(VALUE(LEFT(Cover!$C$13,3))=1,'Questionnaire version 1.0'!C136,'Questionnaire version 2.1'!C136)</f>
        <v>0</v>
      </c>
      <c r="FK139" s="137">
        <f t="shared" si="101"/>
        <v>24</v>
      </c>
      <c r="FL139" s="137" t="str">
        <f t="shared" si="79"/>
        <v/>
      </c>
      <c r="FM139" s="137">
        <f>IF(VALUE(LEFT(Cover!$C$13,3))=1,'Questionnaire version 1.0'!V136,'Questionnaire version 2.1'!V136)</f>
        <v>0</v>
      </c>
      <c r="FP139" s="137" t="str">
        <f t="shared" si="123"/>
        <v>E9</v>
      </c>
      <c r="FQ139" s="137" t="str">
        <f t="shared" si="102"/>
        <v>E9_01a</v>
      </c>
      <c r="FR139" s="137">
        <f>SUMIFS('Raw Data Indicator'!$B$3:$B$10000,'Raw Data Indicator'!$A$3:$A$10000,$FQ139,'Raw Data Indicator'!$N$3:$N$10000,FR$7)</f>
        <v>0</v>
      </c>
      <c r="FS139" s="137">
        <f>SUMIFS('Raw Data Indicator'!$B$3:$B$10000,'Raw Data Indicator'!$A$3:$A$10000,$FQ139,'Raw Data Indicator'!$N$3:$N$10000,FS$7)</f>
        <v>0</v>
      </c>
      <c r="FT139" s="137">
        <f>SUMIFS('Raw Data Indicator'!$B$3:$B$10000,'Raw Data Indicator'!$A$3:$A$10000,$FQ139,'Raw Data Indicator'!$N$3:$N$10000,FT$7)</f>
        <v>0</v>
      </c>
      <c r="FU139" s="137">
        <f>SUMIFS('Raw Data Indicator'!$B$3:$B$10000,'Raw Data Indicator'!$A$3:$A$10000,$FQ139,'Raw Data Indicator'!$N$3:$N$10000,FU$7)</f>
        <v>0</v>
      </c>
      <c r="FV139" s="137">
        <f t="shared" si="103"/>
        <v>0</v>
      </c>
      <c r="FW139" s="137">
        <f t="shared" si="104"/>
        <v>0</v>
      </c>
      <c r="FX139" s="137">
        <f t="shared" si="105"/>
        <v>0</v>
      </c>
      <c r="FY139" s="137">
        <f t="shared" si="106"/>
        <v>0</v>
      </c>
      <c r="FZ139" s="137">
        <f>SUMIFS('Raw Data Indicator'!$C$3:$C$10000,'Raw Data Indicator'!$A$3:$A$10000,$FQ139,'Raw Data Indicator'!$N$3:$N$10000,FZ$7)</f>
        <v>0</v>
      </c>
      <c r="GA139" s="137">
        <f>SUMIFS('Raw Data Indicator'!$C$3:$C$10000,'Raw Data Indicator'!$A$3:$A$10000,$FQ139,'Raw Data Indicator'!$N$3:$N$10000,GA$7)</f>
        <v>0</v>
      </c>
      <c r="GB139" s="137">
        <f>SUMIFS('Raw Data Indicator'!$C$3:$C$10000,'Raw Data Indicator'!$A$3:$A$10000,$FQ139,'Raw Data Indicator'!$N$3:$N$10000,GB$7)</f>
        <v>0</v>
      </c>
      <c r="GC139" s="137">
        <f>SUMIFS('Raw Data Indicator'!$C$3:$C$10000,'Raw Data Indicator'!$A$3:$A$10000,$FQ139,'Raw Data Indicator'!$N$3:$N$10000,GC$7)</f>
        <v>0</v>
      </c>
      <c r="GD139" s="137">
        <f>COUNTIFS('Raw Data Indicator'!$C$3:$C$10000,"&gt;0",'Raw Data Indicator'!$A$3:$A$10000,$FQ139,'Raw Data Indicator'!$N$3:$N$10000,GD$7)</f>
        <v>0</v>
      </c>
      <c r="GE139" s="137">
        <f>COUNTIFS('Raw Data Indicator'!$C$3:$C$10000,"&gt;0",'Raw Data Indicator'!$A$3:$A$10000,$FQ139,'Raw Data Indicator'!$N$3:$N$10000,GE$7)</f>
        <v>0</v>
      </c>
      <c r="GF139" s="137">
        <f>COUNTIFS('Raw Data Indicator'!$C$3:$C$10000,"&gt;0",'Raw Data Indicator'!$A$3:$A$10000,$FQ139,'Raw Data Indicator'!$N$3:$N$10000,GF$7)</f>
        <v>0</v>
      </c>
      <c r="GG139" s="137">
        <f>COUNTIFS('Raw Data Indicator'!$C$3:$C$10000,"&gt;0",'Raw Data Indicator'!$A$3:$A$10000,$FQ139,'Raw Data Indicator'!$N$3:$N$10000,GG$7)</f>
        <v>0</v>
      </c>
      <c r="GH139" s="137">
        <f t="shared" si="107"/>
        <v>0</v>
      </c>
      <c r="GI139" s="137">
        <f t="shared" si="108"/>
        <v>0</v>
      </c>
      <c r="GJ139" s="137">
        <f t="shared" si="109"/>
        <v>0</v>
      </c>
      <c r="GK139" s="137">
        <f t="shared" si="110"/>
        <v>0</v>
      </c>
      <c r="GL139" s="137">
        <f t="shared" si="111"/>
        <v>0</v>
      </c>
      <c r="GM139" s="137">
        <f t="shared" si="112"/>
        <v>0</v>
      </c>
      <c r="GN139" s="137">
        <f t="shared" si="113"/>
        <v>0</v>
      </c>
      <c r="GO139" s="137">
        <f t="shared" si="114"/>
        <v>0</v>
      </c>
      <c r="GP139" s="137">
        <f t="shared" si="115"/>
        <v>0</v>
      </c>
      <c r="GQ139" s="137">
        <f t="shared" si="116"/>
        <v>0</v>
      </c>
      <c r="GR139" s="137">
        <f t="shared" si="117"/>
        <v>0</v>
      </c>
      <c r="GS139" s="137">
        <f t="shared" si="118"/>
        <v>0</v>
      </c>
      <c r="HI139" s="137" t="str">
        <f t="shared" si="119"/>
        <v>E9</v>
      </c>
      <c r="HJ139" s="137" t="str">
        <f t="shared" si="120"/>
        <v>E9_01a</v>
      </c>
      <c r="HK139" s="137">
        <f t="shared" si="121"/>
        <v>0</v>
      </c>
      <c r="HL139" s="137">
        <f t="shared" si="122"/>
        <v>0</v>
      </c>
      <c r="HM139" s="137"/>
      <c r="HN139" s="137"/>
      <c r="HO139" s="137">
        <f t="shared" si="124"/>
        <v>0</v>
      </c>
    </row>
    <row r="140" spans="5:223" x14ac:dyDescent="0.25">
      <c r="E140" s="149"/>
      <c r="F140" s="149"/>
      <c r="G140" s="149"/>
      <c r="H140" s="149"/>
      <c r="I140" s="242"/>
      <c r="J140" s="150"/>
      <c r="K140" s="150"/>
      <c r="L140" s="149"/>
      <c r="M140" s="149"/>
      <c r="N140" s="149"/>
      <c r="O140" s="149"/>
      <c r="P140" s="242"/>
      <c r="Q140" s="150"/>
      <c r="R140" s="150"/>
      <c r="S140" s="149"/>
      <c r="T140" s="149"/>
      <c r="U140" s="149"/>
      <c r="V140" s="149"/>
      <c r="W140" s="242"/>
      <c r="X140" s="150"/>
      <c r="Y140" s="150"/>
      <c r="Z140" s="149"/>
      <c r="AA140" s="149"/>
      <c r="AB140" s="149"/>
      <c r="AC140" s="149"/>
      <c r="AD140" s="242"/>
      <c r="AE140" s="150"/>
      <c r="AF140" s="150"/>
      <c r="AG140" s="149"/>
      <c r="AH140" s="149"/>
      <c r="AI140" s="149"/>
      <c r="AJ140" s="149"/>
      <c r="AK140" s="242"/>
      <c r="AL140" s="150"/>
      <c r="AM140" s="150"/>
      <c r="AN140" s="149"/>
      <c r="AO140" s="149"/>
      <c r="AP140" s="149"/>
      <c r="AQ140" s="149"/>
      <c r="AR140" s="242"/>
      <c r="AS140" s="150"/>
      <c r="AT140" s="150"/>
      <c r="AU140" s="149"/>
      <c r="AV140" s="149"/>
      <c r="AW140" s="149"/>
      <c r="AX140" s="149"/>
      <c r="AY140" s="242"/>
      <c r="AZ140" s="150"/>
      <c r="BA140" s="150"/>
      <c r="BB140" s="149"/>
      <c r="FJ140" s="137">
        <f>IF(VALUE(LEFT(Cover!$C$13,3))=1,'Questionnaire version 1.0'!C137,'Questionnaire version 2.1'!C137)</f>
        <v>0</v>
      </c>
      <c r="FK140" s="137">
        <f t="shared" si="101"/>
        <v>24</v>
      </c>
      <c r="FL140" s="137" t="str">
        <f t="shared" si="79"/>
        <v/>
      </c>
      <c r="FM140" s="137">
        <f>IF(VALUE(LEFT(Cover!$C$13,3))=1,'Questionnaire version 1.0'!V137,'Questionnaire version 2.1'!V137)</f>
        <v>0</v>
      </c>
      <c r="FP140" s="137" t="str">
        <f t="shared" si="123"/>
        <v>E9</v>
      </c>
      <c r="FQ140" s="137" t="str">
        <f t="shared" si="102"/>
        <v>E9_02b</v>
      </c>
      <c r="FR140" s="137">
        <f>SUMIFS('Raw Data Indicator'!$B$3:$B$10000,'Raw Data Indicator'!$A$3:$A$10000,$FQ140,'Raw Data Indicator'!$N$3:$N$10000,FR$7)</f>
        <v>0</v>
      </c>
      <c r="FS140" s="137">
        <f>SUMIFS('Raw Data Indicator'!$B$3:$B$10000,'Raw Data Indicator'!$A$3:$A$10000,$FQ140,'Raw Data Indicator'!$N$3:$N$10000,FS$7)</f>
        <v>0</v>
      </c>
      <c r="FT140" s="137">
        <f>SUMIFS('Raw Data Indicator'!$B$3:$B$10000,'Raw Data Indicator'!$A$3:$A$10000,$FQ140,'Raw Data Indicator'!$N$3:$N$10000,FT$7)</f>
        <v>0</v>
      </c>
      <c r="FU140" s="137">
        <f>SUMIFS('Raw Data Indicator'!$B$3:$B$10000,'Raw Data Indicator'!$A$3:$A$10000,$FQ140,'Raw Data Indicator'!$N$3:$N$10000,FU$7)</f>
        <v>0</v>
      </c>
      <c r="FV140" s="137">
        <f t="shared" si="103"/>
        <v>0</v>
      </c>
      <c r="FW140" s="137">
        <f t="shared" si="104"/>
        <v>0</v>
      </c>
      <c r="FX140" s="137">
        <f t="shared" si="105"/>
        <v>0</v>
      </c>
      <c r="FY140" s="137">
        <f t="shared" si="106"/>
        <v>0</v>
      </c>
      <c r="FZ140" s="137">
        <f>SUMIFS('Raw Data Indicator'!$C$3:$C$10000,'Raw Data Indicator'!$A$3:$A$10000,$FQ140,'Raw Data Indicator'!$N$3:$N$10000,FZ$7)</f>
        <v>0</v>
      </c>
      <c r="GA140" s="137">
        <f>SUMIFS('Raw Data Indicator'!$C$3:$C$10000,'Raw Data Indicator'!$A$3:$A$10000,$FQ140,'Raw Data Indicator'!$N$3:$N$10000,GA$7)</f>
        <v>0</v>
      </c>
      <c r="GB140" s="137">
        <f>SUMIFS('Raw Data Indicator'!$C$3:$C$10000,'Raw Data Indicator'!$A$3:$A$10000,$FQ140,'Raw Data Indicator'!$N$3:$N$10000,GB$7)</f>
        <v>0</v>
      </c>
      <c r="GC140" s="137">
        <f>SUMIFS('Raw Data Indicator'!$C$3:$C$10000,'Raw Data Indicator'!$A$3:$A$10000,$FQ140,'Raw Data Indicator'!$N$3:$N$10000,GC$7)</f>
        <v>0</v>
      </c>
      <c r="GD140" s="137">
        <f>COUNTIFS('Raw Data Indicator'!$C$3:$C$10000,"&gt;0",'Raw Data Indicator'!$A$3:$A$10000,$FQ140,'Raw Data Indicator'!$N$3:$N$10000,GD$7)</f>
        <v>0</v>
      </c>
      <c r="GE140" s="137">
        <f>COUNTIFS('Raw Data Indicator'!$C$3:$C$10000,"&gt;0",'Raw Data Indicator'!$A$3:$A$10000,$FQ140,'Raw Data Indicator'!$N$3:$N$10000,GE$7)</f>
        <v>0</v>
      </c>
      <c r="GF140" s="137">
        <f>COUNTIFS('Raw Data Indicator'!$C$3:$C$10000,"&gt;0",'Raw Data Indicator'!$A$3:$A$10000,$FQ140,'Raw Data Indicator'!$N$3:$N$10000,GF$7)</f>
        <v>0</v>
      </c>
      <c r="GG140" s="137">
        <f>COUNTIFS('Raw Data Indicator'!$C$3:$C$10000,"&gt;0",'Raw Data Indicator'!$A$3:$A$10000,$FQ140,'Raw Data Indicator'!$N$3:$N$10000,GG$7)</f>
        <v>0</v>
      </c>
      <c r="GH140" s="137">
        <f t="shared" si="107"/>
        <v>0</v>
      </c>
      <c r="GI140" s="137">
        <f t="shared" si="108"/>
        <v>0</v>
      </c>
      <c r="GJ140" s="137">
        <f t="shared" si="109"/>
        <v>0</v>
      </c>
      <c r="GK140" s="137">
        <f t="shared" si="110"/>
        <v>0</v>
      </c>
      <c r="GL140" s="137">
        <f t="shared" si="111"/>
        <v>0</v>
      </c>
      <c r="GM140" s="137">
        <f t="shared" si="112"/>
        <v>0</v>
      </c>
      <c r="GN140" s="137">
        <f t="shared" si="113"/>
        <v>0</v>
      </c>
      <c r="GO140" s="137">
        <f t="shared" si="114"/>
        <v>0</v>
      </c>
      <c r="GP140" s="137">
        <f t="shared" si="115"/>
        <v>0</v>
      </c>
      <c r="GQ140" s="137">
        <f t="shared" si="116"/>
        <v>0</v>
      </c>
      <c r="GR140" s="137">
        <f t="shared" si="117"/>
        <v>0</v>
      </c>
      <c r="GS140" s="137">
        <f t="shared" si="118"/>
        <v>0</v>
      </c>
      <c r="HI140" s="137" t="str">
        <f t="shared" si="119"/>
        <v>E9</v>
      </c>
      <c r="HJ140" s="137" t="str">
        <f t="shared" si="120"/>
        <v>E9_02b</v>
      </c>
      <c r="HK140" s="137">
        <f t="shared" si="121"/>
        <v>0</v>
      </c>
      <c r="HL140" s="137">
        <f t="shared" si="122"/>
        <v>0</v>
      </c>
      <c r="HM140" s="137"/>
      <c r="HN140" s="137"/>
      <c r="HO140" s="137">
        <f t="shared" si="124"/>
        <v>0</v>
      </c>
    </row>
    <row r="141" spans="5:223" x14ac:dyDescent="0.25">
      <c r="E141" s="149"/>
      <c r="F141" s="149"/>
      <c r="G141" s="149"/>
      <c r="H141" s="149"/>
      <c r="I141" s="242"/>
      <c r="J141" s="150"/>
      <c r="K141" s="150"/>
      <c r="L141" s="149"/>
      <c r="M141" s="149"/>
      <c r="N141" s="149"/>
      <c r="O141" s="149"/>
      <c r="P141" s="242"/>
      <c r="Q141" s="150"/>
      <c r="R141" s="150"/>
      <c r="S141" s="149"/>
      <c r="T141" s="149"/>
      <c r="U141" s="149"/>
      <c r="V141" s="149"/>
      <c r="W141" s="242"/>
      <c r="X141" s="150"/>
      <c r="Y141" s="150"/>
      <c r="Z141" s="149"/>
      <c r="AA141" s="149"/>
      <c r="AB141" s="149"/>
      <c r="AC141" s="149"/>
      <c r="AD141" s="242"/>
      <c r="AE141" s="150"/>
      <c r="AF141" s="150"/>
      <c r="AG141" s="149"/>
      <c r="AH141" s="149"/>
      <c r="AI141" s="149"/>
      <c r="AJ141" s="149"/>
      <c r="AK141" s="242"/>
      <c r="AL141" s="150"/>
      <c r="AM141" s="150"/>
      <c r="AN141" s="149"/>
      <c r="AO141" s="149"/>
      <c r="AP141" s="149"/>
      <c r="AQ141" s="149"/>
      <c r="AR141" s="242"/>
      <c r="AS141" s="150"/>
      <c r="AT141" s="150"/>
      <c r="AU141" s="149"/>
      <c r="AV141" s="149"/>
      <c r="AW141" s="149"/>
      <c r="AX141" s="149"/>
      <c r="AY141" s="242"/>
      <c r="AZ141" s="150"/>
      <c r="BA141" s="150"/>
      <c r="BB141" s="149"/>
      <c r="FJ141" s="137">
        <f>IF(VALUE(LEFT(Cover!$C$13,3))=1,'Questionnaire version 1.0'!C138,'Questionnaire version 2.1'!C138)</f>
        <v>0</v>
      </c>
      <c r="FK141" s="137">
        <f t="shared" si="101"/>
        <v>24</v>
      </c>
      <c r="FL141" s="137" t="str">
        <f t="shared" si="79"/>
        <v/>
      </c>
      <c r="FM141" s="137">
        <f>IF(VALUE(LEFT(Cover!$C$13,3))=1,'Questionnaire version 1.0'!V138,'Questionnaire version 2.1'!V138)</f>
        <v>0</v>
      </c>
      <c r="FP141" s="137" t="str">
        <f t="shared" si="123"/>
        <v>E9</v>
      </c>
      <c r="FQ141" s="137" t="str">
        <f t="shared" si="102"/>
        <v>E9_03b</v>
      </c>
      <c r="FR141" s="137">
        <f>SUMIFS('Raw Data Indicator'!$B$3:$B$10000,'Raw Data Indicator'!$A$3:$A$10000,$FQ141,'Raw Data Indicator'!$N$3:$N$10000,FR$7)</f>
        <v>0</v>
      </c>
      <c r="FS141" s="137">
        <f>SUMIFS('Raw Data Indicator'!$B$3:$B$10000,'Raw Data Indicator'!$A$3:$A$10000,$FQ141,'Raw Data Indicator'!$N$3:$N$10000,FS$7)</f>
        <v>0</v>
      </c>
      <c r="FT141" s="137">
        <f>SUMIFS('Raw Data Indicator'!$B$3:$B$10000,'Raw Data Indicator'!$A$3:$A$10000,$FQ141,'Raw Data Indicator'!$N$3:$N$10000,FT$7)</f>
        <v>0</v>
      </c>
      <c r="FU141" s="137">
        <f>SUMIFS('Raw Data Indicator'!$B$3:$B$10000,'Raw Data Indicator'!$A$3:$A$10000,$FQ141,'Raw Data Indicator'!$N$3:$N$10000,FU$7)</f>
        <v>0</v>
      </c>
      <c r="FV141" s="137">
        <f t="shared" si="103"/>
        <v>0</v>
      </c>
      <c r="FW141" s="137">
        <f t="shared" si="104"/>
        <v>0</v>
      </c>
      <c r="FX141" s="137">
        <f t="shared" si="105"/>
        <v>0</v>
      </c>
      <c r="FY141" s="137">
        <f t="shared" si="106"/>
        <v>0</v>
      </c>
      <c r="FZ141" s="137">
        <f>SUMIFS('Raw Data Indicator'!$C$3:$C$10000,'Raw Data Indicator'!$A$3:$A$10000,$FQ141,'Raw Data Indicator'!$N$3:$N$10000,FZ$7)</f>
        <v>0</v>
      </c>
      <c r="GA141" s="137">
        <f>SUMIFS('Raw Data Indicator'!$C$3:$C$10000,'Raw Data Indicator'!$A$3:$A$10000,$FQ141,'Raw Data Indicator'!$N$3:$N$10000,GA$7)</f>
        <v>0</v>
      </c>
      <c r="GB141" s="137">
        <f>SUMIFS('Raw Data Indicator'!$C$3:$C$10000,'Raw Data Indicator'!$A$3:$A$10000,$FQ141,'Raw Data Indicator'!$N$3:$N$10000,GB$7)</f>
        <v>0</v>
      </c>
      <c r="GC141" s="137">
        <f>SUMIFS('Raw Data Indicator'!$C$3:$C$10000,'Raw Data Indicator'!$A$3:$A$10000,$FQ141,'Raw Data Indicator'!$N$3:$N$10000,GC$7)</f>
        <v>0</v>
      </c>
      <c r="GD141" s="137">
        <f>COUNTIFS('Raw Data Indicator'!$C$3:$C$10000,"&gt;0",'Raw Data Indicator'!$A$3:$A$10000,$FQ141,'Raw Data Indicator'!$N$3:$N$10000,GD$7)</f>
        <v>0</v>
      </c>
      <c r="GE141" s="137">
        <f>COUNTIFS('Raw Data Indicator'!$C$3:$C$10000,"&gt;0",'Raw Data Indicator'!$A$3:$A$10000,$FQ141,'Raw Data Indicator'!$N$3:$N$10000,GE$7)</f>
        <v>0</v>
      </c>
      <c r="GF141" s="137">
        <f>COUNTIFS('Raw Data Indicator'!$C$3:$C$10000,"&gt;0",'Raw Data Indicator'!$A$3:$A$10000,$FQ141,'Raw Data Indicator'!$N$3:$N$10000,GF$7)</f>
        <v>0</v>
      </c>
      <c r="GG141" s="137">
        <f>COUNTIFS('Raw Data Indicator'!$C$3:$C$10000,"&gt;0",'Raw Data Indicator'!$A$3:$A$10000,$FQ141,'Raw Data Indicator'!$N$3:$N$10000,GG$7)</f>
        <v>0</v>
      </c>
      <c r="GH141" s="137">
        <f t="shared" si="107"/>
        <v>0</v>
      </c>
      <c r="GI141" s="137">
        <f t="shared" si="108"/>
        <v>0</v>
      </c>
      <c r="GJ141" s="137">
        <f t="shared" si="109"/>
        <v>0</v>
      </c>
      <c r="GK141" s="137">
        <f t="shared" si="110"/>
        <v>0</v>
      </c>
      <c r="GL141" s="137">
        <f t="shared" si="111"/>
        <v>0</v>
      </c>
      <c r="GM141" s="137">
        <f t="shared" si="112"/>
        <v>0</v>
      </c>
      <c r="GN141" s="137">
        <f t="shared" si="113"/>
        <v>0</v>
      </c>
      <c r="GO141" s="137">
        <f t="shared" si="114"/>
        <v>0</v>
      </c>
      <c r="GP141" s="137">
        <f t="shared" si="115"/>
        <v>0</v>
      </c>
      <c r="GQ141" s="137">
        <f t="shared" si="116"/>
        <v>0</v>
      </c>
      <c r="GR141" s="137">
        <f t="shared" si="117"/>
        <v>0</v>
      </c>
      <c r="GS141" s="137">
        <f t="shared" si="118"/>
        <v>0</v>
      </c>
      <c r="HI141" s="137" t="str">
        <f t="shared" si="119"/>
        <v>E9</v>
      </c>
      <c r="HJ141" s="137" t="str">
        <f t="shared" si="120"/>
        <v>E9_03b</v>
      </c>
      <c r="HK141" s="137">
        <f t="shared" si="121"/>
        <v>0</v>
      </c>
      <c r="HL141" s="137">
        <f t="shared" si="122"/>
        <v>0</v>
      </c>
      <c r="HM141" s="137"/>
      <c r="HN141" s="137"/>
      <c r="HO141" s="137">
        <f t="shared" si="124"/>
        <v>0</v>
      </c>
    </row>
    <row r="142" spans="5:223" x14ac:dyDescent="0.25">
      <c r="E142" s="149"/>
      <c r="F142" s="149"/>
      <c r="G142" s="149"/>
      <c r="H142" s="149"/>
      <c r="I142" s="242"/>
      <c r="J142" s="150"/>
      <c r="K142" s="150"/>
      <c r="L142" s="149"/>
      <c r="M142" s="149"/>
      <c r="N142" s="149"/>
      <c r="O142" s="149"/>
      <c r="P142" s="242"/>
      <c r="Q142" s="150"/>
      <c r="R142" s="150"/>
      <c r="S142" s="149"/>
      <c r="T142" s="149"/>
      <c r="U142" s="149"/>
      <c r="V142" s="149"/>
      <c r="W142" s="242"/>
      <c r="X142" s="150"/>
      <c r="Y142" s="150"/>
      <c r="Z142" s="149"/>
      <c r="AA142" s="149"/>
      <c r="AB142" s="149"/>
      <c r="AC142" s="149"/>
      <c r="AD142" s="242"/>
      <c r="AE142" s="150"/>
      <c r="AF142" s="150"/>
      <c r="AG142" s="149"/>
      <c r="AH142" s="149"/>
      <c r="AI142" s="149"/>
      <c r="AJ142" s="149"/>
      <c r="AK142" s="242"/>
      <c r="AL142" s="150"/>
      <c r="AM142" s="150"/>
      <c r="AN142" s="149"/>
      <c r="AO142" s="149"/>
      <c r="AP142" s="149"/>
      <c r="AQ142" s="149"/>
      <c r="AR142" s="242"/>
      <c r="AS142" s="150"/>
      <c r="AT142" s="150"/>
      <c r="AU142" s="149"/>
      <c r="AV142" s="149"/>
      <c r="AW142" s="149"/>
      <c r="AX142" s="149"/>
      <c r="AY142" s="242"/>
      <c r="AZ142" s="150"/>
      <c r="BA142" s="150"/>
      <c r="BB142" s="149"/>
      <c r="FJ142" s="137">
        <f>IF(VALUE(LEFT(Cover!$C$13,3))=1,'Questionnaire version 1.0'!C139,'Questionnaire version 2.1'!C139)</f>
        <v>0</v>
      </c>
      <c r="FK142" s="137">
        <f t="shared" si="101"/>
        <v>24</v>
      </c>
      <c r="FL142" s="137" t="str">
        <f t="shared" si="79"/>
        <v/>
      </c>
      <c r="FM142" s="137">
        <f>IF(VALUE(LEFT(Cover!$C$13,3))=1,'Questionnaire version 1.0'!V139,'Questionnaire version 2.1'!V139)</f>
        <v>0</v>
      </c>
      <c r="FP142" s="137" t="str">
        <f t="shared" si="123"/>
        <v>E9</v>
      </c>
      <c r="FQ142" s="137" t="str">
        <f t="shared" si="102"/>
        <v>E9_04b</v>
      </c>
      <c r="FR142" s="137">
        <f>SUMIFS('Raw Data Indicator'!$B$3:$B$10000,'Raw Data Indicator'!$A$3:$A$10000,$FQ142,'Raw Data Indicator'!$N$3:$N$10000,FR$7)</f>
        <v>0</v>
      </c>
      <c r="FS142" s="137">
        <f>SUMIFS('Raw Data Indicator'!$B$3:$B$10000,'Raw Data Indicator'!$A$3:$A$10000,$FQ142,'Raw Data Indicator'!$N$3:$N$10000,FS$7)</f>
        <v>0</v>
      </c>
      <c r="FT142" s="137">
        <f>SUMIFS('Raw Data Indicator'!$B$3:$B$10000,'Raw Data Indicator'!$A$3:$A$10000,$FQ142,'Raw Data Indicator'!$N$3:$N$10000,FT$7)</f>
        <v>0</v>
      </c>
      <c r="FU142" s="137">
        <f>SUMIFS('Raw Data Indicator'!$B$3:$B$10000,'Raw Data Indicator'!$A$3:$A$10000,$FQ142,'Raw Data Indicator'!$N$3:$N$10000,FU$7)</f>
        <v>0</v>
      </c>
      <c r="FV142" s="137">
        <f t="shared" si="103"/>
        <v>0</v>
      </c>
      <c r="FW142" s="137">
        <f t="shared" si="104"/>
        <v>0</v>
      </c>
      <c r="FX142" s="137">
        <f t="shared" si="105"/>
        <v>0</v>
      </c>
      <c r="FY142" s="137">
        <f t="shared" si="106"/>
        <v>0</v>
      </c>
      <c r="FZ142" s="137">
        <f>SUMIFS('Raw Data Indicator'!$C$3:$C$10000,'Raw Data Indicator'!$A$3:$A$10000,$FQ142,'Raw Data Indicator'!$N$3:$N$10000,FZ$7)</f>
        <v>0</v>
      </c>
      <c r="GA142" s="137">
        <f>SUMIFS('Raw Data Indicator'!$C$3:$C$10000,'Raw Data Indicator'!$A$3:$A$10000,$FQ142,'Raw Data Indicator'!$N$3:$N$10000,GA$7)</f>
        <v>0</v>
      </c>
      <c r="GB142" s="137">
        <f>SUMIFS('Raw Data Indicator'!$C$3:$C$10000,'Raw Data Indicator'!$A$3:$A$10000,$FQ142,'Raw Data Indicator'!$N$3:$N$10000,GB$7)</f>
        <v>0</v>
      </c>
      <c r="GC142" s="137">
        <f>SUMIFS('Raw Data Indicator'!$C$3:$C$10000,'Raw Data Indicator'!$A$3:$A$10000,$FQ142,'Raw Data Indicator'!$N$3:$N$10000,GC$7)</f>
        <v>0</v>
      </c>
      <c r="GD142" s="137">
        <f>COUNTIFS('Raw Data Indicator'!$C$3:$C$10000,"&gt;0",'Raw Data Indicator'!$A$3:$A$10000,$FQ142,'Raw Data Indicator'!$N$3:$N$10000,GD$7)</f>
        <v>0</v>
      </c>
      <c r="GE142" s="137">
        <f>COUNTIFS('Raw Data Indicator'!$C$3:$C$10000,"&gt;0",'Raw Data Indicator'!$A$3:$A$10000,$FQ142,'Raw Data Indicator'!$N$3:$N$10000,GE$7)</f>
        <v>0</v>
      </c>
      <c r="GF142" s="137">
        <f>COUNTIFS('Raw Data Indicator'!$C$3:$C$10000,"&gt;0",'Raw Data Indicator'!$A$3:$A$10000,$FQ142,'Raw Data Indicator'!$N$3:$N$10000,GF$7)</f>
        <v>0</v>
      </c>
      <c r="GG142" s="137">
        <f>COUNTIFS('Raw Data Indicator'!$C$3:$C$10000,"&gt;0",'Raw Data Indicator'!$A$3:$A$10000,$FQ142,'Raw Data Indicator'!$N$3:$N$10000,GG$7)</f>
        <v>0</v>
      </c>
      <c r="GH142" s="137">
        <f t="shared" si="107"/>
        <v>0</v>
      </c>
      <c r="GI142" s="137">
        <f t="shared" si="108"/>
        <v>0</v>
      </c>
      <c r="GJ142" s="137">
        <f t="shared" si="109"/>
        <v>0</v>
      </c>
      <c r="GK142" s="137">
        <f t="shared" si="110"/>
        <v>0</v>
      </c>
      <c r="GL142" s="137">
        <f t="shared" si="111"/>
        <v>0</v>
      </c>
      <c r="GM142" s="137">
        <f t="shared" si="112"/>
        <v>0</v>
      </c>
      <c r="GN142" s="137">
        <f t="shared" si="113"/>
        <v>0</v>
      </c>
      <c r="GO142" s="137">
        <f t="shared" si="114"/>
        <v>0</v>
      </c>
      <c r="GP142" s="137">
        <f t="shared" si="115"/>
        <v>0</v>
      </c>
      <c r="GQ142" s="137">
        <f t="shared" si="116"/>
        <v>0</v>
      </c>
      <c r="GR142" s="137">
        <f t="shared" si="117"/>
        <v>0</v>
      </c>
      <c r="GS142" s="137">
        <f t="shared" si="118"/>
        <v>0</v>
      </c>
      <c r="HI142" s="137" t="str">
        <f t="shared" si="119"/>
        <v>E9</v>
      </c>
      <c r="HJ142" s="137" t="str">
        <f t="shared" si="120"/>
        <v>E9_04b</v>
      </c>
      <c r="HK142" s="137">
        <f t="shared" si="121"/>
        <v>0</v>
      </c>
      <c r="HL142" s="137">
        <f t="shared" si="122"/>
        <v>0</v>
      </c>
      <c r="HM142" s="137"/>
      <c r="HN142" s="137"/>
      <c r="HO142" s="137">
        <f t="shared" si="124"/>
        <v>0</v>
      </c>
    </row>
    <row r="143" spans="5:223" x14ac:dyDescent="0.25">
      <c r="E143" s="149"/>
      <c r="F143" s="149"/>
      <c r="G143" s="149"/>
      <c r="H143" s="149"/>
      <c r="I143" s="242"/>
      <c r="J143" s="150"/>
      <c r="K143" s="150"/>
      <c r="L143" s="149"/>
      <c r="M143" s="149"/>
      <c r="N143" s="149"/>
      <c r="O143" s="149"/>
      <c r="P143" s="242"/>
      <c r="Q143" s="150"/>
      <c r="R143" s="150"/>
      <c r="S143" s="149"/>
      <c r="T143" s="149"/>
      <c r="U143" s="149"/>
      <c r="V143" s="149"/>
      <c r="W143" s="242"/>
      <c r="X143" s="150"/>
      <c r="Y143" s="150"/>
      <c r="Z143" s="149"/>
      <c r="AA143" s="149"/>
      <c r="AB143" s="149"/>
      <c r="AC143" s="149"/>
      <c r="AD143" s="242"/>
      <c r="AE143" s="150"/>
      <c r="AF143" s="150"/>
      <c r="AG143" s="149"/>
      <c r="AH143" s="149"/>
      <c r="AI143" s="149"/>
      <c r="AJ143" s="149"/>
      <c r="AK143" s="242"/>
      <c r="AL143" s="150"/>
      <c r="AM143" s="150"/>
      <c r="AN143" s="149"/>
      <c r="AO143" s="149"/>
      <c r="AP143" s="149"/>
      <c r="AQ143" s="149"/>
      <c r="AR143" s="242"/>
      <c r="AS143" s="150"/>
      <c r="AT143" s="150"/>
      <c r="AU143" s="149"/>
      <c r="AV143" s="149"/>
      <c r="AW143" s="149"/>
      <c r="AX143" s="149"/>
      <c r="AY143" s="242"/>
      <c r="AZ143" s="150"/>
      <c r="BA143" s="150"/>
      <c r="BB143" s="149"/>
      <c r="FJ143" s="137">
        <f>IF(VALUE(LEFT(Cover!$C$13,3))=1,'Questionnaire version 1.0'!C140,'Questionnaire version 2.1'!C140)</f>
        <v>0</v>
      </c>
      <c r="FK143" s="137">
        <f t="shared" si="101"/>
        <v>24</v>
      </c>
      <c r="FL143" s="137" t="str">
        <f t="shared" si="79"/>
        <v/>
      </c>
      <c r="FM143" s="137">
        <f>IF(VALUE(LEFT(Cover!$C$13,3))=1,'Questionnaire version 1.0'!V140,'Questionnaire version 2.1'!V140)</f>
        <v>0</v>
      </c>
      <c r="FP143" s="137" t="str">
        <f t="shared" si="123"/>
        <v>E9</v>
      </c>
      <c r="FQ143" s="137" t="str">
        <f t="shared" si="102"/>
        <v>E9_07a</v>
      </c>
      <c r="FR143" s="137">
        <f>SUMIFS('Raw Data Indicator'!$B$3:$B$10000,'Raw Data Indicator'!$A$3:$A$10000,$FQ143,'Raw Data Indicator'!$N$3:$N$10000,FR$7)</f>
        <v>0</v>
      </c>
      <c r="FS143" s="137">
        <f>SUMIFS('Raw Data Indicator'!$B$3:$B$10000,'Raw Data Indicator'!$A$3:$A$10000,$FQ143,'Raw Data Indicator'!$N$3:$N$10000,FS$7)</f>
        <v>0</v>
      </c>
      <c r="FT143" s="137">
        <f>SUMIFS('Raw Data Indicator'!$B$3:$B$10000,'Raw Data Indicator'!$A$3:$A$10000,$FQ143,'Raw Data Indicator'!$N$3:$N$10000,FT$7)</f>
        <v>0</v>
      </c>
      <c r="FU143" s="137">
        <f>SUMIFS('Raw Data Indicator'!$B$3:$B$10000,'Raw Data Indicator'!$A$3:$A$10000,$FQ143,'Raw Data Indicator'!$N$3:$N$10000,FU$7)</f>
        <v>0</v>
      </c>
      <c r="FV143" s="137">
        <f t="shared" si="103"/>
        <v>0</v>
      </c>
      <c r="FW143" s="137">
        <f t="shared" si="104"/>
        <v>0</v>
      </c>
      <c r="FX143" s="137">
        <f t="shared" si="105"/>
        <v>0</v>
      </c>
      <c r="FY143" s="137">
        <f t="shared" si="106"/>
        <v>0</v>
      </c>
      <c r="FZ143" s="137">
        <f>SUMIFS('Raw Data Indicator'!$C$3:$C$10000,'Raw Data Indicator'!$A$3:$A$10000,$FQ143,'Raw Data Indicator'!$N$3:$N$10000,FZ$7)</f>
        <v>0</v>
      </c>
      <c r="GA143" s="137">
        <f>SUMIFS('Raw Data Indicator'!$C$3:$C$10000,'Raw Data Indicator'!$A$3:$A$10000,$FQ143,'Raw Data Indicator'!$N$3:$N$10000,GA$7)</f>
        <v>0</v>
      </c>
      <c r="GB143" s="137">
        <f>SUMIFS('Raw Data Indicator'!$C$3:$C$10000,'Raw Data Indicator'!$A$3:$A$10000,$FQ143,'Raw Data Indicator'!$N$3:$N$10000,GB$7)</f>
        <v>0</v>
      </c>
      <c r="GC143" s="137">
        <f>SUMIFS('Raw Data Indicator'!$C$3:$C$10000,'Raw Data Indicator'!$A$3:$A$10000,$FQ143,'Raw Data Indicator'!$N$3:$N$10000,GC$7)</f>
        <v>0</v>
      </c>
      <c r="GD143" s="137">
        <f>COUNTIFS('Raw Data Indicator'!$C$3:$C$10000,"&gt;0",'Raw Data Indicator'!$A$3:$A$10000,$FQ143,'Raw Data Indicator'!$N$3:$N$10000,GD$7)</f>
        <v>0</v>
      </c>
      <c r="GE143" s="137">
        <f>COUNTIFS('Raw Data Indicator'!$C$3:$C$10000,"&gt;0",'Raw Data Indicator'!$A$3:$A$10000,$FQ143,'Raw Data Indicator'!$N$3:$N$10000,GE$7)</f>
        <v>0</v>
      </c>
      <c r="GF143" s="137">
        <f>COUNTIFS('Raw Data Indicator'!$C$3:$C$10000,"&gt;0",'Raw Data Indicator'!$A$3:$A$10000,$FQ143,'Raw Data Indicator'!$N$3:$N$10000,GF$7)</f>
        <v>0</v>
      </c>
      <c r="GG143" s="137">
        <f>COUNTIFS('Raw Data Indicator'!$C$3:$C$10000,"&gt;0",'Raw Data Indicator'!$A$3:$A$10000,$FQ143,'Raw Data Indicator'!$N$3:$N$10000,GG$7)</f>
        <v>0</v>
      </c>
      <c r="GH143" s="137">
        <f t="shared" si="107"/>
        <v>0</v>
      </c>
      <c r="GI143" s="137">
        <f t="shared" si="108"/>
        <v>0</v>
      </c>
      <c r="GJ143" s="137">
        <f t="shared" si="109"/>
        <v>0</v>
      </c>
      <c r="GK143" s="137">
        <f t="shared" si="110"/>
        <v>0</v>
      </c>
      <c r="GL143" s="137">
        <f t="shared" si="111"/>
        <v>0</v>
      </c>
      <c r="GM143" s="137">
        <f t="shared" si="112"/>
        <v>0</v>
      </c>
      <c r="GN143" s="137">
        <f t="shared" si="113"/>
        <v>0</v>
      </c>
      <c r="GO143" s="137">
        <f t="shared" si="114"/>
        <v>0</v>
      </c>
      <c r="GP143" s="137">
        <f t="shared" si="115"/>
        <v>0</v>
      </c>
      <c r="GQ143" s="137">
        <f t="shared" si="116"/>
        <v>0</v>
      </c>
      <c r="GR143" s="137">
        <f t="shared" si="117"/>
        <v>0</v>
      </c>
      <c r="GS143" s="137">
        <f t="shared" si="118"/>
        <v>0</v>
      </c>
      <c r="HI143" s="137" t="str">
        <f t="shared" si="119"/>
        <v>E9</v>
      </c>
      <c r="HJ143" s="137" t="str">
        <f t="shared" si="120"/>
        <v>E9_07a</v>
      </c>
      <c r="HK143" s="137">
        <f t="shared" si="121"/>
        <v>0</v>
      </c>
      <c r="HL143" s="137">
        <f t="shared" si="122"/>
        <v>0</v>
      </c>
      <c r="HM143" s="137"/>
      <c r="HN143" s="137"/>
      <c r="HO143" s="137">
        <f t="shared" si="124"/>
        <v>0</v>
      </c>
    </row>
    <row r="144" spans="5:223" x14ac:dyDescent="0.25">
      <c r="E144" s="149"/>
      <c r="F144" s="149"/>
      <c r="G144" s="149"/>
      <c r="H144" s="149"/>
      <c r="I144" s="242"/>
      <c r="J144" s="150"/>
      <c r="K144" s="150"/>
      <c r="L144" s="149"/>
      <c r="M144" s="149"/>
      <c r="N144" s="149"/>
      <c r="O144" s="149"/>
      <c r="P144" s="242"/>
      <c r="Q144" s="150"/>
      <c r="R144" s="150"/>
      <c r="S144" s="149"/>
      <c r="T144" s="149"/>
      <c r="U144" s="149"/>
      <c r="V144" s="149"/>
      <c r="W144" s="242"/>
      <c r="X144" s="150"/>
      <c r="Y144" s="150"/>
      <c r="Z144" s="149"/>
      <c r="AA144" s="149"/>
      <c r="AB144" s="149"/>
      <c r="AC144" s="149"/>
      <c r="AD144" s="242"/>
      <c r="AE144" s="150"/>
      <c r="AF144" s="150"/>
      <c r="AG144" s="149"/>
      <c r="AH144" s="149"/>
      <c r="AI144" s="149"/>
      <c r="AJ144" s="149"/>
      <c r="AK144" s="242"/>
      <c r="AL144" s="150"/>
      <c r="AM144" s="150"/>
      <c r="AN144" s="149"/>
      <c r="AO144" s="149"/>
      <c r="AP144" s="149"/>
      <c r="AQ144" s="149"/>
      <c r="AR144" s="242"/>
      <c r="AS144" s="150"/>
      <c r="AT144" s="150"/>
      <c r="AU144" s="149"/>
      <c r="AV144" s="149"/>
      <c r="AW144" s="149"/>
      <c r="AX144" s="149"/>
      <c r="AY144" s="242"/>
      <c r="AZ144" s="150"/>
      <c r="BA144" s="150"/>
      <c r="BB144" s="149"/>
      <c r="FJ144" s="137">
        <f>IF(VALUE(LEFT(Cover!$C$13,3))=1,'Questionnaire version 1.0'!C141,'Questionnaire version 2.1'!C141)</f>
        <v>0</v>
      </c>
      <c r="FK144" s="137">
        <f t="shared" si="101"/>
        <v>24</v>
      </c>
      <c r="FL144" s="137" t="str">
        <f t="shared" ref="FL144:FL207" si="125">IF(RIGHT(LEFT(FJ144,3),1)=":",LEFT(FJ144,5),"")</f>
        <v/>
      </c>
      <c r="FM144" s="137">
        <f>IF(VALUE(LEFT(Cover!$C$13,3))=1,'Questionnaire version 1.0'!V141,'Questionnaire version 2.1'!V141)</f>
        <v>0</v>
      </c>
      <c r="FP144" s="137" t="str">
        <f t="shared" si="123"/>
        <v>E9</v>
      </c>
      <c r="FQ144" s="137" t="str">
        <f t="shared" si="102"/>
        <v>E9_08a</v>
      </c>
      <c r="FR144" s="137">
        <f>SUMIFS('Raw Data Indicator'!$B$3:$B$10000,'Raw Data Indicator'!$A$3:$A$10000,$FQ144,'Raw Data Indicator'!$N$3:$N$10000,FR$7)</f>
        <v>0</v>
      </c>
      <c r="FS144" s="137">
        <f>SUMIFS('Raw Data Indicator'!$B$3:$B$10000,'Raw Data Indicator'!$A$3:$A$10000,$FQ144,'Raw Data Indicator'!$N$3:$N$10000,FS$7)</f>
        <v>0</v>
      </c>
      <c r="FT144" s="137">
        <f>SUMIFS('Raw Data Indicator'!$B$3:$B$10000,'Raw Data Indicator'!$A$3:$A$10000,$FQ144,'Raw Data Indicator'!$N$3:$N$10000,FT$7)</f>
        <v>0</v>
      </c>
      <c r="FU144" s="137">
        <f>SUMIFS('Raw Data Indicator'!$B$3:$B$10000,'Raw Data Indicator'!$A$3:$A$10000,$FQ144,'Raw Data Indicator'!$N$3:$N$10000,FU$7)</f>
        <v>0</v>
      </c>
      <c r="FV144" s="137">
        <f t="shared" si="103"/>
        <v>0</v>
      </c>
      <c r="FW144" s="137">
        <f t="shared" si="104"/>
        <v>0</v>
      </c>
      <c r="FX144" s="137">
        <f t="shared" si="105"/>
        <v>0</v>
      </c>
      <c r="FY144" s="137">
        <f t="shared" si="106"/>
        <v>0</v>
      </c>
      <c r="FZ144" s="137">
        <f>SUMIFS('Raw Data Indicator'!$C$3:$C$10000,'Raw Data Indicator'!$A$3:$A$10000,$FQ144,'Raw Data Indicator'!$N$3:$N$10000,FZ$7)</f>
        <v>0</v>
      </c>
      <c r="GA144" s="137">
        <f>SUMIFS('Raw Data Indicator'!$C$3:$C$10000,'Raw Data Indicator'!$A$3:$A$10000,$FQ144,'Raw Data Indicator'!$N$3:$N$10000,GA$7)</f>
        <v>0</v>
      </c>
      <c r="GB144" s="137">
        <f>SUMIFS('Raw Data Indicator'!$C$3:$C$10000,'Raw Data Indicator'!$A$3:$A$10000,$FQ144,'Raw Data Indicator'!$N$3:$N$10000,GB$7)</f>
        <v>0</v>
      </c>
      <c r="GC144" s="137">
        <f>SUMIFS('Raw Data Indicator'!$C$3:$C$10000,'Raw Data Indicator'!$A$3:$A$10000,$FQ144,'Raw Data Indicator'!$N$3:$N$10000,GC$7)</f>
        <v>0</v>
      </c>
      <c r="GD144" s="137">
        <f>COUNTIFS('Raw Data Indicator'!$C$3:$C$10000,"&gt;0",'Raw Data Indicator'!$A$3:$A$10000,$FQ144,'Raw Data Indicator'!$N$3:$N$10000,GD$7)</f>
        <v>0</v>
      </c>
      <c r="GE144" s="137">
        <f>COUNTIFS('Raw Data Indicator'!$C$3:$C$10000,"&gt;0",'Raw Data Indicator'!$A$3:$A$10000,$FQ144,'Raw Data Indicator'!$N$3:$N$10000,GE$7)</f>
        <v>0</v>
      </c>
      <c r="GF144" s="137">
        <f>COUNTIFS('Raw Data Indicator'!$C$3:$C$10000,"&gt;0",'Raw Data Indicator'!$A$3:$A$10000,$FQ144,'Raw Data Indicator'!$N$3:$N$10000,GF$7)</f>
        <v>0</v>
      </c>
      <c r="GG144" s="137">
        <f>COUNTIFS('Raw Data Indicator'!$C$3:$C$10000,"&gt;0",'Raw Data Indicator'!$A$3:$A$10000,$FQ144,'Raw Data Indicator'!$N$3:$N$10000,GG$7)</f>
        <v>0</v>
      </c>
      <c r="GH144" s="137">
        <f t="shared" si="107"/>
        <v>0</v>
      </c>
      <c r="GI144" s="137">
        <f t="shared" si="108"/>
        <v>0</v>
      </c>
      <c r="GJ144" s="137">
        <f t="shared" si="109"/>
        <v>0</v>
      </c>
      <c r="GK144" s="137">
        <f t="shared" si="110"/>
        <v>0</v>
      </c>
      <c r="GL144" s="137">
        <f t="shared" si="111"/>
        <v>0</v>
      </c>
      <c r="GM144" s="137">
        <f t="shared" si="112"/>
        <v>0</v>
      </c>
      <c r="GN144" s="137">
        <f t="shared" si="113"/>
        <v>0</v>
      </c>
      <c r="GO144" s="137">
        <f t="shared" si="114"/>
        <v>0</v>
      </c>
      <c r="GP144" s="137">
        <f t="shared" si="115"/>
        <v>0</v>
      </c>
      <c r="GQ144" s="137">
        <f t="shared" si="116"/>
        <v>0</v>
      </c>
      <c r="GR144" s="137">
        <f t="shared" si="117"/>
        <v>0</v>
      </c>
      <c r="GS144" s="137">
        <f t="shared" si="118"/>
        <v>0</v>
      </c>
      <c r="HI144" s="137" t="str">
        <f t="shared" si="119"/>
        <v>E9</v>
      </c>
      <c r="HJ144" s="137" t="str">
        <f t="shared" si="120"/>
        <v>E9_08a</v>
      </c>
      <c r="HK144" s="137">
        <f t="shared" si="121"/>
        <v>0</v>
      </c>
      <c r="HL144" s="137">
        <f t="shared" si="122"/>
        <v>0</v>
      </c>
      <c r="HM144" s="137"/>
      <c r="HN144" s="137"/>
      <c r="HO144" s="137">
        <f t="shared" si="124"/>
        <v>0</v>
      </c>
    </row>
    <row r="145" spans="5:223" x14ac:dyDescent="0.25">
      <c r="E145" s="149"/>
      <c r="F145" s="149"/>
      <c r="G145" s="149"/>
      <c r="H145" s="149"/>
      <c r="I145" s="242"/>
      <c r="J145" s="150"/>
      <c r="K145" s="150"/>
      <c r="L145" s="149"/>
      <c r="M145" s="149"/>
      <c r="N145" s="149"/>
      <c r="O145" s="149"/>
      <c r="P145" s="242"/>
      <c r="Q145" s="150"/>
      <c r="R145" s="150"/>
      <c r="S145" s="149"/>
      <c r="T145" s="149"/>
      <c r="U145" s="149"/>
      <c r="V145" s="149"/>
      <c r="W145" s="242"/>
      <c r="X145" s="150"/>
      <c r="Y145" s="150"/>
      <c r="Z145" s="149"/>
      <c r="AA145" s="149"/>
      <c r="AB145" s="149"/>
      <c r="AC145" s="149"/>
      <c r="AD145" s="242"/>
      <c r="AE145" s="150"/>
      <c r="AF145" s="150"/>
      <c r="AG145" s="149"/>
      <c r="AH145" s="149"/>
      <c r="AI145" s="149"/>
      <c r="AJ145" s="149"/>
      <c r="AK145" s="242"/>
      <c r="AL145" s="150"/>
      <c r="AM145" s="150"/>
      <c r="AN145" s="149"/>
      <c r="AO145" s="149"/>
      <c r="AP145" s="149"/>
      <c r="AQ145" s="149"/>
      <c r="AR145" s="242"/>
      <c r="AS145" s="150"/>
      <c r="AT145" s="150"/>
      <c r="AU145" s="149"/>
      <c r="AV145" s="149"/>
      <c r="AW145" s="149"/>
      <c r="AX145" s="149"/>
      <c r="AY145" s="242"/>
      <c r="AZ145" s="150"/>
      <c r="BA145" s="150"/>
      <c r="BB145" s="149"/>
      <c r="FJ145" s="137" t="str">
        <f>IF(VALUE(LEFT(Cover!$C$13,3))=1,'Questionnaire version 1.0'!C142,'Questionnaire version 2.1'!C142)</f>
        <v>E2:01a</v>
      </c>
      <c r="FK145" s="137">
        <f t="shared" si="101"/>
        <v>25</v>
      </c>
      <c r="FL145" s="137" t="str">
        <f t="shared" si="125"/>
        <v>E2:01</v>
      </c>
      <c r="FM145" s="137">
        <f>IF(VALUE(LEFT(Cover!$C$13,3))=1,'Questionnaire version 1.0'!V142,'Questionnaire version 2.1'!V142)</f>
        <v>0</v>
      </c>
      <c r="FP145" s="137" t="str">
        <f t="shared" si="123"/>
        <v>E9</v>
      </c>
      <c r="FQ145" s="137" t="str">
        <f t="shared" si="102"/>
        <v>E9_10a</v>
      </c>
      <c r="FR145" s="137">
        <f>SUMIFS('Raw Data Indicator'!$B$3:$B$10000,'Raw Data Indicator'!$A$3:$A$10000,$FQ145,'Raw Data Indicator'!$N$3:$N$10000,FR$7)</f>
        <v>0</v>
      </c>
      <c r="FS145" s="137">
        <f>SUMIFS('Raw Data Indicator'!$B$3:$B$10000,'Raw Data Indicator'!$A$3:$A$10000,$FQ145,'Raw Data Indicator'!$N$3:$N$10000,FS$7)</f>
        <v>0</v>
      </c>
      <c r="FT145" s="137">
        <f>SUMIFS('Raw Data Indicator'!$B$3:$B$10000,'Raw Data Indicator'!$A$3:$A$10000,$FQ145,'Raw Data Indicator'!$N$3:$N$10000,FT$7)</f>
        <v>0</v>
      </c>
      <c r="FU145" s="137">
        <f>SUMIFS('Raw Data Indicator'!$B$3:$B$10000,'Raw Data Indicator'!$A$3:$A$10000,$FQ145,'Raw Data Indicator'!$N$3:$N$10000,FU$7)</f>
        <v>0</v>
      </c>
      <c r="FV145" s="137">
        <f t="shared" si="103"/>
        <v>0</v>
      </c>
      <c r="FW145" s="137">
        <f t="shared" si="104"/>
        <v>0</v>
      </c>
      <c r="FX145" s="137">
        <f t="shared" si="105"/>
        <v>0</v>
      </c>
      <c r="FY145" s="137">
        <f t="shared" si="106"/>
        <v>0</v>
      </c>
      <c r="FZ145" s="137">
        <f>SUMIFS('Raw Data Indicator'!$C$3:$C$10000,'Raw Data Indicator'!$A$3:$A$10000,$FQ145,'Raw Data Indicator'!$N$3:$N$10000,FZ$7)</f>
        <v>0</v>
      </c>
      <c r="GA145" s="137">
        <f>SUMIFS('Raw Data Indicator'!$C$3:$C$10000,'Raw Data Indicator'!$A$3:$A$10000,$FQ145,'Raw Data Indicator'!$N$3:$N$10000,GA$7)</f>
        <v>0</v>
      </c>
      <c r="GB145" s="137">
        <f>SUMIFS('Raw Data Indicator'!$C$3:$C$10000,'Raw Data Indicator'!$A$3:$A$10000,$FQ145,'Raw Data Indicator'!$N$3:$N$10000,GB$7)</f>
        <v>0</v>
      </c>
      <c r="GC145" s="137">
        <f>SUMIFS('Raw Data Indicator'!$C$3:$C$10000,'Raw Data Indicator'!$A$3:$A$10000,$FQ145,'Raw Data Indicator'!$N$3:$N$10000,GC$7)</f>
        <v>0</v>
      </c>
      <c r="GD145" s="137">
        <f>COUNTIFS('Raw Data Indicator'!$C$3:$C$10000,"&gt;0",'Raw Data Indicator'!$A$3:$A$10000,$FQ145,'Raw Data Indicator'!$N$3:$N$10000,GD$7)</f>
        <v>0</v>
      </c>
      <c r="GE145" s="137">
        <f>COUNTIFS('Raw Data Indicator'!$C$3:$C$10000,"&gt;0",'Raw Data Indicator'!$A$3:$A$10000,$FQ145,'Raw Data Indicator'!$N$3:$N$10000,GE$7)</f>
        <v>0</v>
      </c>
      <c r="GF145" s="137">
        <f>COUNTIFS('Raw Data Indicator'!$C$3:$C$10000,"&gt;0",'Raw Data Indicator'!$A$3:$A$10000,$FQ145,'Raw Data Indicator'!$N$3:$N$10000,GF$7)</f>
        <v>0</v>
      </c>
      <c r="GG145" s="137">
        <f>COUNTIFS('Raw Data Indicator'!$C$3:$C$10000,"&gt;0",'Raw Data Indicator'!$A$3:$A$10000,$FQ145,'Raw Data Indicator'!$N$3:$N$10000,GG$7)</f>
        <v>0</v>
      </c>
      <c r="GH145" s="137">
        <f t="shared" si="107"/>
        <v>0</v>
      </c>
      <c r="GI145" s="137">
        <f t="shared" si="108"/>
        <v>0</v>
      </c>
      <c r="GJ145" s="137">
        <f t="shared" si="109"/>
        <v>0</v>
      </c>
      <c r="GK145" s="137">
        <f t="shared" si="110"/>
        <v>0</v>
      </c>
      <c r="GL145" s="137">
        <f t="shared" si="111"/>
        <v>0</v>
      </c>
      <c r="GM145" s="137">
        <f t="shared" si="112"/>
        <v>0</v>
      </c>
      <c r="GN145" s="137">
        <f t="shared" si="113"/>
        <v>0</v>
      </c>
      <c r="GO145" s="137">
        <f t="shared" si="114"/>
        <v>0</v>
      </c>
      <c r="GP145" s="137">
        <f t="shared" si="115"/>
        <v>0</v>
      </c>
      <c r="GQ145" s="137">
        <f t="shared" si="116"/>
        <v>0</v>
      </c>
      <c r="GR145" s="137">
        <f t="shared" si="117"/>
        <v>0</v>
      </c>
      <c r="GS145" s="137">
        <f t="shared" si="118"/>
        <v>0</v>
      </c>
      <c r="HI145" s="137" t="str">
        <f t="shared" si="119"/>
        <v>E9</v>
      </c>
      <c r="HJ145" s="137" t="str">
        <f t="shared" si="120"/>
        <v>E9_10a</v>
      </c>
      <c r="HK145" s="137">
        <f t="shared" si="121"/>
        <v>0</v>
      </c>
      <c r="HL145" s="137">
        <f t="shared" si="122"/>
        <v>0</v>
      </c>
      <c r="HM145" s="137"/>
      <c r="HN145" s="137"/>
      <c r="HO145" s="137">
        <f t="shared" si="124"/>
        <v>0</v>
      </c>
    </row>
    <row r="146" spans="5:223" x14ac:dyDescent="0.25">
      <c r="E146" s="149"/>
      <c r="F146" s="149"/>
      <c r="G146" s="149"/>
      <c r="H146" s="149"/>
      <c r="I146" s="242"/>
      <c r="J146" s="150"/>
      <c r="K146" s="150"/>
      <c r="L146" s="149"/>
      <c r="M146" s="149"/>
      <c r="N146" s="149"/>
      <c r="O146" s="149"/>
      <c r="P146" s="242"/>
      <c r="Q146" s="150"/>
      <c r="R146" s="150"/>
      <c r="S146" s="149"/>
      <c r="T146" s="149"/>
      <c r="U146" s="149"/>
      <c r="V146" s="149"/>
      <c r="W146" s="242"/>
      <c r="X146" s="150"/>
      <c r="Y146" s="150"/>
      <c r="Z146" s="149"/>
      <c r="AA146" s="149"/>
      <c r="AB146" s="149"/>
      <c r="AC146" s="149"/>
      <c r="AD146" s="242"/>
      <c r="AE146" s="150"/>
      <c r="AF146" s="150"/>
      <c r="AG146" s="149"/>
      <c r="AH146" s="149"/>
      <c r="AI146" s="149"/>
      <c r="AJ146" s="149"/>
      <c r="AK146" s="242"/>
      <c r="AL146" s="150"/>
      <c r="AM146" s="150"/>
      <c r="AN146" s="149"/>
      <c r="AO146" s="149"/>
      <c r="AP146" s="149"/>
      <c r="AQ146" s="149"/>
      <c r="AR146" s="242"/>
      <c r="AS146" s="150"/>
      <c r="AT146" s="150"/>
      <c r="AU146" s="149"/>
      <c r="AV146" s="149"/>
      <c r="AW146" s="149"/>
      <c r="AX146" s="149"/>
      <c r="AY146" s="242"/>
      <c r="AZ146" s="150"/>
      <c r="BA146" s="150"/>
      <c r="BB146" s="149"/>
      <c r="FJ146" s="137" t="str">
        <f>IF(VALUE(LEFT(Cover!$C$13,3))=1,'Questionnaire version 1.0'!C143,'Questionnaire version 2.1'!C143)</f>
        <v>A</v>
      </c>
      <c r="FK146" s="137">
        <f t="shared" si="101"/>
        <v>25</v>
      </c>
      <c r="FL146" s="137" t="str">
        <f t="shared" si="125"/>
        <v/>
      </c>
      <c r="FM146" s="137">
        <f>IF(VALUE(LEFT(Cover!$C$13,3))=1,'Questionnaire version 1.0'!V143,'Questionnaire version 2.1'!V143)</f>
        <v>0</v>
      </c>
      <c r="FP146" s="137" t="str">
        <f t="shared" si="123"/>
        <v>E9</v>
      </c>
      <c r="FQ146" s="137" t="str">
        <f t="shared" si="102"/>
        <v>E9_11a</v>
      </c>
      <c r="FR146" s="137">
        <f>SUMIFS('Raw Data Indicator'!$B$3:$B$10000,'Raw Data Indicator'!$A$3:$A$10000,$FQ146,'Raw Data Indicator'!$N$3:$N$10000,FR$7)</f>
        <v>0</v>
      </c>
      <c r="FS146" s="137">
        <f>SUMIFS('Raw Data Indicator'!$B$3:$B$10000,'Raw Data Indicator'!$A$3:$A$10000,$FQ146,'Raw Data Indicator'!$N$3:$N$10000,FS$7)</f>
        <v>0</v>
      </c>
      <c r="FT146" s="137">
        <f>SUMIFS('Raw Data Indicator'!$B$3:$B$10000,'Raw Data Indicator'!$A$3:$A$10000,$FQ146,'Raw Data Indicator'!$N$3:$N$10000,FT$7)</f>
        <v>0</v>
      </c>
      <c r="FU146" s="137">
        <f>SUMIFS('Raw Data Indicator'!$B$3:$B$10000,'Raw Data Indicator'!$A$3:$A$10000,$FQ146,'Raw Data Indicator'!$N$3:$N$10000,FU$7)</f>
        <v>0</v>
      </c>
      <c r="FV146" s="137">
        <f t="shared" si="103"/>
        <v>0</v>
      </c>
      <c r="FW146" s="137">
        <f t="shared" si="104"/>
        <v>0</v>
      </c>
      <c r="FX146" s="137">
        <f t="shared" si="105"/>
        <v>0</v>
      </c>
      <c r="FY146" s="137">
        <f t="shared" si="106"/>
        <v>0</v>
      </c>
      <c r="FZ146" s="137">
        <f>SUMIFS('Raw Data Indicator'!$C$3:$C$10000,'Raw Data Indicator'!$A$3:$A$10000,$FQ146,'Raw Data Indicator'!$N$3:$N$10000,FZ$7)</f>
        <v>0</v>
      </c>
      <c r="GA146" s="137">
        <f>SUMIFS('Raw Data Indicator'!$C$3:$C$10000,'Raw Data Indicator'!$A$3:$A$10000,$FQ146,'Raw Data Indicator'!$N$3:$N$10000,GA$7)</f>
        <v>0</v>
      </c>
      <c r="GB146" s="137">
        <f>SUMIFS('Raw Data Indicator'!$C$3:$C$10000,'Raw Data Indicator'!$A$3:$A$10000,$FQ146,'Raw Data Indicator'!$N$3:$N$10000,GB$7)</f>
        <v>0</v>
      </c>
      <c r="GC146" s="137">
        <f>SUMIFS('Raw Data Indicator'!$C$3:$C$10000,'Raw Data Indicator'!$A$3:$A$10000,$FQ146,'Raw Data Indicator'!$N$3:$N$10000,GC$7)</f>
        <v>0</v>
      </c>
      <c r="GD146" s="137">
        <f>COUNTIFS('Raw Data Indicator'!$C$3:$C$10000,"&gt;0",'Raw Data Indicator'!$A$3:$A$10000,$FQ146,'Raw Data Indicator'!$N$3:$N$10000,GD$7)</f>
        <v>0</v>
      </c>
      <c r="GE146" s="137">
        <f>COUNTIFS('Raw Data Indicator'!$C$3:$C$10000,"&gt;0",'Raw Data Indicator'!$A$3:$A$10000,$FQ146,'Raw Data Indicator'!$N$3:$N$10000,GE$7)</f>
        <v>0</v>
      </c>
      <c r="GF146" s="137">
        <f>COUNTIFS('Raw Data Indicator'!$C$3:$C$10000,"&gt;0",'Raw Data Indicator'!$A$3:$A$10000,$FQ146,'Raw Data Indicator'!$N$3:$N$10000,GF$7)</f>
        <v>0</v>
      </c>
      <c r="GG146" s="137">
        <f>COUNTIFS('Raw Data Indicator'!$C$3:$C$10000,"&gt;0",'Raw Data Indicator'!$A$3:$A$10000,$FQ146,'Raw Data Indicator'!$N$3:$N$10000,GG$7)</f>
        <v>0</v>
      </c>
      <c r="GH146" s="137">
        <f t="shared" si="107"/>
        <v>0</v>
      </c>
      <c r="GI146" s="137">
        <f t="shared" si="108"/>
        <v>0</v>
      </c>
      <c r="GJ146" s="137">
        <f t="shared" si="109"/>
        <v>0</v>
      </c>
      <c r="GK146" s="137">
        <f t="shared" si="110"/>
        <v>0</v>
      </c>
      <c r="GL146" s="137">
        <f t="shared" si="111"/>
        <v>0</v>
      </c>
      <c r="GM146" s="137">
        <f t="shared" si="112"/>
        <v>0</v>
      </c>
      <c r="GN146" s="137">
        <f t="shared" si="113"/>
        <v>0</v>
      </c>
      <c r="GO146" s="137">
        <f t="shared" si="114"/>
        <v>0</v>
      </c>
      <c r="GP146" s="137">
        <f t="shared" si="115"/>
        <v>0</v>
      </c>
      <c r="GQ146" s="137">
        <f t="shared" si="116"/>
        <v>0</v>
      </c>
      <c r="GR146" s="137">
        <f t="shared" si="117"/>
        <v>0</v>
      </c>
      <c r="GS146" s="137">
        <f t="shared" si="118"/>
        <v>0</v>
      </c>
      <c r="HI146" s="137" t="str">
        <f t="shared" si="119"/>
        <v>E9</v>
      </c>
      <c r="HJ146" s="137" t="str">
        <f t="shared" si="120"/>
        <v>E9_11a</v>
      </c>
      <c r="HK146" s="137">
        <f t="shared" si="121"/>
        <v>0</v>
      </c>
      <c r="HL146" s="137">
        <f t="shared" si="122"/>
        <v>0</v>
      </c>
      <c r="HM146" s="137"/>
      <c r="HN146" s="137"/>
      <c r="HO146" s="137">
        <f t="shared" si="124"/>
        <v>0</v>
      </c>
    </row>
    <row r="147" spans="5:223" x14ac:dyDescent="0.25">
      <c r="E147" s="149"/>
      <c r="F147" s="149"/>
      <c r="G147" s="149"/>
      <c r="H147" s="149"/>
      <c r="I147" s="242"/>
      <c r="J147" s="150"/>
      <c r="K147" s="150"/>
      <c r="L147" s="149"/>
      <c r="M147" s="149"/>
      <c r="N147" s="149"/>
      <c r="O147" s="149"/>
      <c r="P147" s="242"/>
      <c r="Q147" s="150"/>
      <c r="R147" s="150"/>
      <c r="S147" s="149"/>
      <c r="T147" s="149"/>
      <c r="U147" s="149"/>
      <c r="V147" s="149"/>
      <c r="W147" s="242"/>
      <c r="X147" s="150"/>
      <c r="Y147" s="150"/>
      <c r="Z147" s="149"/>
      <c r="AA147" s="149"/>
      <c r="AB147" s="149"/>
      <c r="AC147" s="149"/>
      <c r="AD147" s="242"/>
      <c r="AE147" s="150"/>
      <c r="AF147" s="150"/>
      <c r="AG147" s="149"/>
      <c r="AH147" s="149"/>
      <c r="AI147" s="149"/>
      <c r="AJ147" s="149"/>
      <c r="AK147" s="242"/>
      <c r="AL147" s="150"/>
      <c r="AM147" s="150"/>
      <c r="AN147" s="149"/>
      <c r="AO147" s="149"/>
      <c r="AP147" s="149"/>
      <c r="AQ147" s="149"/>
      <c r="AR147" s="242"/>
      <c r="AS147" s="150"/>
      <c r="AT147" s="150"/>
      <c r="AU147" s="149"/>
      <c r="AV147" s="149"/>
      <c r="AW147" s="149"/>
      <c r="AX147" s="149"/>
      <c r="AY147" s="242"/>
      <c r="AZ147" s="150"/>
      <c r="BA147" s="150"/>
      <c r="BB147" s="149"/>
      <c r="FJ147" s="137" t="str">
        <f>IF(VALUE(LEFT(Cover!$C$13,3))=1,'Questionnaire version 1.0'!C144,'Questionnaire version 2.1'!C144)</f>
        <v>B</v>
      </c>
      <c r="FK147" s="137">
        <f t="shared" si="101"/>
        <v>25</v>
      </c>
      <c r="FL147" s="137" t="str">
        <f t="shared" si="125"/>
        <v/>
      </c>
      <c r="FM147" s="137">
        <f>IF(VALUE(LEFT(Cover!$C$13,3))=1,'Questionnaire version 1.0'!V144,'Questionnaire version 2.1'!V144)</f>
        <v>0</v>
      </c>
      <c r="FP147" s="137" t="str">
        <f t="shared" si="123"/>
        <v>E9</v>
      </c>
      <c r="FQ147" s="137" t="str">
        <f t="shared" si="102"/>
        <v>E9_12a</v>
      </c>
      <c r="FR147" s="137">
        <f>SUMIFS('Raw Data Indicator'!$B$3:$B$10000,'Raw Data Indicator'!$A$3:$A$10000,$FQ147,'Raw Data Indicator'!$N$3:$N$10000,FR$7)</f>
        <v>0</v>
      </c>
      <c r="FS147" s="137">
        <f>SUMIFS('Raw Data Indicator'!$B$3:$B$10000,'Raw Data Indicator'!$A$3:$A$10000,$FQ147,'Raw Data Indicator'!$N$3:$N$10000,FS$7)</f>
        <v>0</v>
      </c>
      <c r="FT147" s="137">
        <f>SUMIFS('Raw Data Indicator'!$B$3:$B$10000,'Raw Data Indicator'!$A$3:$A$10000,$FQ147,'Raw Data Indicator'!$N$3:$N$10000,FT$7)</f>
        <v>0</v>
      </c>
      <c r="FU147" s="137">
        <f>SUMIFS('Raw Data Indicator'!$B$3:$B$10000,'Raw Data Indicator'!$A$3:$A$10000,$FQ147,'Raw Data Indicator'!$N$3:$N$10000,FU$7)</f>
        <v>0</v>
      </c>
      <c r="FV147" s="137">
        <f t="shared" si="103"/>
        <v>0</v>
      </c>
      <c r="FW147" s="137">
        <f t="shared" si="104"/>
        <v>0</v>
      </c>
      <c r="FX147" s="137">
        <f t="shared" si="105"/>
        <v>0</v>
      </c>
      <c r="FY147" s="137">
        <f t="shared" si="106"/>
        <v>0</v>
      </c>
      <c r="FZ147" s="137">
        <f>SUMIFS('Raw Data Indicator'!$C$3:$C$10000,'Raw Data Indicator'!$A$3:$A$10000,$FQ147,'Raw Data Indicator'!$N$3:$N$10000,FZ$7)</f>
        <v>0</v>
      </c>
      <c r="GA147" s="137">
        <f>SUMIFS('Raw Data Indicator'!$C$3:$C$10000,'Raw Data Indicator'!$A$3:$A$10000,$FQ147,'Raw Data Indicator'!$N$3:$N$10000,GA$7)</f>
        <v>0</v>
      </c>
      <c r="GB147" s="137">
        <f>SUMIFS('Raw Data Indicator'!$C$3:$C$10000,'Raw Data Indicator'!$A$3:$A$10000,$FQ147,'Raw Data Indicator'!$N$3:$N$10000,GB$7)</f>
        <v>0</v>
      </c>
      <c r="GC147" s="137">
        <f>SUMIFS('Raw Data Indicator'!$C$3:$C$10000,'Raw Data Indicator'!$A$3:$A$10000,$FQ147,'Raw Data Indicator'!$N$3:$N$10000,GC$7)</f>
        <v>0</v>
      </c>
      <c r="GD147" s="137">
        <f>COUNTIFS('Raw Data Indicator'!$C$3:$C$10000,"&gt;0",'Raw Data Indicator'!$A$3:$A$10000,$FQ147,'Raw Data Indicator'!$N$3:$N$10000,GD$7)</f>
        <v>0</v>
      </c>
      <c r="GE147" s="137">
        <f>COUNTIFS('Raw Data Indicator'!$C$3:$C$10000,"&gt;0",'Raw Data Indicator'!$A$3:$A$10000,$FQ147,'Raw Data Indicator'!$N$3:$N$10000,GE$7)</f>
        <v>0</v>
      </c>
      <c r="GF147" s="137">
        <f>COUNTIFS('Raw Data Indicator'!$C$3:$C$10000,"&gt;0",'Raw Data Indicator'!$A$3:$A$10000,$FQ147,'Raw Data Indicator'!$N$3:$N$10000,GF$7)</f>
        <v>0</v>
      </c>
      <c r="GG147" s="137">
        <f>COUNTIFS('Raw Data Indicator'!$C$3:$C$10000,"&gt;0",'Raw Data Indicator'!$A$3:$A$10000,$FQ147,'Raw Data Indicator'!$N$3:$N$10000,GG$7)</f>
        <v>0</v>
      </c>
      <c r="GH147" s="137">
        <f t="shared" si="107"/>
        <v>0</v>
      </c>
      <c r="GI147" s="137">
        <f t="shared" si="108"/>
        <v>0</v>
      </c>
      <c r="GJ147" s="137">
        <f t="shared" si="109"/>
        <v>0</v>
      </c>
      <c r="GK147" s="137">
        <f t="shared" si="110"/>
        <v>0</v>
      </c>
      <c r="GL147" s="137">
        <f t="shared" si="111"/>
        <v>0</v>
      </c>
      <c r="GM147" s="137">
        <f t="shared" si="112"/>
        <v>0</v>
      </c>
      <c r="GN147" s="137">
        <f t="shared" si="113"/>
        <v>0</v>
      </c>
      <c r="GO147" s="137">
        <f t="shared" si="114"/>
        <v>0</v>
      </c>
      <c r="GP147" s="137">
        <f t="shared" si="115"/>
        <v>0</v>
      </c>
      <c r="GQ147" s="137">
        <f t="shared" si="116"/>
        <v>0</v>
      </c>
      <c r="GR147" s="137">
        <f t="shared" si="117"/>
        <v>0</v>
      </c>
      <c r="GS147" s="137">
        <f t="shared" si="118"/>
        <v>0</v>
      </c>
      <c r="HI147" s="137" t="str">
        <f t="shared" si="119"/>
        <v>E9</v>
      </c>
      <c r="HJ147" s="137" t="str">
        <f t="shared" si="120"/>
        <v>E9_12a</v>
      </c>
      <c r="HK147" s="137">
        <f t="shared" si="121"/>
        <v>0</v>
      </c>
      <c r="HL147" s="137">
        <f t="shared" si="122"/>
        <v>0</v>
      </c>
      <c r="HM147" s="137"/>
      <c r="HN147" s="137"/>
      <c r="HO147" s="137">
        <f t="shared" si="124"/>
        <v>0</v>
      </c>
    </row>
    <row r="148" spans="5:223" x14ac:dyDescent="0.25">
      <c r="E148" s="149"/>
      <c r="F148" s="149"/>
      <c r="G148" s="149"/>
      <c r="H148" s="149"/>
      <c r="I148" s="242"/>
      <c r="J148" s="150"/>
      <c r="K148" s="150"/>
      <c r="L148" s="149"/>
      <c r="M148" s="149"/>
      <c r="N148" s="149"/>
      <c r="O148" s="149"/>
      <c r="P148" s="242"/>
      <c r="Q148" s="150"/>
      <c r="R148" s="150"/>
      <c r="S148" s="149"/>
      <c r="T148" s="149"/>
      <c r="U148" s="149"/>
      <c r="V148" s="149"/>
      <c r="W148" s="242"/>
      <c r="X148" s="150"/>
      <c r="Y148" s="150"/>
      <c r="Z148" s="149"/>
      <c r="AA148" s="149"/>
      <c r="AB148" s="149"/>
      <c r="AC148" s="149"/>
      <c r="AD148" s="242"/>
      <c r="AE148" s="150"/>
      <c r="AF148" s="150"/>
      <c r="AG148" s="149"/>
      <c r="AH148" s="149"/>
      <c r="AI148" s="149"/>
      <c r="AJ148" s="149"/>
      <c r="AK148" s="242"/>
      <c r="AL148" s="150"/>
      <c r="AM148" s="150"/>
      <c r="AN148" s="149"/>
      <c r="AO148" s="149"/>
      <c r="AP148" s="149"/>
      <c r="AQ148" s="149"/>
      <c r="AR148" s="242"/>
      <c r="AS148" s="150"/>
      <c r="AT148" s="150"/>
      <c r="AU148" s="149"/>
      <c r="AV148" s="149"/>
      <c r="AW148" s="149"/>
      <c r="AX148" s="149"/>
      <c r="AY148" s="242"/>
      <c r="AZ148" s="150"/>
      <c r="BA148" s="150"/>
      <c r="BB148" s="149"/>
      <c r="FJ148" s="137" t="str">
        <f>IF(VALUE(LEFT(Cover!$C$13,3))=1,'Questionnaire version 1.0'!C145,'Questionnaire version 2.1'!C145)</f>
        <v>Notes:</v>
      </c>
      <c r="FK148" s="137">
        <f t="shared" si="101"/>
        <v>25</v>
      </c>
      <c r="FL148" s="137" t="str">
        <f t="shared" si="125"/>
        <v/>
      </c>
      <c r="FM148" s="137">
        <f>IF(VALUE(LEFT(Cover!$C$13,3))=1,'Questionnaire version 1.0'!V145,'Questionnaire version 2.1'!V145)</f>
        <v>0</v>
      </c>
      <c r="FP148" s="137" t="str">
        <f t="shared" si="123"/>
        <v>E9</v>
      </c>
      <c r="FQ148" s="137" t="str">
        <f t="shared" si="102"/>
        <v>E9_13a</v>
      </c>
      <c r="FR148" s="137">
        <f>SUMIFS('Raw Data Indicator'!$B$3:$B$10000,'Raw Data Indicator'!$A$3:$A$10000,$FQ148,'Raw Data Indicator'!$N$3:$N$10000,FR$7)</f>
        <v>0</v>
      </c>
      <c r="FS148" s="137">
        <f>SUMIFS('Raw Data Indicator'!$B$3:$B$10000,'Raw Data Indicator'!$A$3:$A$10000,$FQ148,'Raw Data Indicator'!$N$3:$N$10000,FS$7)</f>
        <v>0</v>
      </c>
      <c r="FT148" s="137">
        <f>SUMIFS('Raw Data Indicator'!$B$3:$B$10000,'Raw Data Indicator'!$A$3:$A$10000,$FQ148,'Raw Data Indicator'!$N$3:$N$10000,FT$7)</f>
        <v>0</v>
      </c>
      <c r="FU148" s="137">
        <f>SUMIFS('Raw Data Indicator'!$B$3:$B$10000,'Raw Data Indicator'!$A$3:$A$10000,$FQ148,'Raw Data Indicator'!$N$3:$N$10000,FU$7)</f>
        <v>0</v>
      </c>
      <c r="FV148" s="137">
        <f t="shared" si="103"/>
        <v>0</v>
      </c>
      <c r="FW148" s="137">
        <f t="shared" si="104"/>
        <v>0</v>
      </c>
      <c r="FX148" s="137">
        <f t="shared" si="105"/>
        <v>0</v>
      </c>
      <c r="FY148" s="137">
        <f t="shared" si="106"/>
        <v>0</v>
      </c>
      <c r="FZ148" s="137">
        <f>SUMIFS('Raw Data Indicator'!$C$3:$C$10000,'Raw Data Indicator'!$A$3:$A$10000,$FQ148,'Raw Data Indicator'!$N$3:$N$10000,FZ$7)</f>
        <v>0</v>
      </c>
      <c r="GA148" s="137">
        <f>SUMIFS('Raw Data Indicator'!$C$3:$C$10000,'Raw Data Indicator'!$A$3:$A$10000,$FQ148,'Raw Data Indicator'!$N$3:$N$10000,GA$7)</f>
        <v>0</v>
      </c>
      <c r="GB148" s="137">
        <f>SUMIFS('Raw Data Indicator'!$C$3:$C$10000,'Raw Data Indicator'!$A$3:$A$10000,$FQ148,'Raw Data Indicator'!$N$3:$N$10000,GB$7)</f>
        <v>0</v>
      </c>
      <c r="GC148" s="137">
        <f>SUMIFS('Raw Data Indicator'!$C$3:$C$10000,'Raw Data Indicator'!$A$3:$A$10000,$FQ148,'Raw Data Indicator'!$N$3:$N$10000,GC$7)</f>
        <v>0</v>
      </c>
      <c r="GD148" s="137">
        <f>COUNTIFS('Raw Data Indicator'!$C$3:$C$10000,"&gt;0",'Raw Data Indicator'!$A$3:$A$10000,$FQ148,'Raw Data Indicator'!$N$3:$N$10000,GD$7)</f>
        <v>0</v>
      </c>
      <c r="GE148" s="137">
        <f>COUNTIFS('Raw Data Indicator'!$C$3:$C$10000,"&gt;0",'Raw Data Indicator'!$A$3:$A$10000,$FQ148,'Raw Data Indicator'!$N$3:$N$10000,GE$7)</f>
        <v>0</v>
      </c>
      <c r="GF148" s="137">
        <f>COUNTIFS('Raw Data Indicator'!$C$3:$C$10000,"&gt;0",'Raw Data Indicator'!$A$3:$A$10000,$FQ148,'Raw Data Indicator'!$N$3:$N$10000,GF$7)</f>
        <v>0</v>
      </c>
      <c r="GG148" s="137">
        <f>COUNTIFS('Raw Data Indicator'!$C$3:$C$10000,"&gt;0",'Raw Data Indicator'!$A$3:$A$10000,$FQ148,'Raw Data Indicator'!$N$3:$N$10000,GG$7)</f>
        <v>0</v>
      </c>
      <c r="GH148" s="137">
        <f t="shared" si="107"/>
        <v>0</v>
      </c>
      <c r="GI148" s="137">
        <f t="shared" si="108"/>
        <v>0</v>
      </c>
      <c r="GJ148" s="137">
        <f t="shared" si="109"/>
        <v>0</v>
      </c>
      <c r="GK148" s="137">
        <f t="shared" si="110"/>
        <v>0</v>
      </c>
      <c r="GL148" s="137">
        <f t="shared" si="111"/>
        <v>0</v>
      </c>
      <c r="GM148" s="137">
        <f t="shared" si="112"/>
        <v>0</v>
      </c>
      <c r="GN148" s="137">
        <f t="shared" si="113"/>
        <v>0</v>
      </c>
      <c r="GO148" s="137">
        <f t="shared" si="114"/>
        <v>0</v>
      </c>
      <c r="GP148" s="137">
        <f t="shared" si="115"/>
        <v>0</v>
      </c>
      <c r="GQ148" s="137">
        <f t="shared" si="116"/>
        <v>0</v>
      </c>
      <c r="GR148" s="137">
        <f t="shared" si="117"/>
        <v>0</v>
      </c>
      <c r="GS148" s="137">
        <f t="shared" si="118"/>
        <v>0</v>
      </c>
      <c r="HI148" s="137" t="str">
        <f t="shared" si="119"/>
        <v>E9</v>
      </c>
      <c r="HJ148" s="137" t="str">
        <f t="shared" si="120"/>
        <v>E9_13a</v>
      </c>
      <c r="HK148" s="137">
        <f t="shared" si="121"/>
        <v>0</v>
      </c>
      <c r="HL148" s="137">
        <f t="shared" si="122"/>
        <v>0</v>
      </c>
      <c r="HM148" s="137"/>
      <c r="HN148" s="137"/>
      <c r="HO148" s="137">
        <f t="shared" si="124"/>
        <v>0</v>
      </c>
    </row>
    <row r="149" spans="5:223" x14ac:dyDescent="0.25">
      <c r="E149" s="149"/>
      <c r="F149" s="149"/>
      <c r="G149" s="149"/>
      <c r="H149" s="149"/>
      <c r="I149" s="242"/>
      <c r="J149" s="150"/>
      <c r="K149" s="150"/>
      <c r="L149" s="149"/>
      <c r="M149" s="149"/>
      <c r="N149" s="149"/>
      <c r="O149" s="149"/>
      <c r="P149" s="242"/>
      <c r="Q149" s="150"/>
      <c r="R149" s="150"/>
      <c r="S149" s="149"/>
      <c r="T149" s="149"/>
      <c r="U149" s="149"/>
      <c r="V149" s="149"/>
      <c r="W149" s="242"/>
      <c r="X149" s="150"/>
      <c r="Y149" s="150"/>
      <c r="Z149" s="149"/>
      <c r="AA149" s="149"/>
      <c r="AB149" s="149"/>
      <c r="AC149" s="149"/>
      <c r="AD149" s="242"/>
      <c r="AE149" s="150"/>
      <c r="AF149" s="150"/>
      <c r="AG149" s="149"/>
      <c r="AH149" s="149"/>
      <c r="AI149" s="149"/>
      <c r="AJ149" s="149"/>
      <c r="AK149" s="242"/>
      <c r="AL149" s="150"/>
      <c r="AM149" s="150"/>
      <c r="AN149" s="149"/>
      <c r="AO149" s="149"/>
      <c r="AP149" s="149"/>
      <c r="AQ149" s="149"/>
      <c r="AR149" s="242"/>
      <c r="AS149" s="150"/>
      <c r="AT149" s="150"/>
      <c r="AU149" s="149"/>
      <c r="AV149" s="149"/>
      <c r="AW149" s="149"/>
      <c r="AX149" s="149"/>
      <c r="AY149" s="242"/>
      <c r="AZ149" s="150"/>
      <c r="BA149" s="150"/>
      <c r="BB149" s="149"/>
      <c r="FJ149" s="137" t="str">
        <f>IF(VALUE(LEFT(Cover!$C$13,3))=1,'Questionnaire version 1.0'!C146,'Questionnaire version 2.1'!C146)</f>
        <v>E2:02a</v>
      </c>
      <c r="FK149" s="137">
        <f t="shared" si="101"/>
        <v>26</v>
      </c>
      <c r="FL149" s="137" t="str">
        <f t="shared" si="125"/>
        <v>E2:02</v>
      </c>
      <c r="FM149" s="137">
        <f>IF(VALUE(LEFT(Cover!$C$13,3))=1,'Questionnaire version 1.0'!V146,'Questionnaire version 2.1'!V146)</f>
        <v>0</v>
      </c>
      <c r="FP149" s="137" t="str">
        <f t="shared" si="123"/>
        <v>E9</v>
      </c>
      <c r="FQ149" s="137" t="str">
        <f t="shared" si="102"/>
        <v>E9_14a</v>
      </c>
      <c r="FR149" s="137">
        <f>SUMIFS('Raw Data Indicator'!$B$3:$B$10000,'Raw Data Indicator'!$A$3:$A$10000,$FQ149,'Raw Data Indicator'!$N$3:$N$10000,FR$7)</f>
        <v>0</v>
      </c>
      <c r="FS149" s="137">
        <f>SUMIFS('Raw Data Indicator'!$B$3:$B$10000,'Raw Data Indicator'!$A$3:$A$10000,$FQ149,'Raw Data Indicator'!$N$3:$N$10000,FS$7)</f>
        <v>0</v>
      </c>
      <c r="FT149" s="137">
        <f>SUMIFS('Raw Data Indicator'!$B$3:$B$10000,'Raw Data Indicator'!$A$3:$A$10000,$FQ149,'Raw Data Indicator'!$N$3:$N$10000,FT$7)</f>
        <v>0</v>
      </c>
      <c r="FU149" s="137">
        <f>SUMIFS('Raw Data Indicator'!$B$3:$B$10000,'Raw Data Indicator'!$A$3:$A$10000,$FQ149,'Raw Data Indicator'!$N$3:$N$10000,FU$7)</f>
        <v>0</v>
      </c>
      <c r="FV149" s="137">
        <f t="shared" si="103"/>
        <v>0</v>
      </c>
      <c r="FW149" s="137">
        <f t="shared" si="104"/>
        <v>0</v>
      </c>
      <c r="FX149" s="137">
        <f t="shared" si="105"/>
        <v>0</v>
      </c>
      <c r="FY149" s="137">
        <f t="shared" si="106"/>
        <v>0</v>
      </c>
      <c r="FZ149" s="137">
        <f>SUMIFS('Raw Data Indicator'!$C$3:$C$10000,'Raw Data Indicator'!$A$3:$A$10000,$FQ149,'Raw Data Indicator'!$N$3:$N$10000,FZ$7)</f>
        <v>0</v>
      </c>
      <c r="GA149" s="137">
        <f>SUMIFS('Raw Data Indicator'!$C$3:$C$10000,'Raw Data Indicator'!$A$3:$A$10000,$FQ149,'Raw Data Indicator'!$N$3:$N$10000,GA$7)</f>
        <v>0</v>
      </c>
      <c r="GB149" s="137">
        <f>SUMIFS('Raw Data Indicator'!$C$3:$C$10000,'Raw Data Indicator'!$A$3:$A$10000,$FQ149,'Raw Data Indicator'!$N$3:$N$10000,GB$7)</f>
        <v>0</v>
      </c>
      <c r="GC149" s="137">
        <f>SUMIFS('Raw Data Indicator'!$C$3:$C$10000,'Raw Data Indicator'!$A$3:$A$10000,$FQ149,'Raw Data Indicator'!$N$3:$N$10000,GC$7)</f>
        <v>0</v>
      </c>
      <c r="GD149" s="137">
        <f>COUNTIFS('Raw Data Indicator'!$C$3:$C$10000,"&gt;0",'Raw Data Indicator'!$A$3:$A$10000,$FQ149,'Raw Data Indicator'!$N$3:$N$10000,GD$7)</f>
        <v>0</v>
      </c>
      <c r="GE149" s="137">
        <f>COUNTIFS('Raw Data Indicator'!$C$3:$C$10000,"&gt;0",'Raw Data Indicator'!$A$3:$A$10000,$FQ149,'Raw Data Indicator'!$N$3:$N$10000,GE$7)</f>
        <v>0</v>
      </c>
      <c r="GF149" s="137">
        <f>COUNTIFS('Raw Data Indicator'!$C$3:$C$10000,"&gt;0",'Raw Data Indicator'!$A$3:$A$10000,$FQ149,'Raw Data Indicator'!$N$3:$N$10000,GF$7)</f>
        <v>0</v>
      </c>
      <c r="GG149" s="137">
        <f>COUNTIFS('Raw Data Indicator'!$C$3:$C$10000,"&gt;0",'Raw Data Indicator'!$A$3:$A$10000,$FQ149,'Raw Data Indicator'!$N$3:$N$10000,GG$7)</f>
        <v>0</v>
      </c>
      <c r="GH149" s="137">
        <f t="shared" si="107"/>
        <v>0</v>
      </c>
      <c r="GI149" s="137">
        <f t="shared" si="108"/>
        <v>0</v>
      </c>
      <c r="GJ149" s="137">
        <f t="shared" si="109"/>
        <v>0</v>
      </c>
      <c r="GK149" s="137">
        <f t="shared" si="110"/>
        <v>0</v>
      </c>
      <c r="GL149" s="137">
        <f t="shared" si="111"/>
        <v>0</v>
      </c>
      <c r="GM149" s="137">
        <f t="shared" si="112"/>
        <v>0</v>
      </c>
      <c r="GN149" s="137">
        <f t="shared" si="113"/>
        <v>0</v>
      </c>
      <c r="GO149" s="137">
        <f t="shared" si="114"/>
        <v>0</v>
      </c>
      <c r="GP149" s="137">
        <f t="shared" si="115"/>
        <v>0</v>
      </c>
      <c r="GQ149" s="137">
        <f t="shared" si="116"/>
        <v>0</v>
      </c>
      <c r="GR149" s="137">
        <f t="shared" si="117"/>
        <v>0</v>
      </c>
      <c r="GS149" s="137">
        <f t="shared" si="118"/>
        <v>0</v>
      </c>
      <c r="HI149" s="137" t="str">
        <f t="shared" si="119"/>
        <v>E9</v>
      </c>
      <c r="HJ149" s="137" t="str">
        <f t="shared" si="120"/>
        <v>E9_14a</v>
      </c>
      <c r="HK149" s="137">
        <f t="shared" si="121"/>
        <v>0</v>
      </c>
      <c r="HL149" s="137">
        <f t="shared" si="122"/>
        <v>0</v>
      </c>
      <c r="HM149" s="137"/>
      <c r="HN149" s="137"/>
      <c r="HO149" s="137">
        <f t="shared" si="124"/>
        <v>0</v>
      </c>
    </row>
    <row r="150" spans="5:223" x14ac:dyDescent="0.25">
      <c r="E150" s="149"/>
      <c r="F150" s="149"/>
      <c r="G150" s="149"/>
      <c r="H150" s="149"/>
      <c r="I150" s="242"/>
      <c r="J150" s="150"/>
      <c r="K150" s="150"/>
      <c r="L150" s="149"/>
      <c r="M150" s="149"/>
      <c r="N150" s="149"/>
      <c r="O150" s="149"/>
      <c r="P150" s="242"/>
      <c r="Q150" s="150"/>
      <c r="R150" s="150"/>
      <c r="S150" s="149"/>
      <c r="T150" s="149"/>
      <c r="U150" s="149"/>
      <c r="V150" s="149"/>
      <c r="W150" s="242"/>
      <c r="X150" s="150"/>
      <c r="Y150" s="150"/>
      <c r="Z150" s="149"/>
      <c r="AA150" s="149"/>
      <c r="AB150" s="149"/>
      <c r="AC150" s="149"/>
      <c r="AD150" s="242"/>
      <c r="AE150" s="150"/>
      <c r="AF150" s="150"/>
      <c r="AG150" s="149"/>
      <c r="AH150" s="149"/>
      <c r="AI150" s="149"/>
      <c r="AJ150" s="149"/>
      <c r="AK150" s="242"/>
      <c r="AL150" s="150"/>
      <c r="AM150" s="150"/>
      <c r="AN150" s="149"/>
      <c r="AO150" s="149"/>
      <c r="AP150" s="149"/>
      <c r="AQ150" s="149"/>
      <c r="AR150" s="242"/>
      <c r="AS150" s="150"/>
      <c r="AT150" s="150"/>
      <c r="AU150" s="149"/>
      <c r="AV150" s="149"/>
      <c r="AW150" s="149"/>
      <c r="AX150" s="149"/>
      <c r="AY150" s="242"/>
      <c r="AZ150" s="150"/>
      <c r="BA150" s="150"/>
      <c r="BB150" s="149"/>
      <c r="FJ150" s="137" t="str">
        <f>IF(VALUE(LEFT(Cover!$C$13,3))=1,'Questionnaire version 1.0'!C147,'Questionnaire version 2.1'!C147)</f>
        <v>A</v>
      </c>
      <c r="FK150" s="137">
        <f t="shared" si="101"/>
        <v>26</v>
      </c>
      <c r="FL150" s="137" t="str">
        <f t="shared" si="125"/>
        <v/>
      </c>
      <c r="FM150" s="137">
        <f>IF(VALUE(LEFT(Cover!$C$13,3))=1,'Questionnaire version 1.0'!V147,'Questionnaire version 2.1'!V147)</f>
        <v>0</v>
      </c>
      <c r="FP150" s="137" t="str">
        <f t="shared" si="123"/>
        <v>E9</v>
      </c>
      <c r="FQ150" s="137" t="str">
        <f t="shared" si="102"/>
        <v>E9_15a</v>
      </c>
      <c r="FR150" s="137">
        <f>SUMIFS('Raw Data Indicator'!$B$3:$B$10000,'Raw Data Indicator'!$A$3:$A$10000,$FQ150,'Raw Data Indicator'!$N$3:$N$10000,FR$7)</f>
        <v>0</v>
      </c>
      <c r="FS150" s="137">
        <f>SUMIFS('Raw Data Indicator'!$B$3:$B$10000,'Raw Data Indicator'!$A$3:$A$10000,$FQ150,'Raw Data Indicator'!$N$3:$N$10000,FS$7)</f>
        <v>0</v>
      </c>
      <c r="FT150" s="137">
        <f>SUMIFS('Raw Data Indicator'!$B$3:$B$10000,'Raw Data Indicator'!$A$3:$A$10000,$FQ150,'Raw Data Indicator'!$N$3:$N$10000,FT$7)</f>
        <v>0</v>
      </c>
      <c r="FU150" s="137">
        <f>SUMIFS('Raw Data Indicator'!$B$3:$B$10000,'Raw Data Indicator'!$A$3:$A$10000,$FQ150,'Raw Data Indicator'!$N$3:$N$10000,FU$7)</f>
        <v>0</v>
      </c>
      <c r="FV150" s="137">
        <f t="shared" si="103"/>
        <v>0</v>
      </c>
      <c r="FW150" s="137">
        <f t="shared" si="104"/>
        <v>0</v>
      </c>
      <c r="FX150" s="137">
        <f t="shared" si="105"/>
        <v>0</v>
      </c>
      <c r="FY150" s="137">
        <f t="shared" si="106"/>
        <v>0</v>
      </c>
      <c r="FZ150" s="137">
        <f>SUMIFS('Raw Data Indicator'!$C$3:$C$10000,'Raw Data Indicator'!$A$3:$A$10000,$FQ150,'Raw Data Indicator'!$N$3:$N$10000,FZ$7)</f>
        <v>0</v>
      </c>
      <c r="GA150" s="137">
        <f>SUMIFS('Raw Data Indicator'!$C$3:$C$10000,'Raw Data Indicator'!$A$3:$A$10000,$FQ150,'Raw Data Indicator'!$N$3:$N$10000,GA$7)</f>
        <v>0</v>
      </c>
      <c r="GB150" s="137">
        <f>SUMIFS('Raw Data Indicator'!$C$3:$C$10000,'Raw Data Indicator'!$A$3:$A$10000,$FQ150,'Raw Data Indicator'!$N$3:$N$10000,GB$7)</f>
        <v>0</v>
      </c>
      <c r="GC150" s="137">
        <f>SUMIFS('Raw Data Indicator'!$C$3:$C$10000,'Raw Data Indicator'!$A$3:$A$10000,$FQ150,'Raw Data Indicator'!$N$3:$N$10000,GC$7)</f>
        <v>0</v>
      </c>
      <c r="GD150" s="137">
        <f>COUNTIFS('Raw Data Indicator'!$C$3:$C$10000,"&gt;0",'Raw Data Indicator'!$A$3:$A$10000,$FQ150,'Raw Data Indicator'!$N$3:$N$10000,GD$7)</f>
        <v>0</v>
      </c>
      <c r="GE150" s="137">
        <f>COUNTIFS('Raw Data Indicator'!$C$3:$C$10000,"&gt;0",'Raw Data Indicator'!$A$3:$A$10000,$FQ150,'Raw Data Indicator'!$N$3:$N$10000,GE$7)</f>
        <v>0</v>
      </c>
      <c r="GF150" s="137">
        <f>COUNTIFS('Raw Data Indicator'!$C$3:$C$10000,"&gt;0",'Raw Data Indicator'!$A$3:$A$10000,$FQ150,'Raw Data Indicator'!$N$3:$N$10000,GF$7)</f>
        <v>0</v>
      </c>
      <c r="GG150" s="137">
        <f>COUNTIFS('Raw Data Indicator'!$C$3:$C$10000,"&gt;0",'Raw Data Indicator'!$A$3:$A$10000,$FQ150,'Raw Data Indicator'!$N$3:$N$10000,GG$7)</f>
        <v>0</v>
      </c>
      <c r="GH150" s="137">
        <f t="shared" si="107"/>
        <v>0</v>
      </c>
      <c r="GI150" s="137">
        <f t="shared" si="108"/>
        <v>0</v>
      </c>
      <c r="GJ150" s="137">
        <f t="shared" si="109"/>
        <v>0</v>
      </c>
      <c r="GK150" s="137">
        <f t="shared" si="110"/>
        <v>0</v>
      </c>
      <c r="GL150" s="137">
        <f t="shared" si="111"/>
        <v>0</v>
      </c>
      <c r="GM150" s="137">
        <f t="shared" si="112"/>
        <v>0</v>
      </c>
      <c r="GN150" s="137">
        <f t="shared" si="113"/>
        <v>0</v>
      </c>
      <c r="GO150" s="137">
        <f t="shared" si="114"/>
        <v>0</v>
      </c>
      <c r="GP150" s="137">
        <f t="shared" si="115"/>
        <v>0</v>
      </c>
      <c r="GQ150" s="137">
        <f t="shared" si="116"/>
        <v>0</v>
      </c>
      <c r="GR150" s="137">
        <f t="shared" si="117"/>
        <v>0</v>
      </c>
      <c r="GS150" s="137">
        <f t="shared" si="118"/>
        <v>0</v>
      </c>
      <c r="HI150" s="137" t="str">
        <f t="shared" si="119"/>
        <v>E9</v>
      </c>
      <c r="HJ150" s="137" t="str">
        <f t="shared" si="120"/>
        <v>E9_15a</v>
      </c>
      <c r="HK150" s="137">
        <f t="shared" si="121"/>
        <v>0</v>
      </c>
      <c r="HL150" s="137">
        <f t="shared" si="122"/>
        <v>0</v>
      </c>
      <c r="HM150" s="137"/>
      <c r="HN150" s="137"/>
      <c r="HO150" s="137">
        <f t="shared" si="124"/>
        <v>0</v>
      </c>
    </row>
    <row r="151" spans="5:223" x14ac:dyDescent="0.25">
      <c r="E151" s="149"/>
      <c r="F151" s="149"/>
      <c r="G151" s="149"/>
      <c r="H151" s="149"/>
      <c r="I151" s="242"/>
      <c r="J151" s="150"/>
      <c r="K151" s="150"/>
      <c r="L151" s="149"/>
      <c r="M151" s="149"/>
      <c r="N151" s="149"/>
      <c r="O151" s="149"/>
      <c r="P151" s="242"/>
      <c r="Q151" s="150"/>
      <c r="R151" s="150"/>
      <c r="S151" s="149"/>
      <c r="T151" s="149"/>
      <c r="U151" s="149"/>
      <c r="V151" s="149"/>
      <c r="W151" s="242"/>
      <c r="X151" s="150"/>
      <c r="Y151" s="150"/>
      <c r="Z151" s="149"/>
      <c r="AA151" s="149"/>
      <c r="AB151" s="149"/>
      <c r="AC151" s="149"/>
      <c r="AD151" s="242"/>
      <c r="AE151" s="150"/>
      <c r="AF151" s="150"/>
      <c r="AG151" s="149"/>
      <c r="AH151" s="149"/>
      <c r="AI151" s="149"/>
      <c r="AJ151" s="149"/>
      <c r="AK151" s="242"/>
      <c r="AL151" s="150"/>
      <c r="AM151" s="150"/>
      <c r="AN151" s="149"/>
      <c r="AO151" s="149"/>
      <c r="AP151" s="149"/>
      <c r="AQ151" s="149"/>
      <c r="AR151" s="242"/>
      <c r="AS151" s="150"/>
      <c r="AT151" s="150"/>
      <c r="AU151" s="149"/>
      <c r="AV151" s="149"/>
      <c r="AW151" s="149"/>
      <c r="AX151" s="149"/>
      <c r="AY151" s="242"/>
      <c r="AZ151" s="150"/>
      <c r="BA151" s="150"/>
      <c r="BB151" s="149"/>
      <c r="FJ151" s="137" t="str">
        <f>IF(VALUE(LEFT(Cover!$C$13,3))=1,'Questionnaire version 1.0'!C148,'Questionnaire version 2.1'!C148)</f>
        <v>B</v>
      </c>
      <c r="FK151" s="137">
        <f t="shared" si="101"/>
        <v>26</v>
      </c>
      <c r="FL151" s="137" t="str">
        <f t="shared" si="125"/>
        <v/>
      </c>
      <c r="FM151" s="137">
        <f>IF(VALUE(LEFT(Cover!$C$13,3))=1,'Questionnaire version 1.0'!V148,'Questionnaire version 2.1'!V148)</f>
        <v>0</v>
      </c>
      <c r="FP151" s="137" t="str">
        <f t="shared" si="123"/>
        <v>E9</v>
      </c>
      <c r="FQ151" s="137" t="str">
        <f t="shared" si="102"/>
        <v>E9_16a</v>
      </c>
      <c r="FR151" s="137">
        <f>SUMIFS('Raw Data Indicator'!$B$3:$B$10000,'Raw Data Indicator'!$A$3:$A$10000,$FQ151,'Raw Data Indicator'!$N$3:$N$10000,FR$7)</f>
        <v>0</v>
      </c>
      <c r="FS151" s="137">
        <f>SUMIFS('Raw Data Indicator'!$B$3:$B$10000,'Raw Data Indicator'!$A$3:$A$10000,$FQ151,'Raw Data Indicator'!$N$3:$N$10000,FS$7)</f>
        <v>0</v>
      </c>
      <c r="FT151" s="137">
        <f>SUMIFS('Raw Data Indicator'!$B$3:$B$10000,'Raw Data Indicator'!$A$3:$A$10000,$FQ151,'Raw Data Indicator'!$N$3:$N$10000,FT$7)</f>
        <v>0</v>
      </c>
      <c r="FU151" s="137">
        <f>SUMIFS('Raw Data Indicator'!$B$3:$B$10000,'Raw Data Indicator'!$A$3:$A$10000,$FQ151,'Raw Data Indicator'!$N$3:$N$10000,FU$7)</f>
        <v>0</v>
      </c>
      <c r="FV151" s="137">
        <f t="shared" si="103"/>
        <v>0</v>
      </c>
      <c r="FW151" s="137">
        <f t="shared" si="104"/>
        <v>0</v>
      </c>
      <c r="FX151" s="137">
        <f t="shared" si="105"/>
        <v>0</v>
      </c>
      <c r="FY151" s="137">
        <f t="shared" si="106"/>
        <v>0</v>
      </c>
      <c r="FZ151" s="137">
        <f>SUMIFS('Raw Data Indicator'!$C$3:$C$10000,'Raw Data Indicator'!$A$3:$A$10000,$FQ151,'Raw Data Indicator'!$N$3:$N$10000,FZ$7)</f>
        <v>0</v>
      </c>
      <c r="GA151" s="137">
        <f>SUMIFS('Raw Data Indicator'!$C$3:$C$10000,'Raw Data Indicator'!$A$3:$A$10000,$FQ151,'Raw Data Indicator'!$N$3:$N$10000,GA$7)</f>
        <v>0</v>
      </c>
      <c r="GB151" s="137">
        <f>SUMIFS('Raw Data Indicator'!$C$3:$C$10000,'Raw Data Indicator'!$A$3:$A$10000,$FQ151,'Raw Data Indicator'!$N$3:$N$10000,GB$7)</f>
        <v>0</v>
      </c>
      <c r="GC151" s="137">
        <f>SUMIFS('Raw Data Indicator'!$C$3:$C$10000,'Raw Data Indicator'!$A$3:$A$10000,$FQ151,'Raw Data Indicator'!$N$3:$N$10000,GC$7)</f>
        <v>0</v>
      </c>
      <c r="GD151" s="137">
        <f>COUNTIFS('Raw Data Indicator'!$C$3:$C$10000,"&gt;0",'Raw Data Indicator'!$A$3:$A$10000,$FQ151,'Raw Data Indicator'!$N$3:$N$10000,GD$7)</f>
        <v>0</v>
      </c>
      <c r="GE151" s="137">
        <f>COUNTIFS('Raw Data Indicator'!$C$3:$C$10000,"&gt;0",'Raw Data Indicator'!$A$3:$A$10000,$FQ151,'Raw Data Indicator'!$N$3:$N$10000,GE$7)</f>
        <v>0</v>
      </c>
      <c r="GF151" s="137">
        <f>COUNTIFS('Raw Data Indicator'!$C$3:$C$10000,"&gt;0",'Raw Data Indicator'!$A$3:$A$10000,$FQ151,'Raw Data Indicator'!$N$3:$N$10000,GF$7)</f>
        <v>0</v>
      </c>
      <c r="GG151" s="137">
        <f>COUNTIFS('Raw Data Indicator'!$C$3:$C$10000,"&gt;0",'Raw Data Indicator'!$A$3:$A$10000,$FQ151,'Raw Data Indicator'!$N$3:$N$10000,GG$7)</f>
        <v>0</v>
      </c>
      <c r="GH151" s="137">
        <f t="shared" si="107"/>
        <v>0</v>
      </c>
      <c r="GI151" s="137">
        <f t="shared" si="108"/>
        <v>0</v>
      </c>
      <c r="GJ151" s="137">
        <f t="shared" si="109"/>
        <v>0</v>
      </c>
      <c r="GK151" s="137">
        <f t="shared" si="110"/>
        <v>0</v>
      </c>
      <c r="GL151" s="137">
        <f t="shared" si="111"/>
        <v>0</v>
      </c>
      <c r="GM151" s="137">
        <f t="shared" si="112"/>
        <v>0</v>
      </c>
      <c r="GN151" s="137">
        <f t="shared" si="113"/>
        <v>0</v>
      </c>
      <c r="GO151" s="137">
        <f t="shared" si="114"/>
        <v>0</v>
      </c>
      <c r="GP151" s="137">
        <f t="shared" si="115"/>
        <v>0</v>
      </c>
      <c r="GQ151" s="137">
        <f t="shared" si="116"/>
        <v>0</v>
      </c>
      <c r="GR151" s="137">
        <f t="shared" si="117"/>
        <v>0</v>
      </c>
      <c r="GS151" s="137">
        <f t="shared" si="118"/>
        <v>0</v>
      </c>
      <c r="HI151" s="137" t="str">
        <f t="shared" si="119"/>
        <v>E9</v>
      </c>
      <c r="HJ151" s="137" t="str">
        <f t="shared" si="120"/>
        <v>E9_16a</v>
      </c>
      <c r="HK151" s="137">
        <f t="shared" si="121"/>
        <v>0</v>
      </c>
      <c r="HL151" s="137">
        <f t="shared" si="122"/>
        <v>0</v>
      </c>
      <c r="HM151" s="137"/>
      <c r="HN151" s="137"/>
      <c r="HO151" s="137">
        <f t="shared" si="124"/>
        <v>0</v>
      </c>
    </row>
    <row r="152" spans="5:223" x14ac:dyDescent="0.25">
      <c r="E152" s="149"/>
      <c r="F152" s="149"/>
      <c r="G152" s="149"/>
      <c r="H152" s="149"/>
      <c r="I152" s="242"/>
      <c r="J152" s="150"/>
      <c r="K152" s="150"/>
      <c r="L152" s="149"/>
      <c r="M152" s="149"/>
      <c r="N152" s="149"/>
      <c r="O152" s="149"/>
      <c r="P152" s="242"/>
      <c r="Q152" s="150"/>
      <c r="R152" s="150"/>
      <c r="S152" s="149"/>
      <c r="T152" s="149"/>
      <c r="U152" s="149"/>
      <c r="V152" s="149"/>
      <c r="W152" s="242"/>
      <c r="X152" s="150"/>
      <c r="Y152" s="150"/>
      <c r="Z152" s="149"/>
      <c r="AA152" s="149"/>
      <c r="AB152" s="149"/>
      <c r="AC152" s="149"/>
      <c r="AD152" s="242"/>
      <c r="AE152" s="150"/>
      <c r="AF152" s="150"/>
      <c r="AG152" s="149"/>
      <c r="AH152" s="149"/>
      <c r="AI152" s="149"/>
      <c r="AJ152" s="149"/>
      <c r="AK152" s="242"/>
      <c r="AL152" s="150"/>
      <c r="AM152" s="150"/>
      <c r="AN152" s="149"/>
      <c r="AO152" s="149"/>
      <c r="AP152" s="149"/>
      <c r="AQ152" s="149"/>
      <c r="AR152" s="242"/>
      <c r="AS152" s="150"/>
      <c r="AT152" s="150"/>
      <c r="AU152" s="149"/>
      <c r="AV152" s="149"/>
      <c r="AW152" s="149"/>
      <c r="AX152" s="149"/>
      <c r="AY152" s="242"/>
      <c r="AZ152" s="150"/>
      <c r="BA152" s="150"/>
      <c r="BB152" s="149"/>
      <c r="FJ152" s="137" t="str">
        <f>IF(VALUE(LEFT(Cover!$C$13,3))=1,'Questionnaire version 1.0'!C149,'Questionnaire version 2.1'!C149)</f>
        <v>Notes:</v>
      </c>
      <c r="FK152" s="137">
        <f t="shared" si="101"/>
        <v>26</v>
      </c>
      <c r="FL152" s="137" t="str">
        <f t="shared" si="125"/>
        <v/>
      </c>
      <c r="FM152" s="137">
        <f>IF(VALUE(LEFT(Cover!$C$13,3))=1,'Questionnaire version 1.0'!V149,'Questionnaire version 2.1'!V149)</f>
        <v>0</v>
      </c>
      <c r="FP152" s="137" t="str">
        <f t="shared" si="123"/>
        <v>E9</v>
      </c>
      <c r="FQ152" s="137" t="str">
        <f t="shared" si="102"/>
        <v>E9_17a</v>
      </c>
      <c r="FR152" s="137">
        <f>SUMIFS('Raw Data Indicator'!$B$3:$B$10000,'Raw Data Indicator'!$A$3:$A$10000,$FQ152,'Raw Data Indicator'!$N$3:$N$10000,FR$7)</f>
        <v>0</v>
      </c>
      <c r="FS152" s="137">
        <f>SUMIFS('Raw Data Indicator'!$B$3:$B$10000,'Raw Data Indicator'!$A$3:$A$10000,$FQ152,'Raw Data Indicator'!$N$3:$N$10000,FS$7)</f>
        <v>0</v>
      </c>
      <c r="FT152" s="137">
        <f>SUMIFS('Raw Data Indicator'!$B$3:$B$10000,'Raw Data Indicator'!$A$3:$A$10000,$FQ152,'Raw Data Indicator'!$N$3:$N$10000,FT$7)</f>
        <v>0</v>
      </c>
      <c r="FU152" s="137">
        <f>SUMIFS('Raw Data Indicator'!$B$3:$B$10000,'Raw Data Indicator'!$A$3:$A$10000,$FQ152,'Raw Data Indicator'!$N$3:$N$10000,FU$7)</f>
        <v>0</v>
      </c>
      <c r="FV152" s="137">
        <f t="shared" si="103"/>
        <v>0</v>
      </c>
      <c r="FW152" s="137">
        <f t="shared" si="104"/>
        <v>0</v>
      </c>
      <c r="FX152" s="137">
        <f t="shared" si="105"/>
        <v>0</v>
      </c>
      <c r="FY152" s="137">
        <f t="shared" si="106"/>
        <v>0</v>
      </c>
      <c r="FZ152" s="137">
        <f>SUMIFS('Raw Data Indicator'!$C$3:$C$10000,'Raw Data Indicator'!$A$3:$A$10000,$FQ152,'Raw Data Indicator'!$N$3:$N$10000,FZ$7)</f>
        <v>0</v>
      </c>
      <c r="GA152" s="137">
        <f>SUMIFS('Raw Data Indicator'!$C$3:$C$10000,'Raw Data Indicator'!$A$3:$A$10000,$FQ152,'Raw Data Indicator'!$N$3:$N$10000,GA$7)</f>
        <v>0</v>
      </c>
      <c r="GB152" s="137">
        <f>SUMIFS('Raw Data Indicator'!$C$3:$C$10000,'Raw Data Indicator'!$A$3:$A$10000,$FQ152,'Raw Data Indicator'!$N$3:$N$10000,GB$7)</f>
        <v>0</v>
      </c>
      <c r="GC152" s="137">
        <f>SUMIFS('Raw Data Indicator'!$C$3:$C$10000,'Raw Data Indicator'!$A$3:$A$10000,$FQ152,'Raw Data Indicator'!$N$3:$N$10000,GC$7)</f>
        <v>0</v>
      </c>
      <c r="GD152" s="137">
        <f>COUNTIFS('Raw Data Indicator'!$C$3:$C$10000,"&gt;0",'Raw Data Indicator'!$A$3:$A$10000,$FQ152,'Raw Data Indicator'!$N$3:$N$10000,GD$7)</f>
        <v>0</v>
      </c>
      <c r="GE152" s="137">
        <f>COUNTIFS('Raw Data Indicator'!$C$3:$C$10000,"&gt;0",'Raw Data Indicator'!$A$3:$A$10000,$FQ152,'Raw Data Indicator'!$N$3:$N$10000,GE$7)</f>
        <v>0</v>
      </c>
      <c r="GF152" s="137">
        <f>COUNTIFS('Raw Data Indicator'!$C$3:$C$10000,"&gt;0",'Raw Data Indicator'!$A$3:$A$10000,$FQ152,'Raw Data Indicator'!$N$3:$N$10000,GF$7)</f>
        <v>0</v>
      </c>
      <c r="GG152" s="137">
        <f>COUNTIFS('Raw Data Indicator'!$C$3:$C$10000,"&gt;0",'Raw Data Indicator'!$A$3:$A$10000,$FQ152,'Raw Data Indicator'!$N$3:$N$10000,GG$7)</f>
        <v>0</v>
      </c>
      <c r="GH152" s="137">
        <f t="shared" si="107"/>
        <v>0</v>
      </c>
      <c r="GI152" s="137">
        <f t="shared" si="108"/>
        <v>0</v>
      </c>
      <c r="GJ152" s="137">
        <f t="shared" si="109"/>
        <v>0</v>
      </c>
      <c r="GK152" s="137">
        <f t="shared" si="110"/>
        <v>0</v>
      </c>
      <c r="GL152" s="137">
        <f t="shared" si="111"/>
        <v>0</v>
      </c>
      <c r="GM152" s="137">
        <f t="shared" si="112"/>
        <v>0</v>
      </c>
      <c r="GN152" s="137">
        <f t="shared" si="113"/>
        <v>0</v>
      </c>
      <c r="GO152" s="137">
        <f t="shared" si="114"/>
        <v>0</v>
      </c>
      <c r="GP152" s="137">
        <f t="shared" si="115"/>
        <v>0</v>
      </c>
      <c r="GQ152" s="137">
        <f t="shared" si="116"/>
        <v>0</v>
      </c>
      <c r="GR152" s="137">
        <f t="shared" si="117"/>
        <v>0</v>
      </c>
      <c r="GS152" s="137">
        <f t="shared" si="118"/>
        <v>0</v>
      </c>
      <c r="HI152" s="137" t="str">
        <f t="shared" si="119"/>
        <v>E9</v>
      </c>
      <c r="HJ152" s="137" t="str">
        <f t="shared" si="120"/>
        <v>E9_17a</v>
      </c>
      <c r="HK152" s="137">
        <f t="shared" si="121"/>
        <v>0</v>
      </c>
      <c r="HL152" s="137">
        <f t="shared" si="122"/>
        <v>0</v>
      </c>
      <c r="HM152" s="137"/>
      <c r="HN152" s="137"/>
      <c r="HO152" s="137">
        <f t="shared" si="124"/>
        <v>0</v>
      </c>
    </row>
    <row r="153" spans="5:223" x14ac:dyDescent="0.25">
      <c r="E153" s="149"/>
      <c r="F153" s="149"/>
      <c r="G153" s="149"/>
      <c r="H153" s="149"/>
      <c r="I153" s="242"/>
      <c r="J153" s="150"/>
      <c r="K153" s="150"/>
      <c r="L153" s="149"/>
      <c r="M153" s="149"/>
      <c r="N153" s="149"/>
      <c r="O153" s="149"/>
      <c r="P153" s="242"/>
      <c r="Q153" s="150"/>
      <c r="R153" s="150"/>
      <c r="S153" s="149"/>
      <c r="T153" s="149"/>
      <c r="U153" s="149"/>
      <c r="V153" s="149"/>
      <c r="W153" s="242"/>
      <c r="X153" s="150"/>
      <c r="Y153" s="150"/>
      <c r="Z153" s="149"/>
      <c r="AA153" s="149"/>
      <c r="AB153" s="149"/>
      <c r="AC153" s="149"/>
      <c r="AD153" s="242"/>
      <c r="AE153" s="150"/>
      <c r="AF153" s="150"/>
      <c r="AG153" s="149"/>
      <c r="AH153" s="149"/>
      <c r="AI153" s="149"/>
      <c r="AJ153" s="149"/>
      <c r="AK153" s="242"/>
      <c r="AL153" s="150"/>
      <c r="AM153" s="150"/>
      <c r="AN153" s="149"/>
      <c r="AO153" s="149"/>
      <c r="AP153" s="149"/>
      <c r="AQ153" s="149"/>
      <c r="AR153" s="242"/>
      <c r="AS153" s="150"/>
      <c r="AT153" s="150"/>
      <c r="AU153" s="149"/>
      <c r="AV153" s="149"/>
      <c r="AW153" s="149"/>
      <c r="AX153" s="149"/>
      <c r="AY153" s="242"/>
      <c r="AZ153" s="150"/>
      <c r="BA153" s="150"/>
      <c r="BB153" s="149"/>
      <c r="FJ153" s="137">
        <f>IF(VALUE(LEFT(Cover!$C$13,3))=1,'Questionnaire version 1.0'!C150,'Questionnaire version 2.1'!C150)</f>
        <v>0</v>
      </c>
      <c r="FK153" s="137">
        <f t="shared" si="101"/>
        <v>26</v>
      </c>
      <c r="FL153" s="137" t="str">
        <f t="shared" si="125"/>
        <v/>
      </c>
      <c r="FM153" s="137">
        <f>IF(VALUE(LEFT(Cover!$C$13,3))=1,'Questionnaire version 1.0'!V150,'Questionnaire version 2.1'!V150)</f>
        <v>0</v>
      </c>
      <c r="FP153" s="137" t="str">
        <f t="shared" si="123"/>
        <v>E9</v>
      </c>
      <c r="FQ153" s="137" t="str">
        <f t="shared" si="102"/>
        <v>E9_18a</v>
      </c>
      <c r="FR153" s="137">
        <f>SUMIFS('Raw Data Indicator'!$B$3:$B$10000,'Raw Data Indicator'!$A$3:$A$10000,$FQ153,'Raw Data Indicator'!$N$3:$N$10000,FR$7)</f>
        <v>0</v>
      </c>
      <c r="FS153" s="137">
        <f>SUMIFS('Raw Data Indicator'!$B$3:$B$10000,'Raw Data Indicator'!$A$3:$A$10000,$FQ153,'Raw Data Indicator'!$N$3:$N$10000,FS$7)</f>
        <v>0</v>
      </c>
      <c r="FT153" s="137">
        <f>SUMIFS('Raw Data Indicator'!$B$3:$B$10000,'Raw Data Indicator'!$A$3:$A$10000,$FQ153,'Raw Data Indicator'!$N$3:$N$10000,FT$7)</f>
        <v>0</v>
      </c>
      <c r="FU153" s="137">
        <f>SUMIFS('Raw Data Indicator'!$B$3:$B$10000,'Raw Data Indicator'!$A$3:$A$10000,$FQ153,'Raw Data Indicator'!$N$3:$N$10000,FU$7)</f>
        <v>0</v>
      </c>
      <c r="FV153" s="137">
        <f t="shared" si="103"/>
        <v>0</v>
      </c>
      <c r="FW153" s="137">
        <f t="shared" si="104"/>
        <v>0</v>
      </c>
      <c r="FX153" s="137">
        <f t="shared" si="105"/>
        <v>0</v>
      </c>
      <c r="FY153" s="137">
        <f t="shared" si="106"/>
        <v>0</v>
      </c>
      <c r="FZ153" s="137">
        <f>SUMIFS('Raw Data Indicator'!$C$3:$C$10000,'Raw Data Indicator'!$A$3:$A$10000,$FQ153,'Raw Data Indicator'!$N$3:$N$10000,FZ$7)</f>
        <v>0</v>
      </c>
      <c r="GA153" s="137">
        <f>SUMIFS('Raw Data Indicator'!$C$3:$C$10000,'Raw Data Indicator'!$A$3:$A$10000,$FQ153,'Raw Data Indicator'!$N$3:$N$10000,GA$7)</f>
        <v>0</v>
      </c>
      <c r="GB153" s="137">
        <f>SUMIFS('Raw Data Indicator'!$C$3:$C$10000,'Raw Data Indicator'!$A$3:$A$10000,$FQ153,'Raw Data Indicator'!$N$3:$N$10000,GB$7)</f>
        <v>0</v>
      </c>
      <c r="GC153" s="137">
        <f>SUMIFS('Raw Data Indicator'!$C$3:$C$10000,'Raw Data Indicator'!$A$3:$A$10000,$FQ153,'Raw Data Indicator'!$N$3:$N$10000,GC$7)</f>
        <v>0</v>
      </c>
      <c r="GD153" s="137">
        <f>COUNTIFS('Raw Data Indicator'!$C$3:$C$10000,"&gt;0",'Raw Data Indicator'!$A$3:$A$10000,$FQ153,'Raw Data Indicator'!$N$3:$N$10000,GD$7)</f>
        <v>0</v>
      </c>
      <c r="GE153" s="137">
        <f>COUNTIFS('Raw Data Indicator'!$C$3:$C$10000,"&gt;0",'Raw Data Indicator'!$A$3:$A$10000,$FQ153,'Raw Data Indicator'!$N$3:$N$10000,GE$7)</f>
        <v>0</v>
      </c>
      <c r="GF153" s="137">
        <f>COUNTIFS('Raw Data Indicator'!$C$3:$C$10000,"&gt;0",'Raw Data Indicator'!$A$3:$A$10000,$FQ153,'Raw Data Indicator'!$N$3:$N$10000,GF$7)</f>
        <v>0</v>
      </c>
      <c r="GG153" s="137">
        <f>COUNTIFS('Raw Data Indicator'!$C$3:$C$10000,"&gt;0",'Raw Data Indicator'!$A$3:$A$10000,$FQ153,'Raw Data Indicator'!$N$3:$N$10000,GG$7)</f>
        <v>0</v>
      </c>
      <c r="GH153" s="137">
        <f t="shared" si="107"/>
        <v>0</v>
      </c>
      <c r="GI153" s="137">
        <f t="shared" si="108"/>
        <v>0</v>
      </c>
      <c r="GJ153" s="137">
        <f t="shared" si="109"/>
        <v>0</v>
      </c>
      <c r="GK153" s="137">
        <f t="shared" si="110"/>
        <v>0</v>
      </c>
      <c r="GL153" s="137">
        <f t="shared" si="111"/>
        <v>0</v>
      </c>
      <c r="GM153" s="137">
        <f t="shared" si="112"/>
        <v>0</v>
      </c>
      <c r="GN153" s="137">
        <f t="shared" si="113"/>
        <v>0</v>
      </c>
      <c r="GO153" s="137">
        <f t="shared" si="114"/>
        <v>0</v>
      </c>
      <c r="GP153" s="137">
        <f t="shared" si="115"/>
        <v>0</v>
      </c>
      <c r="GQ153" s="137">
        <f t="shared" si="116"/>
        <v>0</v>
      </c>
      <c r="GR153" s="137">
        <f t="shared" si="117"/>
        <v>0</v>
      </c>
      <c r="GS153" s="137">
        <f t="shared" si="118"/>
        <v>0</v>
      </c>
      <c r="HI153" s="137" t="str">
        <f t="shared" si="119"/>
        <v>E9</v>
      </c>
      <c r="HJ153" s="137" t="str">
        <f t="shared" si="120"/>
        <v>E9_18a</v>
      </c>
      <c r="HK153" s="137">
        <f t="shared" si="121"/>
        <v>0</v>
      </c>
      <c r="HL153" s="137">
        <f t="shared" si="122"/>
        <v>0</v>
      </c>
      <c r="HM153" s="137"/>
      <c r="HN153" s="137"/>
      <c r="HO153" s="137">
        <f t="shared" si="124"/>
        <v>0</v>
      </c>
    </row>
    <row r="154" spans="5:223" x14ac:dyDescent="0.25">
      <c r="E154" s="149"/>
      <c r="F154" s="149"/>
      <c r="G154" s="149"/>
      <c r="H154" s="149"/>
      <c r="I154" s="242"/>
      <c r="J154" s="150"/>
      <c r="K154" s="150"/>
      <c r="L154" s="149"/>
      <c r="M154" s="149"/>
      <c r="N154" s="149"/>
      <c r="O154" s="149"/>
      <c r="P154" s="242"/>
      <c r="Q154" s="150"/>
      <c r="R154" s="150"/>
      <c r="S154" s="149"/>
      <c r="T154" s="149"/>
      <c r="U154" s="149"/>
      <c r="V154" s="149"/>
      <c r="W154" s="242"/>
      <c r="X154" s="150"/>
      <c r="Y154" s="150"/>
      <c r="Z154" s="149"/>
      <c r="AA154" s="149"/>
      <c r="AB154" s="149"/>
      <c r="AC154" s="149"/>
      <c r="AD154" s="242"/>
      <c r="AE154" s="150"/>
      <c r="AF154" s="150"/>
      <c r="AG154" s="149"/>
      <c r="AH154" s="149"/>
      <c r="AI154" s="149"/>
      <c r="AJ154" s="149"/>
      <c r="AK154" s="242"/>
      <c r="AL154" s="150"/>
      <c r="AM154" s="150"/>
      <c r="AN154" s="149"/>
      <c r="AO154" s="149"/>
      <c r="AP154" s="149"/>
      <c r="AQ154" s="149"/>
      <c r="AR154" s="242"/>
      <c r="AS154" s="150"/>
      <c r="AT154" s="150"/>
      <c r="AU154" s="149"/>
      <c r="AV154" s="149"/>
      <c r="AW154" s="149"/>
      <c r="AX154" s="149"/>
      <c r="AY154" s="242"/>
      <c r="AZ154" s="150"/>
      <c r="BA154" s="150"/>
      <c r="BB154" s="149"/>
      <c r="FJ154" s="137" t="str">
        <f>IF(VALUE(LEFT(Cover!$C$13,3))=1,'Questionnaire version 1.0'!C151,'Questionnaire version 2.1'!C151)</f>
        <v>E2:03a</v>
      </c>
      <c r="FK154" s="137">
        <f t="shared" si="101"/>
        <v>27</v>
      </c>
      <c r="FL154" s="137" t="str">
        <f t="shared" si="125"/>
        <v>E2:03</v>
      </c>
      <c r="FM154" s="137">
        <f>IF(VALUE(LEFT(Cover!$C$13,3))=1,'Questionnaire version 1.0'!V151,'Questionnaire version 2.1'!V151)</f>
        <v>0</v>
      </c>
      <c r="FP154" s="137" t="str">
        <f t="shared" si="123"/>
        <v>E9</v>
      </c>
      <c r="FQ154" s="137" t="str">
        <f t="shared" si="102"/>
        <v>E9_20a</v>
      </c>
      <c r="FR154" s="137">
        <f>SUMIFS('Raw Data Indicator'!$B$3:$B$10000,'Raw Data Indicator'!$A$3:$A$10000,$FQ154,'Raw Data Indicator'!$N$3:$N$10000,FR$7)</f>
        <v>0</v>
      </c>
      <c r="FS154" s="137">
        <f>SUMIFS('Raw Data Indicator'!$B$3:$B$10000,'Raw Data Indicator'!$A$3:$A$10000,$FQ154,'Raw Data Indicator'!$N$3:$N$10000,FS$7)</f>
        <v>0</v>
      </c>
      <c r="FT154" s="137">
        <f>SUMIFS('Raw Data Indicator'!$B$3:$B$10000,'Raw Data Indicator'!$A$3:$A$10000,$FQ154,'Raw Data Indicator'!$N$3:$N$10000,FT$7)</f>
        <v>0</v>
      </c>
      <c r="FU154" s="137">
        <f>SUMIFS('Raw Data Indicator'!$B$3:$B$10000,'Raw Data Indicator'!$A$3:$A$10000,$FQ154,'Raw Data Indicator'!$N$3:$N$10000,FU$7)</f>
        <v>0</v>
      </c>
      <c r="FV154" s="137">
        <f t="shared" si="103"/>
        <v>0</v>
      </c>
      <c r="FW154" s="137">
        <f t="shared" si="104"/>
        <v>0</v>
      </c>
      <c r="FX154" s="137">
        <f t="shared" si="105"/>
        <v>0</v>
      </c>
      <c r="FY154" s="137">
        <f t="shared" si="106"/>
        <v>0</v>
      </c>
      <c r="FZ154" s="137">
        <f>SUMIFS('Raw Data Indicator'!$C$3:$C$10000,'Raw Data Indicator'!$A$3:$A$10000,$FQ154,'Raw Data Indicator'!$N$3:$N$10000,FZ$7)</f>
        <v>0</v>
      </c>
      <c r="GA154" s="137">
        <f>SUMIFS('Raw Data Indicator'!$C$3:$C$10000,'Raw Data Indicator'!$A$3:$A$10000,$FQ154,'Raw Data Indicator'!$N$3:$N$10000,GA$7)</f>
        <v>0</v>
      </c>
      <c r="GB154" s="137">
        <f>SUMIFS('Raw Data Indicator'!$C$3:$C$10000,'Raw Data Indicator'!$A$3:$A$10000,$FQ154,'Raw Data Indicator'!$N$3:$N$10000,GB$7)</f>
        <v>0</v>
      </c>
      <c r="GC154" s="137">
        <f>SUMIFS('Raw Data Indicator'!$C$3:$C$10000,'Raw Data Indicator'!$A$3:$A$10000,$FQ154,'Raw Data Indicator'!$N$3:$N$10000,GC$7)</f>
        <v>0</v>
      </c>
      <c r="GD154" s="137">
        <f>COUNTIFS('Raw Data Indicator'!$C$3:$C$10000,"&gt;0",'Raw Data Indicator'!$A$3:$A$10000,$FQ154,'Raw Data Indicator'!$N$3:$N$10000,GD$7)</f>
        <v>0</v>
      </c>
      <c r="GE154" s="137">
        <f>COUNTIFS('Raw Data Indicator'!$C$3:$C$10000,"&gt;0",'Raw Data Indicator'!$A$3:$A$10000,$FQ154,'Raw Data Indicator'!$N$3:$N$10000,GE$7)</f>
        <v>0</v>
      </c>
      <c r="GF154" s="137">
        <f>COUNTIFS('Raw Data Indicator'!$C$3:$C$10000,"&gt;0",'Raw Data Indicator'!$A$3:$A$10000,$FQ154,'Raw Data Indicator'!$N$3:$N$10000,GF$7)</f>
        <v>0</v>
      </c>
      <c r="GG154" s="137">
        <f>COUNTIFS('Raw Data Indicator'!$C$3:$C$10000,"&gt;0",'Raw Data Indicator'!$A$3:$A$10000,$FQ154,'Raw Data Indicator'!$N$3:$N$10000,GG$7)</f>
        <v>0</v>
      </c>
      <c r="GH154" s="137">
        <f t="shared" si="107"/>
        <v>0</v>
      </c>
      <c r="GI154" s="137">
        <f t="shared" si="108"/>
        <v>0</v>
      </c>
      <c r="GJ154" s="137">
        <f t="shared" si="109"/>
        <v>0</v>
      </c>
      <c r="GK154" s="137">
        <f t="shared" si="110"/>
        <v>0</v>
      </c>
      <c r="GL154" s="137">
        <f t="shared" si="111"/>
        <v>0</v>
      </c>
      <c r="GM154" s="137">
        <f t="shared" si="112"/>
        <v>0</v>
      </c>
      <c r="GN154" s="137">
        <f t="shared" si="113"/>
        <v>0</v>
      </c>
      <c r="GO154" s="137">
        <f t="shared" si="114"/>
        <v>0</v>
      </c>
      <c r="GP154" s="137">
        <f t="shared" si="115"/>
        <v>0</v>
      </c>
      <c r="GQ154" s="137">
        <f t="shared" si="116"/>
        <v>0</v>
      </c>
      <c r="GR154" s="137">
        <f t="shared" si="117"/>
        <v>0</v>
      </c>
      <c r="GS154" s="137">
        <f t="shared" si="118"/>
        <v>0</v>
      </c>
      <c r="HI154" s="137" t="str">
        <f t="shared" si="119"/>
        <v>E9</v>
      </c>
      <c r="HJ154" s="137" t="str">
        <f t="shared" si="120"/>
        <v>E9_20a</v>
      </c>
      <c r="HK154" s="137">
        <f t="shared" si="121"/>
        <v>0</v>
      </c>
      <c r="HL154" s="137">
        <f t="shared" si="122"/>
        <v>0</v>
      </c>
      <c r="HM154" s="137"/>
      <c r="HN154" s="137"/>
      <c r="HO154" s="137">
        <f t="shared" si="124"/>
        <v>0</v>
      </c>
    </row>
    <row r="155" spans="5:223" x14ac:dyDescent="0.25">
      <c r="E155" s="149"/>
      <c r="F155" s="149"/>
      <c r="G155" s="149"/>
      <c r="H155" s="149"/>
      <c r="I155" s="242"/>
      <c r="J155" s="150"/>
      <c r="K155" s="150"/>
      <c r="L155" s="149"/>
      <c r="M155" s="149"/>
      <c r="N155" s="149"/>
      <c r="O155" s="149"/>
      <c r="P155" s="242"/>
      <c r="Q155" s="150"/>
      <c r="R155" s="150"/>
      <c r="S155" s="149"/>
      <c r="T155" s="149"/>
      <c r="U155" s="149"/>
      <c r="V155" s="149"/>
      <c r="W155" s="242"/>
      <c r="X155" s="150"/>
      <c r="Y155" s="150"/>
      <c r="Z155" s="149"/>
      <c r="AA155" s="149"/>
      <c r="AB155" s="149"/>
      <c r="AC155" s="149"/>
      <c r="AD155" s="242"/>
      <c r="AE155" s="150"/>
      <c r="AF155" s="150"/>
      <c r="AG155" s="149"/>
      <c r="AH155" s="149"/>
      <c r="AI155" s="149"/>
      <c r="AJ155" s="149"/>
      <c r="AK155" s="242"/>
      <c r="AL155" s="150"/>
      <c r="AM155" s="150"/>
      <c r="AN155" s="149"/>
      <c r="AO155" s="149"/>
      <c r="AP155" s="149"/>
      <c r="AQ155" s="149"/>
      <c r="AR155" s="242"/>
      <c r="AS155" s="150"/>
      <c r="AT155" s="150"/>
      <c r="AU155" s="149"/>
      <c r="AV155" s="149"/>
      <c r="AW155" s="149"/>
      <c r="AX155" s="149"/>
      <c r="AY155" s="242"/>
      <c r="AZ155" s="150"/>
      <c r="BA155" s="150"/>
      <c r="BB155" s="149"/>
      <c r="FJ155" s="137" t="str">
        <f>IF(VALUE(LEFT(Cover!$C$13,3))=1,'Questionnaire version 1.0'!C152,'Questionnaire version 2.1'!C152)</f>
        <v>Notes:</v>
      </c>
      <c r="FK155" s="137">
        <f t="shared" si="101"/>
        <v>27</v>
      </c>
      <c r="FL155" s="137" t="str">
        <f t="shared" si="125"/>
        <v/>
      </c>
      <c r="FM155" s="137">
        <f>IF(VALUE(LEFT(Cover!$C$13,3))=1,'Questionnaire version 1.0'!V152,'Questionnaire version 2.1'!V152)</f>
        <v>0</v>
      </c>
      <c r="FP155" s="137" t="str">
        <f t="shared" si="123"/>
        <v>E9</v>
      </c>
      <c r="FQ155" s="137" t="str">
        <f t="shared" si="102"/>
        <v>E9_21a</v>
      </c>
      <c r="FR155" s="137">
        <f>SUMIFS('Raw Data Indicator'!$B$3:$B$10000,'Raw Data Indicator'!$A$3:$A$10000,$FQ155,'Raw Data Indicator'!$N$3:$N$10000,FR$7)</f>
        <v>0</v>
      </c>
      <c r="FS155" s="137">
        <f>SUMIFS('Raw Data Indicator'!$B$3:$B$10000,'Raw Data Indicator'!$A$3:$A$10000,$FQ155,'Raw Data Indicator'!$N$3:$N$10000,FS$7)</f>
        <v>0</v>
      </c>
      <c r="FT155" s="137">
        <f>SUMIFS('Raw Data Indicator'!$B$3:$B$10000,'Raw Data Indicator'!$A$3:$A$10000,$FQ155,'Raw Data Indicator'!$N$3:$N$10000,FT$7)</f>
        <v>0</v>
      </c>
      <c r="FU155" s="137">
        <f>SUMIFS('Raw Data Indicator'!$B$3:$B$10000,'Raw Data Indicator'!$A$3:$A$10000,$FQ155,'Raw Data Indicator'!$N$3:$N$10000,FU$7)</f>
        <v>0</v>
      </c>
      <c r="FV155" s="137">
        <f t="shared" si="103"/>
        <v>0</v>
      </c>
      <c r="FW155" s="137">
        <f t="shared" si="104"/>
        <v>0</v>
      </c>
      <c r="FX155" s="137">
        <f t="shared" si="105"/>
        <v>0</v>
      </c>
      <c r="FY155" s="137">
        <f t="shared" si="106"/>
        <v>0</v>
      </c>
      <c r="FZ155" s="137">
        <f>SUMIFS('Raw Data Indicator'!$C$3:$C$10000,'Raw Data Indicator'!$A$3:$A$10000,$FQ155,'Raw Data Indicator'!$N$3:$N$10000,FZ$7)</f>
        <v>0</v>
      </c>
      <c r="GA155" s="137">
        <f>SUMIFS('Raw Data Indicator'!$C$3:$C$10000,'Raw Data Indicator'!$A$3:$A$10000,$FQ155,'Raw Data Indicator'!$N$3:$N$10000,GA$7)</f>
        <v>0</v>
      </c>
      <c r="GB155" s="137">
        <f>SUMIFS('Raw Data Indicator'!$C$3:$C$10000,'Raw Data Indicator'!$A$3:$A$10000,$FQ155,'Raw Data Indicator'!$N$3:$N$10000,GB$7)</f>
        <v>0</v>
      </c>
      <c r="GC155" s="137">
        <f>SUMIFS('Raw Data Indicator'!$C$3:$C$10000,'Raw Data Indicator'!$A$3:$A$10000,$FQ155,'Raw Data Indicator'!$N$3:$N$10000,GC$7)</f>
        <v>0</v>
      </c>
      <c r="GD155" s="137">
        <f>COUNTIFS('Raw Data Indicator'!$C$3:$C$10000,"&gt;0",'Raw Data Indicator'!$A$3:$A$10000,$FQ155,'Raw Data Indicator'!$N$3:$N$10000,GD$7)</f>
        <v>0</v>
      </c>
      <c r="GE155" s="137">
        <f>COUNTIFS('Raw Data Indicator'!$C$3:$C$10000,"&gt;0",'Raw Data Indicator'!$A$3:$A$10000,$FQ155,'Raw Data Indicator'!$N$3:$N$10000,GE$7)</f>
        <v>0</v>
      </c>
      <c r="GF155" s="137">
        <f>COUNTIFS('Raw Data Indicator'!$C$3:$C$10000,"&gt;0",'Raw Data Indicator'!$A$3:$A$10000,$FQ155,'Raw Data Indicator'!$N$3:$N$10000,GF$7)</f>
        <v>0</v>
      </c>
      <c r="GG155" s="137">
        <f>COUNTIFS('Raw Data Indicator'!$C$3:$C$10000,"&gt;0",'Raw Data Indicator'!$A$3:$A$10000,$FQ155,'Raw Data Indicator'!$N$3:$N$10000,GG$7)</f>
        <v>0</v>
      </c>
      <c r="GH155" s="137">
        <f t="shared" si="107"/>
        <v>0</v>
      </c>
      <c r="GI155" s="137">
        <f t="shared" si="108"/>
        <v>0</v>
      </c>
      <c r="GJ155" s="137">
        <f t="shared" si="109"/>
        <v>0</v>
      </c>
      <c r="GK155" s="137">
        <f t="shared" si="110"/>
        <v>0</v>
      </c>
      <c r="GL155" s="137">
        <f t="shared" si="111"/>
        <v>0</v>
      </c>
      <c r="GM155" s="137">
        <f t="shared" si="112"/>
        <v>0</v>
      </c>
      <c r="GN155" s="137">
        <f t="shared" si="113"/>
        <v>0</v>
      </c>
      <c r="GO155" s="137">
        <f t="shared" si="114"/>
        <v>0</v>
      </c>
      <c r="GP155" s="137">
        <f t="shared" si="115"/>
        <v>0</v>
      </c>
      <c r="GQ155" s="137">
        <f t="shared" si="116"/>
        <v>0</v>
      </c>
      <c r="GR155" s="137">
        <f t="shared" si="117"/>
        <v>0</v>
      </c>
      <c r="GS155" s="137">
        <f t="shared" si="118"/>
        <v>0</v>
      </c>
      <c r="HI155" s="137" t="str">
        <f t="shared" si="119"/>
        <v>E9</v>
      </c>
      <c r="HJ155" s="137" t="str">
        <f t="shared" si="120"/>
        <v>E9_21a</v>
      </c>
      <c r="HK155" s="137">
        <f t="shared" si="121"/>
        <v>0</v>
      </c>
      <c r="HL155" s="137">
        <f t="shared" si="122"/>
        <v>0</v>
      </c>
      <c r="HM155" s="137"/>
      <c r="HN155" s="137"/>
      <c r="HO155" s="137">
        <f t="shared" si="124"/>
        <v>0</v>
      </c>
    </row>
    <row r="156" spans="5:223" x14ac:dyDescent="0.25">
      <c r="E156" s="149"/>
      <c r="F156" s="149"/>
      <c r="G156" s="149"/>
      <c r="H156" s="149"/>
      <c r="I156" s="242"/>
      <c r="J156" s="150"/>
      <c r="K156" s="150"/>
      <c r="L156" s="149"/>
      <c r="M156" s="149"/>
      <c r="N156" s="149"/>
      <c r="O156" s="149"/>
      <c r="P156" s="242"/>
      <c r="Q156" s="150"/>
      <c r="R156" s="150"/>
      <c r="S156" s="149"/>
      <c r="T156" s="149"/>
      <c r="U156" s="149"/>
      <c r="V156" s="149"/>
      <c r="W156" s="242"/>
      <c r="X156" s="150"/>
      <c r="Y156" s="150"/>
      <c r="Z156" s="149"/>
      <c r="AA156" s="149"/>
      <c r="AB156" s="149"/>
      <c r="AC156" s="149"/>
      <c r="AD156" s="242"/>
      <c r="AE156" s="150"/>
      <c r="AF156" s="150"/>
      <c r="AG156" s="149"/>
      <c r="AH156" s="149"/>
      <c r="AI156" s="149"/>
      <c r="AJ156" s="149"/>
      <c r="AK156" s="242"/>
      <c r="AL156" s="150"/>
      <c r="AM156" s="150"/>
      <c r="AN156" s="149"/>
      <c r="AO156" s="149"/>
      <c r="AP156" s="149"/>
      <c r="AQ156" s="149"/>
      <c r="AR156" s="242"/>
      <c r="AS156" s="150"/>
      <c r="AT156" s="150"/>
      <c r="AU156" s="149"/>
      <c r="AV156" s="149"/>
      <c r="AW156" s="149"/>
      <c r="AX156" s="149"/>
      <c r="AY156" s="242"/>
      <c r="AZ156" s="150"/>
      <c r="BA156" s="150"/>
      <c r="BB156" s="149"/>
      <c r="FJ156" s="137" t="str">
        <f>IF(VALUE(LEFT(Cover!$C$13,3))=1,'Questionnaire version 1.0'!C153,'Questionnaire version 2.1'!C153)</f>
        <v>E2:04a</v>
      </c>
      <c r="FK156" s="137">
        <f t="shared" si="101"/>
        <v>28</v>
      </c>
      <c r="FL156" s="137" t="str">
        <f t="shared" si="125"/>
        <v>E2:04</v>
      </c>
      <c r="FM156" s="137">
        <f>IF(VALUE(LEFT(Cover!$C$13,3))=1,'Questionnaire version 1.0'!V153,'Questionnaire version 2.1'!V153)</f>
        <v>0</v>
      </c>
      <c r="FP156" s="137" t="str">
        <f t="shared" si="123"/>
        <v>E9</v>
      </c>
      <c r="FQ156" s="137" t="str">
        <f t="shared" si="102"/>
        <v>E9_22a</v>
      </c>
      <c r="FR156" s="137">
        <f>SUMIFS('Raw Data Indicator'!$B$3:$B$10000,'Raw Data Indicator'!$A$3:$A$10000,$FQ156,'Raw Data Indicator'!$N$3:$N$10000,FR$7)</f>
        <v>0</v>
      </c>
      <c r="FS156" s="137">
        <f>SUMIFS('Raw Data Indicator'!$B$3:$B$10000,'Raw Data Indicator'!$A$3:$A$10000,$FQ156,'Raw Data Indicator'!$N$3:$N$10000,FS$7)</f>
        <v>0</v>
      </c>
      <c r="FT156" s="137">
        <f>SUMIFS('Raw Data Indicator'!$B$3:$B$10000,'Raw Data Indicator'!$A$3:$A$10000,$FQ156,'Raw Data Indicator'!$N$3:$N$10000,FT$7)</f>
        <v>0</v>
      </c>
      <c r="FU156" s="137">
        <f>SUMIFS('Raw Data Indicator'!$B$3:$B$10000,'Raw Data Indicator'!$A$3:$A$10000,$FQ156,'Raw Data Indicator'!$N$3:$N$10000,FU$7)</f>
        <v>0</v>
      </c>
      <c r="FV156" s="137">
        <f t="shared" si="103"/>
        <v>0</v>
      </c>
      <c r="FW156" s="137">
        <f t="shared" si="104"/>
        <v>0</v>
      </c>
      <c r="FX156" s="137">
        <f t="shared" si="105"/>
        <v>0</v>
      </c>
      <c r="FY156" s="137">
        <f t="shared" si="106"/>
        <v>0</v>
      </c>
      <c r="FZ156" s="137">
        <f>SUMIFS('Raw Data Indicator'!$C$3:$C$10000,'Raw Data Indicator'!$A$3:$A$10000,$FQ156,'Raw Data Indicator'!$N$3:$N$10000,FZ$7)</f>
        <v>0</v>
      </c>
      <c r="GA156" s="137">
        <f>SUMIFS('Raw Data Indicator'!$C$3:$C$10000,'Raw Data Indicator'!$A$3:$A$10000,$FQ156,'Raw Data Indicator'!$N$3:$N$10000,GA$7)</f>
        <v>0</v>
      </c>
      <c r="GB156" s="137">
        <f>SUMIFS('Raw Data Indicator'!$C$3:$C$10000,'Raw Data Indicator'!$A$3:$A$10000,$FQ156,'Raw Data Indicator'!$N$3:$N$10000,GB$7)</f>
        <v>0</v>
      </c>
      <c r="GC156" s="137">
        <f>SUMIFS('Raw Data Indicator'!$C$3:$C$10000,'Raw Data Indicator'!$A$3:$A$10000,$FQ156,'Raw Data Indicator'!$N$3:$N$10000,GC$7)</f>
        <v>0</v>
      </c>
      <c r="GD156" s="137">
        <f>COUNTIFS('Raw Data Indicator'!$C$3:$C$10000,"&gt;0",'Raw Data Indicator'!$A$3:$A$10000,$FQ156,'Raw Data Indicator'!$N$3:$N$10000,GD$7)</f>
        <v>0</v>
      </c>
      <c r="GE156" s="137">
        <f>COUNTIFS('Raw Data Indicator'!$C$3:$C$10000,"&gt;0",'Raw Data Indicator'!$A$3:$A$10000,$FQ156,'Raw Data Indicator'!$N$3:$N$10000,GE$7)</f>
        <v>0</v>
      </c>
      <c r="GF156" s="137">
        <f>COUNTIFS('Raw Data Indicator'!$C$3:$C$10000,"&gt;0",'Raw Data Indicator'!$A$3:$A$10000,$FQ156,'Raw Data Indicator'!$N$3:$N$10000,GF$7)</f>
        <v>0</v>
      </c>
      <c r="GG156" s="137">
        <f>COUNTIFS('Raw Data Indicator'!$C$3:$C$10000,"&gt;0",'Raw Data Indicator'!$A$3:$A$10000,$FQ156,'Raw Data Indicator'!$N$3:$N$10000,GG$7)</f>
        <v>0</v>
      </c>
      <c r="GH156" s="137">
        <f t="shared" si="107"/>
        <v>0</v>
      </c>
      <c r="GI156" s="137">
        <f t="shared" si="108"/>
        <v>0</v>
      </c>
      <c r="GJ156" s="137">
        <f t="shared" si="109"/>
        <v>0</v>
      </c>
      <c r="GK156" s="137">
        <f t="shared" si="110"/>
        <v>0</v>
      </c>
      <c r="GL156" s="137">
        <f t="shared" si="111"/>
        <v>0</v>
      </c>
      <c r="GM156" s="137">
        <f t="shared" si="112"/>
        <v>0</v>
      </c>
      <c r="GN156" s="137">
        <f t="shared" si="113"/>
        <v>0</v>
      </c>
      <c r="GO156" s="137">
        <f t="shared" si="114"/>
        <v>0</v>
      </c>
      <c r="GP156" s="137">
        <f t="shared" si="115"/>
        <v>0</v>
      </c>
      <c r="GQ156" s="137">
        <f t="shared" si="116"/>
        <v>0</v>
      </c>
      <c r="GR156" s="137">
        <f t="shared" si="117"/>
        <v>0</v>
      </c>
      <c r="GS156" s="137">
        <f t="shared" si="118"/>
        <v>0</v>
      </c>
      <c r="HI156" s="137" t="str">
        <f t="shared" si="119"/>
        <v>E9</v>
      </c>
      <c r="HJ156" s="137" t="str">
        <f t="shared" si="120"/>
        <v>E9_22a</v>
      </c>
      <c r="HK156" s="137">
        <f t="shared" si="121"/>
        <v>0</v>
      </c>
      <c r="HL156" s="137">
        <f t="shared" si="122"/>
        <v>0</v>
      </c>
      <c r="HM156" s="137"/>
      <c r="HN156" s="137"/>
      <c r="HO156" s="137">
        <f t="shared" si="124"/>
        <v>0</v>
      </c>
    </row>
    <row r="157" spans="5:223" x14ac:dyDescent="0.25">
      <c r="E157" s="149"/>
      <c r="F157" s="149"/>
      <c r="G157" s="149"/>
      <c r="H157" s="149"/>
      <c r="I157" s="242"/>
      <c r="J157" s="150"/>
      <c r="K157" s="150"/>
      <c r="L157" s="149"/>
      <c r="M157" s="149"/>
      <c r="N157" s="149"/>
      <c r="O157" s="149"/>
      <c r="P157" s="242"/>
      <c r="Q157" s="150"/>
      <c r="R157" s="150"/>
      <c r="S157" s="149"/>
      <c r="T157" s="149"/>
      <c r="U157" s="149"/>
      <c r="V157" s="149"/>
      <c r="W157" s="242"/>
      <c r="X157" s="150"/>
      <c r="Y157" s="150"/>
      <c r="Z157" s="149"/>
      <c r="AA157" s="149"/>
      <c r="AB157" s="149"/>
      <c r="AC157" s="149"/>
      <c r="AD157" s="242"/>
      <c r="AE157" s="150"/>
      <c r="AF157" s="150"/>
      <c r="AG157" s="149"/>
      <c r="AH157" s="149"/>
      <c r="AI157" s="149"/>
      <c r="AJ157" s="149"/>
      <c r="AK157" s="242"/>
      <c r="AL157" s="150"/>
      <c r="AM157" s="150"/>
      <c r="AN157" s="149"/>
      <c r="AO157" s="149"/>
      <c r="AP157" s="149"/>
      <c r="AQ157" s="149"/>
      <c r="AR157" s="242"/>
      <c r="AS157" s="150"/>
      <c r="AT157" s="150"/>
      <c r="AU157" s="149"/>
      <c r="AV157" s="149"/>
      <c r="AW157" s="149"/>
      <c r="AX157" s="149"/>
      <c r="AY157" s="242"/>
      <c r="AZ157" s="150"/>
      <c r="BA157" s="150"/>
      <c r="BB157" s="149"/>
      <c r="FJ157" s="137" t="str">
        <f>IF(VALUE(LEFT(Cover!$C$13,3))=1,'Questionnaire version 1.0'!C154,'Questionnaire version 2.1'!C154)</f>
        <v>Notes:</v>
      </c>
      <c r="FK157" s="137">
        <f t="shared" si="101"/>
        <v>28</v>
      </c>
      <c r="FL157" s="137" t="str">
        <f t="shared" si="125"/>
        <v/>
      </c>
      <c r="FM157" s="137">
        <f>IF(VALUE(LEFT(Cover!$C$13,3))=1,'Questionnaire version 1.0'!V154,'Questionnaire version 2.1'!V154)</f>
        <v>0</v>
      </c>
      <c r="FP157" s="137" t="str">
        <f t="shared" si="123"/>
        <v>E9</v>
      </c>
      <c r="FQ157" s="137" t="str">
        <f t="shared" si="102"/>
        <v>E9_23a</v>
      </c>
      <c r="FR157" s="137">
        <f>SUMIFS('Raw Data Indicator'!$B$3:$B$10000,'Raw Data Indicator'!$A$3:$A$10000,$FQ157,'Raw Data Indicator'!$N$3:$N$10000,FR$7)</f>
        <v>0</v>
      </c>
      <c r="FS157" s="137">
        <f>SUMIFS('Raw Data Indicator'!$B$3:$B$10000,'Raw Data Indicator'!$A$3:$A$10000,$FQ157,'Raw Data Indicator'!$N$3:$N$10000,FS$7)</f>
        <v>0</v>
      </c>
      <c r="FT157" s="137">
        <f>SUMIFS('Raw Data Indicator'!$B$3:$B$10000,'Raw Data Indicator'!$A$3:$A$10000,$FQ157,'Raw Data Indicator'!$N$3:$N$10000,FT$7)</f>
        <v>0</v>
      </c>
      <c r="FU157" s="137">
        <f>SUMIFS('Raw Data Indicator'!$B$3:$B$10000,'Raw Data Indicator'!$A$3:$A$10000,$FQ157,'Raw Data Indicator'!$N$3:$N$10000,FU$7)</f>
        <v>0</v>
      </c>
      <c r="FV157" s="137">
        <f t="shared" si="103"/>
        <v>0</v>
      </c>
      <c r="FW157" s="137">
        <f t="shared" si="104"/>
        <v>0</v>
      </c>
      <c r="FX157" s="137">
        <f t="shared" si="105"/>
        <v>0</v>
      </c>
      <c r="FY157" s="137">
        <f t="shared" si="106"/>
        <v>0</v>
      </c>
      <c r="FZ157" s="137">
        <f>SUMIFS('Raw Data Indicator'!$C$3:$C$10000,'Raw Data Indicator'!$A$3:$A$10000,$FQ157,'Raw Data Indicator'!$N$3:$N$10000,FZ$7)</f>
        <v>0</v>
      </c>
      <c r="GA157" s="137">
        <f>SUMIFS('Raw Data Indicator'!$C$3:$C$10000,'Raw Data Indicator'!$A$3:$A$10000,$FQ157,'Raw Data Indicator'!$N$3:$N$10000,GA$7)</f>
        <v>0</v>
      </c>
      <c r="GB157" s="137">
        <f>SUMIFS('Raw Data Indicator'!$C$3:$C$10000,'Raw Data Indicator'!$A$3:$A$10000,$FQ157,'Raw Data Indicator'!$N$3:$N$10000,GB$7)</f>
        <v>0</v>
      </c>
      <c r="GC157" s="137">
        <f>SUMIFS('Raw Data Indicator'!$C$3:$C$10000,'Raw Data Indicator'!$A$3:$A$10000,$FQ157,'Raw Data Indicator'!$N$3:$N$10000,GC$7)</f>
        <v>0</v>
      </c>
      <c r="GD157" s="137">
        <f>COUNTIFS('Raw Data Indicator'!$C$3:$C$10000,"&gt;0",'Raw Data Indicator'!$A$3:$A$10000,$FQ157,'Raw Data Indicator'!$N$3:$N$10000,GD$7)</f>
        <v>0</v>
      </c>
      <c r="GE157" s="137">
        <f>COUNTIFS('Raw Data Indicator'!$C$3:$C$10000,"&gt;0",'Raw Data Indicator'!$A$3:$A$10000,$FQ157,'Raw Data Indicator'!$N$3:$N$10000,GE$7)</f>
        <v>0</v>
      </c>
      <c r="GF157" s="137">
        <f>COUNTIFS('Raw Data Indicator'!$C$3:$C$10000,"&gt;0",'Raw Data Indicator'!$A$3:$A$10000,$FQ157,'Raw Data Indicator'!$N$3:$N$10000,GF$7)</f>
        <v>0</v>
      </c>
      <c r="GG157" s="137">
        <f>COUNTIFS('Raw Data Indicator'!$C$3:$C$10000,"&gt;0",'Raw Data Indicator'!$A$3:$A$10000,$FQ157,'Raw Data Indicator'!$N$3:$N$10000,GG$7)</f>
        <v>0</v>
      </c>
      <c r="GH157" s="137">
        <f t="shared" si="107"/>
        <v>0</v>
      </c>
      <c r="GI157" s="137">
        <f t="shared" si="108"/>
        <v>0</v>
      </c>
      <c r="GJ157" s="137">
        <f t="shared" si="109"/>
        <v>0</v>
      </c>
      <c r="GK157" s="137">
        <f t="shared" si="110"/>
        <v>0</v>
      </c>
      <c r="GL157" s="137">
        <f t="shared" si="111"/>
        <v>0</v>
      </c>
      <c r="GM157" s="137">
        <f t="shared" si="112"/>
        <v>0</v>
      </c>
      <c r="GN157" s="137">
        <f t="shared" si="113"/>
        <v>0</v>
      </c>
      <c r="GO157" s="137">
        <f t="shared" si="114"/>
        <v>0</v>
      </c>
      <c r="GP157" s="137">
        <f t="shared" si="115"/>
        <v>0</v>
      </c>
      <c r="GQ157" s="137">
        <f t="shared" si="116"/>
        <v>0</v>
      </c>
      <c r="GR157" s="137">
        <f t="shared" si="117"/>
        <v>0</v>
      </c>
      <c r="GS157" s="137">
        <f t="shared" si="118"/>
        <v>0</v>
      </c>
      <c r="HI157" s="137" t="str">
        <f t="shared" si="119"/>
        <v>E9</v>
      </c>
      <c r="HJ157" s="137" t="str">
        <f t="shared" si="120"/>
        <v>E9_23a</v>
      </c>
      <c r="HK157" s="137">
        <f t="shared" si="121"/>
        <v>0</v>
      </c>
      <c r="HL157" s="137">
        <f t="shared" si="122"/>
        <v>0</v>
      </c>
      <c r="HM157" s="137"/>
      <c r="HN157" s="137"/>
      <c r="HO157" s="137">
        <f t="shared" si="124"/>
        <v>0</v>
      </c>
    </row>
    <row r="158" spans="5:223" x14ac:dyDescent="0.25">
      <c r="E158" s="149"/>
      <c r="F158" s="149"/>
      <c r="G158" s="149"/>
      <c r="H158" s="149"/>
      <c r="I158" s="242"/>
      <c r="J158" s="150"/>
      <c r="K158" s="150"/>
      <c r="L158" s="149"/>
      <c r="M158" s="149"/>
      <c r="N158" s="149"/>
      <c r="O158" s="149"/>
      <c r="P158" s="242"/>
      <c r="Q158" s="150"/>
      <c r="R158" s="150"/>
      <c r="S158" s="149"/>
      <c r="T158" s="149"/>
      <c r="U158" s="149"/>
      <c r="V158" s="149"/>
      <c r="W158" s="242"/>
      <c r="X158" s="150"/>
      <c r="Y158" s="150"/>
      <c r="Z158" s="149"/>
      <c r="AA158" s="149"/>
      <c r="AB158" s="149"/>
      <c r="AC158" s="149"/>
      <c r="AD158" s="242"/>
      <c r="AE158" s="150"/>
      <c r="AF158" s="150"/>
      <c r="AG158" s="149"/>
      <c r="AH158" s="149"/>
      <c r="AI158" s="149"/>
      <c r="AJ158" s="149"/>
      <c r="AK158" s="242"/>
      <c r="AL158" s="150"/>
      <c r="AM158" s="150"/>
      <c r="AN158" s="149"/>
      <c r="AO158" s="149"/>
      <c r="AP158" s="149"/>
      <c r="AQ158" s="149"/>
      <c r="AR158" s="242"/>
      <c r="AS158" s="150"/>
      <c r="AT158" s="150"/>
      <c r="AU158" s="149"/>
      <c r="AV158" s="149"/>
      <c r="AW158" s="149"/>
      <c r="AX158" s="149"/>
      <c r="AY158" s="242"/>
      <c r="AZ158" s="150"/>
      <c r="BA158" s="150"/>
      <c r="BB158" s="149"/>
      <c r="FJ158" s="137" t="str">
        <f>IF(VALUE(LEFT(Cover!$C$13,3))=1,'Questionnaire version 1.0'!C155,'Questionnaire version 2.1'!C155)</f>
        <v>E2:06a</v>
      </c>
      <c r="FK158" s="137">
        <f t="shared" si="101"/>
        <v>29</v>
      </c>
      <c r="FL158" s="137" t="str">
        <f t="shared" si="125"/>
        <v>E2:06</v>
      </c>
      <c r="FM158" s="137">
        <f>IF(VALUE(LEFT(Cover!$C$13,3))=1,'Questionnaire version 1.0'!V155,'Questionnaire version 2.1'!V155)</f>
        <v>0</v>
      </c>
      <c r="FP158" s="137" t="str">
        <f t="shared" si="123"/>
        <v>E9</v>
      </c>
      <c r="FQ158" s="137" t="str">
        <f t="shared" si="102"/>
        <v>E9_24a</v>
      </c>
      <c r="FR158" s="137">
        <f>SUMIFS('Raw Data Indicator'!$B$3:$B$10000,'Raw Data Indicator'!$A$3:$A$10000,$FQ158,'Raw Data Indicator'!$N$3:$N$10000,FR$7)</f>
        <v>0</v>
      </c>
      <c r="FS158" s="137">
        <f>SUMIFS('Raw Data Indicator'!$B$3:$B$10000,'Raw Data Indicator'!$A$3:$A$10000,$FQ158,'Raw Data Indicator'!$N$3:$N$10000,FS$7)</f>
        <v>0</v>
      </c>
      <c r="FT158" s="137">
        <f>SUMIFS('Raw Data Indicator'!$B$3:$B$10000,'Raw Data Indicator'!$A$3:$A$10000,$FQ158,'Raw Data Indicator'!$N$3:$N$10000,FT$7)</f>
        <v>0</v>
      </c>
      <c r="FU158" s="137">
        <f>SUMIFS('Raw Data Indicator'!$B$3:$B$10000,'Raw Data Indicator'!$A$3:$A$10000,$FQ158,'Raw Data Indicator'!$N$3:$N$10000,FU$7)</f>
        <v>0</v>
      </c>
      <c r="FV158" s="137">
        <f t="shared" si="103"/>
        <v>0</v>
      </c>
      <c r="FW158" s="137">
        <f t="shared" si="104"/>
        <v>0</v>
      </c>
      <c r="FX158" s="137">
        <f t="shared" si="105"/>
        <v>0</v>
      </c>
      <c r="FY158" s="137">
        <f t="shared" si="106"/>
        <v>0</v>
      </c>
      <c r="FZ158" s="137">
        <f>SUMIFS('Raw Data Indicator'!$C$3:$C$10000,'Raw Data Indicator'!$A$3:$A$10000,$FQ158,'Raw Data Indicator'!$N$3:$N$10000,FZ$7)</f>
        <v>0</v>
      </c>
      <c r="GA158" s="137">
        <f>SUMIFS('Raw Data Indicator'!$C$3:$C$10000,'Raw Data Indicator'!$A$3:$A$10000,$FQ158,'Raw Data Indicator'!$N$3:$N$10000,GA$7)</f>
        <v>0</v>
      </c>
      <c r="GB158" s="137">
        <f>SUMIFS('Raw Data Indicator'!$C$3:$C$10000,'Raw Data Indicator'!$A$3:$A$10000,$FQ158,'Raw Data Indicator'!$N$3:$N$10000,GB$7)</f>
        <v>0</v>
      </c>
      <c r="GC158" s="137">
        <f>SUMIFS('Raw Data Indicator'!$C$3:$C$10000,'Raw Data Indicator'!$A$3:$A$10000,$FQ158,'Raw Data Indicator'!$N$3:$N$10000,GC$7)</f>
        <v>0</v>
      </c>
      <c r="GD158" s="137">
        <f>COUNTIFS('Raw Data Indicator'!$C$3:$C$10000,"&gt;0",'Raw Data Indicator'!$A$3:$A$10000,$FQ158,'Raw Data Indicator'!$N$3:$N$10000,GD$7)</f>
        <v>0</v>
      </c>
      <c r="GE158" s="137">
        <f>COUNTIFS('Raw Data Indicator'!$C$3:$C$10000,"&gt;0",'Raw Data Indicator'!$A$3:$A$10000,$FQ158,'Raw Data Indicator'!$N$3:$N$10000,GE$7)</f>
        <v>0</v>
      </c>
      <c r="GF158" s="137">
        <f>COUNTIFS('Raw Data Indicator'!$C$3:$C$10000,"&gt;0",'Raw Data Indicator'!$A$3:$A$10000,$FQ158,'Raw Data Indicator'!$N$3:$N$10000,GF$7)</f>
        <v>0</v>
      </c>
      <c r="GG158" s="137">
        <f>COUNTIFS('Raw Data Indicator'!$C$3:$C$10000,"&gt;0",'Raw Data Indicator'!$A$3:$A$10000,$FQ158,'Raw Data Indicator'!$N$3:$N$10000,GG$7)</f>
        <v>0</v>
      </c>
      <c r="GH158" s="137">
        <f t="shared" si="107"/>
        <v>0</v>
      </c>
      <c r="GI158" s="137">
        <f t="shared" si="108"/>
        <v>0</v>
      </c>
      <c r="GJ158" s="137">
        <f t="shared" si="109"/>
        <v>0</v>
      </c>
      <c r="GK158" s="137">
        <f t="shared" si="110"/>
        <v>0</v>
      </c>
      <c r="GL158" s="137">
        <f t="shared" si="111"/>
        <v>0</v>
      </c>
      <c r="GM158" s="137">
        <f t="shared" si="112"/>
        <v>0</v>
      </c>
      <c r="GN158" s="137">
        <f t="shared" si="113"/>
        <v>0</v>
      </c>
      <c r="GO158" s="137">
        <f t="shared" si="114"/>
        <v>0</v>
      </c>
      <c r="GP158" s="137">
        <f t="shared" si="115"/>
        <v>0</v>
      </c>
      <c r="GQ158" s="137">
        <f t="shared" si="116"/>
        <v>0</v>
      </c>
      <c r="GR158" s="137">
        <f t="shared" si="117"/>
        <v>0</v>
      </c>
      <c r="GS158" s="137">
        <f t="shared" si="118"/>
        <v>0</v>
      </c>
      <c r="HI158" s="137" t="str">
        <f t="shared" si="119"/>
        <v>E9</v>
      </c>
      <c r="HJ158" s="137" t="str">
        <f t="shared" si="120"/>
        <v>E9_24a</v>
      </c>
      <c r="HK158" s="137">
        <f t="shared" si="121"/>
        <v>0</v>
      </c>
      <c r="HL158" s="137">
        <f t="shared" si="122"/>
        <v>0</v>
      </c>
      <c r="HM158" s="137"/>
      <c r="HN158" s="137"/>
      <c r="HO158" s="137">
        <f t="shared" si="124"/>
        <v>0</v>
      </c>
    </row>
    <row r="159" spans="5:223" x14ac:dyDescent="0.25">
      <c r="E159" s="149"/>
      <c r="F159" s="149"/>
      <c r="G159" s="149"/>
      <c r="H159" s="149"/>
      <c r="I159" s="242"/>
      <c r="J159" s="150"/>
      <c r="K159" s="150"/>
      <c r="L159" s="149"/>
      <c r="M159" s="149"/>
      <c r="N159" s="149"/>
      <c r="O159" s="149"/>
      <c r="P159" s="242"/>
      <c r="Q159" s="150"/>
      <c r="R159" s="150"/>
      <c r="S159" s="149"/>
      <c r="T159" s="149"/>
      <c r="U159" s="149"/>
      <c r="V159" s="149"/>
      <c r="W159" s="242"/>
      <c r="X159" s="150"/>
      <c r="Y159" s="150"/>
      <c r="Z159" s="149"/>
      <c r="AA159" s="149"/>
      <c r="AB159" s="149"/>
      <c r="AC159" s="149"/>
      <c r="AD159" s="242"/>
      <c r="AE159" s="150"/>
      <c r="AF159" s="150"/>
      <c r="AG159" s="149"/>
      <c r="AH159" s="149"/>
      <c r="AI159" s="149"/>
      <c r="AJ159" s="149"/>
      <c r="AK159" s="242"/>
      <c r="AL159" s="150"/>
      <c r="AM159" s="150"/>
      <c r="AN159" s="149"/>
      <c r="AO159" s="149"/>
      <c r="AP159" s="149"/>
      <c r="AQ159" s="149"/>
      <c r="AR159" s="242"/>
      <c r="AS159" s="150"/>
      <c r="AT159" s="150"/>
      <c r="AU159" s="149"/>
      <c r="AV159" s="149"/>
      <c r="AW159" s="149"/>
      <c r="AX159" s="149"/>
      <c r="AY159" s="242"/>
      <c r="AZ159" s="150"/>
      <c r="BA159" s="150"/>
      <c r="BB159" s="149"/>
      <c r="FJ159" s="137" t="str">
        <f>IF(VALUE(LEFT(Cover!$C$13,3))=1,'Questionnaire version 1.0'!C156,'Questionnaire version 2.1'!C156)</f>
        <v>Notes:</v>
      </c>
      <c r="FK159" s="137">
        <f t="shared" si="101"/>
        <v>29</v>
      </c>
      <c r="FL159" s="137" t="str">
        <f t="shared" si="125"/>
        <v/>
      </c>
      <c r="FM159" s="137">
        <f>IF(VALUE(LEFT(Cover!$C$13,3))=1,'Questionnaire version 1.0'!V156,'Questionnaire version 2.1'!V156)</f>
        <v>0</v>
      </c>
      <c r="FP159" s="137" t="str">
        <f t="shared" si="123"/>
        <v>E10</v>
      </c>
      <c r="FQ159" s="137" t="e">
        <f t="shared" si="102"/>
        <v>#N/A</v>
      </c>
      <c r="FR159" s="137">
        <f>SUMIFS('Raw Data Indicator'!$B$3:$B$10000,'Raw Data Indicator'!$A$3:$A$10000,$FQ159,'Raw Data Indicator'!$N$3:$N$10000,FR$7)</f>
        <v>0</v>
      </c>
      <c r="FS159" s="137">
        <f>SUMIFS('Raw Data Indicator'!$B$3:$B$10000,'Raw Data Indicator'!$A$3:$A$10000,$FQ159,'Raw Data Indicator'!$N$3:$N$10000,FS$7)</f>
        <v>0</v>
      </c>
      <c r="FT159" s="137">
        <f>SUMIFS('Raw Data Indicator'!$B$3:$B$10000,'Raw Data Indicator'!$A$3:$A$10000,$FQ159,'Raw Data Indicator'!$N$3:$N$10000,FT$7)</f>
        <v>0</v>
      </c>
      <c r="FU159" s="137">
        <f>SUMIFS('Raw Data Indicator'!$B$3:$B$10000,'Raw Data Indicator'!$A$3:$A$10000,$FQ159,'Raw Data Indicator'!$N$3:$N$10000,FU$7)</f>
        <v>0</v>
      </c>
      <c r="FV159" s="137" t="e">
        <f t="shared" si="103"/>
        <v>#N/A</v>
      </c>
      <c r="FW159" s="137" t="e">
        <f t="shared" si="104"/>
        <v>#N/A</v>
      </c>
      <c r="FX159" s="137" t="e">
        <f t="shared" si="105"/>
        <v>#N/A</v>
      </c>
      <c r="FY159" s="137" t="e">
        <f t="shared" si="106"/>
        <v>#N/A</v>
      </c>
      <c r="FZ159" s="137">
        <f>SUMIFS('Raw Data Indicator'!$C$3:$C$10000,'Raw Data Indicator'!$A$3:$A$10000,$FQ159,'Raw Data Indicator'!$N$3:$N$10000,FZ$7)</f>
        <v>0</v>
      </c>
      <c r="GA159" s="137">
        <f>SUMIFS('Raw Data Indicator'!$C$3:$C$10000,'Raw Data Indicator'!$A$3:$A$10000,$FQ159,'Raw Data Indicator'!$N$3:$N$10000,GA$7)</f>
        <v>0</v>
      </c>
      <c r="GB159" s="137">
        <f>SUMIFS('Raw Data Indicator'!$C$3:$C$10000,'Raw Data Indicator'!$A$3:$A$10000,$FQ159,'Raw Data Indicator'!$N$3:$N$10000,GB$7)</f>
        <v>0</v>
      </c>
      <c r="GC159" s="137">
        <f>SUMIFS('Raw Data Indicator'!$C$3:$C$10000,'Raw Data Indicator'!$A$3:$A$10000,$FQ159,'Raw Data Indicator'!$N$3:$N$10000,GC$7)</f>
        <v>0</v>
      </c>
      <c r="GD159" s="137">
        <f>COUNTIFS('Raw Data Indicator'!$C$3:$C$10000,"&gt;0",'Raw Data Indicator'!$A$3:$A$10000,$FQ159,'Raw Data Indicator'!$N$3:$N$10000,GD$7)</f>
        <v>0</v>
      </c>
      <c r="GE159" s="137">
        <f>COUNTIFS('Raw Data Indicator'!$C$3:$C$10000,"&gt;0",'Raw Data Indicator'!$A$3:$A$10000,$FQ159,'Raw Data Indicator'!$N$3:$N$10000,GE$7)</f>
        <v>0</v>
      </c>
      <c r="GF159" s="137">
        <f>COUNTIFS('Raw Data Indicator'!$C$3:$C$10000,"&gt;0",'Raw Data Indicator'!$A$3:$A$10000,$FQ159,'Raw Data Indicator'!$N$3:$N$10000,GF$7)</f>
        <v>0</v>
      </c>
      <c r="GG159" s="137">
        <f>COUNTIFS('Raw Data Indicator'!$C$3:$C$10000,"&gt;0",'Raw Data Indicator'!$A$3:$A$10000,$FQ159,'Raw Data Indicator'!$N$3:$N$10000,GG$7)</f>
        <v>0</v>
      </c>
      <c r="GH159" s="137">
        <f t="shared" si="107"/>
        <v>0</v>
      </c>
      <c r="GI159" s="137">
        <f t="shared" si="108"/>
        <v>0</v>
      </c>
      <c r="GJ159" s="137">
        <f t="shared" si="109"/>
        <v>0</v>
      </c>
      <c r="GK159" s="137">
        <f t="shared" si="110"/>
        <v>0</v>
      </c>
      <c r="GL159" s="137" t="e">
        <f t="shared" si="111"/>
        <v>#N/A</v>
      </c>
      <c r="GM159" s="137" t="e">
        <f t="shared" si="112"/>
        <v>#N/A</v>
      </c>
      <c r="GN159" s="137" t="e">
        <f t="shared" si="113"/>
        <v>#N/A</v>
      </c>
      <c r="GO159" s="137" t="e">
        <f t="shared" si="114"/>
        <v>#N/A</v>
      </c>
      <c r="GP159" s="137">
        <f t="shared" si="115"/>
        <v>0</v>
      </c>
      <c r="GQ159" s="137">
        <f t="shared" si="116"/>
        <v>0</v>
      </c>
      <c r="GR159" s="137">
        <f t="shared" si="117"/>
        <v>0</v>
      </c>
      <c r="GS159" s="137">
        <f t="shared" si="118"/>
        <v>0</v>
      </c>
      <c r="HI159" s="137" t="str">
        <f t="shared" si="119"/>
        <v>E10</v>
      </c>
      <c r="HJ159" s="137" t="e">
        <f t="shared" si="120"/>
        <v>#N/A</v>
      </c>
      <c r="HK159" s="137" t="e">
        <f t="shared" si="121"/>
        <v>#N/A</v>
      </c>
      <c r="HL159" s="137" t="e">
        <f t="shared" si="122"/>
        <v>#N/A</v>
      </c>
      <c r="HM159" s="137"/>
      <c r="HN159" s="137"/>
      <c r="HO159" s="137" t="e">
        <f t="shared" si="124"/>
        <v>#N/A</v>
      </c>
    </row>
    <row r="160" spans="5:223" x14ac:dyDescent="0.25">
      <c r="E160" s="149"/>
      <c r="F160" s="149"/>
      <c r="G160" s="149"/>
      <c r="H160" s="149"/>
      <c r="I160" s="242"/>
      <c r="J160" s="150"/>
      <c r="K160" s="150"/>
      <c r="L160" s="149"/>
      <c r="M160" s="149"/>
      <c r="N160" s="149"/>
      <c r="O160" s="149"/>
      <c r="P160" s="242"/>
      <c r="Q160" s="150"/>
      <c r="R160" s="150"/>
      <c r="S160" s="149"/>
      <c r="T160" s="149"/>
      <c r="U160" s="149"/>
      <c r="V160" s="149"/>
      <c r="W160" s="242"/>
      <c r="X160" s="150"/>
      <c r="Y160" s="150"/>
      <c r="Z160" s="149"/>
      <c r="AA160" s="149"/>
      <c r="AB160" s="149"/>
      <c r="AC160" s="149"/>
      <c r="AD160" s="242"/>
      <c r="AE160" s="150"/>
      <c r="AF160" s="150"/>
      <c r="AG160" s="149"/>
      <c r="AH160" s="149"/>
      <c r="AI160" s="149"/>
      <c r="AJ160" s="149"/>
      <c r="AK160" s="242"/>
      <c r="AL160" s="150"/>
      <c r="AM160" s="150"/>
      <c r="AN160" s="149"/>
      <c r="AO160" s="149"/>
      <c r="AP160" s="149"/>
      <c r="AQ160" s="149"/>
      <c r="AR160" s="242"/>
      <c r="AS160" s="150"/>
      <c r="AT160" s="150"/>
      <c r="AU160" s="149"/>
      <c r="AV160" s="149"/>
      <c r="AW160" s="149"/>
      <c r="AX160" s="149"/>
      <c r="AY160" s="242"/>
      <c r="AZ160" s="150"/>
      <c r="BA160" s="150"/>
      <c r="BB160" s="149"/>
      <c r="FJ160" s="137" t="str">
        <f>IF(VALUE(LEFT(Cover!$C$13,3))=1,'Questionnaire version 1.0'!C157,'Questionnaire version 2.1'!C157)</f>
        <v>E2:07b</v>
      </c>
      <c r="FK160" s="137">
        <f t="shared" si="101"/>
        <v>30</v>
      </c>
      <c r="FL160" s="137" t="str">
        <f t="shared" si="125"/>
        <v>E2:07</v>
      </c>
      <c r="FM160" s="137">
        <f>IF(VALUE(LEFT(Cover!$C$13,3))=1,'Questionnaire version 1.0'!V157,'Questionnaire version 2.1'!V157)</f>
        <v>0</v>
      </c>
      <c r="FP160" s="137" t="str">
        <f t="shared" si="123"/>
        <v>E10</v>
      </c>
      <c r="FQ160" s="137" t="e">
        <f t="shared" si="102"/>
        <v>#N/A</v>
      </c>
      <c r="FR160" s="137">
        <f>SUMIFS('Raw Data Indicator'!$B$3:$B$10000,'Raw Data Indicator'!$A$3:$A$10000,$FQ160,'Raw Data Indicator'!$N$3:$N$10000,FR$7)</f>
        <v>0</v>
      </c>
      <c r="FS160" s="137">
        <f>SUMIFS('Raw Data Indicator'!$B$3:$B$10000,'Raw Data Indicator'!$A$3:$A$10000,$FQ160,'Raw Data Indicator'!$N$3:$N$10000,FS$7)</f>
        <v>0</v>
      </c>
      <c r="FT160" s="137">
        <f>SUMIFS('Raw Data Indicator'!$B$3:$B$10000,'Raw Data Indicator'!$A$3:$A$10000,$FQ160,'Raw Data Indicator'!$N$3:$N$10000,FT$7)</f>
        <v>0</v>
      </c>
      <c r="FU160" s="137">
        <f>SUMIFS('Raw Data Indicator'!$B$3:$B$10000,'Raw Data Indicator'!$A$3:$A$10000,$FQ160,'Raw Data Indicator'!$N$3:$N$10000,FU$7)</f>
        <v>0</v>
      </c>
      <c r="FV160" s="137" t="e">
        <f t="shared" si="103"/>
        <v>#N/A</v>
      </c>
      <c r="FW160" s="137" t="e">
        <f t="shared" si="104"/>
        <v>#N/A</v>
      </c>
      <c r="FX160" s="137" t="e">
        <f t="shared" si="105"/>
        <v>#N/A</v>
      </c>
      <c r="FY160" s="137" t="e">
        <f t="shared" si="106"/>
        <v>#N/A</v>
      </c>
      <c r="FZ160" s="137">
        <f>SUMIFS('Raw Data Indicator'!$C$3:$C$10000,'Raw Data Indicator'!$A$3:$A$10000,$FQ160,'Raw Data Indicator'!$N$3:$N$10000,FZ$7)</f>
        <v>0</v>
      </c>
      <c r="GA160" s="137">
        <f>SUMIFS('Raw Data Indicator'!$C$3:$C$10000,'Raw Data Indicator'!$A$3:$A$10000,$FQ160,'Raw Data Indicator'!$N$3:$N$10000,GA$7)</f>
        <v>0</v>
      </c>
      <c r="GB160" s="137">
        <f>SUMIFS('Raw Data Indicator'!$C$3:$C$10000,'Raw Data Indicator'!$A$3:$A$10000,$FQ160,'Raw Data Indicator'!$N$3:$N$10000,GB$7)</f>
        <v>0</v>
      </c>
      <c r="GC160" s="137">
        <f>SUMIFS('Raw Data Indicator'!$C$3:$C$10000,'Raw Data Indicator'!$A$3:$A$10000,$FQ160,'Raw Data Indicator'!$N$3:$N$10000,GC$7)</f>
        <v>0</v>
      </c>
      <c r="GD160" s="137">
        <f>COUNTIFS('Raw Data Indicator'!$C$3:$C$10000,"&gt;0",'Raw Data Indicator'!$A$3:$A$10000,$FQ160,'Raw Data Indicator'!$N$3:$N$10000,GD$7)</f>
        <v>0</v>
      </c>
      <c r="GE160" s="137">
        <f>COUNTIFS('Raw Data Indicator'!$C$3:$C$10000,"&gt;0",'Raw Data Indicator'!$A$3:$A$10000,$FQ160,'Raw Data Indicator'!$N$3:$N$10000,GE$7)</f>
        <v>0</v>
      </c>
      <c r="GF160" s="137">
        <f>COUNTIFS('Raw Data Indicator'!$C$3:$C$10000,"&gt;0",'Raw Data Indicator'!$A$3:$A$10000,$FQ160,'Raw Data Indicator'!$N$3:$N$10000,GF$7)</f>
        <v>0</v>
      </c>
      <c r="GG160" s="137">
        <f>COUNTIFS('Raw Data Indicator'!$C$3:$C$10000,"&gt;0",'Raw Data Indicator'!$A$3:$A$10000,$FQ160,'Raw Data Indicator'!$N$3:$N$10000,GG$7)</f>
        <v>0</v>
      </c>
      <c r="GH160" s="137">
        <f t="shared" si="107"/>
        <v>0</v>
      </c>
      <c r="GI160" s="137">
        <f t="shared" si="108"/>
        <v>0</v>
      </c>
      <c r="GJ160" s="137">
        <f t="shared" si="109"/>
        <v>0</v>
      </c>
      <c r="GK160" s="137">
        <f t="shared" si="110"/>
        <v>0</v>
      </c>
      <c r="GL160" s="137" t="e">
        <f t="shared" si="111"/>
        <v>#N/A</v>
      </c>
      <c r="GM160" s="137" t="e">
        <f t="shared" si="112"/>
        <v>#N/A</v>
      </c>
      <c r="GN160" s="137" t="e">
        <f t="shared" si="113"/>
        <v>#N/A</v>
      </c>
      <c r="GO160" s="137" t="e">
        <f t="shared" si="114"/>
        <v>#N/A</v>
      </c>
      <c r="GP160" s="137">
        <f t="shared" si="115"/>
        <v>0</v>
      </c>
      <c r="GQ160" s="137">
        <f t="shared" si="116"/>
        <v>0</v>
      </c>
      <c r="GR160" s="137">
        <f t="shared" si="117"/>
        <v>0</v>
      </c>
      <c r="GS160" s="137">
        <f t="shared" si="118"/>
        <v>0</v>
      </c>
      <c r="HI160" s="137" t="str">
        <f t="shared" si="119"/>
        <v>E10</v>
      </c>
      <c r="HJ160" s="137" t="e">
        <f t="shared" si="120"/>
        <v>#N/A</v>
      </c>
      <c r="HK160" s="137" t="e">
        <f t="shared" si="121"/>
        <v>#N/A</v>
      </c>
      <c r="HL160" s="137" t="e">
        <f t="shared" si="122"/>
        <v>#N/A</v>
      </c>
      <c r="HM160" s="137"/>
      <c r="HN160" s="137"/>
      <c r="HO160" s="137" t="e">
        <f t="shared" si="124"/>
        <v>#N/A</v>
      </c>
    </row>
    <row r="161" spans="5:223" x14ac:dyDescent="0.25">
      <c r="E161" s="149"/>
      <c r="F161" s="149"/>
      <c r="G161" s="149"/>
      <c r="H161" s="149"/>
      <c r="I161" s="242"/>
      <c r="J161" s="150"/>
      <c r="K161" s="150"/>
      <c r="L161" s="149"/>
      <c r="M161" s="149"/>
      <c r="N161" s="149"/>
      <c r="O161" s="149"/>
      <c r="P161" s="242"/>
      <c r="Q161" s="150"/>
      <c r="R161" s="150"/>
      <c r="S161" s="149"/>
      <c r="T161" s="149"/>
      <c r="U161" s="149"/>
      <c r="V161" s="149"/>
      <c r="W161" s="242"/>
      <c r="X161" s="150"/>
      <c r="Y161" s="150"/>
      <c r="Z161" s="149"/>
      <c r="AA161" s="149"/>
      <c r="AB161" s="149"/>
      <c r="AC161" s="149"/>
      <c r="AD161" s="242"/>
      <c r="AE161" s="150"/>
      <c r="AF161" s="150"/>
      <c r="AG161" s="149"/>
      <c r="AH161" s="149"/>
      <c r="AI161" s="149"/>
      <c r="AJ161" s="149"/>
      <c r="AK161" s="242"/>
      <c r="AL161" s="150"/>
      <c r="AM161" s="150"/>
      <c r="AN161" s="149"/>
      <c r="AO161" s="149"/>
      <c r="AP161" s="149"/>
      <c r="AQ161" s="149"/>
      <c r="AR161" s="242"/>
      <c r="AS161" s="150"/>
      <c r="AT161" s="150"/>
      <c r="AU161" s="149"/>
      <c r="AV161" s="149"/>
      <c r="AW161" s="149"/>
      <c r="AX161" s="149"/>
      <c r="AY161" s="242"/>
      <c r="AZ161" s="150"/>
      <c r="BA161" s="150"/>
      <c r="BB161" s="149"/>
      <c r="FJ161" s="137" t="str">
        <f>IF(VALUE(LEFT(Cover!$C$13,3))=1,'Questionnaire version 1.0'!C158,'Questionnaire version 2.1'!C158)</f>
        <v>A</v>
      </c>
      <c r="FK161" s="137">
        <f t="shared" si="101"/>
        <v>30</v>
      </c>
      <c r="FL161" s="137" t="str">
        <f t="shared" si="125"/>
        <v/>
      </c>
      <c r="FM161" s="137">
        <f>IF(VALUE(LEFT(Cover!$C$13,3))=1,'Questionnaire version 1.0'!V158,'Questionnaire version 2.1'!V158)</f>
        <v>0</v>
      </c>
      <c r="FP161" s="137" t="str">
        <f t="shared" si="123"/>
        <v>E10</v>
      </c>
      <c r="FQ161" s="137" t="e">
        <f t="shared" si="102"/>
        <v>#N/A</v>
      </c>
      <c r="FR161" s="137">
        <f>SUMIFS('Raw Data Indicator'!$B$3:$B$10000,'Raw Data Indicator'!$A$3:$A$10000,$FQ161,'Raw Data Indicator'!$N$3:$N$10000,FR$7)</f>
        <v>0</v>
      </c>
      <c r="FS161" s="137">
        <f>SUMIFS('Raw Data Indicator'!$B$3:$B$10000,'Raw Data Indicator'!$A$3:$A$10000,$FQ161,'Raw Data Indicator'!$N$3:$N$10000,FS$7)</f>
        <v>0</v>
      </c>
      <c r="FT161" s="137">
        <f>SUMIFS('Raw Data Indicator'!$B$3:$B$10000,'Raw Data Indicator'!$A$3:$A$10000,$FQ161,'Raw Data Indicator'!$N$3:$N$10000,FT$7)</f>
        <v>0</v>
      </c>
      <c r="FU161" s="137">
        <f>SUMIFS('Raw Data Indicator'!$B$3:$B$10000,'Raw Data Indicator'!$A$3:$A$10000,$FQ161,'Raw Data Indicator'!$N$3:$N$10000,FU$7)</f>
        <v>0</v>
      </c>
      <c r="FV161" s="137" t="e">
        <f t="shared" si="103"/>
        <v>#N/A</v>
      </c>
      <c r="FW161" s="137" t="e">
        <f t="shared" si="104"/>
        <v>#N/A</v>
      </c>
      <c r="FX161" s="137" t="e">
        <f t="shared" si="105"/>
        <v>#N/A</v>
      </c>
      <c r="FY161" s="137" t="e">
        <f t="shared" si="106"/>
        <v>#N/A</v>
      </c>
      <c r="FZ161" s="137">
        <f>SUMIFS('Raw Data Indicator'!$C$3:$C$10000,'Raw Data Indicator'!$A$3:$A$10000,$FQ161,'Raw Data Indicator'!$N$3:$N$10000,FZ$7)</f>
        <v>0</v>
      </c>
      <c r="GA161" s="137">
        <f>SUMIFS('Raw Data Indicator'!$C$3:$C$10000,'Raw Data Indicator'!$A$3:$A$10000,$FQ161,'Raw Data Indicator'!$N$3:$N$10000,GA$7)</f>
        <v>0</v>
      </c>
      <c r="GB161" s="137">
        <f>SUMIFS('Raw Data Indicator'!$C$3:$C$10000,'Raw Data Indicator'!$A$3:$A$10000,$FQ161,'Raw Data Indicator'!$N$3:$N$10000,GB$7)</f>
        <v>0</v>
      </c>
      <c r="GC161" s="137">
        <f>SUMIFS('Raw Data Indicator'!$C$3:$C$10000,'Raw Data Indicator'!$A$3:$A$10000,$FQ161,'Raw Data Indicator'!$N$3:$N$10000,GC$7)</f>
        <v>0</v>
      </c>
      <c r="GD161" s="137">
        <f>COUNTIFS('Raw Data Indicator'!$C$3:$C$10000,"&gt;0",'Raw Data Indicator'!$A$3:$A$10000,$FQ161,'Raw Data Indicator'!$N$3:$N$10000,GD$7)</f>
        <v>0</v>
      </c>
      <c r="GE161" s="137">
        <f>COUNTIFS('Raw Data Indicator'!$C$3:$C$10000,"&gt;0",'Raw Data Indicator'!$A$3:$A$10000,$FQ161,'Raw Data Indicator'!$N$3:$N$10000,GE$7)</f>
        <v>0</v>
      </c>
      <c r="GF161" s="137">
        <f>COUNTIFS('Raw Data Indicator'!$C$3:$C$10000,"&gt;0",'Raw Data Indicator'!$A$3:$A$10000,$FQ161,'Raw Data Indicator'!$N$3:$N$10000,GF$7)</f>
        <v>0</v>
      </c>
      <c r="GG161" s="137">
        <f>COUNTIFS('Raw Data Indicator'!$C$3:$C$10000,"&gt;0",'Raw Data Indicator'!$A$3:$A$10000,$FQ161,'Raw Data Indicator'!$N$3:$N$10000,GG$7)</f>
        <v>0</v>
      </c>
      <c r="GH161" s="137">
        <f t="shared" si="107"/>
        <v>0</v>
      </c>
      <c r="GI161" s="137">
        <f t="shared" si="108"/>
        <v>0</v>
      </c>
      <c r="GJ161" s="137">
        <f t="shared" si="109"/>
        <v>0</v>
      </c>
      <c r="GK161" s="137">
        <f t="shared" si="110"/>
        <v>0</v>
      </c>
      <c r="GL161" s="137" t="e">
        <f t="shared" si="111"/>
        <v>#N/A</v>
      </c>
      <c r="GM161" s="137" t="e">
        <f t="shared" si="112"/>
        <v>#N/A</v>
      </c>
      <c r="GN161" s="137" t="e">
        <f t="shared" si="113"/>
        <v>#N/A</v>
      </c>
      <c r="GO161" s="137" t="e">
        <f t="shared" si="114"/>
        <v>#N/A</v>
      </c>
      <c r="GP161" s="137">
        <f t="shared" si="115"/>
        <v>0</v>
      </c>
      <c r="GQ161" s="137">
        <f t="shared" si="116"/>
        <v>0</v>
      </c>
      <c r="GR161" s="137">
        <f t="shared" si="117"/>
        <v>0</v>
      </c>
      <c r="GS161" s="137">
        <f t="shared" si="118"/>
        <v>0</v>
      </c>
      <c r="HI161" s="137" t="str">
        <f t="shared" si="119"/>
        <v>E10</v>
      </c>
      <c r="HJ161" s="137" t="e">
        <f t="shared" si="120"/>
        <v>#N/A</v>
      </c>
      <c r="HK161" s="137" t="e">
        <f t="shared" si="121"/>
        <v>#N/A</v>
      </c>
      <c r="HL161" s="137" t="e">
        <f t="shared" si="122"/>
        <v>#N/A</v>
      </c>
      <c r="HM161" s="137"/>
      <c r="HN161" s="137"/>
      <c r="HO161" s="137" t="e">
        <f t="shared" si="124"/>
        <v>#N/A</v>
      </c>
    </row>
    <row r="162" spans="5:223" x14ac:dyDescent="0.25">
      <c r="E162" s="149"/>
      <c r="F162" s="149"/>
      <c r="G162" s="149"/>
      <c r="H162" s="149"/>
      <c r="I162" s="242"/>
      <c r="J162" s="150"/>
      <c r="K162" s="150"/>
      <c r="L162" s="149"/>
      <c r="M162" s="149"/>
      <c r="N162" s="149"/>
      <c r="O162" s="149"/>
      <c r="P162" s="242"/>
      <c r="Q162" s="150"/>
      <c r="R162" s="150"/>
      <c r="S162" s="149"/>
      <c r="T162" s="149"/>
      <c r="U162" s="149"/>
      <c r="V162" s="149"/>
      <c r="W162" s="242"/>
      <c r="X162" s="150"/>
      <c r="Y162" s="150"/>
      <c r="Z162" s="149"/>
      <c r="AA162" s="149"/>
      <c r="AB162" s="149"/>
      <c r="AC162" s="149"/>
      <c r="AD162" s="242"/>
      <c r="AE162" s="150"/>
      <c r="AF162" s="150"/>
      <c r="AG162" s="149"/>
      <c r="AH162" s="149"/>
      <c r="AI162" s="149"/>
      <c r="AJ162" s="149"/>
      <c r="AK162" s="242"/>
      <c r="AL162" s="150"/>
      <c r="AM162" s="150"/>
      <c r="AN162" s="149"/>
      <c r="AO162" s="149"/>
      <c r="AP162" s="149"/>
      <c r="AQ162" s="149"/>
      <c r="AR162" s="242"/>
      <c r="AS162" s="150"/>
      <c r="AT162" s="150"/>
      <c r="AU162" s="149"/>
      <c r="AV162" s="149"/>
      <c r="AW162" s="149"/>
      <c r="AX162" s="149"/>
      <c r="AY162" s="242"/>
      <c r="AZ162" s="150"/>
      <c r="BA162" s="150"/>
      <c r="BB162" s="149"/>
      <c r="FJ162" s="137" t="str">
        <f>IF(VALUE(LEFT(Cover!$C$13,3))=1,'Questionnaire version 1.0'!C159,'Questionnaire version 2.1'!C159)</f>
        <v>B</v>
      </c>
      <c r="FK162" s="137">
        <f t="shared" si="101"/>
        <v>30</v>
      </c>
      <c r="FL162" s="137" t="str">
        <f t="shared" si="125"/>
        <v/>
      </c>
      <c r="FM162" s="137">
        <f>IF(VALUE(LEFT(Cover!$C$13,3))=1,'Questionnaire version 1.0'!V159,'Questionnaire version 2.1'!V159)</f>
        <v>0</v>
      </c>
      <c r="FP162" s="137" t="str">
        <f t="shared" si="123"/>
        <v>E10</v>
      </c>
      <c r="FQ162" s="137" t="e">
        <f t="shared" si="102"/>
        <v>#N/A</v>
      </c>
      <c r="FR162" s="137">
        <f>SUMIFS('Raw Data Indicator'!$B$3:$B$10000,'Raw Data Indicator'!$A$3:$A$10000,$FQ162,'Raw Data Indicator'!$N$3:$N$10000,FR$7)</f>
        <v>0</v>
      </c>
      <c r="FS162" s="137">
        <f>SUMIFS('Raw Data Indicator'!$B$3:$B$10000,'Raw Data Indicator'!$A$3:$A$10000,$FQ162,'Raw Data Indicator'!$N$3:$N$10000,FS$7)</f>
        <v>0</v>
      </c>
      <c r="FT162" s="137">
        <f>SUMIFS('Raw Data Indicator'!$B$3:$B$10000,'Raw Data Indicator'!$A$3:$A$10000,$FQ162,'Raw Data Indicator'!$N$3:$N$10000,FT$7)</f>
        <v>0</v>
      </c>
      <c r="FU162" s="137">
        <f>SUMIFS('Raw Data Indicator'!$B$3:$B$10000,'Raw Data Indicator'!$A$3:$A$10000,$FQ162,'Raw Data Indicator'!$N$3:$N$10000,FU$7)</f>
        <v>0</v>
      </c>
      <c r="FV162" s="137" t="e">
        <f t="shared" si="103"/>
        <v>#N/A</v>
      </c>
      <c r="FW162" s="137" t="e">
        <f t="shared" si="104"/>
        <v>#N/A</v>
      </c>
      <c r="FX162" s="137" t="e">
        <f t="shared" si="105"/>
        <v>#N/A</v>
      </c>
      <c r="FY162" s="137" t="e">
        <f t="shared" si="106"/>
        <v>#N/A</v>
      </c>
      <c r="FZ162" s="137">
        <f>SUMIFS('Raw Data Indicator'!$C$3:$C$10000,'Raw Data Indicator'!$A$3:$A$10000,$FQ162,'Raw Data Indicator'!$N$3:$N$10000,FZ$7)</f>
        <v>0</v>
      </c>
      <c r="GA162" s="137">
        <f>SUMIFS('Raw Data Indicator'!$C$3:$C$10000,'Raw Data Indicator'!$A$3:$A$10000,$FQ162,'Raw Data Indicator'!$N$3:$N$10000,GA$7)</f>
        <v>0</v>
      </c>
      <c r="GB162" s="137">
        <f>SUMIFS('Raw Data Indicator'!$C$3:$C$10000,'Raw Data Indicator'!$A$3:$A$10000,$FQ162,'Raw Data Indicator'!$N$3:$N$10000,GB$7)</f>
        <v>0</v>
      </c>
      <c r="GC162" s="137">
        <f>SUMIFS('Raw Data Indicator'!$C$3:$C$10000,'Raw Data Indicator'!$A$3:$A$10000,$FQ162,'Raw Data Indicator'!$N$3:$N$10000,GC$7)</f>
        <v>0</v>
      </c>
      <c r="GD162" s="137">
        <f>COUNTIFS('Raw Data Indicator'!$C$3:$C$10000,"&gt;0",'Raw Data Indicator'!$A$3:$A$10000,$FQ162,'Raw Data Indicator'!$N$3:$N$10000,GD$7)</f>
        <v>0</v>
      </c>
      <c r="GE162" s="137">
        <f>COUNTIFS('Raw Data Indicator'!$C$3:$C$10000,"&gt;0",'Raw Data Indicator'!$A$3:$A$10000,$FQ162,'Raw Data Indicator'!$N$3:$N$10000,GE$7)</f>
        <v>0</v>
      </c>
      <c r="GF162" s="137">
        <f>COUNTIFS('Raw Data Indicator'!$C$3:$C$10000,"&gt;0",'Raw Data Indicator'!$A$3:$A$10000,$FQ162,'Raw Data Indicator'!$N$3:$N$10000,GF$7)</f>
        <v>0</v>
      </c>
      <c r="GG162" s="137">
        <f>COUNTIFS('Raw Data Indicator'!$C$3:$C$10000,"&gt;0",'Raw Data Indicator'!$A$3:$A$10000,$FQ162,'Raw Data Indicator'!$N$3:$N$10000,GG$7)</f>
        <v>0</v>
      </c>
      <c r="GH162" s="137">
        <f t="shared" si="107"/>
        <v>0</v>
      </c>
      <c r="GI162" s="137">
        <f t="shared" si="108"/>
        <v>0</v>
      </c>
      <c r="GJ162" s="137">
        <f t="shared" si="109"/>
        <v>0</v>
      </c>
      <c r="GK162" s="137">
        <f t="shared" si="110"/>
        <v>0</v>
      </c>
      <c r="GL162" s="137" t="e">
        <f t="shared" si="111"/>
        <v>#N/A</v>
      </c>
      <c r="GM162" s="137" t="e">
        <f t="shared" si="112"/>
        <v>#N/A</v>
      </c>
      <c r="GN162" s="137" t="e">
        <f t="shared" si="113"/>
        <v>#N/A</v>
      </c>
      <c r="GO162" s="137" t="e">
        <f t="shared" si="114"/>
        <v>#N/A</v>
      </c>
      <c r="GP162" s="137">
        <f t="shared" si="115"/>
        <v>0</v>
      </c>
      <c r="GQ162" s="137">
        <f t="shared" si="116"/>
        <v>0</v>
      </c>
      <c r="GR162" s="137">
        <f t="shared" si="117"/>
        <v>0</v>
      </c>
      <c r="GS162" s="137">
        <f t="shared" si="118"/>
        <v>0</v>
      </c>
      <c r="HI162" s="137" t="str">
        <f t="shared" si="119"/>
        <v>E10</v>
      </c>
      <c r="HJ162" s="137" t="e">
        <f t="shared" si="120"/>
        <v>#N/A</v>
      </c>
      <c r="HK162" s="137" t="e">
        <f t="shared" si="121"/>
        <v>#N/A</v>
      </c>
      <c r="HL162" s="137" t="e">
        <f t="shared" si="122"/>
        <v>#N/A</v>
      </c>
      <c r="HM162" s="137"/>
      <c r="HN162" s="137"/>
      <c r="HO162" s="137" t="e">
        <f t="shared" si="124"/>
        <v>#N/A</v>
      </c>
    </row>
    <row r="163" spans="5:223" x14ac:dyDescent="0.25">
      <c r="E163" s="149"/>
      <c r="F163" s="149"/>
      <c r="G163" s="149"/>
      <c r="H163" s="149"/>
      <c r="I163" s="242"/>
      <c r="J163" s="150"/>
      <c r="K163" s="150"/>
      <c r="L163" s="149"/>
      <c r="M163" s="149"/>
      <c r="N163" s="149"/>
      <c r="O163" s="149"/>
      <c r="P163" s="242"/>
      <c r="Q163" s="150"/>
      <c r="R163" s="150"/>
      <c r="S163" s="149"/>
      <c r="T163" s="149"/>
      <c r="U163" s="149"/>
      <c r="V163" s="149"/>
      <c r="W163" s="242"/>
      <c r="X163" s="150"/>
      <c r="Y163" s="150"/>
      <c r="Z163" s="149"/>
      <c r="AA163" s="149"/>
      <c r="AB163" s="149"/>
      <c r="AC163" s="149"/>
      <c r="AD163" s="242"/>
      <c r="AE163" s="150"/>
      <c r="AF163" s="150"/>
      <c r="AG163" s="149"/>
      <c r="AH163" s="149"/>
      <c r="AI163" s="149"/>
      <c r="AJ163" s="149"/>
      <c r="AK163" s="242"/>
      <c r="AL163" s="150"/>
      <c r="AM163" s="150"/>
      <c r="AN163" s="149"/>
      <c r="AO163" s="149"/>
      <c r="AP163" s="149"/>
      <c r="AQ163" s="149"/>
      <c r="AR163" s="242"/>
      <c r="AS163" s="150"/>
      <c r="AT163" s="150"/>
      <c r="AU163" s="149"/>
      <c r="AV163" s="149"/>
      <c r="AW163" s="149"/>
      <c r="AX163" s="149"/>
      <c r="AY163" s="242"/>
      <c r="AZ163" s="150"/>
      <c r="BA163" s="150"/>
      <c r="BB163" s="149"/>
      <c r="FJ163" s="137" t="str">
        <f>IF(VALUE(LEFT(Cover!$C$13,3))=1,'Questionnaire version 1.0'!C160,'Questionnaire version 2.1'!C160)</f>
        <v>C</v>
      </c>
      <c r="FK163" s="137">
        <f t="shared" si="101"/>
        <v>30</v>
      </c>
      <c r="FL163" s="137" t="str">
        <f t="shared" si="125"/>
        <v/>
      </c>
      <c r="FM163" s="137">
        <f>IF(VALUE(LEFT(Cover!$C$13,3))=1,'Questionnaire version 1.0'!V160,'Questionnaire version 2.1'!V160)</f>
        <v>0</v>
      </c>
      <c r="FP163" s="137" t="str">
        <f t="shared" si="123"/>
        <v>E10</v>
      </c>
      <c r="FQ163" s="137" t="e">
        <f t="shared" si="102"/>
        <v>#N/A</v>
      </c>
      <c r="FR163" s="137">
        <f>SUMIFS('Raw Data Indicator'!$B$3:$B$10000,'Raw Data Indicator'!$A$3:$A$10000,$FQ163,'Raw Data Indicator'!$N$3:$N$10000,FR$7)</f>
        <v>0</v>
      </c>
      <c r="FS163" s="137">
        <f>SUMIFS('Raw Data Indicator'!$B$3:$B$10000,'Raw Data Indicator'!$A$3:$A$10000,$FQ163,'Raw Data Indicator'!$N$3:$N$10000,FS$7)</f>
        <v>0</v>
      </c>
      <c r="FT163" s="137">
        <f>SUMIFS('Raw Data Indicator'!$B$3:$B$10000,'Raw Data Indicator'!$A$3:$A$10000,$FQ163,'Raw Data Indicator'!$N$3:$N$10000,FT$7)</f>
        <v>0</v>
      </c>
      <c r="FU163" s="137">
        <f>SUMIFS('Raw Data Indicator'!$B$3:$B$10000,'Raw Data Indicator'!$A$3:$A$10000,$FQ163,'Raw Data Indicator'!$N$3:$N$10000,FU$7)</f>
        <v>0</v>
      </c>
      <c r="FV163" s="137" t="e">
        <f t="shared" si="103"/>
        <v>#N/A</v>
      </c>
      <c r="FW163" s="137" t="e">
        <f t="shared" si="104"/>
        <v>#N/A</v>
      </c>
      <c r="FX163" s="137" t="e">
        <f t="shared" si="105"/>
        <v>#N/A</v>
      </c>
      <c r="FY163" s="137" t="e">
        <f t="shared" si="106"/>
        <v>#N/A</v>
      </c>
      <c r="FZ163" s="137">
        <f>SUMIFS('Raw Data Indicator'!$C$3:$C$10000,'Raw Data Indicator'!$A$3:$A$10000,$FQ163,'Raw Data Indicator'!$N$3:$N$10000,FZ$7)</f>
        <v>0</v>
      </c>
      <c r="GA163" s="137">
        <f>SUMIFS('Raw Data Indicator'!$C$3:$C$10000,'Raw Data Indicator'!$A$3:$A$10000,$FQ163,'Raw Data Indicator'!$N$3:$N$10000,GA$7)</f>
        <v>0</v>
      </c>
      <c r="GB163" s="137">
        <f>SUMIFS('Raw Data Indicator'!$C$3:$C$10000,'Raw Data Indicator'!$A$3:$A$10000,$FQ163,'Raw Data Indicator'!$N$3:$N$10000,GB$7)</f>
        <v>0</v>
      </c>
      <c r="GC163" s="137">
        <f>SUMIFS('Raw Data Indicator'!$C$3:$C$10000,'Raw Data Indicator'!$A$3:$A$10000,$FQ163,'Raw Data Indicator'!$N$3:$N$10000,GC$7)</f>
        <v>0</v>
      </c>
      <c r="GD163" s="137">
        <f>COUNTIFS('Raw Data Indicator'!$C$3:$C$10000,"&gt;0",'Raw Data Indicator'!$A$3:$A$10000,$FQ163,'Raw Data Indicator'!$N$3:$N$10000,GD$7)</f>
        <v>0</v>
      </c>
      <c r="GE163" s="137">
        <f>COUNTIFS('Raw Data Indicator'!$C$3:$C$10000,"&gt;0",'Raw Data Indicator'!$A$3:$A$10000,$FQ163,'Raw Data Indicator'!$N$3:$N$10000,GE$7)</f>
        <v>0</v>
      </c>
      <c r="GF163" s="137">
        <f>COUNTIFS('Raw Data Indicator'!$C$3:$C$10000,"&gt;0",'Raw Data Indicator'!$A$3:$A$10000,$FQ163,'Raw Data Indicator'!$N$3:$N$10000,GF$7)</f>
        <v>0</v>
      </c>
      <c r="GG163" s="137">
        <f>COUNTIFS('Raw Data Indicator'!$C$3:$C$10000,"&gt;0",'Raw Data Indicator'!$A$3:$A$10000,$FQ163,'Raw Data Indicator'!$N$3:$N$10000,GG$7)</f>
        <v>0</v>
      </c>
      <c r="GH163" s="137">
        <f t="shared" si="107"/>
        <v>0</v>
      </c>
      <c r="GI163" s="137">
        <f t="shared" si="108"/>
        <v>0</v>
      </c>
      <c r="GJ163" s="137">
        <f t="shared" si="109"/>
        <v>0</v>
      </c>
      <c r="GK163" s="137">
        <f t="shared" si="110"/>
        <v>0</v>
      </c>
      <c r="GL163" s="137" t="e">
        <f t="shared" si="111"/>
        <v>#N/A</v>
      </c>
      <c r="GM163" s="137" t="e">
        <f t="shared" si="112"/>
        <v>#N/A</v>
      </c>
      <c r="GN163" s="137" t="e">
        <f t="shared" si="113"/>
        <v>#N/A</v>
      </c>
      <c r="GO163" s="137" t="e">
        <f t="shared" si="114"/>
        <v>#N/A</v>
      </c>
      <c r="GP163" s="137">
        <f t="shared" si="115"/>
        <v>0</v>
      </c>
      <c r="GQ163" s="137">
        <f t="shared" si="116"/>
        <v>0</v>
      </c>
      <c r="GR163" s="137">
        <f t="shared" si="117"/>
        <v>0</v>
      </c>
      <c r="GS163" s="137">
        <f t="shared" si="118"/>
        <v>0</v>
      </c>
      <c r="HI163" s="137" t="str">
        <f t="shared" si="119"/>
        <v>E10</v>
      </c>
      <c r="HJ163" s="137" t="e">
        <f t="shared" si="120"/>
        <v>#N/A</v>
      </c>
      <c r="HK163" s="137" t="e">
        <f t="shared" si="121"/>
        <v>#N/A</v>
      </c>
      <c r="HL163" s="137" t="e">
        <f t="shared" si="122"/>
        <v>#N/A</v>
      </c>
      <c r="HM163" s="137"/>
      <c r="HN163" s="137"/>
      <c r="HO163" s="137" t="e">
        <f t="shared" si="124"/>
        <v>#N/A</v>
      </c>
    </row>
    <row r="164" spans="5:223" x14ac:dyDescent="0.25">
      <c r="E164" s="149"/>
      <c r="F164" s="149"/>
      <c r="G164" s="149"/>
      <c r="H164" s="149"/>
      <c r="I164" s="242"/>
      <c r="J164" s="150"/>
      <c r="K164" s="150"/>
      <c r="L164" s="149"/>
      <c r="M164" s="149"/>
      <c r="N164" s="149"/>
      <c r="O164" s="149"/>
      <c r="P164" s="242"/>
      <c r="Q164" s="150"/>
      <c r="R164" s="150"/>
      <c r="S164" s="149"/>
      <c r="T164" s="149"/>
      <c r="U164" s="149"/>
      <c r="V164" s="149"/>
      <c r="W164" s="242"/>
      <c r="X164" s="150"/>
      <c r="Y164" s="150"/>
      <c r="Z164" s="149"/>
      <c r="AA164" s="149"/>
      <c r="AB164" s="149"/>
      <c r="AC164" s="149"/>
      <c r="AD164" s="242"/>
      <c r="AE164" s="150"/>
      <c r="AF164" s="150"/>
      <c r="AG164" s="149"/>
      <c r="AH164" s="149"/>
      <c r="AI164" s="149"/>
      <c r="AJ164" s="149"/>
      <c r="AK164" s="242"/>
      <c r="AL164" s="150"/>
      <c r="AM164" s="150"/>
      <c r="AN164" s="149"/>
      <c r="AO164" s="149"/>
      <c r="AP164" s="149"/>
      <c r="AQ164" s="149"/>
      <c r="AR164" s="242"/>
      <c r="AS164" s="150"/>
      <c r="AT164" s="150"/>
      <c r="AU164" s="149"/>
      <c r="AV164" s="149"/>
      <c r="AW164" s="149"/>
      <c r="AX164" s="149"/>
      <c r="AY164" s="242"/>
      <c r="AZ164" s="150"/>
      <c r="BA164" s="150"/>
      <c r="BB164" s="149"/>
      <c r="FJ164" s="137" t="str">
        <f>IF(VALUE(LEFT(Cover!$C$13,3))=1,'Questionnaire version 1.0'!C161,'Questionnaire version 2.1'!C161)</f>
        <v>Notes:</v>
      </c>
      <c r="FK164" s="137">
        <f t="shared" si="101"/>
        <v>30</v>
      </c>
      <c r="FL164" s="137" t="str">
        <f t="shared" si="125"/>
        <v/>
      </c>
      <c r="FM164" s="137">
        <f>IF(VALUE(LEFT(Cover!$C$13,3))=1,'Questionnaire version 1.0'!V161,'Questionnaire version 2.1'!V161)</f>
        <v>0</v>
      </c>
      <c r="FP164" s="137" t="str">
        <f t="shared" si="123"/>
        <v>E10</v>
      </c>
      <c r="FQ164" s="137" t="e">
        <f t="shared" si="102"/>
        <v>#N/A</v>
      </c>
      <c r="FR164" s="137">
        <f>SUMIFS('Raw Data Indicator'!$B$3:$B$10000,'Raw Data Indicator'!$A$3:$A$10000,$FQ164,'Raw Data Indicator'!$N$3:$N$10000,FR$7)</f>
        <v>0</v>
      </c>
      <c r="FS164" s="137">
        <f>SUMIFS('Raw Data Indicator'!$B$3:$B$10000,'Raw Data Indicator'!$A$3:$A$10000,$FQ164,'Raw Data Indicator'!$N$3:$N$10000,FS$7)</f>
        <v>0</v>
      </c>
      <c r="FT164" s="137">
        <f>SUMIFS('Raw Data Indicator'!$B$3:$B$10000,'Raw Data Indicator'!$A$3:$A$10000,$FQ164,'Raw Data Indicator'!$N$3:$N$10000,FT$7)</f>
        <v>0</v>
      </c>
      <c r="FU164" s="137">
        <f>SUMIFS('Raw Data Indicator'!$B$3:$B$10000,'Raw Data Indicator'!$A$3:$A$10000,$FQ164,'Raw Data Indicator'!$N$3:$N$10000,FU$7)</f>
        <v>0</v>
      </c>
      <c r="FV164" s="137" t="e">
        <f t="shared" si="103"/>
        <v>#N/A</v>
      </c>
      <c r="FW164" s="137" t="e">
        <f t="shared" si="104"/>
        <v>#N/A</v>
      </c>
      <c r="FX164" s="137" t="e">
        <f t="shared" si="105"/>
        <v>#N/A</v>
      </c>
      <c r="FY164" s="137" t="e">
        <f t="shared" si="106"/>
        <v>#N/A</v>
      </c>
      <c r="FZ164" s="137">
        <f>SUMIFS('Raw Data Indicator'!$C$3:$C$10000,'Raw Data Indicator'!$A$3:$A$10000,$FQ164,'Raw Data Indicator'!$N$3:$N$10000,FZ$7)</f>
        <v>0</v>
      </c>
      <c r="GA164" s="137">
        <f>SUMIFS('Raw Data Indicator'!$C$3:$C$10000,'Raw Data Indicator'!$A$3:$A$10000,$FQ164,'Raw Data Indicator'!$N$3:$N$10000,GA$7)</f>
        <v>0</v>
      </c>
      <c r="GB164" s="137">
        <f>SUMIFS('Raw Data Indicator'!$C$3:$C$10000,'Raw Data Indicator'!$A$3:$A$10000,$FQ164,'Raw Data Indicator'!$N$3:$N$10000,GB$7)</f>
        <v>0</v>
      </c>
      <c r="GC164" s="137">
        <f>SUMIFS('Raw Data Indicator'!$C$3:$C$10000,'Raw Data Indicator'!$A$3:$A$10000,$FQ164,'Raw Data Indicator'!$N$3:$N$10000,GC$7)</f>
        <v>0</v>
      </c>
      <c r="GD164" s="137">
        <f>COUNTIFS('Raw Data Indicator'!$C$3:$C$10000,"&gt;0",'Raw Data Indicator'!$A$3:$A$10000,$FQ164,'Raw Data Indicator'!$N$3:$N$10000,GD$7)</f>
        <v>0</v>
      </c>
      <c r="GE164" s="137">
        <f>COUNTIFS('Raw Data Indicator'!$C$3:$C$10000,"&gt;0",'Raw Data Indicator'!$A$3:$A$10000,$FQ164,'Raw Data Indicator'!$N$3:$N$10000,GE$7)</f>
        <v>0</v>
      </c>
      <c r="GF164" s="137">
        <f>COUNTIFS('Raw Data Indicator'!$C$3:$C$10000,"&gt;0",'Raw Data Indicator'!$A$3:$A$10000,$FQ164,'Raw Data Indicator'!$N$3:$N$10000,GF$7)</f>
        <v>0</v>
      </c>
      <c r="GG164" s="137">
        <f>COUNTIFS('Raw Data Indicator'!$C$3:$C$10000,"&gt;0",'Raw Data Indicator'!$A$3:$A$10000,$FQ164,'Raw Data Indicator'!$N$3:$N$10000,GG$7)</f>
        <v>0</v>
      </c>
      <c r="GH164" s="137">
        <f t="shared" si="107"/>
        <v>0</v>
      </c>
      <c r="GI164" s="137">
        <f t="shared" si="108"/>
        <v>0</v>
      </c>
      <c r="GJ164" s="137">
        <f t="shared" si="109"/>
        <v>0</v>
      </c>
      <c r="GK164" s="137">
        <f t="shared" si="110"/>
        <v>0</v>
      </c>
      <c r="GL164" s="137" t="e">
        <f t="shared" si="111"/>
        <v>#N/A</v>
      </c>
      <c r="GM164" s="137" t="e">
        <f t="shared" si="112"/>
        <v>#N/A</v>
      </c>
      <c r="GN164" s="137" t="e">
        <f t="shared" si="113"/>
        <v>#N/A</v>
      </c>
      <c r="GO164" s="137" t="e">
        <f t="shared" si="114"/>
        <v>#N/A</v>
      </c>
      <c r="GP164" s="137">
        <f t="shared" si="115"/>
        <v>0</v>
      </c>
      <c r="GQ164" s="137">
        <f t="shared" si="116"/>
        <v>0</v>
      </c>
      <c r="GR164" s="137">
        <f t="shared" si="117"/>
        <v>0</v>
      </c>
      <c r="GS164" s="137">
        <f t="shared" si="118"/>
        <v>0</v>
      </c>
      <c r="HI164" s="137" t="str">
        <f t="shared" si="119"/>
        <v>E10</v>
      </c>
      <c r="HJ164" s="137" t="e">
        <f t="shared" si="120"/>
        <v>#N/A</v>
      </c>
      <c r="HK164" s="137" t="e">
        <f t="shared" si="121"/>
        <v>#N/A</v>
      </c>
      <c r="HL164" s="137" t="e">
        <f t="shared" si="122"/>
        <v>#N/A</v>
      </c>
      <c r="HM164" s="137"/>
      <c r="HN164" s="137"/>
      <c r="HO164" s="137" t="e">
        <f t="shared" si="124"/>
        <v>#N/A</v>
      </c>
    </row>
    <row r="165" spans="5:223" x14ac:dyDescent="0.25">
      <c r="E165" s="149"/>
      <c r="F165" s="149"/>
      <c r="G165" s="149"/>
      <c r="H165" s="149"/>
      <c r="I165" s="242"/>
      <c r="J165" s="150"/>
      <c r="K165" s="150"/>
      <c r="L165" s="149"/>
      <c r="M165" s="149"/>
      <c r="N165" s="149"/>
      <c r="O165" s="149"/>
      <c r="P165" s="242"/>
      <c r="Q165" s="150"/>
      <c r="R165" s="150"/>
      <c r="S165" s="149"/>
      <c r="T165" s="149"/>
      <c r="U165" s="149"/>
      <c r="V165" s="149"/>
      <c r="W165" s="242"/>
      <c r="X165" s="150"/>
      <c r="Y165" s="150"/>
      <c r="Z165" s="149"/>
      <c r="AA165" s="149"/>
      <c r="AB165" s="149"/>
      <c r="AC165" s="149"/>
      <c r="AD165" s="242"/>
      <c r="AE165" s="150"/>
      <c r="AF165" s="150"/>
      <c r="AG165" s="149"/>
      <c r="AH165" s="149"/>
      <c r="AI165" s="149"/>
      <c r="AJ165" s="149"/>
      <c r="AK165" s="242"/>
      <c r="AL165" s="150"/>
      <c r="AM165" s="150"/>
      <c r="AN165" s="149"/>
      <c r="AO165" s="149"/>
      <c r="AP165" s="149"/>
      <c r="AQ165" s="149"/>
      <c r="AR165" s="242"/>
      <c r="AS165" s="150"/>
      <c r="AT165" s="150"/>
      <c r="AU165" s="149"/>
      <c r="AV165" s="149"/>
      <c r="AW165" s="149"/>
      <c r="AX165" s="149"/>
      <c r="AY165" s="242"/>
      <c r="AZ165" s="150"/>
      <c r="BA165" s="150"/>
      <c r="BB165" s="149"/>
      <c r="FJ165" s="137" t="str">
        <f>IF(VALUE(LEFT(Cover!$C$13,3))=1,'Questionnaire version 1.0'!C162,'Questionnaire version 2.1'!C162)</f>
        <v>E2:08a</v>
      </c>
      <c r="FK165" s="137">
        <f t="shared" si="101"/>
        <v>31</v>
      </c>
      <c r="FL165" s="137" t="str">
        <f t="shared" si="125"/>
        <v>E2:08</v>
      </c>
      <c r="FM165" s="137">
        <f>IF(VALUE(LEFT(Cover!$C$13,3))=1,'Questionnaire version 1.0'!V162,'Questionnaire version 2.1'!V162)</f>
        <v>0</v>
      </c>
      <c r="FP165" s="137" t="str">
        <f t="shared" si="123"/>
        <v>E10</v>
      </c>
      <c r="FQ165" s="137" t="e">
        <f t="shared" si="102"/>
        <v>#N/A</v>
      </c>
      <c r="FR165" s="137">
        <f>SUMIFS('Raw Data Indicator'!$B$3:$B$10000,'Raw Data Indicator'!$A$3:$A$10000,$FQ165,'Raw Data Indicator'!$N$3:$N$10000,FR$7)</f>
        <v>0</v>
      </c>
      <c r="FS165" s="137">
        <f>SUMIFS('Raw Data Indicator'!$B$3:$B$10000,'Raw Data Indicator'!$A$3:$A$10000,$FQ165,'Raw Data Indicator'!$N$3:$N$10000,FS$7)</f>
        <v>0</v>
      </c>
      <c r="FT165" s="137">
        <f>SUMIFS('Raw Data Indicator'!$B$3:$B$10000,'Raw Data Indicator'!$A$3:$A$10000,$FQ165,'Raw Data Indicator'!$N$3:$N$10000,FT$7)</f>
        <v>0</v>
      </c>
      <c r="FU165" s="137">
        <f>SUMIFS('Raw Data Indicator'!$B$3:$B$10000,'Raw Data Indicator'!$A$3:$A$10000,$FQ165,'Raw Data Indicator'!$N$3:$N$10000,FU$7)</f>
        <v>0</v>
      </c>
      <c r="FV165" s="137" t="e">
        <f t="shared" si="103"/>
        <v>#N/A</v>
      </c>
      <c r="FW165" s="137" t="e">
        <f t="shared" si="104"/>
        <v>#N/A</v>
      </c>
      <c r="FX165" s="137" t="e">
        <f t="shared" si="105"/>
        <v>#N/A</v>
      </c>
      <c r="FY165" s="137" t="e">
        <f t="shared" si="106"/>
        <v>#N/A</v>
      </c>
      <c r="FZ165" s="137">
        <f>SUMIFS('Raw Data Indicator'!$C$3:$C$10000,'Raw Data Indicator'!$A$3:$A$10000,$FQ165,'Raw Data Indicator'!$N$3:$N$10000,FZ$7)</f>
        <v>0</v>
      </c>
      <c r="GA165" s="137">
        <f>SUMIFS('Raw Data Indicator'!$C$3:$C$10000,'Raw Data Indicator'!$A$3:$A$10000,$FQ165,'Raw Data Indicator'!$N$3:$N$10000,GA$7)</f>
        <v>0</v>
      </c>
      <c r="GB165" s="137">
        <f>SUMIFS('Raw Data Indicator'!$C$3:$C$10000,'Raw Data Indicator'!$A$3:$A$10000,$FQ165,'Raw Data Indicator'!$N$3:$N$10000,GB$7)</f>
        <v>0</v>
      </c>
      <c r="GC165" s="137">
        <f>SUMIFS('Raw Data Indicator'!$C$3:$C$10000,'Raw Data Indicator'!$A$3:$A$10000,$FQ165,'Raw Data Indicator'!$N$3:$N$10000,GC$7)</f>
        <v>0</v>
      </c>
      <c r="GD165" s="137">
        <f>COUNTIFS('Raw Data Indicator'!$C$3:$C$10000,"&gt;0",'Raw Data Indicator'!$A$3:$A$10000,$FQ165,'Raw Data Indicator'!$N$3:$N$10000,GD$7)</f>
        <v>0</v>
      </c>
      <c r="GE165" s="137">
        <f>COUNTIFS('Raw Data Indicator'!$C$3:$C$10000,"&gt;0",'Raw Data Indicator'!$A$3:$A$10000,$FQ165,'Raw Data Indicator'!$N$3:$N$10000,GE$7)</f>
        <v>0</v>
      </c>
      <c r="GF165" s="137">
        <f>COUNTIFS('Raw Data Indicator'!$C$3:$C$10000,"&gt;0",'Raw Data Indicator'!$A$3:$A$10000,$FQ165,'Raw Data Indicator'!$N$3:$N$10000,GF$7)</f>
        <v>0</v>
      </c>
      <c r="GG165" s="137">
        <f>COUNTIFS('Raw Data Indicator'!$C$3:$C$10000,"&gt;0",'Raw Data Indicator'!$A$3:$A$10000,$FQ165,'Raw Data Indicator'!$N$3:$N$10000,GG$7)</f>
        <v>0</v>
      </c>
      <c r="GH165" s="137">
        <f t="shared" si="107"/>
        <v>0</v>
      </c>
      <c r="GI165" s="137">
        <f t="shared" si="108"/>
        <v>0</v>
      </c>
      <c r="GJ165" s="137">
        <f t="shared" si="109"/>
        <v>0</v>
      </c>
      <c r="GK165" s="137">
        <f t="shared" si="110"/>
        <v>0</v>
      </c>
      <c r="GL165" s="137" t="e">
        <f t="shared" si="111"/>
        <v>#N/A</v>
      </c>
      <c r="GM165" s="137" t="e">
        <f t="shared" si="112"/>
        <v>#N/A</v>
      </c>
      <c r="GN165" s="137" t="e">
        <f t="shared" si="113"/>
        <v>#N/A</v>
      </c>
      <c r="GO165" s="137" t="e">
        <f t="shared" si="114"/>
        <v>#N/A</v>
      </c>
      <c r="GP165" s="137">
        <f t="shared" si="115"/>
        <v>0</v>
      </c>
      <c r="GQ165" s="137">
        <f t="shared" si="116"/>
        <v>0</v>
      </c>
      <c r="GR165" s="137">
        <f t="shared" si="117"/>
        <v>0</v>
      </c>
      <c r="GS165" s="137">
        <f t="shared" si="118"/>
        <v>0</v>
      </c>
      <c r="HI165" s="137" t="str">
        <f t="shared" si="119"/>
        <v>E10</v>
      </c>
      <c r="HJ165" s="137" t="e">
        <f t="shared" si="120"/>
        <v>#N/A</v>
      </c>
      <c r="HK165" s="137" t="e">
        <f t="shared" si="121"/>
        <v>#N/A</v>
      </c>
      <c r="HL165" s="137" t="e">
        <f t="shared" si="122"/>
        <v>#N/A</v>
      </c>
      <c r="HM165" s="137"/>
      <c r="HN165" s="137"/>
      <c r="HO165" s="137" t="e">
        <f t="shared" si="124"/>
        <v>#N/A</v>
      </c>
    </row>
    <row r="166" spans="5:223" x14ac:dyDescent="0.25">
      <c r="E166" s="149"/>
      <c r="F166" s="149"/>
      <c r="G166" s="149"/>
      <c r="H166" s="149"/>
      <c r="I166" s="242"/>
      <c r="J166" s="150"/>
      <c r="K166" s="150"/>
      <c r="L166" s="149"/>
      <c r="M166" s="149"/>
      <c r="N166" s="149"/>
      <c r="O166" s="149"/>
      <c r="P166" s="242"/>
      <c r="Q166" s="150"/>
      <c r="R166" s="150"/>
      <c r="S166" s="149"/>
      <c r="T166" s="149"/>
      <c r="U166" s="149"/>
      <c r="V166" s="149"/>
      <c r="W166" s="242"/>
      <c r="X166" s="150"/>
      <c r="Y166" s="150"/>
      <c r="Z166" s="149"/>
      <c r="AA166" s="149"/>
      <c r="AB166" s="149"/>
      <c r="AC166" s="149"/>
      <c r="AD166" s="242"/>
      <c r="AE166" s="150"/>
      <c r="AF166" s="150"/>
      <c r="AG166" s="149"/>
      <c r="AH166" s="149"/>
      <c r="AI166" s="149"/>
      <c r="AJ166" s="149"/>
      <c r="AK166" s="242"/>
      <c r="AL166" s="150"/>
      <c r="AM166" s="150"/>
      <c r="AN166" s="149"/>
      <c r="AO166" s="149"/>
      <c r="AP166" s="149"/>
      <c r="AQ166" s="149"/>
      <c r="AR166" s="242"/>
      <c r="AS166" s="150"/>
      <c r="AT166" s="150"/>
      <c r="AU166" s="149"/>
      <c r="AV166" s="149"/>
      <c r="AW166" s="149"/>
      <c r="AX166" s="149"/>
      <c r="AY166" s="242"/>
      <c r="AZ166" s="150"/>
      <c r="BA166" s="150"/>
      <c r="BB166" s="149"/>
      <c r="FJ166" s="137" t="str">
        <f>IF(VALUE(LEFT(Cover!$C$13,3))=1,'Questionnaire version 1.0'!C163,'Questionnaire version 2.1'!C163)</f>
        <v>Notes:</v>
      </c>
      <c r="FK166" s="137">
        <f t="shared" si="101"/>
        <v>31</v>
      </c>
      <c r="FL166" s="137" t="str">
        <f t="shared" si="125"/>
        <v/>
      </c>
      <c r="FM166" s="137">
        <f>IF(VALUE(LEFT(Cover!$C$13,3))=1,'Questionnaire version 1.0'!V163,'Questionnaire version 2.1'!V163)</f>
        <v>0</v>
      </c>
      <c r="FP166" s="151"/>
    </row>
    <row r="167" spans="5:223" x14ac:dyDescent="0.25">
      <c r="E167" s="149"/>
      <c r="F167" s="149"/>
      <c r="G167" s="149"/>
      <c r="H167" s="149"/>
      <c r="I167" s="242"/>
      <c r="J167" s="150"/>
      <c r="K167" s="150"/>
      <c r="L167" s="149"/>
      <c r="M167" s="149"/>
      <c r="N167" s="149"/>
      <c r="O167" s="149"/>
      <c r="P167" s="242"/>
      <c r="Q167" s="150"/>
      <c r="R167" s="150"/>
      <c r="S167" s="149"/>
      <c r="T167" s="149"/>
      <c r="U167" s="149"/>
      <c r="V167" s="149"/>
      <c r="W167" s="242"/>
      <c r="X167" s="150"/>
      <c r="Y167" s="150"/>
      <c r="Z167" s="149"/>
      <c r="AA167" s="149"/>
      <c r="AB167" s="149"/>
      <c r="AC167" s="149"/>
      <c r="AD167" s="242"/>
      <c r="AE167" s="150"/>
      <c r="AF167" s="150"/>
      <c r="AG167" s="149"/>
      <c r="AH167" s="149"/>
      <c r="AI167" s="149"/>
      <c r="AJ167" s="149"/>
      <c r="AK167" s="242"/>
      <c r="AL167" s="150"/>
      <c r="AM167" s="150"/>
      <c r="AN167" s="149"/>
      <c r="AO167" s="149"/>
      <c r="AP167" s="149"/>
      <c r="AQ167" s="149"/>
      <c r="AR167" s="242"/>
      <c r="AS167" s="150"/>
      <c r="AT167" s="150"/>
      <c r="AU167" s="149"/>
      <c r="AV167" s="149"/>
      <c r="AW167" s="149"/>
      <c r="AX167" s="149"/>
      <c r="AY167" s="242"/>
      <c r="AZ167" s="150"/>
      <c r="BA167" s="150"/>
      <c r="BB167" s="149"/>
      <c r="FJ167" s="137" t="str">
        <f>IF(VALUE(LEFT(Cover!$C$13,3))=1,'Questionnaire version 1.0'!C164,'Questionnaire version 2.1'!C164)</f>
        <v>E2:09a</v>
      </c>
      <c r="FK167" s="137">
        <f t="shared" si="101"/>
        <v>32</v>
      </c>
      <c r="FL167" s="137" t="str">
        <f t="shared" si="125"/>
        <v>E2:09</v>
      </c>
      <c r="FM167" s="137">
        <f>IF(VALUE(LEFT(Cover!$C$13,3))=1,'Questionnaire version 1.0'!V164,'Questionnaire version 2.1'!V164)</f>
        <v>0</v>
      </c>
    </row>
    <row r="168" spans="5:223" x14ac:dyDescent="0.25">
      <c r="E168" s="149"/>
      <c r="F168" s="149"/>
      <c r="G168" s="149"/>
      <c r="H168" s="149"/>
      <c r="I168" s="242"/>
      <c r="J168" s="150"/>
      <c r="K168" s="150"/>
      <c r="L168" s="149"/>
      <c r="M168" s="149"/>
      <c r="N168" s="149"/>
      <c r="O168" s="149"/>
      <c r="P168" s="242"/>
      <c r="Q168" s="150"/>
      <c r="R168" s="150"/>
      <c r="S168" s="149"/>
      <c r="T168" s="149"/>
      <c r="U168" s="149"/>
      <c r="V168" s="149"/>
      <c r="W168" s="242"/>
      <c r="X168" s="150"/>
      <c r="Y168" s="150"/>
      <c r="Z168" s="149"/>
      <c r="AA168" s="149"/>
      <c r="AB168" s="149"/>
      <c r="AC168" s="149"/>
      <c r="AD168" s="242"/>
      <c r="AE168" s="150"/>
      <c r="AF168" s="150"/>
      <c r="AG168" s="149"/>
      <c r="AH168" s="149"/>
      <c r="AI168" s="149"/>
      <c r="AJ168" s="149"/>
      <c r="AK168" s="242"/>
      <c r="AL168" s="150"/>
      <c r="AM168" s="150"/>
      <c r="AN168" s="149"/>
      <c r="AO168" s="149"/>
      <c r="AP168" s="149"/>
      <c r="AQ168" s="149"/>
      <c r="AR168" s="242"/>
      <c r="AS168" s="150"/>
      <c r="AT168" s="150"/>
      <c r="AU168" s="149"/>
      <c r="AV168" s="149"/>
      <c r="AW168" s="149"/>
      <c r="AX168" s="149"/>
      <c r="AY168" s="242"/>
      <c r="AZ168" s="150"/>
      <c r="BA168" s="150"/>
      <c r="BB168" s="149"/>
      <c r="FJ168" s="137" t="str">
        <f>IF(VALUE(LEFT(Cover!$C$13,3))=1,'Questionnaire version 1.0'!C165,'Questionnaire version 2.1'!C165)</f>
        <v>Notes:</v>
      </c>
      <c r="FK168" s="137">
        <f t="shared" si="101"/>
        <v>32</v>
      </c>
      <c r="FL168" s="137" t="str">
        <f t="shared" si="125"/>
        <v/>
      </c>
      <c r="FM168" s="137">
        <f>IF(VALUE(LEFT(Cover!$C$13,3))=1,'Questionnaire version 1.0'!V165,'Questionnaire version 2.1'!V165)</f>
        <v>0</v>
      </c>
    </row>
    <row r="169" spans="5:223" x14ac:dyDescent="0.25">
      <c r="E169" s="149"/>
      <c r="F169" s="149"/>
      <c r="G169" s="149"/>
      <c r="H169" s="149"/>
      <c r="I169" s="242"/>
      <c r="J169" s="150"/>
      <c r="K169" s="150"/>
      <c r="L169" s="149"/>
      <c r="M169" s="149"/>
      <c r="N169" s="149"/>
      <c r="O169" s="149"/>
      <c r="P169" s="242"/>
      <c r="Q169" s="150"/>
      <c r="R169" s="150"/>
      <c r="S169" s="149"/>
      <c r="T169" s="149"/>
      <c r="U169" s="149"/>
      <c r="V169" s="149"/>
      <c r="W169" s="242"/>
      <c r="X169" s="150"/>
      <c r="Y169" s="150"/>
      <c r="Z169" s="149"/>
      <c r="AA169" s="149"/>
      <c r="AB169" s="149"/>
      <c r="AC169" s="149"/>
      <c r="AD169" s="242"/>
      <c r="AE169" s="150"/>
      <c r="AF169" s="150"/>
      <c r="AG169" s="149"/>
      <c r="AH169" s="149"/>
      <c r="AI169" s="149"/>
      <c r="AJ169" s="149"/>
      <c r="AK169" s="242"/>
      <c r="AL169" s="150"/>
      <c r="AM169" s="150"/>
      <c r="AN169" s="149"/>
      <c r="AO169" s="149"/>
      <c r="AP169" s="149"/>
      <c r="AQ169" s="149"/>
      <c r="AR169" s="242"/>
      <c r="AS169" s="150"/>
      <c r="AT169" s="150"/>
      <c r="AU169" s="149"/>
      <c r="AV169" s="149"/>
      <c r="AW169" s="149"/>
      <c r="AX169" s="149"/>
      <c r="AY169" s="242"/>
      <c r="AZ169" s="150"/>
      <c r="BA169" s="150"/>
      <c r="BB169" s="149"/>
      <c r="FJ169" s="137" t="str">
        <f>IF(VALUE(LEFT(Cover!$C$13,3))=1,'Questionnaire version 1.0'!C166,'Questionnaire version 2.1'!C166)</f>
        <v>E2:10a</v>
      </c>
      <c r="FK169" s="137">
        <f t="shared" si="101"/>
        <v>33</v>
      </c>
      <c r="FL169" s="137" t="str">
        <f t="shared" si="125"/>
        <v>E2:10</v>
      </c>
      <c r="FM169" s="137">
        <f>IF(VALUE(LEFT(Cover!$C$13,3))=1,'Questionnaire version 1.0'!V166,'Questionnaire version 2.1'!V166)</f>
        <v>0</v>
      </c>
    </row>
    <row r="170" spans="5:223" x14ac:dyDescent="0.25">
      <c r="E170" s="149"/>
      <c r="F170" s="149"/>
      <c r="G170" s="149"/>
      <c r="H170" s="149"/>
      <c r="I170" s="242"/>
      <c r="J170" s="150"/>
      <c r="K170" s="150"/>
      <c r="L170" s="149"/>
      <c r="M170" s="149"/>
      <c r="N170" s="149"/>
      <c r="O170" s="149"/>
      <c r="P170" s="242"/>
      <c r="Q170" s="150"/>
      <c r="R170" s="150"/>
      <c r="S170" s="149"/>
      <c r="T170" s="149"/>
      <c r="U170" s="149"/>
      <c r="V170" s="149"/>
      <c r="W170" s="242"/>
      <c r="X170" s="150"/>
      <c r="Y170" s="150"/>
      <c r="Z170" s="149"/>
      <c r="AA170" s="149"/>
      <c r="AB170" s="149"/>
      <c r="AC170" s="149"/>
      <c r="AD170" s="242"/>
      <c r="AE170" s="150"/>
      <c r="AF170" s="150"/>
      <c r="AG170" s="149"/>
      <c r="AH170" s="149"/>
      <c r="AI170" s="149"/>
      <c r="AJ170" s="149"/>
      <c r="AK170" s="242"/>
      <c r="AL170" s="150"/>
      <c r="AM170" s="150"/>
      <c r="AN170" s="149"/>
      <c r="AO170" s="149"/>
      <c r="AP170" s="149"/>
      <c r="AQ170" s="149"/>
      <c r="AR170" s="242"/>
      <c r="AS170" s="150"/>
      <c r="AT170" s="150"/>
      <c r="AU170" s="149"/>
      <c r="AV170" s="149"/>
      <c r="AW170" s="149"/>
      <c r="AX170" s="149"/>
      <c r="AY170" s="242"/>
      <c r="AZ170" s="150"/>
      <c r="BA170" s="150"/>
      <c r="BB170" s="149"/>
      <c r="FJ170" s="137" t="str">
        <f>IF(VALUE(LEFT(Cover!$C$13,3))=1,'Questionnaire version 1.0'!C167,'Questionnaire version 2.1'!C167)</f>
        <v>Notes:</v>
      </c>
      <c r="FK170" s="137">
        <f t="shared" si="101"/>
        <v>33</v>
      </c>
      <c r="FL170" s="137" t="str">
        <f t="shared" si="125"/>
        <v/>
      </c>
      <c r="FM170" s="137">
        <f>IF(VALUE(LEFT(Cover!$C$13,3))=1,'Questionnaire version 1.0'!V167,'Questionnaire version 2.1'!V167)</f>
        <v>0</v>
      </c>
    </row>
    <row r="171" spans="5:223" x14ac:dyDescent="0.25">
      <c r="E171" s="149"/>
      <c r="F171" s="149"/>
      <c r="G171" s="149"/>
      <c r="H171" s="149"/>
      <c r="I171" s="242"/>
      <c r="J171" s="150"/>
      <c r="K171" s="150"/>
      <c r="L171" s="149"/>
      <c r="M171" s="149"/>
      <c r="N171" s="149"/>
      <c r="O171" s="149"/>
      <c r="P171" s="242"/>
      <c r="Q171" s="150"/>
      <c r="R171" s="150"/>
      <c r="S171" s="149"/>
      <c r="T171" s="149"/>
      <c r="U171" s="149"/>
      <c r="V171" s="149"/>
      <c r="W171" s="242"/>
      <c r="X171" s="150"/>
      <c r="Y171" s="150"/>
      <c r="Z171" s="149"/>
      <c r="AA171" s="149"/>
      <c r="AB171" s="149"/>
      <c r="AC171" s="149"/>
      <c r="AD171" s="242"/>
      <c r="AE171" s="150"/>
      <c r="AF171" s="150"/>
      <c r="AG171" s="149"/>
      <c r="AH171" s="149"/>
      <c r="AI171" s="149"/>
      <c r="AJ171" s="149"/>
      <c r="AK171" s="242"/>
      <c r="AL171" s="150"/>
      <c r="AM171" s="150"/>
      <c r="AN171" s="149"/>
      <c r="AO171" s="149"/>
      <c r="AP171" s="149"/>
      <c r="AQ171" s="149"/>
      <c r="AR171" s="242"/>
      <c r="AS171" s="150"/>
      <c r="AT171" s="150"/>
      <c r="AU171" s="149"/>
      <c r="AV171" s="149"/>
      <c r="AW171" s="149"/>
      <c r="AX171" s="149"/>
      <c r="AY171" s="242"/>
      <c r="AZ171" s="150"/>
      <c r="BA171" s="150"/>
      <c r="BB171" s="149"/>
      <c r="FJ171" s="137" t="str">
        <f>IF(VALUE(LEFT(Cover!$C$13,3))=1,'Questionnaire version 1.0'!C168,'Questionnaire version 2.1'!C168)</f>
        <v>E2:11a</v>
      </c>
      <c r="FK171" s="137">
        <f t="shared" si="101"/>
        <v>34</v>
      </c>
      <c r="FL171" s="137" t="str">
        <f t="shared" si="125"/>
        <v>E2:11</v>
      </c>
      <c r="FM171" s="137">
        <f>IF(VALUE(LEFT(Cover!$C$13,3))=1,'Questionnaire version 1.0'!V168,'Questionnaire version 2.1'!V168)</f>
        <v>0</v>
      </c>
    </row>
    <row r="172" spans="5:223" x14ac:dyDescent="0.25">
      <c r="E172" s="149"/>
      <c r="F172" s="149"/>
      <c r="G172" s="149"/>
      <c r="H172" s="149"/>
      <c r="I172" s="242"/>
      <c r="J172" s="150"/>
      <c r="K172" s="150"/>
      <c r="L172" s="149"/>
      <c r="M172" s="149"/>
      <c r="N172" s="149"/>
      <c r="O172" s="149"/>
      <c r="P172" s="242"/>
      <c r="Q172" s="150"/>
      <c r="R172" s="150"/>
      <c r="S172" s="149"/>
      <c r="T172" s="149"/>
      <c r="U172" s="149"/>
      <c r="V172" s="149"/>
      <c r="W172" s="242"/>
      <c r="X172" s="150"/>
      <c r="Y172" s="150"/>
      <c r="Z172" s="149"/>
      <c r="AA172" s="149"/>
      <c r="AB172" s="149"/>
      <c r="AC172" s="149"/>
      <c r="AD172" s="242"/>
      <c r="AE172" s="150"/>
      <c r="AF172" s="150"/>
      <c r="AG172" s="149"/>
      <c r="AH172" s="149"/>
      <c r="AI172" s="149"/>
      <c r="AJ172" s="149"/>
      <c r="AK172" s="242"/>
      <c r="AL172" s="150"/>
      <c r="AM172" s="150"/>
      <c r="AN172" s="149"/>
      <c r="AO172" s="149"/>
      <c r="AP172" s="149"/>
      <c r="AQ172" s="149"/>
      <c r="AR172" s="242"/>
      <c r="AS172" s="150"/>
      <c r="AT172" s="150"/>
      <c r="AU172" s="149"/>
      <c r="AV172" s="149"/>
      <c r="AW172" s="149"/>
      <c r="AX172" s="149"/>
      <c r="AY172" s="242"/>
      <c r="AZ172" s="150"/>
      <c r="BA172" s="150"/>
      <c r="BB172" s="149"/>
      <c r="FJ172" s="137" t="str">
        <f>IF(VALUE(LEFT(Cover!$C$13,3))=1,'Questionnaire version 1.0'!C169,'Questionnaire version 2.1'!C169)</f>
        <v>Notes:</v>
      </c>
      <c r="FK172" s="137">
        <f t="shared" si="101"/>
        <v>34</v>
      </c>
      <c r="FL172" s="137" t="str">
        <f t="shared" si="125"/>
        <v/>
      </c>
      <c r="FM172" s="137">
        <f>IF(VALUE(LEFT(Cover!$C$13,3))=1,'Questionnaire version 1.0'!V169,'Questionnaire version 2.1'!V169)</f>
        <v>0</v>
      </c>
    </row>
    <row r="173" spans="5:223" x14ac:dyDescent="0.25">
      <c r="E173" s="149"/>
      <c r="F173" s="149"/>
      <c r="G173" s="149"/>
      <c r="H173" s="149"/>
      <c r="I173" s="242"/>
      <c r="J173" s="150"/>
      <c r="K173" s="150"/>
      <c r="L173" s="149"/>
      <c r="M173" s="149"/>
      <c r="N173" s="149"/>
      <c r="O173" s="149"/>
      <c r="P173" s="242"/>
      <c r="Q173" s="150"/>
      <c r="R173" s="150"/>
      <c r="S173" s="149"/>
      <c r="T173" s="149"/>
      <c r="U173" s="149"/>
      <c r="V173" s="149"/>
      <c r="W173" s="242"/>
      <c r="X173" s="150"/>
      <c r="Y173" s="150"/>
      <c r="Z173" s="149"/>
      <c r="AA173" s="149"/>
      <c r="AB173" s="149"/>
      <c r="AC173" s="149"/>
      <c r="AD173" s="242"/>
      <c r="AE173" s="150"/>
      <c r="AF173" s="150"/>
      <c r="AG173" s="149"/>
      <c r="AH173" s="149"/>
      <c r="AI173" s="149"/>
      <c r="AJ173" s="149"/>
      <c r="AK173" s="242"/>
      <c r="AL173" s="150"/>
      <c r="AM173" s="150"/>
      <c r="AN173" s="149"/>
      <c r="AO173" s="149"/>
      <c r="AP173" s="149"/>
      <c r="AQ173" s="149"/>
      <c r="AR173" s="242"/>
      <c r="AS173" s="150"/>
      <c r="AT173" s="150"/>
      <c r="AU173" s="149"/>
      <c r="AV173" s="149"/>
      <c r="AW173" s="149"/>
      <c r="AX173" s="149"/>
      <c r="AY173" s="242"/>
      <c r="AZ173" s="150"/>
      <c r="BA173" s="150"/>
      <c r="BB173" s="149"/>
      <c r="FJ173" s="137" t="str">
        <f>IF(VALUE(LEFT(Cover!$C$13,3))=1,'Questionnaire version 1.0'!C170,'Questionnaire version 2.1'!C170)</f>
        <v>E2:12a</v>
      </c>
      <c r="FK173" s="137">
        <f t="shared" si="101"/>
        <v>35</v>
      </c>
      <c r="FL173" s="137" t="str">
        <f t="shared" si="125"/>
        <v>E2:12</v>
      </c>
      <c r="FM173" s="137">
        <f>IF(VALUE(LEFT(Cover!$C$13,3))=1,'Questionnaire version 1.0'!V170,'Questionnaire version 2.1'!V170)</f>
        <v>0</v>
      </c>
    </row>
    <row r="174" spans="5:223" x14ac:dyDescent="0.25">
      <c r="E174" s="149"/>
      <c r="F174" s="149"/>
      <c r="G174" s="149"/>
      <c r="H174" s="149"/>
      <c r="I174" s="242"/>
      <c r="J174" s="150"/>
      <c r="K174" s="150"/>
      <c r="L174" s="149"/>
      <c r="M174" s="149"/>
      <c r="N174" s="149"/>
      <c r="O174" s="149"/>
      <c r="P174" s="242"/>
      <c r="Q174" s="150"/>
      <c r="R174" s="150"/>
      <c r="S174" s="149"/>
      <c r="T174" s="149"/>
      <c r="U174" s="149"/>
      <c r="V174" s="149"/>
      <c r="W174" s="242"/>
      <c r="X174" s="150"/>
      <c r="Y174" s="150"/>
      <c r="Z174" s="149"/>
      <c r="AA174" s="149"/>
      <c r="AB174" s="149"/>
      <c r="AC174" s="149"/>
      <c r="AD174" s="242"/>
      <c r="AE174" s="150"/>
      <c r="AF174" s="150"/>
      <c r="AG174" s="149"/>
      <c r="AH174" s="149"/>
      <c r="AI174" s="149"/>
      <c r="AJ174" s="149"/>
      <c r="AK174" s="242"/>
      <c r="AL174" s="150"/>
      <c r="AM174" s="150"/>
      <c r="AN174" s="149"/>
      <c r="AO174" s="149"/>
      <c r="AP174" s="149"/>
      <c r="AQ174" s="149"/>
      <c r="AR174" s="242"/>
      <c r="AS174" s="150"/>
      <c r="AT174" s="150"/>
      <c r="AU174" s="149"/>
      <c r="AV174" s="149"/>
      <c r="AW174" s="149"/>
      <c r="AX174" s="149"/>
      <c r="AY174" s="242"/>
      <c r="AZ174" s="150"/>
      <c r="BA174" s="150"/>
      <c r="BB174" s="149"/>
      <c r="FJ174" s="137" t="str">
        <f>IF(VALUE(LEFT(Cover!$C$13,3))=1,'Questionnaire version 1.0'!C171,'Questionnaire version 2.1'!C171)</f>
        <v>A</v>
      </c>
      <c r="FK174" s="137">
        <f t="shared" si="101"/>
        <v>35</v>
      </c>
      <c r="FL174" s="137" t="str">
        <f t="shared" si="125"/>
        <v/>
      </c>
      <c r="FM174" s="137">
        <f>IF(VALUE(LEFT(Cover!$C$13,3))=1,'Questionnaire version 1.0'!V171,'Questionnaire version 2.1'!V171)</f>
        <v>0</v>
      </c>
    </row>
    <row r="175" spans="5:223" x14ac:dyDescent="0.25">
      <c r="E175" s="149"/>
      <c r="F175" s="149"/>
      <c r="G175" s="149"/>
      <c r="H175" s="149"/>
      <c r="I175" s="242"/>
      <c r="J175" s="150"/>
      <c r="K175" s="150"/>
      <c r="L175" s="149"/>
      <c r="M175" s="149"/>
      <c r="N175" s="149"/>
      <c r="O175" s="149"/>
      <c r="P175" s="242"/>
      <c r="Q175" s="150"/>
      <c r="R175" s="150"/>
      <c r="S175" s="149"/>
      <c r="T175" s="149"/>
      <c r="U175" s="149"/>
      <c r="V175" s="149"/>
      <c r="W175" s="242"/>
      <c r="X175" s="150"/>
      <c r="Y175" s="150"/>
      <c r="Z175" s="149"/>
      <c r="AA175" s="149"/>
      <c r="AB175" s="149"/>
      <c r="AC175" s="149"/>
      <c r="AD175" s="242"/>
      <c r="AE175" s="150"/>
      <c r="AF175" s="150"/>
      <c r="AG175" s="149"/>
      <c r="AH175" s="149"/>
      <c r="AI175" s="149"/>
      <c r="AJ175" s="149"/>
      <c r="AK175" s="242"/>
      <c r="AL175" s="150"/>
      <c r="AM175" s="150"/>
      <c r="AN175" s="149"/>
      <c r="AO175" s="149"/>
      <c r="AP175" s="149"/>
      <c r="AQ175" s="149"/>
      <c r="AR175" s="242"/>
      <c r="AS175" s="150"/>
      <c r="AT175" s="150"/>
      <c r="AU175" s="149"/>
      <c r="AV175" s="149"/>
      <c r="AW175" s="149"/>
      <c r="AX175" s="149"/>
      <c r="AY175" s="242"/>
      <c r="AZ175" s="150"/>
      <c r="BA175" s="150"/>
      <c r="BB175" s="149"/>
      <c r="FJ175" s="137" t="str">
        <f>IF(VALUE(LEFT(Cover!$C$13,3))=1,'Questionnaire version 1.0'!C172,'Questionnaire version 2.1'!C172)</f>
        <v>B</v>
      </c>
      <c r="FK175" s="137">
        <f t="shared" si="101"/>
        <v>35</v>
      </c>
      <c r="FL175" s="137" t="str">
        <f t="shared" si="125"/>
        <v/>
      </c>
      <c r="FM175" s="137">
        <f>IF(VALUE(LEFT(Cover!$C$13,3))=1,'Questionnaire version 1.0'!V172,'Questionnaire version 2.1'!V172)</f>
        <v>0</v>
      </c>
    </row>
    <row r="176" spans="5:223" x14ac:dyDescent="0.25">
      <c r="E176" s="149"/>
      <c r="F176" s="149"/>
      <c r="G176" s="149"/>
      <c r="H176" s="149"/>
      <c r="I176" s="242"/>
      <c r="J176" s="150"/>
      <c r="K176" s="150"/>
      <c r="L176" s="149"/>
      <c r="M176" s="149"/>
      <c r="N176" s="149"/>
      <c r="O176" s="149"/>
      <c r="P176" s="242"/>
      <c r="Q176" s="150"/>
      <c r="R176" s="150"/>
      <c r="S176" s="149"/>
      <c r="T176" s="149"/>
      <c r="U176" s="149"/>
      <c r="V176" s="149"/>
      <c r="W176" s="242"/>
      <c r="X176" s="150"/>
      <c r="Y176" s="150"/>
      <c r="Z176" s="149"/>
      <c r="AA176" s="149"/>
      <c r="AB176" s="149"/>
      <c r="AC176" s="149"/>
      <c r="AD176" s="242"/>
      <c r="AE176" s="150"/>
      <c r="AF176" s="150"/>
      <c r="AG176" s="149"/>
      <c r="AH176" s="149"/>
      <c r="AI176" s="149"/>
      <c r="AJ176" s="149"/>
      <c r="AK176" s="242"/>
      <c r="AL176" s="150"/>
      <c r="AM176" s="150"/>
      <c r="AN176" s="149"/>
      <c r="AO176" s="149"/>
      <c r="AP176" s="149"/>
      <c r="AQ176" s="149"/>
      <c r="AR176" s="242"/>
      <c r="AS176" s="150"/>
      <c r="AT176" s="150"/>
      <c r="AU176" s="149"/>
      <c r="AV176" s="149"/>
      <c r="AW176" s="149"/>
      <c r="AX176" s="149"/>
      <c r="AY176" s="242"/>
      <c r="AZ176" s="150"/>
      <c r="BA176" s="150"/>
      <c r="BB176" s="149"/>
      <c r="FJ176" s="137" t="str">
        <f>IF(VALUE(LEFT(Cover!$C$13,3))=1,'Questionnaire version 1.0'!C173,'Questionnaire version 2.1'!C173)</f>
        <v>Notes:</v>
      </c>
      <c r="FK176" s="137">
        <f t="shared" si="101"/>
        <v>35</v>
      </c>
      <c r="FL176" s="137" t="str">
        <f t="shared" si="125"/>
        <v/>
      </c>
      <c r="FM176" s="137">
        <f>IF(VALUE(LEFT(Cover!$C$13,3))=1,'Questionnaire version 1.0'!V173,'Questionnaire version 2.1'!V173)</f>
        <v>0</v>
      </c>
    </row>
    <row r="177" spans="5:169" x14ac:dyDescent="0.25">
      <c r="E177" s="149"/>
      <c r="F177" s="149"/>
      <c r="G177" s="149"/>
      <c r="H177" s="149"/>
      <c r="I177" s="242"/>
      <c r="J177" s="150"/>
      <c r="K177" s="150"/>
      <c r="L177" s="149"/>
      <c r="M177" s="149"/>
      <c r="N177" s="149"/>
      <c r="O177" s="149"/>
      <c r="P177" s="242"/>
      <c r="Q177" s="150"/>
      <c r="R177" s="150"/>
      <c r="S177" s="149"/>
      <c r="T177" s="149"/>
      <c r="U177" s="149"/>
      <c r="V177" s="149"/>
      <c r="W177" s="242"/>
      <c r="X177" s="150"/>
      <c r="Y177" s="150"/>
      <c r="Z177" s="149"/>
      <c r="AA177" s="149"/>
      <c r="AB177" s="149"/>
      <c r="AC177" s="149"/>
      <c r="AD177" s="242"/>
      <c r="AE177" s="150"/>
      <c r="AF177" s="150"/>
      <c r="AG177" s="149"/>
      <c r="AH177" s="149"/>
      <c r="AI177" s="149"/>
      <c r="AJ177" s="149"/>
      <c r="AK177" s="242"/>
      <c r="AL177" s="150"/>
      <c r="AM177" s="150"/>
      <c r="AN177" s="149"/>
      <c r="AO177" s="149"/>
      <c r="AP177" s="149"/>
      <c r="AQ177" s="149"/>
      <c r="AR177" s="242"/>
      <c r="AS177" s="150"/>
      <c r="AT177" s="150"/>
      <c r="AU177" s="149"/>
      <c r="AV177" s="149"/>
      <c r="AW177" s="149"/>
      <c r="AX177" s="149"/>
      <c r="AY177" s="242"/>
      <c r="AZ177" s="150"/>
      <c r="BA177" s="150"/>
      <c r="BB177" s="149"/>
      <c r="FJ177" s="137">
        <f>IF(VALUE(LEFT(Cover!$C$13,3))=1,'Questionnaire version 1.0'!C174,'Questionnaire version 2.1'!C174)</f>
        <v>0</v>
      </c>
      <c r="FK177" s="137">
        <f t="shared" si="101"/>
        <v>35</v>
      </c>
      <c r="FL177" s="137" t="str">
        <f t="shared" si="125"/>
        <v/>
      </c>
      <c r="FM177" s="137">
        <f>IF(VALUE(LEFT(Cover!$C$13,3))=1,'Questionnaire version 1.0'!V174,'Questionnaire version 2.1'!V174)</f>
        <v>0</v>
      </c>
    </row>
    <row r="178" spans="5:169" x14ac:dyDescent="0.25">
      <c r="E178" s="149"/>
      <c r="F178" s="149"/>
      <c r="G178" s="149"/>
      <c r="H178" s="149"/>
      <c r="I178" s="242"/>
      <c r="J178" s="150"/>
      <c r="K178" s="150"/>
      <c r="L178" s="149"/>
      <c r="M178" s="149"/>
      <c r="N178" s="149"/>
      <c r="O178" s="149"/>
      <c r="P178" s="242"/>
      <c r="Q178" s="150"/>
      <c r="R178" s="150"/>
      <c r="S178" s="149"/>
      <c r="T178" s="149"/>
      <c r="U178" s="149"/>
      <c r="V178" s="149"/>
      <c r="W178" s="242"/>
      <c r="X178" s="150"/>
      <c r="Y178" s="150"/>
      <c r="Z178" s="149"/>
      <c r="AA178" s="149"/>
      <c r="AB178" s="149"/>
      <c r="AC178" s="149"/>
      <c r="AD178" s="242"/>
      <c r="AE178" s="150"/>
      <c r="AF178" s="150"/>
      <c r="AG178" s="149"/>
      <c r="AH178" s="149"/>
      <c r="AI178" s="149"/>
      <c r="AJ178" s="149"/>
      <c r="AK178" s="242"/>
      <c r="AL178" s="150"/>
      <c r="AM178" s="150"/>
      <c r="AN178" s="149"/>
      <c r="AO178" s="149"/>
      <c r="AP178" s="149"/>
      <c r="AQ178" s="149"/>
      <c r="AR178" s="242"/>
      <c r="AS178" s="150"/>
      <c r="AT178" s="150"/>
      <c r="AU178" s="149"/>
      <c r="AV178" s="149"/>
      <c r="AW178" s="149"/>
      <c r="AX178" s="149"/>
      <c r="AY178" s="242"/>
      <c r="AZ178" s="150"/>
      <c r="BA178" s="150"/>
      <c r="BB178" s="149"/>
      <c r="FJ178" s="137" t="str">
        <f>IF(VALUE(LEFT(Cover!$C$13,3))=1,'Questionnaire version 1.0'!C175,'Questionnaire version 2.1'!C175)</f>
        <v>E2:13b</v>
      </c>
      <c r="FK178" s="137">
        <f t="shared" si="101"/>
        <v>36</v>
      </c>
      <c r="FL178" s="137" t="str">
        <f t="shared" si="125"/>
        <v>E2:13</v>
      </c>
      <c r="FM178" s="137">
        <f>IF(VALUE(LEFT(Cover!$C$13,3))=1,'Questionnaire version 1.0'!V175,'Questionnaire version 2.1'!V175)</f>
        <v>0</v>
      </c>
    </row>
    <row r="179" spans="5:169" x14ac:dyDescent="0.25">
      <c r="E179" s="149"/>
      <c r="F179" s="149"/>
      <c r="G179" s="149"/>
      <c r="H179" s="149"/>
      <c r="I179" s="242"/>
      <c r="J179" s="150"/>
      <c r="K179" s="150"/>
      <c r="L179" s="149"/>
      <c r="M179" s="149"/>
      <c r="N179" s="149"/>
      <c r="O179" s="149"/>
      <c r="P179" s="242"/>
      <c r="Q179" s="150"/>
      <c r="R179" s="150"/>
      <c r="S179" s="149"/>
      <c r="T179" s="149"/>
      <c r="U179" s="149"/>
      <c r="V179" s="149"/>
      <c r="W179" s="242"/>
      <c r="X179" s="150"/>
      <c r="Y179" s="150"/>
      <c r="Z179" s="149"/>
      <c r="AA179" s="149"/>
      <c r="AB179" s="149"/>
      <c r="AC179" s="149"/>
      <c r="AD179" s="242"/>
      <c r="AE179" s="150"/>
      <c r="AF179" s="150"/>
      <c r="AG179" s="149"/>
      <c r="AH179" s="149"/>
      <c r="AI179" s="149"/>
      <c r="AJ179" s="149"/>
      <c r="AK179" s="242"/>
      <c r="AL179" s="150"/>
      <c r="AM179" s="150"/>
      <c r="AN179" s="149"/>
      <c r="AO179" s="149"/>
      <c r="AP179" s="149"/>
      <c r="AQ179" s="149"/>
      <c r="AR179" s="242"/>
      <c r="AS179" s="150"/>
      <c r="AT179" s="150"/>
      <c r="AU179" s="149"/>
      <c r="AV179" s="149"/>
      <c r="AW179" s="149"/>
      <c r="AX179" s="149"/>
      <c r="AY179" s="242"/>
      <c r="AZ179" s="150"/>
      <c r="BA179" s="150"/>
      <c r="BB179" s="149"/>
      <c r="FJ179" s="137" t="str">
        <f>IF(VALUE(LEFT(Cover!$C$13,3))=1,'Questionnaire version 1.0'!C176,'Questionnaire version 2.1'!C176)</f>
        <v>A</v>
      </c>
      <c r="FK179" s="137">
        <f t="shared" si="101"/>
        <v>36</v>
      </c>
      <c r="FL179" s="137" t="str">
        <f t="shared" si="125"/>
        <v/>
      </c>
      <c r="FM179" s="137">
        <f>IF(VALUE(LEFT(Cover!$C$13,3))=1,'Questionnaire version 1.0'!V176,'Questionnaire version 2.1'!V176)</f>
        <v>0</v>
      </c>
    </row>
    <row r="180" spans="5:169" x14ac:dyDescent="0.25">
      <c r="E180" s="149"/>
      <c r="F180" s="149"/>
      <c r="G180" s="149"/>
      <c r="H180" s="149"/>
      <c r="I180" s="242"/>
      <c r="J180" s="150"/>
      <c r="K180" s="150"/>
      <c r="L180" s="149"/>
      <c r="M180" s="149"/>
      <c r="N180" s="149"/>
      <c r="O180" s="149"/>
      <c r="P180" s="242"/>
      <c r="Q180" s="150"/>
      <c r="R180" s="150"/>
      <c r="S180" s="149"/>
      <c r="T180" s="149"/>
      <c r="U180" s="149"/>
      <c r="V180" s="149"/>
      <c r="W180" s="242"/>
      <c r="X180" s="150"/>
      <c r="Y180" s="150"/>
      <c r="Z180" s="149"/>
      <c r="AA180" s="149"/>
      <c r="AB180" s="149"/>
      <c r="AC180" s="149"/>
      <c r="AD180" s="242"/>
      <c r="AE180" s="150"/>
      <c r="AF180" s="150"/>
      <c r="AG180" s="149"/>
      <c r="AH180" s="149"/>
      <c r="AI180" s="149"/>
      <c r="AJ180" s="149"/>
      <c r="AK180" s="242"/>
      <c r="AL180" s="150"/>
      <c r="AM180" s="150"/>
      <c r="AN180" s="149"/>
      <c r="AO180" s="149"/>
      <c r="AP180" s="149"/>
      <c r="AQ180" s="149"/>
      <c r="AR180" s="242"/>
      <c r="AS180" s="150"/>
      <c r="AT180" s="150"/>
      <c r="AU180" s="149"/>
      <c r="AV180" s="149"/>
      <c r="AW180" s="149"/>
      <c r="AX180" s="149"/>
      <c r="AY180" s="242"/>
      <c r="AZ180" s="150"/>
      <c r="BA180" s="150"/>
      <c r="BB180" s="149"/>
      <c r="FJ180" s="137" t="str">
        <f>IF(VALUE(LEFT(Cover!$C$13,3))=1,'Questionnaire version 1.0'!C177,'Questionnaire version 2.1'!C177)</f>
        <v>B</v>
      </c>
      <c r="FK180" s="137">
        <f t="shared" si="101"/>
        <v>36</v>
      </c>
      <c r="FL180" s="137" t="str">
        <f t="shared" si="125"/>
        <v/>
      </c>
      <c r="FM180" s="137">
        <f>IF(VALUE(LEFT(Cover!$C$13,3))=1,'Questionnaire version 1.0'!V177,'Questionnaire version 2.1'!V177)</f>
        <v>0</v>
      </c>
    </row>
    <row r="181" spans="5:169" x14ac:dyDescent="0.25">
      <c r="E181" s="149"/>
      <c r="F181" s="149"/>
      <c r="G181" s="149"/>
      <c r="H181" s="149"/>
      <c r="I181" s="242"/>
      <c r="J181" s="150"/>
      <c r="K181" s="150"/>
      <c r="L181" s="149"/>
      <c r="M181" s="149"/>
      <c r="N181" s="149"/>
      <c r="O181" s="149"/>
      <c r="P181" s="242"/>
      <c r="Q181" s="150"/>
      <c r="R181" s="150"/>
      <c r="S181" s="149"/>
      <c r="T181" s="149"/>
      <c r="U181" s="149"/>
      <c r="V181" s="149"/>
      <c r="W181" s="242"/>
      <c r="X181" s="150"/>
      <c r="Y181" s="150"/>
      <c r="Z181" s="149"/>
      <c r="AA181" s="149"/>
      <c r="AB181" s="149"/>
      <c r="AC181" s="149"/>
      <c r="AD181" s="242"/>
      <c r="AE181" s="150"/>
      <c r="AF181" s="150"/>
      <c r="AG181" s="149"/>
      <c r="AH181" s="149"/>
      <c r="AI181" s="149"/>
      <c r="AJ181" s="149"/>
      <c r="AK181" s="242"/>
      <c r="AL181" s="150"/>
      <c r="AM181" s="150"/>
      <c r="AN181" s="149"/>
      <c r="AO181" s="149"/>
      <c r="AP181" s="149"/>
      <c r="AQ181" s="149"/>
      <c r="AR181" s="242"/>
      <c r="AS181" s="150"/>
      <c r="AT181" s="150"/>
      <c r="AU181" s="149"/>
      <c r="AV181" s="149"/>
      <c r="AW181" s="149"/>
      <c r="AX181" s="149"/>
      <c r="AY181" s="242"/>
      <c r="AZ181" s="150"/>
      <c r="BA181" s="150"/>
      <c r="BB181" s="149"/>
      <c r="FJ181" s="137" t="str">
        <f>IF(VALUE(LEFT(Cover!$C$13,3))=1,'Questionnaire version 1.0'!C178,'Questionnaire version 2.1'!C178)</f>
        <v>Notes:</v>
      </c>
      <c r="FK181" s="137">
        <f t="shared" si="101"/>
        <v>36</v>
      </c>
      <c r="FL181" s="137" t="str">
        <f t="shared" si="125"/>
        <v/>
      </c>
      <c r="FM181" s="137">
        <f>IF(VALUE(LEFT(Cover!$C$13,3))=1,'Questionnaire version 1.0'!V178,'Questionnaire version 2.1'!V178)</f>
        <v>0</v>
      </c>
    </row>
    <row r="182" spans="5:169" x14ac:dyDescent="0.25">
      <c r="E182" s="149"/>
      <c r="F182" s="149"/>
      <c r="G182" s="149"/>
      <c r="H182" s="149"/>
      <c r="I182" s="242"/>
      <c r="J182" s="150"/>
      <c r="K182" s="150"/>
      <c r="L182" s="149"/>
      <c r="M182" s="149"/>
      <c r="N182" s="149"/>
      <c r="O182" s="149"/>
      <c r="P182" s="242"/>
      <c r="Q182" s="150"/>
      <c r="R182" s="150"/>
      <c r="S182" s="149"/>
      <c r="T182" s="149"/>
      <c r="U182" s="149"/>
      <c r="V182" s="149"/>
      <c r="W182" s="242"/>
      <c r="X182" s="150"/>
      <c r="Y182" s="150"/>
      <c r="Z182" s="149"/>
      <c r="AA182" s="149"/>
      <c r="AB182" s="149"/>
      <c r="AC182" s="149"/>
      <c r="AD182" s="242"/>
      <c r="AE182" s="150"/>
      <c r="AF182" s="150"/>
      <c r="AG182" s="149"/>
      <c r="AH182" s="149"/>
      <c r="AI182" s="149"/>
      <c r="AJ182" s="149"/>
      <c r="AK182" s="242"/>
      <c r="AL182" s="150"/>
      <c r="AM182" s="150"/>
      <c r="AN182" s="149"/>
      <c r="AO182" s="149"/>
      <c r="AP182" s="149"/>
      <c r="AQ182" s="149"/>
      <c r="AR182" s="242"/>
      <c r="AS182" s="150"/>
      <c r="AT182" s="150"/>
      <c r="AU182" s="149"/>
      <c r="AV182" s="149"/>
      <c r="AW182" s="149"/>
      <c r="AX182" s="149"/>
      <c r="AY182" s="242"/>
      <c r="AZ182" s="150"/>
      <c r="BA182" s="150"/>
      <c r="BB182" s="149"/>
      <c r="FJ182" s="137">
        <f>IF(VALUE(LEFT(Cover!$C$13,3))=1,'Questionnaire version 1.0'!C179,'Questionnaire version 2.1'!C179)</f>
        <v>0</v>
      </c>
      <c r="FK182" s="137">
        <f t="shared" si="101"/>
        <v>36</v>
      </c>
      <c r="FL182" s="137" t="str">
        <f t="shared" si="125"/>
        <v/>
      </c>
      <c r="FM182" s="137">
        <f>IF(VALUE(LEFT(Cover!$C$13,3))=1,'Questionnaire version 1.0'!V179,'Questionnaire version 2.1'!V179)</f>
        <v>0</v>
      </c>
    </row>
    <row r="183" spans="5:169" x14ac:dyDescent="0.25">
      <c r="E183" s="149"/>
      <c r="F183" s="149"/>
      <c r="G183" s="149"/>
      <c r="H183" s="149"/>
      <c r="I183" s="242"/>
      <c r="J183" s="150"/>
      <c r="K183" s="150"/>
      <c r="L183" s="149"/>
      <c r="M183" s="149"/>
      <c r="N183" s="149"/>
      <c r="O183" s="149"/>
      <c r="P183" s="242"/>
      <c r="Q183" s="150"/>
      <c r="R183" s="150"/>
      <c r="S183" s="149"/>
      <c r="T183" s="149"/>
      <c r="U183" s="149"/>
      <c r="V183" s="149"/>
      <c r="W183" s="242"/>
      <c r="X183" s="150"/>
      <c r="Y183" s="150"/>
      <c r="Z183" s="149"/>
      <c r="AA183" s="149"/>
      <c r="AB183" s="149"/>
      <c r="AC183" s="149"/>
      <c r="AD183" s="242"/>
      <c r="AE183" s="150"/>
      <c r="AF183" s="150"/>
      <c r="AG183" s="149"/>
      <c r="AH183" s="149"/>
      <c r="AI183" s="149"/>
      <c r="AJ183" s="149"/>
      <c r="AK183" s="242"/>
      <c r="AL183" s="150"/>
      <c r="AM183" s="150"/>
      <c r="AN183" s="149"/>
      <c r="AO183" s="149"/>
      <c r="AP183" s="149"/>
      <c r="AQ183" s="149"/>
      <c r="AR183" s="242"/>
      <c r="AS183" s="150"/>
      <c r="AT183" s="150"/>
      <c r="AU183" s="149"/>
      <c r="AV183" s="149"/>
      <c r="AW183" s="149"/>
      <c r="AX183" s="149"/>
      <c r="AY183" s="242"/>
      <c r="AZ183" s="150"/>
      <c r="BA183" s="150"/>
      <c r="BB183" s="149"/>
      <c r="FJ183" s="137">
        <f>IF(VALUE(LEFT(Cover!$C$13,3))=1,'Questionnaire version 1.0'!C180,'Questionnaire version 2.1'!C180)</f>
        <v>0</v>
      </c>
      <c r="FK183" s="137">
        <f t="shared" si="101"/>
        <v>36</v>
      </c>
      <c r="FL183" s="137" t="str">
        <f t="shared" si="125"/>
        <v/>
      </c>
      <c r="FM183" s="137">
        <f>IF(VALUE(LEFT(Cover!$C$13,3))=1,'Questionnaire version 1.0'!V180,'Questionnaire version 2.1'!V180)</f>
        <v>0</v>
      </c>
    </row>
    <row r="184" spans="5:169" x14ac:dyDescent="0.25">
      <c r="E184" s="149"/>
      <c r="F184" s="149"/>
      <c r="G184" s="149"/>
      <c r="H184" s="149"/>
      <c r="I184" s="242"/>
      <c r="J184" s="150"/>
      <c r="K184" s="150"/>
      <c r="L184" s="149"/>
      <c r="M184" s="149"/>
      <c r="N184" s="149"/>
      <c r="O184" s="149"/>
      <c r="P184" s="242"/>
      <c r="Q184" s="150"/>
      <c r="R184" s="150"/>
      <c r="S184" s="149"/>
      <c r="T184" s="149"/>
      <c r="U184" s="149"/>
      <c r="V184" s="149"/>
      <c r="W184" s="242"/>
      <c r="X184" s="150"/>
      <c r="Y184" s="150"/>
      <c r="Z184" s="149"/>
      <c r="AA184" s="149"/>
      <c r="AB184" s="149"/>
      <c r="AC184" s="149"/>
      <c r="AD184" s="242"/>
      <c r="AE184" s="150"/>
      <c r="AF184" s="150"/>
      <c r="AG184" s="149"/>
      <c r="AH184" s="149"/>
      <c r="AI184" s="149"/>
      <c r="AJ184" s="149"/>
      <c r="AK184" s="242"/>
      <c r="AL184" s="150"/>
      <c r="AM184" s="150"/>
      <c r="AN184" s="149"/>
      <c r="AO184" s="149"/>
      <c r="AP184" s="149"/>
      <c r="AQ184" s="149"/>
      <c r="AR184" s="242"/>
      <c r="AS184" s="150"/>
      <c r="AT184" s="150"/>
      <c r="AU184" s="149"/>
      <c r="AV184" s="149"/>
      <c r="AW184" s="149"/>
      <c r="AX184" s="149"/>
      <c r="AY184" s="242"/>
      <c r="AZ184" s="150"/>
      <c r="BA184" s="150"/>
      <c r="BB184" s="149"/>
      <c r="FJ184" s="137">
        <f>IF(VALUE(LEFT(Cover!$C$13,3))=1,'Questionnaire version 1.0'!C181,'Questionnaire version 2.1'!C181)</f>
        <v>0</v>
      </c>
      <c r="FK184" s="137">
        <f t="shared" si="101"/>
        <v>36</v>
      </c>
      <c r="FL184" s="137" t="str">
        <f t="shared" si="125"/>
        <v/>
      </c>
      <c r="FM184" s="137">
        <f>IF(VALUE(LEFT(Cover!$C$13,3))=1,'Questionnaire version 1.0'!V181,'Questionnaire version 2.1'!V181)</f>
        <v>0</v>
      </c>
    </row>
    <row r="185" spans="5:169" x14ac:dyDescent="0.25">
      <c r="E185" s="149"/>
      <c r="F185" s="149"/>
      <c r="G185" s="149"/>
      <c r="H185" s="149"/>
      <c r="I185" s="242"/>
      <c r="J185" s="150"/>
      <c r="K185" s="150"/>
      <c r="L185" s="149"/>
      <c r="M185" s="149"/>
      <c r="N185" s="149"/>
      <c r="O185" s="149"/>
      <c r="P185" s="242"/>
      <c r="Q185" s="150"/>
      <c r="R185" s="150"/>
      <c r="S185" s="149"/>
      <c r="T185" s="149"/>
      <c r="U185" s="149"/>
      <c r="V185" s="149"/>
      <c r="W185" s="242"/>
      <c r="X185" s="150"/>
      <c r="Y185" s="150"/>
      <c r="Z185" s="149"/>
      <c r="AA185" s="149"/>
      <c r="AB185" s="149"/>
      <c r="AC185" s="149"/>
      <c r="AD185" s="242"/>
      <c r="AE185" s="150"/>
      <c r="AF185" s="150"/>
      <c r="AG185" s="149"/>
      <c r="AH185" s="149"/>
      <c r="AI185" s="149"/>
      <c r="AJ185" s="149"/>
      <c r="AK185" s="242"/>
      <c r="AL185" s="150"/>
      <c r="AM185" s="150"/>
      <c r="AN185" s="149"/>
      <c r="AO185" s="149"/>
      <c r="AP185" s="149"/>
      <c r="AQ185" s="149"/>
      <c r="AR185" s="242"/>
      <c r="AS185" s="150"/>
      <c r="AT185" s="150"/>
      <c r="AU185" s="149"/>
      <c r="AV185" s="149"/>
      <c r="AW185" s="149"/>
      <c r="AX185" s="149"/>
      <c r="AY185" s="242"/>
      <c r="AZ185" s="150"/>
      <c r="BA185" s="150"/>
      <c r="BB185" s="149"/>
      <c r="FJ185" s="137">
        <f>IF(VALUE(LEFT(Cover!$C$13,3))=1,'Questionnaire version 1.0'!C182,'Questionnaire version 2.1'!C182)</f>
        <v>0</v>
      </c>
      <c r="FK185" s="137">
        <f t="shared" si="101"/>
        <v>36</v>
      </c>
      <c r="FL185" s="137" t="str">
        <f t="shared" si="125"/>
        <v/>
      </c>
      <c r="FM185" s="137">
        <f>IF(VALUE(LEFT(Cover!$C$13,3))=1,'Questionnaire version 1.0'!V182,'Questionnaire version 2.1'!V182)</f>
        <v>0</v>
      </c>
    </row>
    <row r="186" spans="5:169" x14ac:dyDescent="0.25">
      <c r="E186" s="149"/>
      <c r="F186" s="149"/>
      <c r="G186" s="149"/>
      <c r="H186" s="149"/>
      <c r="I186" s="242"/>
      <c r="J186" s="150"/>
      <c r="K186" s="150"/>
      <c r="L186" s="149"/>
      <c r="M186" s="149"/>
      <c r="N186" s="149"/>
      <c r="O186" s="149"/>
      <c r="P186" s="242"/>
      <c r="Q186" s="150"/>
      <c r="R186" s="150"/>
      <c r="S186" s="149"/>
      <c r="T186" s="149"/>
      <c r="U186" s="149"/>
      <c r="V186" s="149"/>
      <c r="W186" s="242"/>
      <c r="X186" s="150"/>
      <c r="Y186" s="150"/>
      <c r="Z186" s="149"/>
      <c r="AA186" s="149"/>
      <c r="AB186" s="149"/>
      <c r="AC186" s="149"/>
      <c r="AD186" s="242"/>
      <c r="AE186" s="150"/>
      <c r="AF186" s="150"/>
      <c r="AG186" s="149"/>
      <c r="AH186" s="149"/>
      <c r="AI186" s="149"/>
      <c r="AJ186" s="149"/>
      <c r="AK186" s="242"/>
      <c r="AL186" s="150"/>
      <c r="AM186" s="150"/>
      <c r="AN186" s="149"/>
      <c r="AO186" s="149"/>
      <c r="AP186" s="149"/>
      <c r="AQ186" s="149"/>
      <c r="AR186" s="242"/>
      <c r="AS186" s="150"/>
      <c r="AT186" s="150"/>
      <c r="AU186" s="149"/>
      <c r="AV186" s="149"/>
      <c r="AW186" s="149"/>
      <c r="AX186" s="149"/>
      <c r="AY186" s="242"/>
      <c r="AZ186" s="150"/>
      <c r="BA186" s="150"/>
      <c r="BB186" s="149"/>
      <c r="FJ186" s="137">
        <f>IF(VALUE(LEFT(Cover!$C$13,3))=1,'Questionnaire version 1.0'!C183,'Questionnaire version 2.1'!C183)</f>
        <v>0</v>
      </c>
      <c r="FK186" s="137">
        <f t="shared" si="101"/>
        <v>36</v>
      </c>
      <c r="FL186" s="137" t="str">
        <f t="shared" si="125"/>
        <v/>
      </c>
      <c r="FM186" s="137">
        <f>IF(VALUE(LEFT(Cover!$C$13,3))=1,'Questionnaire version 1.0'!V183,'Questionnaire version 2.1'!V183)</f>
        <v>0</v>
      </c>
    </row>
    <row r="187" spans="5:169" x14ac:dyDescent="0.25">
      <c r="E187" s="149"/>
      <c r="F187" s="149"/>
      <c r="G187" s="149"/>
      <c r="H187" s="149"/>
      <c r="I187" s="242"/>
      <c r="J187" s="150"/>
      <c r="K187" s="150"/>
      <c r="L187" s="149"/>
      <c r="M187" s="149"/>
      <c r="N187" s="149"/>
      <c r="O187" s="149"/>
      <c r="P187" s="242"/>
      <c r="Q187" s="150"/>
      <c r="R187" s="150"/>
      <c r="S187" s="149"/>
      <c r="T187" s="149"/>
      <c r="U187" s="149"/>
      <c r="V187" s="149"/>
      <c r="W187" s="242"/>
      <c r="X187" s="150"/>
      <c r="Y187" s="150"/>
      <c r="Z187" s="149"/>
      <c r="AA187" s="149"/>
      <c r="AB187" s="149"/>
      <c r="AC187" s="149"/>
      <c r="AD187" s="242"/>
      <c r="AE187" s="150"/>
      <c r="AF187" s="150"/>
      <c r="AG187" s="149"/>
      <c r="AH187" s="149"/>
      <c r="AI187" s="149"/>
      <c r="AJ187" s="149"/>
      <c r="AK187" s="242"/>
      <c r="AL187" s="150"/>
      <c r="AM187" s="150"/>
      <c r="AN187" s="149"/>
      <c r="AO187" s="149"/>
      <c r="AP187" s="149"/>
      <c r="AQ187" s="149"/>
      <c r="AR187" s="242"/>
      <c r="AS187" s="150"/>
      <c r="AT187" s="150"/>
      <c r="AU187" s="149"/>
      <c r="AV187" s="149"/>
      <c r="AW187" s="149"/>
      <c r="AX187" s="149"/>
      <c r="AY187" s="242"/>
      <c r="AZ187" s="150"/>
      <c r="BA187" s="150"/>
      <c r="BB187" s="149"/>
      <c r="FJ187" s="137">
        <f>IF(VALUE(LEFT(Cover!$C$13,3))=1,'Questionnaire version 1.0'!C184,'Questionnaire version 2.1'!C184)</f>
        <v>0</v>
      </c>
      <c r="FK187" s="137">
        <f t="shared" si="101"/>
        <v>36</v>
      </c>
      <c r="FL187" s="137" t="str">
        <f t="shared" si="125"/>
        <v/>
      </c>
      <c r="FM187" s="137">
        <f>IF(VALUE(LEFT(Cover!$C$13,3))=1,'Questionnaire version 1.0'!V184,'Questionnaire version 2.1'!V184)</f>
        <v>0</v>
      </c>
    </row>
    <row r="188" spans="5:169" x14ac:dyDescent="0.25">
      <c r="E188" s="149"/>
      <c r="F188" s="149"/>
      <c r="G188" s="149"/>
      <c r="H188" s="149"/>
      <c r="I188" s="242"/>
      <c r="J188" s="150"/>
      <c r="K188" s="150"/>
      <c r="L188" s="149"/>
      <c r="M188" s="149"/>
      <c r="N188" s="149"/>
      <c r="O188" s="149"/>
      <c r="P188" s="242"/>
      <c r="Q188" s="150"/>
      <c r="R188" s="150"/>
      <c r="S188" s="149"/>
      <c r="T188" s="149"/>
      <c r="U188" s="149"/>
      <c r="V188" s="149"/>
      <c r="W188" s="242"/>
      <c r="X188" s="150"/>
      <c r="Y188" s="150"/>
      <c r="Z188" s="149"/>
      <c r="AA188" s="149"/>
      <c r="AB188" s="149"/>
      <c r="AC188" s="149"/>
      <c r="AD188" s="242"/>
      <c r="AE188" s="150"/>
      <c r="AF188" s="150"/>
      <c r="AG188" s="149"/>
      <c r="AH188" s="149"/>
      <c r="AI188" s="149"/>
      <c r="AJ188" s="149"/>
      <c r="AK188" s="242"/>
      <c r="AL188" s="150"/>
      <c r="AM188" s="150"/>
      <c r="AN188" s="149"/>
      <c r="AO188" s="149"/>
      <c r="AP188" s="149"/>
      <c r="AQ188" s="149"/>
      <c r="AR188" s="242"/>
      <c r="AS188" s="150"/>
      <c r="AT188" s="150"/>
      <c r="AU188" s="149"/>
      <c r="AV188" s="149"/>
      <c r="AW188" s="149"/>
      <c r="AX188" s="149"/>
      <c r="AY188" s="242"/>
      <c r="AZ188" s="150"/>
      <c r="BA188" s="150"/>
      <c r="BB188" s="149"/>
      <c r="FJ188" s="137" t="str">
        <f>IF(VALUE(LEFT(Cover!$C$13,3))=1,'Questionnaire version 1.0'!C185,'Questionnaire version 2.1'!C185)</f>
        <v>E3:01a</v>
      </c>
      <c r="FK188" s="137">
        <f t="shared" si="101"/>
        <v>37</v>
      </c>
      <c r="FL188" s="137" t="str">
        <f t="shared" si="125"/>
        <v>E3:01</v>
      </c>
      <c r="FM188" s="137">
        <f>IF(VALUE(LEFT(Cover!$C$13,3))=1,'Questionnaire version 1.0'!V185,'Questionnaire version 2.1'!V185)</f>
        <v>0</v>
      </c>
    </row>
    <row r="189" spans="5:169" x14ac:dyDescent="0.25">
      <c r="E189" s="149"/>
      <c r="F189" s="149"/>
      <c r="G189" s="149"/>
      <c r="H189" s="149"/>
      <c r="I189" s="242"/>
      <c r="J189" s="150"/>
      <c r="K189" s="150"/>
      <c r="L189" s="149"/>
      <c r="M189" s="149"/>
      <c r="N189" s="149"/>
      <c r="O189" s="149"/>
      <c r="P189" s="242"/>
      <c r="Q189" s="150"/>
      <c r="R189" s="150"/>
      <c r="S189" s="149"/>
      <c r="T189" s="149"/>
      <c r="U189" s="149"/>
      <c r="V189" s="149"/>
      <c r="W189" s="242"/>
      <c r="X189" s="150"/>
      <c r="Y189" s="150"/>
      <c r="Z189" s="149"/>
      <c r="AA189" s="149"/>
      <c r="AB189" s="149"/>
      <c r="AC189" s="149"/>
      <c r="AD189" s="242"/>
      <c r="AE189" s="150"/>
      <c r="AF189" s="150"/>
      <c r="AG189" s="149"/>
      <c r="AH189" s="149"/>
      <c r="AI189" s="149"/>
      <c r="AJ189" s="149"/>
      <c r="AK189" s="242"/>
      <c r="AL189" s="150"/>
      <c r="AM189" s="150"/>
      <c r="AN189" s="149"/>
      <c r="AO189" s="149"/>
      <c r="AP189" s="149"/>
      <c r="AQ189" s="149"/>
      <c r="AR189" s="242"/>
      <c r="AS189" s="150"/>
      <c r="AT189" s="150"/>
      <c r="AU189" s="149"/>
      <c r="AV189" s="149"/>
      <c r="AW189" s="149"/>
      <c r="AX189" s="149"/>
      <c r="AY189" s="242"/>
      <c r="AZ189" s="150"/>
      <c r="BA189" s="150"/>
      <c r="BB189" s="149"/>
      <c r="FJ189" s="137" t="str">
        <f>IF(VALUE(LEFT(Cover!$C$13,3))=1,'Questionnaire version 1.0'!C186,'Questionnaire version 2.1'!C186)</f>
        <v>A</v>
      </c>
      <c r="FK189" s="137">
        <f t="shared" si="101"/>
        <v>37</v>
      </c>
      <c r="FL189" s="137" t="str">
        <f t="shared" si="125"/>
        <v/>
      </c>
      <c r="FM189" s="137">
        <f>IF(VALUE(LEFT(Cover!$C$13,3))=1,'Questionnaire version 1.0'!V186,'Questionnaire version 2.1'!V186)</f>
        <v>0</v>
      </c>
    </row>
    <row r="190" spans="5:169" x14ac:dyDescent="0.25">
      <c r="E190" s="149"/>
      <c r="F190" s="149"/>
      <c r="G190" s="149"/>
      <c r="H190" s="149"/>
      <c r="I190" s="242"/>
      <c r="J190" s="150"/>
      <c r="K190" s="150"/>
      <c r="L190" s="149"/>
      <c r="M190" s="149"/>
      <c r="N190" s="149"/>
      <c r="O190" s="149"/>
      <c r="P190" s="242"/>
      <c r="Q190" s="150"/>
      <c r="R190" s="150"/>
      <c r="S190" s="149"/>
      <c r="T190" s="149"/>
      <c r="U190" s="149"/>
      <c r="V190" s="149"/>
      <c r="W190" s="242"/>
      <c r="X190" s="150"/>
      <c r="Y190" s="150"/>
      <c r="Z190" s="149"/>
      <c r="AA190" s="149"/>
      <c r="AB190" s="149"/>
      <c r="AC190" s="149"/>
      <c r="AD190" s="242"/>
      <c r="AE190" s="150"/>
      <c r="AF190" s="150"/>
      <c r="AG190" s="149"/>
      <c r="AH190" s="149"/>
      <c r="AI190" s="149"/>
      <c r="AJ190" s="149"/>
      <c r="AK190" s="242"/>
      <c r="AL190" s="150"/>
      <c r="AM190" s="150"/>
      <c r="AN190" s="149"/>
      <c r="AO190" s="149"/>
      <c r="AP190" s="149"/>
      <c r="AQ190" s="149"/>
      <c r="AR190" s="242"/>
      <c r="AS190" s="150"/>
      <c r="AT190" s="150"/>
      <c r="AU190" s="149"/>
      <c r="AV190" s="149"/>
      <c r="AW190" s="149"/>
      <c r="AX190" s="149"/>
      <c r="AY190" s="242"/>
      <c r="AZ190" s="150"/>
      <c r="BA190" s="150"/>
      <c r="BB190" s="149"/>
      <c r="FJ190" s="137" t="str">
        <f>IF(VALUE(LEFT(Cover!$C$13,3))=1,'Questionnaire version 1.0'!C187,'Questionnaire version 2.1'!C187)</f>
        <v>B</v>
      </c>
      <c r="FK190" s="137">
        <f t="shared" si="101"/>
        <v>37</v>
      </c>
      <c r="FL190" s="137" t="str">
        <f t="shared" si="125"/>
        <v/>
      </c>
      <c r="FM190" s="137">
        <f>IF(VALUE(LEFT(Cover!$C$13,3))=1,'Questionnaire version 1.0'!V187,'Questionnaire version 2.1'!V187)</f>
        <v>0</v>
      </c>
    </row>
    <row r="191" spans="5:169" x14ac:dyDescent="0.25">
      <c r="E191" s="149"/>
      <c r="F191" s="149"/>
      <c r="G191" s="149"/>
      <c r="H191" s="149"/>
      <c r="I191" s="242"/>
      <c r="J191" s="150"/>
      <c r="K191" s="150"/>
      <c r="L191" s="149"/>
      <c r="M191" s="149"/>
      <c r="N191" s="149"/>
      <c r="O191" s="149"/>
      <c r="P191" s="242"/>
      <c r="Q191" s="150"/>
      <c r="R191" s="150"/>
      <c r="S191" s="149"/>
      <c r="T191" s="149"/>
      <c r="U191" s="149"/>
      <c r="V191" s="149"/>
      <c r="W191" s="242"/>
      <c r="X191" s="150"/>
      <c r="Y191" s="150"/>
      <c r="Z191" s="149"/>
      <c r="AA191" s="149"/>
      <c r="AB191" s="149"/>
      <c r="AC191" s="149"/>
      <c r="AD191" s="242"/>
      <c r="AE191" s="150"/>
      <c r="AF191" s="150"/>
      <c r="AG191" s="149"/>
      <c r="AH191" s="149"/>
      <c r="AI191" s="149"/>
      <c r="AJ191" s="149"/>
      <c r="AK191" s="242"/>
      <c r="AL191" s="150"/>
      <c r="AM191" s="150"/>
      <c r="AN191" s="149"/>
      <c r="AO191" s="149"/>
      <c r="AP191" s="149"/>
      <c r="AQ191" s="149"/>
      <c r="AR191" s="242"/>
      <c r="AS191" s="150"/>
      <c r="AT191" s="150"/>
      <c r="AU191" s="149"/>
      <c r="AV191" s="149"/>
      <c r="AW191" s="149"/>
      <c r="AX191" s="149"/>
      <c r="AY191" s="242"/>
      <c r="AZ191" s="150"/>
      <c r="BA191" s="150"/>
      <c r="BB191" s="149"/>
      <c r="FJ191" s="137" t="str">
        <f>IF(VALUE(LEFT(Cover!$C$13,3))=1,'Questionnaire version 1.0'!C188,'Questionnaire version 2.1'!C188)</f>
        <v>Notes:</v>
      </c>
      <c r="FK191" s="137">
        <f t="shared" si="101"/>
        <v>37</v>
      </c>
      <c r="FL191" s="137" t="str">
        <f t="shared" si="125"/>
        <v/>
      </c>
      <c r="FM191" s="137">
        <f>IF(VALUE(LEFT(Cover!$C$13,3))=1,'Questionnaire version 1.0'!V188,'Questionnaire version 2.1'!V188)</f>
        <v>0</v>
      </c>
    </row>
    <row r="192" spans="5:169" x14ac:dyDescent="0.25">
      <c r="E192" s="149"/>
      <c r="F192" s="149"/>
      <c r="G192" s="149"/>
      <c r="H192" s="149"/>
      <c r="I192" s="242"/>
      <c r="J192" s="150"/>
      <c r="K192" s="150"/>
      <c r="L192" s="149"/>
      <c r="M192" s="149"/>
      <c r="N192" s="149"/>
      <c r="O192" s="149"/>
      <c r="P192" s="242"/>
      <c r="Q192" s="150"/>
      <c r="R192" s="150"/>
      <c r="S192" s="149"/>
      <c r="T192" s="149"/>
      <c r="U192" s="149"/>
      <c r="V192" s="149"/>
      <c r="W192" s="242"/>
      <c r="X192" s="150"/>
      <c r="Y192" s="150"/>
      <c r="Z192" s="149"/>
      <c r="AA192" s="149"/>
      <c r="AB192" s="149"/>
      <c r="AC192" s="149"/>
      <c r="AD192" s="242"/>
      <c r="AE192" s="150"/>
      <c r="AF192" s="150"/>
      <c r="AG192" s="149"/>
      <c r="AH192" s="149"/>
      <c r="AI192" s="149"/>
      <c r="AJ192" s="149"/>
      <c r="AK192" s="242"/>
      <c r="AL192" s="150"/>
      <c r="AM192" s="150"/>
      <c r="AN192" s="149"/>
      <c r="AO192" s="149"/>
      <c r="AP192" s="149"/>
      <c r="AQ192" s="149"/>
      <c r="AR192" s="242"/>
      <c r="AS192" s="150"/>
      <c r="AT192" s="150"/>
      <c r="AU192" s="149"/>
      <c r="AV192" s="149"/>
      <c r="AW192" s="149"/>
      <c r="AX192" s="149"/>
      <c r="AY192" s="242"/>
      <c r="AZ192" s="150"/>
      <c r="BA192" s="150"/>
      <c r="BB192" s="149"/>
      <c r="FJ192" s="137" t="str">
        <f>IF(VALUE(LEFT(Cover!$C$13,3))=1,'Questionnaire version 1.0'!C189,'Questionnaire version 2.1'!C189)</f>
        <v>E3:02a</v>
      </c>
      <c r="FK192" s="137">
        <f t="shared" si="101"/>
        <v>38</v>
      </c>
      <c r="FL192" s="137" t="str">
        <f t="shared" si="125"/>
        <v>E3:02</v>
      </c>
      <c r="FM192" s="137">
        <f>IF(VALUE(LEFT(Cover!$C$13,3))=1,'Questionnaire version 1.0'!V189,'Questionnaire version 2.1'!V189)</f>
        <v>0</v>
      </c>
    </row>
    <row r="193" spans="5:169" x14ac:dyDescent="0.25">
      <c r="E193" s="149"/>
      <c r="F193" s="149"/>
      <c r="G193" s="149"/>
      <c r="H193" s="149"/>
      <c r="I193" s="242"/>
      <c r="J193" s="150"/>
      <c r="K193" s="150"/>
      <c r="L193" s="149"/>
      <c r="M193" s="149"/>
      <c r="N193" s="149"/>
      <c r="O193" s="149"/>
      <c r="P193" s="242"/>
      <c r="Q193" s="150"/>
      <c r="R193" s="150"/>
      <c r="S193" s="149"/>
      <c r="T193" s="149"/>
      <c r="U193" s="149"/>
      <c r="V193" s="149"/>
      <c r="W193" s="242"/>
      <c r="X193" s="150"/>
      <c r="Y193" s="150"/>
      <c r="Z193" s="149"/>
      <c r="AA193" s="149"/>
      <c r="AB193" s="149"/>
      <c r="AC193" s="149"/>
      <c r="AD193" s="242"/>
      <c r="AE193" s="150"/>
      <c r="AF193" s="150"/>
      <c r="AG193" s="149"/>
      <c r="AH193" s="149"/>
      <c r="AI193" s="149"/>
      <c r="AJ193" s="149"/>
      <c r="AK193" s="242"/>
      <c r="AL193" s="150"/>
      <c r="AM193" s="150"/>
      <c r="AN193" s="149"/>
      <c r="AO193" s="149"/>
      <c r="AP193" s="149"/>
      <c r="AQ193" s="149"/>
      <c r="AR193" s="242"/>
      <c r="AS193" s="150"/>
      <c r="AT193" s="150"/>
      <c r="AU193" s="149"/>
      <c r="AV193" s="149"/>
      <c r="AW193" s="149"/>
      <c r="AX193" s="149"/>
      <c r="AY193" s="242"/>
      <c r="AZ193" s="150"/>
      <c r="BA193" s="150"/>
      <c r="BB193" s="149"/>
      <c r="FJ193" s="137" t="str">
        <f>IF(VALUE(LEFT(Cover!$C$13,3))=1,'Questionnaire version 1.0'!C190,'Questionnaire version 2.1'!C190)</f>
        <v>A</v>
      </c>
      <c r="FK193" s="137">
        <f t="shared" si="101"/>
        <v>38</v>
      </c>
      <c r="FL193" s="137" t="str">
        <f t="shared" si="125"/>
        <v/>
      </c>
      <c r="FM193" s="137">
        <f>IF(VALUE(LEFT(Cover!$C$13,3))=1,'Questionnaire version 1.0'!V190,'Questionnaire version 2.1'!V190)</f>
        <v>0</v>
      </c>
    </row>
    <row r="194" spans="5:169" x14ac:dyDescent="0.25">
      <c r="E194" s="149"/>
      <c r="F194" s="149"/>
      <c r="G194" s="149"/>
      <c r="H194" s="149"/>
      <c r="I194" s="242"/>
      <c r="J194" s="150"/>
      <c r="K194" s="150"/>
      <c r="L194" s="149"/>
      <c r="M194" s="149"/>
      <c r="N194" s="149"/>
      <c r="O194" s="149"/>
      <c r="P194" s="242"/>
      <c r="Q194" s="150"/>
      <c r="R194" s="150"/>
      <c r="S194" s="149"/>
      <c r="T194" s="149"/>
      <c r="U194" s="149"/>
      <c r="V194" s="149"/>
      <c r="W194" s="242"/>
      <c r="X194" s="150"/>
      <c r="Y194" s="150"/>
      <c r="Z194" s="149"/>
      <c r="AA194" s="149"/>
      <c r="AB194" s="149"/>
      <c r="AC194" s="149"/>
      <c r="AD194" s="242"/>
      <c r="AE194" s="150"/>
      <c r="AF194" s="150"/>
      <c r="AG194" s="149"/>
      <c r="AH194" s="149"/>
      <c r="AI194" s="149"/>
      <c r="AJ194" s="149"/>
      <c r="AK194" s="242"/>
      <c r="AL194" s="150"/>
      <c r="AM194" s="150"/>
      <c r="AN194" s="149"/>
      <c r="AO194" s="149"/>
      <c r="AP194" s="149"/>
      <c r="AQ194" s="149"/>
      <c r="AR194" s="242"/>
      <c r="AS194" s="150"/>
      <c r="AT194" s="150"/>
      <c r="AU194" s="149"/>
      <c r="AV194" s="149"/>
      <c r="AW194" s="149"/>
      <c r="AX194" s="149"/>
      <c r="AY194" s="242"/>
      <c r="AZ194" s="150"/>
      <c r="BA194" s="150"/>
      <c r="BB194" s="149"/>
      <c r="FJ194" s="137" t="str">
        <f>IF(VALUE(LEFT(Cover!$C$13,3))=1,'Questionnaire version 1.0'!C191,'Questionnaire version 2.1'!C191)</f>
        <v>B</v>
      </c>
      <c r="FK194" s="137">
        <f t="shared" si="101"/>
        <v>38</v>
      </c>
      <c r="FL194" s="137" t="str">
        <f t="shared" si="125"/>
        <v/>
      </c>
      <c r="FM194" s="137">
        <f>IF(VALUE(LEFT(Cover!$C$13,3))=1,'Questionnaire version 1.0'!V191,'Questionnaire version 2.1'!V191)</f>
        <v>0</v>
      </c>
    </row>
    <row r="195" spans="5:169" x14ac:dyDescent="0.25">
      <c r="E195" s="149"/>
      <c r="F195" s="149"/>
      <c r="G195" s="149"/>
      <c r="H195" s="149"/>
      <c r="I195" s="242"/>
      <c r="J195" s="150"/>
      <c r="K195" s="150"/>
      <c r="L195" s="149"/>
      <c r="M195" s="149"/>
      <c r="N195" s="149"/>
      <c r="O195" s="149"/>
      <c r="P195" s="242"/>
      <c r="Q195" s="150"/>
      <c r="R195" s="150"/>
      <c r="S195" s="149"/>
      <c r="T195" s="149"/>
      <c r="U195" s="149"/>
      <c r="V195" s="149"/>
      <c r="W195" s="242"/>
      <c r="X195" s="150"/>
      <c r="Y195" s="150"/>
      <c r="Z195" s="149"/>
      <c r="AA195" s="149"/>
      <c r="AB195" s="149"/>
      <c r="AC195" s="149"/>
      <c r="AD195" s="242"/>
      <c r="AE195" s="150"/>
      <c r="AF195" s="150"/>
      <c r="AG195" s="149"/>
      <c r="AH195" s="149"/>
      <c r="AI195" s="149"/>
      <c r="AJ195" s="149"/>
      <c r="AK195" s="242"/>
      <c r="AL195" s="150"/>
      <c r="AM195" s="150"/>
      <c r="AN195" s="149"/>
      <c r="AO195" s="149"/>
      <c r="AP195" s="149"/>
      <c r="AQ195" s="149"/>
      <c r="AR195" s="242"/>
      <c r="AS195" s="150"/>
      <c r="AT195" s="150"/>
      <c r="AU195" s="149"/>
      <c r="AV195" s="149"/>
      <c r="AW195" s="149"/>
      <c r="AX195" s="149"/>
      <c r="AY195" s="242"/>
      <c r="AZ195" s="150"/>
      <c r="BA195" s="150"/>
      <c r="BB195" s="149"/>
      <c r="FJ195" s="137" t="str">
        <f>IF(VALUE(LEFT(Cover!$C$13,3))=1,'Questionnaire version 1.0'!C192,'Questionnaire version 2.1'!C192)</f>
        <v>C</v>
      </c>
      <c r="FK195" s="137">
        <f t="shared" si="101"/>
        <v>38</v>
      </c>
      <c r="FL195" s="137" t="str">
        <f t="shared" si="125"/>
        <v/>
      </c>
      <c r="FM195" s="137">
        <f>IF(VALUE(LEFT(Cover!$C$13,3))=1,'Questionnaire version 1.0'!V192,'Questionnaire version 2.1'!V192)</f>
        <v>0</v>
      </c>
    </row>
    <row r="196" spans="5:169" x14ac:dyDescent="0.25">
      <c r="E196" s="149"/>
      <c r="F196" s="149"/>
      <c r="G196" s="149"/>
      <c r="H196" s="149"/>
      <c r="I196" s="242"/>
      <c r="J196" s="150"/>
      <c r="K196" s="150"/>
      <c r="L196" s="149"/>
      <c r="M196" s="149"/>
      <c r="N196" s="149"/>
      <c r="O196" s="149"/>
      <c r="P196" s="242"/>
      <c r="Q196" s="150"/>
      <c r="R196" s="150"/>
      <c r="S196" s="149"/>
      <c r="T196" s="149"/>
      <c r="U196" s="149"/>
      <c r="V196" s="149"/>
      <c r="W196" s="242"/>
      <c r="X196" s="150"/>
      <c r="Y196" s="150"/>
      <c r="Z196" s="149"/>
      <c r="AA196" s="149"/>
      <c r="AB196" s="149"/>
      <c r="AC196" s="149"/>
      <c r="AD196" s="242"/>
      <c r="AE196" s="150"/>
      <c r="AF196" s="150"/>
      <c r="AG196" s="149"/>
      <c r="AH196" s="149"/>
      <c r="AI196" s="149"/>
      <c r="AJ196" s="149"/>
      <c r="AK196" s="242"/>
      <c r="AL196" s="150"/>
      <c r="AM196" s="150"/>
      <c r="AN196" s="149"/>
      <c r="AO196" s="149"/>
      <c r="AP196" s="149"/>
      <c r="AQ196" s="149"/>
      <c r="AR196" s="242"/>
      <c r="AS196" s="150"/>
      <c r="AT196" s="150"/>
      <c r="AU196" s="149"/>
      <c r="AV196" s="149"/>
      <c r="AW196" s="149"/>
      <c r="AX196" s="149"/>
      <c r="AY196" s="242"/>
      <c r="AZ196" s="150"/>
      <c r="BA196" s="150"/>
      <c r="BB196" s="149"/>
      <c r="FJ196" s="137" t="str">
        <f>IF(VALUE(LEFT(Cover!$C$13,3))=1,'Questionnaire version 1.0'!C193,'Questionnaire version 2.1'!C193)</f>
        <v>Notes:</v>
      </c>
      <c r="FK196" s="137">
        <f t="shared" si="101"/>
        <v>38</v>
      </c>
      <c r="FL196" s="137" t="str">
        <f t="shared" si="125"/>
        <v/>
      </c>
      <c r="FM196" s="137">
        <f>IF(VALUE(LEFT(Cover!$C$13,3))=1,'Questionnaire version 1.0'!V193,'Questionnaire version 2.1'!V193)</f>
        <v>0</v>
      </c>
    </row>
    <row r="197" spans="5:169" x14ac:dyDescent="0.25">
      <c r="E197" s="149"/>
      <c r="F197" s="149"/>
      <c r="G197" s="149"/>
      <c r="H197" s="149"/>
      <c r="I197" s="242"/>
      <c r="J197" s="150"/>
      <c r="K197" s="150"/>
      <c r="L197" s="149"/>
      <c r="M197" s="149"/>
      <c r="N197" s="149"/>
      <c r="O197" s="149"/>
      <c r="P197" s="242"/>
      <c r="Q197" s="150"/>
      <c r="R197" s="150"/>
      <c r="S197" s="149"/>
      <c r="T197" s="149"/>
      <c r="U197" s="149"/>
      <c r="V197" s="149"/>
      <c r="W197" s="242"/>
      <c r="X197" s="150"/>
      <c r="Y197" s="150"/>
      <c r="Z197" s="149"/>
      <c r="AA197" s="149"/>
      <c r="AB197" s="149"/>
      <c r="AC197" s="149"/>
      <c r="AD197" s="242"/>
      <c r="AE197" s="150"/>
      <c r="AF197" s="150"/>
      <c r="AG197" s="149"/>
      <c r="AH197" s="149"/>
      <c r="AI197" s="149"/>
      <c r="AJ197" s="149"/>
      <c r="AK197" s="242"/>
      <c r="AL197" s="150"/>
      <c r="AM197" s="150"/>
      <c r="AN197" s="149"/>
      <c r="AO197" s="149"/>
      <c r="AP197" s="149"/>
      <c r="AQ197" s="149"/>
      <c r="AR197" s="242"/>
      <c r="AS197" s="150"/>
      <c r="AT197" s="150"/>
      <c r="AU197" s="149"/>
      <c r="AV197" s="149"/>
      <c r="AW197" s="149"/>
      <c r="AX197" s="149"/>
      <c r="AY197" s="242"/>
      <c r="AZ197" s="150"/>
      <c r="BA197" s="150"/>
      <c r="BB197" s="149"/>
      <c r="FJ197" s="137" t="str">
        <f>IF(VALUE(LEFT(Cover!$C$13,3))=1,'Questionnaire version 1.0'!C194,'Questionnaire version 2.1'!C194)</f>
        <v>E3:03a</v>
      </c>
      <c r="FK197" s="137">
        <f t="shared" si="101"/>
        <v>39</v>
      </c>
      <c r="FL197" s="137" t="str">
        <f t="shared" si="125"/>
        <v>E3:03</v>
      </c>
      <c r="FM197" s="137">
        <f>IF(VALUE(LEFT(Cover!$C$13,3))=1,'Questionnaire version 1.0'!V194,'Questionnaire version 2.1'!V194)</f>
        <v>0</v>
      </c>
    </row>
    <row r="198" spans="5:169" x14ac:dyDescent="0.25">
      <c r="E198" s="149"/>
      <c r="F198" s="149"/>
      <c r="G198" s="149"/>
      <c r="H198" s="149"/>
      <c r="I198" s="242"/>
      <c r="J198" s="150"/>
      <c r="K198" s="150"/>
      <c r="L198" s="149"/>
      <c r="M198" s="149"/>
      <c r="N198" s="149"/>
      <c r="O198" s="149"/>
      <c r="P198" s="242"/>
      <c r="Q198" s="150"/>
      <c r="R198" s="150"/>
      <c r="S198" s="149"/>
      <c r="T198" s="149"/>
      <c r="U198" s="149"/>
      <c r="V198" s="149"/>
      <c r="W198" s="242"/>
      <c r="X198" s="150"/>
      <c r="Y198" s="150"/>
      <c r="Z198" s="149"/>
      <c r="AA198" s="149"/>
      <c r="AB198" s="149"/>
      <c r="AC198" s="149"/>
      <c r="AD198" s="242"/>
      <c r="AE198" s="150"/>
      <c r="AF198" s="150"/>
      <c r="AG198" s="149"/>
      <c r="AH198" s="149"/>
      <c r="AI198" s="149"/>
      <c r="AJ198" s="149"/>
      <c r="AK198" s="242"/>
      <c r="AL198" s="150"/>
      <c r="AM198" s="150"/>
      <c r="AN198" s="149"/>
      <c r="AO198" s="149"/>
      <c r="AP198" s="149"/>
      <c r="AQ198" s="149"/>
      <c r="AR198" s="242"/>
      <c r="AS198" s="150"/>
      <c r="AT198" s="150"/>
      <c r="AU198" s="149"/>
      <c r="AV198" s="149"/>
      <c r="AW198" s="149"/>
      <c r="AX198" s="149"/>
      <c r="AY198" s="242"/>
      <c r="AZ198" s="150"/>
      <c r="BA198" s="150"/>
      <c r="BB198" s="149"/>
      <c r="FJ198" s="137" t="str">
        <f>IF(VALUE(LEFT(Cover!$C$13,3))=1,'Questionnaire version 1.0'!C195,'Questionnaire version 2.1'!C195)</f>
        <v>A</v>
      </c>
      <c r="FK198" s="137">
        <f t="shared" si="101"/>
        <v>39</v>
      </c>
      <c r="FL198" s="137" t="str">
        <f t="shared" si="125"/>
        <v/>
      </c>
      <c r="FM198" s="137">
        <f>IF(VALUE(LEFT(Cover!$C$13,3))=1,'Questionnaire version 1.0'!V195,'Questionnaire version 2.1'!V195)</f>
        <v>0</v>
      </c>
    </row>
    <row r="199" spans="5:169" x14ac:dyDescent="0.25">
      <c r="E199" s="149"/>
      <c r="F199" s="149"/>
      <c r="G199" s="149"/>
      <c r="H199" s="149"/>
      <c r="I199" s="242"/>
      <c r="J199" s="150"/>
      <c r="K199" s="150"/>
      <c r="L199" s="149"/>
      <c r="M199" s="149"/>
      <c r="N199" s="149"/>
      <c r="O199" s="149"/>
      <c r="P199" s="242"/>
      <c r="Q199" s="150"/>
      <c r="R199" s="150"/>
      <c r="S199" s="149"/>
      <c r="T199" s="149"/>
      <c r="U199" s="149"/>
      <c r="V199" s="149"/>
      <c r="W199" s="242"/>
      <c r="X199" s="150"/>
      <c r="Y199" s="150"/>
      <c r="Z199" s="149"/>
      <c r="AA199" s="149"/>
      <c r="AB199" s="149"/>
      <c r="AC199" s="149"/>
      <c r="AD199" s="242"/>
      <c r="AE199" s="150"/>
      <c r="AF199" s="150"/>
      <c r="AG199" s="149"/>
      <c r="AH199" s="149"/>
      <c r="AI199" s="149"/>
      <c r="AJ199" s="149"/>
      <c r="AK199" s="242"/>
      <c r="AL199" s="150"/>
      <c r="AM199" s="150"/>
      <c r="AN199" s="149"/>
      <c r="AO199" s="149"/>
      <c r="AP199" s="149"/>
      <c r="AQ199" s="149"/>
      <c r="AR199" s="242"/>
      <c r="AS199" s="150"/>
      <c r="AT199" s="150"/>
      <c r="AU199" s="149"/>
      <c r="AV199" s="149"/>
      <c r="AW199" s="149"/>
      <c r="AX199" s="149"/>
      <c r="AY199" s="242"/>
      <c r="AZ199" s="150"/>
      <c r="BA199" s="150"/>
      <c r="BB199" s="149"/>
      <c r="FJ199" s="137" t="str">
        <f>IF(VALUE(LEFT(Cover!$C$13,3))=1,'Questionnaire version 1.0'!C196,'Questionnaire version 2.1'!C196)</f>
        <v>B</v>
      </c>
      <c r="FK199" s="137">
        <f t="shared" si="101"/>
        <v>39</v>
      </c>
      <c r="FL199" s="137" t="str">
        <f t="shared" si="125"/>
        <v/>
      </c>
      <c r="FM199" s="137">
        <f>IF(VALUE(LEFT(Cover!$C$13,3))=1,'Questionnaire version 1.0'!V196,'Questionnaire version 2.1'!V196)</f>
        <v>0</v>
      </c>
    </row>
    <row r="200" spans="5:169" x14ac:dyDescent="0.25">
      <c r="E200" s="149"/>
      <c r="F200" s="149"/>
      <c r="G200" s="149"/>
      <c r="H200" s="149"/>
      <c r="I200" s="242"/>
      <c r="J200" s="150"/>
      <c r="K200" s="150"/>
      <c r="L200" s="149"/>
      <c r="M200" s="149"/>
      <c r="N200" s="149"/>
      <c r="O200" s="149"/>
      <c r="P200" s="242"/>
      <c r="Q200" s="150"/>
      <c r="R200" s="150"/>
      <c r="S200" s="149"/>
      <c r="T200" s="149"/>
      <c r="U200" s="149"/>
      <c r="V200" s="149"/>
      <c r="W200" s="242"/>
      <c r="X200" s="150"/>
      <c r="Y200" s="150"/>
      <c r="Z200" s="149"/>
      <c r="AA200" s="149"/>
      <c r="AB200" s="149"/>
      <c r="AC200" s="149"/>
      <c r="AD200" s="242"/>
      <c r="AE200" s="150"/>
      <c r="AF200" s="150"/>
      <c r="AG200" s="149"/>
      <c r="AH200" s="149"/>
      <c r="AI200" s="149"/>
      <c r="AJ200" s="149"/>
      <c r="AK200" s="242"/>
      <c r="AL200" s="150"/>
      <c r="AM200" s="150"/>
      <c r="AN200" s="149"/>
      <c r="AO200" s="149"/>
      <c r="AP200" s="149"/>
      <c r="AQ200" s="149"/>
      <c r="AR200" s="242"/>
      <c r="AS200" s="150"/>
      <c r="AT200" s="150"/>
      <c r="AU200" s="149"/>
      <c r="AV200" s="149"/>
      <c r="AW200" s="149"/>
      <c r="AX200" s="149"/>
      <c r="AY200" s="242"/>
      <c r="AZ200" s="150"/>
      <c r="BA200" s="150"/>
      <c r="BB200" s="149"/>
      <c r="FJ200" s="137" t="str">
        <f>IF(VALUE(LEFT(Cover!$C$13,3))=1,'Questionnaire version 1.0'!C197,'Questionnaire version 2.1'!C197)</f>
        <v>Notes:</v>
      </c>
      <c r="FK200" s="137">
        <f t="shared" ref="FK200:FK263" si="126">IF(AND(LEFT(FL200,1)="E",FM200&lt;&gt;"Z"),FK199+1,FK199)</f>
        <v>39</v>
      </c>
      <c r="FL200" s="137" t="str">
        <f t="shared" si="125"/>
        <v/>
      </c>
      <c r="FM200" s="137">
        <f>IF(VALUE(LEFT(Cover!$C$13,3))=1,'Questionnaire version 1.0'!V197,'Questionnaire version 2.1'!V197)</f>
        <v>0</v>
      </c>
    </row>
    <row r="201" spans="5:169" x14ac:dyDescent="0.25">
      <c r="E201" s="149"/>
      <c r="F201" s="149"/>
      <c r="G201" s="149"/>
      <c r="H201" s="149"/>
      <c r="I201" s="242"/>
      <c r="J201" s="150"/>
      <c r="K201" s="150"/>
      <c r="L201" s="149"/>
      <c r="M201" s="149"/>
      <c r="N201" s="149"/>
      <c r="O201" s="149"/>
      <c r="P201" s="242"/>
      <c r="Q201" s="150"/>
      <c r="R201" s="150"/>
      <c r="S201" s="149"/>
      <c r="T201" s="149"/>
      <c r="U201" s="149"/>
      <c r="V201" s="149"/>
      <c r="W201" s="242"/>
      <c r="X201" s="150"/>
      <c r="Y201" s="150"/>
      <c r="Z201" s="149"/>
      <c r="AA201" s="149"/>
      <c r="AB201" s="149"/>
      <c r="AC201" s="149"/>
      <c r="AD201" s="242"/>
      <c r="AE201" s="150"/>
      <c r="AF201" s="150"/>
      <c r="AG201" s="149"/>
      <c r="AH201" s="149"/>
      <c r="AI201" s="149"/>
      <c r="AJ201" s="149"/>
      <c r="AK201" s="242"/>
      <c r="AL201" s="150"/>
      <c r="AM201" s="150"/>
      <c r="AN201" s="149"/>
      <c r="AO201" s="149"/>
      <c r="AP201" s="149"/>
      <c r="AQ201" s="149"/>
      <c r="AR201" s="242"/>
      <c r="AS201" s="150"/>
      <c r="AT201" s="150"/>
      <c r="AU201" s="149"/>
      <c r="AV201" s="149"/>
      <c r="AW201" s="149"/>
      <c r="AX201" s="149"/>
      <c r="AY201" s="242"/>
      <c r="AZ201" s="150"/>
      <c r="BA201" s="150"/>
      <c r="BB201" s="149"/>
      <c r="FJ201" s="137">
        <f>IF(VALUE(LEFT(Cover!$C$13,3))=1,'Questionnaire version 1.0'!C198,'Questionnaire version 2.1'!C198)</f>
        <v>0</v>
      </c>
      <c r="FK201" s="137">
        <f t="shared" si="126"/>
        <v>39</v>
      </c>
      <c r="FL201" s="137" t="str">
        <f t="shared" si="125"/>
        <v/>
      </c>
      <c r="FM201" s="137">
        <f>IF(VALUE(LEFT(Cover!$C$13,3))=1,'Questionnaire version 1.0'!V198,'Questionnaire version 2.1'!V198)</f>
        <v>0</v>
      </c>
    </row>
    <row r="202" spans="5:169" x14ac:dyDescent="0.25">
      <c r="E202" s="149"/>
      <c r="F202" s="149"/>
      <c r="G202" s="149"/>
      <c r="H202" s="149"/>
      <c r="I202" s="242"/>
      <c r="J202" s="150"/>
      <c r="K202" s="150"/>
      <c r="L202" s="149"/>
      <c r="M202" s="149"/>
      <c r="N202" s="149"/>
      <c r="O202" s="149"/>
      <c r="P202" s="242"/>
      <c r="Q202" s="150"/>
      <c r="R202" s="150"/>
      <c r="S202" s="149"/>
      <c r="T202" s="149"/>
      <c r="U202" s="149"/>
      <c r="V202" s="149"/>
      <c r="W202" s="242"/>
      <c r="X202" s="150"/>
      <c r="Y202" s="150"/>
      <c r="Z202" s="149"/>
      <c r="AA202" s="149"/>
      <c r="AB202" s="149"/>
      <c r="AC202" s="149"/>
      <c r="AD202" s="242"/>
      <c r="AE202" s="150"/>
      <c r="AF202" s="150"/>
      <c r="AG202" s="149"/>
      <c r="AH202" s="149"/>
      <c r="AI202" s="149"/>
      <c r="AJ202" s="149"/>
      <c r="AK202" s="242"/>
      <c r="AL202" s="150"/>
      <c r="AM202" s="150"/>
      <c r="AN202" s="149"/>
      <c r="AO202" s="149"/>
      <c r="AP202" s="149"/>
      <c r="AQ202" s="149"/>
      <c r="AR202" s="242"/>
      <c r="AS202" s="150"/>
      <c r="AT202" s="150"/>
      <c r="AU202" s="149"/>
      <c r="AV202" s="149"/>
      <c r="AW202" s="149"/>
      <c r="AX202" s="149"/>
      <c r="AY202" s="242"/>
      <c r="AZ202" s="150"/>
      <c r="BA202" s="150"/>
      <c r="BB202" s="149"/>
      <c r="FJ202" s="137" t="str">
        <f>IF(VALUE(LEFT(Cover!$C$13,3))=1,'Questionnaire version 1.0'!C199,'Questionnaire version 2.1'!C199)</f>
        <v>E3:08a</v>
      </c>
      <c r="FK202" s="137">
        <f t="shared" si="126"/>
        <v>40</v>
      </c>
      <c r="FL202" s="137" t="str">
        <f t="shared" si="125"/>
        <v>E3:08</v>
      </c>
      <c r="FM202" s="137">
        <f>IF(VALUE(LEFT(Cover!$C$13,3))=1,'Questionnaire version 1.0'!V199,'Questionnaire version 2.1'!V199)</f>
        <v>0</v>
      </c>
    </row>
    <row r="203" spans="5:169" x14ac:dyDescent="0.25">
      <c r="E203" s="149"/>
      <c r="F203" s="149"/>
      <c r="G203" s="149"/>
      <c r="H203" s="149"/>
      <c r="I203" s="242"/>
      <c r="J203" s="150"/>
      <c r="K203" s="150"/>
      <c r="L203" s="149"/>
      <c r="M203" s="149"/>
      <c r="N203" s="149"/>
      <c r="O203" s="149"/>
      <c r="P203" s="242"/>
      <c r="Q203" s="150"/>
      <c r="R203" s="150"/>
      <c r="S203" s="149"/>
      <c r="T203" s="149"/>
      <c r="U203" s="149"/>
      <c r="V203" s="149"/>
      <c r="W203" s="242"/>
      <c r="X203" s="150"/>
      <c r="Y203" s="150"/>
      <c r="Z203" s="149"/>
      <c r="AA203" s="149"/>
      <c r="AB203" s="149"/>
      <c r="AC203" s="149"/>
      <c r="AD203" s="242"/>
      <c r="AE203" s="150"/>
      <c r="AF203" s="150"/>
      <c r="AG203" s="149"/>
      <c r="AH203" s="149"/>
      <c r="AI203" s="149"/>
      <c r="AJ203" s="149"/>
      <c r="AK203" s="242"/>
      <c r="AL203" s="150"/>
      <c r="AM203" s="150"/>
      <c r="AN203" s="149"/>
      <c r="AO203" s="149"/>
      <c r="AP203" s="149"/>
      <c r="AQ203" s="149"/>
      <c r="AR203" s="242"/>
      <c r="AS203" s="150"/>
      <c r="AT203" s="150"/>
      <c r="AU203" s="149"/>
      <c r="AV203" s="149"/>
      <c r="AW203" s="149"/>
      <c r="AX203" s="149"/>
      <c r="AY203" s="242"/>
      <c r="AZ203" s="150"/>
      <c r="BA203" s="150"/>
      <c r="BB203" s="149"/>
      <c r="FJ203" s="137" t="str">
        <f>IF(VALUE(LEFT(Cover!$C$13,3))=1,'Questionnaire version 1.0'!C200,'Questionnaire version 2.1'!C200)</f>
        <v>A</v>
      </c>
      <c r="FK203" s="137">
        <f t="shared" si="126"/>
        <v>40</v>
      </c>
      <c r="FL203" s="137" t="str">
        <f t="shared" si="125"/>
        <v/>
      </c>
      <c r="FM203" s="137">
        <f>IF(VALUE(LEFT(Cover!$C$13,3))=1,'Questionnaire version 1.0'!V200,'Questionnaire version 2.1'!V200)</f>
        <v>0</v>
      </c>
    </row>
    <row r="204" spans="5:169" x14ac:dyDescent="0.25">
      <c r="E204" s="149"/>
      <c r="F204" s="149"/>
      <c r="G204" s="149"/>
      <c r="H204" s="149"/>
      <c r="I204" s="242"/>
      <c r="J204" s="150"/>
      <c r="K204" s="150"/>
      <c r="L204" s="149"/>
      <c r="M204" s="149"/>
      <c r="N204" s="149"/>
      <c r="O204" s="149"/>
      <c r="P204" s="242"/>
      <c r="Q204" s="150"/>
      <c r="R204" s="150"/>
      <c r="S204" s="149"/>
      <c r="T204" s="149"/>
      <c r="U204" s="149"/>
      <c r="V204" s="149"/>
      <c r="W204" s="242"/>
      <c r="X204" s="150"/>
      <c r="Y204" s="150"/>
      <c r="Z204" s="149"/>
      <c r="AA204" s="149"/>
      <c r="AB204" s="149"/>
      <c r="AC204" s="149"/>
      <c r="AD204" s="242"/>
      <c r="AE204" s="150"/>
      <c r="AF204" s="150"/>
      <c r="AG204" s="149"/>
      <c r="AH204" s="149"/>
      <c r="AI204" s="149"/>
      <c r="AJ204" s="149"/>
      <c r="AK204" s="242"/>
      <c r="AL204" s="150"/>
      <c r="AM204" s="150"/>
      <c r="AN204" s="149"/>
      <c r="AO204" s="149"/>
      <c r="AP204" s="149"/>
      <c r="AQ204" s="149"/>
      <c r="AR204" s="242"/>
      <c r="AS204" s="150"/>
      <c r="AT204" s="150"/>
      <c r="AU204" s="149"/>
      <c r="AV204" s="149"/>
      <c r="AW204" s="149"/>
      <c r="AX204" s="149"/>
      <c r="AY204" s="242"/>
      <c r="AZ204" s="150"/>
      <c r="BA204" s="150"/>
      <c r="BB204" s="149"/>
      <c r="FJ204" s="137" t="str">
        <f>IF(VALUE(LEFT(Cover!$C$13,3))=1,'Questionnaire version 1.0'!C201,'Questionnaire version 2.1'!C201)</f>
        <v>B</v>
      </c>
      <c r="FK204" s="137">
        <f t="shared" si="126"/>
        <v>40</v>
      </c>
      <c r="FL204" s="137" t="str">
        <f t="shared" si="125"/>
        <v/>
      </c>
      <c r="FM204" s="137">
        <f>IF(VALUE(LEFT(Cover!$C$13,3))=1,'Questionnaire version 1.0'!V201,'Questionnaire version 2.1'!V201)</f>
        <v>0</v>
      </c>
    </row>
    <row r="205" spans="5:169" x14ac:dyDescent="0.25">
      <c r="E205" s="149"/>
      <c r="F205" s="149"/>
      <c r="G205" s="149"/>
      <c r="H205" s="149"/>
      <c r="I205" s="242"/>
      <c r="J205" s="150"/>
      <c r="K205" s="150"/>
      <c r="L205" s="149"/>
      <c r="M205" s="149"/>
      <c r="N205" s="149"/>
      <c r="O205" s="149"/>
      <c r="P205" s="242"/>
      <c r="Q205" s="150"/>
      <c r="R205" s="150"/>
      <c r="S205" s="149"/>
      <c r="T205" s="149"/>
      <c r="U205" s="149"/>
      <c r="V205" s="149"/>
      <c r="W205" s="242"/>
      <c r="X205" s="150"/>
      <c r="Y205" s="150"/>
      <c r="Z205" s="149"/>
      <c r="AA205" s="149"/>
      <c r="AB205" s="149"/>
      <c r="AC205" s="149"/>
      <c r="AD205" s="242"/>
      <c r="AE205" s="150"/>
      <c r="AF205" s="150"/>
      <c r="AG205" s="149"/>
      <c r="AH205" s="149"/>
      <c r="AI205" s="149"/>
      <c r="AJ205" s="149"/>
      <c r="AK205" s="242"/>
      <c r="AL205" s="150"/>
      <c r="AM205" s="150"/>
      <c r="AN205" s="149"/>
      <c r="AO205" s="149"/>
      <c r="AP205" s="149"/>
      <c r="AQ205" s="149"/>
      <c r="AR205" s="242"/>
      <c r="AS205" s="150"/>
      <c r="AT205" s="150"/>
      <c r="AU205" s="149"/>
      <c r="AV205" s="149"/>
      <c r="AW205" s="149"/>
      <c r="AX205" s="149"/>
      <c r="AY205" s="242"/>
      <c r="AZ205" s="150"/>
      <c r="BA205" s="150"/>
      <c r="BB205" s="149"/>
      <c r="FJ205" s="137" t="str">
        <f>IF(VALUE(LEFT(Cover!$C$13,3))=1,'Questionnaire version 1.0'!C202,'Questionnaire version 2.1'!C202)</f>
        <v>Notes:</v>
      </c>
      <c r="FK205" s="137">
        <f t="shared" si="126"/>
        <v>40</v>
      </c>
      <c r="FL205" s="137" t="str">
        <f t="shared" si="125"/>
        <v/>
      </c>
      <c r="FM205" s="137">
        <f>IF(VALUE(LEFT(Cover!$C$13,3))=1,'Questionnaire version 1.0'!V202,'Questionnaire version 2.1'!V202)</f>
        <v>0</v>
      </c>
    </row>
    <row r="206" spans="5:169" x14ac:dyDescent="0.25">
      <c r="E206" s="149"/>
      <c r="F206" s="149"/>
      <c r="G206" s="149"/>
      <c r="H206" s="149"/>
      <c r="I206" s="242"/>
      <c r="J206" s="150"/>
      <c r="K206" s="150"/>
      <c r="L206" s="149"/>
      <c r="M206" s="149"/>
      <c r="N206" s="149"/>
      <c r="O206" s="149"/>
      <c r="P206" s="242"/>
      <c r="Q206" s="150"/>
      <c r="R206" s="150"/>
      <c r="S206" s="149"/>
      <c r="T206" s="149"/>
      <c r="U206" s="149"/>
      <c r="V206" s="149"/>
      <c r="W206" s="242"/>
      <c r="X206" s="150"/>
      <c r="Y206" s="150"/>
      <c r="Z206" s="149"/>
      <c r="AA206" s="149"/>
      <c r="AB206" s="149"/>
      <c r="AC206" s="149"/>
      <c r="AD206" s="242"/>
      <c r="AE206" s="150"/>
      <c r="AF206" s="150"/>
      <c r="AG206" s="149"/>
      <c r="AH206" s="149"/>
      <c r="AI206" s="149"/>
      <c r="AJ206" s="149"/>
      <c r="AK206" s="242"/>
      <c r="AL206" s="150"/>
      <c r="AM206" s="150"/>
      <c r="AN206" s="149"/>
      <c r="AO206" s="149"/>
      <c r="AP206" s="149"/>
      <c r="AQ206" s="149"/>
      <c r="AR206" s="242"/>
      <c r="AS206" s="150"/>
      <c r="AT206" s="150"/>
      <c r="AU206" s="149"/>
      <c r="AV206" s="149"/>
      <c r="AW206" s="149"/>
      <c r="AX206" s="149"/>
      <c r="AY206" s="242"/>
      <c r="AZ206" s="150"/>
      <c r="BA206" s="150"/>
      <c r="BB206" s="149"/>
      <c r="FJ206" s="137">
        <f>IF(VALUE(LEFT(Cover!$C$13,3))=1,'Questionnaire version 1.0'!C203,'Questionnaire version 2.1'!C203)</f>
        <v>0</v>
      </c>
      <c r="FK206" s="137">
        <f t="shared" si="126"/>
        <v>40</v>
      </c>
      <c r="FL206" s="137" t="str">
        <f t="shared" si="125"/>
        <v/>
      </c>
      <c r="FM206" s="137">
        <f>IF(VALUE(LEFT(Cover!$C$13,3))=1,'Questionnaire version 1.0'!V203,'Questionnaire version 2.1'!V203)</f>
        <v>0</v>
      </c>
    </row>
    <row r="207" spans="5:169" x14ac:dyDescent="0.25">
      <c r="E207" s="149"/>
      <c r="F207" s="149"/>
      <c r="G207" s="149"/>
      <c r="H207" s="149"/>
      <c r="I207" s="242"/>
      <c r="J207" s="150"/>
      <c r="K207" s="150"/>
      <c r="L207" s="149"/>
      <c r="M207" s="149"/>
      <c r="N207" s="149"/>
      <c r="O207" s="149"/>
      <c r="P207" s="242"/>
      <c r="Q207" s="150"/>
      <c r="R207" s="150"/>
      <c r="S207" s="149"/>
      <c r="T207" s="149"/>
      <c r="U207" s="149"/>
      <c r="V207" s="149"/>
      <c r="W207" s="242"/>
      <c r="X207" s="150"/>
      <c r="Y207" s="150"/>
      <c r="Z207" s="149"/>
      <c r="AA207" s="149"/>
      <c r="AB207" s="149"/>
      <c r="AC207" s="149"/>
      <c r="AD207" s="242"/>
      <c r="AE207" s="150"/>
      <c r="AF207" s="150"/>
      <c r="AG207" s="149"/>
      <c r="AH207" s="149"/>
      <c r="AI207" s="149"/>
      <c r="AJ207" s="149"/>
      <c r="AK207" s="242"/>
      <c r="AL207" s="150"/>
      <c r="AM207" s="150"/>
      <c r="AN207" s="149"/>
      <c r="AO207" s="149"/>
      <c r="AP207" s="149"/>
      <c r="AQ207" s="149"/>
      <c r="AR207" s="242"/>
      <c r="AS207" s="150"/>
      <c r="AT207" s="150"/>
      <c r="AU207" s="149"/>
      <c r="AV207" s="149"/>
      <c r="AW207" s="149"/>
      <c r="AX207" s="149"/>
      <c r="AY207" s="242"/>
      <c r="AZ207" s="150"/>
      <c r="BA207" s="150"/>
      <c r="BB207" s="149"/>
      <c r="FJ207" s="137" t="str">
        <f>IF(VALUE(LEFT(Cover!$C$13,3))=1,'Questionnaire version 1.0'!C204,'Questionnaire version 2.1'!C204)</f>
        <v>E3:09a</v>
      </c>
      <c r="FK207" s="137">
        <f t="shared" si="126"/>
        <v>41</v>
      </c>
      <c r="FL207" s="137" t="str">
        <f t="shared" si="125"/>
        <v>E3:09</v>
      </c>
      <c r="FM207" s="137">
        <f>IF(VALUE(LEFT(Cover!$C$13,3))=1,'Questionnaire version 1.0'!V204,'Questionnaire version 2.1'!V204)</f>
        <v>0</v>
      </c>
    </row>
    <row r="208" spans="5:169" x14ac:dyDescent="0.25">
      <c r="E208" s="149"/>
      <c r="F208" s="149"/>
      <c r="G208" s="149"/>
      <c r="H208" s="149"/>
      <c r="I208" s="242"/>
      <c r="J208" s="150"/>
      <c r="K208" s="150"/>
      <c r="L208" s="149"/>
      <c r="M208" s="149"/>
      <c r="N208" s="149"/>
      <c r="O208" s="149"/>
      <c r="P208" s="242"/>
      <c r="Q208" s="150"/>
      <c r="R208" s="150"/>
      <c r="S208" s="149"/>
      <c r="T208" s="149"/>
      <c r="U208" s="149"/>
      <c r="V208" s="149"/>
      <c r="W208" s="242"/>
      <c r="X208" s="150"/>
      <c r="Y208" s="150"/>
      <c r="Z208" s="149"/>
      <c r="AA208" s="149"/>
      <c r="AB208" s="149"/>
      <c r="AC208" s="149"/>
      <c r="AD208" s="242"/>
      <c r="AE208" s="150"/>
      <c r="AF208" s="150"/>
      <c r="AG208" s="149"/>
      <c r="AH208" s="149"/>
      <c r="AI208" s="149"/>
      <c r="AJ208" s="149"/>
      <c r="AK208" s="242"/>
      <c r="AL208" s="150"/>
      <c r="AM208" s="150"/>
      <c r="AN208" s="149"/>
      <c r="AO208" s="149"/>
      <c r="AP208" s="149"/>
      <c r="AQ208" s="149"/>
      <c r="AR208" s="242"/>
      <c r="AS208" s="150"/>
      <c r="AT208" s="150"/>
      <c r="AU208" s="149"/>
      <c r="AV208" s="149"/>
      <c r="AW208" s="149"/>
      <c r="AX208" s="149"/>
      <c r="AY208" s="242"/>
      <c r="AZ208" s="150"/>
      <c r="BA208" s="150"/>
      <c r="BB208" s="149"/>
      <c r="FJ208" s="137" t="str">
        <f>IF(VALUE(LEFT(Cover!$C$13,3))=1,'Questionnaire version 1.0'!C205,'Questionnaire version 2.1'!C205)</f>
        <v>A</v>
      </c>
      <c r="FK208" s="137">
        <f t="shared" si="126"/>
        <v>41</v>
      </c>
      <c r="FL208" s="137" t="str">
        <f t="shared" ref="FL208:FL271" si="127">IF(RIGHT(LEFT(FJ208,3),1)=":",LEFT(FJ208,5),"")</f>
        <v/>
      </c>
      <c r="FM208" s="137">
        <f>IF(VALUE(LEFT(Cover!$C$13,3))=1,'Questionnaire version 1.0'!V205,'Questionnaire version 2.1'!V205)</f>
        <v>0</v>
      </c>
    </row>
    <row r="209" spans="5:169" x14ac:dyDescent="0.25">
      <c r="E209" s="149"/>
      <c r="F209" s="149"/>
      <c r="G209" s="149"/>
      <c r="H209" s="149"/>
      <c r="I209" s="242"/>
      <c r="J209" s="150"/>
      <c r="K209" s="150"/>
      <c r="L209" s="149"/>
      <c r="M209" s="149"/>
      <c r="N209" s="149"/>
      <c r="O209" s="149"/>
      <c r="P209" s="242"/>
      <c r="Q209" s="150"/>
      <c r="R209" s="150"/>
      <c r="S209" s="149"/>
      <c r="T209" s="149"/>
      <c r="U209" s="149"/>
      <c r="V209" s="149"/>
      <c r="W209" s="242"/>
      <c r="X209" s="150"/>
      <c r="Y209" s="150"/>
      <c r="Z209" s="149"/>
      <c r="AA209" s="149"/>
      <c r="AB209" s="149"/>
      <c r="AC209" s="149"/>
      <c r="AD209" s="242"/>
      <c r="AE209" s="150"/>
      <c r="AF209" s="150"/>
      <c r="AG209" s="149"/>
      <c r="AH209" s="149"/>
      <c r="AI209" s="149"/>
      <c r="AJ209" s="149"/>
      <c r="AK209" s="242"/>
      <c r="AL209" s="150"/>
      <c r="AM209" s="150"/>
      <c r="AN209" s="149"/>
      <c r="AO209" s="149"/>
      <c r="AP209" s="149"/>
      <c r="AQ209" s="149"/>
      <c r="AR209" s="242"/>
      <c r="AS209" s="150"/>
      <c r="AT209" s="150"/>
      <c r="AU209" s="149"/>
      <c r="AV209" s="149"/>
      <c r="AW209" s="149"/>
      <c r="AX209" s="149"/>
      <c r="AY209" s="242"/>
      <c r="AZ209" s="150"/>
      <c r="BA209" s="150"/>
      <c r="BB209" s="149"/>
      <c r="FJ209" s="137" t="str">
        <f>IF(VALUE(LEFT(Cover!$C$13,3))=1,'Questionnaire version 1.0'!C206,'Questionnaire version 2.1'!C206)</f>
        <v>B</v>
      </c>
      <c r="FK209" s="137">
        <f t="shared" si="126"/>
        <v>41</v>
      </c>
      <c r="FL209" s="137" t="str">
        <f t="shared" si="127"/>
        <v/>
      </c>
      <c r="FM209" s="137">
        <f>IF(VALUE(LEFT(Cover!$C$13,3))=1,'Questionnaire version 1.0'!V206,'Questionnaire version 2.1'!V206)</f>
        <v>0</v>
      </c>
    </row>
    <row r="210" spans="5:169" x14ac:dyDescent="0.25">
      <c r="E210" s="149"/>
      <c r="F210" s="149"/>
      <c r="G210" s="149"/>
      <c r="H210" s="149"/>
      <c r="I210" s="242"/>
      <c r="J210" s="150"/>
      <c r="K210" s="150"/>
      <c r="L210" s="149"/>
      <c r="M210" s="149"/>
      <c r="N210" s="149"/>
      <c r="O210" s="149"/>
      <c r="P210" s="242"/>
      <c r="Q210" s="150"/>
      <c r="R210" s="150"/>
      <c r="S210" s="149"/>
      <c r="T210" s="149"/>
      <c r="U210" s="149"/>
      <c r="V210" s="149"/>
      <c r="W210" s="242"/>
      <c r="X210" s="150"/>
      <c r="Y210" s="150"/>
      <c r="Z210" s="149"/>
      <c r="AA210" s="149"/>
      <c r="AB210" s="149"/>
      <c r="AC210" s="149"/>
      <c r="AD210" s="242"/>
      <c r="AE210" s="150"/>
      <c r="AF210" s="150"/>
      <c r="AG210" s="149"/>
      <c r="AH210" s="149"/>
      <c r="AI210" s="149"/>
      <c r="AJ210" s="149"/>
      <c r="AK210" s="242"/>
      <c r="AL210" s="150"/>
      <c r="AM210" s="150"/>
      <c r="AN210" s="149"/>
      <c r="AO210" s="149"/>
      <c r="AP210" s="149"/>
      <c r="AQ210" s="149"/>
      <c r="AR210" s="242"/>
      <c r="AS210" s="150"/>
      <c r="AT210" s="150"/>
      <c r="AU210" s="149"/>
      <c r="AV210" s="149"/>
      <c r="AW210" s="149"/>
      <c r="AX210" s="149"/>
      <c r="AY210" s="242"/>
      <c r="AZ210" s="150"/>
      <c r="BA210" s="150"/>
      <c r="BB210" s="149"/>
      <c r="FJ210" s="137" t="str">
        <f>IF(VALUE(LEFT(Cover!$C$13,3))=1,'Questionnaire version 1.0'!C207,'Questionnaire version 2.1'!C207)</f>
        <v>C</v>
      </c>
      <c r="FK210" s="137">
        <f t="shared" si="126"/>
        <v>41</v>
      </c>
      <c r="FL210" s="137" t="str">
        <f t="shared" si="127"/>
        <v/>
      </c>
      <c r="FM210" s="137">
        <f>IF(VALUE(LEFT(Cover!$C$13,3))=1,'Questionnaire version 1.0'!V207,'Questionnaire version 2.1'!V207)</f>
        <v>0</v>
      </c>
    </row>
    <row r="211" spans="5:169" x14ac:dyDescent="0.25">
      <c r="E211" s="149"/>
      <c r="F211" s="149"/>
      <c r="G211" s="149"/>
      <c r="H211" s="149"/>
      <c r="I211" s="242"/>
      <c r="J211" s="150"/>
      <c r="K211" s="150"/>
      <c r="L211" s="149"/>
      <c r="M211" s="149"/>
      <c r="N211" s="149"/>
      <c r="O211" s="149"/>
      <c r="P211" s="242"/>
      <c r="Q211" s="150"/>
      <c r="R211" s="150"/>
      <c r="S211" s="149"/>
      <c r="T211" s="149"/>
      <c r="U211" s="149"/>
      <c r="V211" s="149"/>
      <c r="W211" s="242"/>
      <c r="X211" s="150"/>
      <c r="Y211" s="150"/>
      <c r="Z211" s="149"/>
      <c r="AA211" s="149"/>
      <c r="AB211" s="149"/>
      <c r="AC211" s="149"/>
      <c r="AD211" s="242"/>
      <c r="AE211" s="150"/>
      <c r="AF211" s="150"/>
      <c r="AG211" s="149"/>
      <c r="AH211" s="149"/>
      <c r="AI211" s="149"/>
      <c r="AJ211" s="149"/>
      <c r="AK211" s="242"/>
      <c r="AL211" s="150"/>
      <c r="AM211" s="150"/>
      <c r="AN211" s="149"/>
      <c r="AO211" s="149"/>
      <c r="AP211" s="149"/>
      <c r="AQ211" s="149"/>
      <c r="AR211" s="242"/>
      <c r="AS211" s="150"/>
      <c r="AT211" s="150"/>
      <c r="AU211" s="149"/>
      <c r="AV211" s="149"/>
      <c r="AW211" s="149"/>
      <c r="AX211" s="149"/>
      <c r="AY211" s="242"/>
      <c r="AZ211" s="150"/>
      <c r="BA211" s="150"/>
      <c r="BB211" s="149"/>
      <c r="FJ211" s="137" t="str">
        <f>IF(VALUE(LEFT(Cover!$C$13,3))=1,'Questionnaire version 1.0'!C208,'Questionnaire version 2.1'!C208)</f>
        <v>D</v>
      </c>
      <c r="FK211" s="137">
        <f t="shared" si="126"/>
        <v>41</v>
      </c>
      <c r="FL211" s="137" t="str">
        <f t="shared" si="127"/>
        <v/>
      </c>
      <c r="FM211" s="137">
        <f>IF(VALUE(LEFT(Cover!$C$13,3))=1,'Questionnaire version 1.0'!V208,'Questionnaire version 2.1'!V208)</f>
        <v>0</v>
      </c>
    </row>
    <row r="212" spans="5:169" x14ac:dyDescent="0.25">
      <c r="E212" s="149"/>
      <c r="F212" s="149"/>
      <c r="G212" s="149"/>
      <c r="H212" s="149"/>
      <c r="I212" s="242"/>
      <c r="J212" s="150"/>
      <c r="K212" s="150"/>
      <c r="L212" s="149"/>
      <c r="M212" s="149"/>
      <c r="N212" s="149"/>
      <c r="O212" s="149"/>
      <c r="P212" s="242"/>
      <c r="Q212" s="150"/>
      <c r="R212" s="150"/>
      <c r="S212" s="149"/>
      <c r="T212" s="149"/>
      <c r="U212" s="149"/>
      <c r="V212" s="149"/>
      <c r="W212" s="242"/>
      <c r="X212" s="150"/>
      <c r="Y212" s="150"/>
      <c r="Z212" s="149"/>
      <c r="AA212" s="149"/>
      <c r="AB212" s="149"/>
      <c r="AC212" s="149"/>
      <c r="AD212" s="242"/>
      <c r="AE212" s="150"/>
      <c r="AF212" s="150"/>
      <c r="AG212" s="149"/>
      <c r="AH212" s="149"/>
      <c r="AI212" s="149"/>
      <c r="AJ212" s="149"/>
      <c r="AK212" s="242"/>
      <c r="AL212" s="150"/>
      <c r="AM212" s="150"/>
      <c r="AN212" s="149"/>
      <c r="AO212" s="149"/>
      <c r="AP212" s="149"/>
      <c r="AQ212" s="149"/>
      <c r="AR212" s="242"/>
      <c r="AS212" s="150"/>
      <c r="AT212" s="150"/>
      <c r="AU212" s="149"/>
      <c r="AV212" s="149"/>
      <c r="AW212" s="149"/>
      <c r="AX212" s="149"/>
      <c r="AY212" s="242"/>
      <c r="AZ212" s="150"/>
      <c r="BA212" s="150"/>
      <c r="BB212" s="149"/>
      <c r="FJ212" s="137" t="str">
        <f>IF(VALUE(LEFT(Cover!$C$13,3))=1,'Questionnaire version 1.0'!C209,'Questionnaire version 2.1'!C209)</f>
        <v>E</v>
      </c>
      <c r="FK212" s="137">
        <f t="shared" si="126"/>
        <v>41</v>
      </c>
      <c r="FL212" s="137" t="str">
        <f t="shared" si="127"/>
        <v/>
      </c>
      <c r="FM212" s="137">
        <f>IF(VALUE(LEFT(Cover!$C$13,3))=1,'Questionnaire version 1.0'!V209,'Questionnaire version 2.1'!V209)</f>
        <v>0</v>
      </c>
    </row>
    <row r="213" spans="5:169" x14ac:dyDescent="0.25">
      <c r="E213" s="149"/>
      <c r="F213" s="149"/>
      <c r="G213" s="149"/>
      <c r="H213" s="149"/>
      <c r="I213" s="242"/>
      <c r="J213" s="150"/>
      <c r="K213" s="150"/>
      <c r="L213" s="149"/>
      <c r="M213" s="149"/>
      <c r="N213" s="149"/>
      <c r="O213" s="149"/>
      <c r="P213" s="242"/>
      <c r="Q213" s="150"/>
      <c r="R213" s="150"/>
      <c r="S213" s="149"/>
      <c r="T213" s="149"/>
      <c r="U213" s="149"/>
      <c r="V213" s="149"/>
      <c r="W213" s="242"/>
      <c r="X213" s="150"/>
      <c r="Y213" s="150"/>
      <c r="Z213" s="149"/>
      <c r="AA213" s="149"/>
      <c r="AB213" s="149"/>
      <c r="AC213" s="149"/>
      <c r="AD213" s="242"/>
      <c r="AE213" s="150"/>
      <c r="AF213" s="150"/>
      <c r="AG213" s="149"/>
      <c r="AH213" s="149"/>
      <c r="AI213" s="149"/>
      <c r="AJ213" s="149"/>
      <c r="AK213" s="242"/>
      <c r="AL213" s="150"/>
      <c r="AM213" s="150"/>
      <c r="AN213" s="149"/>
      <c r="AO213" s="149"/>
      <c r="AP213" s="149"/>
      <c r="AQ213" s="149"/>
      <c r="AR213" s="242"/>
      <c r="AS213" s="150"/>
      <c r="AT213" s="150"/>
      <c r="AU213" s="149"/>
      <c r="AV213" s="149"/>
      <c r="AW213" s="149"/>
      <c r="AX213" s="149"/>
      <c r="AY213" s="242"/>
      <c r="AZ213" s="150"/>
      <c r="BA213" s="150"/>
      <c r="BB213" s="149"/>
      <c r="FJ213" s="137" t="str">
        <f>IF(VALUE(LEFT(Cover!$C$13,3))=1,'Questionnaire version 1.0'!C210,'Questionnaire version 2.1'!C210)</f>
        <v>F</v>
      </c>
      <c r="FK213" s="137">
        <f t="shared" si="126"/>
        <v>41</v>
      </c>
      <c r="FL213" s="137" t="str">
        <f t="shared" si="127"/>
        <v/>
      </c>
      <c r="FM213" s="137">
        <f>IF(VALUE(LEFT(Cover!$C$13,3))=1,'Questionnaire version 1.0'!V210,'Questionnaire version 2.1'!V210)</f>
        <v>0</v>
      </c>
    </row>
    <row r="214" spans="5:169" x14ac:dyDescent="0.25">
      <c r="E214" s="149"/>
      <c r="F214" s="149"/>
      <c r="G214" s="149"/>
      <c r="H214" s="149"/>
      <c r="I214" s="242"/>
      <c r="J214" s="150"/>
      <c r="K214" s="150"/>
      <c r="L214" s="149"/>
      <c r="M214" s="149"/>
      <c r="N214" s="149"/>
      <c r="O214" s="149"/>
      <c r="P214" s="242"/>
      <c r="Q214" s="150"/>
      <c r="R214" s="150"/>
      <c r="S214" s="149"/>
      <c r="T214" s="149"/>
      <c r="U214" s="149"/>
      <c r="V214" s="149"/>
      <c r="W214" s="242"/>
      <c r="X214" s="150"/>
      <c r="Y214" s="150"/>
      <c r="Z214" s="149"/>
      <c r="AA214" s="149"/>
      <c r="AB214" s="149"/>
      <c r="AC214" s="149"/>
      <c r="AD214" s="242"/>
      <c r="AE214" s="150"/>
      <c r="AF214" s="150"/>
      <c r="AG214" s="149"/>
      <c r="AH214" s="149"/>
      <c r="AI214" s="149"/>
      <c r="AJ214" s="149"/>
      <c r="AK214" s="242"/>
      <c r="AL214" s="150"/>
      <c r="AM214" s="150"/>
      <c r="AN214" s="149"/>
      <c r="AO214" s="149"/>
      <c r="AP214" s="149"/>
      <c r="AQ214" s="149"/>
      <c r="AR214" s="242"/>
      <c r="AS214" s="150"/>
      <c r="AT214" s="150"/>
      <c r="AU214" s="149"/>
      <c r="AV214" s="149"/>
      <c r="AW214" s="149"/>
      <c r="AX214" s="149"/>
      <c r="AY214" s="242"/>
      <c r="AZ214" s="150"/>
      <c r="BA214" s="150"/>
      <c r="BB214" s="149"/>
      <c r="FJ214" s="137" t="str">
        <f>IF(VALUE(LEFT(Cover!$C$13,3))=1,'Questionnaire version 1.0'!C211,'Questionnaire version 2.1'!C211)</f>
        <v>Notes:</v>
      </c>
      <c r="FK214" s="137">
        <f t="shared" si="126"/>
        <v>41</v>
      </c>
      <c r="FL214" s="137" t="str">
        <f t="shared" si="127"/>
        <v/>
      </c>
      <c r="FM214" s="137">
        <f>IF(VALUE(LEFT(Cover!$C$13,3))=1,'Questionnaire version 1.0'!V211,'Questionnaire version 2.1'!V211)</f>
        <v>0</v>
      </c>
    </row>
    <row r="215" spans="5:169" x14ac:dyDescent="0.25">
      <c r="E215" s="149"/>
      <c r="F215" s="149"/>
      <c r="G215" s="149"/>
      <c r="H215" s="149"/>
      <c r="I215" s="242"/>
      <c r="J215" s="150"/>
      <c r="K215" s="150"/>
      <c r="L215" s="149"/>
      <c r="M215" s="149"/>
      <c r="N215" s="149"/>
      <c r="O215" s="149"/>
      <c r="P215" s="242"/>
      <c r="Q215" s="150"/>
      <c r="R215" s="150"/>
      <c r="S215" s="149"/>
      <c r="T215" s="149"/>
      <c r="U215" s="149"/>
      <c r="V215" s="149"/>
      <c r="W215" s="242"/>
      <c r="X215" s="150"/>
      <c r="Y215" s="150"/>
      <c r="Z215" s="149"/>
      <c r="AA215" s="149"/>
      <c r="AB215" s="149"/>
      <c r="AC215" s="149"/>
      <c r="AD215" s="242"/>
      <c r="AE215" s="150"/>
      <c r="AF215" s="150"/>
      <c r="AG215" s="149"/>
      <c r="AH215" s="149"/>
      <c r="AI215" s="149"/>
      <c r="AJ215" s="149"/>
      <c r="AK215" s="242"/>
      <c r="AL215" s="150"/>
      <c r="AM215" s="150"/>
      <c r="AN215" s="149"/>
      <c r="AO215" s="149"/>
      <c r="AP215" s="149"/>
      <c r="AQ215" s="149"/>
      <c r="AR215" s="242"/>
      <c r="AS215" s="150"/>
      <c r="AT215" s="150"/>
      <c r="AU215" s="149"/>
      <c r="AV215" s="149"/>
      <c r="AW215" s="149"/>
      <c r="AX215" s="149"/>
      <c r="AY215" s="242"/>
      <c r="AZ215" s="150"/>
      <c r="BA215" s="150"/>
      <c r="BB215" s="149"/>
      <c r="FJ215" s="137" t="str">
        <f>IF(VALUE(LEFT(Cover!$C$13,3))=1,'Questionnaire version 1.0'!C212,'Questionnaire version 2.1'!C212)</f>
        <v>E3:10a</v>
      </c>
      <c r="FK215" s="137">
        <f t="shared" si="126"/>
        <v>42</v>
      </c>
      <c r="FL215" s="137" t="str">
        <f t="shared" si="127"/>
        <v>E3:10</v>
      </c>
      <c r="FM215" s="137">
        <f>IF(VALUE(LEFT(Cover!$C$13,3))=1,'Questionnaire version 1.0'!V212,'Questionnaire version 2.1'!V212)</f>
        <v>0</v>
      </c>
    </row>
    <row r="216" spans="5:169" x14ac:dyDescent="0.25">
      <c r="E216" s="149"/>
      <c r="F216" s="149"/>
      <c r="G216" s="149"/>
      <c r="H216" s="149"/>
      <c r="I216" s="242"/>
      <c r="J216" s="150"/>
      <c r="K216" s="150"/>
      <c r="L216" s="149"/>
      <c r="M216" s="149"/>
      <c r="N216" s="149"/>
      <c r="O216" s="149"/>
      <c r="P216" s="242"/>
      <c r="Q216" s="150"/>
      <c r="R216" s="150"/>
      <c r="S216" s="149"/>
      <c r="T216" s="149"/>
      <c r="U216" s="149"/>
      <c r="V216" s="149"/>
      <c r="W216" s="242"/>
      <c r="X216" s="150"/>
      <c r="Y216" s="150"/>
      <c r="Z216" s="149"/>
      <c r="AA216" s="149"/>
      <c r="AB216" s="149"/>
      <c r="AC216" s="149"/>
      <c r="AD216" s="242"/>
      <c r="AE216" s="150"/>
      <c r="AF216" s="150"/>
      <c r="AG216" s="149"/>
      <c r="AH216" s="149"/>
      <c r="AI216" s="149"/>
      <c r="AJ216" s="149"/>
      <c r="AK216" s="242"/>
      <c r="AL216" s="150"/>
      <c r="AM216" s="150"/>
      <c r="AN216" s="149"/>
      <c r="AO216" s="149"/>
      <c r="AP216" s="149"/>
      <c r="AQ216" s="149"/>
      <c r="AR216" s="242"/>
      <c r="AS216" s="150"/>
      <c r="AT216" s="150"/>
      <c r="AU216" s="149"/>
      <c r="AV216" s="149"/>
      <c r="AW216" s="149"/>
      <c r="AX216" s="149"/>
      <c r="AY216" s="242"/>
      <c r="AZ216" s="150"/>
      <c r="BA216" s="150"/>
      <c r="BB216" s="149"/>
      <c r="FJ216" s="137" t="str">
        <f>IF(VALUE(LEFT(Cover!$C$13,3))=1,'Questionnaire version 1.0'!C213,'Questionnaire version 2.1'!C213)</f>
        <v>A</v>
      </c>
      <c r="FK216" s="137">
        <f t="shared" si="126"/>
        <v>42</v>
      </c>
      <c r="FL216" s="137" t="str">
        <f t="shared" si="127"/>
        <v/>
      </c>
      <c r="FM216" s="137">
        <f>IF(VALUE(LEFT(Cover!$C$13,3))=1,'Questionnaire version 1.0'!V213,'Questionnaire version 2.1'!V213)</f>
        <v>0</v>
      </c>
    </row>
    <row r="217" spans="5:169" x14ac:dyDescent="0.25">
      <c r="E217" s="149"/>
      <c r="F217" s="149"/>
      <c r="G217" s="149"/>
      <c r="H217" s="149"/>
      <c r="I217" s="242"/>
      <c r="J217" s="150"/>
      <c r="K217" s="150"/>
      <c r="L217" s="149"/>
      <c r="M217" s="149"/>
      <c r="N217" s="149"/>
      <c r="O217" s="149"/>
      <c r="P217" s="242"/>
      <c r="Q217" s="150"/>
      <c r="R217" s="150"/>
      <c r="S217" s="149"/>
      <c r="T217" s="149"/>
      <c r="U217" s="149"/>
      <c r="V217" s="149"/>
      <c r="W217" s="242"/>
      <c r="X217" s="150"/>
      <c r="Y217" s="150"/>
      <c r="Z217" s="149"/>
      <c r="AA217" s="149"/>
      <c r="AB217" s="149"/>
      <c r="AC217" s="149"/>
      <c r="AD217" s="242"/>
      <c r="AE217" s="150"/>
      <c r="AF217" s="150"/>
      <c r="AG217" s="149"/>
      <c r="AH217" s="149"/>
      <c r="AI217" s="149"/>
      <c r="AJ217" s="149"/>
      <c r="AK217" s="242"/>
      <c r="AL217" s="150"/>
      <c r="AM217" s="150"/>
      <c r="AN217" s="149"/>
      <c r="AO217" s="149"/>
      <c r="AP217" s="149"/>
      <c r="AQ217" s="149"/>
      <c r="AR217" s="242"/>
      <c r="AS217" s="150"/>
      <c r="AT217" s="150"/>
      <c r="AU217" s="149"/>
      <c r="AV217" s="149"/>
      <c r="AW217" s="149"/>
      <c r="AX217" s="149"/>
      <c r="AY217" s="242"/>
      <c r="AZ217" s="150"/>
      <c r="BA217" s="150"/>
      <c r="BB217" s="149"/>
      <c r="FJ217" s="137" t="str">
        <f>IF(VALUE(LEFT(Cover!$C$13,3))=1,'Questionnaire version 1.0'!C214,'Questionnaire version 2.1'!C214)</f>
        <v>B</v>
      </c>
      <c r="FK217" s="137">
        <f t="shared" si="126"/>
        <v>42</v>
      </c>
      <c r="FL217" s="137" t="str">
        <f t="shared" si="127"/>
        <v/>
      </c>
      <c r="FM217" s="137">
        <f>IF(VALUE(LEFT(Cover!$C$13,3))=1,'Questionnaire version 1.0'!V214,'Questionnaire version 2.1'!V214)</f>
        <v>0</v>
      </c>
    </row>
    <row r="218" spans="5:169" x14ac:dyDescent="0.25">
      <c r="E218" s="149"/>
      <c r="F218" s="149"/>
      <c r="G218" s="149"/>
      <c r="H218" s="149"/>
      <c r="I218" s="242"/>
      <c r="J218" s="150"/>
      <c r="K218" s="150"/>
      <c r="L218" s="149"/>
      <c r="M218" s="149"/>
      <c r="N218" s="149"/>
      <c r="O218" s="149"/>
      <c r="P218" s="242"/>
      <c r="Q218" s="150"/>
      <c r="R218" s="150"/>
      <c r="S218" s="149"/>
      <c r="T218" s="149"/>
      <c r="U218" s="149"/>
      <c r="V218" s="149"/>
      <c r="W218" s="242"/>
      <c r="X218" s="150"/>
      <c r="Y218" s="150"/>
      <c r="Z218" s="149"/>
      <c r="AA218" s="149"/>
      <c r="AB218" s="149"/>
      <c r="AC218" s="149"/>
      <c r="AD218" s="242"/>
      <c r="AE218" s="150"/>
      <c r="AF218" s="150"/>
      <c r="AG218" s="149"/>
      <c r="AH218" s="149"/>
      <c r="AI218" s="149"/>
      <c r="AJ218" s="149"/>
      <c r="AK218" s="242"/>
      <c r="AL218" s="150"/>
      <c r="AM218" s="150"/>
      <c r="AN218" s="149"/>
      <c r="AO218" s="149"/>
      <c r="AP218" s="149"/>
      <c r="AQ218" s="149"/>
      <c r="AR218" s="242"/>
      <c r="AS218" s="150"/>
      <c r="AT218" s="150"/>
      <c r="AU218" s="149"/>
      <c r="AV218" s="149"/>
      <c r="AW218" s="149"/>
      <c r="AX218" s="149"/>
      <c r="AY218" s="242"/>
      <c r="AZ218" s="150"/>
      <c r="BA218" s="150"/>
      <c r="BB218" s="149"/>
      <c r="FJ218" s="137" t="str">
        <f>IF(VALUE(LEFT(Cover!$C$13,3))=1,'Questionnaire version 1.0'!C215,'Questionnaire version 2.1'!C215)</f>
        <v>C</v>
      </c>
      <c r="FK218" s="137">
        <f t="shared" si="126"/>
        <v>42</v>
      </c>
      <c r="FL218" s="137" t="str">
        <f t="shared" si="127"/>
        <v/>
      </c>
      <c r="FM218" s="137">
        <f>IF(VALUE(LEFT(Cover!$C$13,3))=1,'Questionnaire version 1.0'!V215,'Questionnaire version 2.1'!V215)</f>
        <v>0</v>
      </c>
    </row>
    <row r="219" spans="5:169" x14ac:dyDescent="0.25">
      <c r="E219" s="149"/>
      <c r="F219" s="149"/>
      <c r="G219" s="149"/>
      <c r="H219" s="149"/>
      <c r="I219" s="242"/>
      <c r="J219" s="150"/>
      <c r="K219" s="150"/>
      <c r="L219" s="149"/>
      <c r="M219" s="149"/>
      <c r="N219" s="149"/>
      <c r="O219" s="149"/>
      <c r="P219" s="242"/>
      <c r="Q219" s="150"/>
      <c r="R219" s="150"/>
      <c r="S219" s="149"/>
      <c r="T219" s="149"/>
      <c r="U219" s="149"/>
      <c r="V219" s="149"/>
      <c r="W219" s="242"/>
      <c r="X219" s="150"/>
      <c r="Y219" s="150"/>
      <c r="Z219" s="149"/>
      <c r="AA219" s="149"/>
      <c r="AB219" s="149"/>
      <c r="AC219" s="149"/>
      <c r="AD219" s="242"/>
      <c r="AE219" s="150"/>
      <c r="AF219" s="150"/>
      <c r="AG219" s="149"/>
      <c r="AH219" s="149"/>
      <c r="AI219" s="149"/>
      <c r="AJ219" s="149"/>
      <c r="AK219" s="242"/>
      <c r="AL219" s="150"/>
      <c r="AM219" s="150"/>
      <c r="AN219" s="149"/>
      <c r="AO219" s="149"/>
      <c r="AP219" s="149"/>
      <c r="AQ219" s="149"/>
      <c r="AR219" s="242"/>
      <c r="AS219" s="150"/>
      <c r="AT219" s="150"/>
      <c r="AU219" s="149"/>
      <c r="AV219" s="149"/>
      <c r="AW219" s="149"/>
      <c r="AX219" s="149"/>
      <c r="AY219" s="242"/>
      <c r="AZ219" s="150"/>
      <c r="BA219" s="150"/>
      <c r="BB219" s="149"/>
      <c r="FJ219" s="137" t="str">
        <f>IF(VALUE(LEFT(Cover!$C$13,3))=1,'Questionnaire version 1.0'!C216,'Questionnaire version 2.1'!C216)</f>
        <v>Notes:</v>
      </c>
      <c r="FK219" s="137">
        <f t="shared" si="126"/>
        <v>42</v>
      </c>
      <c r="FL219" s="137" t="str">
        <f t="shared" si="127"/>
        <v/>
      </c>
      <c r="FM219" s="137">
        <f>IF(VALUE(LEFT(Cover!$C$13,3))=1,'Questionnaire version 1.0'!V216,'Questionnaire version 2.1'!V216)</f>
        <v>0</v>
      </c>
    </row>
    <row r="220" spans="5:169" x14ac:dyDescent="0.25">
      <c r="E220" s="149"/>
      <c r="F220" s="149"/>
      <c r="G220" s="149"/>
      <c r="H220" s="149"/>
      <c r="I220" s="242"/>
      <c r="J220" s="150"/>
      <c r="K220" s="150"/>
      <c r="L220" s="149"/>
      <c r="M220" s="149"/>
      <c r="N220" s="149"/>
      <c r="O220" s="149"/>
      <c r="P220" s="242"/>
      <c r="Q220" s="150"/>
      <c r="R220" s="150"/>
      <c r="S220" s="149"/>
      <c r="T220" s="149"/>
      <c r="U220" s="149"/>
      <c r="V220" s="149"/>
      <c r="W220" s="242"/>
      <c r="X220" s="150"/>
      <c r="Y220" s="150"/>
      <c r="Z220" s="149"/>
      <c r="AA220" s="149"/>
      <c r="AB220" s="149"/>
      <c r="AC220" s="149"/>
      <c r="AD220" s="242"/>
      <c r="AE220" s="150"/>
      <c r="AF220" s="150"/>
      <c r="AG220" s="149"/>
      <c r="AH220" s="149"/>
      <c r="AI220" s="149"/>
      <c r="AJ220" s="149"/>
      <c r="AK220" s="242"/>
      <c r="AL220" s="150"/>
      <c r="AM220" s="150"/>
      <c r="AN220" s="149"/>
      <c r="AO220" s="149"/>
      <c r="AP220" s="149"/>
      <c r="AQ220" s="149"/>
      <c r="AR220" s="242"/>
      <c r="AS220" s="150"/>
      <c r="AT220" s="150"/>
      <c r="AU220" s="149"/>
      <c r="AV220" s="149"/>
      <c r="AW220" s="149"/>
      <c r="AX220" s="149"/>
      <c r="AY220" s="242"/>
      <c r="AZ220" s="150"/>
      <c r="BA220" s="150"/>
      <c r="BB220" s="149"/>
      <c r="FJ220" s="137">
        <f>IF(VALUE(LEFT(Cover!$C$13,3))=1,'Questionnaire version 1.0'!C217,'Questionnaire version 2.1'!C217)</f>
        <v>0</v>
      </c>
      <c r="FK220" s="137">
        <f t="shared" si="126"/>
        <v>42</v>
      </c>
      <c r="FL220" s="137" t="str">
        <f t="shared" si="127"/>
        <v/>
      </c>
      <c r="FM220" s="137">
        <f>IF(VALUE(LEFT(Cover!$C$13,3))=1,'Questionnaire version 1.0'!V217,'Questionnaire version 2.1'!V217)</f>
        <v>0</v>
      </c>
    </row>
    <row r="221" spans="5:169" x14ac:dyDescent="0.25">
      <c r="E221" s="149"/>
      <c r="F221" s="149"/>
      <c r="G221" s="149"/>
      <c r="H221" s="149"/>
      <c r="I221" s="242"/>
      <c r="J221" s="150"/>
      <c r="K221" s="150"/>
      <c r="L221" s="149"/>
      <c r="M221" s="149"/>
      <c r="N221" s="149"/>
      <c r="O221" s="149"/>
      <c r="P221" s="242"/>
      <c r="Q221" s="150"/>
      <c r="R221" s="150"/>
      <c r="S221" s="149"/>
      <c r="T221" s="149"/>
      <c r="U221" s="149"/>
      <c r="V221" s="149"/>
      <c r="W221" s="242"/>
      <c r="X221" s="150"/>
      <c r="Y221" s="150"/>
      <c r="Z221" s="149"/>
      <c r="AA221" s="149"/>
      <c r="AB221" s="149"/>
      <c r="AC221" s="149"/>
      <c r="AD221" s="242"/>
      <c r="AE221" s="150"/>
      <c r="AF221" s="150"/>
      <c r="AG221" s="149"/>
      <c r="AH221" s="149"/>
      <c r="AI221" s="149"/>
      <c r="AJ221" s="149"/>
      <c r="AK221" s="242"/>
      <c r="AL221" s="150"/>
      <c r="AM221" s="150"/>
      <c r="AN221" s="149"/>
      <c r="AO221" s="149"/>
      <c r="AP221" s="149"/>
      <c r="AQ221" s="149"/>
      <c r="AR221" s="242"/>
      <c r="AS221" s="150"/>
      <c r="AT221" s="150"/>
      <c r="AU221" s="149"/>
      <c r="AV221" s="149"/>
      <c r="AW221" s="149"/>
      <c r="AX221" s="149"/>
      <c r="AY221" s="242"/>
      <c r="AZ221" s="150"/>
      <c r="BA221" s="150"/>
      <c r="BB221" s="149"/>
      <c r="FJ221" s="137" t="str">
        <f>IF(VALUE(LEFT(Cover!$C$13,3))=1,'Questionnaire version 1.0'!C218,'Questionnaire version 2.1'!C218)</f>
        <v>E3:11a</v>
      </c>
      <c r="FK221" s="137">
        <f t="shared" si="126"/>
        <v>43</v>
      </c>
      <c r="FL221" s="137" t="str">
        <f t="shared" si="127"/>
        <v>E3:11</v>
      </c>
      <c r="FM221" s="137">
        <f>IF(VALUE(LEFT(Cover!$C$13,3))=1,'Questionnaire version 1.0'!V218,'Questionnaire version 2.1'!V218)</f>
        <v>0</v>
      </c>
    </row>
    <row r="222" spans="5:169" x14ac:dyDescent="0.25">
      <c r="E222" s="149"/>
      <c r="F222" s="149"/>
      <c r="G222" s="149"/>
      <c r="H222" s="149"/>
      <c r="I222" s="242"/>
      <c r="J222" s="150"/>
      <c r="K222" s="150"/>
      <c r="L222" s="149"/>
      <c r="M222" s="149"/>
      <c r="N222" s="149"/>
      <c r="O222" s="149"/>
      <c r="P222" s="242"/>
      <c r="Q222" s="150"/>
      <c r="R222" s="150"/>
      <c r="S222" s="149"/>
      <c r="T222" s="149"/>
      <c r="U222" s="149"/>
      <c r="V222" s="149"/>
      <c r="W222" s="242"/>
      <c r="X222" s="150"/>
      <c r="Y222" s="150"/>
      <c r="Z222" s="149"/>
      <c r="AA222" s="149"/>
      <c r="AB222" s="149"/>
      <c r="AC222" s="149"/>
      <c r="AD222" s="242"/>
      <c r="AE222" s="150"/>
      <c r="AF222" s="150"/>
      <c r="AG222" s="149"/>
      <c r="AH222" s="149"/>
      <c r="AI222" s="149"/>
      <c r="AJ222" s="149"/>
      <c r="AK222" s="242"/>
      <c r="AL222" s="150"/>
      <c r="AM222" s="150"/>
      <c r="AN222" s="149"/>
      <c r="AO222" s="149"/>
      <c r="AP222" s="149"/>
      <c r="AQ222" s="149"/>
      <c r="AR222" s="242"/>
      <c r="AS222" s="150"/>
      <c r="AT222" s="150"/>
      <c r="AU222" s="149"/>
      <c r="AV222" s="149"/>
      <c r="AW222" s="149"/>
      <c r="AX222" s="149"/>
      <c r="AY222" s="242"/>
      <c r="AZ222" s="150"/>
      <c r="BA222" s="150"/>
      <c r="BB222" s="149"/>
      <c r="FJ222" s="137" t="str">
        <f>IF(VALUE(LEFT(Cover!$C$13,3))=1,'Questionnaire version 1.0'!C219,'Questionnaire version 2.1'!C219)</f>
        <v>A</v>
      </c>
      <c r="FK222" s="137">
        <f t="shared" si="126"/>
        <v>43</v>
      </c>
      <c r="FL222" s="137" t="str">
        <f t="shared" si="127"/>
        <v/>
      </c>
      <c r="FM222" s="137">
        <f>IF(VALUE(LEFT(Cover!$C$13,3))=1,'Questionnaire version 1.0'!V219,'Questionnaire version 2.1'!V219)</f>
        <v>0</v>
      </c>
    </row>
    <row r="223" spans="5:169" x14ac:dyDescent="0.25">
      <c r="E223" s="149"/>
      <c r="F223" s="149"/>
      <c r="G223" s="149"/>
      <c r="H223" s="149"/>
      <c r="I223" s="242"/>
      <c r="J223" s="150"/>
      <c r="K223" s="150"/>
      <c r="L223" s="149"/>
      <c r="M223" s="149"/>
      <c r="N223" s="149"/>
      <c r="O223" s="149"/>
      <c r="P223" s="242"/>
      <c r="Q223" s="150"/>
      <c r="R223" s="150"/>
      <c r="S223" s="149"/>
      <c r="T223" s="149"/>
      <c r="U223" s="149"/>
      <c r="V223" s="149"/>
      <c r="W223" s="242"/>
      <c r="X223" s="150"/>
      <c r="Y223" s="150"/>
      <c r="Z223" s="149"/>
      <c r="AA223" s="149"/>
      <c r="AB223" s="149"/>
      <c r="AC223" s="149"/>
      <c r="AD223" s="242"/>
      <c r="AE223" s="150"/>
      <c r="AF223" s="150"/>
      <c r="AG223" s="149"/>
      <c r="AH223" s="149"/>
      <c r="AI223" s="149"/>
      <c r="AJ223" s="149"/>
      <c r="AK223" s="242"/>
      <c r="AL223" s="150"/>
      <c r="AM223" s="150"/>
      <c r="AN223" s="149"/>
      <c r="AO223" s="149"/>
      <c r="AP223" s="149"/>
      <c r="AQ223" s="149"/>
      <c r="AR223" s="242"/>
      <c r="AS223" s="150"/>
      <c r="AT223" s="150"/>
      <c r="AU223" s="149"/>
      <c r="AV223" s="149"/>
      <c r="AW223" s="149"/>
      <c r="AX223" s="149"/>
      <c r="AY223" s="242"/>
      <c r="AZ223" s="150"/>
      <c r="BA223" s="150"/>
      <c r="BB223" s="149"/>
      <c r="FJ223" s="137" t="str">
        <f>IF(VALUE(LEFT(Cover!$C$13,3))=1,'Questionnaire version 1.0'!C220,'Questionnaire version 2.1'!C220)</f>
        <v>B</v>
      </c>
      <c r="FK223" s="137">
        <f t="shared" si="126"/>
        <v>43</v>
      </c>
      <c r="FL223" s="137" t="str">
        <f t="shared" si="127"/>
        <v/>
      </c>
      <c r="FM223" s="137">
        <f>IF(VALUE(LEFT(Cover!$C$13,3))=1,'Questionnaire version 1.0'!V220,'Questionnaire version 2.1'!V220)</f>
        <v>0</v>
      </c>
    </row>
    <row r="224" spans="5:169" x14ac:dyDescent="0.25">
      <c r="E224" s="149"/>
      <c r="F224" s="149"/>
      <c r="G224" s="149"/>
      <c r="H224" s="149"/>
      <c r="I224" s="242"/>
      <c r="J224" s="150"/>
      <c r="K224" s="150"/>
      <c r="L224" s="149"/>
      <c r="M224" s="149"/>
      <c r="N224" s="149"/>
      <c r="O224" s="149"/>
      <c r="P224" s="242"/>
      <c r="Q224" s="150"/>
      <c r="R224" s="150"/>
      <c r="S224" s="149"/>
      <c r="T224" s="149"/>
      <c r="U224" s="149"/>
      <c r="V224" s="149"/>
      <c r="W224" s="242"/>
      <c r="X224" s="150"/>
      <c r="Y224" s="150"/>
      <c r="Z224" s="149"/>
      <c r="AA224" s="149"/>
      <c r="AB224" s="149"/>
      <c r="AC224" s="149"/>
      <c r="AD224" s="242"/>
      <c r="AE224" s="150"/>
      <c r="AF224" s="150"/>
      <c r="AG224" s="149"/>
      <c r="AH224" s="149"/>
      <c r="AI224" s="149"/>
      <c r="AJ224" s="149"/>
      <c r="AK224" s="242"/>
      <c r="AL224" s="150"/>
      <c r="AM224" s="150"/>
      <c r="AN224" s="149"/>
      <c r="AO224" s="149"/>
      <c r="AP224" s="149"/>
      <c r="AQ224" s="149"/>
      <c r="AR224" s="242"/>
      <c r="AS224" s="150"/>
      <c r="AT224" s="150"/>
      <c r="AU224" s="149"/>
      <c r="AV224" s="149"/>
      <c r="AW224" s="149"/>
      <c r="AX224" s="149"/>
      <c r="AY224" s="242"/>
      <c r="AZ224" s="150"/>
      <c r="BA224" s="150"/>
      <c r="BB224" s="149"/>
      <c r="FJ224" s="137" t="str">
        <f>IF(VALUE(LEFT(Cover!$C$13,3))=1,'Questionnaire version 1.0'!C221,'Questionnaire version 2.1'!C221)</f>
        <v>C</v>
      </c>
      <c r="FK224" s="137">
        <f t="shared" si="126"/>
        <v>43</v>
      </c>
      <c r="FL224" s="137" t="str">
        <f t="shared" si="127"/>
        <v/>
      </c>
      <c r="FM224" s="137">
        <f>IF(VALUE(LEFT(Cover!$C$13,3))=1,'Questionnaire version 1.0'!V221,'Questionnaire version 2.1'!V221)</f>
        <v>0</v>
      </c>
    </row>
    <row r="225" spans="5:169" x14ac:dyDescent="0.25">
      <c r="E225" s="149"/>
      <c r="F225" s="149"/>
      <c r="G225" s="149"/>
      <c r="H225" s="149"/>
      <c r="I225" s="242"/>
      <c r="J225" s="150"/>
      <c r="K225" s="150"/>
      <c r="L225" s="149"/>
      <c r="M225" s="149"/>
      <c r="N225" s="149"/>
      <c r="O225" s="149"/>
      <c r="P225" s="242"/>
      <c r="Q225" s="150"/>
      <c r="R225" s="150"/>
      <c r="S225" s="149"/>
      <c r="T225" s="149"/>
      <c r="U225" s="149"/>
      <c r="V225" s="149"/>
      <c r="W225" s="242"/>
      <c r="X225" s="150"/>
      <c r="Y225" s="150"/>
      <c r="Z225" s="149"/>
      <c r="AA225" s="149"/>
      <c r="AB225" s="149"/>
      <c r="AC225" s="149"/>
      <c r="AD225" s="242"/>
      <c r="AE225" s="150"/>
      <c r="AF225" s="150"/>
      <c r="AG225" s="149"/>
      <c r="AH225" s="149"/>
      <c r="AI225" s="149"/>
      <c r="AJ225" s="149"/>
      <c r="AK225" s="242"/>
      <c r="AL225" s="150"/>
      <c r="AM225" s="150"/>
      <c r="AN225" s="149"/>
      <c r="AO225" s="149"/>
      <c r="AP225" s="149"/>
      <c r="AQ225" s="149"/>
      <c r="AR225" s="242"/>
      <c r="AS225" s="150"/>
      <c r="AT225" s="150"/>
      <c r="AU225" s="149"/>
      <c r="AV225" s="149"/>
      <c r="AW225" s="149"/>
      <c r="AX225" s="149"/>
      <c r="AY225" s="242"/>
      <c r="AZ225" s="150"/>
      <c r="BA225" s="150"/>
      <c r="BB225" s="149"/>
      <c r="FJ225" s="137" t="str">
        <f>IF(VALUE(LEFT(Cover!$C$13,3))=1,'Questionnaire version 1.0'!C222,'Questionnaire version 2.1'!C222)</f>
        <v>Notes:</v>
      </c>
      <c r="FK225" s="137">
        <f t="shared" si="126"/>
        <v>43</v>
      </c>
      <c r="FL225" s="137" t="str">
        <f t="shared" si="127"/>
        <v/>
      </c>
      <c r="FM225" s="137">
        <f>IF(VALUE(LEFT(Cover!$C$13,3))=1,'Questionnaire version 1.0'!V222,'Questionnaire version 2.1'!V222)</f>
        <v>0</v>
      </c>
    </row>
    <row r="226" spans="5:169" x14ac:dyDescent="0.25">
      <c r="E226" s="149"/>
      <c r="F226" s="149"/>
      <c r="G226" s="149"/>
      <c r="H226" s="149"/>
      <c r="I226" s="242"/>
      <c r="J226" s="150"/>
      <c r="K226" s="150"/>
      <c r="L226" s="149"/>
      <c r="M226" s="149"/>
      <c r="N226" s="149"/>
      <c r="O226" s="149"/>
      <c r="P226" s="242"/>
      <c r="Q226" s="150"/>
      <c r="R226" s="150"/>
      <c r="S226" s="149"/>
      <c r="T226" s="149"/>
      <c r="U226" s="149"/>
      <c r="V226" s="149"/>
      <c r="W226" s="242"/>
      <c r="X226" s="150"/>
      <c r="Y226" s="150"/>
      <c r="Z226" s="149"/>
      <c r="AA226" s="149"/>
      <c r="AB226" s="149"/>
      <c r="AC226" s="149"/>
      <c r="AD226" s="242"/>
      <c r="AE226" s="150"/>
      <c r="AF226" s="150"/>
      <c r="AG226" s="149"/>
      <c r="AH226" s="149"/>
      <c r="AI226" s="149"/>
      <c r="AJ226" s="149"/>
      <c r="AK226" s="242"/>
      <c r="AL226" s="150"/>
      <c r="AM226" s="150"/>
      <c r="AN226" s="149"/>
      <c r="AO226" s="149"/>
      <c r="AP226" s="149"/>
      <c r="AQ226" s="149"/>
      <c r="AR226" s="242"/>
      <c r="AS226" s="150"/>
      <c r="AT226" s="150"/>
      <c r="AU226" s="149"/>
      <c r="AV226" s="149"/>
      <c r="AW226" s="149"/>
      <c r="AX226" s="149"/>
      <c r="AY226" s="242"/>
      <c r="AZ226" s="150"/>
      <c r="BA226" s="150"/>
      <c r="BB226" s="149"/>
      <c r="FJ226" s="137">
        <f>IF(VALUE(LEFT(Cover!$C$13,3))=1,'Questionnaire version 1.0'!C223,'Questionnaire version 2.1'!C223)</f>
        <v>0</v>
      </c>
      <c r="FK226" s="137">
        <f t="shared" si="126"/>
        <v>43</v>
      </c>
      <c r="FL226" s="137" t="str">
        <f t="shared" si="127"/>
        <v/>
      </c>
      <c r="FM226" s="137">
        <f>IF(VALUE(LEFT(Cover!$C$13,3))=1,'Questionnaire version 1.0'!V223,'Questionnaire version 2.1'!V223)</f>
        <v>0</v>
      </c>
    </row>
    <row r="227" spans="5:169" x14ac:dyDescent="0.25">
      <c r="E227" s="149"/>
      <c r="F227" s="149"/>
      <c r="G227" s="149"/>
      <c r="H227" s="149"/>
      <c r="I227" s="242"/>
      <c r="J227" s="150"/>
      <c r="K227" s="150"/>
      <c r="L227" s="149"/>
      <c r="M227" s="149"/>
      <c r="N227" s="149"/>
      <c r="O227" s="149"/>
      <c r="P227" s="242"/>
      <c r="Q227" s="150"/>
      <c r="R227" s="150"/>
      <c r="S227" s="149"/>
      <c r="T227" s="149"/>
      <c r="U227" s="149"/>
      <c r="V227" s="149"/>
      <c r="W227" s="242"/>
      <c r="X227" s="150"/>
      <c r="Y227" s="150"/>
      <c r="Z227" s="149"/>
      <c r="AA227" s="149"/>
      <c r="AB227" s="149"/>
      <c r="AC227" s="149"/>
      <c r="AD227" s="242"/>
      <c r="AE227" s="150"/>
      <c r="AF227" s="150"/>
      <c r="AG227" s="149"/>
      <c r="AH227" s="149"/>
      <c r="AI227" s="149"/>
      <c r="AJ227" s="149"/>
      <c r="AK227" s="242"/>
      <c r="AL227" s="150"/>
      <c r="AM227" s="150"/>
      <c r="AN227" s="149"/>
      <c r="AO227" s="149"/>
      <c r="AP227" s="149"/>
      <c r="AQ227" s="149"/>
      <c r="AR227" s="242"/>
      <c r="AS227" s="150"/>
      <c r="AT227" s="150"/>
      <c r="AU227" s="149"/>
      <c r="AV227" s="149"/>
      <c r="AW227" s="149"/>
      <c r="AX227" s="149"/>
      <c r="AY227" s="242"/>
      <c r="AZ227" s="150"/>
      <c r="BA227" s="150"/>
      <c r="BB227" s="149"/>
      <c r="FJ227" s="137">
        <f>IF(VALUE(LEFT(Cover!$C$13,3))=1,'Questionnaire version 1.0'!C224,'Questionnaire version 2.1'!C224)</f>
        <v>0</v>
      </c>
      <c r="FK227" s="137">
        <f t="shared" si="126"/>
        <v>43</v>
      </c>
      <c r="FL227" s="137" t="str">
        <f t="shared" si="127"/>
        <v/>
      </c>
      <c r="FM227" s="137">
        <f>IF(VALUE(LEFT(Cover!$C$13,3))=1,'Questionnaire version 1.0'!V224,'Questionnaire version 2.1'!V224)</f>
        <v>0</v>
      </c>
    </row>
    <row r="228" spans="5:169" x14ac:dyDescent="0.25">
      <c r="E228" s="149"/>
      <c r="F228" s="149"/>
      <c r="G228" s="149"/>
      <c r="H228" s="149"/>
      <c r="I228" s="242"/>
      <c r="J228" s="150"/>
      <c r="K228" s="150"/>
      <c r="L228" s="149"/>
      <c r="M228" s="149"/>
      <c r="N228" s="149"/>
      <c r="O228" s="149"/>
      <c r="P228" s="242"/>
      <c r="Q228" s="150"/>
      <c r="R228" s="150"/>
      <c r="S228" s="149"/>
      <c r="T228" s="149"/>
      <c r="U228" s="149"/>
      <c r="V228" s="149"/>
      <c r="W228" s="242"/>
      <c r="X228" s="150"/>
      <c r="Y228" s="150"/>
      <c r="Z228" s="149"/>
      <c r="AA228" s="149"/>
      <c r="AB228" s="149"/>
      <c r="AC228" s="149"/>
      <c r="AD228" s="242"/>
      <c r="AE228" s="150"/>
      <c r="AF228" s="150"/>
      <c r="AG228" s="149"/>
      <c r="AH228" s="149"/>
      <c r="AI228" s="149"/>
      <c r="AJ228" s="149"/>
      <c r="AK228" s="242"/>
      <c r="AL228" s="150"/>
      <c r="AM228" s="150"/>
      <c r="AN228" s="149"/>
      <c r="AO228" s="149"/>
      <c r="AP228" s="149"/>
      <c r="AQ228" s="149"/>
      <c r="AR228" s="242"/>
      <c r="AS228" s="150"/>
      <c r="AT228" s="150"/>
      <c r="AU228" s="149"/>
      <c r="AV228" s="149"/>
      <c r="AW228" s="149"/>
      <c r="AX228" s="149"/>
      <c r="AY228" s="242"/>
      <c r="AZ228" s="150"/>
      <c r="BA228" s="150"/>
      <c r="BB228" s="149"/>
      <c r="FJ228" s="137">
        <f>IF(VALUE(LEFT(Cover!$C$13,3))=1,'Questionnaire version 1.0'!C225,'Questionnaire version 2.1'!C225)</f>
        <v>0</v>
      </c>
      <c r="FK228" s="137">
        <f t="shared" si="126"/>
        <v>43</v>
      </c>
      <c r="FL228" s="137" t="str">
        <f t="shared" si="127"/>
        <v/>
      </c>
      <c r="FM228" s="137">
        <f>IF(VALUE(LEFT(Cover!$C$13,3))=1,'Questionnaire version 1.0'!V225,'Questionnaire version 2.1'!V225)</f>
        <v>0</v>
      </c>
    </row>
    <row r="229" spans="5:169" x14ac:dyDescent="0.25">
      <c r="E229" s="149"/>
      <c r="F229" s="149"/>
      <c r="G229" s="149"/>
      <c r="H229" s="149"/>
      <c r="I229" s="242"/>
      <c r="J229" s="150"/>
      <c r="K229" s="150"/>
      <c r="L229" s="149"/>
      <c r="M229" s="149"/>
      <c r="N229" s="149"/>
      <c r="O229" s="149"/>
      <c r="P229" s="242"/>
      <c r="Q229" s="150"/>
      <c r="R229" s="150"/>
      <c r="S229" s="149"/>
      <c r="T229" s="149"/>
      <c r="U229" s="149"/>
      <c r="V229" s="149"/>
      <c r="W229" s="242"/>
      <c r="X229" s="150"/>
      <c r="Y229" s="150"/>
      <c r="Z229" s="149"/>
      <c r="AA229" s="149"/>
      <c r="AB229" s="149"/>
      <c r="AC229" s="149"/>
      <c r="AD229" s="242"/>
      <c r="AE229" s="150"/>
      <c r="AF229" s="150"/>
      <c r="AG229" s="149"/>
      <c r="AH229" s="149"/>
      <c r="AI229" s="149"/>
      <c r="AJ229" s="149"/>
      <c r="AK229" s="242"/>
      <c r="AL229" s="150"/>
      <c r="AM229" s="150"/>
      <c r="AN229" s="149"/>
      <c r="AO229" s="149"/>
      <c r="AP229" s="149"/>
      <c r="AQ229" s="149"/>
      <c r="AR229" s="242"/>
      <c r="AS229" s="150"/>
      <c r="AT229" s="150"/>
      <c r="AU229" s="149"/>
      <c r="AV229" s="149"/>
      <c r="AW229" s="149"/>
      <c r="AX229" s="149"/>
      <c r="AY229" s="242"/>
      <c r="AZ229" s="150"/>
      <c r="BA229" s="150"/>
      <c r="BB229" s="149"/>
      <c r="FJ229" s="137">
        <f>IF(VALUE(LEFT(Cover!$C$13,3))=1,'Questionnaire version 1.0'!C226,'Questionnaire version 2.1'!C226)</f>
        <v>0</v>
      </c>
      <c r="FK229" s="137">
        <f t="shared" si="126"/>
        <v>43</v>
      </c>
      <c r="FL229" s="137" t="str">
        <f t="shared" si="127"/>
        <v/>
      </c>
      <c r="FM229" s="137">
        <f>IF(VALUE(LEFT(Cover!$C$13,3))=1,'Questionnaire version 1.0'!V226,'Questionnaire version 2.1'!V226)</f>
        <v>0</v>
      </c>
    </row>
    <row r="230" spans="5:169" x14ac:dyDescent="0.25">
      <c r="E230" s="149"/>
      <c r="F230" s="149"/>
      <c r="G230" s="149"/>
      <c r="H230" s="149"/>
      <c r="I230" s="242"/>
      <c r="J230" s="150"/>
      <c r="K230" s="150"/>
      <c r="L230" s="149"/>
      <c r="M230" s="149"/>
      <c r="N230" s="149"/>
      <c r="O230" s="149"/>
      <c r="P230" s="242"/>
      <c r="Q230" s="150"/>
      <c r="R230" s="150"/>
      <c r="S230" s="149"/>
      <c r="T230" s="149"/>
      <c r="U230" s="149"/>
      <c r="V230" s="149"/>
      <c r="W230" s="242"/>
      <c r="X230" s="150"/>
      <c r="Y230" s="150"/>
      <c r="Z230" s="149"/>
      <c r="AA230" s="149"/>
      <c r="AB230" s="149"/>
      <c r="AC230" s="149"/>
      <c r="AD230" s="242"/>
      <c r="AE230" s="150"/>
      <c r="AF230" s="150"/>
      <c r="AG230" s="149"/>
      <c r="AH230" s="149"/>
      <c r="AI230" s="149"/>
      <c r="AJ230" s="149"/>
      <c r="AK230" s="242"/>
      <c r="AL230" s="150"/>
      <c r="AM230" s="150"/>
      <c r="AN230" s="149"/>
      <c r="AO230" s="149"/>
      <c r="AP230" s="149"/>
      <c r="AQ230" s="149"/>
      <c r="AR230" s="242"/>
      <c r="AS230" s="150"/>
      <c r="AT230" s="150"/>
      <c r="AU230" s="149"/>
      <c r="AV230" s="149"/>
      <c r="AW230" s="149"/>
      <c r="AX230" s="149"/>
      <c r="AY230" s="242"/>
      <c r="AZ230" s="150"/>
      <c r="BA230" s="150"/>
      <c r="BB230" s="149"/>
      <c r="FJ230" s="137">
        <f>IF(VALUE(LEFT(Cover!$C$13,3))=1,'Questionnaire version 1.0'!C227,'Questionnaire version 2.1'!C227)</f>
        <v>0</v>
      </c>
      <c r="FK230" s="137">
        <f t="shared" si="126"/>
        <v>43</v>
      </c>
      <c r="FL230" s="137" t="str">
        <f t="shared" si="127"/>
        <v/>
      </c>
      <c r="FM230" s="137">
        <f>IF(VALUE(LEFT(Cover!$C$13,3))=1,'Questionnaire version 1.0'!V227,'Questionnaire version 2.1'!V227)</f>
        <v>0</v>
      </c>
    </row>
    <row r="231" spans="5:169" x14ac:dyDescent="0.25">
      <c r="E231" s="149"/>
      <c r="F231" s="149"/>
      <c r="G231" s="149"/>
      <c r="H231" s="149"/>
      <c r="I231" s="242"/>
      <c r="J231" s="150"/>
      <c r="K231" s="150"/>
      <c r="L231" s="149"/>
      <c r="M231" s="149"/>
      <c r="N231" s="149"/>
      <c r="O231" s="149"/>
      <c r="P231" s="242"/>
      <c r="Q231" s="150"/>
      <c r="R231" s="150"/>
      <c r="S231" s="149"/>
      <c r="T231" s="149"/>
      <c r="U231" s="149"/>
      <c r="V231" s="149"/>
      <c r="W231" s="242"/>
      <c r="X231" s="150"/>
      <c r="Y231" s="150"/>
      <c r="Z231" s="149"/>
      <c r="AA231" s="149"/>
      <c r="AB231" s="149"/>
      <c r="AC231" s="149"/>
      <c r="AD231" s="242"/>
      <c r="AE231" s="150"/>
      <c r="AF231" s="150"/>
      <c r="AG231" s="149"/>
      <c r="AH231" s="149"/>
      <c r="AI231" s="149"/>
      <c r="AJ231" s="149"/>
      <c r="AK231" s="242"/>
      <c r="AL231" s="150"/>
      <c r="AM231" s="150"/>
      <c r="AN231" s="149"/>
      <c r="AO231" s="149"/>
      <c r="AP231" s="149"/>
      <c r="AQ231" s="149"/>
      <c r="AR231" s="242"/>
      <c r="AS231" s="150"/>
      <c r="AT231" s="150"/>
      <c r="AU231" s="149"/>
      <c r="AV231" s="149"/>
      <c r="AW231" s="149"/>
      <c r="AX231" s="149"/>
      <c r="AY231" s="242"/>
      <c r="AZ231" s="150"/>
      <c r="BA231" s="150"/>
      <c r="BB231" s="149"/>
      <c r="FJ231" s="137">
        <f>IF(VALUE(LEFT(Cover!$C$13,3))=1,'Questionnaire version 1.0'!C228,'Questionnaire version 2.1'!C228)</f>
        <v>0</v>
      </c>
      <c r="FK231" s="137">
        <f t="shared" si="126"/>
        <v>43</v>
      </c>
      <c r="FL231" s="137" t="str">
        <f t="shared" si="127"/>
        <v/>
      </c>
      <c r="FM231" s="137">
        <f>IF(VALUE(LEFT(Cover!$C$13,3))=1,'Questionnaire version 1.0'!V228,'Questionnaire version 2.1'!V228)</f>
        <v>0</v>
      </c>
    </row>
    <row r="232" spans="5:169" x14ac:dyDescent="0.25">
      <c r="E232" s="149"/>
      <c r="F232" s="149"/>
      <c r="G232" s="149"/>
      <c r="H232" s="149"/>
      <c r="I232" s="242"/>
      <c r="J232" s="150"/>
      <c r="K232" s="150"/>
      <c r="L232" s="149"/>
      <c r="M232" s="149"/>
      <c r="N232" s="149"/>
      <c r="O232" s="149"/>
      <c r="P232" s="242"/>
      <c r="Q232" s="150"/>
      <c r="R232" s="150"/>
      <c r="S232" s="149"/>
      <c r="T232" s="149"/>
      <c r="U232" s="149"/>
      <c r="V232" s="149"/>
      <c r="W232" s="242"/>
      <c r="X232" s="150"/>
      <c r="Y232" s="150"/>
      <c r="Z232" s="149"/>
      <c r="AA232" s="149"/>
      <c r="AB232" s="149"/>
      <c r="AC232" s="149"/>
      <c r="AD232" s="242"/>
      <c r="AE232" s="150"/>
      <c r="AF232" s="150"/>
      <c r="AG232" s="149"/>
      <c r="AH232" s="149"/>
      <c r="AI232" s="149"/>
      <c r="AJ232" s="149"/>
      <c r="AK232" s="242"/>
      <c r="AL232" s="150"/>
      <c r="AM232" s="150"/>
      <c r="AN232" s="149"/>
      <c r="AO232" s="149"/>
      <c r="AP232" s="149"/>
      <c r="AQ232" s="149"/>
      <c r="AR232" s="242"/>
      <c r="AS232" s="150"/>
      <c r="AT232" s="150"/>
      <c r="AU232" s="149"/>
      <c r="AV232" s="149"/>
      <c r="AW232" s="149"/>
      <c r="AX232" s="149"/>
      <c r="AY232" s="242"/>
      <c r="AZ232" s="150"/>
      <c r="BA232" s="150"/>
      <c r="BB232" s="149"/>
      <c r="FJ232" s="137" t="str">
        <f>IF(VALUE(LEFT(Cover!$C$13,3))=1,'Questionnaire version 1.0'!C229,'Questionnaire version 2.1'!C229)</f>
        <v>E4:01a</v>
      </c>
      <c r="FK232" s="137">
        <f t="shared" si="126"/>
        <v>44</v>
      </c>
      <c r="FL232" s="137" t="str">
        <f t="shared" si="127"/>
        <v>E4:01</v>
      </c>
      <c r="FM232" s="137">
        <f>IF(VALUE(LEFT(Cover!$C$13,3))=1,'Questionnaire version 1.0'!V229,'Questionnaire version 2.1'!V229)</f>
        <v>0</v>
      </c>
    </row>
    <row r="233" spans="5:169" x14ac:dyDescent="0.25">
      <c r="E233" s="149"/>
      <c r="F233" s="149"/>
      <c r="G233" s="149"/>
      <c r="H233" s="149"/>
      <c r="I233" s="242"/>
      <c r="J233" s="150"/>
      <c r="K233" s="150"/>
      <c r="L233" s="149"/>
      <c r="M233" s="149"/>
      <c r="N233" s="149"/>
      <c r="O233" s="149"/>
      <c r="P233" s="242"/>
      <c r="Q233" s="150"/>
      <c r="R233" s="150"/>
      <c r="S233" s="149"/>
      <c r="T233" s="149"/>
      <c r="U233" s="149"/>
      <c r="V233" s="149"/>
      <c r="W233" s="242"/>
      <c r="X233" s="150"/>
      <c r="Y233" s="150"/>
      <c r="Z233" s="149"/>
      <c r="AA233" s="149"/>
      <c r="AB233" s="149"/>
      <c r="AC233" s="149"/>
      <c r="AD233" s="242"/>
      <c r="AE233" s="150"/>
      <c r="AF233" s="150"/>
      <c r="AG233" s="149"/>
      <c r="AH233" s="149"/>
      <c r="AI233" s="149"/>
      <c r="AJ233" s="149"/>
      <c r="AK233" s="242"/>
      <c r="AL233" s="150"/>
      <c r="AM233" s="150"/>
      <c r="AN233" s="149"/>
      <c r="AO233" s="149"/>
      <c r="AP233" s="149"/>
      <c r="AQ233" s="149"/>
      <c r="AR233" s="242"/>
      <c r="AS233" s="150"/>
      <c r="AT233" s="150"/>
      <c r="AU233" s="149"/>
      <c r="AV233" s="149"/>
      <c r="AW233" s="149"/>
      <c r="AX233" s="149"/>
      <c r="AY233" s="242"/>
      <c r="AZ233" s="150"/>
      <c r="BA233" s="150"/>
      <c r="BB233" s="149"/>
      <c r="FJ233" s="137" t="str">
        <f>IF(VALUE(LEFT(Cover!$C$13,3))=1,'Questionnaire version 1.0'!C230,'Questionnaire version 2.1'!C230)</f>
        <v>A</v>
      </c>
      <c r="FK233" s="137">
        <f t="shared" si="126"/>
        <v>44</v>
      </c>
      <c r="FL233" s="137" t="str">
        <f t="shared" si="127"/>
        <v/>
      </c>
      <c r="FM233" s="137">
        <f>IF(VALUE(LEFT(Cover!$C$13,3))=1,'Questionnaire version 1.0'!V230,'Questionnaire version 2.1'!V230)</f>
        <v>0</v>
      </c>
    </row>
    <row r="234" spans="5:169" x14ac:dyDescent="0.25">
      <c r="E234" s="149"/>
      <c r="F234" s="149"/>
      <c r="G234" s="149"/>
      <c r="H234" s="149"/>
      <c r="I234" s="242"/>
      <c r="J234" s="150"/>
      <c r="K234" s="150"/>
      <c r="L234" s="149"/>
      <c r="M234" s="149"/>
      <c r="N234" s="149"/>
      <c r="O234" s="149"/>
      <c r="P234" s="242"/>
      <c r="Q234" s="150"/>
      <c r="R234" s="150"/>
      <c r="S234" s="149"/>
      <c r="T234" s="149"/>
      <c r="U234" s="149"/>
      <c r="V234" s="149"/>
      <c r="W234" s="242"/>
      <c r="X234" s="150"/>
      <c r="Y234" s="150"/>
      <c r="Z234" s="149"/>
      <c r="AA234" s="149"/>
      <c r="AB234" s="149"/>
      <c r="AC234" s="149"/>
      <c r="AD234" s="242"/>
      <c r="AE234" s="150"/>
      <c r="AF234" s="150"/>
      <c r="AG234" s="149"/>
      <c r="AH234" s="149"/>
      <c r="AI234" s="149"/>
      <c r="AJ234" s="149"/>
      <c r="AK234" s="242"/>
      <c r="AL234" s="150"/>
      <c r="AM234" s="150"/>
      <c r="AN234" s="149"/>
      <c r="AO234" s="149"/>
      <c r="AP234" s="149"/>
      <c r="AQ234" s="149"/>
      <c r="AR234" s="242"/>
      <c r="AS234" s="150"/>
      <c r="AT234" s="150"/>
      <c r="AU234" s="149"/>
      <c r="AV234" s="149"/>
      <c r="AW234" s="149"/>
      <c r="AX234" s="149"/>
      <c r="AY234" s="242"/>
      <c r="AZ234" s="150"/>
      <c r="BA234" s="150"/>
      <c r="BB234" s="149"/>
      <c r="FJ234" s="137" t="str">
        <f>IF(VALUE(LEFT(Cover!$C$13,3))=1,'Questionnaire version 1.0'!C231,'Questionnaire version 2.1'!C231)</f>
        <v>B</v>
      </c>
      <c r="FK234" s="137">
        <f t="shared" si="126"/>
        <v>44</v>
      </c>
      <c r="FL234" s="137" t="str">
        <f t="shared" si="127"/>
        <v/>
      </c>
      <c r="FM234" s="137">
        <f>IF(VALUE(LEFT(Cover!$C$13,3))=1,'Questionnaire version 1.0'!V231,'Questionnaire version 2.1'!V231)</f>
        <v>0</v>
      </c>
    </row>
    <row r="235" spans="5:169" x14ac:dyDescent="0.25">
      <c r="E235" s="149"/>
      <c r="F235" s="149"/>
      <c r="G235" s="149"/>
      <c r="H235" s="149"/>
      <c r="I235" s="242"/>
      <c r="J235" s="150"/>
      <c r="K235" s="150"/>
      <c r="L235" s="149"/>
      <c r="M235" s="149"/>
      <c r="N235" s="149"/>
      <c r="O235" s="149"/>
      <c r="P235" s="242"/>
      <c r="Q235" s="150"/>
      <c r="R235" s="150"/>
      <c r="S235" s="149"/>
      <c r="T235" s="149"/>
      <c r="U235" s="149"/>
      <c r="V235" s="149"/>
      <c r="W235" s="242"/>
      <c r="X235" s="150"/>
      <c r="Y235" s="150"/>
      <c r="Z235" s="149"/>
      <c r="AA235" s="149"/>
      <c r="AB235" s="149"/>
      <c r="AC235" s="149"/>
      <c r="AD235" s="242"/>
      <c r="AE235" s="150"/>
      <c r="AF235" s="150"/>
      <c r="AG235" s="149"/>
      <c r="AH235" s="149"/>
      <c r="AI235" s="149"/>
      <c r="AJ235" s="149"/>
      <c r="AK235" s="242"/>
      <c r="AL235" s="150"/>
      <c r="AM235" s="150"/>
      <c r="AN235" s="149"/>
      <c r="AO235" s="149"/>
      <c r="AP235" s="149"/>
      <c r="AQ235" s="149"/>
      <c r="AR235" s="242"/>
      <c r="AS235" s="150"/>
      <c r="AT235" s="150"/>
      <c r="AU235" s="149"/>
      <c r="AV235" s="149"/>
      <c r="AW235" s="149"/>
      <c r="AX235" s="149"/>
      <c r="AY235" s="242"/>
      <c r="AZ235" s="150"/>
      <c r="BA235" s="150"/>
      <c r="BB235" s="149"/>
      <c r="FJ235" s="137" t="str">
        <f>IF(VALUE(LEFT(Cover!$C$13,3))=1,'Questionnaire version 1.0'!C232,'Questionnaire version 2.1'!C232)</f>
        <v>Notes:</v>
      </c>
      <c r="FK235" s="137">
        <f t="shared" si="126"/>
        <v>44</v>
      </c>
      <c r="FL235" s="137" t="str">
        <f t="shared" si="127"/>
        <v/>
      </c>
      <c r="FM235" s="137">
        <f>IF(VALUE(LEFT(Cover!$C$13,3))=1,'Questionnaire version 1.0'!V232,'Questionnaire version 2.1'!V232)</f>
        <v>0</v>
      </c>
    </row>
    <row r="236" spans="5:169" x14ac:dyDescent="0.25">
      <c r="E236" s="149"/>
      <c r="F236" s="149"/>
      <c r="G236" s="149"/>
      <c r="H236" s="149"/>
      <c r="I236" s="242"/>
      <c r="J236" s="150"/>
      <c r="K236" s="150"/>
      <c r="L236" s="149"/>
      <c r="M236" s="149"/>
      <c r="N236" s="149"/>
      <c r="O236" s="149"/>
      <c r="P236" s="242"/>
      <c r="Q236" s="150"/>
      <c r="R236" s="150"/>
      <c r="S236" s="149"/>
      <c r="T236" s="149"/>
      <c r="U236" s="149"/>
      <c r="V236" s="149"/>
      <c r="W236" s="242"/>
      <c r="X236" s="150"/>
      <c r="Y236" s="150"/>
      <c r="Z236" s="149"/>
      <c r="AA236" s="149"/>
      <c r="AB236" s="149"/>
      <c r="AC236" s="149"/>
      <c r="AD236" s="242"/>
      <c r="AE236" s="150"/>
      <c r="AF236" s="150"/>
      <c r="AG236" s="149"/>
      <c r="AH236" s="149"/>
      <c r="AI236" s="149"/>
      <c r="AJ236" s="149"/>
      <c r="AK236" s="242"/>
      <c r="AL236" s="150"/>
      <c r="AM236" s="150"/>
      <c r="AN236" s="149"/>
      <c r="AO236" s="149"/>
      <c r="AP236" s="149"/>
      <c r="AQ236" s="149"/>
      <c r="AR236" s="242"/>
      <c r="AS236" s="150"/>
      <c r="AT236" s="150"/>
      <c r="AU236" s="149"/>
      <c r="AV236" s="149"/>
      <c r="AW236" s="149"/>
      <c r="AX236" s="149"/>
      <c r="AY236" s="242"/>
      <c r="AZ236" s="150"/>
      <c r="BA236" s="150"/>
      <c r="BB236" s="149"/>
      <c r="FJ236" s="137" t="str">
        <f>IF(VALUE(LEFT(Cover!$C$13,3))=1,'Questionnaire version 1.0'!C233,'Questionnaire version 2.1'!C233)</f>
        <v>E4:02a</v>
      </c>
      <c r="FK236" s="137">
        <f t="shared" si="126"/>
        <v>45</v>
      </c>
      <c r="FL236" s="137" t="str">
        <f t="shared" si="127"/>
        <v>E4:02</v>
      </c>
      <c r="FM236" s="137">
        <f>IF(VALUE(LEFT(Cover!$C$13,3))=1,'Questionnaire version 1.0'!V233,'Questionnaire version 2.1'!V233)</f>
        <v>0</v>
      </c>
    </row>
    <row r="237" spans="5:169" x14ac:dyDescent="0.25">
      <c r="E237" s="149"/>
      <c r="F237" s="149"/>
      <c r="G237" s="149"/>
      <c r="H237" s="149"/>
      <c r="I237" s="242"/>
      <c r="J237" s="150"/>
      <c r="K237" s="150"/>
      <c r="L237" s="149"/>
      <c r="M237" s="149"/>
      <c r="N237" s="149"/>
      <c r="O237" s="149"/>
      <c r="P237" s="242"/>
      <c r="Q237" s="150"/>
      <c r="R237" s="150"/>
      <c r="S237" s="149"/>
      <c r="T237" s="149"/>
      <c r="U237" s="149"/>
      <c r="V237" s="149"/>
      <c r="W237" s="242"/>
      <c r="X237" s="150"/>
      <c r="Y237" s="150"/>
      <c r="Z237" s="149"/>
      <c r="AA237" s="149"/>
      <c r="AB237" s="149"/>
      <c r="AC237" s="149"/>
      <c r="AD237" s="242"/>
      <c r="AE237" s="150"/>
      <c r="AF237" s="150"/>
      <c r="AG237" s="149"/>
      <c r="AH237" s="149"/>
      <c r="AI237" s="149"/>
      <c r="AJ237" s="149"/>
      <c r="AK237" s="242"/>
      <c r="AL237" s="150"/>
      <c r="AM237" s="150"/>
      <c r="AN237" s="149"/>
      <c r="AO237" s="149"/>
      <c r="AP237" s="149"/>
      <c r="AQ237" s="149"/>
      <c r="AR237" s="242"/>
      <c r="AS237" s="150"/>
      <c r="AT237" s="150"/>
      <c r="AU237" s="149"/>
      <c r="AV237" s="149"/>
      <c r="AW237" s="149"/>
      <c r="AX237" s="149"/>
      <c r="AY237" s="242"/>
      <c r="AZ237" s="150"/>
      <c r="BA237" s="150"/>
      <c r="BB237" s="149"/>
      <c r="FJ237" s="137" t="str">
        <f>IF(VALUE(LEFT(Cover!$C$13,3))=1,'Questionnaire version 1.0'!C234,'Questionnaire version 2.1'!C234)</f>
        <v>A</v>
      </c>
      <c r="FK237" s="137">
        <f t="shared" si="126"/>
        <v>45</v>
      </c>
      <c r="FL237" s="137" t="str">
        <f t="shared" si="127"/>
        <v/>
      </c>
      <c r="FM237" s="137">
        <f>IF(VALUE(LEFT(Cover!$C$13,3))=1,'Questionnaire version 1.0'!V234,'Questionnaire version 2.1'!V234)</f>
        <v>0</v>
      </c>
    </row>
    <row r="238" spans="5:169" x14ac:dyDescent="0.25">
      <c r="E238" s="149"/>
      <c r="F238" s="149"/>
      <c r="G238" s="149"/>
      <c r="H238" s="149"/>
      <c r="I238" s="242"/>
      <c r="J238" s="150"/>
      <c r="K238" s="150"/>
      <c r="L238" s="149"/>
      <c r="M238" s="149"/>
      <c r="N238" s="149"/>
      <c r="O238" s="149"/>
      <c r="P238" s="242"/>
      <c r="Q238" s="150"/>
      <c r="R238" s="150"/>
      <c r="S238" s="149"/>
      <c r="T238" s="149"/>
      <c r="U238" s="149"/>
      <c r="V238" s="149"/>
      <c r="W238" s="242"/>
      <c r="X238" s="150"/>
      <c r="Y238" s="150"/>
      <c r="Z238" s="149"/>
      <c r="AA238" s="149"/>
      <c r="AB238" s="149"/>
      <c r="AC238" s="149"/>
      <c r="AD238" s="242"/>
      <c r="AE238" s="150"/>
      <c r="AF238" s="150"/>
      <c r="AG238" s="149"/>
      <c r="AH238" s="149"/>
      <c r="AI238" s="149"/>
      <c r="AJ238" s="149"/>
      <c r="AK238" s="242"/>
      <c r="AL238" s="150"/>
      <c r="AM238" s="150"/>
      <c r="AN238" s="149"/>
      <c r="AO238" s="149"/>
      <c r="AP238" s="149"/>
      <c r="AQ238" s="149"/>
      <c r="AR238" s="242"/>
      <c r="AS238" s="150"/>
      <c r="AT238" s="150"/>
      <c r="AU238" s="149"/>
      <c r="AV238" s="149"/>
      <c r="AW238" s="149"/>
      <c r="AX238" s="149"/>
      <c r="AY238" s="242"/>
      <c r="AZ238" s="150"/>
      <c r="BA238" s="150"/>
      <c r="BB238" s="149"/>
      <c r="FJ238" s="137" t="str">
        <f>IF(VALUE(LEFT(Cover!$C$13,3))=1,'Questionnaire version 1.0'!C235,'Questionnaire version 2.1'!C235)</f>
        <v>B</v>
      </c>
      <c r="FK238" s="137">
        <f t="shared" si="126"/>
        <v>45</v>
      </c>
      <c r="FL238" s="137" t="str">
        <f t="shared" si="127"/>
        <v/>
      </c>
      <c r="FM238" s="137">
        <f>IF(VALUE(LEFT(Cover!$C$13,3))=1,'Questionnaire version 1.0'!V235,'Questionnaire version 2.1'!V235)</f>
        <v>0</v>
      </c>
    </row>
    <row r="239" spans="5:169" x14ac:dyDescent="0.25">
      <c r="E239" s="149"/>
      <c r="F239" s="149"/>
      <c r="G239" s="149"/>
      <c r="H239" s="149"/>
      <c r="I239" s="242"/>
      <c r="J239" s="150"/>
      <c r="K239" s="150"/>
      <c r="L239" s="149"/>
      <c r="M239" s="149"/>
      <c r="N239" s="149"/>
      <c r="O239" s="149"/>
      <c r="P239" s="242"/>
      <c r="Q239" s="150"/>
      <c r="R239" s="150"/>
      <c r="S239" s="149"/>
      <c r="T239" s="149"/>
      <c r="U239" s="149"/>
      <c r="V239" s="149"/>
      <c r="W239" s="242"/>
      <c r="X239" s="150"/>
      <c r="Y239" s="150"/>
      <c r="Z239" s="149"/>
      <c r="AA239" s="149"/>
      <c r="AB239" s="149"/>
      <c r="AC239" s="149"/>
      <c r="AD239" s="242"/>
      <c r="AE239" s="150"/>
      <c r="AF239" s="150"/>
      <c r="AG239" s="149"/>
      <c r="AH239" s="149"/>
      <c r="AI239" s="149"/>
      <c r="AJ239" s="149"/>
      <c r="AK239" s="242"/>
      <c r="AL239" s="150"/>
      <c r="AM239" s="150"/>
      <c r="AN239" s="149"/>
      <c r="AO239" s="149"/>
      <c r="AP239" s="149"/>
      <c r="AQ239" s="149"/>
      <c r="AR239" s="242"/>
      <c r="AS239" s="150"/>
      <c r="AT239" s="150"/>
      <c r="AU239" s="149"/>
      <c r="AV239" s="149"/>
      <c r="AW239" s="149"/>
      <c r="AX239" s="149"/>
      <c r="AY239" s="242"/>
      <c r="AZ239" s="150"/>
      <c r="BA239" s="150"/>
      <c r="BB239" s="149"/>
      <c r="FJ239" s="137" t="str">
        <f>IF(VALUE(LEFT(Cover!$C$13,3))=1,'Questionnaire version 1.0'!C236,'Questionnaire version 2.1'!C236)</f>
        <v>Notes:</v>
      </c>
      <c r="FK239" s="137">
        <f t="shared" si="126"/>
        <v>45</v>
      </c>
      <c r="FL239" s="137" t="str">
        <f t="shared" si="127"/>
        <v/>
      </c>
      <c r="FM239" s="137">
        <f>IF(VALUE(LEFT(Cover!$C$13,3))=1,'Questionnaire version 1.0'!V236,'Questionnaire version 2.1'!V236)</f>
        <v>0</v>
      </c>
    </row>
    <row r="240" spans="5:169" x14ac:dyDescent="0.25">
      <c r="E240" s="149"/>
      <c r="F240" s="149"/>
      <c r="G240" s="149"/>
      <c r="H240" s="149"/>
      <c r="I240" s="242"/>
      <c r="J240" s="150"/>
      <c r="K240" s="150"/>
      <c r="L240" s="149"/>
      <c r="M240" s="149"/>
      <c r="N240" s="149"/>
      <c r="O240" s="149"/>
      <c r="P240" s="242"/>
      <c r="Q240" s="150"/>
      <c r="R240" s="150"/>
      <c r="S240" s="149"/>
      <c r="T240" s="149"/>
      <c r="U240" s="149"/>
      <c r="V240" s="149"/>
      <c r="W240" s="242"/>
      <c r="X240" s="150"/>
      <c r="Y240" s="150"/>
      <c r="Z240" s="149"/>
      <c r="AA240" s="149"/>
      <c r="AB240" s="149"/>
      <c r="AC240" s="149"/>
      <c r="AD240" s="242"/>
      <c r="AE240" s="150"/>
      <c r="AF240" s="150"/>
      <c r="AG240" s="149"/>
      <c r="AH240" s="149"/>
      <c r="AI240" s="149"/>
      <c r="AJ240" s="149"/>
      <c r="AK240" s="242"/>
      <c r="AL240" s="150"/>
      <c r="AM240" s="150"/>
      <c r="AN240" s="149"/>
      <c r="AO240" s="149"/>
      <c r="AP240" s="149"/>
      <c r="AQ240" s="149"/>
      <c r="AR240" s="242"/>
      <c r="AS240" s="150"/>
      <c r="AT240" s="150"/>
      <c r="AU240" s="149"/>
      <c r="AV240" s="149"/>
      <c r="AW240" s="149"/>
      <c r="AX240" s="149"/>
      <c r="AY240" s="242"/>
      <c r="AZ240" s="150"/>
      <c r="BA240" s="150"/>
      <c r="BB240" s="149"/>
      <c r="FJ240" s="137" t="str">
        <f>IF(VALUE(LEFT(Cover!$C$13,3))=1,'Questionnaire version 1.0'!C237,'Questionnaire version 2.1'!C237)</f>
        <v>E4:03a</v>
      </c>
      <c r="FK240" s="137">
        <f t="shared" si="126"/>
        <v>46</v>
      </c>
      <c r="FL240" s="137" t="str">
        <f t="shared" si="127"/>
        <v>E4:03</v>
      </c>
      <c r="FM240" s="137">
        <f>IF(VALUE(LEFT(Cover!$C$13,3))=1,'Questionnaire version 1.0'!V237,'Questionnaire version 2.1'!V237)</f>
        <v>0</v>
      </c>
    </row>
    <row r="241" spans="5:169" x14ac:dyDescent="0.25">
      <c r="E241" s="149"/>
      <c r="F241" s="149"/>
      <c r="G241" s="149"/>
      <c r="H241" s="149"/>
      <c r="I241" s="242"/>
      <c r="J241" s="150"/>
      <c r="K241" s="150"/>
      <c r="L241" s="149"/>
      <c r="M241" s="149"/>
      <c r="N241" s="149"/>
      <c r="O241" s="149"/>
      <c r="P241" s="242"/>
      <c r="Q241" s="150"/>
      <c r="R241" s="150"/>
      <c r="S241" s="149"/>
      <c r="T241" s="149"/>
      <c r="U241" s="149"/>
      <c r="V241" s="149"/>
      <c r="W241" s="242"/>
      <c r="X241" s="150"/>
      <c r="Y241" s="150"/>
      <c r="Z241" s="149"/>
      <c r="AA241" s="149"/>
      <c r="AB241" s="149"/>
      <c r="AC241" s="149"/>
      <c r="AD241" s="242"/>
      <c r="AE241" s="150"/>
      <c r="AF241" s="150"/>
      <c r="AG241" s="149"/>
      <c r="AH241" s="149"/>
      <c r="AI241" s="149"/>
      <c r="AJ241" s="149"/>
      <c r="AK241" s="242"/>
      <c r="AL241" s="150"/>
      <c r="AM241" s="150"/>
      <c r="AN241" s="149"/>
      <c r="AO241" s="149"/>
      <c r="AP241" s="149"/>
      <c r="AQ241" s="149"/>
      <c r="AR241" s="242"/>
      <c r="AS241" s="150"/>
      <c r="AT241" s="150"/>
      <c r="AU241" s="149"/>
      <c r="AV241" s="149"/>
      <c r="AW241" s="149"/>
      <c r="AX241" s="149"/>
      <c r="AY241" s="242"/>
      <c r="AZ241" s="150"/>
      <c r="BA241" s="150"/>
      <c r="BB241" s="149"/>
      <c r="FJ241" s="137" t="str">
        <f>IF(VALUE(LEFT(Cover!$C$13,3))=1,'Questionnaire version 1.0'!C238,'Questionnaire version 2.1'!C238)</f>
        <v>A</v>
      </c>
      <c r="FK241" s="137">
        <f t="shared" si="126"/>
        <v>46</v>
      </c>
      <c r="FL241" s="137" t="str">
        <f t="shared" si="127"/>
        <v/>
      </c>
      <c r="FM241" s="137">
        <f>IF(VALUE(LEFT(Cover!$C$13,3))=1,'Questionnaire version 1.0'!V238,'Questionnaire version 2.1'!V238)</f>
        <v>0</v>
      </c>
    </row>
    <row r="242" spans="5:169" x14ac:dyDescent="0.25">
      <c r="E242" s="149"/>
      <c r="F242" s="149"/>
      <c r="G242" s="149"/>
      <c r="H242" s="149"/>
      <c r="I242" s="242"/>
      <c r="J242" s="150"/>
      <c r="K242" s="150"/>
      <c r="L242" s="149"/>
      <c r="M242" s="149"/>
      <c r="N242" s="149"/>
      <c r="O242" s="149"/>
      <c r="P242" s="242"/>
      <c r="Q242" s="150"/>
      <c r="R242" s="150"/>
      <c r="S242" s="149"/>
      <c r="T242" s="149"/>
      <c r="U242" s="149"/>
      <c r="V242" s="149"/>
      <c r="W242" s="242"/>
      <c r="X242" s="150"/>
      <c r="Y242" s="150"/>
      <c r="Z242" s="149"/>
      <c r="AA242" s="149"/>
      <c r="AB242" s="149"/>
      <c r="AC242" s="149"/>
      <c r="AD242" s="242"/>
      <c r="AE242" s="150"/>
      <c r="AF242" s="150"/>
      <c r="AG242" s="149"/>
      <c r="AH242" s="149"/>
      <c r="AI242" s="149"/>
      <c r="AJ242" s="149"/>
      <c r="AK242" s="242"/>
      <c r="AL242" s="150"/>
      <c r="AM242" s="150"/>
      <c r="AN242" s="149"/>
      <c r="AO242" s="149"/>
      <c r="AP242" s="149"/>
      <c r="AQ242" s="149"/>
      <c r="AR242" s="242"/>
      <c r="AS242" s="150"/>
      <c r="AT242" s="150"/>
      <c r="AU242" s="149"/>
      <c r="AV242" s="149"/>
      <c r="AW242" s="149"/>
      <c r="AX242" s="149"/>
      <c r="AY242" s="242"/>
      <c r="AZ242" s="150"/>
      <c r="BA242" s="150"/>
      <c r="BB242" s="149"/>
      <c r="FJ242" s="137" t="str">
        <f>IF(VALUE(LEFT(Cover!$C$13,3))=1,'Questionnaire version 1.0'!C239,'Questionnaire version 2.1'!C239)</f>
        <v>B</v>
      </c>
      <c r="FK242" s="137">
        <f t="shared" si="126"/>
        <v>46</v>
      </c>
      <c r="FL242" s="137" t="str">
        <f t="shared" si="127"/>
        <v/>
      </c>
      <c r="FM242" s="137">
        <f>IF(VALUE(LEFT(Cover!$C$13,3))=1,'Questionnaire version 1.0'!V239,'Questionnaire version 2.1'!V239)</f>
        <v>0</v>
      </c>
    </row>
    <row r="243" spans="5:169" x14ac:dyDescent="0.25">
      <c r="E243" s="149"/>
      <c r="F243" s="149"/>
      <c r="G243" s="149"/>
      <c r="H243" s="149"/>
      <c r="I243" s="242"/>
      <c r="J243" s="150"/>
      <c r="K243" s="150"/>
      <c r="L243" s="149"/>
      <c r="M243" s="149"/>
      <c r="N243" s="149"/>
      <c r="O243" s="149"/>
      <c r="P243" s="242"/>
      <c r="Q243" s="150"/>
      <c r="R243" s="150"/>
      <c r="S243" s="149"/>
      <c r="T243" s="149"/>
      <c r="U243" s="149"/>
      <c r="V243" s="149"/>
      <c r="W243" s="242"/>
      <c r="X243" s="150"/>
      <c r="Y243" s="150"/>
      <c r="Z243" s="149"/>
      <c r="AA243" s="149"/>
      <c r="AB243" s="149"/>
      <c r="AC243" s="149"/>
      <c r="AD243" s="242"/>
      <c r="AE243" s="150"/>
      <c r="AF243" s="150"/>
      <c r="AG243" s="149"/>
      <c r="AH243" s="149"/>
      <c r="AI243" s="149"/>
      <c r="AJ243" s="149"/>
      <c r="AK243" s="242"/>
      <c r="AL243" s="150"/>
      <c r="AM243" s="150"/>
      <c r="AN243" s="149"/>
      <c r="AO243" s="149"/>
      <c r="AP243" s="149"/>
      <c r="AQ243" s="149"/>
      <c r="AR243" s="242"/>
      <c r="AS243" s="150"/>
      <c r="AT243" s="150"/>
      <c r="AU243" s="149"/>
      <c r="AV243" s="149"/>
      <c r="AW243" s="149"/>
      <c r="AX243" s="149"/>
      <c r="AY243" s="242"/>
      <c r="AZ243" s="150"/>
      <c r="BA243" s="150"/>
      <c r="BB243" s="149"/>
      <c r="FJ243" s="137" t="str">
        <f>IF(VALUE(LEFT(Cover!$C$13,3))=1,'Questionnaire version 1.0'!C240,'Questionnaire version 2.1'!C240)</f>
        <v>C</v>
      </c>
      <c r="FK243" s="137">
        <f t="shared" si="126"/>
        <v>46</v>
      </c>
      <c r="FL243" s="137" t="str">
        <f t="shared" si="127"/>
        <v/>
      </c>
      <c r="FM243" s="137">
        <f>IF(VALUE(LEFT(Cover!$C$13,3))=1,'Questionnaire version 1.0'!V240,'Questionnaire version 2.1'!V240)</f>
        <v>0</v>
      </c>
    </row>
    <row r="244" spans="5:169" x14ac:dyDescent="0.25">
      <c r="E244" s="149"/>
      <c r="F244" s="149"/>
      <c r="G244" s="149"/>
      <c r="H244" s="149"/>
      <c r="I244" s="242"/>
      <c r="J244" s="150"/>
      <c r="K244" s="150"/>
      <c r="L244" s="149"/>
      <c r="M244" s="149"/>
      <c r="N244" s="149"/>
      <c r="O244" s="149"/>
      <c r="P244" s="242"/>
      <c r="Q244" s="150"/>
      <c r="R244" s="150"/>
      <c r="S244" s="149"/>
      <c r="T244" s="149"/>
      <c r="U244" s="149"/>
      <c r="V244" s="149"/>
      <c r="W244" s="242"/>
      <c r="X244" s="150"/>
      <c r="Y244" s="150"/>
      <c r="Z244" s="149"/>
      <c r="AA244" s="149"/>
      <c r="AB244" s="149"/>
      <c r="AC244" s="149"/>
      <c r="AD244" s="242"/>
      <c r="AE244" s="150"/>
      <c r="AF244" s="150"/>
      <c r="AG244" s="149"/>
      <c r="AH244" s="149"/>
      <c r="AI244" s="149"/>
      <c r="AJ244" s="149"/>
      <c r="AK244" s="242"/>
      <c r="AL244" s="150"/>
      <c r="AM244" s="150"/>
      <c r="AN244" s="149"/>
      <c r="AO244" s="149"/>
      <c r="AP244" s="149"/>
      <c r="AQ244" s="149"/>
      <c r="AR244" s="242"/>
      <c r="AS244" s="150"/>
      <c r="AT244" s="150"/>
      <c r="AU244" s="149"/>
      <c r="AV244" s="149"/>
      <c r="AW244" s="149"/>
      <c r="AX244" s="149"/>
      <c r="AY244" s="242"/>
      <c r="AZ244" s="150"/>
      <c r="BA244" s="150"/>
      <c r="BB244" s="149"/>
      <c r="FJ244" s="137" t="str">
        <f>IF(VALUE(LEFT(Cover!$C$13,3))=1,'Questionnaire version 1.0'!C241,'Questionnaire version 2.1'!C241)</f>
        <v>D</v>
      </c>
      <c r="FK244" s="137">
        <f t="shared" si="126"/>
        <v>46</v>
      </c>
      <c r="FL244" s="137" t="str">
        <f t="shared" si="127"/>
        <v/>
      </c>
      <c r="FM244" s="137">
        <f>IF(VALUE(LEFT(Cover!$C$13,3))=1,'Questionnaire version 1.0'!V241,'Questionnaire version 2.1'!V241)</f>
        <v>0</v>
      </c>
    </row>
    <row r="245" spans="5:169" x14ac:dyDescent="0.25">
      <c r="E245" s="149"/>
      <c r="F245" s="149"/>
      <c r="G245" s="149"/>
      <c r="H245" s="149"/>
      <c r="I245" s="242"/>
      <c r="J245" s="150"/>
      <c r="K245" s="150"/>
      <c r="L245" s="149"/>
      <c r="M245" s="149"/>
      <c r="N245" s="149"/>
      <c r="O245" s="149"/>
      <c r="P245" s="242"/>
      <c r="Q245" s="150"/>
      <c r="R245" s="150"/>
      <c r="S245" s="149"/>
      <c r="T245" s="149"/>
      <c r="U245" s="149"/>
      <c r="V245" s="149"/>
      <c r="W245" s="242"/>
      <c r="X245" s="150"/>
      <c r="Y245" s="150"/>
      <c r="Z245" s="149"/>
      <c r="AA245" s="149"/>
      <c r="AB245" s="149"/>
      <c r="AC245" s="149"/>
      <c r="AD245" s="242"/>
      <c r="AE245" s="150"/>
      <c r="AF245" s="150"/>
      <c r="AG245" s="149"/>
      <c r="AH245" s="149"/>
      <c r="AI245" s="149"/>
      <c r="AJ245" s="149"/>
      <c r="AK245" s="242"/>
      <c r="AL245" s="150"/>
      <c r="AM245" s="150"/>
      <c r="AN245" s="149"/>
      <c r="AO245" s="149"/>
      <c r="AP245" s="149"/>
      <c r="AQ245" s="149"/>
      <c r="AR245" s="242"/>
      <c r="AS245" s="150"/>
      <c r="AT245" s="150"/>
      <c r="AU245" s="149"/>
      <c r="AV245" s="149"/>
      <c r="AW245" s="149"/>
      <c r="AX245" s="149"/>
      <c r="AY245" s="242"/>
      <c r="AZ245" s="150"/>
      <c r="BA245" s="150"/>
      <c r="BB245" s="149"/>
      <c r="FJ245" s="137" t="str">
        <f>IF(VALUE(LEFT(Cover!$C$13,3))=1,'Questionnaire version 1.0'!C242,'Questionnaire version 2.1'!C242)</f>
        <v>E</v>
      </c>
      <c r="FK245" s="137">
        <f t="shared" si="126"/>
        <v>46</v>
      </c>
      <c r="FL245" s="137" t="str">
        <f t="shared" si="127"/>
        <v/>
      </c>
      <c r="FM245" s="137">
        <f>IF(VALUE(LEFT(Cover!$C$13,3))=1,'Questionnaire version 1.0'!V242,'Questionnaire version 2.1'!V242)</f>
        <v>0</v>
      </c>
    </row>
    <row r="246" spans="5:169" x14ac:dyDescent="0.25">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FJ246" s="137" t="str">
        <f>IF(VALUE(LEFT(Cover!$C$13,3))=1,'Questionnaire version 1.0'!C243,'Questionnaire version 2.1'!C243)</f>
        <v>F</v>
      </c>
      <c r="FK246" s="137">
        <f t="shared" si="126"/>
        <v>46</v>
      </c>
      <c r="FL246" s="137" t="str">
        <f t="shared" si="127"/>
        <v/>
      </c>
      <c r="FM246" s="137">
        <f>IF(VALUE(LEFT(Cover!$C$13,3))=1,'Questionnaire version 1.0'!V243,'Questionnaire version 2.1'!V243)</f>
        <v>0</v>
      </c>
    </row>
    <row r="247" spans="5:169" x14ac:dyDescent="0.25">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FJ247" s="137" t="str">
        <f>IF(VALUE(LEFT(Cover!$C$13,3))=1,'Questionnaire version 1.0'!C244,'Questionnaire version 2.1'!C244)</f>
        <v>G</v>
      </c>
      <c r="FK247" s="137">
        <f t="shared" si="126"/>
        <v>46</v>
      </c>
      <c r="FL247" s="137" t="str">
        <f t="shared" si="127"/>
        <v/>
      </c>
      <c r="FM247" s="137">
        <f>IF(VALUE(LEFT(Cover!$C$13,3))=1,'Questionnaire version 1.0'!V244,'Questionnaire version 2.1'!V244)</f>
        <v>0</v>
      </c>
    </row>
    <row r="248" spans="5:169" x14ac:dyDescent="0.25">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FJ248" s="137" t="str">
        <f>IF(VALUE(LEFT(Cover!$C$13,3))=1,'Questionnaire version 1.0'!C245,'Questionnaire version 2.1'!C245)</f>
        <v>H</v>
      </c>
      <c r="FK248" s="137">
        <f t="shared" si="126"/>
        <v>46</v>
      </c>
      <c r="FL248" s="137" t="str">
        <f t="shared" si="127"/>
        <v/>
      </c>
      <c r="FM248" s="137">
        <f>IF(VALUE(LEFT(Cover!$C$13,3))=1,'Questionnaire version 1.0'!V245,'Questionnaire version 2.1'!V245)</f>
        <v>0</v>
      </c>
    </row>
    <row r="249" spans="5:169" x14ac:dyDescent="0.25">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FJ249" s="137" t="str">
        <f>IF(VALUE(LEFT(Cover!$C$13,3))=1,'Questionnaire version 1.0'!C246,'Questionnaire version 2.1'!C246)</f>
        <v>J</v>
      </c>
      <c r="FK249" s="137">
        <f t="shared" si="126"/>
        <v>46</v>
      </c>
      <c r="FL249" s="137" t="str">
        <f t="shared" si="127"/>
        <v/>
      </c>
      <c r="FM249" s="137">
        <f>IF(VALUE(LEFT(Cover!$C$13,3))=1,'Questionnaire version 1.0'!V246,'Questionnaire version 2.1'!V246)</f>
        <v>0</v>
      </c>
    </row>
    <row r="250" spans="5:169" x14ac:dyDescent="0.25">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FJ250" s="137" t="str">
        <f>IF(VALUE(LEFT(Cover!$C$13,3))=1,'Questionnaire version 1.0'!C247,'Questionnaire version 2.1'!C247)</f>
        <v>K</v>
      </c>
      <c r="FK250" s="137">
        <f t="shared" si="126"/>
        <v>46</v>
      </c>
      <c r="FL250" s="137" t="str">
        <f t="shared" si="127"/>
        <v/>
      </c>
      <c r="FM250" s="137">
        <f>IF(VALUE(LEFT(Cover!$C$13,3))=1,'Questionnaire version 1.0'!V247,'Questionnaire version 2.1'!V247)</f>
        <v>0</v>
      </c>
    </row>
    <row r="251" spans="5:169" x14ac:dyDescent="0.25">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FJ251" s="137" t="str">
        <f>IF(VALUE(LEFT(Cover!$C$13,3))=1,'Questionnaire version 1.0'!C248,'Questionnaire version 2.1'!C248)</f>
        <v>Notes:</v>
      </c>
      <c r="FK251" s="137">
        <f t="shared" si="126"/>
        <v>46</v>
      </c>
      <c r="FL251" s="137" t="str">
        <f t="shared" si="127"/>
        <v/>
      </c>
      <c r="FM251" s="137">
        <f>IF(VALUE(LEFT(Cover!$C$13,3))=1,'Questionnaire version 1.0'!V248,'Questionnaire version 2.1'!V248)</f>
        <v>0</v>
      </c>
    </row>
    <row r="252" spans="5:169" x14ac:dyDescent="0.25">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FJ252" s="137" t="str">
        <f>IF(VALUE(LEFT(Cover!$C$13,3))=1,'Questionnaire version 1.0'!C249,'Questionnaire version 2.1'!C249)</f>
        <v>E4:04a</v>
      </c>
      <c r="FK252" s="137">
        <f t="shared" si="126"/>
        <v>47</v>
      </c>
      <c r="FL252" s="137" t="str">
        <f t="shared" si="127"/>
        <v>E4:04</v>
      </c>
      <c r="FM252" s="137">
        <f>IF(VALUE(LEFT(Cover!$C$13,3))=1,'Questionnaire version 1.0'!V249,'Questionnaire version 2.1'!V249)</f>
        <v>0</v>
      </c>
    </row>
    <row r="253" spans="5:169" x14ac:dyDescent="0.25">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FJ253" s="137" t="str">
        <f>IF(VALUE(LEFT(Cover!$C$13,3))=1,'Questionnaire version 1.0'!C250,'Questionnaire version 2.1'!C250)</f>
        <v>A</v>
      </c>
      <c r="FK253" s="137">
        <f t="shared" si="126"/>
        <v>47</v>
      </c>
      <c r="FL253" s="137" t="str">
        <f t="shared" si="127"/>
        <v/>
      </c>
      <c r="FM253" s="137">
        <f>IF(VALUE(LEFT(Cover!$C$13,3))=1,'Questionnaire version 1.0'!V250,'Questionnaire version 2.1'!V250)</f>
        <v>0</v>
      </c>
    </row>
    <row r="254" spans="5:169" x14ac:dyDescent="0.25">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FJ254" s="137" t="str">
        <f>IF(VALUE(LEFT(Cover!$C$13,3))=1,'Questionnaire version 1.0'!C251,'Questionnaire version 2.1'!C251)</f>
        <v>B</v>
      </c>
      <c r="FK254" s="137">
        <f t="shared" si="126"/>
        <v>47</v>
      </c>
      <c r="FL254" s="137" t="str">
        <f t="shared" si="127"/>
        <v/>
      </c>
      <c r="FM254" s="137">
        <f>IF(VALUE(LEFT(Cover!$C$13,3))=1,'Questionnaire version 1.0'!V251,'Questionnaire version 2.1'!V251)</f>
        <v>0</v>
      </c>
    </row>
    <row r="255" spans="5:169" x14ac:dyDescent="0.25">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FJ255" s="137" t="str">
        <f>IF(VALUE(LEFT(Cover!$C$13,3))=1,'Questionnaire version 1.0'!C252,'Questionnaire version 2.1'!C252)</f>
        <v>C</v>
      </c>
      <c r="FK255" s="137">
        <f t="shared" si="126"/>
        <v>47</v>
      </c>
      <c r="FL255" s="137" t="str">
        <f t="shared" si="127"/>
        <v/>
      </c>
      <c r="FM255" s="137">
        <f>IF(VALUE(LEFT(Cover!$C$13,3))=1,'Questionnaire version 1.0'!V252,'Questionnaire version 2.1'!V252)</f>
        <v>0</v>
      </c>
    </row>
    <row r="256" spans="5:169" x14ac:dyDescent="0.25">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FJ256" s="137" t="str">
        <f>IF(VALUE(LEFT(Cover!$C$13,3))=1,'Questionnaire version 1.0'!C253,'Questionnaire version 2.1'!C253)</f>
        <v>D</v>
      </c>
      <c r="FK256" s="137">
        <f t="shared" si="126"/>
        <v>47</v>
      </c>
      <c r="FL256" s="137" t="str">
        <f t="shared" si="127"/>
        <v/>
      </c>
      <c r="FM256" s="137">
        <f>IF(VALUE(LEFT(Cover!$C$13,3))=1,'Questionnaire version 1.0'!V253,'Questionnaire version 2.1'!V253)</f>
        <v>0</v>
      </c>
    </row>
    <row r="257" spans="5:169" x14ac:dyDescent="0.25">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FJ257" s="137" t="str">
        <f>IF(VALUE(LEFT(Cover!$C$13,3))=1,'Questionnaire version 1.0'!C254,'Questionnaire version 2.1'!C254)</f>
        <v>E</v>
      </c>
      <c r="FK257" s="137">
        <f t="shared" si="126"/>
        <v>47</v>
      </c>
      <c r="FL257" s="137" t="str">
        <f t="shared" si="127"/>
        <v/>
      </c>
      <c r="FM257" s="137">
        <f>IF(VALUE(LEFT(Cover!$C$13,3))=1,'Questionnaire version 1.0'!V254,'Questionnaire version 2.1'!V254)</f>
        <v>0</v>
      </c>
    </row>
    <row r="258" spans="5:169" x14ac:dyDescent="0.25">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FJ258" s="137" t="str">
        <f>IF(VALUE(LEFT(Cover!$C$13,3))=1,'Questionnaire version 1.0'!C255,'Questionnaire version 2.1'!C255)</f>
        <v>F</v>
      </c>
      <c r="FK258" s="137">
        <f t="shared" si="126"/>
        <v>47</v>
      </c>
      <c r="FL258" s="137" t="str">
        <f t="shared" si="127"/>
        <v/>
      </c>
      <c r="FM258" s="137">
        <f>IF(VALUE(LEFT(Cover!$C$13,3))=1,'Questionnaire version 1.0'!V255,'Questionnaire version 2.1'!V255)</f>
        <v>0</v>
      </c>
    </row>
    <row r="259" spans="5:169" x14ac:dyDescent="0.25">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FJ259" s="137" t="str">
        <f>IF(VALUE(LEFT(Cover!$C$13,3))=1,'Questionnaire version 1.0'!C256,'Questionnaire version 2.1'!C256)</f>
        <v>G</v>
      </c>
      <c r="FK259" s="137">
        <f t="shared" si="126"/>
        <v>47</v>
      </c>
      <c r="FL259" s="137" t="str">
        <f t="shared" si="127"/>
        <v/>
      </c>
      <c r="FM259" s="137">
        <f>IF(VALUE(LEFT(Cover!$C$13,3))=1,'Questionnaire version 1.0'!V256,'Questionnaire version 2.1'!V256)</f>
        <v>0</v>
      </c>
    </row>
    <row r="260" spans="5:169" x14ac:dyDescent="0.25">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FJ260" s="137" t="str">
        <f>IF(VALUE(LEFT(Cover!$C$13,3))=1,'Questionnaire version 1.0'!C257,'Questionnaire version 2.1'!C257)</f>
        <v>H</v>
      </c>
      <c r="FK260" s="137">
        <f t="shared" si="126"/>
        <v>47</v>
      </c>
      <c r="FL260" s="137" t="str">
        <f t="shared" si="127"/>
        <v/>
      </c>
      <c r="FM260" s="137">
        <f>IF(VALUE(LEFT(Cover!$C$13,3))=1,'Questionnaire version 1.0'!V257,'Questionnaire version 2.1'!V257)</f>
        <v>0</v>
      </c>
    </row>
    <row r="261" spans="5:169" x14ac:dyDescent="0.25">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FJ261" s="137" t="str">
        <f>IF(VALUE(LEFT(Cover!$C$13,3))=1,'Questionnaire version 1.0'!C258,'Questionnaire version 2.1'!C258)</f>
        <v>J</v>
      </c>
      <c r="FK261" s="137">
        <f t="shared" si="126"/>
        <v>47</v>
      </c>
      <c r="FL261" s="137" t="str">
        <f t="shared" si="127"/>
        <v/>
      </c>
      <c r="FM261" s="137">
        <f>IF(VALUE(LEFT(Cover!$C$13,3))=1,'Questionnaire version 1.0'!V258,'Questionnaire version 2.1'!V258)</f>
        <v>0</v>
      </c>
    </row>
    <row r="262" spans="5:169" x14ac:dyDescent="0.25">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FJ262" s="137" t="str">
        <f>IF(VALUE(LEFT(Cover!$C$13,3))=1,'Questionnaire version 1.0'!C259,'Questionnaire version 2.1'!C259)</f>
        <v>K</v>
      </c>
      <c r="FK262" s="137">
        <f t="shared" si="126"/>
        <v>47</v>
      </c>
      <c r="FL262" s="137" t="str">
        <f t="shared" si="127"/>
        <v/>
      </c>
      <c r="FM262" s="137">
        <f>IF(VALUE(LEFT(Cover!$C$13,3))=1,'Questionnaire version 1.0'!V259,'Questionnaire version 2.1'!V259)</f>
        <v>0</v>
      </c>
    </row>
    <row r="263" spans="5:169" x14ac:dyDescent="0.25">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FJ263" s="137" t="str">
        <f>IF(VALUE(LEFT(Cover!$C$13,3))=1,'Questionnaire version 1.0'!C260,'Questionnaire version 2.1'!C260)</f>
        <v>Notes:</v>
      </c>
      <c r="FK263" s="137">
        <f t="shared" si="126"/>
        <v>47</v>
      </c>
      <c r="FL263" s="137" t="str">
        <f t="shared" si="127"/>
        <v/>
      </c>
      <c r="FM263" s="137">
        <f>IF(VALUE(LEFT(Cover!$C$13,3))=1,'Questionnaire version 1.0'!V260,'Questionnaire version 2.1'!V260)</f>
        <v>0</v>
      </c>
    </row>
    <row r="264" spans="5:169" x14ac:dyDescent="0.25">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FJ264" s="137">
        <f>IF(VALUE(LEFT(Cover!$C$13,3))=1,'Questionnaire version 1.0'!C261,'Questionnaire version 2.1'!C261)</f>
        <v>0</v>
      </c>
      <c r="FK264" s="137">
        <f t="shared" ref="FK264:FK327" si="128">IF(AND(LEFT(FL264,1)="E",FM264&lt;&gt;"Z"),FK263+1,FK263)</f>
        <v>47</v>
      </c>
      <c r="FL264" s="137" t="str">
        <f t="shared" si="127"/>
        <v/>
      </c>
      <c r="FM264" s="137">
        <f>IF(VALUE(LEFT(Cover!$C$13,3))=1,'Questionnaire version 1.0'!V261,'Questionnaire version 2.1'!V261)</f>
        <v>0</v>
      </c>
    </row>
    <row r="265" spans="5:169" x14ac:dyDescent="0.25">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FJ265" s="137" t="str">
        <f>IF(VALUE(LEFT(Cover!$C$13,3))=1,'Questionnaire version 1.0'!C262,'Questionnaire version 2.1'!C262)</f>
        <v>E4:05a</v>
      </c>
      <c r="FK265" s="137">
        <f t="shared" si="128"/>
        <v>48</v>
      </c>
      <c r="FL265" s="137" t="str">
        <f t="shared" si="127"/>
        <v>E4:05</v>
      </c>
      <c r="FM265" s="137">
        <f>IF(VALUE(LEFT(Cover!$C$13,3))=1,'Questionnaire version 1.0'!V262,'Questionnaire version 2.1'!V262)</f>
        <v>0</v>
      </c>
    </row>
    <row r="266" spans="5:169" x14ac:dyDescent="0.25">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FJ266" s="137" t="str">
        <f>IF(VALUE(LEFT(Cover!$C$13,3))=1,'Questionnaire version 1.0'!C263,'Questionnaire version 2.1'!C263)</f>
        <v>A</v>
      </c>
      <c r="FK266" s="137">
        <f t="shared" si="128"/>
        <v>48</v>
      </c>
      <c r="FL266" s="137" t="str">
        <f t="shared" si="127"/>
        <v/>
      </c>
      <c r="FM266" s="137">
        <f>IF(VALUE(LEFT(Cover!$C$13,3))=1,'Questionnaire version 1.0'!V263,'Questionnaire version 2.1'!V263)</f>
        <v>0</v>
      </c>
    </row>
    <row r="267" spans="5:169" x14ac:dyDescent="0.25">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FJ267" s="137" t="str">
        <f>IF(VALUE(LEFT(Cover!$C$13,3))=1,'Questionnaire version 1.0'!C264,'Questionnaire version 2.1'!C264)</f>
        <v>B</v>
      </c>
      <c r="FK267" s="137">
        <f t="shared" si="128"/>
        <v>48</v>
      </c>
      <c r="FL267" s="137" t="str">
        <f t="shared" si="127"/>
        <v/>
      </c>
      <c r="FM267" s="137">
        <f>IF(VALUE(LEFT(Cover!$C$13,3))=1,'Questionnaire version 1.0'!V264,'Questionnaire version 2.1'!V264)</f>
        <v>0</v>
      </c>
    </row>
    <row r="268" spans="5:169" x14ac:dyDescent="0.25">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FJ268" s="137" t="str">
        <f>IF(VALUE(LEFT(Cover!$C$13,3))=1,'Questionnaire version 1.0'!C265,'Questionnaire version 2.1'!C265)</f>
        <v>Notes:</v>
      </c>
      <c r="FK268" s="137">
        <f t="shared" si="128"/>
        <v>48</v>
      </c>
      <c r="FL268" s="137" t="str">
        <f t="shared" si="127"/>
        <v/>
      </c>
      <c r="FM268" s="137">
        <f>IF(VALUE(LEFT(Cover!$C$13,3))=1,'Questionnaire version 1.0'!V265,'Questionnaire version 2.1'!V265)</f>
        <v>0</v>
      </c>
    </row>
    <row r="269" spans="5:169" x14ac:dyDescent="0.25">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FJ269" s="137" t="str">
        <f>IF(VALUE(LEFT(Cover!$C$13,3))=1,'Questionnaire version 1.0'!C266,'Questionnaire version 2.1'!C266)</f>
        <v>E4:06a</v>
      </c>
      <c r="FK269" s="137">
        <f t="shared" si="128"/>
        <v>49</v>
      </c>
      <c r="FL269" s="137" t="str">
        <f t="shared" si="127"/>
        <v>E4:06</v>
      </c>
      <c r="FM269" s="137">
        <f>IF(VALUE(LEFT(Cover!$C$13,3))=1,'Questionnaire version 1.0'!V266,'Questionnaire version 2.1'!V266)</f>
        <v>0</v>
      </c>
    </row>
    <row r="270" spans="5:169" x14ac:dyDescent="0.25">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FJ270" s="137" t="str">
        <f>IF(VALUE(LEFT(Cover!$C$13,3))=1,'Questionnaire version 1.0'!C267,'Questionnaire version 2.1'!C267)</f>
        <v>A</v>
      </c>
      <c r="FK270" s="137">
        <f t="shared" si="128"/>
        <v>49</v>
      </c>
      <c r="FL270" s="137" t="str">
        <f t="shared" si="127"/>
        <v/>
      </c>
      <c r="FM270" s="137">
        <f>IF(VALUE(LEFT(Cover!$C$13,3))=1,'Questionnaire version 1.0'!V267,'Questionnaire version 2.1'!V267)</f>
        <v>0</v>
      </c>
    </row>
    <row r="271" spans="5:169" x14ac:dyDescent="0.25">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FJ271" s="137" t="str">
        <f>IF(VALUE(LEFT(Cover!$C$13,3))=1,'Questionnaire version 1.0'!C268,'Questionnaire version 2.1'!C268)</f>
        <v>B</v>
      </c>
      <c r="FK271" s="137">
        <f t="shared" si="128"/>
        <v>49</v>
      </c>
      <c r="FL271" s="137" t="str">
        <f t="shared" si="127"/>
        <v/>
      </c>
      <c r="FM271" s="137">
        <f>IF(VALUE(LEFT(Cover!$C$13,3))=1,'Questionnaire version 1.0'!V268,'Questionnaire version 2.1'!V268)</f>
        <v>0</v>
      </c>
    </row>
    <row r="272" spans="5:169" x14ac:dyDescent="0.25">
      <c r="FJ272" s="137" t="str">
        <f>IF(VALUE(LEFT(Cover!$C$13,3))=1,'Questionnaire version 1.0'!C269,'Questionnaire version 2.1'!C269)</f>
        <v>C</v>
      </c>
      <c r="FK272" s="137">
        <f t="shared" si="128"/>
        <v>49</v>
      </c>
      <c r="FL272" s="137" t="str">
        <f t="shared" ref="FL272:FL335" si="129">IF(RIGHT(LEFT(FJ272,3),1)=":",LEFT(FJ272,5),"")</f>
        <v/>
      </c>
      <c r="FM272" s="137">
        <f>IF(VALUE(LEFT(Cover!$C$13,3))=1,'Questionnaire version 1.0'!V269,'Questionnaire version 2.1'!V269)</f>
        <v>0</v>
      </c>
    </row>
    <row r="273" spans="166:169" x14ac:dyDescent="0.25">
      <c r="FJ273" s="137" t="str">
        <f>IF(VALUE(LEFT(Cover!$C$13,3))=1,'Questionnaire version 1.0'!C270,'Questionnaire version 2.1'!C270)</f>
        <v>D</v>
      </c>
      <c r="FK273" s="137">
        <f t="shared" si="128"/>
        <v>49</v>
      </c>
      <c r="FL273" s="137" t="str">
        <f t="shared" si="129"/>
        <v/>
      </c>
      <c r="FM273" s="137">
        <f>IF(VALUE(LEFT(Cover!$C$13,3))=1,'Questionnaire version 1.0'!V270,'Questionnaire version 2.1'!V270)</f>
        <v>0</v>
      </c>
    </row>
    <row r="274" spans="166:169" x14ac:dyDescent="0.25">
      <c r="FJ274" s="137" t="str">
        <f>IF(VALUE(LEFT(Cover!$C$13,3))=1,'Questionnaire version 1.0'!C271,'Questionnaire version 2.1'!C271)</f>
        <v>E</v>
      </c>
      <c r="FK274" s="137">
        <f t="shared" si="128"/>
        <v>49</v>
      </c>
      <c r="FL274" s="137" t="str">
        <f t="shared" si="129"/>
        <v/>
      </c>
      <c r="FM274" s="137">
        <f>IF(VALUE(LEFT(Cover!$C$13,3))=1,'Questionnaire version 1.0'!V271,'Questionnaire version 2.1'!V271)</f>
        <v>0</v>
      </c>
    </row>
    <row r="275" spans="166:169" x14ac:dyDescent="0.25">
      <c r="FJ275" s="137" t="str">
        <f>IF(VALUE(LEFT(Cover!$C$13,3))=1,'Questionnaire version 1.0'!C272,'Questionnaire version 2.1'!C272)</f>
        <v>F</v>
      </c>
      <c r="FK275" s="137">
        <f t="shared" si="128"/>
        <v>49</v>
      </c>
      <c r="FL275" s="137" t="str">
        <f t="shared" si="129"/>
        <v/>
      </c>
      <c r="FM275" s="137">
        <f>IF(VALUE(LEFT(Cover!$C$13,3))=1,'Questionnaire version 1.0'!V272,'Questionnaire version 2.1'!V272)</f>
        <v>0</v>
      </c>
    </row>
    <row r="276" spans="166:169" x14ac:dyDescent="0.25">
      <c r="FJ276" s="137" t="str">
        <f>IF(VALUE(LEFT(Cover!$C$13,3))=1,'Questionnaire version 1.0'!C273,'Questionnaire version 2.1'!C273)</f>
        <v>G</v>
      </c>
      <c r="FK276" s="137">
        <f t="shared" si="128"/>
        <v>49</v>
      </c>
      <c r="FL276" s="137" t="str">
        <f t="shared" si="129"/>
        <v/>
      </c>
      <c r="FM276" s="137">
        <f>IF(VALUE(LEFT(Cover!$C$13,3))=1,'Questionnaire version 1.0'!V273,'Questionnaire version 2.1'!V273)</f>
        <v>0</v>
      </c>
    </row>
    <row r="277" spans="166:169" x14ac:dyDescent="0.25">
      <c r="FJ277" s="137" t="str">
        <f>IF(VALUE(LEFT(Cover!$C$13,3))=1,'Questionnaire version 1.0'!C274,'Questionnaire version 2.1'!C274)</f>
        <v>H</v>
      </c>
      <c r="FK277" s="137">
        <f t="shared" si="128"/>
        <v>49</v>
      </c>
      <c r="FL277" s="137" t="str">
        <f t="shared" si="129"/>
        <v/>
      </c>
      <c r="FM277" s="137">
        <f>IF(VALUE(LEFT(Cover!$C$13,3))=1,'Questionnaire version 1.0'!V274,'Questionnaire version 2.1'!V274)</f>
        <v>0</v>
      </c>
    </row>
    <row r="278" spans="166:169" x14ac:dyDescent="0.25">
      <c r="FJ278" s="137" t="str">
        <f>IF(VALUE(LEFT(Cover!$C$13,3))=1,'Questionnaire version 1.0'!C275,'Questionnaire version 2.1'!C275)</f>
        <v>J</v>
      </c>
      <c r="FK278" s="137">
        <f t="shared" si="128"/>
        <v>49</v>
      </c>
      <c r="FL278" s="137" t="str">
        <f t="shared" si="129"/>
        <v/>
      </c>
      <c r="FM278" s="137">
        <f>IF(VALUE(LEFT(Cover!$C$13,3))=1,'Questionnaire version 1.0'!V275,'Questionnaire version 2.1'!V275)</f>
        <v>0</v>
      </c>
    </row>
    <row r="279" spans="166:169" x14ac:dyDescent="0.25">
      <c r="FJ279" s="137" t="str">
        <f>IF(VALUE(LEFT(Cover!$C$13,3))=1,'Questionnaire version 1.0'!C276,'Questionnaire version 2.1'!C276)</f>
        <v>Notes:</v>
      </c>
      <c r="FK279" s="137">
        <f t="shared" si="128"/>
        <v>49</v>
      </c>
      <c r="FL279" s="137" t="str">
        <f t="shared" si="129"/>
        <v/>
      </c>
      <c r="FM279" s="137">
        <f>IF(VALUE(LEFT(Cover!$C$13,3))=1,'Questionnaire version 1.0'!V276,'Questionnaire version 2.1'!V276)</f>
        <v>0</v>
      </c>
    </row>
    <row r="280" spans="166:169" x14ac:dyDescent="0.25">
      <c r="FJ280" s="137" t="str">
        <f>IF(VALUE(LEFT(Cover!$C$13,3))=1,'Questionnaire version 1.0'!C277,'Questionnaire version 2.1'!C277)</f>
        <v>E4:07a</v>
      </c>
      <c r="FK280" s="137">
        <f t="shared" si="128"/>
        <v>50</v>
      </c>
      <c r="FL280" s="137" t="str">
        <f t="shared" si="129"/>
        <v>E4:07</v>
      </c>
      <c r="FM280" s="137">
        <f>IF(VALUE(LEFT(Cover!$C$13,3))=1,'Questionnaire version 1.0'!V277,'Questionnaire version 2.1'!V277)</f>
        <v>0</v>
      </c>
    </row>
    <row r="281" spans="166:169" x14ac:dyDescent="0.25">
      <c r="FJ281" s="137" t="str">
        <f>IF(VALUE(LEFT(Cover!$C$13,3))=1,'Questionnaire version 1.0'!C278,'Questionnaire version 2.1'!C278)</f>
        <v>A</v>
      </c>
      <c r="FK281" s="137">
        <f t="shared" si="128"/>
        <v>50</v>
      </c>
      <c r="FL281" s="137" t="str">
        <f t="shared" si="129"/>
        <v/>
      </c>
      <c r="FM281" s="137">
        <f>IF(VALUE(LEFT(Cover!$C$13,3))=1,'Questionnaire version 1.0'!V278,'Questionnaire version 2.1'!V278)</f>
        <v>0</v>
      </c>
    </row>
    <row r="282" spans="166:169" x14ac:dyDescent="0.25">
      <c r="FJ282" s="137" t="str">
        <f>IF(VALUE(LEFT(Cover!$C$13,3))=1,'Questionnaire version 1.0'!C279,'Questionnaire version 2.1'!C279)</f>
        <v>B</v>
      </c>
      <c r="FK282" s="137">
        <f t="shared" si="128"/>
        <v>50</v>
      </c>
      <c r="FL282" s="137" t="str">
        <f t="shared" si="129"/>
        <v/>
      </c>
      <c r="FM282" s="137">
        <f>IF(VALUE(LEFT(Cover!$C$13,3))=1,'Questionnaire version 1.0'!V279,'Questionnaire version 2.1'!V279)</f>
        <v>0</v>
      </c>
    </row>
    <row r="283" spans="166:169" x14ac:dyDescent="0.25">
      <c r="FJ283" s="137" t="str">
        <f>IF(VALUE(LEFT(Cover!$C$13,3))=1,'Questionnaire version 1.0'!C280,'Questionnaire version 2.1'!C280)</f>
        <v>C</v>
      </c>
      <c r="FK283" s="137">
        <f t="shared" si="128"/>
        <v>50</v>
      </c>
      <c r="FL283" s="137" t="str">
        <f t="shared" si="129"/>
        <v/>
      </c>
      <c r="FM283" s="137">
        <f>IF(VALUE(LEFT(Cover!$C$13,3))=1,'Questionnaire version 1.0'!V280,'Questionnaire version 2.1'!V280)</f>
        <v>0</v>
      </c>
    </row>
    <row r="284" spans="166:169" x14ac:dyDescent="0.25">
      <c r="FJ284" s="137" t="str">
        <f>IF(VALUE(LEFT(Cover!$C$13,3))=1,'Questionnaire version 1.0'!C281,'Questionnaire version 2.1'!C281)</f>
        <v>D</v>
      </c>
      <c r="FK284" s="137">
        <f t="shared" si="128"/>
        <v>50</v>
      </c>
      <c r="FL284" s="137" t="str">
        <f t="shared" si="129"/>
        <v/>
      </c>
      <c r="FM284" s="137">
        <f>IF(VALUE(LEFT(Cover!$C$13,3))=1,'Questionnaire version 1.0'!V281,'Questionnaire version 2.1'!V281)</f>
        <v>0</v>
      </c>
    </row>
    <row r="285" spans="166:169" x14ac:dyDescent="0.25">
      <c r="FJ285" s="137" t="str">
        <f>IF(VALUE(LEFT(Cover!$C$13,3))=1,'Questionnaire version 1.0'!C282,'Questionnaire version 2.1'!C282)</f>
        <v>E</v>
      </c>
      <c r="FK285" s="137">
        <f t="shared" si="128"/>
        <v>50</v>
      </c>
      <c r="FL285" s="137" t="str">
        <f t="shared" si="129"/>
        <v/>
      </c>
      <c r="FM285" s="137">
        <f>IF(VALUE(LEFT(Cover!$C$13,3))=1,'Questionnaire version 1.0'!V282,'Questionnaire version 2.1'!V282)</f>
        <v>0</v>
      </c>
    </row>
    <row r="286" spans="166:169" x14ac:dyDescent="0.25">
      <c r="FJ286" s="137" t="str">
        <f>IF(VALUE(LEFT(Cover!$C$13,3))=1,'Questionnaire version 1.0'!C283,'Questionnaire version 2.1'!C283)</f>
        <v>F</v>
      </c>
      <c r="FK286" s="137">
        <f t="shared" si="128"/>
        <v>50</v>
      </c>
      <c r="FL286" s="137" t="str">
        <f t="shared" si="129"/>
        <v/>
      </c>
      <c r="FM286" s="137">
        <f>IF(VALUE(LEFT(Cover!$C$13,3))=1,'Questionnaire version 1.0'!V283,'Questionnaire version 2.1'!V283)</f>
        <v>0</v>
      </c>
    </row>
    <row r="287" spans="166:169" x14ac:dyDescent="0.25">
      <c r="FJ287" s="137" t="str">
        <f>IF(VALUE(LEFT(Cover!$C$13,3))=1,'Questionnaire version 1.0'!C284,'Questionnaire version 2.1'!C284)</f>
        <v>G</v>
      </c>
      <c r="FK287" s="137">
        <f t="shared" si="128"/>
        <v>50</v>
      </c>
      <c r="FL287" s="137" t="str">
        <f t="shared" si="129"/>
        <v/>
      </c>
      <c r="FM287" s="137">
        <f>IF(VALUE(LEFT(Cover!$C$13,3))=1,'Questionnaire version 1.0'!V284,'Questionnaire version 2.1'!V284)</f>
        <v>0</v>
      </c>
    </row>
    <row r="288" spans="166:169" x14ac:dyDescent="0.25">
      <c r="FJ288" s="137" t="str">
        <f>IF(VALUE(LEFT(Cover!$C$13,3))=1,'Questionnaire version 1.0'!C285,'Questionnaire version 2.1'!C285)</f>
        <v>Notes:</v>
      </c>
      <c r="FK288" s="137">
        <f t="shared" si="128"/>
        <v>50</v>
      </c>
      <c r="FL288" s="137" t="str">
        <f t="shared" si="129"/>
        <v/>
      </c>
      <c r="FM288" s="137">
        <f>IF(VALUE(LEFT(Cover!$C$13,3))=1,'Questionnaire version 1.0'!V285,'Questionnaire version 2.1'!V285)</f>
        <v>0</v>
      </c>
    </row>
    <row r="289" spans="166:169" x14ac:dyDescent="0.25">
      <c r="FJ289" s="137" t="str">
        <f>IF(VALUE(LEFT(Cover!$C$13,3))=1,'Questionnaire version 1.0'!C286,'Questionnaire version 2.1'!C286)</f>
        <v>E4:08a</v>
      </c>
      <c r="FK289" s="137">
        <f t="shared" si="128"/>
        <v>51</v>
      </c>
      <c r="FL289" s="137" t="str">
        <f t="shared" si="129"/>
        <v>E4:08</v>
      </c>
      <c r="FM289" s="137">
        <f>IF(VALUE(LEFT(Cover!$C$13,3))=1,'Questionnaire version 1.0'!V286,'Questionnaire version 2.1'!V286)</f>
        <v>0</v>
      </c>
    </row>
    <row r="290" spans="166:169" x14ac:dyDescent="0.25">
      <c r="FJ290" s="137" t="str">
        <f>IF(VALUE(LEFT(Cover!$C$13,3))=1,'Questionnaire version 1.0'!C287,'Questionnaire version 2.1'!C287)</f>
        <v>A</v>
      </c>
      <c r="FK290" s="137">
        <f t="shared" si="128"/>
        <v>51</v>
      </c>
      <c r="FL290" s="137" t="str">
        <f t="shared" si="129"/>
        <v/>
      </c>
      <c r="FM290" s="137">
        <f>IF(VALUE(LEFT(Cover!$C$13,3))=1,'Questionnaire version 1.0'!V287,'Questionnaire version 2.1'!V287)</f>
        <v>0</v>
      </c>
    </row>
    <row r="291" spans="166:169" x14ac:dyDescent="0.25">
      <c r="FJ291" s="137" t="str">
        <f>IF(VALUE(LEFT(Cover!$C$13,3))=1,'Questionnaire version 1.0'!C288,'Questionnaire version 2.1'!C288)</f>
        <v>B</v>
      </c>
      <c r="FK291" s="137">
        <f t="shared" si="128"/>
        <v>51</v>
      </c>
      <c r="FL291" s="137" t="str">
        <f t="shared" si="129"/>
        <v/>
      </c>
      <c r="FM291" s="137">
        <f>IF(VALUE(LEFT(Cover!$C$13,3))=1,'Questionnaire version 1.0'!V288,'Questionnaire version 2.1'!V288)</f>
        <v>0</v>
      </c>
    </row>
    <row r="292" spans="166:169" x14ac:dyDescent="0.25">
      <c r="FJ292" s="137" t="str">
        <f>IF(VALUE(LEFT(Cover!$C$13,3))=1,'Questionnaire version 1.0'!C289,'Questionnaire version 2.1'!C289)</f>
        <v>Notes:</v>
      </c>
      <c r="FK292" s="137">
        <f t="shared" si="128"/>
        <v>51</v>
      </c>
      <c r="FL292" s="137" t="str">
        <f t="shared" si="129"/>
        <v/>
      </c>
      <c r="FM292" s="137">
        <f>IF(VALUE(LEFT(Cover!$C$13,3))=1,'Questionnaire version 1.0'!V289,'Questionnaire version 2.1'!V289)</f>
        <v>0</v>
      </c>
    </row>
    <row r="293" spans="166:169" x14ac:dyDescent="0.25">
      <c r="FJ293" s="137" t="str">
        <f>IF(VALUE(LEFT(Cover!$C$13,3))=1,'Questionnaire version 1.0'!C290,'Questionnaire version 2.1'!C290)</f>
        <v>E4:09a</v>
      </c>
      <c r="FK293" s="137">
        <f t="shared" si="128"/>
        <v>52</v>
      </c>
      <c r="FL293" s="137" t="str">
        <f t="shared" si="129"/>
        <v>E4:09</v>
      </c>
      <c r="FM293" s="137">
        <f>IF(VALUE(LEFT(Cover!$C$13,3))=1,'Questionnaire version 1.0'!V290,'Questionnaire version 2.1'!V290)</f>
        <v>0</v>
      </c>
    </row>
    <row r="294" spans="166:169" x14ac:dyDescent="0.25">
      <c r="FJ294" s="137" t="str">
        <f>IF(VALUE(LEFT(Cover!$C$13,3))=1,'Questionnaire version 1.0'!C291,'Questionnaire version 2.1'!C291)</f>
        <v>A</v>
      </c>
      <c r="FK294" s="137">
        <f t="shared" si="128"/>
        <v>52</v>
      </c>
      <c r="FL294" s="137" t="str">
        <f t="shared" si="129"/>
        <v/>
      </c>
      <c r="FM294" s="137">
        <f>IF(VALUE(LEFT(Cover!$C$13,3))=1,'Questionnaire version 1.0'!V291,'Questionnaire version 2.1'!V291)</f>
        <v>0</v>
      </c>
    </row>
    <row r="295" spans="166:169" x14ac:dyDescent="0.25">
      <c r="FJ295" s="137" t="str">
        <f>IF(VALUE(LEFT(Cover!$C$13,3))=1,'Questionnaire version 1.0'!C292,'Questionnaire version 2.1'!C292)</f>
        <v>B</v>
      </c>
      <c r="FK295" s="137">
        <f t="shared" si="128"/>
        <v>52</v>
      </c>
      <c r="FL295" s="137" t="str">
        <f t="shared" si="129"/>
        <v/>
      </c>
      <c r="FM295" s="137">
        <f>IF(VALUE(LEFT(Cover!$C$13,3))=1,'Questionnaire version 1.0'!V292,'Questionnaire version 2.1'!V292)</f>
        <v>0</v>
      </c>
    </row>
    <row r="296" spans="166:169" x14ac:dyDescent="0.25">
      <c r="FJ296" s="137" t="str">
        <f>IF(VALUE(LEFT(Cover!$C$13,3))=1,'Questionnaire version 1.0'!C293,'Questionnaire version 2.1'!C293)</f>
        <v>C</v>
      </c>
      <c r="FK296" s="137">
        <f t="shared" si="128"/>
        <v>52</v>
      </c>
      <c r="FL296" s="137" t="str">
        <f t="shared" si="129"/>
        <v/>
      </c>
      <c r="FM296" s="137">
        <f>IF(VALUE(LEFT(Cover!$C$13,3))=1,'Questionnaire version 1.0'!V293,'Questionnaire version 2.1'!V293)</f>
        <v>0</v>
      </c>
    </row>
    <row r="297" spans="166:169" x14ac:dyDescent="0.25">
      <c r="FJ297" s="137" t="str">
        <f>IF(VALUE(LEFT(Cover!$C$13,3))=1,'Questionnaire version 1.0'!C294,'Questionnaire version 2.1'!C294)</f>
        <v>D</v>
      </c>
      <c r="FK297" s="137">
        <f t="shared" si="128"/>
        <v>52</v>
      </c>
      <c r="FL297" s="137" t="str">
        <f t="shared" si="129"/>
        <v/>
      </c>
      <c r="FM297" s="137">
        <f>IF(VALUE(LEFT(Cover!$C$13,3))=1,'Questionnaire version 1.0'!V294,'Questionnaire version 2.1'!V294)</f>
        <v>0</v>
      </c>
    </row>
    <row r="298" spans="166:169" x14ac:dyDescent="0.25">
      <c r="FJ298" s="137" t="str">
        <f>IF(VALUE(LEFT(Cover!$C$13,3))=1,'Questionnaire version 1.0'!C295,'Questionnaire version 2.1'!C295)</f>
        <v>Notes:</v>
      </c>
      <c r="FK298" s="137">
        <f t="shared" si="128"/>
        <v>52</v>
      </c>
      <c r="FL298" s="137" t="str">
        <f t="shared" si="129"/>
        <v/>
      </c>
      <c r="FM298" s="137">
        <f>IF(VALUE(LEFT(Cover!$C$13,3))=1,'Questionnaire version 1.0'!V295,'Questionnaire version 2.1'!V295)</f>
        <v>0</v>
      </c>
    </row>
    <row r="299" spans="166:169" x14ac:dyDescent="0.25">
      <c r="FJ299" s="137" t="str">
        <f>IF(VALUE(LEFT(Cover!$C$13,3))=1,'Questionnaire version 1.0'!C296,'Questionnaire version 2.1'!C296)</f>
        <v>E4:10b</v>
      </c>
      <c r="FK299" s="137">
        <f t="shared" si="128"/>
        <v>53</v>
      </c>
      <c r="FL299" s="137" t="str">
        <f t="shared" si="129"/>
        <v>E4:10</v>
      </c>
      <c r="FM299" s="137">
        <f>IF(VALUE(LEFT(Cover!$C$13,3))=1,'Questionnaire version 1.0'!V296,'Questionnaire version 2.1'!V296)</f>
        <v>0</v>
      </c>
    </row>
    <row r="300" spans="166:169" x14ac:dyDescent="0.25">
      <c r="FJ300" s="137" t="str">
        <f>IF(VALUE(LEFT(Cover!$C$13,3))=1,'Questionnaire version 1.0'!C297,'Questionnaire version 2.1'!C297)</f>
        <v>A</v>
      </c>
      <c r="FK300" s="137">
        <f t="shared" si="128"/>
        <v>53</v>
      </c>
      <c r="FL300" s="137" t="str">
        <f t="shared" si="129"/>
        <v/>
      </c>
      <c r="FM300" s="137">
        <f>IF(VALUE(LEFT(Cover!$C$13,3))=1,'Questionnaire version 1.0'!V297,'Questionnaire version 2.1'!V297)</f>
        <v>0</v>
      </c>
    </row>
    <row r="301" spans="166:169" x14ac:dyDescent="0.25">
      <c r="FJ301" s="137" t="str">
        <f>IF(VALUE(LEFT(Cover!$C$13,3))=1,'Questionnaire version 1.0'!C298,'Questionnaire version 2.1'!C298)</f>
        <v>B</v>
      </c>
      <c r="FK301" s="137">
        <f t="shared" si="128"/>
        <v>53</v>
      </c>
      <c r="FL301" s="137" t="str">
        <f t="shared" si="129"/>
        <v/>
      </c>
      <c r="FM301" s="137">
        <f>IF(VALUE(LEFT(Cover!$C$13,3))=1,'Questionnaire version 1.0'!V298,'Questionnaire version 2.1'!V298)</f>
        <v>0</v>
      </c>
    </row>
    <row r="302" spans="166:169" x14ac:dyDescent="0.25">
      <c r="FJ302" s="137" t="str">
        <f>IF(VALUE(LEFT(Cover!$C$13,3))=1,'Questionnaire version 1.0'!C299,'Questionnaire version 2.1'!C299)</f>
        <v>C</v>
      </c>
      <c r="FK302" s="137">
        <f t="shared" si="128"/>
        <v>53</v>
      </c>
      <c r="FL302" s="137" t="str">
        <f t="shared" si="129"/>
        <v/>
      </c>
      <c r="FM302" s="137">
        <f>IF(VALUE(LEFT(Cover!$C$13,3))=1,'Questionnaire version 1.0'!V299,'Questionnaire version 2.1'!V299)</f>
        <v>0</v>
      </c>
    </row>
    <row r="303" spans="166:169" x14ac:dyDescent="0.25">
      <c r="FJ303" s="137" t="str">
        <f>IF(VALUE(LEFT(Cover!$C$13,3))=1,'Questionnaire version 1.0'!C300,'Questionnaire version 2.1'!C300)</f>
        <v>Notes:</v>
      </c>
      <c r="FK303" s="137">
        <f t="shared" si="128"/>
        <v>53</v>
      </c>
      <c r="FL303" s="137" t="str">
        <f t="shared" si="129"/>
        <v/>
      </c>
      <c r="FM303" s="137">
        <f>IF(VALUE(LEFT(Cover!$C$13,3))=1,'Questionnaire version 1.0'!V300,'Questionnaire version 2.1'!V300)</f>
        <v>0</v>
      </c>
    </row>
    <row r="304" spans="166:169" x14ac:dyDescent="0.25">
      <c r="FJ304" s="137">
        <f>IF(VALUE(LEFT(Cover!$C$13,3))=1,'Questionnaire version 1.0'!C301,'Questionnaire version 2.1'!C301)</f>
        <v>0</v>
      </c>
      <c r="FK304" s="137">
        <f t="shared" si="128"/>
        <v>53</v>
      </c>
      <c r="FL304" s="137" t="str">
        <f t="shared" si="129"/>
        <v/>
      </c>
      <c r="FM304" s="137">
        <f>IF(VALUE(LEFT(Cover!$C$13,3))=1,'Questionnaire version 1.0'!V301,'Questionnaire version 2.1'!V301)</f>
        <v>0</v>
      </c>
    </row>
    <row r="305" spans="166:169" x14ac:dyDescent="0.25">
      <c r="FJ305" s="137" t="str">
        <f>IF(VALUE(LEFT(Cover!$C$13,3))=1,'Questionnaire version 1.0'!C302,'Questionnaire version 2.1'!C302)</f>
        <v>E4:11b</v>
      </c>
      <c r="FK305" s="137">
        <f t="shared" si="128"/>
        <v>54</v>
      </c>
      <c r="FL305" s="137" t="str">
        <f t="shared" si="129"/>
        <v>E4:11</v>
      </c>
      <c r="FM305" s="137">
        <f>IF(VALUE(LEFT(Cover!$C$13,3))=1,'Questionnaire version 1.0'!V302,'Questionnaire version 2.1'!V302)</f>
        <v>0</v>
      </c>
    </row>
    <row r="306" spans="166:169" x14ac:dyDescent="0.25">
      <c r="FJ306" s="137" t="str">
        <f>IF(VALUE(LEFT(Cover!$C$13,3))=1,'Questionnaire version 1.0'!C303,'Questionnaire version 2.1'!C303)</f>
        <v>A</v>
      </c>
      <c r="FK306" s="137">
        <f t="shared" si="128"/>
        <v>54</v>
      </c>
      <c r="FL306" s="137" t="str">
        <f t="shared" si="129"/>
        <v/>
      </c>
      <c r="FM306" s="137">
        <f>IF(VALUE(LEFT(Cover!$C$13,3))=1,'Questionnaire version 1.0'!V303,'Questionnaire version 2.1'!V303)</f>
        <v>0</v>
      </c>
    </row>
    <row r="307" spans="166:169" x14ac:dyDescent="0.25">
      <c r="FJ307" s="137" t="str">
        <f>IF(VALUE(LEFT(Cover!$C$13,3))=1,'Questionnaire version 1.0'!C304,'Questionnaire version 2.1'!C304)</f>
        <v>B</v>
      </c>
      <c r="FK307" s="137">
        <f t="shared" si="128"/>
        <v>54</v>
      </c>
      <c r="FL307" s="137" t="str">
        <f t="shared" si="129"/>
        <v/>
      </c>
      <c r="FM307" s="137">
        <f>IF(VALUE(LEFT(Cover!$C$13,3))=1,'Questionnaire version 1.0'!V304,'Questionnaire version 2.1'!V304)</f>
        <v>0</v>
      </c>
    </row>
    <row r="308" spans="166:169" x14ac:dyDescent="0.25">
      <c r="FJ308" s="137" t="str">
        <f>IF(VALUE(LEFT(Cover!$C$13,3))=1,'Questionnaire version 1.0'!C305,'Questionnaire version 2.1'!C305)</f>
        <v>C</v>
      </c>
      <c r="FK308" s="137">
        <f t="shared" si="128"/>
        <v>54</v>
      </c>
      <c r="FL308" s="137" t="str">
        <f t="shared" si="129"/>
        <v/>
      </c>
      <c r="FM308" s="137">
        <f>IF(VALUE(LEFT(Cover!$C$13,3))=1,'Questionnaire version 1.0'!V305,'Questionnaire version 2.1'!V305)</f>
        <v>0</v>
      </c>
    </row>
    <row r="309" spans="166:169" x14ac:dyDescent="0.25">
      <c r="FJ309" s="137" t="str">
        <f>IF(VALUE(LEFT(Cover!$C$13,3))=1,'Questionnaire version 1.0'!C306,'Questionnaire version 2.1'!C306)</f>
        <v>D</v>
      </c>
      <c r="FK309" s="137">
        <f t="shared" si="128"/>
        <v>54</v>
      </c>
      <c r="FL309" s="137" t="str">
        <f t="shared" si="129"/>
        <v/>
      </c>
      <c r="FM309" s="137">
        <f>IF(VALUE(LEFT(Cover!$C$13,3))=1,'Questionnaire version 1.0'!V306,'Questionnaire version 2.1'!V306)</f>
        <v>0</v>
      </c>
    </row>
    <row r="310" spans="166:169" x14ac:dyDescent="0.25">
      <c r="FJ310" s="137" t="str">
        <f>IF(VALUE(LEFT(Cover!$C$13,3))=1,'Questionnaire version 1.0'!C307,'Questionnaire version 2.1'!C307)</f>
        <v>E</v>
      </c>
      <c r="FK310" s="137">
        <f t="shared" si="128"/>
        <v>54</v>
      </c>
      <c r="FL310" s="137" t="str">
        <f t="shared" si="129"/>
        <v/>
      </c>
      <c r="FM310" s="137">
        <f>IF(VALUE(LEFT(Cover!$C$13,3))=1,'Questionnaire version 1.0'!V307,'Questionnaire version 2.1'!V307)</f>
        <v>0</v>
      </c>
    </row>
    <row r="311" spans="166:169" x14ac:dyDescent="0.25">
      <c r="FJ311" s="137" t="str">
        <f>IF(VALUE(LEFT(Cover!$C$13,3))=1,'Questionnaire version 1.0'!C308,'Questionnaire version 2.1'!C308)</f>
        <v>F</v>
      </c>
      <c r="FK311" s="137">
        <f t="shared" si="128"/>
        <v>54</v>
      </c>
      <c r="FL311" s="137" t="str">
        <f t="shared" si="129"/>
        <v/>
      </c>
      <c r="FM311" s="137">
        <f>IF(VALUE(LEFT(Cover!$C$13,3))=1,'Questionnaire version 1.0'!V308,'Questionnaire version 2.1'!V308)</f>
        <v>0</v>
      </c>
    </row>
    <row r="312" spans="166:169" x14ac:dyDescent="0.25">
      <c r="FJ312" s="137" t="str">
        <f>IF(VALUE(LEFT(Cover!$C$13,3))=1,'Questionnaire version 1.0'!C309,'Questionnaire version 2.1'!C309)</f>
        <v>Notes:</v>
      </c>
      <c r="FK312" s="137">
        <f t="shared" si="128"/>
        <v>54</v>
      </c>
      <c r="FL312" s="137" t="str">
        <f t="shared" si="129"/>
        <v/>
      </c>
      <c r="FM312" s="137">
        <f>IF(VALUE(LEFT(Cover!$C$13,3))=1,'Questionnaire version 1.0'!V309,'Questionnaire version 2.1'!V309)</f>
        <v>0</v>
      </c>
    </row>
    <row r="313" spans="166:169" x14ac:dyDescent="0.25">
      <c r="FJ313" s="137" t="str">
        <f>IF(VALUE(LEFT(Cover!$C$13,3))=1,'Questionnaire version 1.0'!C310,'Questionnaire version 2.1'!C310)</f>
        <v>E4:12a</v>
      </c>
      <c r="FK313" s="137">
        <f t="shared" si="128"/>
        <v>55</v>
      </c>
      <c r="FL313" s="137" t="str">
        <f t="shared" si="129"/>
        <v>E4:12</v>
      </c>
      <c r="FM313" s="137">
        <f>IF(VALUE(LEFT(Cover!$C$13,3))=1,'Questionnaire version 1.0'!V310,'Questionnaire version 2.1'!V310)</f>
        <v>0</v>
      </c>
    </row>
    <row r="314" spans="166:169" x14ac:dyDescent="0.25">
      <c r="FJ314" s="137" t="str">
        <f>IF(VALUE(LEFT(Cover!$C$13,3))=1,'Questionnaire version 1.0'!C311,'Questionnaire version 2.1'!C311)</f>
        <v>A</v>
      </c>
      <c r="FK314" s="137">
        <f t="shared" si="128"/>
        <v>55</v>
      </c>
      <c r="FL314" s="137" t="str">
        <f t="shared" si="129"/>
        <v/>
      </c>
      <c r="FM314" s="137">
        <f>IF(VALUE(LEFT(Cover!$C$13,3))=1,'Questionnaire version 1.0'!V311,'Questionnaire version 2.1'!V311)</f>
        <v>0</v>
      </c>
    </row>
    <row r="315" spans="166:169" x14ac:dyDescent="0.25">
      <c r="FJ315" s="137" t="str">
        <f>IF(VALUE(LEFT(Cover!$C$13,3))=1,'Questionnaire version 1.0'!C312,'Questionnaire version 2.1'!C312)</f>
        <v>B</v>
      </c>
      <c r="FK315" s="137">
        <f t="shared" si="128"/>
        <v>55</v>
      </c>
      <c r="FL315" s="137" t="str">
        <f t="shared" si="129"/>
        <v/>
      </c>
      <c r="FM315" s="137">
        <f>IF(VALUE(LEFT(Cover!$C$13,3))=1,'Questionnaire version 1.0'!V312,'Questionnaire version 2.1'!V312)</f>
        <v>0</v>
      </c>
    </row>
    <row r="316" spans="166:169" x14ac:dyDescent="0.25">
      <c r="FJ316" s="137" t="str">
        <f>IF(VALUE(LEFT(Cover!$C$13,3))=1,'Questionnaire version 1.0'!C313,'Questionnaire version 2.1'!C313)</f>
        <v>Notes:</v>
      </c>
      <c r="FK316" s="137">
        <f t="shared" si="128"/>
        <v>55</v>
      </c>
      <c r="FL316" s="137" t="str">
        <f t="shared" si="129"/>
        <v/>
      </c>
      <c r="FM316" s="137">
        <f>IF(VALUE(LEFT(Cover!$C$13,3))=1,'Questionnaire version 1.0'!V313,'Questionnaire version 2.1'!V313)</f>
        <v>0</v>
      </c>
    </row>
    <row r="317" spans="166:169" x14ac:dyDescent="0.25">
      <c r="FJ317" s="137" t="str">
        <f>IF(VALUE(LEFT(Cover!$C$13,3))=1,'Questionnaire version 1.0'!C314,'Questionnaire version 2.1'!C314)</f>
        <v>E4:13b</v>
      </c>
      <c r="FK317" s="137">
        <f t="shared" si="128"/>
        <v>56</v>
      </c>
      <c r="FL317" s="137" t="str">
        <f t="shared" si="129"/>
        <v>E4:13</v>
      </c>
      <c r="FM317" s="137">
        <f>IF(VALUE(LEFT(Cover!$C$13,3))=1,'Questionnaire version 1.0'!V314,'Questionnaire version 2.1'!V314)</f>
        <v>0</v>
      </c>
    </row>
    <row r="318" spans="166:169" x14ac:dyDescent="0.25">
      <c r="FJ318" s="137" t="str">
        <f>IF(VALUE(LEFT(Cover!$C$13,3))=1,'Questionnaire version 1.0'!C315,'Questionnaire version 2.1'!C315)</f>
        <v>A</v>
      </c>
      <c r="FK318" s="137">
        <f t="shared" si="128"/>
        <v>56</v>
      </c>
      <c r="FL318" s="137" t="str">
        <f t="shared" si="129"/>
        <v/>
      </c>
      <c r="FM318" s="137">
        <f>IF(VALUE(LEFT(Cover!$C$13,3))=1,'Questionnaire version 1.0'!V315,'Questionnaire version 2.1'!V315)</f>
        <v>0</v>
      </c>
    </row>
    <row r="319" spans="166:169" x14ac:dyDescent="0.25">
      <c r="FJ319" s="137" t="str">
        <f>IF(VALUE(LEFT(Cover!$C$13,3))=1,'Questionnaire version 1.0'!C316,'Questionnaire version 2.1'!C316)</f>
        <v>B</v>
      </c>
      <c r="FK319" s="137">
        <f t="shared" si="128"/>
        <v>56</v>
      </c>
      <c r="FL319" s="137" t="str">
        <f t="shared" si="129"/>
        <v/>
      </c>
      <c r="FM319" s="137">
        <f>IF(VALUE(LEFT(Cover!$C$13,3))=1,'Questionnaire version 1.0'!V316,'Questionnaire version 2.1'!V316)</f>
        <v>0</v>
      </c>
    </row>
    <row r="320" spans="166:169" x14ac:dyDescent="0.25">
      <c r="FJ320" s="137" t="str">
        <f>IF(VALUE(LEFT(Cover!$C$13,3))=1,'Questionnaire version 1.0'!C317,'Questionnaire version 2.1'!C317)</f>
        <v>C</v>
      </c>
      <c r="FK320" s="137">
        <f t="shared" si="128"/>
        <v>56</v>
      </c>
      <c r="FL320" s="137" t="str">
        <f t="shared" si="129"/>
        <v/>
      </c>
      <c r="FM320" s="137">
        <f>IF(VALUE(LEFT(Cover!$C$13,3))=1,'Questionnaire version 1.0'!V317,'Questionnaire version 2.1'!V317)</f>
        <v>0</v>
      </c>
    </row>
    <row r="321" spans="166:169" x14ac:dyDescent="0.25">
      <c r="FJ321" s="137" t="str">
        <f>IF(VALUE(LEFT(Cover!$C$13,3))=1,'Questionnaire version 1.0'!C318,'Questionnaire version 2.1'!C318)</f>
        <v>D</v>
      </c>
      <c r="FK321" s="137">
        <f t="shared" si="128"/>
        <v>56</v>
      </c>
      <c r="FL321" s="137" t="str">
        <f t="shared" si="129"/>
        <v/>
      </c>
      <c r="FM321" s="137">
        <f>IF(VALUE(LEFT(Cover!$C$13,3))=1,'Questionnaire version 1.0'!V318,'Questionnaire version 2.1'!V318)</f>
        <v>0</v>
      </c>
    </row>
    <row r="322" spans="166:169" x14ac:dyDescent="0.25">
      <c r="FJ322" s="137" t="str">
        <f>IF(VALUE(LEFT(Cover!$C$13,3))=1,'Questionnaire version 1.0'!C319,'Questionnaire version 2.1'!C319)</f>
        <v>E</v>
      </c>
      <c r="FK322" s="137">
        <f t="shared" si="128"/>
        <v>56</v>
      </c>
      <c r="FL322" s="137" t="str">
        <f t="shared" si="129"/>
        <v/>
      </c>
      <c r="FM322" s="137">
        <f>IF(VALUE(LEFT(Cover!$C$13,3))=1,'Questionnaire version 1.0'!V319,'Questionnaire version 2.1'!V319)</f>
        <v>0</v>
      </c>
    </row>
    <row r="323" spans="166:169" x14ac:dyDescent="0.25">
      <c r="FJ323" s="137" t="str">
        <f>IF(VALUE(LEFT(Cover!$C$13,3))=1,'Questionnaire version 1.0'!C320,'Questionnaire version 2.1'!C320)</f>
        <v>F</v>
      </c>
      <c r="FK323" s="137">
        <f t="shared" si="128"/>
        <v>56</v>
      </c>
      <c r="FL323" s="137" t="str">
        <f t="shared" si="129"/>
        <v/>
      </c>
      <c r="FM323" s="137">
        <f>IF(VALUE(LEFT(Cover!$C$13,3))=1,'Questionnaire version 1.0'!V320,'Questionnaire version 2.1'!V320)</f>
        <v>0</v>
      </c>
    </row>
    <row r="324" spans="166:169" x14ac:dyDescent="0.25">
      <c r="FJ324" s="137" t="str">
        <f>IF(VALUE(LEFT(Cover!$C$13,3))=1,'Questionnaire version 1.0'!C321,'Questionnaire version 2.1'!C321)</f>
        <v>Notes:</v>
      </c>
      <c r="FK324" s="137">
        <f t="shared" si="128"/>
        <v>56</v>
      </c>
      <c r="FL324" s="137" t="str">
        <f t="shared" si="129"/>
        <v/>
      </c>
      <c r="FM324" s="137">
        <f>IF(VALUE(LEFT(Cover!$C$13,3))=1,'Questionnaire version 1.0'!V321,'Questionnaire version 2.1'!V321)</f>
        <v>0</v>
      </c>
    </row>
    <row r="325" spans="166:169" x14ac:dyDescent="0.25">
      <c r="FJ325" s="137" t="str">
        <f>IF(VALUE(LEFT(Cover!$C$13,3))=1,'Questionnaire version 1.0'!C322,'Questionnaire version 2.1'!C322)</f>
        <v>E4:14a</v>
      </c>
      <c r="FK325" s="137">
        <f t="shared" si="128"/>
        <v>57</v>
      </c>
      <c r="FL325" s="137" t="str">
        <f t="shared" si="129"/>
        <v>E4:14</v>
      </c>
      <c r="FM325" s="137">
        <f>IF(VALUE(LEFT(Cover!$C$13,3))=1,'Questionnaire version 1.0'!V322,'Questionnaire version 2.1'!V322)</f>
        <v>0</v>
      </c>
    </row>
    <row r="326" spans="166:169" x14ac:dyDescent="0.25">
      <c r="FJ326" s="137" t="str">
        <f>IF(VALUE(LEFT(Cover!$C$13,3))=1,'Questionnaire version 1.0'!C323,'Questionnaire version 2.1'!C323)</f>
        <v>A</v>
      </c>
      <c r="FK326" s="137">
        <f t="shared" si="128"/>
        <v>57</v>
      </c>
      <c r="FL326" s="137" t="str">
        <f t="shared" si="129"/>
        <v/>
      </c>
      <c r="FM326" s="137">
        <f>IF(VALUE(LEFT(Cover!$C$13,3))=1,'Questionnaire version 1.0'!V323,'Questionnaire version 2.1'!V323)</f>
        <v>0</v>
      </c>
    </row>
    <row r="327" spans="166:169" x14ac:dyDescent="0.25">
      <c r="FJ327" s="137" t="str">
        <f>IF(VALUE(LEFT(Cover!$C$13,3))=1,'Questionnaire version 1.0'!C324,'Questionnaire version 2.1'!C324)</f>
        <v>B</v>
      </c>
      <c r="FK327" s="137">
        <f t="shared" si="128"/>
        <v>57</v>
      </c>
      <c r="FL327" s="137" t="str">
        <f t="shared" si="129"/>
        <v/>
      </c>
      <c r="FM327" s="137">
        <f>IF(VALUE(LEFT(Cover!$C$13,3))=1,'Questionnaire version 1.0'!V324,'Questionnaire version 2.1'!V324)</f>
        <v>0</v>
      </c>
    </row>
    <row r="328" spans="166:169" x14ac:dyDescent="0.25">
      <c r="FJ328" s="137" t="str">
        <f>IF(VALUE(LEFT(Cover!$C$13,3))=1,'Questionnaire version 1.0'!C325,'Questionnaire version 2.1'!C325)</f>
        <v>Notes:</v>
      </c>
      <c r="FK328" s="137">
        <f t="shared" ref="FK328:FK391" si="130">IF(AND(LEFT(FL328,1)="E",FM328&lt;&gt;"Z"),FK327+1,FK327)</f>
        <v>57</v>
      </c>
      <c r="FL328" s="137" t="str">
        <f t="shared" si="129"/>
        <v/>
      </c>
      <c r="FM328" s="137">
        <f>IF(VALUE(LEFT(Cover!$C$13,3))=1,'Questionnaire version 1.0'!V325,'Questionnaire version 2.1'!V325)</f>
        <v>0</v>
      </c>
    </row>
    <row r="329" spans="166:169" x14ac:dyDescent="0.25">
      <c r="FJ329" s="137" t="str">
        <f>IF(VALUE(LEFT(Cover!$C$13,3))=1,'Questionnaire version 1.0'!C326,'Questionnaire version 2.1'!C326)</f>
        <v>E4:15a</v>
      </c>
      <c r="FK329" s="137">
        <f t="shared" si="130"/>
        <v>58</v>
      </c>
      <c r="FL329" s="137" t="str">
        <f t="shared" si="129"/>
        <v>E4:15</v>
      </c>
      <c r="FM329" s="137">
        <f>IF(VALUE(LEFT(Cover!$C$13,3))=1,'Questionnaire version 1.0'!V326,'Questionnaire version 2.1'!V326)</f>
        <v>0</v>
      </c>
    </row>
    <row r="330" spans="166:169" x14ac:dyDescent="0.25">
      <c r="FJ330" s="137" t="str">
        <f>IF(VALUE(LEFT(Cover!$C$13,3))=1,'Questionnaire version 1.0'!C327,'Questionnaire version 2.1'!C327)</f>
        <v>A</v>
      </c>
      <c r="FK330" s="137">
        <f t="shared" si="130"/>
        <v>58</v>
      </c>
      <c r="FL330" s="137" t="str">
        <f t="shared" si="129"/>
        <v/>
      </c>
      <c r="FM330" s="137">
        <f>IF(VALUE(LEFT(Cover!$C$13,3))=1,'Questionnaire version 1.0'!V327,'Questionnaire version 2.1'!V327)</f>
        <v>0</v>
      </c>
    </row>
    <row r="331" spans="166:169" x14ac:dyDescent="0.25">
      <c r="FJ331" s="137" t="str">
        <f>IF(VALUE(LEFT(Cover!$C$13,3))=1,'Questionnaire version 1.0'!C328,'Questionnaire version 2.1'!C328)</f>
        <v>B</v>
      </c>
      <c r="FK331" s="137">
        <f t="shared" si="130"/>
        <v>58</v>
      </c>
      <c r="FL331" s="137" t="str">
        <f t="shared" si="129"/>
        <v/>
      </c>
      <c r="FM331" s="137">
        <f>IF(VALUE(LEFT(Cover!$C$13,3))=1,'Questionnaire version 1.0'!V328,'Questionnaire version 2.1'!V328)</f>
        <v>0</v>
      </c>
    </row>
    <row r="332" spans="166:169" x14ac:dyDescent="0.25">
      <c r="FJ332" s="137" t="str">
        <f>IF(VALUE(LEFT(Cover!$C$13,3))=1,'Questionnaire version 1.0'!C329,'Questionnaire version 2.1'!C329)</f>
        <v>Notes:</v>
      </c>
      <c r="FK332" s="137">
        <f t="shared" si="130"/>
        <v>58</v>
      </c>
      <c r="FL332" s="137" t="str">
        <f t="shared" si="129"/>
        <v/>
      </c>
      <c r="FM332" s="137">
        <f>IF(VALUE(LEFT(Cover!$C$13,3))=1,'Questionnaire version 1.0'!V329,'Questionnaire version 2.1'!V329)</f>
        <v>0</v>
      </c>
    </row>
    <row r="333" spans="166:169" x14ac:dyDescent="0.25">
      <c r="FJ333" s="137" t="str">
        <f>IF(VALUE(LEFT(Cover!$C$13,3))=1,'Questionnaire version 1.0'!C330,'Questionnaire version 2.1'!C330)</f>
        <v>E4:16a</v>
      </c>
      <c r="FK333" s="137">
        <f t="shared" si="130"/>
        <v>59</v>
      </c>
      <c r="FL333" s="137" t="str">
        <f t="shared" si="129"/>
        <v>E4:16</v>
      </c>
      <c r="FM333" s="137">
        <f>IF(VALUE(LEFT(Cover!$C$13,3))=1,'Questionnaire version 1.0'!V330,'Questionnaire version 2.1'!V330)</f>
        <v>0</v>
      </c>
    </row>
    <row r="334" spans="166:169" x14ac:dyDescent="0.25">
      <c r="FJ334" s="137" t="str">
        <f>IF(VALUE(LEFT(Cover!$C$13,3))=1,'Questionnaire version 1.0'!C331,'Questionnaire version 2.1'!C331)</f>
        <v>A</v>
      </c>
      <c r="FK334" s="137">
        <f t="shared" si="130"/>
        <v>59</v>
      </c>
      <c r="FL334" s="137" t="str">
        <f t="shared" si="129"/>
        <v/>
      </c>
      <c r="FM334" s="137">
        <f>IF(VALUE(LEFT(Cover!$C$13,3))=1,'Questionnaire version 1.0'!V331,'Questionnaire version 2.1'!V331)</f>
        <v>0</v>
      </c>
    </row>
    <row r="335" spans="166:169" x14ac:dyDescent="0.25">
      <c r="FJ335" s="137" t="str">
        <f>IF(VALUE(LEFT(Cover!$C$13,3))=1,'Questionnaire version 1.0'!C332,'Questionnaire version 2.1'!C332)</f>
        <v>B</v>
      </c>
      <c r="FK335" s="137">
        <f t="shared" si="130"/>
        <v>59</v>
      </c>
      <c r="FL335" s="137" t="str">
        <f t="shared" si="129"/>
        <v/>
      </c>
      <c r="FM335" s="137">
        <f>IF(VALUE(LEFT(Cover!$C$13,3))=1,'Questionnaire version 1.0'!V332,'Questionnaire version 2.1'!V332)</f>
        <v>0</v>
      </c>
    </row>
    <row r="336" spans="166:169" x14ac:dyDescent="0.25">
      <c r="FJ336" s="137" t="str">
        <f>IF(VALUE(LEFT(Cover!$C$13,3))=1,'Questionnaire version 1.0'!C333,'Questionnaire version 2.1'!C333)</f>
        <v>C</v>
      </c>
      <c r="FK336" s="137">
        <f t="shared" si="130"/>
        <v>59</v>
      </c>
      <c r="FL336" s="137" t="str">
        <f t="shared" ref="FL336:FL399" si="131">IF(RIGHT(LEFT(FJ336,3),1)=":",LEFT(FJ336,5),"")</f>
        <v/>
      </c>
      <c r="FM336" s="137">
        <f>IF(VALUE(LEFT(Cover!$C$13,3))=1,'Questionnaire version 1.0'!V333,'Questionnaire version 2.1'!V333)</f>
        <v>0</v>
      </c>
    </row>
    <row r="337" spans="166:169" x14ac:dyDescent="0.25">
      <c r="FJ337" s="137" t="str">
        <f>IF(VALUE(LEFT(Cover!$C$13,3))=1,'Questionnaire version 1.0'!C334,'Questionnaire version 2.1'!C334)</f>
        <v>D</v>
      </c>
      <c r="FK337" s="137">
        <f t="shared" si="130"/>
        <v>59</v>
      </c>
      <c r="FL337" s="137" t="str">
        <f t="shared" si="131"/>
        <v/>
      </c>
      <c r="FM337" s="137">
        <f>IF(VALUE(LEFT(Cover!$C$13,3))=1,'Questionnaire version 1.0'!V334,'Questionnaire version 2.1'!V334)</f>
        <v>0</v>
      </c>
    </row>
    <row r="338" spans="166:169" x14ac:dyDescent="0.25">
      <c r="FJ338" s="137" t="str">
        <f>IF(VALUE(LEFT(Cover!$C$13,3))=1,'Questionnaire version 1.0'!C335,'Questionnaire version 2.1'!C335)</f>
        <v>E</v>
      </c>
      <c r="FK338" s="137">
        <f t="shared" si="130"/>
        <v>59</v>
      </c>
      <c r="FL338" s="137" t="str">
        <f t="shared" si="131"/>
        <v/>
      </c>
      <c r="FM338" s="137">
        <f>IF(VALUE(LEFT(Cover!$C$13,3))=1,'Questionnaire version 1.0'!V335,'Questionnaire version 2.1'!V335)</f>
        <v>0</v>
      </c>
    </row>
    <row r="339" spans="166:169" x14ac:dyDescent="0.25">
      <c r="FJ339" s="137" t="str">
        <f>IF(VALUE(LEFT(Cover!$C$13,3))=1,'Questionnaire version 1.0'!C336,'Questionnaire version 2.1'!C336)</f>
        <v>F</v>
      </c>
      <c r="FK339" s="137">
        <f t="shared" si="130"/>
        <v>59</v>
      </c>
      <c r="FL339" s="137" t="str">
        <f t="shared" si="131"/>
        <v/>
      </c>
      <c r="FM339" s="137">
        <f>IF(VALUE(LEFT(Cover!$C$13,3))=1,'Questionnaire version 1.0'!V336,'Questionnaire version 2.1'!V336)</f>
        <v>0</v>
      </c>
    </row>
    <row r="340" spans="166:169" x14ac:dyDescent="0.25">
      <c r="FJ340" s="137" t="str">
        <f>IF(VALUE(LEFT(Cover!$C$13,3))=1,'Questionnaire version 1.0'!C337,'Questionnaire version 2.1'!C337)</f>
        <v>Notes:</v>
      </c>
      <c r="FK340" s="137">
        <f t="shared" si="130"/>
        <v>59</v>
      </c>
      <c r="FL340" s="137" t="str">
        <f t="shared" si="131"/>
        <v/>
      </c>
      <c r="FM340" s="137">
        <f>IF(VALUE(LEFT(Cover!$C$13,3))=1,'Questionnaire version 1.0'!V337,'Questionnaire version 2.1'!V337)</f>
        <v>0</v>
      </c>
    </row>
    <row r="341" spans="166:169" x14ac:dyDescent="0.25">
      <c r="FJ341" s="137" t="str">
        <f>IF(VALUE(LEFT(Cover!$C$13,3))=1,'Questionnaire version 1.0'!C338,'Questionnaire version 2.1'!C338)</f>
        <v>E4:17a</v>
      </c>
      <c r="FK341" s="137">
        <f t="shared" si="130"/>
        <v>60</v>
      </c>
      <c r="FL341" s="137" t="str">
        <f t="shared" si="131"/>
        <v>E4:17</v>
      </c>
      <c r="FM341" s="137">
        <f>IF(VALUE(LEFT(Cover!$C$13,3))=1,'Questionnaire version 1.0'!V338,'Questionnaire version 2.1'!V338)</f>
        <v>0</v>
      </c>
    </row>
    <row r="342" spans="166:169" x14ac:dyDescent="0.25">
      <c r="FJ342" s="137" t="str">
        <f>IF(VALUE(LEFT(Cover!$C$13,3))=1,'Questionnaire version 1.0'!C339,'Questionnaire version 2.1'!C339)</f>
        <v>Notes:</v>
      </c>
      <c r="FK342" s="137">
        <f t="shared" si="130"/>
        <v>60</v>
      </c>
      <c r="FL342" s="137" t="str">
        <f t="shared" si="131"/>
        <v/>
      </c>
      <c r="FM342" s="137">
        <f>IF(VALUE(LEFT(Cover!$C$13,3))=1,'Questionnaire version 1.0'!V339,'Questionnaire version 2.1'!V339)</f>
        <v>0</v>
      </c>
    </row>
    <row r="343" spans="166:169" x14ac:dyDescent="0.25">
      <c r="FJ343" s="137" t="str">
        <f>IF(VALUE(LEFT(Cover!$C$13,3))=1,'Questionnaire version 1.0'!C340,'Questionnaire version 2.1'!C340)</f>
        <v>E4:18a</v>
      </c>
      <c r="FK343" s="137">
        <f t="shared" si="130"/>
        <v>61</v>
      </c>
      <c r="FL343" s="137" t="str">
        <f t="shared" si="131"/>
        <v>E4:18</v>
      </c>
      <c r="FM343" s="137">
        <f>IF(VALUE(LEFT(Cover!$C$13,3))=1,'Questionnaire version 1.0'!V340,'Questionnaire version 2.1'!V340)</f>
        <v>0</v>
      </c>
    </row>
    <row r="344" spans="166:169" x14ac:dyDescent="0.25">
      <c r="FJ344" s="137" t="str">
        <f>IF(VALUE(LEFT(Cover!$C$13,3))=1,'Questionnaire version 1.0'!C341,'Questionnaire version 2.1'!C341)</f>
        <v>A</v>
      </c>
      <c r="FK344" s="137">
        <f t="shared" si="130"/>
        <v>61</v>
      </c>
      <c r="FL344" s="137" t="str">
        <f t="shared" si="131"/>
        <v/>
      </c>
      <c r="FM344" s="137">
        <f>IF(VALUE(LEFT(Cover!$C$13,3))=1,'Questionnaire version 1.0'!V341,'Questionnaire version 2.1'!V341)</f>
        <v>0</v>
      </c>
    </row>
    <row r="345" spans="166:169" x14ac:dyDescent="0.25">
      <c r="FJ345" s="137" t="str">
        <f>IF(VALUE(LEFT(Cover!$C$13,3))=1,'Questionnaire version 1.0'!C342,'Questionnaire version 2.1'!C342)</f>
        <v>B</v>
      </c>
      <c r="FK345" s="137">
        <f t="shared" si="130"/>
        <v>61</v>
      </c>
      <c r="FL345" s="137" t="str">
        <f t="shared" si="131"/>
        <v/>
      </c>
      <c r="FM345" s="137">
        <f>IF(VALUE(LEFT(Cover!$C$13,3))=1,'Questionnaire version 1.0'!V342,'Questionnaire version 2.1'!V342)</f>
        <v>0</v>
      </c>
    </row>
    <row r="346" spans="166:169" x14ac:dyDescent="0.25">
      <c r="FJ346" s="137" t="str">
        <f>IF(VALUE(LEFT(Cover!$C$13,3))=1,'Questionnaire version 1.0'!C343,'Questionnaire version 2.1'!C343)</f>
        <v>C</v>
      </c>
      <c r="FK346" s="137">
        <f t="shared" si="130"/>
        <v>61</v>
      </c>
      <c r="FL346" s="137" t="str">
        <f t="shared" si="131"/>
        <v/>
      </c>
      <c r="FM346" s="137">
        <f>IF(VALUE(LEFT(Cover!$C$13,3))=1,'Questionnaire version 1.0'!V343,'Questionnaire version 2.1'!V343)</f>
        <v>0</v>
      </c>
    </row>
    <row r="347" spans="166:169" x14ac:dyDescent="0.25">
      <c r="FJ347" s="137" t="str">
        <f>IF(VALUE(LEFT(Cover!$C$13,3))=1,'Questionnaire version 1.0'!C344,'Questionnaire version 2.1'!C344)</f>
        <v>D</v>
      </c>
      <c r="FK347" s="137">
        <f t="shared" si="130"/>
        <v>61</v>
      </c>
      <c r="FL347" s="137" t="str">
        <f t="shared" si="131"/>
        <v/>
      </c>
      <c r="FM347" s="137">
        <f>IF(VALUE(LEFT(Cover!$C$13,3))=1,'Questionnaire version 1.0'!V344,'Questionnaire version 2.1'!V344)</f>
        <v>0</v>
      </c>
    </row>
    <row r="348" spans="166:169" x14ac:dyDescent="0.25">
      <c r="FJ348" s="137" t="str">
        <f>IF(VALUE(LEFT(Cover!$C$13,3))=1,'Questionnaire version 1.0'!C345,'Questionnaire version 2.1'!C345)</f>
        <v>E</v>
      </c>
      <c r="FK348" s="137">
        <f t="shared" si="130"/>
        <v>61</v>
      </c>
      <c r="FL348" s="137" t="str">
        <f t="shared" si="131"/>
        <v/>
      </c>
      <c r="FM348" s="137">
        <f>IF(VALUE(LEFT(Cover!$C$13,3))=1,'Questionnaire version 1.0'!V345,'Questionnaire version 2.1'!V345)</f>
        <v>0</v>
      </c>
    </row>
    <row r="349" spans="166:169" x14ac:dyDescent="0.25">
      <c r="FJ349" s="137" t="str">
        <f>IF(VALUE(LEFT(Cover!$C$13,3))=1,'Questionnaire version 1.0'!C346,'Questionnaire version 2.1'!C346)</f>
        <v>F</v>
      </c>
      <c r="FK349" s="137">
        <f t="shared" si="130"/>
        <v>61</v>
      </c>
      <c r="FL349" s="137" t="str">
        <f t="shared" si="131"/>
        <v/>
      </c>
      <c r="FM349" s="137">
        <f>IF(VALUE(LEFT(Cover!$C$13,3))=1,'Questionnaire version 1.0'!V346,'Questionnaire version 2.1'!V346)</f>
        <v>0</v>
      </c>
    </row>
    <row r="350" spans="166:169" x14ac:dyDescent="0.25">
      <c r="FJ350" s="137" t="str">
        <f>IF(VALUE(LEFT(Cover!$C$13,3))=1,'Questionnaire version 1.0'!C347,'Questionnaire version 2.1'!C347)</f>
        <v>Notes:</v>
      </c>
      <c r="FK350" s="137">
        <f t="shared" si="130"/>
        <v>61</v>
      </c>
      <c r="FL350" s="137" t="str">
        <f t="shared" si="131"/>
        <v/>
      </c>
      <c r="FM350" s="137">
        <f>IF(VALUE(LEFT(Cover!$C$13,3))=1,'Questionnaire version 1.0'!V347,'Questionnaire version 2.1'!V347)</f>
        <v>0</v>
      </c>
    </row>
    <row r="351" spans="166:169" x14ac:dyDescent="0.25">
      <c r="FJ351" s="137" t="str">
        <f>IF(VALUE(LEFT(Cover!$C$13,3))=1,'Questionnaire version 1.0'!C348,'Questionnaire version 2.1'!C348)</f>
        <v>E4:19b</v>
      </c>
      <c r="FK351" s="137">
        <f t="shared" si="130"/>
        <v>62</v>
      </c>
      <c r="FL351" s="137" t="str">
        <f t="shared" si="131"/>
        <v>E4:19</v>
      </c>
      <c r="FM351" s="137">
        <f>IF(VALUE(LEFT(Cover!$C$13,3))=1,'Questionnaire version 1.0'!V348,'Questionnaire version 2.1'!V348)</f>
        <v>0</v>
      </c>
    </row>
    <row r="352" spans="166:169" x14ac:dyDescent="0.25">
      <c r="FJ352" s="137" t="str">
        <f>IF(VALUE(LEFT(Cover!$C$13,3))=1,'Questionnaire version 1.0'!C349,'Questionnaire version 2.1'!C349)</f>
        <v>A</v>
      </c>
      <c r="FK352" s="137">
        <f t="shared" si="130"/>
        <v>62</v>
      </c>
      <c r="FL352" s="137" t="str">
        <f t="shared" si="131"/>
        <v/>
      </c>
      <c r="FM352" s="137">
        <f>IF(VALUE(LEFT(Cover!$C$13,3))=1,'Questionnaire version 1.0'!V349,'Questionnaire version 2.1'!V349)</f>
        <v>0</v>
      </c>
    </row>
    <row r="353" spans="166:169" x14ac:dyDescent="0.25">
      <c r="FJ353" s="137" t="str">
        <f>IF(VALUE(LEFT(Cover!$C$13,3))=1,'Questionnaire version 1.0'!C350,'Questionnaire version 2.1'!C350)</f>
        <v>B</v>
      </c>
      <c r="FK353" s="137">
        <f t="shared" si="130"/>
        <v>62</v>
      </c>
      <c r="FL353" s="137" t="str">
        <f t="shared" si="131"/>
        <v/>
      </c>
      <c r="FM353" s="137">
        <f>IF(VALUE(LEFT(Cover!$C$13,3))=1,'Questionnaire version 1.0'!V350,'Questionnaire version 2.1'!V350)</f>
        <v>0</v>
      </c>
    </row>
    <row r="354" spans="166:169" x14ac:dyDescent="0.25">
      <c r="FJ354" s="137" t="str">
        <f>IF(VALUE(LEFT(Cover!$C$13,3))=1,'Questionnaire version 1.0'!C351,'Questionnaire version 2.1'!C351)</f>
        <v>Notes:</v>
      </c>
      <c r="FK354" s="137">
        <f t="shared" si="130"/>
        <v>62</v>
      </c>
      <c r="FL354" s="137" t="str">
        <f t="shared" si="131"/>
        <v/>
      </c>
      <c r="FM354" s="137">
        <f>IF(VALUE(LEFT(Cover!$C$13,3))=1,'Questionnaire version 1.0'!V351,'Questionnaire version 2.1'!V351)</f>
        <v>0</v>
      </c>
    </row>
    <row r="355" spans="166:169" x14ac:dyDescent="0.25">
      <c r="FJ355" s="137" t="str">
        <f>IF(VALUE(LEFT(Cover!$C$13,3))=1,'Questionnaire version 1.0'!C352,'Questionnaire version 2.1'!C352)</f>
        <v>E4:20b</v>
      </c>
      <c r="FK355" s="137">
        <f t="shared" si="130"/>
        <v>63</v>
      </c>
      <c r="FL355" s="137" t="str">
        <f t="shared" si="131"/>
        <v>E4:20</v>
      </c>
      <c r="FM355" s="137">
        <f>IF(VALUE(LEFT(Cover!$C$13,3))=1,'Questionnaire version 1.0'!V352,'Questionnaire version 2.1'!V352)</f>
        <v>0</v>
      </c>
    </row>
    <row r="356" spans="166:169" x14ac:dyDescent="0.25">
      <c r="FJ356" s="137" t="str">
        <f>IF(VALUE(LEFT(Cover!$C$13,3))=1,'Questionnaire version 1.0'!C353,'Questionnaire version 2.1'!C353)</f>
        <v>A</v>
      </c>
      <c r="FK356" s="137">
        <f t="shared" si="130"/>
        <v>63</v>
      </c>
      <c r="FL356" s="137" t="str">
        <f t="shared" si="131"/>
        <v/>
      </c>
      <c r="FM356" s="137">
        <f>IF(VALUE(LEFT(Cover!$C$13,3))=1,'Questionnaire version 1.0'!V353,'Questionnaire version 2.1'!V353)</f>
        <v>0</v>
      </c>
    </row>
    <row r="357" spans="166:169" x14ac:dyDescent="0.25">
      <c r="FJ357" s="137" t="str">
        <f>IF(VALUE(LEFT(Cover!$C$13,3))=1,'Questionnaire version 1.0'!C354,'Questionnaire version 2.1'!C354)</f>
        <v>B</v>
      </c>
      <c r="FK357" s="137">
        <f t="shared" si="130"/>
        <v>63</v>
      </c>
      <c r="FL357" s="137" t="str">
        <f t="shared" si="131"/>
        <v/>
      </c>
      <c r="FM357" s="137">
        <f>IF(VALUE(LEFT(Cover!$C$13,3))=1,'Questionnaire version 1.0'!V354,'Questionnaire version 2.1'!V354)</f>
        <v>0</v>
      </c>
    </row>
    <row r="358" spans="166:169" x14ac:dyDescent="0.25">
      <c r="FJ358" s="137" t="str">
        <f>IF(VALUE(LEFT(Cover!$C$13,3))=1,'Questionnaire version 1.0'!C355,'Questionnaire version 2.1'!C355)</f>
        <v>Notes:</v>
      </c>
      <c r="FK358" s="137">
        <f t="shared" si="130"/>
        <v>63</v>
      </c>
      <c r="FL358" s="137" t="str">
        <f t="shared" si="131"/>
        <v/>
      </c>
      <c r="FM358" s="137">
        <f>IF(VALUE(LEFT(Cover!$C$13,3))=1,'Questionnaire version 1.0'!V355,'Questionnaire version 2.1'!V355)</f>
        <v>0</v>
      </c>
    </row>
    <row r="359" spans="166:169" x14ac:dyDescent="0.25">
      <c r="FJ359" s="137" t="str">
        <f>IF(VALUE(LEFT(Cover!$C$13,3))=1,'Questionnaire version 1.0'!C356,'Questionnaire version 2.1'!C356)</f>
        <v>E4:21b</v>
      </c>
      <c r="FK359" s="137">
        <f t="shared" si="130"/>
        <v>64</v>
      </c>
      <c r="FL359" s="137" t="str">
        <f t="shared" si="131"/>
        <v>E4:21</v>
      </c>
      <c r="FM359" s="137">
        <f>IF(VALUE(LEFT(Cover!$C$13,3))=1,'Questionnaire version 1.0'!V356,'Questionnaire version 2.1'!V356)</f>
        <v>0</v>
      </c>
    </row>
    <row r="360" spans="166:169" x14ac:dyDescent="0.25">
      <c r="FJ360" s="137" t="str">
        <f>IF(VALUE(LEFT(Cover!$C$13,3))=1,'Questionnaire version 1.0'!C357,'Questionnaire version 2.1'!C357)</f>
        <v>A</v>
      </c>
      <c r="FK360" s="137">
        <f t="shared" si="130"/>
        <v>64</v>
      </c>
      <c r="FL360" s="137" t="str">
        <f t="shared" si="131"/>
        <v/>
      </c>
      <c r="FM360" s="137">
        <f>IF(VALUE(LEFT(Cover!$C$13,3))=1,'Questionnaire version 1.0'!V357,'Questionnaire version 2.1'!V357)</f>
        <v>0</v>
      </c>
    </row>
    <row r="361" spans="166:169" x14ac:dyDescent="0.25">
      <c r="FJ361" s="137" t="str">
        <f>IF(VALUE(LEFT(Cover!$C$13,3))=1,'Questionnaire version 1.0'!C358,'Questionnaire version 2.1'!C358)</f>
        <v>B</v>
      </c>
      <c r="FK361" s="137">
        <f t="shared" si="130"/>
        <v>64</v>
      </c>
      <c r="FL361" s="137" t="str">
        <f t="shared" si="131"/>
        <v/>
      </c>
      <c r="FM361" s="137">
        <f>IF(VALUE(LEFT(Cover!$C$13,3))=1,'Questionnaire version 1.0'!V358,'Questionnaire version 2.1'!V358)</f>
        <v>0</v>
      </c>
    </row>
    <row r="362" spans="166:169" x14ac:dyDescent="0.25">
      <c r="FJ362" s="137" t="str">
        <f>IF(VALUE(LEFT(Cover!$C$13,3))=1,'Questionnaire version 1.0'!C359,'Questionnaire version 2.1'!C359)</f>
        <v>Notes:</v>
      </c>
      <c r="FK362" s="137">
        <f t="shared" si="130"/>
        <v>64</v>
      </c>
      <c r="FL362" s="137" t="str">
        <f t="shared" si="131"/>
        <v/>
      </c>
      <c r="FM362" s="137">
        <f>IF(VALUE(LEFT(Cover!$C$13,3))=1,'Questionnaire version 1.0'!V359,'Questionnaire version 2.1'!V359)</f>
        <v>0</v>
      </c>
    </row>
    <row r="363" spans="166:169" x14ac:dyDescent="0.25">
      <c r="FJ363" s="137" t="str">
        <f>IF(VALUE(LEFT(Cover!$C$13,3))=1,'Questionnaire version 1.0'!C360,'Questionnaire version 2.1'!C360)</f>
        <v>E4:22b</v>
      </c>
      <c r="FK363" s="137">
        <f t="shared" si="130"/>
        <v>65</v>
      </c>
      <c r="FL363" s="137" t="str">
        <f t="shared" si="131"/>
        <v>E4:22</v>
      </c>
      <c r="FM363" s="137">
        <f>IF(VALUE(LEFT(Cover!$C$13,3))=1,'Questionnaire version 1.0'!V360,'Questionnaire version 2.1'!V360)</f>
        <v>0</v>
      </c>
    </row>
    <row r="364" spans="166:169" x14ac:dyDescent="0.25">
      <c r="FJ364" s="137" t="str">
        <f>IF(VALUE(LEFT(Cover!$C$13,3))=1,'Questionnaire version 1.0'!C361,'Questionnaire version 2.1'!C361)</f>
        <v>A</v>
      </c>
      <c r="FK364" s="137">
        <f t="shared" si="130"/>
        <v>65</v>
      </c>
      <c r="FL364" s="137" t="str">
        <f t="shared" si="131"/>
        <v/>
      </c>
      <c r="FM364" s="137">
        <f>IF(VALUE(LEFT(Cover!$C$13,3))=1,'Questionnaire version 1.0'!V361,'Questionnaire version 2.1'!V361)</f>
        <v>0</v>
      </c>
    </row>
    <row r="365" spans="166:169" x14ac:dyDescent="0.25">
      <c r="FJ365" s="137" t="str">
        <f>IF(VALUE(LEFT(Cover!$C$13,3))=1,'Questionnaire version 1.0'!C362,'Questionnaire version 2.1'!C362)</f>
        <v>B</v>
      </c>
      <c r="FK365" s="137">
        <f t="shared" si="130"/>
        <v>65</v>
      </c>
      <c r="FL365" s="137" t="str">
        <f t="shared" si="131"/>
        <v/>
      </c>
      <c r="FM365" s="137">
        <f>IF(VALUE(LEFT(Cover!$C$13,3))=1,'Questionnaire version 1.0'!V362,'Questionnaire version 2.1'!V362)</f>
        <v>0</v>
      </c>
    </row>
    <row r="366" spans="166:169" x14ac:dyDescent="0.25">
      <c r="FJ366" s="137" t="str">
        <f>IF(VALUE(LEFT(Cover!$C$13,3))=1,'Questionnaire version 1.0'!C363,'Questionnaire version 2.1'!C363)</f>
        <v>C</v>
      </c>
      <c r="FK366" s="137">
        <f t="shared" si="130"/>
        <v>65</v>
      </c>
      <c r="FL366" s="137" t="str">
        <f t="shared" si="131"/>
        <v/>
      </c>
      <c r="FM366" s="137">
        <f>IF(VALUE(LEFT(Cover!$C$13,3))=1,'Questionnaire version 1.0'!V363,'Questionnaire version 2.1'!V363)</f>
        <v>0</v>
      </c>
    </row>
    <row r="367" spans="166:169" x14ac:dyDescent="0.25">
      <c r="FJ367" s="137" t="str">
        <f>IF(VALUE(LEFT(Cover!$C$13,3))=1,'Questionnaire version 1.0'!C364,'Questionnaire version 2.1'!C364)</f>
        <v>D</v>
      </c>
      <c r="FK367" s="137">
        <f t="shared" si="130"/>
        <v>65</v>
      </c>
      <c r="FL367" s="137" t="str">
        <f t="shared" si="131"/>
        <v/>
      </c>
      <c r="FM367" s="137">
        <f>IF(VALUE(LEFT(Cover!$C$13,3))=1,'Questionnaire version 1.0'!V364,'Questionnaire version 2.1'!V364)</f>
        <v>0</v>
      </c>
    </row>
    <row r="368" spans="166:169" x14ac:dyDescent="0.25">
      <c r="FJ368" s="137" t="str">
        <f>IF(VALUE(LEFT(Cover!$C$13,3))=1,'Questionnaire version 1.0'!C365,'Questionnaire version 2.1'!C365)</f>
        <v>E</v>
      </c>
      <c r="FK368" s="137">
        <f t="shared" si="130"/>
        <v>65</v>
      </c>
      <c r="FL368" s="137" t="str">
        <f t="shared" si="131"/>
        <v/>
      </c>
      <c r="FM368" s="137">
        <f>IF(VALUE(LEFT(Cover!$C$13,3))=1,'Questionnaire version 1.0'!V365,'Questionnaire version 2.1'!V365)</f>
        <v>0</v>
      </c>
    </row>
    <row r="369" spans="166:169" x14ac:dyDescent="0.25">
      <c r="FJ369" s="137" t="str">
        <f>IF(VALUE(LEFT(Cover!$C$13,3))=1,'Questionnaire version 1.0'!C366,'Questionnaire version 2.1'!C366)</f>
        <v>F</v>
      </c>
      <c r="FK369" s="137">
        <f t="shared" si="130"/>
        <v>65</v>
      </c>
      <c r="FL369" s="137" t="str">
        <f t="shared" si="131"/>
        <v/>
      </c>
      <c r="FM369" s="137">
        <f>IF(VALUE(LEFT(Cover!$C$13,3))=1,'Questionnaire version 1.0'!V366,'Questionnaire version 2.1'!V366)</f>
        <v>0</v>
      </c>
    </row>
    <row r="370" spans="166:169" x14ac:dyDescent="0.25">
      <c r="FJ370" s="137" t="str">
        <f>IF(VALUE(LEFT(Cover!$C$13,3))=1,'Questionnaire version 1.0'!C367,'Questionnaire version 2.1'!C367)</f>
        <v>Notes:</v>
      </c>
      <c r="FK370" s="137">
        <f t="shared" si="130"/>
        <v>65</v>
      </c>
      <c r="FL370" s="137" t="str">
        <f t="shared" si="131"/>
        <v/>
      </c>
      <c r="FM370" s="137">
        <f>IF(VALUE(LEFT(Cover!$C$13,3))=1,'Questionnaire version 1.0'!V367,'Questionnaire version 2.1'!V367)</f>
        <v>0</v>
      </c>
    </row>
    <row r="371" spans="166:169" x14ac:dyDescent="0.25">
      <c r="FJ371" s="137" t="str">
        <f>IF(VALUE(LEFT(Cover!$C$13,3))=1,'Questionnaire version 1.0'!C368,'Questionnaire version 2.1'!C368)</f>
        <v>E4:23b</v>
      </c>
      <c r="FK371" s="137">
        <f t="shared" si="130"/>
        <v>66</v>
      </c>
      <c r="FL371" s="137" t="str">
        <f t="shared" si="131"/>
        <v>E4:23</v>
      </c>
      <c r="FM371" s="137">
        <f>IF(VALUE(LEFT(Cover!$C$13,3))=1,'Questionnaire version 1.0'!V368,'Questionnaire version 2.1'!V368)</f>
        <v>0</v>
      </c>
    </row>
    <row r="372" spans="166:169" x14ac:dyDescent="0.25">
      <c r="FJ372" s="137" t="str">
        <f>IF(VALUE(LEFT(Cover!$C$13,3))=1,'Questionnaire version 1.0'!C369,'Questionnaire version 2.1'!C369)</f>
        <v>A</v>
      </c>
      <c r="FK372" s="137">
        <f t="shared" si="130"/>
        <v>66</v>
      </c>
      <c r="FL372" s="137" t="str">
        <f t="shared" si="131"/>
        <v/>
      </c>
      <c r="FM372" s="137">
        <f>IF(VALUE(LEFT(Cover!$C$13,3))=1,'Questionnaire version 1.0'!V369,'Questionnaire version 2.1'!V369)</f>
        <v>0</v>
      </c>
    </row>
    <row r="373" spans="166:169" x14ac:dyDescent="0.25">
      <c r="FJ373" s="137" t="str">
        <f>IF(VALUE(LEFT(Cover!$C$13,3))=1,'Questionnaire version 1.0'!C370,'Questionnaire version 2.1'!C370)</f>
        <v>B</v>
      </c>
      <c r="FK373" s="137">
        <f t="shared" si="130"/>
        <v>66</v>
      </c>
      <c r="FL373" s="137" t="str">
        <f t="shared" si="131"/>
        <v/>
      </c>
      <c r="FM373" s="137">
        <f>IF(VALUE(LEFT(Cover!$C$13,3))=1,'Questionnaire version 1.0'!V370,'Questionnaire version 2.1'!V370)</f>
        <v>0</v>
      </c>
    </row>
    <row r="374" spans="166:169" x14ac:dyDescent="0.25">
      <c r="FJ374" s="137" t="str">
        <f>IF(VALUE(LEFT(Cover!$C$13,3))=1,'Questionnaire version 1.0'!C371,'Questionnaire version 2.1'!C371)</f>
        <v>C</v>
      </c>
      <c r="FK374" s="137">
        <f t="shared" si="130"/>
        <v>66</v>
      </c>
      <c r="FL374" s="137" t="str">
        <f t="shared" si="131"/>
        <v/>
      </c>
      <c r="FM374" s="137">
        <f>IF(VALUE(LEFT(Cover!$C$13,3))=1,'Questionnaire version 1.0'!V371,'Questionnaire version 2.1'!V371)</f>
        <v>0</v>
      </c>
    </row>
    <row r="375" spans="166:169" x14ac:dyDescent="0.25">
      <c r="FJ375" s="137" t="str">
        <f>IF(VALUE(LEFT(Cover!$C$13,3))=1,'Questionnaire version 1.0'!C372,'Questionnaire version 2.1'!C372)</f>
        <v>Notes:</v>
      </c>
      <c r="FK375" s="137">
        <f t="shared" si="130"/>
        <v>66</v>
      </c>
      <c r="FL375" s="137" t="str">
        <f t="shared" si="131"/>
        <v/>
      </c>
      <c r="FM375" s="137">
        <f>IF(VALUE(LEFT(Cover!$C$13,3))=1,'Questionnaire version 1.0'!V372,'Questionnaire version 2.1'!V372)</f>
        <v>0</v>
      </c>
    </row>
    <row r="376" spans="166:169" x14ac:dyDescent="0.25">
      <c r="FJ376" s="137" t="str">
        <f>IF(VALUE(LEFT(Cover!$C$13,3))=1,'Questionnaire version 1.0'!C373,'Questionnaire version 2.1'!C373)</f>
        <v>E4:24b</v>
      </c>
      <c r="FK376" s="137">
        <f t="shared" si="130"/>
        <v>67</v>
      </c>
      <c r="FL376" s="137" t="str">
        <f t="shared" si="131"/>
        <v>E4:24</v>
      </c>
      <c r="FM376" s="137">
        <f>IF(VALUE(LEFT(Cover!$C$13,3))=1,'Questionnaire version 1.0'!V373,'Questionnaire version 2.1'!V373)</f>
        <v>0</v>
      </c>
    </row>
    <row r="377" spans="166:169" x14ac:dyDescent="0.25">
      <c r="FJ377" s="137" t="str">
        <f>IF(VALUE(LEFT(Cover!$C$13,3))=1,'Questionnaire version 1.0'!C374,'Questionnaire version 2.1'!C374)</f>
        <v>Notes:</v>
      </c>
      <c r="FK377" s="137">
        <f t="shared" si="130"/>
        <v>67</v>
      </c>
      <c r="FL377" s="137" t="str">
        <f t="shared" si="131"/>
        <v/>
      </c>
      <c r="FM377" s="137">
        <f>IF(VALUE(LEFT(Cover!$C$13,3))=1,'Questionnaire version 1.0'!V374,'Questionnaire version 2.1'!V374)</f>
        <v>0</v>
      </c>
    </row>
    <row r="378" spans="166:169" x14ac:dyDescent="0.25">
      <c r="FJ378" s="137">
        <f>IF(VALUE(LEFT(Cover!$C$13,3))=1,'Questionnaire version 1.0'!C375,'Questionnaire version 2.1'!C375)</f>
        <v>0</v>
      </c>
      <c r="FK378" s="137">
        <f t="shared" si="130"/>
        <v>67</v>
      </c>
      <c r="FL378" s="137" t="str">
        <f t="shared" si="131"/>
        <v/>
      </c>
      <c r="FM378" s="137">
        <f>IF(VALUE(LEFT(Cover!$C$13,3))=1,'Questionnaire version 1.0'!V375,'Questionnaire version 2.1'!V375)</f>
        <v>0</v>
      </c>
    </row>
    <row r="379" spans="166:169" x14ac:dyDescent="0.25">
      <c r="FJ379" s="137" t="str">
        <f>IF(VALUE(LEFT(Cover!$C$13,3))=1,'Questionnaire version 1.0'!C376,'Questionnaire version 2.1'!C376)</f>
        <v>E4:25a</v>
      </c>
      <c r="FK379" s="137">
        <f t="shared" si="130"/>
        <v>68</v>
      </c>
      <c r="FL379" s="137" t="str">
        <f t="shared" si="131"/>
        <v>E4:25</v>
      </c>
      <c r="FM379" s="137">
        <f>IF(VALUE(LEFT(Cover!$C$13,3))=1,'Questionnaire version 1.0'!V376,'Questionnaire version 2.1'!V376)</f>
        <v>0</v>
      </c>
    </row>
    <row r="380" spans="166:169" x14ac:dyDescent="0.25">
      <c r="FJ380" s="137" t="str">
        <f>IF(VALUE(LEFT(Cover!$C$13,3))=1,'Questionnaire version 1.0'!C377,'Questionnaire version 2.1'!C377)</f>
        <v>A</v>
      </c>
      <c r="FK380" s="137">
        <f t="shared" si="130"/>
        <v>68</v>
      </c>
      <c r="FL380" s="137" t="str">
        <f t="shared" si="131"/>
        <v/>
      </c>
      <c r="FM380" s="137">
        <f>IF(VALUE(LEFT(Cover!$C$13,3))=1,'Questionnaire version 1.0'!V377,'Questionnaire version 2.1'!V377)</f>
        <v>0</v>
      </c>
    </row>
    <row r="381" spans="166:169" x14ac:dyDescent="0.25">
      <c r="FJ381" s="137" t="str">
        <f>IF(VALUE(LEFT(Cover!$C$13,3))=1,'Questionnaire version 1.0'!C378,'Questionnaire version 2.1'!C378)</f>
        <v>B</v>
      </c>
      <c r="FK381" s="137">
        <f t="shared" si="130"/>
        <v>68</v>
      </c>
      <c r="FL381" s="137" t="str">
        <f t="shared" si="131"/>
        <v/>
      </c>
      <c r="FM381" s="137">
        <f>IF(VALUE(LEFT(Cover!$C$13,3))=1,'Questionnaire version 1.0'!V378,'Questionnaire version 2.1'!V378)</f>
        <v>0</v>
      </c>
    </row>
    <row r="382" spans="166:169" x14ac:dyDescent="0.25">
      <c r="FJ382" s="137" t="str">
        <f>IF(VALUE(LEFT(Cover!$C$13,3))=1,'Questionnaire version 1.0'!C379,'Questionnaire version 2.1'!C379)</f>
        <v>C</v>
      </c>
      <c r="FK382" s="137">
        <f t="shared" si="130"/>
        <v>68</v>
      </c>
      <c r="FL382" s="137" t="str">
        <f t="shared" si="131"/>
        <v/>
      </c>
      <c r="FM382" s="137">
        <f>IF(VALUE(LEFT(Cover!$C$13,3))=1,'Questionnaire version 1.0'!V379,'Questionnaire version 2.1'!V379)</f>
        <v>0</v>
      </c>
    </row>
    <row r="383" spans="166:169" x14ac:dyDescent="0.25">
      <c r="FJ383" s="137" t="str">
        <f>IF(VALUE(LEFT(Cover!$C$13,3))=1,'Questionnaire version 1.0'!C380,'Questionnaire version 2.1'!C380)</f>
        <v>D</v>
      </c>
      <c r="FK383" s="137">
        <f t="shared" si="130"/>
        <v>68</v>
      </c>
      <c r="FL383" s="137" t="str">
        <f t="shared" si="131"/>
        <v/>
      </c>
      <c r="FM383" s="137">
        <f>IF(VALUE(LEFT(Cover!$C$13,3))=1,'Questionnaire version 1.0'!V380,'Questionnaire version 2.1'!V380)</f>
        <v>0</v>
      </c>
    </row>
    <row r="384" spans="166:169" x14ac:dyDescent="0.25">
      <c r="FJ384" s="137" t="str">
        <f>IF(VALUE(LEFT(Cover!$C$13,3))=1,'Questionnaire version 1.0'!C381,'Questionnaire version 2.1'!C381)</f>
        <v>Notes:</v>
      </c>
      <c r="FK384" s="137">
        <f t="shared" si="130"/>
        <v>68</v>
      </c>
      <c r="FL384" s="137" t="str">
        <f t="shared" si="131"/>
        <v/>
      </c>
      <c r="FM384" s="137">
        <f>IF(VALUE(LEFT(Cover!$C$13,3))=1,'Questionnaire version 1.0'!V381,'Questionnaire version 2.1'!V381)</f>
        <v>0</v>
      </c>
    </row>
    <row r="385" spans="166:169" x14ac:dyDescent="0.25">
      <c r="FJ385" s="137" t="str">
        <f>IF(VALUE(LEFT(Cover!$C$13,3))=1,'Questionnaire version 1.0'!C382,'Questionnaire version 2.1'!C382)</f>
        <v>E4:26a</v>
      </c>
      <c r="FK385" s="137">
        <f t="shared" si="130"/>
        <v>69</v>
      </c>
      <c r="FL385" s="137" t="str">
        <f t="shared" si="131"/>
        <v>E4:26</v>
      </c>
      <c r="FM385" s="137">
        <f>IF(VALUE(LEFT(Cover!$C$13,3))=1,'Questionnaire version 1.0'!V382,'Questionnaire version 2.1'!V382)</f>
        <v>0</v>
      </c>
    </row>
    <row r="386" spans="166:169" x14ac:dyDescent="0.25">
      <c r="FJ386" s="137" t="str">
        <f>IF(VALUE(LEFT(Cover!$C$13,3))=1,'Questionnaire version 1.0'!C383,'Questionnaire version 2.1'!C383)</f>
        <v>A</v>
      </c>
      <c r="FK386" s="137">
        <f t="shared" si="130"/>
        <v>69</v>
      </c>
      <c r="FL386" s="137" t="str">
        <f t="shared" si="131"/>
        <v/>
      </c>
      <c r="FM386" s="137">
        <f>IF(VALUE(LEFT(Cover!$C$13,3))=1,'Questionnaire version 1.0'!V383,'Questionnaire version 2.1'!V383)</f>
        <v>0</v>
      </c>
    </row>
    <row r="387" spans="166:169" x14ac:dyDescent="0.25">
      <c r="FJ387" s="137" t="str">
        <f>IF(VALUE(LEFT(Cover!$C$13,3))=1,'Questionnaire version 1.0'!C384,'Questionnaire version 2.1'!C384)</f>
        <v>B</v>
      </c>
      <c r="FK387" s="137">
        <f t="shared" si="130"/>
        <v>69</v>
      </c>
      <c r="FL387" s="137" t="str">
        <f t="shared" si="131"/>
        <v/>
      </c>
      <c r="FM387" s="137">
        <f>IF(VALUE(LEFT(Cover!$C$13,3))=1,'Questionnaire version 1.0'!V384,'Questionnaire version 2.1'!V384)</f>
        <v>0</v>
      </c>
    </row>
    <row r="388" spans="166:169" x14ac:dyDescent="0.25">
      <c r="FJ388" s="137" t="str">
        <f>IF(VALUE(LEFT(Cover!$C$13,3))=1,'Questionnaire version 1.0'!C385,'Questionnaire version 2.1'!C385)</f>
        <v>C</v>
      </c>
      <c r="FK388" s="137">
        <f t="shared" si="130"/>
        <v>69</v>
      </c>
      <c r="FL388" s="137" t="str">
        <f t="shared" si="131"/>
        <v/>
      </c>
      <c r="FM388" s="137">
        <f>IF(VALUE(LEFT(Cover!$C$13,3))=1,'Questionnaire version 1.0'!V385,'Questionnaire version 2.1'!V385)</f>
        <v>0</v>
      </c>
    </row>
    <row r="389" spans="166:169" x14ac:dyDescent="0.25">
      <c r="FJ389" s="137" t="str">
        <f>IF(VALUE(LEFT(Cover!$C$13,3))=1,'Questionnaire version 1.0'!C386,'Questionnaire version 2.1'!C386)</f>
        <v>D</v>
      </c>
      <c r="FK389" s="137">
        <f t="shared" si="130"/>
        <v>69</v>
      </c>
      <c r="FL389" s="137" t="str">
        <f t="shared" si="131"/>
        <v/>
      </c>
      <c r="FM389" s="137">
        <f>IF(VALUE(LEFT(Cover!$C$13,3))=1,'Questionnaire version 1.0'!V386,'Questionnaire version 2.1'!V386)</f>
        <v>0</v>
      </c>
    </row>
    <row r="390" spans="166:169" x14ac:dyDescent="0.25">
      <c r="FJ390" s="137" t="str">
        <f>IF(VALUE(LEFT(Cover!$C$13,3))=1,'Questionnaire version 1.0'!C387,'Questionnaire version 2.1'!C387)</f>
        <v>E</v>
      </c>
      <c r="FK390" s="137">
        <f t="shared" si="130"/>
        <v>69</v>
      </c>
      <c r="FL390" s="137" t="str">
        <f t="shared" si="131"/>
        <v/>
      </c>
      <c r="FM390" s="137">
        <f>IF(VALUE(LEFT(Cover!$C$13,3))=1,'Questionnaire version 1.0'!V387,'Questionnaire version 2.1'!V387)</f>
        <v>0</v>
      </c>
    </row>
    <row r="391" spans="166:169" x14ac:dyDescent="0.25">
      <c r="FJ391" s="137" t="str">
        <f>IF(VALUE(LEFT(Cover!$C$13,3))=1,'Questionnaire version 1.0'!C388,'Questionnaire version 2.1'!C388)</f>
        <v>F</v>
      </c>
      <c r="FK391" s="137">
        <f t="shared" si="130"/>
        <v>69</v>
      </c>
      <c r="FL391" s="137" t="str">
        <f t="shared" si="131"/>
        <v/>
      </c>
      <c r="FM391" s="137">
        <f>IF(VALUE(LEFT(Cover!$C$13,3))=1,'Questionnaire version 1.0'!V388,'Questionnaire version 2.1'!V388)</f>
        <v>0</v>
      </c>
    </row>
    <row r="392" spans="166:169" x14ac:dyDescent="0.25">
      <c r="FJ392" s="137" t="str">
        <f>IF(VALUE(LEFT(Cover!$C$13,3))=1,'Questionnaire version 1.0'!C389,'Questionnaire version 2.1'!C389)</f>
        <v>G</v>
      </c>
      <c r="FK392" s="137">
        <f t="shared" ref="FK392:FK455" si="132">IF(AND(LEFT(FL392,1)="E",FM392&lt;&gt;"Z"),FK391+1,FK391)</f>
        <v>69</v>
      </c>
      <c r="FL392" s="137" t="str">
        <f t="shared" si="131"/>
        <v/>
      </c>
      <c r="FM392" s="137">
        <f>IF(VALUE(LEFT(Cover!$C$13,3))=1,'Questionnaire version 1.0'!V389,'Questionnaire version 2.1'!V389)</f>
        <v>0</v>
      </c>
    </row>
    <row r="393" spans="166:169" x14ac:dyDescent="0.25">
      <c r="FJ393" s="137" t="str">
        <f>IF(VALUE(LEFT(Cover!$C$13,3))=1,'Questionnaire version 1.0'!C390,'Questionnaire version 2.1'!C390)</f>
        <v>H</v>
      </c>
      <c r="FK393" s="137">
        <f t="shared" si="132"/>
        <v>69</v>
      </c>
      <c r="FL393" s="137" t="str">
        <f t="shared" si="131"/>
        <v/>
      </c>
      <c r="FM393" s="137">
        <f>IF(VALUE(LEFT(Cover!$C$13,3))=1,'Questionnaire version 1.0'!V390,'Questionnaire version 2.1'!V390)</f>
        <v>0</v>
      </c>
    </row>
    <row r="394" spans="166:169" x14ac:dyDescent="0.25">
      <c r="FJ394" s="137" t="str">
        <f>IF(VALUE(LEFT(Cover!$C$13,3))=1,'Questionnaire version 1.0'!C391,'Questionnaire version 2.1'!C391)</f>
        <v>J</v>
      </c>
      <c r="FK394" s="137">
        <f t="shared" si="132"/>
        <v>69</v>
      </c>
      <c r="FL394" s="137" t="str">
        <f t="shared" si="131"/>
        <v/>
      </c>
      <c r="FM394" s="137">
        <f>IF(VALUE(LEFT(Cover!$C$13,3))=1,'Questionnaire version 1.0'!V391,'Questionnaire version 2.1'!V391)</f>
        <v>0</v>
      </c>
    </row>
    <row r="395" spans="166:169" x14ac:dyDescent="0.25">
      <c r="FJ395" s="137" t="str">
        <f>IF(VALUE(LEFT(Cover!$C$13,3))=1,'Questionnaire version 1.0'!C392,'Questionnaire version 2.1'!C392)</f>
        <v>Notes:</v>
      </c>
      <c r="FK395" s="137">
        <f t="shared" si="132"/>
        <v>69</v>
      </c>
      <c r="FL395" s="137" t="str">
        <f t="shared" si="131"/>
        <v/>
      </c>
      <c r="FM395" s="137">
        <f>IF(VALUE(LEFT(Cover!$C$13,3))=1,'Questionnaire version 1.0'!V392,'Questionnaire version 2.1'!V392)</f>
        <v>0</v>
      </c>
    </row>
    <row r="396" spans="166:169" x14ac:dyDescent="0.25">
      <c r="FJ396" s="137" t="str">
        <f>IF(VALUE(LEFT(Cover!$C$13,3))=1,'Questionnaire version 1.0'!C393,'Questionnaire version 2.1'!C393)</f>
        <v>E4:27a</v>
      </c>
      <c r="FK396" s="137">
        <f t="shared" si="132"/>
        <v>70</v>
      </c>
      <c r="FL396" s="137" t="str">
        <f t="shared" si="131"/>
        <v>E4:27</v>
      </c>
      <c r="FM396" s="137">
        <f>IF(VALUE(LEFT(Cover!$C$13,3))=1,'Questionnaire version 1.0'!V393,'Questionnaire version 2.1'!V393)</f>
        <v>0</v>
      </c>
    </row>
    <row r="397" spans="166:169" x14ac:dyDescent="0.25">
      <c r="FJ397" s="137" t="str">
        <f>IF(VALUE(LEFT(Cover!$C$13,3))=1,'Questionnaire version 1.0'!C394,'Questionnaire version 2.1'!C394)</f>
        <v>A</v>
      </c>
      <c r="FK397" s="137">
        <f t="shared" si="132"/>
        <v>70</v>
      </c>
      <c r="FL397" s="137" t="str">
        <f t="shared" si="131"/>
        <v/>
      </c>
      <c r="FM397" s="137">
        <f>IF(VALUE(LEFT(Cover!$C$13,3))=1,'Questionnaire version 1.0'!V394,'Questionnaire version 2.1'!V394)</f>
        <v>0</v>
      </c>
    </row>
    <row r="398" spans="166:169" x14ac:dyDescent="0.25">
      <c r="FJ398" s="137" t="str">
        <f>IF(VALUE(LEFT(Cover!$C$13,3))=1,'Questionnaire version 1.0'!C395,'Questionnaire version 2.1'!C395)</f>
        <v>B</v>
      </c>
      <c r="FK398" s="137">
        <f t="shared" si="132"/>
        <v>70</v>
      </c>
      <c r="FL398" s="137" t="str">
        <f t="shared" si="131"/>
        <v/>
      </c>
      <c r="FM398" s="137">
        <f>IF(VALUE(LEFT(Cover!$C$13,3))=1,'Questionnaire version 1.0'!V395,'Questionnaire version 2.1'!V395)</f>
        <v>0</v>
      </c>
    </row>
    <row r="399" spans="166:169" x14ac:dyDescent="0.25">
      <c r="FJ399" s="137" t="str">
        <f>IF(VALUE(LEFT(Cover!$C$13,3))=1,'Questionnaire version 1.0'!C396,'Questionnaire version 2.1'!C396)</f>
        <v>Notes:</v>
      </c>
      <c r="FK399" s="137">
        <f t="shared" si="132"/>
        <v>70</v>
      </c>
      <c r="FL399" s="137" t="str">
        <f t="shared" si="131"/>
        <v/>
      </c>
      <c r="FM399" s="137">
        <f>IF(VALUE(LEFT(Cover!$C$13,3))=1,'Questionnaire version 1.0'!V396,'Questionnaire version 2.1'!V396)</f>
        <v>0</v>
      </c>
    </row>
    <row r="400" spans="166:169" x14ac:dyDescent="0.25">
      <c r="FJ400" s="137">
        <f>IF(VALUE(LEFT(Cover!$C$13,3))=1,'Questionnaire version 1.0'!C397,'Questionnaire version 2.1'!C397)</f>
        <v>0</v>
      </c>
      <c r="FK400" s="137">
        <f t="shared" si="132"/>
        <v>70</v>
      </c>
      <c r="FL400" s="137" t="str">
        <f t="shared" ref="FL400:FL463" si="133">IF(RIGHT(LEFT(FJ400,3),1)=":",LEFT(FJ400,5),"")</f>
        <v/>
      </c>
      <c r="FM400" s="137">
        <f>IF(VALUE(LEFT(Cover!$C$13,3))=1,'Questionnaire version 1.0'!V397,'Questionnaire version 2.1'!V397)</f>
        <v>0</v>
      </c>
    </row>
    <row r="401" spans="166:169" x14ac:dyDescent="0.25">
      <c r="FJ401" s="137">
        <f>IF(VALUE(LEFT(Cover!$C$13,3))=1,'Questionnaire version 1.0'!C398,'Questionnaire version 2.1'!C398)</f>
        <v>0</v>
      </c>
      <c r="FK401" s="137">
        <f t="shared" si="132"/>
        <v>70</v>
      </c>
      <c r="FL401" s="137" t="str">
        <f t="shared" si="133"/>
        <v/>
      </c>
      <c r="FM401" s="137">
        <f>IF(VALUE(LEFT(Cover!$C$13,3))=1,'Questionnaire version 1.0'!V398,'Questionnaire version 2.1'!V398)</f>
        <v>0</v>
      </c>
    </row>
    <row r="402" spans="166:169" x14ac:dyDescent="0.25">
      <c r="FJ402" s="137">
        <f>IF(VALUE(LEFT(Cover!$C$13,3))=1,'Questionnaire version 1.0'!C399,'Questionnaire version 2.1'!C399)</f>
        <v>0</v>
      </c>
      <c r="FK402" s="137">
        <f t="shared" si="132"/>
        <v>70</v>
      </c>
      <c r="FL402" s="137" t="str">
        <f t="shared" si="133"/>
        <v/>
      </c>
      <c r="FM402" s="137">
        <f>IF(VALUE(LEFT(Cover!$C$13,3))=1,'Questionnaire version 1.0'!V399,'Questionnaire version 2.1'!V399)</f>
        <v>0</v>
      </c>
    </row>
    <row r="403" spans="166:169" x14ac:dyDescent="0.25">
      <c r="FJ403" s="137">
        <f>IF(VALUE(LEFT(Cover!$C$13,3))=1,'Questionnaire version 1.0'!C400,'Questionnaire version 2.1'!C400)</f>
        <v>0</v>
      </c>
      <c r="FK403" s="137">
        <f t="shared" si="132"/>
        <v>70</v>
      </c>
      <c r="FL403" s="137" t="str">
        <f t="shared" si="133"/>
        <v/>
      </c>
      <c r="FM403" s="137">
        <f>IF(VALUE(LEFT(Cover!$C$13,3))=1,'Questionnaire version 1.0'!V400,'Questionnaire version 2.1'!V400)</f>
        <v>0</v>
      </c>
    </row>
    <row r="404" spans="166:169" x14ac:dyDescent="0.25">
      <c r="FJ404" s="137">
        <f>IF(VALUE(LEFT(Cover!$C$13,3))=1,'Questionnaire version 1.0'!C401,'Questionnaire version 2.1'!C401)</f>
        <v>0</v>
      </c>
      <c r="FK404" s="137">
        <f t="shared" si="132"/>
        <v>70</v>
      </c>
      <c r="FL404" s="137" t="str">
        <f t="shared" si="133"/>
        <v/>
      </c>
      <c r="FM404" s="137">
        <f>IF(VALUE(LEFT(Cover!$C$13,3))=1,'Questionnaire version 1.0'!V401,'Questionnaire version 2.1'!V401)</f>
        <v>0</v>
      </c>
    </row>
    <row r="405" spans="166:169" x14ac:dyDescent="0.25">
      <c r="FJ405" s="137">
        <f>IF(VALUE(LEFT(Cover!$C$13,3))=1,'Questionnaire version 1.0'!C402,'Questionnaire version 2.1'!C402)</f>
        <v>0</v>
      </c>
      <c r="FK405" s="137">
        <f t="shared" si="132"/>
        <v>70</v>
      </c>
      <c r="FL405" s="137" t="str">
        <f t="shared" si="133"/>
        <v/>
      </c>
      <c r="FM405" s="137">
        <f>IF(VALUE(LEFT(Cover!$C$13,3))=1,'Questionnaire version 1.0'!V402,'Questionnaire version 2.1'!V402)</f>
        <v>0</v>
      </c>
    </row>
    <row r="406" spans="166:169" x14ac:dyDescent="0.25">
      <c r="FJ406" s="137" t="str">
        <f>IF(VALUE(LEFT(Cover!$C$13,3))=1,'Questionnaire version 1.0'!C403,'Questionnaire version 2.1'!C403)</f>
        <v>E5:01a</v>
      </c>
      <c r="FK406" s="137">
        <f t="shared" si="132"/>
        <v>71</v>
      </c>
      <c r="FL406" s="137" t="str">
        <f t="shared" si="133"/>
        <v>E5:01</v>
      </c>
      <c r="FM406" s="137">
        <f>IF(VALUE(LEFT(Cover!$C$13,3))=1,'Questionnaire version 1.0'!V403,'Questionnaire version 2.1'!V403)</f>
        <v>0</v>
      </c>
    </row>
    <row r="407" spans="166:169" x14ac:dyDescent="0.25">
      <c r="FJ407" s="137" t="str">
        <f>IF(VALUE(LEFT(Cover!$C$13,3))=1,'Questionnaire version 1.0'!C404,'Questionnaire version 2.1'!C404)</f>
        <v>A</v>
      </c>
      <c r="FK407" s="137">
        <f t="shared" si="132"/>
        <v>71</v>
      </c>
      <c r="FL407" s="137" t="str">
        <f t="shared" si="133"/>
        <v/>
      </c>
      <c r="FM407" s="137">
        <f>IF(VALUE(LEFT(Cover!$C$13,3))=1,'Questionnaire version 1.0'!V404,'Questionnaire version 2.1'!V404)</f>
        <v>0</v>
      </c>
    </row>
    <row r="408" spans="166:169" x14ac:dyDescent="0.25">
      <c r="FJ408" s="137" t="str">
        <f>IF(VALUE(LEFT(Cover!$C$13,3))=1,'Questionnaire version 1.0'!C405,'Questionnaire version 2.1'!C405)</f>
        <v>B</v>
      </c>
      <c r="FK408" s="137">
        <f t="shared" si="132"/>
        <v>71</v>
      </c>
      <c r="FL408" s="137" t="str">
        <f t="shared" si="133"/>
        <v/>
      </c>
      <c r="FM408" s="137">
        <f>IF(VALUE(LEFT(Cover!$C$13,3))=1,'Questionnaire version 1.0'!V405,'Questionnaire version 2.1'!V405)</f>
        <v>0</v>
      </c>
    </row>
    <row r="409" spans="166:169" x14ac:dyDescent="0.25">
      <c r="FJ409" s="137" t="str">
        <f>IF(VALUE(LEFT(Cover!$C$13,3))=1,'Questionnaire version 1.0'!C406,'Questionnaire version 2.1'!C406)</f>
        <v>C</v>
      </c>
      <c r="FK409" s="137">
        <f t="shared" si="132"/>
        <v>71</v>
      </c>
      <c r="FL409" s="137" t="str">
        <f t="shared" si="133"/>
        <v/>
      </c>
      <c r="FM409" s="137">
        <f>IF(VALUE(LEFT(Cover!$C$13,3))=1,'Questionnaire version 1.0'!V406,'Questionnaire version 2.1'!V406)</f>
        <v>0</v>
      </c>
    </row>
    <row r="410" spans="166:169" x14ac:dyDescent="0.25">
      <c r="FJ410" s="137" t="str">
        <f>IF(VALUE(LEFT(Cover!$C$13,3))=1,'Questionnaire version 1.0'!C407,'Questionnaire version 2.1'!C407)</f>
        <v>Notes:</v>
      </c>
      <c r="FK410" s="137">
        <f t="shared" si="132"/>
        <v>71</v>
      </c>
      <c r="FL410" s="137" t="str">
        <f t="shared" si="133"/>
        <v/>
      </c>
      <c r="FM410" s="137">
        <f>IF(VALUE(LEFT(Cover!$C$13,3))=1,'Questionnaire version 1.0'!V407,'Questionnaire version 2.1'!V407)</f>
        <v>0</v>
      </c>
    </row>
    <row r="411" spans="166:169" x14ac:dyDescent="0.25">
      <c r="FJ411" s="137" t="str">
        <f>IF(VALUE(LEFT(Cover!$C$13,3))=1,'Questionnaire version 1.0'!C408,'Questionnaire version 2.1'!C408)</f>
        <v>E5:02a</v>
      </c>
      <c r="FK411" s="137">
        <f t="shared" si="132"/>
        <v>72</v>
      </c>
      <c r="FL411" s="137" t="str">
        <f t="shared" si="133"/>
        <v>E5:02</v>
      </c>
      <c r="FM411" s="137">
        <f>IF(VALUE(LEFT(Cover!$C$13,3))=1,'Questionnaire version 1.0'!V408,'Questionnaire version 2.1'!V408)</f>
        <v>0</v>
      </c>
    </row>
    <row r="412" spans="166:169" x14ac:dyDescent="0.25">
      <c r="FJ412" s="137" t="str">
        <f>IF(VALUE(LEFT(Cover!$C$13,3))=1,'Questionnaire version 1.0'!C409,'Questionnaire version 2.1'!C409)</f>
        <v>A</v>
      </c>
      <c r="FK412" s="137">
        <f t="shared" si="132"/>
        <v>72</v>
      </c>
      <c r="FL412" s="137" t="str">
        <f t="shared" si="133"/>
        <v/>
      </c>
      <c r="FM412" s="137">
        <f>IF(VALUE(LEFT(Cover!$C$13,3))=1,'Questionnaire version 1.0'!V409,'Questionnaire version 2.1'!V409)</f>
        <v>0</v>
      </c>
    </row>
    <row r="413" spans="166:169" x14ac:dyDescent="0.25">
      <c r="FJ413" s="137" t="str">
        <f>IF(VALUE(LEFT(Cover!$C$13,3))=1,'Questionnaire version 1.0'!C410,'Questionnaire version 2.1'!C410)</f>
        <v>B</v>
      </c>
      <c r="FK413" s="137">
        <f t="shared" si="132"/>
        <v>72</v>
      </c>
      <c r="FL413" s="137" t="str">
        <f t="shared" si="133"/>
        <v/>
      </c>
      <c r="FM413" s="137">
        <f>IF(VALUE(LEFT(Cover!$C$13,3))=1,'Questionnaire version 1.0'!V410,'Questionnaire version 2.1'!V410)</f>
        <v>0</v>
      </c>
    </row>
    <row r="414" spans="166:169" x14ac:dyDescent="0.25">
      <c r="FJ414" s="137" t="str">
        <f>IF(VALUE(LEFT(Cover!$C$13,3))=1,'Questionnaire version 1.0'!C411,'Questionnaire version 2.1'!C411)</f>
        <v>C</v>
      </c>
      <c r="FK414" s="137">
        <f t="shared" si="132"/>
        <v>72</v>
      </c>
      <c r="FL414" s="137" t="str">
        <f t="shared" si="133"/>
        <v/>
      </c>
      <c r="FM414" s="137">
        <f>IF(VALUE(LEFT(Cover!$C$13,3))=1,'Questionnaire version 1.0'!V411,'Questionnaire version 2.1'!V411)</f>
        <v>0</v>
      </c>
    </row>
    <row r="415" spans="166:169" x14ac:dyDescent="0.25">
      <c r="FJ415" s="137" t="str">
        <f>IF(VALUE(LEFT(Cover!$C$13,3))=1,'Questionnaire version 1.0'!C412,'Questionnaire version 2.1'!C412)</f>
        <v>D</v>
      </c>
      <c r="FK415" s="137">
        <f t="shared" si="132"/>
        <v>72</v>
      </c>
      <c r="FL415" s="137" t="str">
        <f t="shared" si="133"/>
        <v/>
      </c>
      <c r="FM415" s="137">
        <f>IF(VALUE(LEFT(Cover!$C$13,3))=1,'Questionnaire version 1.0'!V412,'Questionnaire version 2.1'!V412)</f>
        <v>0</v>
      </c>
    </row>
    <row r="416" spans="166:169" x14ac:dyDescent="0.25">
      <c r="FJ416" s="137" t="str">
        <f>IF(VALUE(LEFT(Cover!$C$13,3))=1,'Questionnaire version 1.0'!C413,'Questionnaire version 2.1'!C413)</f>
        <v>E</v>
      </c>
      <c r="FK416" s="137">
        <f t="shared" si="132"/>
        <v>72</v>
      </c>
      <c r="FL416" s="137" t="str">
        <f t="shared" si="133"/>
        <v/>
      </c>
      <c r="FM416" s="137">
        <f>IF(VALUE(LEFT(Cover!$C$13,3))=1,'Questionnaire version 1.0'!V413,'Questionnaire version 2.1'!V413)</f>
        <v>0</v>
      </c>
    </row>
    <row r="417" spans="166:169" x14ac:dyDescent="0.25">
      <c r="FJ417" s="137" t="str">
        <f>IF(VALUE(LEFT(Cover!$C$13,3))=1,'Questionnaire version 1.0'!C414,'Questionnaire version 2.1'!C414)</f>
        <v>F</v>
      </c>
      <c r="FK417" s="137">
        <f t="shared" si="132"/>
        <v>72</v>
      </c>
      <c r="FL417" s="137" t="str">
        <f t="shared" si="133"/>
        <v/>
      </c>
      <c r="FM417" s="137">
        <f>IF(VALUE(LEFT(Cover!$C$13,3))=1,'Questionnaire version 1.0'!V414,'Questionnaire version 2.1'!V414)</f>
        <v>0</v>
      </c>
    </row>
    <row r="418" spans="166:169" x14ac:dyDescent="0.25">
      <c r="FJ418" s="137" t="str">
        <f>IF(VALUE(LEFT(Cover!$C$13,3))=1,'Questionnaire version 1.0'!C415,'Questionnaire version 2.1'!C415)</f>
        <v>G</v>
      </c>
      <c r="FK418" s="137">
        <f t="shared" si="132"/>
        <v>72</v>
      </c>
      <c r="FL418" s="137" t="str">
        <f t="shared" si="133"/>
        <v/>
      </c>
      <c r="FM418" s="137">
        <f>IF(VALUE(LEFT(Cover!$C$13,3))=1,'Questionnaire version 1.0'!V415,'Questionnaire version 2.1'!V415)</f>
        <v>0</v>
      </c>
    </row>
    <row r="419" spans="166:169" x14ac:dyDescent="0.25">
      <c r="FJ419" s="137" t="str">
        <f>IF(VALUE(LEFT(Cover!$C$13,3))=1,'Questionnaire version 1.0'!C416,'Questionnaire version 2.1'!C416)</f>
        <v>Notes:</v>
      </c>
      <c r="FK419" s="137">
        <f t="shared" si="132"/>
        <v>72</v>
      </c>
      <c r="FL419" s="137" t="str">
        <f t="shared" si="133"/>
        <v/>
      </c>
      <c r="FM419" s="137">
        <f>IF(VALUE(LEFT(Cover!$C$13,3))=1,'Questionnaire version 1.0'!V416,'Questionnaire version 2.1'!V416)</f>
        <v>0</v>
      </c>
    </row>
    <row r="420" spans="166:169" x14ac:dyDescent="0.25">
      <c r="FJ420" s="137" t="str">
        <f>IF(VALUE(LEFT(Cover!$C$13,3))=1,'Questionnaire version 1.0'!C417,'Questionnaire version 2.1'!C417)</f>
        <v>E5:03a</v>
      </c>
      <c r="FK420" s="137">
        <f t="shared" si="132"/>
        <v>73</v>
      </c>
      <c r="FL420" s="137" t="str">
        <f t="shared" si="133"/>
        <v>E5:03</v>
      </c>
      <c r="FM420" s="137">
        <f>IF(VALUE(LEFT(Cover!$C$13,3))=1,'Questionnaire version 1.0'!V417,'Questionnaire version 2.1'!V417)</f>
        <v>0</v>
      </c>
    </row>
    <row r="421" spans="166:169" x14ac:dyDescent="0.25">
      <c r="FJ421" s="137" t="str">
        <f>IF(VALUE(LEFT(Cover!$C$13,3))=1,'Questionnaire version 1.0'!C418,'Questionnaire version 2.1'!C418)</f>
        <v>A</v>
      </c>
      <c r="FK421" s="137">
        <f t="shared" si="132"/>
        <v>73</v>
      </c>
      <c r="FL421" s="137" t="str">
        <f t="shared" si="133"/>
        <v/>
      </c>
      <c r="FM421" s="137">
        <f>IF(VALUE(LEFT(Cover!$C$13,3))=1,'Questionnaire version 1.0'!V418,'Questionnaire version 2.1'!V418)</f>
        <v>0</v>
      </c>
    </row>
    <row r="422" spans="166:169" x14ac:dyDescent="0.25">
      <c r="FJ422" s="137" t="str">
        <f>IF(VALUE(LEFT(Cover!$C$13,3))=1,'Questionnaire version 1.0'!C419,'Questionnaire version 2.1'!C419)</f>
        <v>B</v>
      </c>
      <c r="FK422" s="137">
        <f t="shared" si="132"/>
        <v>73</v>
      </c>
      <c r="FL422" s="137" t="str">
        <f t="shared" si="133"/>
        <v/>
      </c>
      <c r="FM422" s="137">
        <f>IF(VALUE(LEFT(Cover!$C$13,3))=1,'Questionnaire version 1.0'!V419,'Questionnaire version 2.1'!V419)</f>
        <v>0</v>
      </c>
    </row>
    <row r="423" spans="166:169" x14ac:dyDescent="0.25">
      <c r="FJ423" s="137" t="str">
        <f>IF(VALUE(LEFT(Cover!$C$13,3))=1,'Questionnaire version 1.0'!C420,'Questionnaire version 2.1'!C420)</f>
        <v>C</v>
      </c>
      <c r="FK423" s="137">
        <f t="shared" si="132"/>
        <v>73</v>
      </c>
      <c r="FL423" s="137" t="str">
        <f t="shared" si="133"/>
        <v/>
      </c>
      <c r="FM423" s="137">
        <f>IF(VALUE(LEFT(Cover!$C$13,3))=1,'Questionnaire version 1.0'!V420,'Questionnaire version 2.1'!V420)</f>
        <v>0</v>
      </c>
    </row>
    <row r="424" spans="166:169" x14ac:dyDescent="0.25">
      <c r="FJ424" s="137" t="str">
        <f>IF(VALUE(LEFT(Cover!$C$13,3))=1,'Questionnaire version 1.0'!C421,'Questionnaire version 2.1'!C421)</f>
        <v>D</v>
      </c>
      <c r="FK424" s="137">
        <f t="shared" si="132"/>
        <v>73</v>
      </c>
      <c r="FL424" s="137" t="str">
        <f t="shared" si="133"/>
        <v/>
      </c>
      <c r="FM424" s="137">
        <f>IF(VALUE(LEFT(Cover!$C$13,3))=1,'Questionnaire version 1.0'!V421,'Questionnaire version 2.1'!V421)</f>
        <v>0</v>
      </c>
    </row>
    <row r="425" spans="166:169" x14ac:dyDescent="0.25">
      <c r="FJ425" s="137" t="str">
        <f>IF(VALUE(LEFT(Cover!$C$13,3))=1,'Questionnaire version 1.0'!C422,'Questionnaire version 2.1'!C422)</f>
        <v>Notes:</v>
      </c>
      <c r="FK425" s="137">
        <f t="shared" si="132"/>
        <v>73</v>
      </c>
      <c r="FL425" s="137" t="str">
        <f t="shared" si="133"/>
        <v/>
      </c>
      <c r="FM425" s="137">
        <f>IF(VALUE(LEFT(Cover!$C$13,3))=1,'Questionnaire version 1.0'!V422,'Questionnaire version 2.1'!V422)</f>
        <v>0</v>
      </c>
    </row>
    <row r="426" spans="166:169" x14ac:dyDescent="0.25">
      <c r="FJ426" s="137">
        <f>IF(VALUE(LEFT(Cover!$C$13,3))=1,'Questionnaire version 1.0'!C423,'Questionnaire version 2.1'!C423)</f>
        <v>0</v>
      </c>
      <c r="FK426" s="137">
        <f t="shared" si="132"/>
        <v>73</v>
      </c>
      <c r="FL426" s="137" t="str">
        <f t="shared" si="133"/>
        <v/>
      </c>
      <c r="FM426" s="137">
        <f>IF(VALUE(LEFT(Cover!$C$13,3))=1,'Questionnaire version 1.0'!V423,'Questionnaire version 2.1'!V423)</f>
        <v>0</v>
      </c>
    </row>
    <row r="427" spans="166:169" x14ac:dyDescent="0.25">
      <c r="FJ427" s="137" t="str">
        <f>IF(VALUE(LEFT(Cover!$C$13,3))=1,'Questionnaire version 1.0'!C424,'Questionnaire version 2.1'!C424)</f>
        <v>E5:04b</v>
      </c>
      <c r="FK427" s="137">
        <f t="shared" si="132"/>
        <v>74</v>
      </c>
      <c r="FL427" s="137" t="str">
        <f t="shared" si="133"/>
        <v>E5:04</v>
      </c>
      <c r="FM427" s="137">
        <f>IF(VALUE(LEFT(Cover!$C$13,3))=1,'Questionnaire version 1.0'!V424,'Questionnaire version 2.1'!V424)</f>
        <v>0</v>
      </c>
    </row>
    <row r="428" spans="166:169" x14ac:dyDescent="0.25">
      <c r="FJ428" s="137" t="str">
        <f>IF(VALUE(LEFT(Cover!$C$13,3))=1,'Questionnaire version 1.0'!C425,'Questionnaire version 2.1'!C425)</f>
        <v>A</v>
      </c>
      <c r="FK428" s="137">
        <f t="shared" si="132"/>
        <v>74</v>
      </c>
      <c r="FL428" s="137" t="str">
        <f t="shared" si="133"/>
        <v/>
      </c>
      <c r="FM428" s="137">
        <f>IF(VALUE(LEFT(Cover!$C$13,3))=1,'Questionnaire version 1.0'!V425,'Questionnaire version 2.1'!V425)</f>
        <v>0</v>
      </c>
    </row>
    <row r="429" spans="166:169" x14ac:dyDescent="0.25">
      <c r="FJ429" s="137" t="str">
        <f>IF(VALUE(LEFT(Cover!$C$13,3))=1,'Questionnaire version 1.0'!C426,'Questionnaire version 2.1'!C426)</f>
        <v>B</v>
      </c>
      <c r="FK429" s="137">
        <f t="shared" si="132"/>
        <v>74</v>
      </c>
      <c r="FL429" s="137" t="str">
        <f t="shared" si="133"/>
        <v/>
      </c>
      <c r="FM429" s="137">
        <f>IF(VALUE(LEFT(Cover!$C$13,3))=1,'Questionnaire version 1.0'!V426,'Questionnaire version 2.1'!V426)</f>
        <v>0</v>
      </c>
    </row>
    <row r="430" spans="166:169" x14ac:dyDescent="0.25">
      <c r="FJ430" s="137" t="str">
        <f>IF(VALUE(LEFT(Cover!$C$13,3))=1,'Questionnaire version 1.0'!C427,'Questionnaire version 2.1'!C427)</f>
        <v>C</v>
      </c>
      <c r="FK430" s="137">
        <f t="shared" si="132"/>
        <v>74</v>
      </c>
      <c r="FL430" s="137" t="str">
        <f t="shared" si="133"/>
        <v/>
      </c>
      <c r="FM430" s="137">
        <f>IF(VALUE(LEFT(Cover!$C$13,3))=1,'Questionnaire version 1.0'!V427,'Questionnaire version 2.1'!V427)</f>
        <v>0</v>
      </c>
    </row>
    <row r="431" spans="166:169" x14ac:dyDescent="0.25">
      <c r="FJ431" s="137" t="str">
        <f>IF(VALUE(LEFT(Cover!$C$13,3))=1,'Questionnaire version 1.0'!C428,'Questionnaire version 2.1'!C428)</f>
        <v>Notes:</v>
      </c>
      <c r="FK431" s="137">
        <f t="shared" si="132"/>
        <v>74</v>
      </c>
      <c r="FL431" s="137" t="str">
        <f t="shared" si="133"/>
        <v/>
      </c>
      <c r="FM431" s="137">
        <f>IF(VALUE(LEFT(Cover!$C$13,3))=1,'Questionnaire version 1.0'!V428,'Questionnaire version 2.1'!V428)</f>
        <v>0</v>
      </c>
    </row>
    <row r="432" spans="166:169" x14ac:dyDescent="0.25">
      <c r="FJ432" s="137" t="str">
        <f>IF(VALUE(LEFT(Cover!$C$13,3))=1,'Questionnaire version 1.0'!C429,'Questionnaire version 2.1'!C429)</f>
        <v>E5:05b</v>
      </c>
      <c r="FK432" s="137">
        <f t="shared" si="132"/>
        <v>75</v>
      </c>
      <c r="FL432" s="137" t="str">
        <f t="shared" si="133"/>
        <v>E5:05</v>
      </c>
      <c r="FM432" s="137">
        <f>IF(VALUE(LEFT(Cover!$C$13,3))=1,'Questionnaire version 1.0'!V429,'Questionnaire version 2.1'!V429)</f>
        <v>0</v>
      </c>
    </row>
    <row r="433" spans="166:169" x14ac:dyDescent="0.25">
      <c r="FJ433" s="137" t="str">
        <f>IF(VALUE(LEFT(Cover!$C$13,3))=1,'Questionnaire version 1.0'!C430,'Questionnaire version 2.1'!C430)</f>
        <v>A</v>
      </c>
      <c r="FK433" s="137">
        <f t="shared" si="132"/>
        <v>75</v>
      </c>
      <c r="FL433" s="137" t="str">
        <f t="shared" si="133"/>
        <v/>
      </c>
      <c r="FM433" s="137">
        <f>IF(VALUE(LEFT(Cover!$C$13,3))=1,'Questionnaire version 1.0'!V430,'Questionnaire version 2.1'!V430)</f>
        <v>0</v>
      </c>
    </row>
    <row r="434" spans="166:169" x14ac:dyDescent="0.25">
      <c r="FJ434" s="137" t="str">
        <f>IF(VALUE(LEFT(Cover!$C$13,3))=1,'Questionnaire version 1.0'!C431,'Questionnaire version 2.1'!C431)</f>
        <v>B</v>
      </c>
      <c r="FK434" s="137">
        <f t="shared" si="132"/>
        <v>75</v>
      </c>
      <c r="FL434" s="137" t="str">
        <f t="shared" si="133"/>
        <v/>
      </c>
      <c r="FM434" s="137">
        <f>IF(VALUE(LEFT(Cover!$C$13,3))=1,'Questionnaire version 1.0'!V431,'Questionnaire version 2.1'!V431)</f>
        <v>0</v>
      </c>
    </row>
    <row r="435" spans="166:169" x14ac:dyDescent="0.25">
      <c r="FJ435" s="137" t="str">
        <f>IF(VALUE(LEFT(Cover!$C$13,3))=1,'Questionnaire version 1.0'!C432,'Questionnaire version 2.1'!C432)</f>
        <v>C</v>
      </c>
      <c r="FK435" s="137">
        <f t="shared" si="132"/>
        <v>75</v>
      </c>
      <c r="FL435" s="137" t="str">
        <f t="shared" si="133"/>
        <v/>
      </c>
      <c r="FM435" s="137">
        <f>IF(VALUE(LEFT(Cover!$C$13,3))=1,'Questionnaire version 1.0'!V432,'Questionnaire version 2.1'!V432)</f>
        <v>0</v>
      </c>
    </row>
    <row r="436" spans="166:169" x14ac:dyDescent="0.25">
      <c r="FJ436" s="137" t="str">
        <f>IF(VALUE(LEFT(Cover!$C$13,3))=1,'Questionnaire version 1.0'!C433,'Questionnaire version 2.1'!C433)</f>
        <v>Notes:</v>
      </c>
      <c r="FK436" s="137">
        <f t="shared" si="132"/>
        <v>75</v>
      </c>
      <c r="FL436" s="137" t="str">
        <f t="shared" si="133"/>
        <v/>
      </c>
      <c r="FM436" s="137">
        <f>IF(VALUE(LEFT(Cover!$C$13,3))=1,'Questionnaire version 1.0'!V433,'Questionnaire version 2.1'!V433)</f>
        <v>0</v>
      </c>
    </row>
    <row r="437" spans="166:169" x14ac:dyDescent="0.25">
      <c r="FJ437" s="137" t="str">
        <f>IF(VALUE(LEFT(Cover!$C$13,3))=1,'Questionnaire version 1.0'!C434,'Questionnaire version 2.1'!C434)</f>
        <v>E5:06b</v>
      </c>
      <c r="FK437" s="137">
        <f t="shared" si="132"/>
        <v>76</v>
      </c>
      <c r="FL437" s="137" t="str">
        <f t="shared" si="133"/>
        <v>E5:06</v>
      </c>
      <c r="FM437" s="137">
        <f>IF(VALUE(LEFT(Cover!$C$13,3))=1,'Questionnaire version 1.0'!V434,'Questionnaire version 2.1'!V434)</f>
        <v>0</v>
      </c>
    </row>
    <row r="438" spans="166:169" x14ac:dyDescent="0.25">
      <c r="FJ438" s="137" t="str">
        <f>IF(VALUE(LEFT(Cover!$C$13,3))=1,'Questionnaire version 1.0'!C435,'Questionnaire version 2.1'!C435)</f>
        <v>A</v>
      </c>
      <c r="FK438" s="137">
        <f t="shared" si="132"/>
        <v>76</v>
      </c>
      <c r="FL438" s="137" t="str">
        <f t="shared" si="133"/>
        <v/>
      </c>
      <c r="FM438" s="137">
        <f>IF(VALUE(LEFT(Cover!$C$13,3))=1,'Questionnaire version 1.0'!V435,'Questionnaire version 2.1'!V435)</f>
        <v>0</v>
      </c>
    </row>
    <row r="439" spans="166:169" x14ac:dyDescent="0.25">
      <c r="FJ439" s="137" t="str">
        <f>IF(VALUE(LEFT(Cover!$C$13,3))=1,'Questionnaire version 1.0'!C436,'Questionnaire version 2.1'!C436)</f>
        <v>B</v>
      </c>
      <c r="FK439" s="137">
        <f t="shared" si="132"/>
        <v>76</v>
      </c>
      <c r="FL439" s="137" t="str">
        <f t="shared" si="133"/>
        <v/>
      </c>
      <c r="FM439" s="137">
        <f>IF(VALUE(LEFT(Cover!$C$13,3))=1,'Questionnaire version 1.0'!V436,'Questionnaire version 2.1'!V436)</f>
        <v>0</v>
      </c>
    </row>
    <row r="440" spans="166:169" x14ac:dyDescent="0.25">
      <c r="FJ440" s="137" t="str">
        <f>IF(VALUE(LEFT(Cover!$C$13,3))=1,'Questionnaire version 1.0'!C437,'Questionnaire version 2.1'!C437)</f>
        <v>C</v>
      </c>
      <c r="FK440" s="137">
        <f t="shared" si="132"/>
        <v>76</v>
      </c>
      <c r="FL440" s="137" t="str">
        <f t="shared" si="133"/>
        <v/>
      </c>
      <c r="FM440" s="137">
        <f>IF(VALUE(LEFT(Cover!$C$13,3))=1,'Questionnaire version 1.0'!V437,'Questionnaire version 2.1'!V437)</f>
        <v>0</v>
      </c>
    </row>
    <row r="441" spans="166:169" x14ac:dyDescent="0.25">
      <c r="FJ441" s="137" t="str">
        <f>IF(VALUE(LEFT(Cover!$C$13,3))=1,'Questionnaire version 1.0'!C438,'Questionnaire version 2.1'!C438)</f>
        <v>Notes:</v>
      </c>
      <c r="FK441" s="137">
        <f t="shared" si="132"/>
        <v>76</v>
      </c>
      <c r="FL441" s="137" t="str">
        <f t="shared" si="133"/>
        <v/>
      </c>
      <c r="FM441" s="137">
        <f>IF(VALUE(LEFT(Cover!$C$13,3))=1,'Questionnaire version 1.0'!V438,'Questionnaire version 2.1'!V438)</f>
        <v>0</v>
      </c>
    </row>
    <row r="442" spans="166:169" x14ac:dyDescent="0.25">
      <c r="FJ442" s="137" t="str">
        <f>IF(VALUE(LEFT(Cover!$C$13,3))=1,'Questionnaire version 1.0'!C439,'Questionnaire version 2.1'!C439)</f>
        <v>E5:07a</v>
      </c>
      <c r="FK442" s="137">
        <f t="shared" si="132"/>
        <v>77</v>
      </c>
      <c r="FL442" s="137" t="str">
        <f t="shared" si="133"/>
        <v>E5:07</v>
      </c>
      <c r="FM442" s="137">
        <f>IF(VALUE(LEFT(Cover!$C$13,3))=1,'Questionnaire version 1.0'!V439,'Questionnaire version 2.1'!V439)</f>
        <v>0</v>
      </c>
    </row>
    <row r="443" spans="166:169" x14ac:dyDescent="0.25">
      <c r="FJ443" s="137" t="str">
        <f>IF(VALUE(LEFT(Cover!$C$13,3))=1,'Questionnaire version 1.0'!C440,'Questionnaire version 2.1'!C440)</f>
        <v>A</v>
      </c>
      <c r="FK443" s="137">
        <f t="shared" si="132"/>
        <v>77</v>
      </c>
      <c r="FL443" s="137" t="str">
        <f t="shared" si="133"/>
        <v/>
      </c>
      <c r="FM443" s="137">
        <f>IF(VALUE(LEFT(Cover!$C$13,3))=1,'Questionnaire version 1.0'!V440,'Questionnaire version 2.1'!V440)</f>
        <v>0</v>
      </c>
    </row>
    <row r="444" spans="166:169" x14ac:dyDescent="0.25">
      <c r="FJ444" s="137" t="str">
        <f>IF(VALUE(LEFT(Cover!$C$13,3))=1,'Questionnaire version 1.0'!C441,'Questionnaire version 2.1'!C441)</f>
        <v>B</v>
      </c>
      <c r="FK444" s="137">
        <f t="shared" si="132"/>
        <v>77</v>
      </c>
      <c r="FL444" s="137" t="str">
        <f t="shared" si="133"/>
        <v/>
      </c>
      <c r="FM444" s="137">
        <f>IF(VALUE(LEFT(Cover!$C$13,3))=1,'Questionnaire version 1.0'!V441,'Questionnaire version 2.1'!V441)</f>
        <v>0</v>
      </c>
    </row>
    <row r="445" spans="166:169" x14ac:dyDescent="0.25">
      <c r="FJ445" s="137" t="str">
        <f>IF(VALUE(LEFT(Cover!$C$13,3))=1,'Questionnaire version 1.0'!C442,'Questionnaire version 2.1'!C442)</f>
        <v>Notes:</v>
      </c>
      <c r="FK445" s="137">
        <f t="shared" si="132"/>
        <v>77</v>
      </c>
      <c r="FL445" s="137" t="str">
        <f t="shared" si="133"/>
        <v/>
      </c>
      <c r="FM445" s="137">
        <f>IF(VALUE(LEFT(Cover!$C$13,3))=1,'Questionnaire version 1.0'!V442,'Questionnaire version 2.1'!V442)</f>
        <v>0</v>
      </c>
    </row>
    <row r="446" spans="166:169" x14ac:dyDescent="0.25">
      <c r="FJ446" s="137">
        <f>IF(VALUE(LEFT(Cover!$C$13,3))=1,'Questionnaire version 1.0'!C443,'Questionnaire version 2.1'!C443)</f>
        <v>0</v>
      </c>
      <c r="FK446" s="137">
        <f t="shared" si="132"/>
        <v>77</v>
      </c>
      <c r="FL446" s="137" t="str">
        <f t="shared" si="133"/>
        <v/>
      </c>
      <c r="FM446" s="137">
        <f>IF(VALUE(LEFT(Cover!$C$13,3))=1,'Questionnaire version 1.0'!V443,'Questionnaire version 2.1'!V443)</f>
        <v>0</v>
      </c>
    </row>
    <row r="447" spans="166:169" x14ac:dyDescent="0.25">
      <c r="FJ447" s="137">
        <f>IF(VALUE(LEFT(Cover!$C$13,3))=1,'Questionnaire version 1.0'!C444,'Questionnaire version 2.1'!C444)</f>
        <v>0</v>
      </c>
      <c r="FK447" s="137">
        <f t="shared" si="132"/>
        <v>77</v>
      </c>
      <c r="FL447" s="137" t="str">
        <f t="shared" si="133"/>
        <v/>
      </c>
      <c r="FM447" s="137">
        <f>IF(VALUE(LEFT(Cover!$C$13,3))=1,'Questionnaire version 1.0'!V444,'Questionnaire version 2.1'!V444)</f>
        <v>0</v>
      </c>
    </row>
    <row r="448" spans="166:169" x14ac:dyDescent="0.25">
      <c r="FJ448" s="137">
        <f>IF(VALUE(LEFT(Cover!$C$13,3))=1,'Questionnaire version 1.0'!C445,'Questionnaire version 2.1'!C445)</f>
        <v>0</v>
      </c>
      <c r="FK448" s="137">
        <f t="shared" si="132"/>
        <v>77</v>
      </c>
      <c r="FL448" s="137" t="str">
        <f t="shared" si="133"/>
        <v/>
      </c>
      <c r="FM448" s="137">
        <f>IF(VALUE(LEFT(Cover!$C$13,3))=1,'Questionnaire version 1.0'!V445,'Questionnaire version 2.1'!V445)</f>
        <v>0</v>
      </c>
    </row>
    <row r="449" spans="166:169" x14ac:dyDescent="0.25">
      <c r="FJ449" s="137">
        <f>IF(VALUE(LEFT(Cover!$C$13,3))=1,'Questionnaire version 1.0'!C446,'Questionnaire version 2.1'!C446)</f>
        <v>0</v>
      </c>
      <c r="FK449" s="137">
        <f t="shared" si="132"/>
        <v>77</v>
      </c>
      <c r="FL449" s="137" t="str">
        <f t="shared" si="133"/>
        <v/>
      </c>
      <c r="FM449" s="137">
        <f>IF(VALUE(LEFT(Cover!$C$13,3))=1,'Questionnaire version 1.0'!V446,'Questionnaire version 2.1'!V446)</f>
        <v>0</v>
      </c>
    </row>
    <row r="450" spans="166:169" x14ac:dyDescent="0.25">
      <c r="FJ450" s="137">
        <f>IF(VALUE(LEFT(Cover!$C$13,3))=1,'Questionnaire version 1.0'!C447,'Questionnaire version 2.1'!C447)</f>
        <v>0</v>
      </c>
      <c r="FK450" s="137">
        <f t="shared" si="132"/>
        <v>77</v>
      </c>
      <c r="FL450" s="137" t="str">
        <f t="shared" si="133"/>
        <v/>
      </c>
      <c r="FM450" s="137">
        <f>IF(VALUE(LEFT(Cover!$C$13,3))=1,'Questionnaire version 1.0'!V447,'Questionnaire version 2.1'!V447)</f>
        <v>0</v>
      </c>
    </row>
    <row r="451" spans="166:169" x14ac:dyDescent="0.25">
      <c r="FJ451" s="137">
        <f>IF(VALUE(LEFT(Cover!$C$13,3))=1,'Questionnaire version 1.0'!C448,'Questionnaire version 2.1'!C448)</f>
        <v>0</v>
      </c>
      <c r="FK451" s="137">
        <f t="shared" si="132"/>
        <v>77</v>
      </c>
      <c r="FL451" s="137" t="str">
        <f t="shared" si="133"/>
        <v/>
      </c>
      <c r="FM451" s="137">
        <f>IF(VALUE(LEFT(Cover!$C$13,3))=1,'Questionnaire version 1.0'!V448,'Questionnaire version 2.1'!V448)</f>
        <v>0</v>
      </c>
    </row>
    <row r="452" spans="166:169" x14ac:dyDescent="0.25">
      <c r="FJ452" s="137" t="str">
        <f>IF(VALUE(LEFT(Cover!$C$13,3))=1,'Questionnaire version 1.0'!C449,'Questionnaire version 2.1'!C449)</f>
        <v>E6:01a</v>
      </c>
      <c r="FK452" s="137">
        <f t="shared" si="132"/>
        <v>78</v>
      </c>
      <c r="FL452" s="137" t="str">
        <f t="shared" si="133"/>
        <v>E6:01</v>
      </c>
      <c r="FM452" s="137">
        <f>IF(VALUE(LEFT(Cover!$C$13,3))=1,'Questionnaire version 1.0'!V449,'Questionnaire version 2.1'!V449)</f>
        <v>0</v>
      </c>
    </row>
    <row r="453" spans="166:169" x14ac:dyDescent="0.25">
      <c r="FJ453" s="137" t="str">
        <f>IF(VALUE(LEFT(Cover!$C$13,3))=1,'Questionnaire version 1.0'!C450,'Questionnaire version 2.1'!C450)</f>
        <v>Notes:</v>
      </c>
      <c r="FK453" s="137">
        <f t="shared" si="132"/>
        <v>78</v>
      </c>
      <c r="FL453" s="137" t="str">
        <f t="shared" si="133"/>
        <v/>
      </c>
      <c r="FM453" s="137">
        <f>IF(VALUE(LEFT(Cover!$C$13,3))=1,'Questionnaire version 1.0'!V450,'Questionnaire version 2.1'!V450)</f>
        <v>0</v>
      </c>
    </row>
    <row r="454" spans="166:169" x14ac:dyDescent="0.25">
      <c r="FJ454" s="137" t="str">
        <f>IF(VALUE(LEFT(Cover!$C$13,3))=1,'Questionnaire version 1.0'!C451,'Questionnaire version 2.1'!C451)</f>
        <v>E6:02a</v>
      </c>
      <c r="FK454" s="137">
        <f t="shared" si="132"/>
        <v>79</v>
      </c>
      <c r="FL454" s="137" t="str">
        <f t="shared" si="133"/>
        <v>E6:02</v>
      </c>
      <c r="FM454" s="137">
        <f>IF(VALUE(LEFT(Cover!$C$13,3))=1,'Questionnaire version 1.0'!V451,'Questionnaire version 2.1'!V451)</f>
        <v>0</v>
      </c>
    </row>
    <row r="455" spans="166:169" x14ac:dyDescent="0.25">
      <c r="FJ455" s="137" t="str">
        <f>IF(VALUE(LEFT(Cover!$C$13,3))=1,'Questionnaire version 1.0'!C452,'Questionnaire version 2.1'!C452)</f>
        <v>A</v>
      </c>
      <c r="FK455" s="137">
        <f t="shared" si="132"/>
        <v>79</v>
      </c>
      <c r="FL455" s="137" t="str">
        <f t="shared" si="133"/>
        <v/>
      </c>
      <c r="FM455" s="137">
        <f>IF(VALUE(LEFT(Cover!$C$13,3))=1,'Questionnaire version 1.0'!V452,'Questionnaire version 2.1'!V452)</f>
        <v>0</v>
      </c>
    </row>
    <row r="456" spans="166:169" x14ac:dyDescent="0.25">
      <c r="FJ456" s="137" t="str">
        <f>IF(VALUE(LEFT(Cover!$C$13,3))=1,'Questionnaire version 1.0'!C453,'Questionnaire version 2.1'!C453)</f>
        <v>B</v>
      </c>
      <c r="FK456" s="137">
        <f t="shared" ref="FK456:FK519" si="134">IF(AND(LEFT(FL456,1)="E",FM456&lt;&gt;"Z"),FK455+1,FK455)</f>
        <v>79</v>
      </c>
      <c r="FL456" s="137" t="str">
        <f t="shared" si="133"/>
        <v/>
      </c>
      <c r="FM456" s="137">
        <f>IF(VALUE(LEFT(Cover!$C$13,3))=1,'Questionnaire version 1.0'!V453,'Questionnaire version 2.1'!V453)</f>
        <v>0</v>
      </c>
    </row>
    <row r="457" spans="166:169" x14ac:dyDescent="0.25">
      <c r="FJ457" s="137" t="str">
        <f>IF(VALUE(LEFT(Cover!$C$13,3))=1,'Questionnaire version 1.0'!C454,'Questionnaire version 2.1'!C454)</f>
        <v>C</v>
      </c>
      <c r="FK457" s="137">
        <f t="shared" si="134"/>
        <v>79</v>
      </c>
      <c r="FL457" s="137" t="str">
        <f t="shared" si="133"/>
        <v/>
      </c>
      <c r="FM457" s="137">
        <f>IF(VALUE(LEFT(Cover!$C$13,3))=1,'Questionnaire version 1.0'!V454,'Questionnaire version 2.1'!V454)</f>
        <v>0</v>
      </c>
    </row>
    <row r="458" spans="166:169" x14ac:dyDescent="0.25">
      <c r="FJ458" s="137" t="str">
        <f>IF(VALUE(LEFT(Cover!$C$13,3))=1,'Questionnaire version 1.0'!C455,'Questionnaire version 2.1'!C455)</f>
        <v>D</v>
      </c>
      <c r="FK458" s="137">
        <f t="shared" si="134"/>
        <v>79</v>
      </c>
      <c r="FL458" s="137" t="str">
        <f t="shared" si="133"/>
        <v/>
      </c>
      <c r="FM458" s="137">
        <f>IF(VALUE(LEFT(Cover!$C$13,3))=1,'Questionnaire version 1.0'!V455,'Questionnaire version 2.1'!V455)</f>
        <v>0</v>
      </c>
    </row>
    <row r="459" spans="166:169" x14ac:dyDescent="0.25">
      <c r="FJ459" s="137" t="str">
        <f>IF(VALUE(LEFT(Cover!$C$13,3))=1,'Questionnaire version 1.0'!C456,'Questionnaire version 2.1'!C456)</f>
        <v>E</v>
      </c>
      <c r="FK459" s="137">
        <f t="shared" si="134"/>
        <v>79</v>
      </c>
      <c r="FL459" s="137" t="str">
        <f t="shared" si="133"/>
        <v/>
      </c>
      <c r="FM459" s="137">
        <f>IF(VALUE(LEFT(Cover!$C$13,3))=1,'Questionnaire version 1.0'!V456,'Questionnaire version 2.1'!V456)</f>
        <v>0</v>
      </c>
    </row>
    <row r="460" spans="166:169" x14ac:dyDescent="0.25">
      <c r="FJ460" s="137" t="str">
        <f>IF(VALUE(LEFT(Cover!$C$13,3))=1,'Questionnaire version 1.0'!C457,'Questionnaire version 2.1'!C457)</f>
        <v>F</v>
      </c>
      <c r="FK460" s="137">
        <f t="shared" si="134"/>
        <v>79</v>
      </c>
      <c r="FL460" s="137" t="str">
        <f t="shared" si="133"/>
        <v/>
      </c>
      <c r="FM460" s="137">
        <f>IF(VALUE(LEFT(Cover!$C$13,3))=1,'Questionnaire version 1.0'!V457,'Questionnaire version 2.1'!V457)</f>
        <v>0</v>
      </c>
    </row>
    <row r="461" spans="166:169" x14ac:dyDescent="0.25">
      <c r="FJ461" s="137" t="str">
        <f>IF(VALUE(LEFT(Cover!$C$13,3))=1,'Questionnaire version 1.0'!C458,'Questionnaire version 2.1'!C458)</f>
        <v>G</v>
      </c>
      <c r="FK461" s="137">
        <f t="shared" si="134"/>
        <v>79</v>
      </c>
      <c r="FL461" s="137" t="str">
        <f t="shared" si="133"/>
        <v/>
      </c>
      <c r="FM461" s="137">
        <f>IF(VALUE(LEFT(Cover!$C$13,3))=1,'Questionnaire version 1.0'!V458,'Questionnaire version 2.1'!V458)</f>
        <v>0</v>
      </c>
    </row>
    <row r="462" spans="166:169" x14ac:dyDescent="0.25">
      <c r="FJ462" s="137" t="str">
        <f>IF(VALUE(LEFT(Cover!$C$13,3))=1,'Questionnaire version 1.0'!C459,'Questionnaire version 2.1'!C459)</f>
        <v>H</v>
      </c>
      <c r="FK462" s="137">
        <f t="shared" si="134"/>
        <v>79</v>
      </c>
      <c r="FL462" s="137" t="str">
        <f t="shared" si="133"/>
        <v/>
      </c>
      <c r="FM462" s="137">
        <f>IF(VALUE(LEFT(Cover!$C$13,3))=1,'Questionnaire version 1.0'!V459,'Questionnaire version 2.1'!V459)</f>
        <v>0</v>
      </c>
    </row>
    <row r="463" spans="166:169" x14ac:dyDescent="0.25">
      <c r="FJ463" s="137" t="str">
        <f>IF(VALUE(LEFT(Cover!$C$13,3))=1,'Questionnaire version 1.0'!C460,'Questionnaire version 2.1'!C460)</f>
        <v>J</v>
      </c>
      <c r="FK463" s="137">
        <f t="shared" si="134"/>
        <v>79</v>
      </c>
      <c r="FL463" s="137" t="str">
        <f t="shared" si="133"/>
        <v/>
      </c>
      <c r="FM463" s="137">
        <f>IF(VALUE(LEFT(Cover!$C$13,3))=1,'Questionnaire version 1.0'!V460,'Questionnaire version 2.1'!V460)</f>
        <v>0</v>
      </c>
    </row>
    <row r="464" spans="166:169" x14ac:dyDescent="0.25">
      <c r="FJ464" s="137" t="str">
        <f>IF(VALUE(LEFT(Cover!$C$13,3))=1,'Questionnaire version 1.0'!C461,'Questionnaire version 2.1'!C461)</f>
        <v>Notes:</v>
      </c>
      <c r="FK464" s="137">
        <f t="shared" si="134"/>
        <v>79</v>
      </c>
      <c r="FL464" s="137" t="str">
        <f t="shared" ref="FL464:FL527" si="135">IF(RIGHT(LEFT(FJ464,3),1)=":",LEFT(FJ464,5),"")</f>
        <v/>
      </c>
      <c r="FM464" s="137">
        <f>IF(VALUE(LEFT(Cover!$C$13,3))=1,'Questionnaire version 1.0'!V461,'Questionnaire version 2.1'!V461)</f>
        <v>0</v>
      </c>
    </row>
    <row r="465" spans="166:169" x14ac:dyDescent="0.25">
      <c r="FJ465" s="137" t="str">
        <f>IF(VALUE(LEFT(Cover!$C$13,3))=1,'Questionnaire version 1.0'!C462,'Questionnaire version 2.1'!C462)</f>
        <v>E6:03a</v>
      </c>
      <c r="FK465" s="137">
        <f t="shared" si="134"/>
        <v>80</v>
      </c>
      <c r="FL465" s="137" t="str">
        <f t="shared" si="135"/>
        <v>E6:03</v>
      </c>
      <c r="FM465" s="137">
        <f>IF(VALUE(LEFT(Cover!$C$13,3))=1,'Questionnaire version 1.0'!V462,'Questionnaire version 2.1'!V462)</f>
        <v>0</v>
      </c>
    </row>
    <row r="466" spans="166:169" x14ac:dyDescent="0.25">
      <c r="FJ466" s="137" t="str">
        <f>IF(VALUE(LEFT(Cover!$C$13,3))=1,'Questionnaire version 1.0'!C463,'Questionnaire version 2.1'!C463)</f>
        <v>Notes:</v>
      </c>
      <c r="FK466" s="137">
        <f t="shared" si="134"/>
        <v>80</v>
      </c>
      <c r="FL466" s="137" t="str">
        <f t="shared" si="135"/>
        <v/>
      </c>
      <c r="FM466" s="137">
        <f>IF(VALUE(LEFT(Cover!$C$13,3))=1,'Questionnaire version 1.0'!V463,'Questionnaire version 2.1'!V463)</f>
        <v>0</v>
      </c>
    </row>
    <row r="467" spans="166:169" x14ac:dyDescent="0.25">
      <c r="FJ467" s="137" t="str">
        <f>IF(VALUE(LEFT(Cover!$C$13,3))=1,'Questionnaire version 1.0'!C464,'Questionnaire version 2.1'!C464)</f>
        <v>E6:04a</v>
      </c>
      <c r="FK467" s="137">
        <f t="shared" si="134"/>
        <v>81</v>
      </c>
      <c r="FL467" s="137" t="str">
        <f t="shared" si="135"/>
        <v>E6:04</v>
      </c>
      <c r="FM467" s="137">
        <f>IF(VALUE(LEFT(Cover!$C$13,3))=1,'Questionnaire version 1.0'!V464,'Questionnaire version 2.1'!V464)</f>
        <v>0</v>
      </c>
    </row>
    <row r="468" spans="166:169" x14ac:dyDescent="0.25">
      <c r="FJ468" s="137" t="str">
        <f>IF(VALUE(LEFT(Cover!$C$13,3))=1,'Questionnaire version 1.0'!C465,'Questionnaire version 2.1'!C465)</f>
        <v>A</v>
      </c>
      <c r="FK468" s="137">
        <f t="shared" si="134"/>
        <v>81</v>
      </c>
      <c r="FL468" s="137" t="str">
        <f t="shared" si="135"/>
        <v/>
      </c>
      <c r="FM468" s="137">
        <f>IF(VALUE(LEFT(Cover!$C$13,3))=1,'Questionnaire version 1.0'!V465,'Questionnaire version 2.1'!V465)</f>
        <v>0</v>
      </c>
    </row>
    <row r="469" spans="166:169" x14ac:dyDescent="0.25">
      <c r="FJ469" s="137" t="str">
        <f>IF(VALUE(LEFT(Cover!$C$13,3))=1,'Questionnaire version 1.0'!C466,'Questionnaire version 2.1'!C466)</f>
        <v>B</v>
      </c>
      <c r="FK469" s="137">
        <f t="shared" si="134"/>
        <v>81</v>
      </c>
      <c r="FL469" s="137" t="str">
        <f t="shared" si="135"/>
        <v/>
      </c>
      <c r="FM469" s="137">
        <f>IF(VALUE(LEFT(Cover!$C$13,3))=1,'Questionnaire version 1.0'!V466,'Questionnaire version 2.1'!V466)</f>
        <v>0</v>
      </c>
    </row>
    <row r="470" spans="166:169" x14ac:dyDescent="0.25">
      <c r="FJ470" s="137" t="str">
        <f>IF(VALUE(LEFT(Cover!$C$13,3))=1,'Questionnaire version 1.0'!C467,'Questionnaire version 2.1'!C467)</f>
        <v>C</v>
      </c>
      <c r="FK470" s="137">
        <f t="shared" si="134"/>
        <v>81</v>
      </c>
      <c r="FL470" s="137" t="str">
        <f t="shared" si="135"/>
        <v/>
      </c>
      <c r="FM470" s="137">
        <f>IF(VALUE(LEFT(Cover!$C$13,3))=1,'Questionnaire version 1.0'!V467,'Questionnaire version 2.1'!V467)</f>
        <v>0</v>
      </c>
    </row>
    <row r="471" spans="166:169" x14ac:dyDescent="0.25">
      <c r="FJ471" s="137" t="str">
        <f>IF(VALUE(LEFT(Cover!$C$13,3))=1,'Questionnaire version 1.0'!C468,'Questionnaire version 2.1'!C468)</f>
        <v>D</v>
      </c>
      <c r="FK471" s="137">
        <f t="shared" si="134"/>
        <v>81</v>
      </c>
      <c r="FL471" s="137" t="str">
        <f t="shared" si="135"/>
        <v/>
      </c>
      <c r="FM471" s="137">
        <f>IF(VALUE(LEFT(Cover!$C$13,3))=1,'Questionnaire version 1.0'!V468,'Questionnaire version 2.1'!V468)</f>
        <v>0</v>
      </c>
    </row>
    <row r="472" spans="166:169" x14ac:dyDescent="0.25">
      <c r="FJ472" s="137" t="str">
        <f>IF(VALUE(LEFT(Cover!$C$13,3))=1,'Questionnaire version 1.0'!C469,'Questionnaire version 2.1'!C469)</f>
        <v>E</v>
      </c>
      <c r="FK472" s="137">
        <f t="shared" si="134"/>
        <v>81</v>
      </c>
      <c r="FL472" s="137" t="str">
        <f t="shared" si="135"/>
        <v/>
      </c>
      <c r="FM472" s="137">
        <f>IF(VALUE(LEFT(Cover!$C$13,3))=1,'Questionnaire version 1.0'!V469,'Questionnaire version 2.1'!V469)</f>
        <v>0</v>
      </c>
    </row>
    <row r="473" spans="166:169" x14ac:dyDescent="0.25">
      <c r="FJ473" s="137" t="str">
        <f>IF(VALUE(LEFT(Cover!$C$13,3))=1,'Questionnaire version 1.0'!C470,'Questionnaire version 2.1'!C470)</f>
        <v>F</v>
      </c>
      <c r="FK473" s="137">
        <f t="shared" si="134"/>
        <v>81</v>
      </c>
      <c r="FL473" s="137" t="str">
        <f t="shared" si="135"/>
        <v/>
      </c>
      <c r="FM473" s="137">
        <f>IF(VALUE(LEFT(Cover!$C$13,3))=1,'Questionnaire version 1.0'!V470,'Questionnaire version 2.1'!V470)</f>
        <v>0</v>
      </c>
    </row>
    <row r="474" spans="166:169" x14ac:dyDescent="0.25">
      <c r="FJ474" s="137" t="str">
        <f>IF(VALUE(LEFT(Cover!$C$13,3))=1,'Questionnaire version 1.0'!C471,'Questionnaire version 2.1'!C471)</f>
        <v>G</v>
      </c>
      <c r="FK474" s="137">
        <f t="shared" si="134"/>
        <v>81</v>
      </c>
      <c r="FL474" s="137" t="str">
        <f t="shared" si="135"/>
        <v/>
      </c>
      <c r="FM474" s="137">
        <f>IF(VALUE(LEFT(Cover!$C$13,3))=1,'Questionnaire version 1.0'!V471,'Questionnaire version 2.1'!V471)</f>
        <v>0</v>
      </c>
    </row>
    <row r="475" spans="166:169" x14ac:dyDescent="0.25">
      <c r="FJ475" s="137" t="str">
        <f>IF(VALUE(LEFT(Cover!$C$13,3))=1,'Questionnaire version 1.0'!C472,'Questionnaire version 2.1'!C472)</f>
        <v>H</v>
      </c>
      <c r="FK475" s="137">
        <f t="shared" si="134"/>
        <v>81</v>
      </c>
      <c r="FL475" s="137" t="str">
        <f t="shared" si="135"/>
        <v/>
      </c>
      <c r="FM475" s="137">
        <f>IF(VALUE(LEFT(Cover!$C$13,3))=1,'Questionnaire version 1.0'!V472,'Questionnaire version 2.1'!V472)</f>
        <v>0</v>
      </c>
    </row>
    <row r="476" spans="166:169" x14ac:dyDescent="0.25">
      <c r="FJ476" s="137" t="str">
        <f>IF(VALUE(LEFT(Cover!$C$13,3))=1,'Questionnaire version 1.0'!C473,'Questionnaire version 2.1'!C473)</f>
        <v>Notes:</v>
      </c>
      <c r="FK476" s="137">
        <f t="shared" si="134"/>
        <v>81</v>
      </c>
      <c r="FL476" s="137" t="str">
        <f t="shared" si="135"/>
        <v/>
      </c>
      <c r="FM476" s="137">
        <f>IF(VALUE(LEFT(Cover!$C$13,3))=1,'Questionnaire version 1.0'!V473,'Questionnaire version 2.1'!V473)</f>
        <v>0</v>
      </c>
    </row>
    <row r="477" spans="166:169" x14ac:dyDescent="0.25">
      <c r="FJ477" s="137" t="str">
        <f>IF(VALUE(LEFT(Cover!$C$13,3))=1,'Questionnaire version 1.0'!C474,'Questionnaire version 2.1'!C474)</f>
        <v>E6:05a</v>
      </c>
      <c r="FK477" s="137">
        <f t="shared" si="134"/>
        <v>82</v>
      </c>
      <c r="FL477" s="137" t="str">
        <f t="shared" si="135"/>
        <v>E6:05</v>
      </c>
      <c r="FM477" s="137">
        <f>IF(VALUE(LEFT(Cover!$C$13,3))=1,'Questionnaire version 1.0'!V474,'Questionnaire version 2.1'!V474)</f>
        <v>0</v>
      </c>
    </row>
    <row r="478" spans="166:169" x14ac:dyDescent="0.25">
      <c r="FJ478" s="137" t="str">
        <f>IF(VALUE(LEFT(Cover!$C$13,3))=1,'Questionnaire version 1.0'!C475,'Questionnaire version 2.1'!C475)</f>
        <v>A</v>
      </c>
      <c r="FK478" s="137">
        <f t="shared" si="134"/>
        <v>82</v>
      </c>
      <c r="FL478" s="137" t="str">
        <f t="shared" si="135"/>
        <v/>
      </c>
      <c r="FM478" s="137">
        <f>IF(VALUE(LEFT(Cover!$C$13,3))=1,'Questionnaire version 1.0'!V475,'Questionnaire version 2.1'!V475)</f>
        <v>0</v>
      </c>
    </row>
    <row r="479" spans="166:169" x14ac:dyDescent="0.25">
      <c r="FJ479" s="137" t="str">
        <f>IF(VALUE(LEFT(Cover!$C$13,3))=1,'Questionnaire version 1.0'!C476,'Questionnaire version 2.1'!C476)</f>
        <v>B</v>
      </c>
      <c r="FK479" s="137">
        <f t="shared" si="134"/>
        <v>82</v>
      </c>
      <c r="FL479" s="137" t="str">
        <f t="shared" si="135"/>
        <v/>
      </c>
      <c r="FM479" s="137">
        <f>IF(VALUE(LEFT(Cover!$C$13,3))=1,'Questionnaire version 1.0'!V476,'Questionnaire version 2.1'!V476)</f>
        <v>0</v>
      </c>
    </row>
    <row r="480" spans="166:169" x14ac:dyDescent="0.25">
      <c r="FJ480" s="137" t="str">
        <f>IF(VALUE(LEFT(Cover!$C$13,3))=1,'Questionnaire version 1.0'!C477,'Questionnaire version 2.1'!C477)</f>
        <v>C</v>
      </c>
      <c r="FK480" s="137">
        <f t="shared" si="134"/>
        <v>82</v>
      </c>
      <c r="FL480" s="137" t="str">
        <f t="shared" si="135"/>
        <v/>
      </c>
      <c r="FM480" s="137">
        <f>IF(VALUE(LEFT(Cover!$C$13,3))=1,'Questionnaire version 1.0'!V477,'Questionnaire version 2.1'!V477)</f>
        <v>0</v>
      </c>
    </row>
    <row r="481" spans="166:169" x14ac:dyDescent="0.25">
      <c r="FJ481" s="137" t="str">
        <f>IF(VALUE(LEFT(Cover!$C$13,3))=1,'Questionnaire version 1.0'!C478,'Questionnaire version 2.1'!C478)</f>
        <v>D</v>
      </c>
      <c r="FK481" s="137">
        <f t="shared" si="134"/>
        <v>82</v>
      </c>
      <c r="FL481" s="137" t="str">
        <f t="shared" si="135"/>
        <v/>
      </c>
      <c r="FM481" s="137">
        <f>IF(VALUE(LEFT(Cover!$C$13,3))=1,'Questionnaire version 1.0'!V478,'Questionnaire version 2.1'!V478)</f>
        <v>0</v>
      </c>
    </row>
    <row r="482" spans="166:169" x14ac:dyDescent="0.25">
      <c r="FJ482" s="137" t="str">
        <f>IF(VALUE(LEFT(Cover!$C$13,3))=1,'Questionnaire version 1.0'!C479,'Questionnaire version 2.1'!C479)</f>
        <v>E</v>
      </c>
      <c r="FK482" s="137">
        <f t="shared" si="134"/>
        <v>82</v>
      </c>
      <c r="FL482" s="137" t="str">
        <f t="shared" si="135"/>
        <v/>
      </c>
      <c r="FM482" s="137">
        <f>IF(VALUE(LEFT(Cover!$C$13,3))=1,'Questionnaire version 1.0'!V479,'Questionnaire version 2.1'!V479)</f>
        <v>0</v>
      </c>
    </row>
    <row r="483" spans="166:169" x14ac:dyDescent="0.25">
      <c r="FJ483" s="137" t="str">
        <f>IF(VALUE(LEFT(Cover!$C$13,3))=1,'Questionnaire version 1.0'!C480,'Questionnaire version 2.1'!C480)</f>
        <v>F</v>
      </c>
      <c r="FK483" s="137">
        <f t="shared" si="134"/>
        <v>82</v>
      </c>
      <c r="FL483" s="137" t="str">
        <f t="shared" si="135"/>
        <v/>
      </c>
      <c r="FM483" s="137">
        <f>IF(VALUE(LEFT(Cover!$C$13,3))=1,'Questionnaire version 1.0'!V480,'Questionnaire version 2.1'!V480)</f>
        <v>0</v>
      </c>
    </row>
    <row r="484" spans="166:169" x14ac:dyDescent="0.25">
      <c r="FJ484" s="137" t="str">
        <f>IF(VALUE(LEFT(Cover!$C$13,3))=1,'Questionnaire version 1.0'!C481,'Questionnaire version 2.1'!C481)</f>
        <v>G</v>
      </c>
      <c r="FK484" s="137">
        <f t="shared" si="134"/>
        <v>82</v>
      </c>
      <c r="FL484" s="137" t="str">
        <f t="shared" si="135"/>
        <v/>
      </c>
      <c r="FM484" s="137">
        <f>IF(VALUE(LEFT(Cover!$C$13,3))=1,'Questionnaire version 1.0'!V481,'Questionnaire version 2.1'!V481)</f>
        <v>0</v>
      </c>
    </row>
    <row r="485" spans="166:169" x14ac:dyDescent="0.25">
      <c r="FJ485" s="137" t="str">
        <f>IF(VALUE(LEFT(Cover!$C$13,3))=1,'Questionnaire version 1.0'!C482,'Questionnaire version 2.1'!C482)</f>
        <v>Notes:</v>
      </c>
      <c r="FK485" s="137">
        <f t="shared" si="134"/>
        <v>82</v>
      </c>
      <c r="FL485" s="137" t="str">
        <f t="shared" si="135"/>
        <v/>
      </c>
      <c r="FM485" s="137">
        <f>IF(VALUE(LEFT(Cover!$C$13,3))=1,'Questionnaire version 1.0'!V482,'Questionnaire version 2.1'!V482)</f>
        <v>0</v>
      </c>
    </row>
    <row r="486" spans="166:169" x14ac:dyDescent="0.25">
      <c r="FJ486" s="137" t="str">
        <f>IF(VALUE(LEFT(Cover!$C$13,3))=1,'Questionnaire version 1.0'!C483,'Questionnaire version 2.1'!C483)</f>
        <v>E6:06a</v>
      </c>
      <c r="FK486" s="137">
        <f t="shared" si="134"/>
        <v>83</v>
      </c>
      <c r="FL486" s="137" t="str">
        <f t="shared" si="135"/>
        <v>E6:06</v>
      </c>
      <c r="FM486" s="137">
        <f>IF(VALUE(LEFT(Cover!$C$13,3))=1,'Questionnaire version 1.0'!V483,'Questionnaire version 2.1'!V483)</f>
        <v>0</v>
      </c>
    </row>
    <row r="487" spans="166:169" x14ac:dyDescent="0.25">
      <c r="FJ487" s="137" t="str">
        <f>IF(VALUE(LEFT(Cover!$C$13,3))=1,'Questionnaire version 1.0'!C484,'Questionnaire version 2.1'!C484)</f>
        <v>Notes:</v>
      </c>
      <c r="FK487" s="137">
        <f t="shared" si="134"/>
        <v>83</v>
      </c>
      <c r="FL487" s="137" t="str">
        <f t="shared" si="135"/>
        <v/>
      </c>
      <c r="FM487" s="137">
        <f>IF(VALUE(LEFT(Cover!$C$13,3))=1,'Questionnaire version 1.0'!V484,'Questionnaire version 2.1'!V484)</f>
        <v>0</v>
      </c>
    </row>
    <row r="488" spans="166:169" x14ac:dyDescent="0.25">
      <c r="FJ488" s="137" t="str">
        <f>IF(VALUE(LEFT(Cover!$C$13,3))=1,'Questionnaire version 1.0'!C485,'Questionnaire version 2.1'!C485)</f>
        <v>E6:07a</v>
      </c>
      <c r="FK488" s="137">
        <f t="shared" si="134"/>
        <v>84</v>
      </c>
      <c r="FL488" s="137" t="str">
        <f t="shared" si="135"/>
        <v>E6:07</v>
      </c>
      <c r="FM488" s="137">
        <f>IF(VALUE(LEFT(Cover!$C$13,3))=1,'Questionnaire version 1.0'!V485,'Questionnaire version 2.1'!V485)</f>
        <v>0</v>
      </c>
    </row>
    <row r="489" spans="166:169" x14ac:dyDescent="0.25">
      <c r="FJ489" s="137" t="str">
        <f>IF(VALUE(LEFT(Cover!$C$13,3))=1,'Questionnaire version 1.0'!C486,'Questionnaire version 2.1'!C486)</f>
        <v>Notes:</v>
      </c>
      <c r="FK489" s="137">
        <f t="shared" si="134"/>
        <v>84</v>
      </c>
      <c r="FL489" s="137" t="str">
        <f t="shared" si="135"/>
        <v/>
      </c>
      <c r="FM489" s="137">
        <f>IF(VALUE(LEFT(Cover!$C$13,3))=1,'Questionnaire version 1.0'!V486,'Questionnaire version 2.1'!V486)</f>
        <v>0</v>
      </c>
    </row>
    <row r="490" spans="166:169" x14ac:dyDescent="0.25">
      <c r="FJ490" s="137" t="str">
        <f>IF(VALUE(LEFT(Cover!$C$13,3))=1,'Questionnaire version 1.0'!C487,'Questionnaire version 2.1'!C487)</f>
        <v>E6:08b</v>
      </c>
      <c r="FK490" s="137">
        <f t="shared" si="134"/>
        <v>85</v>
      </c>
      <c r="FL490" s="137" t="str">
        <f t="shared" si="135"/>
        <v>E6:08</v>
      </c>
      <c r="FM490" s="137">
        <f>IF(VALUE(LEFT(Cover!$C$13,3))=1,'Questionnaire version 1.0'!V487,'Questionnaire version 2.1'!V487)</f>
        <v>0</v>
      </c>
    </row>
    <row r="491" spans="166:169" x14ac:dyDescent="0.25">
      <c r="FJ491" s="137" t="str">
        <f>IF(VALUE(LEFT(Cover!$C$13,3))=1,'Questionnaire version 1.0'!C488,'Questionnaire version 2.1'!C488)</f>
        <v>A</v>
      </c>
      <c r="FK491" s="137">
        <f t="shared" si="134"/>
        <v>85</v>
      </c>
      <c r="FL491" s="137" t="str">
        <f t="shared" si="135"/>
        <v/>
      </c>
      <c r="FM491" s="137">
        <f>IF(VALUE(LEFT(Cover!$C$13,3))=1,'Questionnaire version 1.0'!V488,'Questionnaire version 2.1'!V488)</f>
        <v>0</v>
      </c>
    </row>
    <row r="492" spans="166:169" x14ac:dyDescent="0.25">
      <c r="FJ492" s="137" t="str">
        <f>IF(VALUE(LEFT(Cover!$C$13,3))=1,'Questionnaire version 1.0'!C489,'Questionnaire version 2.1'!C489)</f>
        <v>B</v>
      </c>
      <c r="FK492" s="137">
        <f t="shared" si="134"/>
        <v>85</v>
      </c>
      <c r="FL492" s="137" t="str">
        <f t="shared" si="135"/>
        <v/>
      </c>
      <c r="FM492" s="137">
        <f>IF(VALUE(LEFT(Cover!$C$13,3))=1,'Questionnaire version 1.0'!V489,'Questionnaire version 2.1'!V489)</f>
        <v>0</v>
      </c>
    </row>
    <row r="493" spans="166:169" x14ac:dyDescent="0.25">
      <c r="FJ493" s="137" t="str">
        <f>IF(VALUE(LEFT(Cover!$C$13,3))=1,'Questionnaire version 1.0'!C490,'Questionnaire version 2.1'!C490)</f>
        <v>Notes:</v>
      </c>
      <c r="FK493" s="137">
        <f t="shared" si="134"/>
        <v>85</v>
      </c>
      <c r="FL493" s="137" t="str">
        <f t="shared" si="135"/>
        <v/>
      </c>
      <c r="FM493" s="137">
        <f>IF(VALUE(LEFT(Cover!$C$13,3))=1,'Questionnaire version 1.0'!V490,'Questionnaire version 2.1'!V490)</f>
        <v>0</v>
      </c>
    </row>
    <row r="494" spans="166:169" x14ac:dyDescent="0.25">
      <c r="FJ494" s="137" t="str">
        <f>IF(VALUE(LEFT(Cover!$C$13,3))=1,'Questionnaire version 1.0'!C491,'Questionnaire version 2.1'!C491)</f>
        <v>E6:09a</v>
      </c>
      <c r="FK494" s="137">
        <f t="shared" si="134"/>
        <v>86</v>
      </c>
      <c r="FL494" s="137" t="str">
        <f t="shared" si="135"/>
        <v>E6:09</v>
      </c>
      <c r="FM494" s="137">
        <f>IF(VALUE(LEFT(Cover!$C$13,3))=1,'Questionnaire version 1.0'!V491,'Questionnaire version 2.1'!V491)</f>
        <v>0</v>
      </c>
    </row>
    <row r="495" spans="166:169" x14ac:dyDescent="0.25">
      <c r="FJ495" s="137" t="str">
        <f>IF(VALUE(LEFT(Cover!$C$13,3))=1,'Questionnaire version 1.0'!C492,'Questionnaire version 2.1'!C492)</f>
        <v>Notes:</v>
      </c>
      <c r="FK495" s="137">
        <f t="shared" si="134"/>
        <v>86</v>
      </c>
      <c r="FL495" s="137" t="str">
        <f t="shared" si="135"/>
        <v/>
      </c>
      <c r="FM495" s="137">
        <f>IF(VALUE(LEFT(Cover!$C$13,3))=1,'Questionnaire version 1.0'!V492,'Questionnaire version 2.1'!V492)</f>
        <v>0</v>
      </c>
    </row>
    <row r="496" spans="166:169" x14ac:dyDescent="0.25">
      <c r="FJ496" s="137" t="str">
        <f>IF(VALUE(LEFT(Cover!$C$13,3))=1,'Questionnaire version 1.0'!C493,'Questionnaire version 2.1'!C493)</f>
        <v>E6:10a</v>
      </c>
      <c r="FK496" s="137">
        <f t="shared" si="134"/>
        <v>87</v>
      </c>
      <c r="FL496" s="137" t="str">
        <f t="shared" si="135"/>
        <v>E6:10</v>
      </c>
      <c r="FM496" s="137">
        <f>IF(VALUE(LEFT(Cover!$C$13,3))=1,'Questionnaire version 1.0'!V493,'Questionnaire version 2.1'!V493)</f>
        <v>0</v>
      </c>
    </row>
    <row r="497" spans="166:169" x14ac:dyDescent="0.25">
      <c r="FJ497" s="137" t="str">
        <f>IF(VALUE(LEFT(Cover!$C$13,3))=1,'Questionnaire version 1.0'!C494,'Questionnaire version 2.1'!C494)</f>
        <v>Notes:</v>
      </c>
      <c r="FK497" s="137">
        <f t="shared" si="134"/>
        <v>87</v>
      </c>
      <c r="FL497" s="137" t="str">
        <f t="shared" si="135"/>
        <v/>
      </c>
      <c r="FM497" s="137">
        <f>IF(VALUE(LEFT(Cover!$C$13,3))=1,'Questionnaire version 1.0'!V494,'Questionnaire version 2.1'!V494)</f>
        <v>0</v>
      </c>
    </row>
    <row r="498" spans="166:169" x14ac:dyDescent="0.25">
      <c r="FJ498" s="137" t="str">
        <f>IF(VALUE(LEFT(Cover!$C$13,3))=1,'Questionnaire version 1.0'!C495,'Questionnaire version 2.1'!C495)</f>
        <v>E6:11a</v>
      </c>
      <c r="FK498" s="137">
        <f t="shared" si="134"/>
        <v>88</v>
      </c>
      <c r="FL498" s="137" t="str">
        <f t="shared" si="135"/>
        <v>E6:11</v>
      </c>
      <c r="FM498" s="137">
        <f>IF(VALUE(LEFT(Cover!$C$13,3))=1,'Questionnaire version 1.0'!V495,'Questionnaire version 2.1'!V495)</f>
        <v>0</v>
      </c>
    </row>
    <row r="499" spans="166:169" x14ac:dyDescent="0.25">
      <c r="FJ499" s="137" t="str">
        <f>IF(VALUE(LEFT(Cover!$C$13,3))=1,'Questionnaire version 1.0'!C496,'Questionnaire version 2.1'!C496)</f>
        <v>Notes:</v>
      </c>
      <c r="FK499" s="137">
        <f t="shared" si="134"/>
        <v>88</v>
      </c>
      <c r="FL499" s="137" t="str">
        <f t="shared" si="135"/>
        <v/>
      </c>
      <c r="FM499" s="137">
        <f>IF(VALUE(LEFT(Cover!$C$13,3))=1,'Questionnaire version 1.0'!V496,'Questionnaire version 2.1'!V496)</f>
        <v>0</v>
      </c>
    </row>
    <row r="500" spans="166:169" x14ac:dyDescent="0.25">
      <c r="FJ500" s="137" t="str">
        <f>IF(VALUE(LEFT(Cover!$C$13,3))=1,'Questionnaire version 1.0'!C497,'Questionnaire version 2.1'!C497)</f>
        <v>E6:12a</v>
      </c>
      <c r="FK500" s="137">
        <f t="shared" si="134"/>
        <v>89</v>
      </c>
      <c r="FL500" s="137" t="str">
        <f t="shared" si="135"/>
        <v>E6:12</v>
      </c>
      <c r="FM500" s="137">
        <f>IF(VALUE(LEFT(Cover!$C$13,3))=1,'Questionnaire version 1.0'!V497,'Questionnaire version 2.1'!V497)</f>
        <v>0</v>
      </c>
    </row>
    <row r="501" spans="166:169" x14ac:dyDescent="0.25">
      <c r="FJ501" s="137" t="str">
        <f>IF(VALUE(LEFT(Cover!$C$13,3))=1,'Questionnaire version 1.0'!C498,'Questionnaire version 2.1'!C498)</f>
        <v>Notes:</v>
      </c>
      <c r="FK501" s="137">
        <f t="shared" si="134"/>
        <v>89</v>
      </c>
      <c r="FL501" s="137" t="str">
        <f t="shared" si="135"/>
        <v/>
      </c>
      <c r="FM501" s="137">
        <f>IF(VALUE(LEFT(Cover!$C$13,3))=1,'Questionnaire version 1.0'!V498,'Questionnaire version 2.1'!V498)</f>
        <v>0</v>
      </c>
    </row>
    <row r="502" spans="166:169" x14ac:dyDescent="0.25">
      <c r="FJ502" s="137" t="str">
        <f>IF(VALUE(LEFT(Cover!$C$13,3))=1,'Questionnaire version 1.0'!C499,'Questionnaire version 2.1'!C499)</f>
        <v>E6:13a</v>
      </c>
      <c r="FK502" s="137">
        <f t="shared" si="134"/>
        <v>90</v>
      </c>
      <c r="FL502" s="137" t="str">
        <f t="shared" si="135"/>
        <v>E6:13</v>
      </c>
      <c r="FM502" s="137">
        <f>IF(VALUE(LEFT(Cover!$C$13,3))=1,'Questionnaire version 1.0'!V499,'Questionnaire version 2.1'!V499)</f>
        <v>0</v>
      </c>
    </row>
    <row r="503" spans="166:169" x14ac:dyDescent="0.25">
      <c r="FJ503" s="137" t="str">
        <f>IF(VALUE(LEFT(Cover!$C$13,3))=1,'Questionnaire version 1.0'!C500,'Questionnaire version 2.1'!C500)</f>
        <v>Notes:</v>
      </c>
      <c r="FK503" s="137">
        <f t="shared" si="134"/>
        <v>90</v>
      </c>
      <c r="FL503" s="137" t="str">
        <f t="shared" si="135"/>
        <v/>
      </c>
      <c r="FM503" s="137">
        <f>IF(VALUE(LEFT(Cover!$C$13,3))=1,'Questionnaire version 1.0'!V500,'Questionnaire version 2.1'!V500)</f>
        <v>0</v>
      </c>
    </row>
    <row r="504" spans="166:169" x14ac:dyDescent="0.25">
      <c r="FJ504" s="137" t="str">
        <f>IF(VALUE(LEFT(Cover!$C$13,3))=1,'Questionnaire version 1.0'!C501,'Questionnaire version 2.1'!C501)</f>
        <v>E6:14a</v>
      </c>
      <c r="FK504" s="137">
        <f t="shared" si="134"/>
        <v>91</v>
      </c>
      <c r="FL504" s="137" t="str">
        <f t="shared" si="135"/>
        <v>E6:14</v>
      </c>
      <c r="FM504" s="137">
        <f>IF(VALUE(LEFT(Cover!$C$13,3))=1,'Questionnaire version 1.0'!V501,'Questionnaire version 2.1'!V501)</f>
        <v>0</v>
      </c>
    </row>
    <row r="505" spans="166:169" x14ac:dyDescent="0.25">
      <c r="FJ505" s="137" t="str">
        <f>IF(VALUE(LEFT(Cover!$C$13,3))=1,'Questionnaire version 1.0'!C502,'Questionnaire version 2.1'!C502)</f>
        <v>Notes:</v>
      </c>
      <c r="FK505" s="137">
        <f t="shared" si="134"/>
        <v>91</v>
      </c>
      <c r="FL505" s="137" t="str">
        <f t="shared" si="135"/>
        <v/>
      </c>
      <c r="FM505" s="137">
        <f>IF(VALUE(LEFT(Cover!$C$13,3))=1,'Questionnaire version 1.0'!V502,'Questionnaire version 2.1'!V502)</f>
        <v>0</v>
      </c>
    </row>
    <row r="506" spans="166:169" x14ac:dyDescent="0.25">
      <c r="FJ506" s="137" t="str">
        <f>IF(VALUE(LEFT(Cover!$C$13,3))=1,'Questionnaire version 1.0'!C503,'Questionnaire version 2.1'!C503)</f>
        <v>E6:15b</v>
      </c>
      <c r="FK506" s="137">
        <f t="shared" si="134"/>
        <v>92</v>
      </c>
      <c r="FL506" s="137" t="str">
        <f t="shared" si="135"/>
        <v>E6:15</v>
      </c>
      <c r="FM506" s="137">
        <f>IF(VALUE(LEFT(Cover!$C$13,3))=1,'Questionnaire version 1.0'!V503,'Questionnaire version 2.1'!V503)</f>
        <v>0</v>
      </c>
    </row>
    <row r="507" spans="166:169" x14ac:dyDescent="0.25">
      <c r="FJ507" s="137" t="str">
        <f>IF(VALUE(LEFT(Cover!$C$13,3))=1,'Questionnaire version 1.0'!C504,'Questionnaire version 2.1'!C504)</f>
        <v>A</v>
      </c>
      <c r="FK507" s="137">
        <f t="shared" si="134"/>
        <v>92</v>
      </c>
      <c r="FL507" s="137" t="str">
        <f t="shared" si="135"/>
        <v/>
      </c>
      <c r="FM507" s="137">
        <f>IF(VALUE(LEFT(Cover!$C$13,3))=1,'Questionnaire version 1.0'!V504,'Questionnaire version 2.1'!V504)</f>
        <v>0</v>
      </c>
    </row>
    <row r="508" spans="166:169" x14ac:dyDescent="0.25">
      <c r="FJ508" s="137" t="str">
        <f>IF(VALUE(LEFT(Cover!$C$13,3))=1,'Questionnaire version 1.0'!C505,'Questionnaire version 2.1'!C505)</f>
        <v>B</v>
      </c>
      <c r="FK508" s="137">
        <f t="shared" si="134"/>
        <v>92</v>
      </c>
      <c r="FL508" s="137" t="str">
        <f t="shared" si="135"/>
        <v/>
      </c>
      <c r="FM508" s="137">
        <f>IF(VALUE(LEFT(Cover!$C$13,3))=1,'Questionnaire version 1.0'!V505,'Questionnaire version 2.1'!V505)</f>
        <v>0</v>
      </c>
    </row>
    <row r="509" spans="166:169" x14ac:dyDescent="0.25">
      <c r="FJ509" s="137" t="str">
        <f>IF(VALUE(LEFT(Cover!$C$13,3))=1,'Questionnaire version 1.0'!C506,'Questionnaire version 2.1'!C506)</f>
        <v>C</v>
      </c>
      <c r="FK509" s="137">
        <f t="shared" si="134"/>
        <v>92</v>
      </c>
      <c r="FL509" s="137" t="str">
        <f t="shared" si="135"/>
        <v/>
      </c>
      <c r="FM509" s="137">
        <f>IF(VALUE(LEFT(Cover!$C$13,3))=1,'Questionnaire version 1.0'!V506,'Questionnaire version 2.1'!V506)</f>
        <v>0</v>
      </c>
    </row>
    <row r="510" spans="166:169" x14ac:dyDescent="0.25">
      <c r="FJ510" s="137" t="str">
        <f>IF(VALUE(LEFT(Cover!$C$13,3))=1,'Questionnaire version 1.0'!C507,'Questionnaire version 2.1'!C507)</f>
        <v>D</v>
      </c>
      <c r="FK510" s="137">
        <f t="shared" si="134"/>
        <v>92</v>
      </c>
      <c r="FL510" s="137" t="str">
        <f t="shared" si="135"/>
        <v/>
      </c>
      <c r="FM510" s="137">
        <f>IF(VALUE(LEFT(Cover!$C$13,3))=1,'Questionnaire version 1.0'!V507,'Questionnaire version 2.1'!V507)</f>
        <v>0</v>
      </c>
    </row>
    <row r="511" spans="166:169" x14ac:dyDescent="0.25">
      <c r="FJ511" s="137" t="str">
        <f>IF(VALUE(LEFT(Cover!$C$13,3))=1,'Questionnaire version 1.0'!C508,'Questionnaire version 2.1'!C508)</f>
        <v>Notes:</v>
      </c>
      <c r="FK511" s="137">
        <f t="shared" si="134"/>
        <v>92</v>
      </c>
      <c r="FL511" s="137" t="str">
        <f t="shared" si="135"/>
        <v/>
      </c>
      <c r="FM511" s="137">
        <f>IF(VALUE(LEFT(Cover!$C$13,3))=1,'Questionnaire version 1.0'!V508,'Questionnaire version 2.1'!V508)</f>
        <v>0</v>
      </c>
    </row>
    <row r="512" spans="166:169" x14ac:dyDescent="0.25">
      <c r="FJ512" s="137" t="str">
        <f>IF(VALUE(LEFT(Cover!$C$13,3))=1,'Questionnaire version 1.0'!C509,'Questionnaire version 2.1'!C509)</f>
        <v>E6:16a</v>
      </c>
      <c r="FK512" s="137">
        <f t="shared" si="134"/>
        <v>93</v>
      </c>
      <c r="FL512" s="137" t="str">
        <f t="shared" si="135"/>
        <v>E6:16</v>
      </c>
      <c r="FM512" s="137">
        <f>IF(VALUE(LEFT(Cover!$C$13,3))=1,'Questionnaire version 1.0'!V509,'Questionnaire version 2.1'!V509)</f>
        <v>0</v>
      </c>
    </row>
    <row r="513" spans="166:169" x14ac:dyDescent="0.25">
      <c r="FJ513" s="137" t="str">
        <f>IF(VALUE(LEFT(Cover!$C$13,3))=1,'Questionnaire version 1.0'!C510,'Questionnaire version 2.1'!C510)</f>
        <v>A</v>
      </c>
      <c r="FK513" s="137">
        <f t="shared" si="134"/>
        <v>93</v>
      </c>
      <c r="FL513" s="137" t="str">
        <f t="shared" si="135"/>
        <v/>
      </c>
      <c r="FM513" s="137">
        <f>IF(VALUE(LEFT(Cover!$C$13,3))=1,'Questionnaire version 1.0'!V510,'Questionnaire version 2.1'!V510)</f>
        <v>0</v>
      </c>
    </row>
    <row r="514" spans="166:169" x14ac:dyDescent="0.25">
      <c r="FJ514" s="137" t="str">
        <f>IF(VALUE(LEFT(Cover!$C$13,3))=1,'Questionnaire version 1.0'!C511,'Questionnaire version 2.1'!C511)</f>
        <v>B</v>
      </c>
      <c r="FK514" s="137">
        <f t="shared" si="134"/>
        <v>93</v>
      </c>
      <c r="FL514" s="137" t="str">
        <f t="shared" si="135"/>
        <v/>
      </c>
      <c r="FM514" s="137">
        <f>IF(VALUE(LEFT(Cover!$C$13,3))=1,'Questionnaire version 1.0'!V511,'Questionnaire version 2.1'!V511)</f>
        <v>0</v>
      </c>
    </row>
    <row r="515" spans="166:169" x14ac:dyDescent="0.25">
      <c r="FJ515" s="137" t="str">
        <f>IF(VALUE(LEFT(Cover!$C$13,3))=1,'Questionnaire version 1.0'!C512,'Questionnaire version 2.1'!C512)</f>
        <v>C</v>
      </c>
      <c r="FK515" s="137">
        <f t="shared" si="134"/>
        <v>93</v>
      </c>
      <c r="FL515" s="137" t="str">
        <f t="shared" si="135"/>
        <v/>
      </c>
      <c r="FM515" s="137">
        <f>IF(VALUE(LEFT(Cover!$C$13,3))=1,'Questionnaire version 1.0'!V512,'Questionnaire version 2.1'!V512)</f>
        <v>0</v>
      </c>
    </row>
    <row r="516" spans="166:169" x14ac:dyDescent="0.25">
      <c r="FJ516" s="137" t="str">
        <f>IF(VALUE(LEFT(Cover!$C$13,3))=1,'Questionnaire version 1.0'!C513,'Questionnaire version 2.1'!C513)</f>
        <v>Notes:</v>
      </c>
      <c r="FK516" s="137">
        <f t="shared" si="134"/>
        <v>93</v>
      </c>
      <c r="FL516" s="137" t="str">
        <f t="shared" si="135"/>
        <v/>
      </c>
      <c r="FM516" s="137">
        <f>IF(VALUE(LEFT(Cover!$C$13,3))=1,'Questionnaire version 1.0'!V513,'Questionnaire version 2.1'!V513)</f>
        <v>0</v>
      </c>
    </row>
    <row r="517" spans="166:169" x14ac:dyDescent="0.25">
      <c r="FJ517" s="137" t="str">
        <f>IF(VALUE(LEFT(Cover!$C$13,3))=1,'Questionnaire version 1.0'!C514,'Questionnaire version 2.1'!C514)</f>
        <v>E6:17a</v>
      </c>
      <c r="FK517" s="137">
        <f t="shared" si="134"/>
        <v>94</v>
      </c>
      <c r="FL517" s="137" t="str">
        <f t="shared" si="135"/>
        <v>E6:17</v>
      </c>
      <c r="FM517" s="137">
        <f>IF(VALUE(LEFT(Cover!$C$13,3))=1,'Questionnaire version 1.0'!V514,'Questionnaire version 2.1'!V514)</f>
        <v>0</v>
      </c>
    </row>
    <row r="518" spans="166:169" x14ac:dyDescent="0.25">
      <c r="FJ518" s="137" t="str">
        <f>IF(VALUE(LEFT(Cover!$C$13,3))=1,'Questionnaire version 1.0'!C515,'Questionnaire version 2.1'!C515)</f>
        <v>Notes:</v>
      </c>
      <c r="FK518" s="137">
        <f t="shared" si="134"/>
        <v>94</v>
      </c>
      <c r="FL518" s="137" t="str">
        <f t="shared" si="135"/>
        <v/>
      </c>
      <c r="FM518" s="137">
        <f>IF(VALUE(LEFT(Cover!$C$13,3))=1,'Questionnaire version 1.0'!V515,'Questionnaire version 2.1'!V515)</f>
        <v>0</v>
      </c>
    </row>
    <row r="519" spans="166:169" x14ac:dyDescent="0.25">
      <c r="FJ519" s="137" t="str">
        <f>IF(VALUE(LEFT(Cover!$C$13,3))=1,'Questionnaire version 1.0'!C516,'Questionnaire version 2.1'!C516)</f>
        <v>E6:18a</v>
      </c>
      <c r="FK519" s="137">
        <f t="shared" si="134"/>
        <v>95</v>
      </c>
      <c r="FL519" s="137" t="str">
        <f t="shared" si="135"/>
        <v>E6:18</v>
      </c>
      <c r="FM519" s="137">
        <f>IF(VALUE(LEFT(Cover!$C$13,3))=1,'Questionnaire version 1.0'!V516,'Questionnaire version 2.1'!V516)</f>
        <v>0</v>
      </c>
    </row>
    <row r="520" spans="166:169" x14ac:dyDescent="0.25">
      <c r="FJ520" s="137" t="str">
        <f>IF(VALUE(LEFT(Cover!$C$13,3))=1,'Questionnaire version 1.0'!C517,'Questionnaire version 2.1'!C517)</f>
        <v>Notes:</v>
      </c>
      <c r="FK520" s="137">
        <f t="shared" ref="FK520:FK583" si="136">IF(AND(LEFT(FL520,1)="E",FM520&lt;&gt;"Z"),FK519+1,FK519)</f>
        <v>95</v>
      </c>
      <c r="FL520" s="137" t="str">
        <f t="shared" si="135"/>
        <v/>
      </c>
      <c r="FM520" s="137">
        <f>IF(VALUE(LEFT(Cover!$C$13,3))=1,'Questionnaire version 1.0'!V517,'Questionnaire version 2.1'!V517)</f>
        <v>0</v>
      </c>
    </row>
    <row r="521" spans="166:169" x14ac:dyDescent="0.25">
      <c r="FJ521" s="137" t="str">
        <f>IF(VALUE(LEFT(Cover!$C$13,3))=1,'Questionnaire version 1.0'!C518,'Questionnaire version 2.1'!C518)</f>
        <v>E6:19a</v>
      </c>
      <c r="FK521" s="137">
        <f t="shared" si="136"/>
        <v>96</v>
      </c>
      <c r="FL521" s="137" t="str">
        <f t="shared" si="135"/>
        <v>E6:19</v>
      </c>
      <c r="FM521" s="137">
        <f>IF(VALUE(LEFT(Cover!$C$13,3))=1,'Questionnaire version 1.0'!V518,'Questionnaire version 2.1'!V518)</f>
        <v>0</v>
      </c>
    </row>
    <row r="522" spans="166:169" x14ac:dyDescent="0.25">
      <c r="FJ522" s="137" t="str">
        <f>IF(VALUE(LEFT(Cover!$C$13,3))=1,'Questionnaire version 1.0'!C519,'Questionnaire version 2.1'!C519)</f>
        <v>Notes:</v>
      </c>
      <c r="FK522" s="137">
        <f t="shared" si="136"/>
        <v>96</v>
      </c>
      <c r="FL522" s="137" t="str">
        <f t="shared" si="135"/>
        <v/>
      </c>
      <c r="FM522" s="137">
        <f>IF(VALUE(LEFT(Cover!$C$13,3))=1,'Questionnaire version 1.0'!V519,'Questionnaire version 2.1'!V519)</f>
        <v>0</v>
      </c>
    </row>
    <row r="523" spans="166:169" x14ac:dyDescent="0.25">
      <c r="FJ523" s="137">
        <f>IF(VALUE(LEFT(Cover!$C$13,3))=1,'Questionnaire version 1.0'!C520,'Questionnaire version 2.1'!C520)</f>
        <v>0</v>
      </c>
      <c r="FK523" s="137">
        <f t="shared" si="136"/>
        <v>96</v>
      </c>
      <c r="FL523" s="137" t="str">
        <f t="shared" si="135"/>
        <v/>
      </c>
      <c r="FM523" s="137">
        <f>IF(VALUE(LEFT(Cover!$C$13,3))=1,'Questionnaire version 1.0'!V520,'Questionnaire version 2.1'!V520)</f>
        <v>0</v>
      </c>
    </row>
    <row r="524" spans="166:169" x14ac:dyDescent="0.25">
      <c r="FJ524" s="137" t="str">
        <f>IF(VALUE(LEFT(Cover!$C$13,3))=1,'Questionnaire version 1.0'!C521,'Questionnaire version 2.1'!C521)</f>
        <v>E6:20b</v>
      </c>
      <c r="FK524" s="137">
        <f t="shared" si="136"/>
        <v>97</v>
      </c>
      <c r="FL524" s="137" t="str">
        <f t="shared" si="135"/>
        <v>E6:20</v>
      </c>
      <c r="FM524" s="137">
        <f>IF(VALUE(LEFT(Cover!$C$13,3))=1,'Questionnaire version 1.0'!V521,'Questionnaire version 2.1'!V521)</f>
        <v>0</v>
      </c>
    </row>
    <row r="525" spans="166:169" x14ac:dyDescent="0.25">
      <c r="FJ525" s="137" t="str">
        <f>IF(VALUE(LEFT(Cover!$C$13,3))=1,'Questionnaire version 1.0'!C522,'Questionnaire version 2.1'!C522)</f>
        <v>A</v>
      </c>
      <c r="FK525" s="137">
        <f t="shared" si="136"/>
        <v>97</v>
      </c>
      <c r="FL525" s="137" t="str">
        <f t="shared" si="135"/>
        <v/>
      </c>
      <c r="FM525" s="137">
        <f>IF(VALUE(LEFT(Cover!$C$13,3))=1,'Questionnaire version 1.0'!V522,'Questionnaire version 2.1'!V522)</f>
        <v>0</v>
      </c>
    </row>
    <row r="526" spans="166:169" x14ac:dyDescent="0.25">
      <c r="FJ526" s="137" t="str">
        <f>IF(VALUE(LEFT(Cover!$C$13,3))=1,'Questionnaire version 1.0'!C523,'Questionnaire version 2.1'!C523)</f>
        <v>B</v>
      </c>
      <c r="FK526" s="137">
        <f t="shared" si="136"/>
        <v>97</v>
      </c>
      <c r="FL526" s="137" t="str">
        <f t="shared" si="135"/>
        <v/>
      </c>
      <c r="FM526" s="137">
        <f>IF(VALUE(LEFT(Cover!$C$13,3))=1,'Questionnaire version 1.0'!V523,'Questionnaire version 2.1'!V523)</f>
        <v>0</v>
      </c>
    </row>
    <row r="527" spans="166:169" x14ac:dyDescent="0.25">
      <c r="FJ527" s="137" t="str">
        <f>IF(VALUE(LEFT(Cover!$C$13,3))=1,'Questionnaire version 1.0'!C524,'Questionnaire version 2.1'!C524)</f>
        <v>C</v>
      </c>
      <c r="FK527" s="137">
        <f t="shared" si="136"/>
        <v>97</v>
      </c>
      <c r="FL527" s="137" t="str">
        <f t="shared" si="135"/>
        <v/>
      </c>
      <c r="FM527" s="137">
        <f>IF(VALUE(LEFT(Cover!$C$13,3))=1,'Questionnaire version 1.0'!V524,'Questionnaire version 2.1'!V524)</f>
        <v>0</v>
      </c>
    </row>
    <row r="528" spans="166:169" x14ac:dyDescent="0.25">
      <c r="FJ528" s="137" t="str">
        <f>IF(VALUE(LEFT(Cover!$C$13,3))=1,'Questionnaire version 1.0'!C525,'Questionnaire version 2.1'!C525)</f>
        <v>D</v>
      </c>
      <c r="FK528" s="137">
        <f t="shared" si="136"/>
        <v>97</v>
      </c>
      <c r="FL528" s="137" t="str">
        <f t="shared" ref="FL528:FL591" si="137">IF(RIGHT(LEFT(FJ528,3),1)=":",LEFT(FJ528,5),"")</f>
        <v/>
      </c>
      <c r="FM528" s="137">
        <f>IF(VALUE(LEFT(Cover!$C$13,3))=1,'Questionnaire version 1.0'!V525,'Questionnaire version 2.1'!V525)</f>
        <v>0</v>
      </c>
    </row>
    <row r="529" spans="166:169" x14ac:dyDescent="0.25">
      <c r="FJ529" s="137" t="str">
        <f>IF(VALUE(LEFT(Cover!$C$13,3))=1,'Questionnaire version 1.0'!C526,'Questionnaire version 2.1'!C526)</f>
        <v>E</v>
      </c>
      <c r="FK529" s="137">
        <f t="shared" si="136"/>
        <v>97</v>
      </c>
      <c r="FL529" s="137" t="str">
        <f t="shared" si="137"/>
        <v/>
      </c>
      <c r="FM529" s="137">
        <f>IF(VALUE(LEFT(Cover!$C$13,3))=1,'Questionnaire version 1.0'!V526,'Questionnaire version 2.1'!V526)</f>
        <v>0</v>
      </c>
    </row>
    <row r="530" spans="166:169" x14ac:dyDescent="0.25">
      <c r="FJ530" s="137" t="str">
        <f>IF(VALUE(LEFT(Cover!$C$13,3))=1,'Questionnaire version 1.0'!C527,'Questionnaire version 2.1'!C527)</f>
        <v>F</v>
      </c>
      <c r="FK530" s="137">
        <f t="shared" si="136"/>
        <v>97</v>
      </c>
      <c r="FL530" s="137" t="str">
        <f t="shared" si="137"/>
        <v/>
      </c>
      <c r="FM530" s="137">
        <f>IF(VALUE(LEFT(Cover!$C$13,3))=1,'Questionnaire version 1.0'!V527,'Questionnaire version 2.1'!V527)</f>
        <v>0</v>
      </c>
    </row>
    <row r="531" spans="166:169" x14ac:dyDescent="0.25">
      <c r="FJ531" s="137" t="str">
        <f>IF(VALUE(LEFT(Cover!$C$13,3))=1,'Questionnaire version 1.0'!C528,'Questionnaire version 2.1'!C528)</f>
        <v>Notes:</v>
      </c>
      <c r="FK531" s="137">
        <f t="shared" si="136"/>
        <v>97</v>
      </c>
      <c r="FL531" s="137" t="str">
        <f t="shared" si="137"/>
        <v/>
      </c>
      <c r="FM531" s="137">
        <f>IF(VALUE(LEFT(Cover!$C$13,3))=1,'Questionnaire version 1.0'!V528,'Questionnaire version 2.1'!V528)</f>
        <v>0</v>
      </c>
    </row>
    <row r="532" spans="166:169" x14ac:dyDescent="0.25">
      <c r="FJ532" s="137" t="str">
        <f>IF(VALUE(LEFT(Cover!$C$13,3))=1,'Questionnaire version 1.0'!C529,'Questionnaire version 2.1'!C529)</f>
        <v>E6:21a</v>
      </c>
      <c r="FK532" s="137">
        <f t="shared" si="136"/>
        <v>98</v>
      </c>
      <c r="FL532" s="137" t="str">
        <f t="shared" si="137"/>
        <v>E6:21</v>
      </c>
      <c r="FM532" s="137">
        <f>IF(VALUE(LEFT(Cover!$C$13,3))=1,'Questionnaire version 1.0'!V529,'Questionnaire version 2.1'!V529)</f>
        <v>0</v>
      </c>
    </row>
    <row r="533" spans="166:169" x14ac:dyDescent="0.25">
      <c r="FJ533" s="137" t="str">
        <f>IF(VALUE(LEFT(Cover!$C$13,3))=1,'Questionnaire version 1.0'!C530,'Questionnaire version 2.1'!C530)</f>
        <v>A</v>
      </c>
      <c r="FK533" s="137">
        <f t="shared" si="136"/>
        <v>98</v>
      </c>
      <c r="FL533" s="137" t="str">
        <f t="shared" si="137"/>
        <v/>
      </c>
      <c r="FM533" s="137">
        <f>IF(VALUE(LEFT(Cover!$C$13,3))=1,'Questionnaire version 1.0'!V530,'Questionnaire version 2.1'!V530)</f>
        <v>0</v>
      </c>
    </row>
    <row r="534" spans="166:169" x14ac:dyDescent="0.25">
      <c r="FJ534" s="137" t="str">
        <f>IF(VALUE(LEFT(Cover!$C$13,3))=1,'Questionnaire version 1.0'!C531,'Questionnaire version 2.1'!C531)</f>
        <v>B</v>
      </c>
      <c r="FK534" s="137">
        <f t="shared" si="136"/>
        <v>98</v>
      </c>
      <c r="FL534" s="137" t="str">
        <f t="shared" si="137"/>
        <v/>
      </c>
      <c r="FM534" s="137">
        <f>IF(VALUE(LEFT(Cover!$C$13,3))=1,'Questionnaire version 1.0'!V531,'Questionnaire version 2.1'!V531)</f>
        <v>0</v>
      </c>
    </row>
    <row r="535" spans="166:169" x14ac:dyDescent="0.25">
      <c r="FJ535" s="137" t="str">
        <f>IF(VALUE(LEFT(Cover!$C$13,3))=1,'Questionnaire version 1.0'!C532,'Questionnaire version 2.1'!C532)</f>
        <v>Notes:</v>
      </c>
      <c r="FK535" s="137">
        <f t="shared" si="136"/>
        <v>98</v>
      </c>
      <c r="FL535" s="137" t="str">
        <f t="shared" si="137"/>
        <v/>
      </c>
      <c r="FM535" s="137">
        <f>IF(VALUE(LEFT(Cover!$C$13,3))=1,'Questionnaire version 1.0'!V532,'Questionnaire version 2.1'!V532)</f>
        <v>0</v>
      </c>
    </row>
    <row r="536" spans="166:169" x14ac:dyDescent="0.25">
      <c r="FJ536" s="137">
        <f>IF(VALUE(LEFT(Cover!$C$13,3))=1,'Questionnaire version 1.0'!C533,'Questionnaire version 2.1'!C533)</f>
        <v>0</v>
      </c>
      <c r="FK536" s="137">
        <f t="shared" si="136"/>
        <v>98</v>
      </c>
      <c r="FL536" s="137" t="str">
        <f t="shared" si="137"/>
        <v/>
      </c>
      <c r="FM536" s="137">
        <f>IF(VALUE(LEFT(Cover!$C$13,3))=1,'Questionnaire version 1.0'!V533,'Questionnaire version 2.1'!V533)</f>
        <v>0</v>
      </c>
    </row>
    <row r="537" spans="166:169" x14ac:dyDescent="0.25">
      <c r="FJ537" s="137" t="str">
        <f>IF(VALUE(LEFT(Cover!$C$13,3))=1,'Questionnaire version 1.0'!C534,'Questionnaire version 2.1'!C534)</f>
        <v>E6:22a</v>
      </c>
      <c r="FK537" s="137">
        <f t="shared" si="136"/>
        <v>99</v>
      </c>
      <c r="FL537" s="137" t="str">
        <f t="shared" si="137"/>
        <v>E6:22</v>
      </c>
      <c r="FM537" s="137">
        <f>IF(VALUE(LEFT(Cover!$C$13,3))=1,'Questionnaire version 1.0'!V534,'Questionnaire version 2.1'!V534)</f>
        <v>0</v>
      </c>
    </row>
    <row r="538" spans="166:169" x14ac:dyDescent="0.25">
      <c r="FJ538" s="137" t="str">
        <f>IF(VALUE(LEFT(Cover!$C$13,3))=1,'Questionnaire version 1.0'!C535,'Questionnaire version 2.1'!C535)</f>
        <v>A</v>
      </c>
      <c r="FK538" s="137">
        <f t="shared" si="136"/>
        <v>99</v>
      </c>
      <c r="FL538" s="137" t="str">
        <f t="shared" si="137"/>
        <v/>
      </c>
      <c r="FM538" s="137">
        <f>IF(VALUE(LEFT(Cover!$C$13,3))=1,'Questionnaire version 1.0'!V535,'Questionnaire version 2.1'!V535)</f>
        <v>0</v>
      </c>
    </row>
    <row r="539" spans="166:169" x14ac:dyDescent="0.25">
      <c r="FJ539" s="137" t="str">
        <f>IF(VALUE(LEFT(Cover!$C$13,3))=1,'Questionnaire version 1.0'!C536,'Questionnaire version 2.1'!C536)</f>
        <v>B</v>
      </c>
      <c r="FK539" s="137">
        <f t="shared" si="136"/>
        <v>99</v>
      </c>
      <c r="FL539" s="137" t="str">
        <f t="shared" si="137"/>
        <v/>
      </c>
      <c r="FM539" s="137">
        <f>IF(VALUE(LEFT(Cover!$C$13,3))=1,'Questionnaire version 1.0'!V536,'Questionnaire version 2.1'!V536)</f>
        <v>0</v>
      </c>
    </row>
    <row r="540" spans="166:169" x14ac:dyDescent="0.25">
      <c r="FJ540" s="137" t="str">
        <f>IF(VALUE(LEFT(Cover!$C$13,3))=1,'Questionnaire version 1.0'!C537,'Questionnaire version 2.1'!C537)</f>
        <v>Notes:</v>
      </c>
      <c r="FK540" s="137">
        <f t="shared" si="136"/>
        <v>99</v>
      </c>
      <c r="FL540" s="137" t="str">
        <f t="shared" si="137"/>
        <v/>
      </c>
      <c r="FM540" s="137">
        <f>IF(VALUE(LEFT(Cover!$C$13,3))=1,'Questionnaire version 1.0'!V537,'Questionnaire version 2.1'!V537)</f>
        <v>0</v>
      </c>
    </row>
    <row r="541" spans="166:169" x14ac:dyDescent="0.25">
      <c r="FJ541" s="137" t="str">
        <f>IF(VALUE(LEFT(Cover!$C$13,3))=1,'Questionnaire version 1.0'!C538,'Questionnaire version 2.1'!C538)</f>
        <v>E6:23b</v>
      </c>
      <c r="FK541" s="137">
        <f t="shared" si="136"/>
        <v>100</v>
      </c>
      <c r="FL541" s="137" t="str">
        <f t="shared" si="137"/>
        <v>E6:23</v>
      </c>
      <c r="FM541" s="137">
        <f>IF(VALUE(LEFT(Cover!$C$13,3))=1,'Questionnaire version 1.0'!V538,'Questionnaire version 2.1'!V538)</f>
        <v>0</v>
      </c>
    </row>
    <row r="542" spans="166:169" x14ac:dyDescent="0.25">
      <c r="FJ542" s="137" t="str">
        <f>IF(VALUE(LEFT(Cover!$C$13,3))=1,'Questionnaire version 1.0'!C539,'Questionnaire version 2.1'!C539)</f>
        <v>A</v>
      </c>
      <c r="FK542" s="137">
        <f t="shared" si="136"/>
        <v>100</v>
      </c>
      <c r="FL542" s="137" t="str">
        <f t="shared" si="137"/>
        <v/>
      </c>
      <c r="FM542" s="137">
        <f>IF(VALUE(LEFT(Cover!$C$13,3))=1,'Questionnaire version 1.0'!V539,'Questionnaire version 2.1'!V539)</f>
        <v>0</v>
      </c>
    </row>
    <row r="543" spans="166:169" x14ac:dyDescent="0.25">
      <c r="FJ543" s="137" t="str">
        <f>IF(VALUE(LEFT(Cover!$C$13,3))=1,'Questionnaire version 1.0'!C540,'Questionnaire version 2.1'!C540)</f>
        <v>B</v>
      </c>
      <c r="FK543" s="137">
        <f t="shared" si="136"/>
        <v>100</v>
      </c>
      <c r="FL543" s="137" t="str">
        <f t="shared" si="137"/>
        <v/>
      </c>
      <c r="FM543" s="137">
        <f>IF(VALUE(LEFT(Cover!$C$13,3))=1,'Questionnaire version 1.0'!V540,'Questionnaire version 2.1'!V540)</f>
        <v>0</v>
      </c>
    </row>
    <row r="544" spans="166:169" x14ac:dyDescent="0.25">
      <c r="FJ544" s="137" t="str">
        <f>IF(VALUE(LEFT(Cover!$C$13,3))=1,'Questionnaire version 1.0'!C541,'Questionnaire version 2.1'!C541)</f>
        <v>C</v>
      </c>
      <c r="FK544" s="137">
        <f t="shared" si="136"/>
        <v>100</v>
      </c>
      <c r="FL544" s="137" t="str">
        <f t="shared" si="137"/>
        <v/>
      </c>
      <c r="FM544" s="137">
        <f>IF(VALUE(LEFT(Cover!$C$13,3))=1,'Questionnaire version 1.0'!V541,'Questionnaire version 2.1'!V541)</f>
        <v>0</v>
      </c>
    </row>
    <row r="545" spans="166:169" x14ac:dyDescent="0.25">
      <c r="FJ545" s="137" t="str">
        <f>IF(VALUE(LEFT(Cover!$C$13,3))=1,'Questionnaire version 1.0'!C542,'Questionnaire version 2.1'!C542)</f>
        <v>D</v>
      </c>
      <c r="FK545" s="137">
        <f t="shared" si="136"/>
        <v>100</v>
      </c>
      <c r="FL545" s="137" t="str">
        <f t="shared" si="137"/>
        <v/>
      </c>
      <c r="FM545" s="137">
        <f>IF(VALUE(LEFT(Cover!$C$13,3))=1,'Questionnaire version 1.0'!V542,'Questionnaire version 2.1'!V542)</f>
        <v>0</v>
      </c>
    </row>
    <row r="546" spans="166:169" x14ac:dyDescent="0.25">
      <c r="FJ546" s="137" t="str">
        <f>IF(VALUE(LEFT(Cover!$C$13,3))=1,'Questionnaire version 1.0'!C543,'Questionnaire version 2.1'!C543)</f>
        <v>E</v>
      </c>
      <c r="FK546" s="137">
        <f t="shared" si="136"/>
        <v>100</v>
      </c>
      <c r="FL546" s="137" t="str">
        <f t="shared" si="137"/>
        <v/>
      </c>
      <c r="FM546" s="137">
        <f>IF(VALUE(LEFT(Cover!$C$13,3))=1,'Questionnaire version 1.0'!V543,'Questionnaire version 2.1'!V543)</f>
        <v>0</v>
      </c>
    </row>
    <row r="547" spans="166:169" x14ac:dyDescent="0.25">
      <c r="FJ547" s="137" t="str">
        <f>IF(VALUE(LEFT(Cover!$C$13,3))=1,'Questionnaire version 1.0'!C544,'Questionnaire version 2.1'!C544)</f>
        <v>F</v>
      </c>
      <c r="FK547" s="137">
        <f t="shared" si="136"/>
        <v>100</v>
      </c>
      <c r="FL547" s="137" t="str">
        <f t="shared" si="137"/>
        <v/>
      </c>
      <c r="FM547" s="137">
        <f>IF(VALUE(LEFT(Cover!$C$13,3))=1,'Questionnaire version 1.0'!V544,'Questionnaire version 2.1'!V544)</f>
        <v>0</v>
      </c>
    </row>
    <row r="548" spans="166:169" x14ac:dyDescent="0.25">
      <c r="FJ548" s="137" t="str">
        <f>IF(VALUE(LEFT(Cover!$C$13,3))=1,'Questionnaire version 1.0'!C545,'Questionnaire version 2.1'!C545)</f>
        <v>G</v>
      </c>
      <c r="FK548" s="137">
        <f t="shared" si="136"/>
        <v>100</v>
      </c>
      <c r="FL548" s="137" t="str">
        <f t="shared" si="137"/>
        <v/>
      </c>
      <c r="FM548" s="137">
        <f>IF(VALUE(LEFT(Cover!$C$13,3))=1,'Questionnaire version 1.0'!V545,'Questionnaire version 2.1'!V545)</f>
        <v>0</v>
      </c>
    </row>
    <row r="549" spans="166:169" x14ac:dyDescent="0.25">
      <c r="FJ549" s="137" t="str">
        <f>IF(VALUE(LEFT(Cover!$C$13,3))=1,'Questionnaire version 1.0'!C546,'Questionnaire version 2.1'!C546)</f>
        <v>Notes:</v>
      </c>
      <c r="FK549" s="137">
        <f t="shared" si="136"/>
        <v>100</v>
      </c>
      <c r="FL549" s="137" t="str">
        <f t="shared" si="137"/>
        <v/>
      </c>
      <c r="FM549" s="137">
        <f>IF(VALUE(LEFT(Cover!$C$13,3))=1,'Questionnaire version 1.0'!V546,'Questionnaire version 2.1'!V546)</f>
        <v>0</v>
      </c>
    </row>
    <row r="550" spans="166:169" x14ac:dyDescent="0.25">
      <c r="FJ550" s="137" t="str">
        <f>IF(VALUE(LEFT(Cover!$C$13,3))=1,'Questionnaire version 1.0'!C547,'Questionnaire version 2.1'!C547)</f>
        <v>E6:24a</v>
      </c>
      <c r="FK550" s="137">
        <f t="shared" si="136"/>
        <v>101</v>
      </c>
      <c r="FL550" s="137" t="str">
        <f t="shared" si="137"/>
        <v>E6:24</v>
      </c>
      <c r="FM550" s="137">
        <f>IF(VALUE(LEFT(Cover!$C$13,3))=1,'Questionnaire version 1.0'!V547,'Questionnaire version 2.1'!V547)</f>
        <v>0</v>
      </c>
    </row>
    <row r="551" spans="166:169" x14ac:dyDescent="0.25">
      <c r="FJ551" s="137" t="str">
        <f>IF(VALUE(LEFT(Cover!$C$13,3))=1,'Questionnaire version 1.0'!C548,'Questionnaire version 2.1'!C548)</f>
        <v>A</v>
      </c>
      <c r="FK551" s="137">
        <f t="shared" si="136"/>
        <v>101</v>
      </c>
      <c r="FL551" s="137" t="str">
        <f t="shared" si="137"/>
        <v/>
      </c>
      <c r="FM551" s="137">
        <f>IF(VALUE(LEFT(Cover!$C$13,3))=1,'Questionnaire version 1.0'!V548,'Questionnaire version 2.1'!V548)</f>
        <v>0</v>
      </c>
    </row>
    <row r="552" spans="166:169" x14ac:dyDescent="0.25">
      <c r="FJ552" s="137" t="str">
        <f>IF(VALUE(LEFT(Cover!$C$13,3))=1,'Questionnaire version 1.0'!C549,'Questionnaire version 2.1'!C549)</f>
        <v>B</v>
      </c>
      <c r="FK552" s="137">
        <f t="shared" si="136"/>
        <v>101</v>
      </c>
      <c r="FL552" s="137" t="str">
        <f t="shared" si="137"/>
        <v/>
      </c>
      <c r="FM552" s="137">
        <f>IF(VALUE(LEFT(Cover!$C$13,3))=1,'Questionnaire version 1.0'!V549,'Questionnaire version 2.1'!V549)</f>
        <v>0</v>
      </c>
    </row>
    <row r="553" spans="166:169" x14ac:dyDescent="0.25">
      <c r="FJ553" s="137" t="str">
        <f>IF(VALUE(LEFT(Cover!$C$13,3))=1,'Questionnaire version 1.0'!C550,'Questionnaire version 2.1'!C550)</f>
        <v>C</v>
      </c>
      <c r="FK553" s="137">
        <f t="shared" si="136"/>
        <v>101</v>
      </c>
      <c r="FL553" s="137" t="str">
        <f t="shared" si="137"/>
        <v/>
      </c>
      <c r="FM553" s="137">
        <f>IF(VALUE(LEFT(Cover!$C$13,3))=1,'Questionnaire version 1.0'!V550,'Questionnaire version 2.1'!V550)</f>
        <v>0</v>
      </c>
    </row>
    <row r="554" spans="166:169" x14ac:dyDescent="0.25">
      <c r="FJ554" s="137" t="str">
        <f>IF(VALUE(LEFT(Cover!$C$13,3))=1,'Questionnaire version 1.0'!C551,'Questionnaire version 2.1'!C551)</f>
        <v>D</v>
      </c>
      <c r="FK554" s="137">
        <f t="shared" si="136"/>
        <v>101</v>
      </c>
      <c r="FL554" s="137" t="str">
        <f t="shared" si="137"/>
        <v/>
      </c>
      <c r="FM554" s="137">
        <f>IF(VALUE(LEFT(Cover!$C$13,3))=1,'Questionnaire version 1.0'!V551,'Questionnaire version 2.1'!V551)</f>
        <v>0</v>
      </c>
    </row>
    <row r="555" spans="166:169" x14ac:dyDescent="0.25">
      <c r="FJ555" s="137" t="str">
        <f>IF(VALUE(LEFT(Cover!$C$13,3))=1,'Questionnaire version 1.0'!C552,'Questionnaire version 2.1'!C552)</f>
        <v>Notes:</v>
      </c>
      <c r="FK555" s="137">
        <f t="shared" si="136"/>
        <v>101</v>
      </c>
      <c r="FL555" s="137" t="str">
        <f t="shared" si="137"/>
        <v/>
      </c>
      <c r="FM555" s="137">
        <f>IF(VALUE(LEFT(Cover!$C$13,3))=1,'Questionnaire version 1.0'!V552,'Questionnaire version 2.1'!V552)</f>
        <v>0</v>
      </c>
    </row>
    <row r="556" spans="166:169" x14ac:dyDescent="0.25">
      <c r="FJ556" s="137">
        <f>IF(VALUE(LEFT(Cover!$C$13,3))=1,'Questionnaire version 1.0'!C553,'Questionnaire version 2.1'!C553)</f>
        <v>0</v>
      </c>
      <c r="FK556" s="137">
        <f t="shared" si="136"/>
        <v>101</v>
      </c>
      <c r="FL556" s="137" t="str">
        <f t="shared" si="137"/>
        <v/>
      </c>
      <c r="FM556" s="137">
        <f>IF(VALUE(LEFT(Cover!$C$13,3))=1,'Questionnaire version 1.0'!V553,'Questionnaire version 2.1'!V553)</f>
        <v>0</v>
      </c>
    </row>
    <row r="557" spans="166:169" x14ac:dyDescent="0.25">
      <c r="FJ557" s="137" t="str">
        <f>IF(VALUE(LEFT(Cover!$C$13,3))=1,'Questionnaire version 1.0'!C554,'Questionnaire version 2.1'!C554)</f>
        <v>E6:25a</v>
      </c>
      <c r="FK557" s="137">
        <f t="shared" si="136"/>
        <v>102</v>
      </c>
      <c r="FL557" s="137" t="str">
        <f t="shared" si="137"/>
        <v>E6:25</v>
      </c>
      <c r="FM557" s="137">
        <f>IF(VALUE(LEFT(Cover!$C$13,3))=1,'Questionnaire version 1.0'!V554,'Questionnaire version 2.1'!V554)</f>
        <v>0</v>
      </c>
    </row>
    <row r="558" spans="166:169" x14ac:dyDescent="0.25">
      <c r="FJ558" s="137" t="str">
        <f>IF(VALUE(LEFT(Cover!$C$13,3))=1,'Questionnaire version 1.0'!C555,'Questionnaire version 2.1'!C555)</f>
        <v>A</v>
      </c>
      <c r="FK558" s="137">
        <f t="shared" si="136"/>
        <v>102</v>
      </c>
      <c r="FL558" s="137" t="str">
        <f t="shared" si="137"/>
        <v/>
      </c>
      <c r="FM558" s="137">
        <f>IF(VALUE(LEFT(Cover!$C$13,3))=1,'Questionnaire version 1.0'!V555,'Questionnaire version 2.1'!V555)</f>
        <v>0</v>
      </c>
    </row>
    <row r="559" spans="166:169" x14ac:dyDescent="0.25">
      <c r="FJ559" s="137" t="str">
        <f>IF(VALUE(LEFT(Cover!$C$13,3))=1,'Questionnaire version 1.0'!C556,'Questionnaire version 2.1'!C556)</f>
        <v>B</v>
      </c>
      <c r="FK559" s="137">
        <f t="shared" si="136"/>
        <v>102</v>
      </c>
      <c r="FL559" s="137" t="str">
        <f t="shared" si="137"/>
        <v/>
      </c>
      <c r="FM559" s="137">
        <f>IF(VALUE(LEFT(Cover!$C$13,3))=1,'Questionnaire version 1.0'!V556,'Questionnaire version 2.1'!V556)</f>
        <v>0</v>
      </c>
    </row>
    <row r="560" spans="166:169" x14ac:dyDescent="0.25">
      <c r="FJ560" s="137" t="str">
        <f>IF(VALUE(LEFT(Cover!$C$13,3))=1,'Questionnaire version 1.0'!C557,'Questionnaire version 2.1'!C557)</f>
        <v>C</v>
      </c>
      <c r="FK560" s="137">
        <f t="shared" si="136"/>
        <v>102</v>
      </c>
      <c r="FL560" s="137" t="str">
        <f t="shared" si="137"/>
        <v/>
      </c>
      <c r="FM560" s="137">
        <f>IF(VALUE(LEFT(Cover!$C$13,3))=1,'Questionnaire version 1.0'!V557,'Questionnaire version 2.1'!V557)</f>
        <v>0</v>
      </c>
    </row>
    <row r="561" spans="166:169" x14ac:dyDescent="0.25">
      <c r="FJ561" s="137" t="str">
        <f>IF(VALUE(LEFT(Cover!$C$13,3))=1,'Questionnaire version 1.0'!C558,'Questionnaire version 2.1'!C558)</f>
        <v>D</v>
      </c>
      <c r="FK561" s="137">
        <f t="shared" si="136"/>
        <v>102</v>
      </c>
      <c r="FL561" s="137" t="str">
        <f t="shared" si="137"/>
        <v/>
      </c>
      <c r="FM561" s="137">
        <f>IF(VALUE(LEFT(Cover!$C$13,3))=1,'Questionnaire version 1.0'!V558,'Questionnaire version 2.1'!V558)</f>
        <v>0</v>
      </c>
    </row>
    <row r="562" spans="166:169" x14ac:dyDescent="0.25">
      <c r="FJ562" s="137" t="str">
        <f>IF(VALUE(LEFT(Cover!$C$13,3))=1,'Questionnaire version 1.0'!C559,'Questionnaire version 2.1'!C559)</f>
        <v>E</v>
      </c>
      <c r="FK562" s="137">
        <f t="shared" si="136"/>
        <v>102</v>
      </c>
      <c r="FL562" s="137" t="str">
        <f t="shared" si="137"/>
        <v/>
      </c>
      <c r="FM562" s="137">
        <f>IF(VALUE(LEFT(Cover!$C$13,3))=1,'Questionnaire version 1.0'!V559,'Questionnaire version 2.1'!V559)</f>
        <v>0</v>
      </c>
    </row>
    <row r="563" spans="166:169" x14ac:dyDescent="0.25">
      <c r="FJ563" s="137" t="str">
        <f>IF(VALUE(LEFT(Cover!$C$13,3))=1,'Questionnaire version 1.0'!C560,'Questionnaire version 2.1'!C560)</f>
        <v>Notes:</v>
      </c>
      <c r="FK563" s="137">
        <f t="shared" si="136"/>
        <v>102</v>
      </c>
      <c r="FL563" s="137" t="str">
        <f t="shared" si="137"/>
        <v/>
      </c>
      <c r="FM563" s="137">
        <f>IF(VALUE(LEFT(Cover!$C$13,3))=1,'Questionnaire version 1.0'!V560,'Questionnaire version 2.1'!V560)</f>
        <v>0</v>
      </c>
    </row>
    <row r="564" spans="166:169" x14ac:dyDescent="0.25">
      <c r="FJ564" s="137" t="str">
        <f>IF(VALUE(LEFT(Cover!$C$13,3))=1,'Questionnaire version 1.0'!C561,'Questionnaire version 2.1'!C561)</f>
        <v>E6:26a</v>
      </c>
      <c r="FK564" s="137">
        <f t="shared" si="136"/>
        <v>103</v>
      </c>
      <c r="FL564" s="137" t="str">
        <f t="shared" si="137"/>
        <v>E6:26</v>
      </c>
      <c r="FM564" s="137">
        <f>IF(VALUE(LEFT(Cover!$C$13,3))=1,'Questionnaire version 1.0'!V561,'Questionnaire version 2.1'!V561)</f>
        <v>0</v>
      </c>
    </row>
    <row r="565" spans="166:169" x14ac:dyDescent="0.25">
      <c r="FJ565" s="137" t="str">
        <f>IF(VALUE(LEFT(Cover!$C$13,3))=1,'Questionnaire version 1.0'!C562,'Questionnaire version 2.1'!C562)</f>
        <v>A</v>
      </c>
      <c r="FK565" s="137">
        <f t="shared" si="136"/>
        <v>103</v>
      </c>
      <c r="FL565" s="137" t="str">
        <f t="shared" si="137"/>
        <v/>
      </c>
      <c r="FM565" s="137">
        <f>IF(VALUE(LEFT(Cover!$C$13,3))=1,'Questionnaire version 1.0'!V562,'Questionnaire version 2.1'!V562)</f>
        <v>0</v>
      </c>
    </row>
    <row r="566" spans="166:169" x14ac:dyDescent="0.25">
      <c r="FJ566" s="137" t="str">
        <f>IF(VALUE(LEFT(Cover!$C$13,3))=1,'Questionnaire version 1.0'!C563,'Questionnaire version 2.1'!C563)</f>
        <v>B</v>
      </c>
      <c r="FK566" s="137">
        <f t="shared" si="136"/>
        <v>103</v>
      </c>
      <c r="FL566" s="137" t="str">
        <f t="shared" si="137"/>
        <v/>
      </c>
      <c r="FM566" s="137">
        <f>IF(VALUE(LEFT(Cover!$C$13,3))=1,'Questionnaire version 1.0'!V563,'Questionnaire version 2.1'!V563)</f>
        <v>0</v>
      </c>
    </row>
    <row r="567" spans="166:169" x14ac:dyDescent="0.25">
      <c r="FJ567" s="137" t="str">
        <f>IF(VALUE(LEFT(Cover!$C$13,3))=1,'Questionnaire version 1.0'!C564,'Questionnaire version 2.1'!C564)</f>
        <v>C</v>
      </c>
      <c r="FK567" s="137">
        <f t="shared" si="136"/>
        <v>103</v>
      </c>
      <c r="FL567" s="137" t="str">
        <f t="shared" si="137"/>
        <v/>
      </c>
      <c r="FM567" s="137">
        <f>IF(VALUE(LEFT(Cover!$C$13,3))=1,'Questionnaire version 1.0'!V564,'Questionnaire version 2.1'!V564)</f>
        <v>0</v>
      </c>
    </row>
    <row r="568" spans="166:169" x14ac:dyDescent="0.25">
      <c r="FJ568" s="137" t="str">
        <f>IF(VALUE(LEFT(Cover!$C$13,3))=1,'Questionnaire version 1.0'!C565,'Questionnaire version 2.1'!C565)</f>
        <v>D</v>
      </c>
      <c r="FK568" s="137">
        <f t="shared" si="136"/>
        <v>103</v>
      </c>
      <c r="FL568" s="137" t="str">
        <f t="shared" si="137"/>
        <v/>
      </c>
      <c r="FM568" s="137">
        <f>IF(VALUE(LEFT(Cover!$C$13,3))=1,'Questionnaire version 1.0'!V565,'Questionnaire version 2.1'!V565)</f>
        <v>0</v>
      </c>
    </row>
    <row r="569" spans="166:169" x14ac:dyDescent="0.25">
      <c r="FJ569" s="137" t="str">
        <f>IF(VALUE(LEFT(Cover!$C$13,3))=1,'Questionnaire version 1.0'!C566,'Questionnaire version 2.1'!C566)</f>
        <v>Notes:</v>
      </c>
      <c r="FK569" s="137">
        <f t="shared" si="136"/>
        <v>103</v>
      </c>
      <c r="FL569" s="137" t="str">
        <f t="shared" si="137"/>
        <v/>
      </c>
      <c r="FM569" s="137">
        <f>IF(VALUE(LEFT(Cover!$C$13,3))=1,'Questionnaire version 1.0'!V566,'Questionnaire version 2.1'!V566)</f>
        <v>0</v>
      </c>
    </row>
    <row r="570" spans="166:169" x14ac:dyDescent="0.25">
      <c r="FJ570" s="137" t="str">
        <f>IF(VALUE(LEFT(Cover!$C$13,3))=1,'Questionnaire version 1.0'!C567,'Questionnaire version 2.1'!C567)</f>
        <v>E6:27a</v>
      </c>
      <c r="FK570" s="137">
        <f t="shared" si="136"/>
        <v>104</v>
      </c>
      <c r="FL570" s="137" t="str">
        <f t="shared" si="137"/>
        <v>E6:27</v>
      </c>
      <c r="FM570" s="137">
        <f>IF(VALUE(LEFT(Cover!$C$13,3))=1,'Questionnaire version 1.0'!V567,'Questionnaire version 2.1'!V567)</f>
        <v>0</v>
      </c>
    </row>
    <row r="571" spans="166:169" x14ac:dyDescent="0.25">
      <c r="FJ571" s="137" t="str">
        <f>IF(VALUE(LEFT(Cover!$C$13,3))=1,'Questionnaire version 1.0'!C568,'Questionnaire version 2.1'!C568)</f>
        <v>Notes:</v>
      </c>
      <c r="FK571" s="137">
        <f t="shared" si="136"/>
        <v>104</v>
      </c>
      <c r="FL571" s="137" t="str">
        <f t="shared" si="137"/>
        <v/>
      </c>
      <c r="FM571" s="137">
        <f>IF(VALUE(LEFT(Cover!$C$13,3))=1,'Questionnaire version 1.0'!V568,'Questionnaire version 2.1'!V568)</f>
        <v>0</v>
      </c>
    </row>
    <row r="572" spans="166:169" x14ac:dyDescent="0.25">
      <c r="FJ572" s="137">
        <f>IF(VALUE(LEFT(Cover!$C$13,3))=1,'Questionnaire version 1.0'!C569,'Questionnaire version 2.1'!C569)</f>
        <v>0</v>
      </c>
      <c r="FK572" s="137">
        <f t="shared" si="136"/>
        <v>104</v>
      </c>
      <c r="FL572" s="137" t="str">
        <f t="shared" si="137"/>
        <v/>
      </c>
      <c r="FM572" s="137">
        <f>IF(VALUE(LEFT(Cover!$C$13,3))=1,'Questionnaire version 1.0'!V569,'Questionnaire version 2.1'!V569)</f>
        <v>0</v>
      </c>
    </row>
    <row r="573" spans="166:169" x14ac:dyDescent="0.25">
      <c r="FJ573" s="137">
        <f>IF(VALUE(LEFT(Cover!$C$13,3))=1,'Questionnaire version 1.0'!C570,'Questionnaire version 2.1'!C570)</f>
        <v>0</v>
      </c>
      <c r="FK573" s="137">
        <f t="shared" si="136"/>
        <v>104</v>
      </c>
      <c r="FL573" s="137" t="str">
        <f t="shared" si="137"/>
        <v/>
      </c>
      <c r="FM573" s="137">
        <f>IF(VALUE(LEFT(Cover!$C$13,3))=1,'Questionnaire version 1.0'!V570,'Questionnaire version 2.1'!V570)</f>
        <v>0</v>
      </c>
    </row>
    <row r="574" spans="166:169" x14ac:dyDescent="0.25">
      <c r="FJ574" s="137">
        <f>IF(VALUE(LEFT(Cover!$C$13,3))=1,'Questionnaire version 1.0'!C571,'Questionnaire version 2.1'!C571)</f>
        <v>0</v>
      </c>
      <c r="FK574" s="137">
        <f t="shared" si="136"/>
        <v>104</v>
      </c>
      <c r="FL574" s="137" t="str">
        <f t="shared" si="137"/>
        <v/>
      </c>
      <c r="FM574" s="137">
        <f>IF(VALUE(LEFT(Cover!$C$13,3))=1,'Questionnaire version 1.0'!V571,'Questionnaire version 2.1'!V571)</f>
        <v>0</v>
      </c>
    </row>
    <row r="575" spans="166:169" x14ac:dyDescent="0.25">
      <c r="FJ575" s="137">
        <f>IF(VALUE(LEFT(Cover!$C$13,3))=1,'Questionnaire version 1.0'!C572,'Questionnaire version 2.1'!C572)</f>
        <v>0</v>
      </c>
      <c r="FK575" s="137">
        <f t="shared" si="136"/>
        <v>104</v>
      </c>
      <c r="FL575" s="137" t="str">
        <f t="shared" si="137"/>
        <v/>
      </c>
      <c r="FM575" s="137">
        <f>IF(VALUE(LEFT(Cover!$C$13,3))=1,'Questionnaire version 1.0'!V572,'Questionnaire version 2.1'!V572)</f>
        <v>0</v>
      </c>
    </row>
    <row r="576" spans="166:169" x14ac:dyDescent="0.25">
      <c r="FJ576" s="137">
        <f>IF(VALUE(LEFT(Cover!$C$13,3))=1,'Questionnaire version 1.0'!C573,'Questionnaire version 2.1'!C573)</f>
        <v>0</v>
      </c>
      <c r="FK576" s="137">
        <f t="shared" si="136"/>
        <v>104</v>
      </c>
      <c r="FL576" s="137" t="str">
        <f t="shared" si="137"/>
        <v/>
      </c>
      <c r="FM576" s="137">
        <f>IF(VALUE(LEFT(Cover!$C$13,3))=1,'Questionnaire version 1.0'!V573,'Questionnaire version 2.1'!V573)</f>
        <v>0</v>
      </c>
    </row>
    <row r="577" spans="166:169" x14ac:dyDescent="0.25">
      <c r="FJ577" s="137">
        <f>IF(VALUE(LEFT(Cover!$C$13,3))=1,'Questionnaire version 1.0'!C574,'Questionnaire version 2.1'!C574)</f>
        <v>0</v>
      </c>
      <c r="FK577" s="137">
        <f t="shared" si="136"/>
        <v>104</v>
      </c>
      <c r="FL577" s="137" t="str">
        <f t="shared" si="137"/>
        <v/>
      </c>
      <c r="FM577" s="137">
        <f>IF(VALUE(LEFT(Cover!$C$13,3))=1,'Questionnaire version 1.0'!V574,'Questionnaire version 2.1'!V574)</f>
        <v>0</v>
      </c>
    </row>
    <row r="578" spans="166:169" x14ac:dyDescent="0.25">
      <c r="FJ578" s="137" t="str">
        <f>IF(VALUE(LEFT(Cover!$C$13,3))=1,'Questionnaire version 1.0'!C575,'Questionnaire version 2.1'!C575)</f>
        <v>E7:01a</v>
      </c>
      <c r="FK578" s="137">
        <f t="shared" si="136"/>
        <v>105</v>
      </c>
      <c r="FL578" s="137" t="str">
        <f t="shared" si="137"/>
        <v>E7:01</v>
      </c>
      <c r="FM578" s="137">
        <f>IF(VALUE(LEFT(Cover!$C$13,3))=1,'Questionnaire version 1.0'!V575,'Questionnaire version 2.1'!V575)</f>
        <v>0</v>
      </c>
    </row>
    <row r="579" spans="166:169" x14ac:dyDescent="0.25">
      <c r="FJ579" s="137" t="str">
        <f>IF(VALUE(LEFT(Cover!$C$13,3))=1,'Questionnaire version 1.0'!C576,'Questionnaire version 2.1'!C576)</f>
        <v>Notes:</v>
      </c>
      <c r="FK579" s="137">
        <f t="shared" si="136"/>
        <v>105</v>
      </c>
      <c r="FL579" s="137" t="str">
        <f t="shared" si="137"/>
        <v/>
      </c>
      <c r="FM579" s="137">
        <f>IF(VALUE(LEFT(Cover!$C$13,3))=1,'Questionnaire version 1.0'!V576,'Questionnaire version 2.1'!V576)</f>
        <v>0</v>
      </c>
    </row>
    <row r="580" spans="166:169" x14ac:dyDescent="0.25">
      <c r="FJ580" s="137" t="str">
        <f>IF(VALUE(LEFT(Cover!$C$13,3))=1,'Questionnaire version 1.0'!C577,'Questionnaire version 2.1'!C577)</f>
        <v>E7:02b</v>
      </c>
      <c r="FK580" s="137">
        <f t="shared" si="136"/>
        <v>106</v>
      </c>
      <c r="FL580" s="137" t="str">
        <f t="shared" si="137"/>
        <v>E7:02</v>
      </c>
      <c r="FM580" s="137">
        <f>IF(VALUE(LEFT(Cover!$C$13,3))=1,'Questionnaire version 1.0'!V577,'Questionnaire version 2.1'!V577)</f>
        <v>0</v>
      </c>
    </row>
    <row r="581" spans="166:169" x14ac:dyDescent="0.25">
      <c r="FJ581" s="137" t="str">
        <f>IF(VALUE(LEFT(Cover!$C$13,3))=1,'Questionnaire version 1.0'!C578,'Questionnaire version 2.1'!C578)</f>
        <v>A</v>
      </c>
      <c r="FK581" s="137">
        <f t="shared" si="136"/>
        <v>106</v>
      </c>
      <c r="FL581" s="137" t="str">
        <f t="shared" si="137"/>
        <v/>
      </c>
      <c r="FM581" s="137">
        <f>IF(VALUE(LEFT(Cover!$C$13,3))=1,'Questionnaire version 1.0'!V578,'Questionnaire version 2.1'!V578)</f>
        <v>0</v>
      </c>
    </row>
    <row r="582" spans="166:169" x14ac:dyDescent="0.25">
      <c r="FJ582" s="137" t="str">
        <f>IF(VALUE(LEFT(Cover!$C$13,3))=1,'Questionnaire version 1.0'!C579,'Questionnaire version 2.1'!C579)</f>
        <v>B</v>
      </c>
      <c r="FK582" s="137">
        <f t="shared" si="136"/>
        <v>106</v>
      </c>
      <c r="FL582" s="137" t="str">
        <f t="shared" si="137"/>
        <v/>
      </c>
      <c r="FM582" s="137">
        <f>IF(VALUE(LEFT(Cover!$C$13,3))=1,'Questionnaire version 1.0'!V579,'Questionnaire version 2.1'!V579)</f>
        <v>0</v>
      </c>
    </row>
    <row r="583" spans="166:169" x14ac:dyDescent="0.25">
      <c r="FJ583" s="137" t="str">
        <f>IF(VALUE(LEFT(Cover!$C$13,3))=1,'Questionnaire version 1.0'!C580,'Questionnaire version 2.1'!C580)</f>
        <v>C</v>
      </c>
      <c r="FK583" s="137">
        <f t="shared" si="136"/>
        <v>106</v>
      </c>
      <c r="FL583" s="137" t="str">
        <f t="shared" si="137"/>
        <v/>
      </c>
      <c r="FM583" s="137">
        <f>IF(VALUE(LEFT(Cover!$C$13,3))=1,'Questionnaire version 1.0'!V580,'Questionnaire version 2.1'!V580)</f>
        <v>0</v>
      </c>
    </row>
    <row r="584" spans="166:169" x14ac:dyDescent="0.25">
      <c r="FJ584" s="137" t="str">
        <f>IF(VALUE(LEFT(Cover!$C$13,3))=1,'Questionnaire version 1.0'!C581,'Questionnaire version 2.1'!C581)</f>
        <v>Notes:</v>
      </c>
      <c r="FK584" s="137">
        <f t="shared" ref="FK584:FK647" si="138">IF(AND(LEFT(FL584,1)="E",FM584&lt;&gt;"Z"),FK583+1,FK583)</f>
        <v>106</v>
      </c>
      <c r="FL584" s="137" t="str">
        <f t="shared" si="137"/>
        <v/>
      </c>
      <c r="FM584" s="137">
        <f>IF(VALUE(LEFT(Cover!$C$13,3))=1,'Questionnaire version 1.0'!V581,'Questionnaire version 2.1'!V581)</f>
        <v>0</v>
      </c>
    </row>
    <row r="585" spans="166:169" x14ac:dyDescent="0.25">
      <c r="FJ585" s="137" t="str">
        <f>IF(VALUE(LEFT(Cover!$C$13,3))=1,'Questionnaire version 1.0'!C582,'Questionnaire version 2.1'!C582)</f>
        <v>E7:04a</v>
      </c>
      <c r="FK585" s="137">
        <f t="shared" si="138"/>
        <v>107</v>
      </c>
      <c r="FL585" s="137" t="str">
        <f t="shared" si="137"/>
        <v>E7:04</v>
      </c>
      <c r="FM585" s="137">
        <f>IF(VALUE(LEFT(Cover!$C$13,3))=1,'Questionnaire version 1.0'!V582,'Questionnaire version 2.1'!V582)</f>
        <v>0</v>
      </c>
    </row>
    <row r="586" spans="166:169" x14ac:dyDescent="0.25">
      <c r="FJ586" s="137" t="str">
        <f>IF(VALUE(LEFT(Cover!$C$13,3))=1,'Questionnaire version 1.0'!C583,'Questionnaire version 2.1'!C583)</f>
        <v>Notes:</v>
      </c>
      <c r="FK586" s="137">
        <f t="shared" si="138"/>
        <v>107</v>
      </c>
      <c r="FL586" s="137" t="str">
        <f t="shared" si="137"/>
        <v/>
      </c>
      <c r="FM586" s="137">
        <f>IF(VALUE(LEFT(Cover!$C$13,3))=1,'Questionnaire version 1.0'!V583,'Questionnaire version 2.1'!V583)</f>
        <v>0</v>
      </c>
    </row>
    <row r="587" spans="166:169" x14ac:dyDescent="0.25">
      <c r="FJ587" s="137">
        <f>IF(VALUE(LEFT(Cover!$C$13,3))=1,'Questionnaire version 1.0'!C584,'Questionnaire version 2.1'!C584)</f>
        <v>0</v>
      </c>
      <c r="FK587" s="137">
        <f t="shared" si="138"/>
        <v>107</v>
      </c>
      <c r="FL587" s="137" t="str">
        <f t="shared" si="137"/>
        <v/>
      </c>
      <c r="FM587" s="137">
        <f>IF(VALUE(LEFT(Cover!$C$13,3))=1,'Questionnaire version 1.0'!V584,'Questionnaire version 2.1'!V584)</f>
        <v>0</v>
      </c>
    </row>
    <row r="588" spans="166:169" x14ac:dyDescent="0.25">
      <c r="FJ588" s="137" t="str">
        <f>IF(VALUE(LEFT(Cover!$C$13,3))=1,'Questionnaire version 1.0'!C585,'Questionnaire version 2.1'!C585)</f>
        <v>E7:05b</v>
      </c>
      <c r="FK588" s="137">
        <f t="shared" si="138"/>
        <v>108</v>
      </c>
      <c r="FL588" s="137" t="str">
        <f t="shared" si="137"/>
        <v>E7:05</v>
      </c>
      <c r="FM588" s="137">
        <f>IF(VALUE(LEFT(Cover!$C$13,3))=1,'Questionnaire version 1.0'!V585,'Questionnaire version 2.1'!V585)</f>
        <v>0</v>
      </c>
    </row>
    <row r="589" spans="166:169" x14ac:dyDescent="0.25">
      <c r="FJ589" s="137" t="str">
        <f>IF(VALUE(LEFT(Cover!$C$13,3))=1,'Questionnaire version 1.0'!C586,'Questionnaire version 2.1'!C586)</f>
        <v>A</v>
      </c>
      <c r="FK589" s="137">
        <f t="shared" si="138"/>
        <v>108</v>
      </c>
      <c r="FL589" s="137" t="str">
        <f t="shared" si="137"/>
        <v/>
      </c>
      <c r="FM589" s="137">
        <f>IF(VALUE(LEFT(Cover!$C$13,3))=1,'Questionnaire version 1.0'!V586,'Questionnaire version 2.1'!V586)</f>
        <v>0</v>
      </c>
    </row>
    <row r="590" spans="166:169" x14ac:dyDescent="0.25">
      <c r="FJ590" s="137" t="str">
        <f>IF(VALUE(LEFT(Cover!$C$13,3))=1,'Questionnaire version 1.0'!C587,'Questionnaire version 2.1'!C587)</f>
        <v>B</v>
      </c>
      <c r="FK590" s="137">
        <f t="shared" si="138"/>
        <v>108</v>
      </c>
      <c r="FL590" s="137" t="str">
        <f t="shared" si="137"/>
        <v/>
      </c>
      <c r="FM590" s="137">
        <f>IF(VALUE(LEFT(Cover!$C$13,3))=1,'Questionnaire version 1.0'!V587,'Questionnaire version 2.1'!V587)</f>
        <v>0</v>
      </c>
    </row>
    <row r="591" spans="166:169" x14ac:dyDescent="0.25">
      <c r="FJ591" s="137" t="str">
        <f>IF(VALUE(LEFT(Cover!$C$13,3))=1,'Questionnaire version 1.0'!C588,'Questionnaire version 2.1'!C588)</f>
        <v>Notes:</v>
      </c>
      <c r="FK591" s="137">
        <f t="shared" si="138"/>
        <v>108</v>
      </c>
      <c r="FL591" s="137" t="str">
        <f t="shared" si="137"/>
        <v/>
      </c>
      <c r="FM591" s="137">
        <f>IF(VALUE(LEFT(Cover!$C$13,3))=1,'Questionnaire version 1.0'!V588,'Questionnaire version 2.1'!V588)</f>
        <v>0</v>
      </c>
    </row>
    <row r="592" spans="166:169" x14ac:dyDescent="0.25">
      <c r="FJ592" s="137">
        <f>IF(VALUE(LEFT(Cover!$C$13,3))=1,'Questionnaire version 1.0'!C589,'Questionnaire version 2.1'!C589)</f>
        <v>0</v>
      </c>
      <c r="FK592" s="137">
        <f t="shared" si="138"/>
        <v>108</v>
      </c>
      <c r="FL592" s="137" t="str">
        <f t="shared" ref="FL592:FL655" si="139">IF(RIGHT(LEFT(FJ592,3),1)=":",LEFT(FJ592,5),"")</f>
        <v/>
      </c>
      <c r="FM592" s="137">
        <f>IF(VALUE(LEFT(Cover!$C$13,3))=1,'Questionnaire version 1.0'!V589,'Questionnaire version 2.1'!V589)</f>
        <v>0</v>
      </c>
    </row>
    <row r="593" spans="166:169" x14ac:dyDescent="0.25">
      <c r="FJ593" s="137" t="str">
        <f>IF(VALUE(LEFT(Cover!$C$13,3))=1,'Questionnaire version 1.0'!C590,'Questionnaire version 2.1'!C590)</f>
        <v>E7:06a</v>
      </c>
      <c r="FK593" s="137">
        <f t="shared" si="138"/>
        <v>109</v>
      </c>
      <c r="FL593" s="137" t="str">
        <f t="shared" si="139"/>
        <v>E7:06</v>
      </c>
      <c r="FM593" s="137">
        <f>IF(VALUE(LEFT(Cover!$C$13,3))=1,'Questionnaire version 1.0'!V590,'Questionnaire version 2.1'!V590)</f>
        <v>0</v>
      </c>
    </row>
    <row r="594" spans="166:169" x14ac:dyDescent="0.25">
      <c r="FJ594" s="137" t="str">
        <f>IF(VALUE(LEFT(Cover!$C$13,3))=1,'Questionnaire version 1.0'!C591,'Questionnaire version 2.1'!C591)</f>
        <v>A</v>
      </c>
      <c r="FK594" s="137">
        <f t="shared" si="138"/>
        <v>109</v>
      </c>
      <c r="FL594" s="137" t="str">
        <f t="shared" si="139"/>
        <v/>
      </c>
      <c r="FM594" s="137">
        <f>IF(VALUE(LEFT(Cover!$C$13,3))=1,'Questionnaire version 1.0'!V591,'Questionnaire version 2.1'!V591)</f>
        <v>0</v>
      </c>
    </row>
    <row r="595" spans="166:169" x14ac:dyDescent="0.25">
      <c r="FJ595" s="137" t="str">
        <f>IF(VALUE(LEFT(Cover!$C$13,3))=1,'Questionnaire version 1.0'!C592,'Questionnaire version 2.1'!C592)</f>
        <v>B</v>
      </c>
      <c r="FK595" s="137">
        <f t="shared" si="138"/>
        <v>109</v>
      </c>
      <c r="FL595" s="137" t="str">
        <f t="shared" si="139"/>
        <v/>
      </c>
      <c r="FM595" s="137">
        <f>IF(VALUE(LEFT(Cover!$C$13,3))=1,'Questionnaire version 1.0'!V592,'Questionnaire version 2.1'!V592)</f>
        <v>0</v>
      </c>
    </row>
    <row r="596" spans="166:169" x14ac:dyDescent="0.25">
      <c r="FJ596" s="137" t="str">
        <f>IF(VALUE(LEFT(Cover!$C$13,3))=1,'Questionnaire version 1.0'!C593,'Questionnaire version 2.1'!C593)</f>
        <v>Notes:</v>
      </c>
      <c r="FK596" s="137">
        <f t="shared" si="138"/>
        <v>109</v>
      </c>
      <c r="FL596" s="137" t="str">
        <f t="shared" si="139"/>
        <v/>
      </c>
      <c r="FM596" s="137">
        <f>IF(VALUE(LEFT(Cover!$C$13,3))=1,'Questionnaire version 1.0'!V593,'Questionnaire version 2.1'!V593)</f>
        <v>0</v>
      </c>
    </row>
    <row r="597" spans="166:169" x14ac:dyDescent="0.25">
      <c r="FJ597" s="137" t="str">
        <f>IF(VALUE(LEFT(Cover!$C$13,3))=1,'Questionnaire version 1.0'!C594,'Questionnaire version 2.1'!C594)</f>
        <v>E7:07a</v>
      </c>
      <c r="FK597" s="137">
        <f t="shared" si="138"/>
        <v>110</v>
      </c>
      <c r="FL597" s="137" t="str">
        <f t="shared" si="139"/>
        <v>E7:07</v>
      </c>
      <c r="FM597" s="137">
        <f>IF(VALUE(LEFT(Cover!$C$13,3))=1,'Questionnaire version 1.0'!V594,'Questionnaire version 2.1'!V594)</f>
        <v>0</v>
      </c>
    </row>
    <row r="598" spans="166:169" x14ac:dyDescent="0.25">
      <c r="FJ598" s="137" t="str">
        <f>IF(VALUE(LEFT(Cover!$C$13,3))=1,'Questionnaire version 1.0'!C595,'Questionnaire version 2.1'!C595)</f>
        <v>A</v>
      </c>
      <c r="FK598" s="137">
        <f t="shared" si="138"/>
        <v>110</v>
      </c>
      <c r="FL598" s="137" t="str">
        <f t="shared" si="139"/>
        <v/>
      </c>
      <c r="FM598" s="137">
        <f>IF(VALUE(LEFT(Cover!$C$13,3))=1,'Questionnaire version 1.0'!V595,'Questionnaire version 2.1'!V595)</f>
        <v>0</v>
      </c>
    </row>
    <row r="599" spans="166:169" x14ac:dyDescent="0.25">
      <c r="FJ599" s="137" t="str">
        <f>IF(VALUE(LEFT(Cover!$C$13,3))=1,'Questionnaire version 1.0'!C596,'Questionnaire version 2.1'!C596)</f>
        <v>B</v>
      </c>
      <c r="FK599" s="137">
        <f t="shared" si="138"/>
        <v>110</v>
      </c>
      <c r="FL599" s="137" t="str">
        <f t="shared" si="139"/>
        <v/>
      </c>
      <c r="FM599" s="137">
        <f>IF(VALUE(LEFT(Cover!$C$13,3))=1,'Questionnaire version 1.0'!V596,'Questionnaire version 2.1'!V596)</f>
        <v>0</v>
      </c>
    </row>
    <row r="600" spans="166:169" x14ac:dyDescent="0.25">
      <c r="FJ600" s="137" t="str">
        <f>IF(VALUE(LEFT(Cover!$C$13,3))=1,'Questionnaire version 1.0'!C597,'Questionnaire version 2.1'!C597)</f>
        <v>C</v>
      </c>
      <c r="FK600" s="137">
        <f t="shared" si="138"/>
        <v>110</v>
      </c>
      <c r="FL600" s="137" t="str">
        <f t="shared" si="139"/>
        <v/>
      </c>
      <c r="FM600" s="137">
        <f>IF(VALUE(LEFT(Cover!$C$13,3))=1,'Questionnaire version 1.0'!V597,'Questionnaire version 2.1'!V597)</f>
        <v>0</v>
      </c>
    </row>
    <row r="601" spans="166:169" x14ac:dyDescent="0.25">
      <c r="FJ601" s="137" t="str">
        <f>IF(VALUE(LEFT(Cover!$C$13,3))=1,'Questionnaire version 1.0'!C598,'Questionnaire version 2.1'!C598)</f>
        <v>Notes:</v>
      </c>
      <c r="FK601" s="137">
        <f t="shared" si="138"/>
        <v>110</v>
      </c>
      <c r="FL601" s="137" t="str">
        <f t="shared" si="139"/>
        <v/>
      </c>
      <c r="FM601" s="137">
        <f>IF(VALUE(LEFT(Cover!$C$13,3))=1,'Questionnaire version 1.0'!V598,'Questionnaire version 2.1'!V598)</f>
        <v>0</v>
      </c>
    </row>
    <row r="602" spans="166:169" x14ac:dyDescent="0.25">
      <c r="FJ602" s="137" t="str">
        <f>IF(VALUE(LEFT(Cover!$C$13,3))=1,'Questionnaire version 1.0'!C599,'Questionnaire version 2.1'!C599)</f>
        <v>E7:08a</v>
      </c>
      <c r="FK602" s="137">
        <f t="shared" si="138"/>
        <v>111</v>
      </c>
      <c r="FL602" s="137" t="str">
        <f t="shared" si="139"/>
        <v>E7:08</v>
      </c>
      <c r="FM602" s="137">
        <f>IF(VALUE(LEFT(Cover!$C$13,3))=1,'Questionnaire version 1.0'!V599,'Questionnaire version 2.1'!V599)</f>
        <v>0</v>
      </c>
    </row>
    <row r="603" spans="166:169" x14ac:dyDescent="0.25">
      <c r="FJ603" s="137" t="str">
        <f>IF(VALUE(LEFT(Cover!$C$13,3))=1,'Questionnaire version 1.0'!C600,'Questionnaire version 2.1'!C600)</f>
        <v>Notes:</v>
      </c>
      <c r="FK603" s="137">
        <f t="shared" si="138"/>
        <v>111</v>
      </c>
      <c r="FL603" s="137" t="str">
        <f t="shared" si="139"/>
        <v/>
      </c>
      <c r="FM603" s="137">
        <f>IF(VALUE(LEFT(Cover!$C$13,3))=1,'Questionnaire version 1.0'!V600,'Questionnaire version 2.1'!V600)</f>
        <v>0</v>
      </c>
    </row>
    <row r="604" spans="166:169" x14ac:dyDescent="0.25">
      <c r="FJ604" s="137">
        <f>IF(VALUE(LEFT(Cover!$C$13,3))=1,'Questionnaire version 1.0'!C601,'Questionnaire version 2.1'!C601)</f>
        <v>0</v>
      </c>
      <c r="FK604" s="137">
        <f t="shared" si="138"/>
        <v>111</v>
      </c>
      <c r="FL604" s="137" t="str">
        <f t="shared" si="139"/>
        <v/>
      </c>
      <c r="FM604" s="137">
        <f>IF(VALUE(LEFT(Cover!$C$13,3))=1,'Questionnaire version 1.0'!V601,'Questionnaire version 2.1'!V601)</f>
        <v>0</v>
      </c>
    </row>
    <row r="605" spans="166:169" x14ac:dyDescent="0.25">
      <c r="FJ605" s="137" t="str">
        <f>IF(VALUE(LEFT(Cover!$C$13,3))=1,'Questionnaire version 1.0'!C602,'Questionnaire version 2.1'!C602)</f>
        <v>E7:09a</v>
      </c>
      <c r="FK605" s="137">
        <f t="shared" si="138"/>
        <v>112</v>
      </c>
      <c r="FL605" s="137" t="str">
        <f t="shared" si="139"/>
        <v>E7:09</v>
      </c>
      <c r="FM605" s="137">
        <f>IF(VALUE(LEFT(Cover!$C$13,3))=1,'Questionnaire version 1.0'!V602,'Questionnaire version 2.1'!V602)</f>
        <v>0</v>
      </c>
    </row>
    <row r="606" spans="166:169" x14ac:dyDescent="0.25">
      <c r="FJ606" s="137" t="str">
        <f>IF(VALUE(LEFT(Cover!$C$13,3))=1,'Questionnaire version 1.0'!C603,'Questionnaire version 2.1'!C603)</f>
        <v>Notes:</v>
      </c>
      <c r="FK606" s="137">
        <f t="shared" si="138"/>
        <v>112</v>
      </c>
      <c r="FL606" s="137" t="str">
        <f t="shared" si="139"/>
        <v/>
      </c>
      <c r="FM606" s="137">
        <f>IF(VALUE(LEFT(Cover!$C$13,3))=1,'Questionnaire version 1.0'!V603,'Questionnaire version 2.1'!V603)</f>
        <v>0</v>
      </c>
    </row>
    <row r="607" spans="166:169" x14ac:dyDescent="0.25">
      <c r="FJ607" s="137" t="str">
        <f>IF(VALUE(LEFT(Cover!$C$13,3))=1,'Questionnaire version 1.0'!C604,'Questionnaire version 2.1'!C604)</f>
        <v>E7:10a</v>
      </c>
      <c r="FK607" s="137">
        <f t="shared" si="138"/>
        <v>113</v>
      </c>
      <c r="FL607" s="137" t="str">
        <f t="shared" si="139"/>
        <v>E7:10</v>
      </c>
      <c r="FM607" s="137">
        <f>IF(VALUE(LEFT(Cover!$C$13,3))=1,'Questionnaire version 1.0'!V604,'Questionnaire version 2.1'!V604)</f>
        <v>0</v>
      </c>
    </row>
    <row r="608" spans="166:169" x14ac:dyDescent="0.25">
      <c r="FJ608" s="137" t="str">
        <f>IF(VALUE(LEFT(Cover!$C$13,3))=1,'Questionnaire version 1.0'!C605,'Questionnaire version 2.1'!C605)</f>
        <v>Notes:</v>
      </c>
      <c r="FK608" s="137">
        <f t="shared" si="138"/>
        <v>113</v>
      </c>
      <c r="FL608" s="137" t="str">
        <f t="shared" si="139"/>
        <v/>
      </c>
      <c r="FM608" s="137">
        <f>IF(VALUE(LEFT(Cover!$C$13,3))=1,'Questionnaire version 1.0'!V605,'Questionnaire version 2.1'!V605)</f>
        <v>0</v>
      </c>
    </row>
    <row r="609" spans="166:169" x14ac:dyDescent="0.25">
      <c r="FJ609" s="137" t="str">
        <f>IF(VALUE(LEFT(Cover!$C$13,3))=1,'Questionnaire version 1.0'!C606,'Questionnaire version 2.1'!C606)</f>
        <v>E7:11a</v>
      </c>
      <c r="FK609" s="137">
        <f t="shared" si="138"/>
        <v>114</v>
      </c>
      <c r="FL609" s="137" t="str">
        <f t="shared" si="139"/>
        <v>E7:11</v>
      </c>
      <c r="FM609" s="137">
        <f>IF(VALUE(LEFT(Cover!$C$13,3))=1,'Questionnaire version 1.0'!V606,'Questionnaire version 2.1'!V606)</f>
        <v>0</v>
      </c>
    </row>
    <row r="610" spans="166:169" x14ac:dyDescent="0.25">
      <c r="FJ610" s="137" t="str">
        <f>IF(VALUE(LEFT(Cover!$C$13,3))=1,'Questionnaire version 1.0'!C607,'Questionnaire version 2.1'!C607)</f>
        <v>A</v>
      </c>
      <c r="FK610" s="137">
        <f t="shared" si="138"/>
        <v>114</v>
      </c>
      <c r="FL610" s="137" t="str">
        <f t="shared" si="139"/>
        <v/>
      </c>
      <c r="FM610" s="137">
        <f>IF(VALUE(LEFT(Cover!$C$13,3))=1,'Questionnaire version 1.0'!V607,'Questionnaire version 2.1'!V607)</f>
        <v>0</v>
      </c>
    </row>
    <row r="611" spans="166:169" x14ac:dyDescent="0.25">
      <c r="FJ611" s="137" t="str">
        <f>IF(VALUE(LEFT(Cover!$C$13,3))=1,'Questionnaire version 1.0'!C608,'Questionnaire version 2.1'!C608)</f>
        <v>B</v>
      </c>
      <c r="FK611" s="137">
        <f t="shared" si="138"/>
        <v>114</v>
      </c>
      <c r="FL611" s="137" t="str">
        <f t="shared" si="139"/>
        <v/>
      </c>
      <c r="FM611" s="137">
        <f>IF(VALUE(LEFT(Cover!$C$13,3))=1,'Questionnaire version 1.0'!V608,'Questionnaire version 2.1'!V608)</f>
        <v>0</v>
      </c>
    </row>
    <row r="612" spans="166:169" x14ac:dyDescent="0.25">
      <c r="FJ612" s="137" t="str">
        <f>IF(VALUE(LEFT(Cover!$C$13,3))=1,'Questionnaire version 1.0'!C609,'Questionnaire version 2.1'!C609)</f>
        <v>C</v>
      </c>
      <c r="FK612" s="137">
        <f t="shared" si="138"/>
        <v>114</v>
      </c>
      <c r="FL612" s="137" t="str">
        <f t="shared" si="139"/>
        <v/>
      </c>
      <c r="FM612" s="137">
        <f>IF(VALUE(LEFT(Cover!$C$13,3))=1,'Questionnaire version 1.0'!V609,'Questionnaire version 2.1'!V609)</f>
        <v>0</v>
      </c>
    </row>
    <row r="613" spans="166:169" x14ac:dyDescent="0.25">
      <c r="FJ613" s="137" t="str">
        <f>IF(VALUE(LEFT(Cover!$C$13,3))=1,'Questionnaire version 1.0'!C610,'Questionnaire version 2.1'!C610)</f>
        <v>D</v>
      </c>
      <c r="FK613" s="137">
        <f t="shared" si="138"/>
        <v>114</v>
      </c>
      <c r="FL613" s="137" t="str">
        <f t="shared" si="139"/>
        <v/>
      </c>
      <c r="FM613" s="137">
        <f>IF(VALUE(LEFT(Cover!$C$13,3))=1,'Questionnaire version 1.0'!V610,'Questionnaire version 2.1'!V610)</f>
        <v>0</v>
      </c>
    </row>
    <row r="614" spans="166:169" x14ac:dyDescent="0.25">
      <c r="FJ614" s="137" t="str">
        <f>IF(VALUE(LEFT(Cover!$C$13,3))=1,'Questionnaire version 1.0'!C611,'Questionnaire version 2.1'!C611)</f>
        <v>Notes:</v>
      </c>
      <c r="FK614" s="137">
        <f t="shared" si="138"/>
        <v>114</v>
      </c>
      <c r="FL614" s="137" t="str">
        <f t="shared" si="139"/>
        <v/>
      </c>
      <c r="FM614" s="137">
        <f>IF(VALUE(LEFT(Cover!$C$13,3))=1,'Questionnaire version 1.0'!V611,'Questionnaire version 2.1'!V611)</f>
        <v>0</v>
      </c>
    </row>
    <row r="615" spans="166:169" x14ac:dyDescent="0.25">
      <c r="FJ615" s="137">
        <f>IF(VALUE(LEFT(Cover!$C$13,3))=1,'Questionnaire version 1.0'!C612,'Questionnaire version 2.1'!C612)</f>
        <v>0</v>
      </c>
      <c r="FK615" s="137">
        <f t="shared" si="138"/>
        <v>114</v>
      </c>
      <c r="FL615" s="137" t="str">
        <f t="shared" si="139"/>
        <v/>
      </c>
      <c r="FM615" s="137">
        <f>IF(VALUE(LEFT(Cover!$C$13,3))=1,'Questionnaire version 1.0'!V612,'Questionnaire version 2.1'!V612)</f>
        <v>0</v>
      </c>
    </row>
    <row r="616" spans="166:169" x14ac:dyDescent="0.25">
      <c r="FJ616" s="137" t="str">
        <f>IF(VALUE(LEFT(Cover!$C$13,3))=1,'Questionnaire version 1.0'!C613,'Questionnaire version 2.1'!C613)</f>
        <v>E7:13a</v>
      </c>
      <c r="FK616" s="137">
        <f t="shared" si="138"/>
        <v>115</v>
      </c>
      <c r="FL616" s="137" t="str">
        <f t="shared" si="139"/>
        <v>E7:13</v>
      </c>
      <c r="FM616" s="137">
        <f>IF(VALUE(LEFT(Cover!$C$13,3))=1,'Questionnaire version 1.0'!V613,'Questionnaire version 2.1'!V613)</f>
        <v>0</v>
      </c>
    </row>
    <row r="617" spans="166:169" x14ac:dyDescent="0.25">
      <c r="FJ617" s="137" t="str">
        <f>IF(VALUE(LEFT(Cover!$C$13,3))=1,'Questionnaire version 1.0'!C614,'Questionnaire version 2.1'!C614)</f>
        <v>A</v>
      </c>
      <c r="FK617" s="137">
        <f t="shared" si="138"/>
        <v>115</v>
      </c>
      <c r="FL617" s="137" t="str">
        <f t="shared" si="139"/>
        <v/>
      </c>
      <c r="FM617" s="137">
        <f>IF(VALUE(LEFT(Cover!$C$13,3))=1,'Questionnaire version 1.0'!V614,'Questionnaire version 2.1'!V614)</f>
        <v>0</v>
      </c>
    </row>
    <row r="618" spans="166:169" x14ac:dyDescent="0.25">
      <c r="FJ618" s="137" t="str">
        <f>IF(VALUE(LEFT(Cover!$C$13,3))=1,'Questionnaire version 1.0'!C615,'Questionnaire version 2.1'!C615)</f>
        <v>B</v>
      </c>
      <c r="FK618" s="137">
        <f t="shared" si="138"/>
        <v>115</v>
      </c>
      <c r="FL618" s="137" t="str">
        <f t="shared" si="139"/>
        <v/>
      </c>
      <c r="FM618" s="137">
        <f>IF(VALUE(LEFT(Cover!$C$13,3))=1,'Questionnaire version 1.0'!V615,'Questionnaire version 2.1'!V615)</f>
        <v>0</v>
      </c>
    </row>
    <row r="619" spans="166:169" x14ac:dyDescent="0.25">
      <c r="FJ619" s="137" t="str">
        <f>IF(VALUE(LEFT(Cover!$C$13,3))=1,'Questionnaire version 1.0'!C616,'Questionnaire version 2.1'!C616)</f>
        <v>C</v>
      </c>
      <c r="FK619" s="137">
        <f t="shared" si="138"/>
        <v>115</v>
      </c>
      <c r="FL619" s="137" t="str">
        <f t="shared" si="139"/>
        <v/>
      </c>
      <c r="FM619" s="137">
        <f>IF(VALUE(LEFT(Cover!$C$13,3))=1,'Questionnaire version 1.0'!V616,'Questionnaire version 2.1'!V616)</f>
        <v>0</v>
      </c>
    </row>
    <row r="620" spans="166:169" x14ac:dyDescent="0.25">
      <c r="FJ620" s="137" t="str">
        <f>IF(VALUE(LEFT(Cover!$C$13,3))=1,'Questionnaire version 1.0'!C617,'Questionnaire version 2.1'!C617)</f>
        <v>Notes:</v>
      </c>
      <c r="FK620" s="137">
        <f t="shared" si="138"/>
        <v>115</v>
      </c>
      <c r="FL620" s="137" t="str">
        <f t="shared" si="139"/>
        <v/>
      </c>
      <c r="FM620" s="137">
        <f>IF(VALUE(LEFT(Cover!$C$13,3))=1,'Questionnaire version 1.0'!V617,'Questionnaire version 2.1'!V617)</f>
        <v>0</v>
      </c>
    </row>
    <row r="621" spans="166:169" x14ac:dyDescent="0.25">
      <c r="FJ621" s="137" t="str">
        <f>IF(VALUE(LEFT(Cover!$C$13,3))=1,'Questionnaire version 1.0'!C618,'Questionnaire version 2.1'!C618)</f>
        <v>E7:14a</v>
      </c>
      <c r="FK621" s="137">
        <f t="shared" si="138"/>
        <v>116</v>
      </c>
      <c r="FL621" s="137" t="str">
        <f t="shared" si="139"/>
        <v>E7:14</v>
      </c>
      <c r="FM621" s="137">
        <f>IF(VALUE(LEFT(Cover!$C$13,3))=1,'Questionnaire version 1.0'!V618,'Questionnaire version 2.1'!V618)</f>
        <v>0</v>
      </c>
    </row>
    <row r="622" spans="166:169" x14ac:dyDescent="0.25">
      <c r="FJ622" s="137" t="str">
        <f>IF(VALUE(LEFT(Cover!$C$13,3))=1,'Questionnaire version 1.0'!C619,'Questionnaire version 2.1'!C619)</f>
        <v>A</v>
      </c>
      <c r="FK622" s="137">
        <f t="shared" si="138"/>
        <v>116</v>
      </c>
      <c r="FL622" s="137" t="str">
        <f t="shared" si="139"/>
        <v/>
      </c>
      <c r="FM622" s="137">
        <f>IF(VALUE(LEFT(Cover!$C$13,3))=1,'Questionnaire version 1.0'!V619,'Questionnaire version 2.1'!V619)</f>
        <v>0</v>
      </c>
    </row>
    <row r="623" spans="166:169" x14ac:dyDescent="0.25">
      <c r="FJ623" s="137" t="str">
        <f>IF(VALUE(LEFT(Cover!$C$13,3))=1,'Questionnaire version 1.0'!C620,'Questionnaire version 2.1'!C620)</f>
        <v>B</v>
      </c>
      <c r="FK623" s="137">
        <f t="shared" si="138"/>
        <v>116</v>
      </c>
      <c r="FL623" s="137" t="str">
        <f t="shared" si="139"/>
        <v/>
      </c>
      <c r="FM623" s="137">
        <f>IF(VALUE(LEFT(Cover!$C$13,3))=1,'Questionnaire version 1.0'!V620,'Questionnaire version 2.1'!V620)</f>
        <v>0</v>
      </c>
    </row>
    <row r="624" spans="166:169" x14ac:dyDescent="0.25">
      <c r="FJ624" s="137" t="str">
        <f>IF(VALUE(LEFT(Cover!$C$13,3))=1,'Questionnaire version 1.0'!C621,'Questionnaire version 2.1'!C621)</f>
        <v>C</v>
      </c>
      <c r="FK624" s="137">
        <f t="shared" si="138"/>
        <v>116</v>
      </c>
      <c r="FL624" s="137" t="str">
        <f t="shared" si="139"/>
        <v/>
      </c>
      <c r="FM624" s="137">
        <f>IF(VALUE(LEFT(Cover!$C$13,3))=1,'Questionnaire version 1.0'!V621,'Questionnaire version 2.1'!V621)</f>
        <v>0</v>
      </c>
    </row>
    <row r="625" spans="166:169" x14ac:dyDescent="0.25">
      <c r="FJ625" s="137" t="str">
        <f>IF(VALUE(LEFT(Cover!$C$13,3))=1,'Questionnaire version 1.0'!C622,'Questionnaire version 2.1'!C622)</f>
        <v>Notes:</v>
      </c>
      <c r="FK625" s="137">
        <f t="shared" si="138"/>
        <v>116</v>
      </c>
      <c r="FL625" s="137" t="str">
        <f t="shared" si="139"/>
        <v/>
      </c>
      <c r="FM625" s="137">
        <f>IF(VALUE(LEFT(Cover!$C$13,3))=1,'Questionnaire version 1.0'!V622,'Questionnaire version 2.1'!V622)</f>
        <v>0</v>
      </c>
    </row>
    <row r="626" spans="166:169" x14ac:dyDescent="0.25">
      <c r="FJ626" s="137">
        <f>IF(VALUE(LEFT(Cover!$C$13,3))=1,'Questionnaire version 1.0'!C623,'Questionnaire version 2.1'!C623)</f>
        <v>0</v>
      </c>
      <c r="FK626" s="137">
        <f t="shared" si="138"/>
        <v>116</v>
      </c>
      <c r="FL626" s="137" t="str">
        <f t="shared" si="139"/>
        <v/>
      </c>
      <c r="FM626" s="137">
        <f>IF(VALUE(LEFT(Cover!$C$13,3))=1,'Questionnaire version 1.0'!V623,'Questionnaire version 2.1'!V623)</f>
        <v>0</v>
      </c>
    </row>
    <row r="627" spans="166:169" x14ac:dyDescent="0.25">
      <c r="FJ627" s="137">
        <f>IF(VALUE(LEFT(Cover!$C$13,3))=1,'Questionnaire version 1.0'!C624,'Questionnaire version 2.1'!C624)</f>
        <v>0</v>
      </c>
      <c r="FK627" s="137">
        <f t="shared" si="138"/>
        <v>116</v>
      </c>
      <c r="FL627" s="137" t="str">
        <f t="shared" si="139"/>
        <v/>
      </c>
      <c r="FM627" s="137">
        <f>IF(VALUE(LEFT(Cover!$C$13,3))=1,'Questionnaire version 1.0'!V624,'Questionnaire version 2.1'!V624)</f>
        <v>0</v>
      </c>
    </row>
    <row r="628" spans="166:169" x14ac:dyDescent="0.25">
      <c r="FJ628" s="137">
        <f>IF(VALUE(LEFT(Cover!$C$13,3))=1,'Questionnaire version 1.0'!C625,'Questionnaire version 2.1'!C625)</f>
        <v>0</v>
      </c>
      <c r="FK628" s="137">
        <f t="shared" si="138"/>
        <v>116</v>
      </c>
      <c r="FL628" s="137" t="str">
        <f t="shared" si="139"/>
        <v/>
      </c>
      <c r="FM628" s="137">
        <f>IF(VALUE(LEFT(Cover!$C$13,3))=1,'Questionnaire version 1.0'!V625,'Questionnaire version 2.1'!V625)</f>
        <v>0</v>
      </c>
    </row>
    <row r="629" spans="166:169" x14ac:dyDescent="0.25">
      <c r="FJ629" s="137">
        <f>IF(VALUE(LEFT(Cover!$C$13,3))=1,'Questionnaire version 1.0'!C626,'Questionnaire version 2.1'!C626)</f>
        <v>0</v>
      </c>
      <c r="FK629" s="137">
        <f t="shared" si="138"/>
        <v>116</v>
      </c>
      <c r="FL629" s="137" t="str">
        <f t="shared" si="139"/>
        <v/>
      </c>
      <c r="FM629" s="137">
        <f>IF(VALUE(LEFT(Cover!$C$13,3))=1,'Questionnaire version 1.0'!V626,'Questionnaire version 2.1'!V626)</f>
        <v>0</v>
      </c>
    </row>
    <row r="630" spans="166:169" x14ac:dyDescent="0.25">
      <c r="FJ630" s="137">
        <f>IF(VALUE(LEFT(Cover!$C$13,3))=1,'Questionnaire version 1.0'!C627,'Questionnaire version 2.1'!C627)</f>
        <v>0</v>
      </c>
      <c r="FK630" s="137">
        <f t="shared" si="138"/>
        <v>116</v>
      </c>
      <c r="FL630" s="137" t="str">
        <f t="shared" si="139"/>
        <v/>
      </c>
      <c r="FM630" s="137">
        <f>IF(VALUE(LEFT(Cover!$C$13,3))=1,'Questionnaire version 1.0'!V627,'Questionnaire version 2.1'!V627)</f>
        <v>0</v>
      </c>
    </row>
    <row r="631" spans="166:169" x14ac:dyDescent="0.25">
      <c r="FJ631" s="137">
        <f>IF(VALUE(LEFT(Cover!$C$13,3))=1,'Questionnaire version 1.0'!C628,'Questionnaire version 2.1'!C628)</f>
        <v>0</v>
      </c>
      <c r="FK631" s="137">
        <f t="shared" si="138"/>
        <v>116</v>
      </c>
      <c r="FL631" s="137" t="str">
        <f t="shared" si="139"/>
        <v/>
      </c>
      <c r="FM631" s="137">
        <f>IF(VALUE(LEFT(Cover!$C$13,3))=1,'Questionnaire version 1.0'!V628,'Questionnaire version 2.1'!V628)</f>
        <v>0</v>
      </c>
    </row>
    <row r="632" spans="166:169" x14ac:dyDescent="0.25">
      <c r="FJ632" s="137" t="str">
        <f>IF(VALUE(LEFT(Cover!$C$13,3))=1,'Questionnaire version 1.0'!C629,'Questionnaire version 2.1'!C629)</f>
        <v>E8:01a</v>
      </c>
      <c r="FK632" s="137">
        <f t="shared" si="138"/>
        <v>117</v>
      </c>
      <c r="FL632" s="137" t="str">
        <f t="shared" si="139"/>
        <v>E8:01</v>
      </c>
      <c r="FM632" s="137">
        <f>IF(VALUE(LEFT(Cover!$C$13,3))=1,'Questionnaire version 1.0'!V629,'Questionnaire version 2.1'!V629)</f>
        <v>0</v>
      </c>
    </row>
    <row r="633" spans="166:169" x14ac:dyDescent="0.25">
      <c r="FJ633" s="137" t="str">
        <f>IF(VALUE(LEFT(Cover!$C$13,3))=1,'Questionnaire version 1.0'!C630,'Questionnaire version 2.1'!C630)</f>
        <v>A</v>
      </c>
      <c r="FK633" s="137">
        <f t="shared" si="138"/>
        <v>117</v>
      </c>
      <c r="FL633" s="137" t="str">
        <f t="shared" si="139"/>
        <v/>
      </c>
      <c r="FM633" s="137">
        <f>IF(VALUE(LEFT(Cover!$C$13,3))=1,'Questionnaire version 1.0'!V630,'Questionnaire version 2.1'!V630)</f>
        <v>0</v>
      </c>
    </row>
    <row r="634" spans="166:169" x14ac:dyDescent="0.25">
      <c r="FJ634" s="137" t="str">
        <f>IF(VALUE(LEFT(Cover!$C$13,3))=1,'Questionnaire version 1.0'!C631,'Questionnaire version 2.1'!C631)</f>
        <v>B</v>
      </c>
      <c r="FK634" s="137">
        <f t="shared" si="138"/>
        <v>117</v>
      </c>
      <c r="FL634" s="137" t="str">
        <f t="shared" si="139"/>
        <v/>
      </c>
      <c r="FM634" s="137">
        <f>IF(VALUE(LEFT(Cover!$C$13,3))=1,'Questionnaire version 1.0'!V631,'Questionnaire version 2.1'!V631)</f>
        <v>0</v>
      </c>
    </row>
    <row r="635" spans="166:169" x14ac:dyDescent="0.25">
      <c r="FJ635" s="137" t="str">
        <f>IF(VALUE(LEFT(Cover!$C$13,3))=1,'Questionnaire version 1.0'!C632,'Questionnaire version 2.1'!C632)</f>
        <v>C</v>
      </c>
      <c r="FK635" s="137">
        <f t="shared" si="138"/>
        <v>117</v>
      </c>
      <c r="FL635" s="137" t="str">
        <f t="shared" si="139"/>
        <v/>
      </c>
      <c r="FM635" s="137">
        <f>IF(VALUE(LEFT(Cover!$C$13,3))=1,'Questionnaire version 1.0'!V632,'Questionnaire version 2.1'!V632)</f>
        <v>0</v>
      </c>
    </row>
    <row r="636" spans="166:169" x14ac:dyDescent="0.25">
      <c r="FJ636" s="137" t="str">
        <f>IF(VALUE(LEFT(Cover!$C$13,3))=1,'Questionnaire version 1.0'!C633,'Questionnaire version 2.1'!C633)</f>
        <v>Notes:</v>
      </c>
      <c r="FK636" s="137">
        <f t="shared" si="138"/>
        <v>117</v>
      </c>
      <c r="FL636" s="137" t="str">
        <f t="shared" si="139"/>
        <v/>
      </c>
      <c r="FM636" s="137">
        <f>IF(VALUE(LEFT(Cover!$C$13,3))=1,'Questionnaire version 1.0'!V633,'Questionnaire version 2.1'!V633)</f>
        <v>0</v>
      </c>
    </row>
    <row r="637" spans="166:169" x14ac:dyDescent="0.25">
      <c r="FJ637" s="137" t="str">
        <f>IF(VALUE(LEFT(Cover!$C$13,3))=1,'Questionnaire version 1.0'!C634,'Questionnaire version 2.1'!C634)</f>
        <v>E8:02b</v>
      </c>
      <c r="FK637" s="137">
        <f t="shared" si="138"/>
        <v>118</v>
      </c>
      <c r="FL637" s="137" t="str">
        <f t="shared" si="139"/>
        <v>E8:02</v>
      </c>
      <c r="FM637" s="137">
        <f>IF(VALUE(LEFT(Cover!$C$13,3))=1,'Questionnaire version 1.0'!V634,'Questionnaire version 2.1'!V634)</f>
        <v>0</v>
      </c>
    </row>
    <row r="638" spans="166:169" x14ac:dyDescent="0.25">
      <c r="FJ638" s="137" t="str">
        <f>IF(VALUE(LEFT(Cover!$C$13,3))=1,'Questionnaire version 1.0'!C635,'Questionnaire version 2.1'!C635)</f>
        <v>Notes:</v>
      </c>
      <c r="FK638" s="137">
        <f t="shared" si="138"/>
        <v>118</v>
      </c>
      <c r="FL638" s="137" t="str">
        <f t="shared" si="139"/>
        <v/>
      </c>
      <c r="FM638" s="137">
        <f>IF(VALUE(LEFT(Cover!$C$13,3))=1,'Questionnaire version 1.0'!V635,'Questionnaire version 2.1'!V635)</f>
        <v>0</v>
      </c>
    </row>
    <row r="639" spans="166:169" x14ac:dyDescent="0.25">
      <c r="FJ639" s="137" t="str">
        <f>IF(VALUE(LEFT(Cover!$C$13,3))=1,'Questionnaire version 1.0'!C636,'Questionnaire version 2.1'!C636)</f>
        <v>E8:03b</v>
      </c>
      <c r="FK639" s="137">
        <f t="shared" si="138"/>
        <v>119</v>
      </c>
      <c r="FL639" s="137" t="str">
        <f t="shared" si="139"/>
        <v>E8:03</v>
      </c>
      <c r="FM639" s="137">
        <f>IF(VALUE(LEFT(Cover!$C$13,3))=1,'Questionnaire version 1.0'!V636,'Questionnaire version 2.1'!V636)</f>
        <v>0</v>
      </c>
    </row>
    <row r="640" spans="166:169" x14ac:dyDescent="0.25">
      <c r="FJ640" s="137" t="str">
        <f>IF(VALUE(LEFT(Cover!$C$13,3))=1,'Questionnaire version 1.0'!C637,'Questionnaire version 2.1'!C637)</f>
        <v>Notes:</v>
      </c>
      <c r="FK640" s="137">
        <f t="shared" si="138"/>
        <v>119</v>
      </c>
      <c r="FL640" s="137" t="str">
        <f t="shared" si="139"/>
        <v/>
      </c>
      <c r="FM640" s="137">
        <f>IF(VALUE(LEFT(Cover!$C$13,3))=1,'Questionnaire version 1.0'!V637,'Questionnaire version 2.1'!V637)</f>
        <v>0</v>
      </c>
    </row>
    <row r="641" spans="166:169" x14ac:dyDescent="0.25">
      <c r="FJ641" s="137" t="str">
        <f>IF(VALUE(LEFT(Cover!$C$13,3))=1,'Questionnaire version 1.0'!C638,'Questionnaire version 2.1'!C638)</f>
        <v>E8:04b</v>
      </c>
      <c r="FK641" s="137">
        <f t="shared" si="138"/>
        <v>120</v>
      </c>
      <c r="FL641" s="137" t="str">
        <f t="shared" si="139"/>
        <v>E8:04</v>
      </c>
      <c r="FM641" s="137">
        <f>IF(VALUE(LEFT(Cover!$C$13,3))=1,'Questionnaire version 1.0'!V638,'Questionnaire version 2.1'!V638)</f>
        <v>0</v>
      </c>
    </row>
    <row r="642" spans="166:169" x14ac:dyDescent="0.25">
      <c r="FJ642" s="137" t="str">
        <f>IF(VALUE(LEFT(Cover!$C$13,3))=1,'Questionnaire version 1.0'!C639,'Questionnaire version 2.1'!C639)</f>
        <v>Notes:</v>
      </c>
      <c r="FK642" s="137">
        <f t="shared" si="138"/>
        <v>120</v>
      </c>
      <c r="FL642" s="137" t="str">
        <f t="shared" si="139"/>
        <v/>
      </c>
      <c r="FM642" s="137">
        <f>IF(VALUE(LEFT(Cover!$C$13,3))=1,'Questionnaire version 1.0'!V639,'Questionnaire version 2.1'!V639)</f>
        <v>0</v>
      </c>
    </row>
    <row r="643" spans="166:169" x14ac:dyDescent="0.25">
      <c r="FJ643" s="137">
        <f>IF(VALUE(LEFT(Cover!$C$13,3))=1,'Questionnaire version 1.0'!C640,'Questionnaire version 2.1'!C640)</f>
        <v>0</v>
      </c>
      <c r="FK643" s="137">
        <f t="shared" si="138"/>
        <v>120</v>
      </c>
      <c r="FL643" s="137" t="str">
        <f t="shared" si="139"/>
        <v/>
      </c>
      <c r="FM643" s="137">
        <f>IF(VALUE(LEFT(Cover!$C$13,3))=1,'Questionnaire version 1.0'!V640,'Questionnaire version 2.1'!V640)</f>
        <v>0</v>
      </c>
    </row>
    <row r="644" spans="166:169" x14ac:dyDescent="0.25">
      <c r="FJ644" s="137" t="str">
        <f>IF(VALUE(LEFT(Cover!$C$13,3))=1,'Questionnaire version 1.0'!C641,'Questionnaire version 2.1'!C641)</f>
        <v>E8:05a</v>
      </c>
      <c r="FK644" s="137">
        <f t="shared" si="138"/>
        <v>121</v>
      </c>
      <c r="FL644" s="137" t="str">
        <f t="shared" si="139"/>
        <v>E8:05</v>
      </c>
      <c r="FM644" s="137">
        <f>IF(VALUE(LEFT(Cover!$C$13,3))=1,'Questionnaire version 1.0'!V641,'Questionnaire version 2.1'!V641)</f>
        <v>0</v>
      </c>
    </row>
    <row r="645" spans="166:169" x14ac:dyDescent="0.25">
      <c r="FJ645" s="137" t="str">
        <f>IF(VALUE(LEFT(Cover!$C$13,3))=1,'Questionnaire version 1.0'!C642,'Questionnaire version 2.1'!C642)</f>
        <v>Notes:</v>
      </c>
      <c r="FK645" s="137">
        <f t="shared" si="138"/>
        <v>121</v>
      </c>
      <c r="FL645" s="137" t="str">
        <f t="shared" si="139"/>
        <v/>
      </c>
      <c r="FM645" s="137">
        <f>IF(VALUE(LEFT(Cover!$C$13,3))=1,'Questionnaire version 1.0'!V642,'Questionnaire version 2.1'!V642)</f>
        <v>0</v>
      </c>
    </row>
    <row r="646" spans="166:169" x14ac:dyDescent="0.25">
      <c r="FJ646" s="137" t="str">
        <f>IF(VALUE(LEFT(Cover!$C$13,3))=1,'Questionnaire version 1.0'!C643,'Questionnaire version 2.1'!C643)</f>
        <v>E8:06a</v>
      </c>
      <c r="FK646" s="137">
        <f t="shared" si="138"/>
        <v>122</v>
      </c>
      <c r="FL646" s="137" t="str">
        <f t="shared" si="139"/>
        <v>E8:06</v>
      </c>
      <c r="FM646" s="137">
        <f>IF(VALUE(LEFT(Cover!$C$13,3))=1,'Questionnaire version 1.0'!V643,'Questionnaire version 2.1'!V643)</f>
        <v>0</v>
      </c>
    </row>
    <row r="647" spans="166:169" x14ac:dyDescent="0.25">
      <c r="FJ647" s="137" t="str">
        <f>IF(VALUE(LEFT(Cover!$C$13,3))=1,'Questionnaire version 1.0'!C644,'Questionnaire version 2.1'!C644)</f>
        <v>Notes:</v>
      </c>
      <c r="FK647" s="137">
        <f t="shared" si="138"/>
        <v>122</v>
      </c>
      <c r="FL647" s="137" t="str">
        <f t="shared" si="139"/>
        <v/>
      </c>
      <c r="FM647" s="137">
        <f>IF(VALUE(LEFT(Cover!$C$13,3))=1,'Questionnaire version 1.0'!V644,'Questionnaire version 2.1'!V644)</f>
        <v>0</v>
      </c>
    </row>
    <row r="648" spans="166:169" x14ac:dyDescent="0.25">
      <c r="FJ648" s="137" t="str">
        <f>IF(VALUE(LEFT(Cover!$C$13,3))=1,'Questionnaire version 1.0'!C645,'Questionnaire version 2.1'!C645)</f>
        <v>E8:07a</v>
      </c>
      <c r="FK648" s="137">
        <f t="shared" ref="FK648:FK711" si="140">IF(AND(LEFT(FL648,1)="E",FM648&lt;&gt;"Z"),FK647+1,FK647)</f>
        <v>123</v>
      </c>
      <c r="FL648" s="137" t="str">
        <f t="shared" si="139"/>
        <v>E8:07</v>
      </c>
      <c r="FM648" s="137">
        <f>IF(VALUE(LEFT(Cover!$C$13,3))=1,'Questionnaire version 1.0'!V645,'Questionnaire version 2.1'!V645)</f>
        <v>0</v>
      </c>
    </row>
    <row r="649" spans="166:169" x14ac:dyDescent="0.25">
      <c r="FJ649" s="137" t="str">
        <f>IF(VALUE(LEFT(Cover!$C$13,3))=1,'Questionnaire version 1.0'!C646,'Questionnaire version 2.1'!C646)</f>
        <v>Notes:</v>
      </c>
      <c r="FK649" s="137">
        <f t="shared" si="140"/>
        <v>123</v>
      </c>
      <c r="FL649" s="137" t="str">
        <f t="shared" si="139"/>
        <v/>
      </c>
      <c r="FM649" s="137">
        <f>IF(VALUE(LEFT(Cover!$C$13,3))=1,'Questionnaire version 1.0'!V646,'Questionnaire version 2.1'!V646)</f>
        <v>0</v>
      </c>
    </row>
    <row r="650" spans="166:169" x14ac:dyDescent="0.25">
      <c r="FJ650" s="137" t="str">
        <f>IF(VALUE(LEFT(Cover!$C$13,3))=1,'Questionnaire version 1.0'!C647,'Questionnaire version 2.1'!C647)</f>
        <v>E8:08a</v>
      </c>
      <c r="FK650" s="137">
        <f t="shared" si="140"/>
        <v>124</v>
      </c>
      <c r="FL650" s="137" t="str">
        <f t="shared" si="139"/>
        <v>E8:08</v>
      </c>
      <c r="FM650" s="137">
        <f>IF(VALUE(LEFT(Cover!$C$13,3))=1,'Questionnaire version 1.0'!V647,'Questionnaire version 2.1'!V647)</f>
        <v>0</v>
      </c>
    </row>
    <row r="651" spans="166:169" x14ac:dyDescent="0.25">
      <c r="FJ651" s="137" t="str">
        <f>IF(VALUE(LEFT(Cover!$C$13,3))=1,'Questionnaire version 1.0'!C648,'Questionnaire version 2.1'!C648)</f>
        <v>Notes:</v>
      </c>
      <c r="FK651" s="137">
        <f t="shared" si="140"/>
        <v>124</v>
      </c>
      <c r="FL651" s="137" t="str">
        <f t="shared" si="139"/>
        <v/>
      </c>
      <c r="FM651" s="137">
        <f>IF(VALUE(LEFT(Cover!$C$13,3))=1,'Questionnaire version 1.0'!V648,'Questionnaire version 2.1'!V648)</f>
        <v>0</v>
      </c>
    </row>
    <row r="652" spans="166:169" x14ac:dyDescent="0.25">
      <c r="FJ652" s="137">
        <f>IF(VALUE(LEFT(Cover!$C$13,3))=1,'Questionnaire version 1.0'!C649,'Questionnaire version 2.1'!C649)</f>
        <v>0</v>
      </c>
      <c r="FK652" s="137">
        <f t="shared" si="140"/>
        <v>124</v>
      </c>
      <c r="FL652" s="137" t="str">
        <f t="shared" si="139"/>
        <v/>
      </c>
      <c r="FM652" s="137">
        <f>IF(VALUE(LEFT(Cover!$C$13,3))=1,'Questionnaire version 1.0'!V649,'Questionnaire version 2.1'!V649)</f>
        <v>0</v>
      </c>
    </row>
    <row r="653" spans="166:169" x14ac:dyDescent="0.25">
      <c r="FJ653" s="137" t="str">
        <f>IF(VALUE(LEFT(Cover!$C$13,3))=1,'Questionnaire version 1.0'!C650,'Questionnaire version 2.1'!C650)</f>
        <v>E8:09a</v>
      </c>
      <c r="FK653" s="137">
        <f t="shared" si="140"/>
        <v>125</v>
      </c>
      <c r="FL653" s="137" t="str">
        <f t="shared" si="139"/>
        <v>E8:09</v>
      </c>
      <c r="FM653" s="137">
        <f>IF(VALUE(LEFT(Cover!$C$13,3))=1,'Questionnaire version 1.0'!V650,'Questionnaire version 2.1'!V650)</f>
        <v>0</v>
      </c>
    </row>
    <row r="654" spans="166:169" x14ac:dyDescent="0.25">
      <c r="FJ654" s="137" t="str">
        <f>IF(VALUE(LEFT(Cover!$C$13,3))=1,'Questionnaire version 1.0'!C651,'Questionnaire version 2.1'!C651)</f>
        <v>Notes:</v>
      </c>
      <c r="FK654" s="137">
        <f t="shared" si="140"/>
        <v>125</v>
      </c>
      <c r="FL654" s="137" t="str">
        <f t="shared" si="139"/>
        <v/>
      </c>
      <c r="FM654" s="137">
        <f>IF(VALUE(LEFT(Cover!$C$13,3))=1,'Questionnaire version 1.0'!V651,'Questionnaire version 2.1'!V651)</f>
        <v>0</v>
      </c>
    </row>
    <row r="655" spans="166:169" x14ac:dyDescent="0.25">
      <c r="FJ655" s="137" t="str">
        <f>IF(VALUE(LEFT(Cover!$C$13,3))=1,'Questionnaire version 1.0'!C652,'Questionnaire version 2.1'!C652)</f>
        <v>E8:10a</v>
      </c>
      <c r="FK655" s="137">
        <f t="shared" si="140"/>
        <v>126</v>
      </c>
      <c r="FL655" s="137" t="str">
        <f t="shared" si="139"/>
        <v>E8:10</v>
      </c>
      <c r="FM655" s="137">
        <f>IF(VALUE(LEFT(Cover!$C$13,3))=1,'Questionnaire version 1.0'!V652,'Questionnaire version 2.1'!V652)</f>
        <v>0</v>
      </c>
    </row>
    <row r="656" spans="166:169" x14ac:dyDescent="0.25">
      <c r="FJ656" s="137" t="str">
        <f>IF(VALUE(LEFT(Cover!$C$13,3))=1,'Questionnaire version 1.0'!C653,'Questionnaire version 2.1'!C653)</f>
        <v>Notes:</v>
      </c>
      <c r="FK656" s="137">
        <f t="shared" si="140"/>
        <v>126</v>
      </c>
      <c r="FL656" s="137" t="str">
        <f t="shared" ref="FL656:FL719" si="141">IF(RIGHT(LEFT(FJ656,3),1)=":",LEFT(FJ656,5),"")</f>
        <v/>
      </c>
      <c r="FM656" s="137">
        <f>IF(VALUE(LEFT(Cover!$C$13,3))=1,'Questionnaire version 1.0'!V653,'Questionnaire version 2.1'!V653)</f>
        <v>0</v>
      </c>
    </row>
    <row r="657" spans="166:169" x14ac:dyDescent="0.25">
      <c r="FJ657" s="137" t="str">
        <f>IF(VALUE(LEFT(Cover!$C$13,3))=1,'Questionnaire version 1.0'!C654,'Questionnaire version 2.1'!C654)</f>
        <v>E8:11b</v>
      </c>
      <c r="FK657" s="137">
        <f t="shared" si="140"/>
        <v>127</v>
      </c>
      <c r="FL657" s="137" t="str">
        <f t="shared" si="141"/>
        <v>E8:11</v>
      </c>
      <c r="FM657" s="137">
        <f>IF(VALUE(LEFT(Cover!$C$13,3))=1,'Questionnaire version 1.0'!V654,'Questionnaire version 2.1'!V654)</f>
        <v>0</v>
      </c>
    </row>
    <row r="658" spans="166:169" x14ac:dyDescent="0.25">
      <c r="FJ658" s="137" t="str">
        <f>IF(VALUE(LEFT(Cover!$C$13,3))=1,'Questionnaire version 1.0'!C655,'Questionnaire version 2.1'!C655)</f>
        <v>A</v>
      </c>
      <c r="FK658" s="137">
        <f t="shared" si="140"/>
        <v>127</v>
      </c>
      <c r="FL658" s="137" t="str">
        <f t="shared" si="141"/>
        <v/>
      </c>
      <c r="FM658" s="137">
        <f>IF(VALUE(LEFT(Cover!$C$13,3))=1,'Questionnaire version 1.0'!V655,'Questionnaire version 2.1'!V655)</f>
        <v>0</v>
      </c>
    </row>
    <row r="659" spans="166:169" x14ac:dyDescent="0.25">
      <c r="FJ659" s="137" t="str">
        <f>IF(VALUE(LEFT(Cover!$C$13,3))=1,'Questionnaire version 1.0'!C656,'Questionnaire version 2.1'!C656)</f>
        <v>B</v>
      </c>
      <c r="FK659" s="137">
        <f t="shared" si="140"/>
        <v>127</v>
      </c>
      <c r="FL659" s="137" t="str">
        <f t="shared" si="141"/>
        <v/>
      </c>
      <c r="FM659" s="137">
        <f>IF(VALUE(LEFT(Cover!$C$13,3))=1,'Questionnaire version 1.0'!V656,'Questionnaire version 2.1'!V656)</f>
        <v>0</v>
      </c>
    </row>
    <row r="660" spans="166:169" x14ac:dyDescent="0.25">
      <c r="FJ660" s="137" t="str">
        <f>IF(VALUE(LEFT(Cover!$C$13,3))=1,'Questionnaire version 1.0'!C657,'Questionnaire version 2.1'!C657)</f>
        <v>C</v>
      </c>
      <c r="FK660" s="137">
        <f t="shared" si="140"/>
        <v>127</v>
      </c>
      <c r="FL660" s="137" t="str">
        <f t="shared" si="141"/>
        <v/>
      </c>
      <c r="FM660" s="137">
        <f>IF(VALUE(LEFT(Cover!$C$13,3))=1,'Questionnaire version 1.0'!V657,'Questionnaire version 2.1'!V657)</f>
        <v>0</v>
      </c>
    </row>
    <row r="661" spans="166:169" x14ac:dyDescent="0.25">
      <c r="FJ661" s="137" t="str">
        <f>IF(VALUE(LEFT(Cover!$C$13,3))=1,'Questionnaire version 1.0'!C658,'Questionnaire version 2.1'!C658)</f>
        <v>Notes:</v>
      </c>
      <c r="FK661" s="137">
        <f t="shared" si="140"/>
        <v>127</v>
      </c>
      <c r="FL661" s="137" t="str">
        <f t="shared" si="141"/>
        <v/>
      </c>
      <c r="FM661" s="137">
        <f>IF(VALUE(LEFT(Cover!$C$13,3))=1,'Questionnaire version 1.0'!V658,'Questionnaire version 2.1'!V658)</f>
        <v>0</v>
      </c>
    </row>
    <row r="662" spans="166:169" x14ac:dyDescent="0.25">
      <c r="FJ662" s="137">
        <f>IF(VALUE(LEFT(Cover!$C$13,3))=1,'Questionnaire version 1.0'!C659,'Questionnaire version 2.1'!C659)</f>
        <v>0</v>
      </c>
      <c r="FK662" s="137">
        <f t="shared" si="140"/>
        <v>127</v>
      </c>
      <c r="FL662" s="137" t="str">
        <f t="shared" si="141"/>
        <v/>
      </c>
      <c r="FM662" s="137">
        <f>IF(VALUE(LEFT(Cover!$C$13,3))=1,'Questionnaire version 1.0'!V659,'Questionnaire version 2.1'!V659)</f>
        <v>0</v>
      </c>
    </row>
    <row r="663" spans="166:169" x14ac:dyDescent="0.25">
      <c r="FJ663" s="137" t="str">
        <f>IF(VALUE(LEFT(Cover!$C$13,3))=1,'Questionnaire version 1.0'!C660,'Questionnaire version 2.1'!C660)</f>
        <v>E8:12b</v>
      </c>
      <c r="FK663" s="137">
        <f t="shared" si="140"/>
        <v>128</v>
      </c>
      <c r="FL663" s="137" t="str">
        <f t="shared" si="141"/>
        <v>E8:12</v>
      </c>
      <c r="FM663" s="137">
        <f>IF(VALUE(LEFT(Cover!$C$13,3))=1,'Questionnaire version 1.0'!V660,'Questionnaire version 2.1'!V660)</f>
        <v>0</v>
      </c>
    </row>
    <row r="664" spans="166:169" x14ac:dyDescent="0.25">
      <c r="FJ664" s="137" t="str">
        <f>IF(VALUE(LEFT(Cover!$C$13,3))=1,'Questionnaire version 1.0'!C661,'Questionnaire version 2.1'!C661)</f>
        <v>Notes:</v>
      </c>
      <c r="FK664" s="137">
        <f t="shared" si="140"/>
        <v>128</v>
      </c>
      <c r="FL664" s="137" t="str">
        <f t="shared" si="141"/>
        <v/>
      </c>
      <c r="FM664" s="137">
        <f>IF(VALUE(LEFT(Cover!$C$13,3))=1,'Questionnaire version 1.0'!V661,'Questionnaire version 2.1'!V661)</f>
        <v>0</v>
      </c>
    </row>
    <row r="665" spans="166:169" x14ac:dyDescent="0.25">
      <c r="FJ665" s="137" t="str">
        <f>IF(VALUE(LEFT(Cover!$C$13,3))=1,'Questionnaire version 1.0'!C662,'Questionnaire version 2.1'!C662)</f>
        <v>E8:13b</v>
      </c>
      <c r="FK665" s="137">
        <f t="shared" si="140"/>
        <v>129</v>
      </c>
      <c r="FL665" s="137" t="str">
        <f t="shared" si="141"/>
        <v>E8:13</v>
      </c>
      <c r="FM665" s="137">
        <f>IF(VALUE(LEFT(Cover!$C$13,3))=1,'Questionnaire version 1.0'!V662,'Questionnaire version 2.1'!V662)</f>
        <v>0</v>
      </c>
    </row>
    <row r="666" spans="166:169" x14ac:dyDescent="0.25">
      <c r="FJ666" s="137" t="str">
        <f>IF(VALUE(LEFT(Cover!$C$13,3))=1,'Questionnaire version 1.0'!C663,'Questionnaire version 2.1'!C663)</f>
        <v>A</v>
      </c>
      <c r="FK666" s="137">
        <f t="shared" si="140"/>
        <v>129</v>
      </c>
      <c r="FL666" s="137" t="str">
        <f t="shared" si="141"/>
        <v/>
      </c>
      <c r="FM666" s="137">
        <f>IF(VALUE(LEFT(Cover!$C$13,3))=1,'Questionnaire version 1.0'!V663,'Questionnaire version 2.1'!V663)</f>
        <v>0</v>
      </c>
    </row>
    <row r="667" spans="166:169" x14ac:dyDescent="0.25">
      <c r="FJ667" s="137" t="str">
        <f>IF(VALUE(LEFT(Cover!$C$13,3))=1,'Questionnaire version 1.0'!C664,'Questionnaire version 2.1'!C664)</f>
        <v>B</v>
      </c>
      <c r="FK667" s="137">
        <f t="shared" si="140"/>
        <v>129</v>
      </c>
      <c r="FL667" s="137" t="str">
        <f t="shared" si="141"/>
        <v/>
      </c>
      <c r="FM667" s="137">
        <f>IF(VALUE(LEFT(Cover!$C$13,3))=1,'Questionnaire version 1.0'!V664,'Questionnaire version 2.1'!V664)</f>
        <v>0</v>
      </c>
    </row>
    <row r="668" spans="166:169" x14ac:dyDescent="0.25">
      <c r="FJ668" s="137" t="str">
        <f>IF(VALUE(LEFT(Cover!$C$13,3))=1,'Questionnaire version 1.0'!C665,'Questionnaire version 2.1'!C665)</f>
        <v>C</v>
      </c>
      <c r="FK668" s="137">
        <f t="shared" si="140"/>
        <v>129</v>
      </c>
      <c r="FL668" s="137" t="str">
        <f t="shared" si="141"/>
        <v/>
      </c>
      <c r="FM668" s="137">
        <f>IF(VALUE(LEFT(Cover!$C$13,3))=1,'Questionnaire version 1.0'!V665,'Questionnaire version 2.1'!V665)</f>
        <v>0</v>
      </c>
    </row>
    <row r="669" spans="166:169" x14ac:dyDescent="0.25">
      <c r="FJ669" s="137" t="str">
        <f>IF(VALUE(LEFT(Cover!$C$13,3))=1,'Questionnaire version 1.0'!C666,'Questionnaire version 2.1'!C666)</f>
        <v>D</v>
      </c>
      <c r="FK669" s="137">
        <f t="shared" si="140"/>
        <v>129</v>
      </c>
      <c r="FL669" s="137" t="str">
        <f t="shared" si="141"/>
        <v/>
      </c>
      <c r="FM669" s="137">
        <f>IF(VALUE(LEFT(Cover!$C$13,3))=1,'Questionnaire version 1.0'!V666,'Questionnaire version 2.1'!V666)</f>
        <v>0</v>
      </c>
    </row>
    <row r="670" spans="166:169" x14ac:dyDescent="0.25">
      <c r="FJ670" s="137" t="str">
        <f>IF(VALUE(LEFT(Cover!$C$13,3))=1,'Questionnaire version 1.0'!C667,'Questionnaire version 2.1'!C667)</f>
        <v>Notes:</v>
      </c>
      <c r="FK670" s="137">
        <f t="shared" si="140"/>
        <v>129</v>
      </c>
      <c r="FL670" s="137" t="str">
        <f t="shared" si="141"/>
        <v/>
      </c>
      <c r="FM670" s="137">
        <f>IF(VALUE(LEFT(Cover!$C$13,3))=1,'Questionnaire version 1.0'!V667,'Questionnaire version 2.1'!V667)</f>
        <v>0</v>
      </c>
    </row>
    <row r="671" spans="166:169" x14ac:dyDescent="0.25">
      <c r="FJ671" s="137">
        <f>IF(VALUE(LEFT(Cover!$C$13,3))=1,'Questionnaire version 1.0'!C668,'Questionnaire version 2.1'!C668)</f>
        <v>0</v>
      </c>
      <c r="FK671" s="137">
        <f t="shared" si="140"/>
        <v>129</v>
      </c>
      <c r="FL671" s="137" t="str">
        <f t="shared" si="141"/>
        <v/>
      </c>
      <c r="FM671" s="137">
        <f>IF(VALUE(LEFT(Cover!$C$13,3))=1,'Questionnaire version 1.0'!V668,'Questionnaire version 2.1'!V668)</f>
        <v>0</v>
      </c>
    </row>
    <row r="672" spans="166:169" x14ac:dyDescent="0.25">
      <c r="FJ672" s="137" t="str">
        <f>IF(VALUE(LEFT(Cover!$C$13,3))=1,'Questionnaire version 1.0'!C669,'Questionnaire version 2.1'!C669)</f>
        <v>E8:15b</v>
      </c>
      <c r="FK672" s="137">
        <f t="shared" si="140"/>
        <v>130</v>
      </c>
      <c r="FL672" s="137" t="str">
        <f t="shared" si="141"/>
        <v>E8:15</v>
      </c>
      <c r="FM672" s="137">
        <f>IF(VALUE(LEFT(Cover!$C$13,3))=1,'Questionnaire version 1.0'!V669,'Questionnaire version 2.1'!V669)</f>
        <v>0</v>
      </c>
    </row>
    <row r="673" spans="166:169" x14ac:dyDescent="0.25">
      <c r="FJ673" s="137" t="str">
        <f>IF(VALUE(LEFT(Cover!$C$13,3))=1,'Questionnaire version 1.0'!C670,'Questionnaire version 2.1'!C670)</f>
        <v>A</v>
      </c>
      <c r="FK673" s="137">
        <f t="shared" si="140"/>
        <v>130</v>
      </c>
      <c r="FL673" s="137" t="str">
        <f t="shared" si="141"/>
        <v/>
      </c>
      <c r="FM673" s="137">
        <f>IF(VALUE(LEFT(Cover!$C$13,3))=1,'Questionnaire version 1.0'!V670,'Questionnaire version 2.1'!V670)</f>
        <v>0</v>
      </c>
    </row>
    <row r="674" spans="166:169" x14ac:dyDescent="0.25">
      <c r="FJ674" s="137" t="str">
        <f>IF(VALUE(LEFT(Cover!$C$13,3))=1,'Questionnaire version 1.0'!C671,'Questionnaire version 2.1'!C671)</f>
        <v>B</v>
      </c>
      <c r="FK674" s="137">
        <f t="shared" si="140"/>
        <v>130</v>
      </c>
      <c r="FL674" s="137" t="str">
        <f t="shared" si="141"/>
        <v/>
      </c>
      <c r="FM674" s="137">
        <f>IF(VALUE(LEFT(Cover!$C$13,3))=1,'Questionnaire version 1.0'!V671,'Questionnaire version 2.1'!V671)</f>
        <v>0</v>
      </c>
    </row>
    <row r="675" spans="166:169" x14ac:dyDescent="0.25">
      <c r="FJ675" s="137" t="str">
        <f>IF(VALUE(LEFT(Cover!$C$13,3))=1,'Questionnaire version 1.0'!C672,'Questionnaire version 2.1'!C672)</f>
        <v>C</v>
      </c>
      <c r="FK675" s="137">
        <f t="shared" si="140"/>
        <v>130</v>
      </c>
      <c r="FL675" s="137" t="str">
        <f t="shared" si="141"/>
        <v/>
      </c>
      <c r="FM675" s="137">
        <f>IF(VALUE(LEFT(Cover!$C$13,3))=1,'Questionnaire version 1.0'!V672,'Questionnaire version 2.1'!V672)</f>
        <v>0</v>
      </c>
    </row>
    <row r="676" spans="166:169" x14ac:dyDescent="0.25">
      <c r="FJ676" s="137" t="str">
        <f>IF(VALUE(LEFT(Cover!$C$13,3))=1,'Questionnaire version 1.0'!C673,'Questionnaire version 2.1'!C673)</f>
        <v>D</v>
      </c>
      <c r="FK676" s="137">
        <f t="shared" si="140"/>
        <v>130</v>
      </c>
      <c r="FL676" s="137" t="str">
        <f t="shared" si="141"/>
        <v/>
      </c>
      <c r="FM676" s="137">
        <f>IF(VALUE(LEFT(Cover!$C$13,3))=1,'Questionnaire version 1.0'!V673,'Questionnaire version 2.1'!V673)</f>
        <v>0</v>
      </c>
    </row>
    <row r="677" spans="166:169" x14ac:dyDescent="0.25">
      <c r="FJ677" s="137" t="str">
        <f>IF(VALUE(LEFT(Cover!$C$13,3))=1,'Questionnaire version 1.0'!C674,'Questionnaire version 2.1'!C674)</f>
        <v>E</v>
      </c>
      <c r="FK677" s="137">
        <f t="shared" si="140"/>
        <v>130</v>
      </c>
      <c r="FL677" s="137" t="str">
        <f t="shared" si="141"/>
        <v/>
      </c>
      <c r="FM677" s="137">
        <f>IF(VALUE(LEFT(Cover!$C$13,3))=1,'Questionnaire version 1.0'!V674,'Questionnaire version 2.1'!V674)</f>
        <v>0</v>
      </c>
    </row>
    <row r="678" spans="166:169" x14ac:dyDescent="0.25">
      <c r="FJ678" s="137" t="str">
        <f>IF(VALUE(LEFT(Cover!$C$13,3))=1,'Questionnaire version 1.0'!C675,'Questionnaire version 2.1'!C675)</f>
        <v>F</v>
      </c>
      <c r="FK678" s="137">
        <f t="shared" si="140"/>
        <v>130</v>
      </c>
      <c r="FL678" s="137" t="str">
        <f t="shared" si="141"/>
        <v/>
      </c>
      <c r="FM678" s="137">
        <f>IF(VALUE(LEFT(Cover!$C$13,3))=1,'Questionnaire version 1.0'!V675,'Questionnaire version 2.1'!V675)</f>
        <v>0</v>
      </c>
    </row>
    <row r="679" spans="166:169" x14ac:dyDescent="0.25">
      <c r="FJ679" s="137" t="str">
        <f>IF(VALUE(LEFT(Cover!$C$13,3))=1,'Questionnaire version 1.0'!C676,'Questionnaire version 2.1'!C676)</f>
        <v>Notes:</v>
      </c>
      <c r="FK679" s="137">
        <f t="shared" si="140"/>
        <v>130</v>
      </c>
      <c r="FL679" s="137" t="str">
        <f t="shared" si="141"/>
        <v/>
      </c>
      <c r="FM679" s="137">
        <f>IF(VALUE(LEFT(Cover!$C$13,3))=1,'Questionnaire version 1.0'!V676,'Questionnaire version 2.1'!V676)</f>
        <v>0</v>
      </c>
    </row>
    <row r="680" spans="166:169" x14ac:dyDescent="0.25">
      <c r="FJ680" s="137" t="str">
        <f>IF(VALUE(LEFT(Cover!$C$13,3))=1,'Questionnaire version 1.0'!C677,'Questionnaire version 2.1'!C677)</f>
        <v>E8:16b</v>
      </c>
      <c r="FK680" s="137">
        <f t="shared" si="140"/>
        <v>131</v>
      </c>
      <c r="FL680" s="137" t="str">
        <f t="shared" si="141"/>
        <v>E8:16</v>
      </c>
      <c r="FM680" s="137">
        <f>IF(VALUE(LEFT(Cover!$C$13,3))=1,'Questionnaire version 1.0'!V677,'Questionnaire version 2.1'!V677)</f>
        <v>0</v>
      </c>
    </row>
    <row r="681" spans="166:169" x14ac:dyDescent="0.25">
      <c r="FJ681" s="137" t="str">
        <f>IF(VALUE(LEFT(Cover!$C$13,3))=1,'Questionnaire version 1.0'!C678,'Questionnaire version 2.1'!C678)</f>
        <v>A</v>
      </c>
      <c r="FK681" s="137">
        <f t="shared" si="140"/>
        <v>131</v>
      </c>
      <c r="FL681" s="137" t="str">
        <f t="shared" si="141"/>
        <v/>
      </c>
      <c r="FM681" s="137">
        <f>IF(VALUE(LEFT(Cover!$C$13,3))=1,'Questionnaire version 1.0'!V678,'Questionnaire version 2.1'!V678)</f>
        <v>0</v>
      </c>
    </row>
    <row r="682" spans="166:169" x14ac:dyDescent="0.25">
      <c r="FJ682" s="137" t="str">
        <f>IF(VALUE(LEFT(Cover!$C$13,3))=1,'Questionnaire version 1.0'!C679,'Questionnaire version 2.1'!C679)</f>
        <v>B</v>
      </c>
      <c r="FK682" s="137">
        <f t="shared" si="140"/>
        <v>131</v>
      </c>
      <c r="FL682" s="137" t="str">
        <f t="shared" si="141"/>
        <v/>
      </c>
      <c r="FM682" s="137">
        <f>IF(VALUE(LEFT(Cover!$C$13,3))=1,'Questionnaire version 1.0'!V679,'Questionnaire version 2.1'!V679)</f>
        <v>0</v>
      </c>
    </row>
    <row r="683" spans="166:169" x14ac:dyDescent="0.25">
      <c r="FJ683" s="137" t="str">
        <f>IF(VALUE(LEFT(Cover!$C$13,3))=1,'Questionnaire version 1.0'!C680,'Questionnaire version 2.1'!C680)</f>
        <v>Notes:</v>
      </c>
      <c r="FK683" s="137">
        <f t="shared" si="140"/>
        <v>131</v>
      </c>
      <c r="FL683" s="137" t="str">
        <f t="shared" si="141"/>
        <v/>
      </c>
      <c r="FM683" s="137">
        <f>IF(VALUE(LEFT(Cover!$C$13,3))=1,'Questionnaire version 1.0'!V680,'Questionnaire version 2.1'!V680)</f>
        <v>0</v>
      </c>
    </row>
    <row r="684" spans="166:169" x14ac:dyDescent="0.25">
      <c r="FJ684" s="137">
        <f>IF(VALUE(LEFT(Cover!$C$13,3))=1,'Questionnaire version 1.0'!C681,'Questionnaire version 2.1'!C681)</f>
        <v>0</v>
      </c>
      <c r="FK684" s="137">
        <f t="shared" si="140"/>
        <v>131</v>
      </c>
      <c r="FL684" s="137" t="str">
        <f t="shared" si="141"/>
        <v/>
      </c>
      <c r="FM684" s="137">
        <f>IF(VALUE(LEFT(Cover!$C$13,3))=1,'Questionnaire version 1.0'!V681,'Questionnaire version 2.1'!V681)</f>
        <v>0</v>
      </c>
    </row>
    <row r="685" spans="166:169" x14ac:dyDescent="0.25">
      <c r="FJ685" s="137">
        <f>IF(VALUE(LEFT(Cover!$C$13,3))=1,'Questionnaire version 1.0'!C682,'Questionnaire version 2.1'!C682)</f>
        <v>0</v>
      </c>
      <c r="FK685" s="137">
        <f t="shared" si="140"/>
        <v>131</v>
      </c>
      <c r="FL685" s="137" t="str">
        <f t="shared" si="141"/>
        <v/>
      </c>
      <c r="FM685" s="137">
        <f>IF(VALUE(LEFT(Cover!$C$13,3))=1,'Questionnaire version 1.0'!V682,'Questionnaire version 2.1'!V682)</f>
        <v>0</v>
      </c>
    </row>
    <row r="686" spans="166:169" x14ac:dyDescent="0.25">
      <c r="FJ686" s="137">
        <f>IF(VALUE(LEFT(Cover!$C$13,3))=1,'Questionnaire version 1.0'!C683,'Questionnaire version 2.1'!C683)</f>
        <v>0</v>
      </c>
      <c r="FK686" s="137">
        <f t="shared" si="140"/>
        <v>131</v>
      </c>
      <c r="FL686" s="137" t="str">
        <f t="shared" si="141"/>
        <v/>
      </c>
      <c r="FM686" s="137">
        <f>IF(VALUE(LEFT(Cover!$C$13,3))=1,'Questionnaire version 1.0'!V683,'Questionnaire version 2.1'!V683)</f>
        <v>0</v>
      </c>
    </row>
    <row r="687" spans="166:169" x14ac:dyDescent="0.25">
      <c r="FJ687" s="137">
        <f>IF(VALUE(LEFT(Cover!$C$13,3))=1,'Questionnaire version 1.0'!C684,'Questionnaire version 2.1'!C684)</f>
        <v>0</v>
      </c>
      <c r="FK687" s="137">
        <f t="shared" si="140"/>
        <v>131</v>
      </c>
      <c r="FL687" s="137" t="str">
        <f t="shared" si="141"/>
        <v/>
      </c>
      <c r="FM687" s="137">
        <f>IF(VALUE(LEFT(Cover!$C$13,3))=1,'Questionnaire version 1.0'!V684,'Questionnaire version 2.1'!V684)</f>
        <v>0</v>
      </c>
    </row>
    <row r="688" spans="166:169" x14ac:dyDescent="0.25">
      <c r="FJ688" s="137">
        <f>IF(VALUE(LEFT(Cover!$C$13,3))=1,'Questionnaire version 1.0'!C685,'Questionnaire version 2.1'!C685)</f>
        <v>0</v>
      </c>
      <c r="FK688" s="137">
        <f t="shared" si="140"/>
        <v>131</v>
      </c>
      <c r="FL688" s="137" t="str">
        <f t="shared" si="141"/>
        <v/>
      </c>
      <c r="FM688" s="137">
        <f>IF(VALUE(LEFT(Cover!$C$13,3))=1,'Questionnaire version 1.0'!V685,'Questionnaire version 2.1'!V685)</f>
        <v>0</v>
      </c>
    </row>
    <row r="689" spans="166:169" x14ac:dyDescent="0.25">
      <c r="FJ689" s="137">
        <f>IF(VALUE(LEFT(Cover!$C$13,3))=1,'Questionnaire version 1.0'!C686,'Questionnaire version 2.1'!C686)</f>
        <v>0</v>
      </c>
      <c r="FK689" s="137">
        <f t="shared" si="140"/>
        <v>131</v>
      </c>
      <c r="FL689" s="137" t="str">
        <f t="shared" si="141"/>
        <v/>
      </c>
      <c r="FM689" s="137">
        <f>IF(VALUE(LEFT(Cover!$C$13,3))=1,'Questionnaire version 1.0'!V686,'Questionnaire version 2.1'!V686)</f>
        <v>0</v>
      </c>
    </row>
    <row r="690" spans="166:169" x14ac:dyDescent="0.25">
      <c r="FJ690" s="137" t="str">
        <f>IF(VALUE(LEFT(Cover!$C$13,3))=1,'Questionnaire version 1.0'!C687,'Questionnaire version 2.1'!C687)</f>
        <v>E9:01a</v>
      </c>
      <c r="FK690" s="137">
        <f t="shared" si="140"/>
        <v>132</v>
      </c>
      <c r="FL690" s="137" t="str">
        <f t="shared" si="141"/>
        <v>E9:01</v>
      </c>
      <c r="FM690" s="137">
        <f>IF(VALUE(LEFT(Cover!$C$13,3))=1,'Questionnaire version 1.0'!V687,'Questionnaire version 2.1'!V687)</f>
        <v>0</v>
      </c>
    </row>
    <row r="691" spans="166:169" x14ac:dyDescent="0.25">
      <c r="FJ691" s="137" t="str">
        <f>IF(VALUE(LEFT(Cover!$C$13,3))=1,'Questionnaire version 1.0'!C688,'Questionnaire version 2.1'!C688)</f>
        <v>Notes:</v>
      </c>
      <c r="FK691" s="137">
        <f t="shared" si="140"/>
        <v>132</v>
      </c>
      <c r="FL691" s="137" t="str">
        <f t="shared" si="141"/>
        <v/>
      </c>
      <c r="FM691" s="137">
        <f>IF(VALUE(LEFT(Cover!$C$13,3))=1,'Questionnaire version 1.0'!V688,'Questionnaire version 2.1'!V688)</f>
        <v>0</v>
      </c>
    </row>
    <row r="692" spans="166:169" x14ac:dyDescent="0.25">
      <c r="FJ692" s="137" t="str">
        <f>IF(VALUE(LEFT(Cover!$C$13,3))=1,'Questionnaire version 1.0'!C689,'Questionnaire version 2.1'!C689)</f>
        <v>E9:02b</v>
      </c>
      <c r="FK692" s="137">
        <f t="shared" si="140"/>
        <v>133</v>
      </c>
      <c r="FL692" s="137" t="str">
        <f t="shared" si="141"/>
        <v>E9:02</v>
      </c>
      <c r="FM692" s="137">
        <f>IF(VALUE(LEFT(Cover!$C$13,3))=1,'Questionnaire version 1.0'!V689,'Questionnaire version 2.1'!V689)</f>
        <v>0</v>
      </c>
    </row>
    <row r="693" spans="166:169" x14ac:dyDescent="0.25">
      <c r="FJ693" s="137" t="str">
        <f>IF(VALUE(LEFT(Cover!$C$13,3))=1,'Questionnaire version 1.0'!C690,'Questionnaire version 2.1'!C690)</f>
        <v>A</v>
      </c>
      <c r="FK693" s="137">
        <f t="shared" si="140"/>
        <v>133</v>
      </c>
      <c r="FL693" s="137" t="str">
        <f t="shared" si="141"/>
        <v/>
      </c>
      <c r="FM693" s="137">
        <f>IF(VALUE(LEFT(Cover!$C$13,3))=1,'Questionnaire version 1.0'!V690,'Questionnaire version 2.1'!V690)</f>
        <v>0</v>
      </c>
    </row>
    <row r="694" spans="166:169" x14ac:dyDescent="0.25">
      <c r="FJ694" s="137" t="str">
        <f>IF(VALUE(LEFT(Cover!$C$13,3))=1,'Questionnaire version 1.0'!C691,'Questionnaire version 2.1'!C691)</f>
        <v>B</v>
      </c>
      <c r="FK694" s="137">
        <f t="shared" si="140"/>
        <v>133</v>
      </c>
      <c r="FL694" s="137" t="str">
        <f t="shared" si="141"/>
        <v/>
      </c>
      <c r="FM694" s="137">
        <f>IF(VALUE(LEFT(Cover!$C$13,3))=1,'Questionnaire version 1.0'!V691,'Questionnaire version 2.1'!V691)</f>
        <v>0</v>
      </c>
    </row>
    <row r="695" spans="166:169" x14ac:dyDescent="0.25">
      <c r="FJ695" s="137" t="str">
        <f>IF(VALUE(LEFT(Cover!$C$13,3))=1,'Questionnaire version 1.0'!C692,'Questionnaire version 2.1'!C692)</f>
        <v>C</v>
      </c>
      <c r="FK695" s="137">
        <f t="shared" si="140"/>
        <v>133</v>
      </c>
      <c r="FL695" s="137" t="str">
        <f t="shared" si="141"/>
        <v/>
      </c>
      <c r="FM695" s="137">
        <f>IF(VALUE(LEFT(Cover!$C$13,3))=1,'Questionnaire version 1.0'!V692,'Questionnaire version 2.1'!V692)</f>
        <v>0</v>
      </c>
    </row>
    <row r="696" spans="166:169" x14ac:dyDescent="0.25">
      <c r="FJ696" s="137" t="str">
        <f>IF(VALUE(LEFT(Cover!$C$13,3))=1,'Questionnaire version 1.0'!C693,'Questionnaire version 2.1'!C693)</f>
        <v>Notes:</v>
      </c>
      <c r="FK696" s="137">
        <f t="shared" si="140"/>
        <v>133</v>
      </c>
      <c r="FL696" s="137" t="str">
        <f t="shared" si="141"/>
        <v/>
      </c>
      <c r="FM696" s="137">
        <f>IF(VALUE(LEFT(Cover!$C$13,3))=1,'Questionnaire version 1.0'!V693,'Questionnaire version 2.1'!V693)</f>
        <v>0</v>
      </c>
    </row>
    <row r="697" spans="166:169" x14ac:dyDescent="0.25">
      <c r="FJ697" s="137" t="str">
        <f>IF(VALUE(LEFT(Cover!$C$13,3))=1,'Questionnaire version 1.0'!C694,'Questionnaire version 2.1'!C694)</f>
        <v>E9:03b</v>
      </c>
      <c r="FK697" s="137">
        <f t="shared" si="140"/>
        <v>134</v>
      </c>
      <c r="FL697" s="137" t="str">
        <f t="shared" si="141"/>
        <v>E9:03</v>
      </c>
      <c r="FM697" s="137">
        <f>IF(VALUE(LEFT(Cover!$C$13,3))=1,'Questionnaire version 1.0'!V694,'Questionnaire version 2.1'!V694)</f>
        <v>0</v>
      </c>
    </row>
    <row r="698" spans="166:169" x14ac:dyDescent="0.25">
      <c r="FJ698" s="137" t="str">
        <f>IF(VALUE(LEFT(Cover!$C$13,3))=1,'Questionnaire version 1.0'!C695,'Questionnaire version 2.1'!C695)</f>
        <v>A</v>
      </c>
      <c r="FK698" s="137">
        <f t="shared" si="140"/>
        <v>134</v>
      </c>
      <c r="FL698" s="137" t="str">
        <f t="shared" si="141"/>
        <v/>
      </c>
      <c r="FM698" s="137">
        <f>IF(VALUE(LEFT(Cover!$C$13,3))=1,'Questionnaire version 1.0'!V695,'Questionnaire version 2.1'!V695)</f>
        <v>0</v>
      </c>
    </row>
    <row r="699" spans="166:169" x14ac:dyDescent="0.25">
      <c r="FJ699" s="137" t="str">
        <f>IF(VALUE(LEFT(Cover!$C$13,3))=1,'Questionnaire version 1.0'!C696,'Questionnaire version 2.1'!C696)</f>
        <v>B</v>
      </c>
      <c r="FK699" s="137">
        <f t="shared" si="140"/>
        <v>134</v>
      </c>
      <c r="FL699" s="137" t="str">
        <f t="shared" si="141"/>
        <v/>
      </c>
      <c r="FM699" s="137">
        <f>IF(VALUE(LEFT(Cover!$C$13,3))=1,'Questionnaire version 1.0'!V696,'Questionnaire version 2.1'!V696)</f>
        <v>0</v>
      </c>
    </row>
    <row r="700" spans="166:169" x14ac:dyDescent="0.25">
      <c r="FJ700" s="137" t="str">
        <f>IF(VALUE(LEFT(Cover!$C$13,3))=1,'Questionnaire version 1.0'!C697,'Questionnaire version 2.1'!C697)</f>
        <v>C</v>
      </c>
      <c r="FK700" s="137">
        <f t="shared" si="140"/>
        <v>134</v>
      </c>
      <c r="FL700" s="137" t="str">
        <f t="shared" si="141"/>
        <v/>
      </c>
      <c r="FM700" s="137">
        <f>IF(VALUE(LEFT(Cover!$C$13,3))=1,'Questionnaire version 1.0'!V697,'Questionnaire version 2.1'!V697)</f>
        <v>0</v>
      </c>
    </row>
    <row r="701" spans="166:169" x14ac:dyDescent="0.25">
      <c r="FJ701" s="137" t="str">
        <f>IF(VALUE(LEFT(Cover!$C$13,3))=1,'Questionnaire version 1.0'!C698,'Questionnaire version 2.1'!C698)</f>
        <v>Notes:</v>
      </c>
      <c r="FK701" s="137">
        <f t="shared" si="140"/>
        <v>134</v>
      </c>
      <c r="FL701" s="137" t="str">
        <f t="shared" si="141"/>
        <v/>
      </c>
      <c r="FM701" s="137">
        <f>IF(VALUE(LEFT(Cover!$C$13,3))=1,'Questionnaire version 1.0'!V698,'Questionnaire version 2.1'!V698)</f>
        <v>0</v>
      </c>
    </row>
    <row r="702" spans="166:169" x14ac:dyDescent="0.25">
      <c r="FJ702" s="137" t="str">
        <f>IF(VALUE(LEFT(Cover!$C$13,3))=1,'Questionnaire version 1.0'!C699,'Questionnaire version 2.1'!C699)</f>
        <v>E9:04b</v>
      </c>
      <c r="FK702" s="137">
        <f t="shared" si="140"/>
        <v>135</v>
      </c>
      <c r="FL702" s="137" t="str">
        <f t="shared" si="141"/>
        <v>E9:04</v>
      </c>
      <c r="FM702" s="137">
        <f>IF(VALUE(LEFT(Cover!$C$13,3))=1,'Questionnaire version 1.0'!V699,'Questionnaire version 2.1'!V699)</f>
        <v>0</v>
      </c>
    </row>
    <row r="703" spans="166:169" x14ac:dyDescent="0.25">
      <c r="FJ703" s="137" t="str">
        <f>IF(VALUE(LEFT(Cover!$C$13,3))=1,'Questionnaire version 1.0'!C700,'Questionnaire version 2.1'!C700)</f>
        <v>A</v>
      </c>
      <c r="FK703" s="137">
        <f t="shared" si="140"/>
        <v>135</v>
      </c>
      <c r="FL703" s="137" t="str">
        <f t="shared" si="141"/>
        <v/>
      </c>
      <c r="FM703" s="137">
        <f>IF(VALUE(LEFT(Cover!$C$13,3))=1,'Questionnaire version 1.0'!V700,'Questionnaire version 2.1'!V700)</f>
        <v>0</v>
      </c>
    </row>
    <row r="704" spans="166:169" x14ac:dyDescent="0.25">
      <c r="FJ704" s="137" t="str">
        <f>IF(VALUE(LEFT(Cover!$C$13,3))=1,'Questionnaire version 1.0'!C701,'Questionnaire version 2.1'!C701)</f>
        <v>B</v>
      </c>
      <c r="FK704" s="137">
        <f t="shared" si="140"/>
        <v>135</v>
      </c>
      <c r="FL704" s="137" t="str">
        <f t="shared" si="141"/>
        <v/>
      </c>
      <c r="FM704" s="137">
        <f>IF(VALUE(LEFT(Cover!$C$13,3))=1,'Questionnaire version 1.0'!V701,'Questionnaire version 2.1'!V701)</f>
        <v>0</v>
      </c>
    </row>
    <row r="705" spans="166:169" x14ac:dyDescent="0.25">
      <c r="FJ705" s="137" t="str">
        <f>IF(VALUE(LEFT(Cover!$C$13,3))=1,'Questionnaire version 1.0'!C702,'Questionnaire version 2.1'!C702)</f>
        <v>C</v>
      </c>
      <c r="FK705" s="137">
        <f t="shared" si="140"/>
        <v>135</v>
      </c>
      <c r="FL705" s="137" t="str">
        <f t="shared" si="141"/>
        <v/>
      </c>
      <c r="FM705" s="137">
        <f>IF(VALUE(LEFT(Cover!$C$13,3))=1,'Questionnaire version 1.0'!V702,'Questionnaire version 2.1'!V702)</f>
        <v>0</v>
      </c>
    </row>
    <row r="706" spans="166:169" x14ac:dyDescent="0.25">
      <c r="FJ706" s="137" t="str">
        <f>IF(VALUE(LEFT(Cover!$C$13,3))=1,'Questionnaire version 1.0'!C703,'Questionnaire version 2.1'!C703)</f>
        <v>Notes:</v>
      </c>
      <c r="FK706" s="137">
        <f t="shared" si="140"/>
        <v>135</v>
      </c>
      <c r="FL706" s="137" t="str">
        <f t="shared" si="141"/>
        <v/>
      </c>
      <c r="FM706" s="137">
        <f>IF(VALUE(LEFT(Cover!$C$13,3))=1,'Questionnaire version 1.0'!V703,'Questionnaire version 2.1'!V703)</f>
        <v>0</v>
      </c>
    </row>
    <row r="707" spans="166:169" x14ac:dyDescent="0.25">
      <c r="FJ707" s="137">
        <f>IF(VALUE(LEFT(Cover!$C$13,3))=1,'Questionnaire version 1.0'!C704,'Questionnaire version 2.1'!C704)</f>
        <v>0</v>
      </c>
      <c r="FK707" s="137">
        <f t="shared" si="140"/>
        <v>135</v>
      </c>
      <c r="FL707" s="137" t="str">
        <f t="shared" si="141"/>
        <v/>
      </c>
      <c r="FM707" s="137">
        <f>IF(VALUE(LEFT(Cover!$C$13,3))=1,'Questionnaire version 1.0'!V704,'Questionnaire version 2.1'!V704)</f>
        <v>0</v>
      </c>
    </row>
    <row r="708" spans="166:169" x14ac:dyDescent="0.25">
      <c r="FJ708" s="137" t="str">
        <f>IF(VALUE(LEFT(Cover!$C$13,3))=1,'Questionnaire version 1.0'!C705,'Questionnaire version 2.1'!C705)</f>
        <v>E9:07a</v>
      </c>
      <c r="FK708" s="137">
        <f t="shared" si="140"/>
        <v>136</v>
      </c>
      <c r="FL708" s="137" t="str">
        <f t="shared" si="141"/>
        <v>E9:07</v>
      </c>
      <c r="FM708" s="137">
        <f>IF(VALUE(LEFT(Cover!$C$13,3))=1,'Questionnaire version 1.0'!V705,'Questionnaire version 2.1'!V705)</f>
        <v>0</v>
      </c>
    </row>
    <row r="709" spans="166:169" x14ac:dyDescent="0.25">
      <c r="FJ709" s="137" t="str">
        <f>IF(VALUE(LEFT(Cover!$C$13,3))=1,'Questionnaire version 1.0'!C706,'Questionnaire version 2.1'!C706)</f>
        <v>A</v>
      </c>
      <c r="FK709" s="137">
        <f t="shared" si="140"/>
        <v>136</v>
      </c>
      <c r="FL709" s="137" t="str">
        <f t="shared" si="141"/>
        <v/>
      </c>
      <c r="FM709" s="137">
        <f>IF(VALUE(LEFT(Cover!$C$13,3))=1,'Questionnaire version 1.0'!V706,'Questionnaire version 2.1'!V706)</f>
        <v>0</v>
      </c>
    </row>
    <row r="710" spans="166:169" x14ac:dyDescent="0.25">
      <c r="FJ710" s="137" t="str">
        <f>IF(VALUE(LEFT(Cover!$C$13,3))=1,'Questionnaire version 1.0'!C707,'Questionnaire version 2.1'!C707)</f>
        <v>B</v>
      </c>
      <c r="FK710" s="137">
        <f t="shared" si="140"/>
        <v>136</v>
      </c>
      <c r="FL710" s="137" t="str">
        <f t="shared" si="141"/>
        <v/>
      </c>
      <c r="FM710" s="137">
        <f>IF(VALUE(LEFT(Cover!$C$13,3))=1,'Questionnaire version 1.0'!V707,'Questionnaire version 2.1'!V707)</f>
        <v>0</v>
      </c>
    </row>
    <row r="711" spans="166:169" x14ac:dyDescent="0.25">
      <c r="FJ711" s="137" t="str">
        <f>IF(VALUE(LEFT(Cover!$C$13,3))=1,'Questionnaire version 1.0'!C708,'Questionnaire version 2.1'!C708)</f>
        <v>C</v>
      </c>
      <c r="FK711" s="137">
        <f t="shared" si="140"/>
        <v>136</v>
      </c>
      <c r="FL711" s="137" t="str">
        <f t="shared" si="141"/>
        <v/>
      </c>
      <c r="FM711" s="137">
        <f>IF(VALUE(LEFT(Cover!$C$13,3))=1,'Questionnaire version 1.0'!V708,'Questionnaire version 2.1'!V708)</f>
        <v>0</v>
      </c>
    </row>
    <row r="712" spans="166:169" x14ac:dyDescent="0.25">
      <c r="FJ712" s="137" t="str">
        <f>IF(VALUE(LEFT(Cover!$C$13,3))=1,'Questionnaire version 1.0'!C709,'Questionnaire version 2.1'!C709)</f>
        <v>D</v>
      </c>
      <c r="FK712" s="137">
        <f t="shared" ref="FK712:FK775" si="142">IF(AND(LEFT(FL712,1)="E",FM712&lt;&gt;"Z"),FK711+1,FK711)</f>
        <v>136</v>
      </c>
      <c r="FL712" s="137" t="str">
        <f t="shared" si="141"/>
        <v/>
      </c>
      <c r="FM712" s="137">
        <f>IF(VALUE(LEFT(Cover!$C$13,3))=1,'Questionnaire version 1.0'!V709,'Questionnaire version 2.1'!V709)</f>
        <v>0</v>
      </c>
    </row>
    <row r="713" spans="166:169" x14ac:dyDescent="0.25">
      <c r="FJ713" s="137" t="str">
        <f>IF(VALUE(LEFT(Cover!$C$13,3))=1,'Questionnaire version 1.0'!C710,'Questionnaire version 2.1'!C710)</f>
        <v>Notes:</v>
      </c>
      <c r="FK713" s="137">
        <f t="shared" si="142"/>
        <v>136</v>
      </c>
      <c r="FL713" s="137" t="str">
        <f t="shared" si="141"/>
        <v/>
      </c>
      <c r="FM713" s="137">
        <f>IF(VALUE(LEFT(Cover!$C$13,3))=1,'Questionnaire version 1.0'!V710,'Questionnaire version 2.1'!V710)</f>
        <v>0</v>
      </c>
    </row>
    <row r="714" spans="166:169" x14ac:dyDescent="0.25">
      <c r="FJ714" s="137" t="str">
        <f>IF(VALUE(LEFT(Cover!$C$13,3))=1,'Questionnaire version 1.0'!C711,'Questionnaire version 2.1'!C711)</f>
        <v>E9:08a</v>
      </c>
      <c r="FK714" s="137">
        <f t="shared" si="142"/>
        <v>137</v>
      </c>
      <c r="FL714" s="137" t="str">
        <f t="shared" si="141"/>
        <v>E9:08</v>
      </c>
      <c r="FM714" s="137">
        <f>IF(VALUE(LEFT(Cover!$C$13,3))=1,'Questionnaire version 1.0'!V711,'Questionnaire version 2.1'!V711)</f>
        <v>0</v>
      </c>
    </row>
    <row r="715" spans="166:169" x14ac:dyDescent="0.25">
      <c r="FJ715" s="137" t="str">
        <f>IF(VALUE(LEFT(Cover!$C$13,3))=1,'Questionnaire version 1.0'!C712,'Questionnaire version 2.1'!C712)</f>
        <v>A</v>
      </c>
      <c r="FK715" s="137">
        <f t="shared" si="142"/>
        <v>137</v>
      </c>
      <c r="FL715" s="137" t="str">
        <f t="shared" si="141"/>
        <v/>
      </c>
      <c r="FM715" s="137">
        <f>IF(VALUE(LEFT(Cover!$C$13,3))=1,'Questionnaire version 1.0'!V712,'Questionnaire version 2.1'!V712)</f>
        <v>0</v>
      </c>
    </row>
    <row r="716" spans="166:169" x14ac:dyDescent="0.25">
      <c r="FJ716" s="137" t="str">
        <f>IF(VALUE(LEFT(Cover!$C$13,3))=1,'Questionnaire version 1.0'!C713,'Questionnaire version 2.1'!C713)</f>
        <v>B</v>
      </c>
      <c r="FK716" s="137">
        <f t="shared" si="142"/>
        <v>137</v>
      </c>
      <c r="FL716" s="137" t="str">
        <f t="shared" si="141"/>
        <v/>
      </c>
      <c r="FM716" s="137">
        <f>IF(VALUE(LEFT(Cover!$C$13,3))=1,'Questionnaire version 1.0'!V713,'Questionnaire version 2.1'!V713)</f>
        <v>0</v>
      </c>
    </row>
    <row r="717" spans="166:169" x14ac:dyDescent="0.25">
      <c r="FJ717" s="137" t="str">
        <f>IF(VALUE(LEFT(Cover!$C$13,3))=1,'Questionnaire version 1.0'!C714,'Questionnaire version 2.1'!C714)</f>
        <v>C</v>
      </c>
      <c r="FK717" s="137">
        <f t="shared" si="142"/>
        <v>137</v>
      </c>
      <c r="FL717" s="137" t="str">
        <f t="shared" si="141"/>
        <v/>
      </c>
      <c r="FM717" s="137">
        <f>IF(VALUE(LEFT(Cover!$C$13,3))=1,'Questionnaire version 1.0'!V714,'Questionnaire version 2.1'!V714)</f>
        <v>0</v>
      </c>
    </row>
    <row r="718" spans="166:169" x14ac:dyDescent="0.25">
      <c r="FJ718" s="137" t="str">
        <f>IF(VALUE(LEFT(Cover!$C$13,3))=1,'Questionnaire version 1.0'!C715,'Questionnaire version 2.1'!C715)</f>
        <v>Notes:</v>
      </c>
      <c r="FK718" s="137">
        <f t="shared" si="142"/>
        <v>137</v>
      </c>
      <c r="FL718" s="137" t="str">
        <f t="shared" si="141"/>
        <v/>
      </c>
      <c r="FM718" s="137">
        <f>IF(VALUE(LEFT(Cover!$C$13,3))=1,'Questionnaire version 1.0'!V715,'Questionnaire version 2.1'!V715)</f>
        <v>0</v>
      </c>
    </row>
    <row r="719" spans="166:169" x14ac:dyDescent="0.25">
      <c r="FJ719" s="137" t="str">
        <f>IF(VALUE(LEFT(Cover!$C$13,3))=1,'Questionnaire version 1.0'!C716,'Questionnaire version 2.1'!C716)</f>
        <v>E9:10a</v>
      </c>
      <c r="FK719" s="137">
        <f t="shared" si="142"/>
        <v>138</v>
      </c>
      <c r="FL719" s="137" t="str">
        <f t="shared" si="141"/>
        <v>E9:10</v>
      </c>
      <c r="FM719" s="137">
        <f>IF(VALUE(LEFT(Cover!$C$13,3))=1,'Questionnaire version 1.0'!V716,'Questionnaire version 2.1'!V716)</f>
        <v>0</v>
      </c>
    </row>
    <row r="720" spans="166:169" x14ac:dyDescent="0.25">
      <c r="FJ720" s="137" t="str">
        <f>IF(VALUE(LEFT(Cover!$C$13,3))=1,'Questionnaire version 1.0'!C717,'Questionnaire version 2.1'!C717)</f>
        <v>A</v>
      </c>
      <c r="FK720" s="137">
        <f t="shared" si="142"/>
        <v>138</v>
      </c>
      <c r="FL720" s="137" t="str">
        <f t="shared" ref="FL720:FL783" si="143">IF(RIGHT(LEFT(FJ720,3),1)=":",LEFT(FJ720,5),"")</f>
        <v/>
      </c>
      <c r="FM720" s="137">
        <f>IF(VALUE(LEFT(Cover!$C$13,3))=1,'Questionnaire version 1.0'!V717,'Questionnaire version 2.1'!V717)</f>
        <v>0</v>
      </c>
    </row>
    <row r="721" spans="166:169" x14ac:dyDescent="0.25">
      <c r="FJ721" s="137" t="str">
        <f>IF(VALUE(LEFT(Cover!$C$13,3))=1,'Questionnaire version 1.0'!C718,'Questionnaire version 2.1'!C718)</f>
        <v>B</v>
      </c>
      <c r="FK721" s="137">
        <f t="shared" si="142"/>
        <v>138</v>
      </c>
      <c r="FL721" s="137" t="str">
        <f t="shared" si="143"/>
        <v/>
      </c>
      <c r="FM721" s="137">
        <f>IF(VALUE(LEFT(Cover!$C$13,3))=1,'Questionnaire version 1.0'!V718,'Questionnaire version 2.1'!V718)</f>
        <v>0</v>
      </c>
    </row>
    <row r="722" spans="166:169" x14ac:dyDescent="0.25">
      <c r="FJ722" s="137" t="str">
        <f>IF(VALUE(LEFT(Cover!$C$13,3))=1,'Questionnaire version 1.0'!C719,'Questionnaire version 2.1'!C719)</f>
        <v>Notes:</v>
      </c>
      <c r="FK722" s="137">
        <f t="shared" si="142"/>
        <v>138</v>
      </c>
      <c r="FL722" s="137" t="str">
        <f t="shared" si="143"/>
        <v/>
      </c>
      <c r="FM722" s="137">
        <f>IF(VALUE(LEFT(Cover!$C$13,3))=1,'Questionnaire version 1.0'!V719,'Questionnaire version 2.1'!V719)</f>
        <v>0</v>
      </c>
    </row>
    <row r="723" spans="166:169" x14ac:dyDescent="0.25">
      <c r="FJ723" s="137" t="str">
        <f>IF(VALUE(LEFT(Cover!$C$13,3))=1,'Questionnaire version 1.0'!C720,'Questionnaire version 2.1'!C720)</f>
        <v>E9:11a</v>
      </c>
      <c r="FK723" s="137">
        <f t="shared" si="142"/>
        <v>139</v>
      </c>
      <c r="FL723" s="137" t="str">
        <f t="shared" si="143"/>
        <v>E9:11</v>
      </c>
      <c r="FM723" s="137">
        <f>IF(VALUE(LEFT(Cover!$C$13,3))=1,'Questionnaire version 1.0'!V720,'Questionnaire version 2.1'!V720)</f>
        <v>0</v>
      </c>
    </row>
    <row r="724" spans="166:169" x14ac:dyDescent="0.25">
      <c r="FJ724" s="137" t="str">
        <f>IF(VALUE(LEFT(Cover!$C$13,3))=1,'Questionnaire version 1.0'!C721,'Questionnaire version 2.1'!C721)</f>
        <v>A</v>
      </c>
      <c r="FK724" s="137">
        <f t="shared" si="142"/>
        <v>139</v>
      </c>
      <c r="FL724" s="137" t="str">
        <f t="shared" si="143"/>
        <v/>
      </c>
      <c r="FM724" s="137">
        <f>IF(VALUE(LEFT(Cover!$C$13,3))=1,'Questionnaire version 1.0'!V721,'Questionnaire version 2.1'!V721)</f>
        <v>0</v>
      </c>
    </row>
    <row r="725" spans="166:169" x14ac:dyDescent="0.25">
      <c r="FJ725" s="137" t="str">
        <f>IF(VALUE(LEFT(Cover!$C$13,3))=1,'Questionnaire version 1.0'!C722,'Questionnaire version 2.1'!C722)</f>
        <v>B</v>
      </c>
      <c r="FK725" s="137">
        <f t="shared" si="142"/>
        <v>139</v>
      </c>
      <c r="FL725" s="137" t="str">
        <f t="shared" si="143"/>
        <v/>
      </c>
      <c r="FM725" s="137">
        <f>IF(VALUE(LEFT(Cover!$C$13,3))=1,'Questionnaire version 1.0'!V722,'Questionnaire version 2.1'!V722)</f>
        <v>0</v>
      </c>
    </row>
    <row r="726" spans="166:169" x14ac:dyDescent="0.25">
      <c r="FJ726" s="137" t="str">
        <f>IF(VALUE(LEFT(Cover!$C$13,3))=1,'Questionnaire version 1.0'!C723,'Questionnaire version 2.1'!C723)</f>
        <v>Notes:</v>
      </c>
      <c r="FK726" s="137">
        <f t="shared" si="142"/>
        <v>139</v>
      </c>
      <c r="FL726" s="137" t="str">
        <f t="shared" si="143"/>
        <v/>
      </c>
      <c r="FM726" s="137">
        <f>IF(VALUE(LEFT(Cover!$C$13,3))=1,'Questionnaire version 1.0'!V723,'Questionnaire version 2.1'!V723)</f>
        <v>0</v>
      </c>
    </row>
    <row r="727" spans="166:169" x14ac:dyDescent="0.25">
      <c r="FJ727" s="137">
        <f>IF(VALUE(LEFT(Cover!$C$13,3))=1,'Questionnaire version 1.0'!C724,'Questionnaire version 2.1'!C724)</f>
        <v>0</v>
      </c>
      <c r="FK727" s="137">
        <f t="shared" si="142"/>
        <v>139</v>
      </c>
      <c r="FL727" s="137" t="str">
        <f t="shared" si="143"/>
        <v/>
      </c>
      <c r="FM727" s="137">
        <f>IF(VALUE(LEFT(Cover!$C$13,3))=1,'Questionnaire version 1.0'!V724,'Questionnaire version 2.1'!V724)</f>
        <v>0</v>
      </c>
    </row>
    <row r="728" spans="166:169" x14ac:dyDescent="0.25">
      <c r="FJ728" s="137" t="str">
        <f>IF(VALUE(LEFT(Cover!$C$13,3))=1,'Questionnaire version 1.0'!C725,'Questionnaire version 2.1'!C725)</f>
        <v>E9:12a</v>
      </c>
      <c r="FK728" s="137">
        <f t="shared" si="142"/>
        <v>140</v>
      </c>
      <c r="FL728" s="137" t="str">
        <f t="shared" si="143"/>
        <v>E9:12</v>
      </c>
      <c r="FM728" s="137">
        <f>IF(VALUE(LEFT(Cover!$C$13,3))=1,'Questionnaire version 1.0'!V725,'Questionnaire version 2.1'!V725)</f>
        <v>0</v>
      </c>
    </row>
    <row r="729" spans="166:169" x14ac:dyDescent="0.25">
      <c r="FJ729" s="137" t="str">
        <f>IF(VALUE(LEFT(Cover!$C$13,3))=1,'Questionnaire version 1.0'!C726,'Questionnaire version 2.1'!C726)</f>
        <v>Notes:</v>
      </c>
      <c r="FK729" s="137">
        <f t="shared" si="142"/>
        <v>140</v>
      </c>
      <c r="FL729" s="137" t="str">
        <f t="shared" si="143"/>
        <v/>
      </c>
      <c r="FM729" s="137">
        <f>IF(VALUE(LEFT(Cover!$C$13,3))=1,'Questionnaire version 1.0'!V726,'Questionnaire version 2.1'!V726)</f>
        <v>0</v>
      </c>
    </row>
    <row r="730" spans="166:169" x14ac:dyDescent="0.25">
      <c r="FJ730" s="137" t="str">
        <f>IF(VALUE(LEFT(Cover!$C$13,3))=1,'Questionnaire version 1.0'!C727,'Questionnaire version 2.1'!C727)</f>
        <v>E9:13a</v>
      </c>
      <c r="FK730" s="137">
        <f t="shared" si="142"/>
        <v>141</v>
      </c>
      <c r="FL730" s="137" t="str">
        <f t="shared" si="143"/>
        <v>E9:13</v>
      </c>
      <c r="FM730" s="137">
        <f>IF(VALUE(LEFT(Cover!$C$13,3))=1,'Questionnaire version 1.0'!V727,'Questionnaire version 2.1'!V727)</f>
        <v>0</v>
      </c>
    </row>
    <row r="731" spans="166:169" x14ac:dyDescent="0.25">
      <c r="FJ731" s="137" t="str">
        <f>IF(VALUE(LEFT(Cover!$C$13,3))=1,'Questionnaire version 1.0'!C728,'Questionnaire version 2.1'!C728)</f>
        <v>A</v>
      </c>
      <c r="FK731" s="137">
        <f t="shared" si="142"/>
        <v>141</v>
      </c>
      <c r="FL731" s="137" t="str">
        <f t="shared" si="143"/>
        <v/>
      </c>
      <c r="FM731" s="137">
        <f>IF(VALUE(LEFT(Cover!$C$13,3))=1,'Questionnaire version 1.0'!V728,'Questionnaire version 2.1'!V728)</f>
        <v>0</v>
      </c>
    </row>
    <row r="732" spans="166:169" x14ac:dyDescent="0.25">
      <c r="FJ732" s="137" t="str">
        <f>IF(VALUE(LEFT(Cover!$C$13,3))=1,'Questionnaire version 1.0'!C729,'Questionnaire version 2.1'!C729)</f>
        <v>B</v>
      </c>
      <c r="FK732" s="137">
        <f t="shared" si="142"/>
        <v>141</v>
      </c>
      <c r="FL732" s="137" t="str">
        <f t="shared" si="143"/>
        <v/>
      </c>
      <c r="FM732" s="137">
        <f>IF(VALUE(LEFT(Cover!$C$13,3))=1,'Questionnaire version 1.0'!V729,'Questionnaire version 2.1'!V729)</f>
        <v>0</v>
      </c>
    </row>
    <row r="733" spans="166:169" x14ac:dyDescent="0.25">
      <c r="FJ733" s="137" t="str">
        <f>IF(VALUE(LEFT(Cover!$C$13,3))=1,'Questionnaire version 1.0'!C730,'Questionnaire version 2.1'!C730)</f>
        <v>C</v>
      </c>
      <c r="FK733" s="137">
        <f t="shared" si="142"/>
        <v>141</v>
      </c>
      <c r="FL733" s="137" t="str">
        <f t="shared" si="143"/>
        <v/>
      </c>
      <c r="FM733" s="137">
        <f>IF(VALUE(LEFT(Cover!$C$13,3))=1,'Questionnaire version 1.0'!V730,'Questionnaire version 2.1'!V730)</f>
        <v>0</v>
      </c>
    </row>
    <row r="734" spans="166:169" x14ac:dyDescent="0.25">
      <c r="FJ734" s="137" t="str">
        <f>IF(VALUE(LEFT(Cover!$C$13,3))=1,'Questionnaire version 1.0'!C731,'Questionnaire version 2.1'!C731)</f>
        <v>D</v>
      </c>
      <c r="FK734" s="137">
        <f t="shared" si="142"/>
        <v>141</v>
      </c>
      <c r="FL734" s="137" t="str">
        <f t="shared" si="143"/>
        <v/>
      </c>
      <c r="FM734" s="137">
        <f>IF(VALUE(LEFT(Cover!$C$13,3))=1,'Questionnaire version 1.0'!V731,'Questionnaire version 2.1'!V731)</f>
        <v>0</v>
      </c>
    </row>
    <row r="735" spans="166:169" x14ac:dyDescent="0.25">
      <c r="FJ735" s="137" t="str">
        <f>IF(VALUE(LEFT(Cover!$C$13,3))=1,'Questionnaire version 1.0'!C732,'Questionnaire version 2.1'!C732)</f>
        <v>E</v>
      </c>
      <c r="FK735" s="137">
        <f t="shared" si="142"/>
        <v>141</v>
      </c>
      <c r="FL735" s="137" t="str">
        <f t="shared" si="143"/>
        <v/>
      </c>
      <c r="FM735" s="137">
        <f>IF(VALUE(LEFT(Cover!$C$13,3))=1,'Questionnaire version 1.0'!V732,'Questionnaire version 2.1'!V732)</f>
        <v>0</v>
      </c>
    </row>
    <row r="736" spans="166:169" x14ac:dyDescent="0.25">
      <c r="FJ736" s="137" t="str">
        <f>IF(VALUE(LEFT(Cover!$C$13,3))=1,'Questionnaire version 1.0'!C733,'Questionnaire version 2.1'!C733)</f>
        <v>F</v>
      </c>
      <c r="FK736" s="137">
        <f t="shared" si="142"/>
        <v>141</v>
      </c>
      <c r="FL736" s="137" t="str">
        <f t="shared" si="143"/>
        <v/>
      </c>
      <c r="FM736" s="137">
        <f>IF(VALUE(LEFT(Cover!$C$13,3))=1,'Questionnaire version 1.0'!V733,'Questionnaire version 2.1'!V733)</f>
        <v>0</v>
      </c>
    </row>
    <row r="737" spans="166:169" x14ac:dyDescent="0.25">
      <c r="FJ737" s="137" t="str">
        <f>IF(VALUE(LEFT(Cover!$C$13,3))=1,'Questionnaire version 1.0'!C734,'Questionnaire version 2.1'!C734)</f>
        <v>Notes:</v>
      </c>
      <c r="FK737" s="137">
        <f t="shared" si="142"/>
        <v>141</v>
      </c>
      <c r="FL737" s="137" t="str">
        <f t="shared" si="143"/>
        <v/>
      </c>
      <c r="FM737" s="137">
        <f>IF(VALUE(LEFT(Cover!$C$13,3))=1,'Questionnaire version 1.0'!V734,'Questionnaire version 2.1'!V734)</f>
        <v>0</v>
      </c>
    </row>
    <row r="738" spans="166:169" x14ac:dyDescent="0.25">
      <c r="FJ738" s="137">
        <f>IF(VALUE(LEFT(Cover!$C$13,3))=1,'Questionnaire version 1.0'!C735,'Questionnaire version 2.1'!C735)</f>
        <v>0</v>
      </c>
      <c r="FK738" s="137">
        <f t="shared" si="142"/>
        <v>141</v>
      </c>
      <c r="FL738" s="137" t="str">
        <f t="shared" si="143"/>
        <v/>
      </c>
      <c r="FM738" s="137">
        <f>IF(VALUE(LEFT(Cover!$C$13,3))=1,'Questionnaire version 1.0'!V735,'Questionnaire version 2.1'!V735)</f>
        <v>0</v>
      </c>
    </row>
    <row r="739" spans="166:169" x14ac:dyDescent="0.25">
      <c r="FJ739" s="137" t="str">
        <f>IF(VALUE(LEFT(Cover!$C$13,3))=1,'Questionnaire version 1.0'!C736,'Questionnaire version 2.1'!C736)</f>
        <v>E9:14a</v>
      </c>
      <c r="FK739" s="137">
        <f t="shared" si="142"/>
        <v>142</v>
      </c>
      <c r="FL739" s="137" t="str">
        <f t="shared" si="143"/>
        <v>E9:14</v>
      </c>
      <c r="FM739" s="137">
        <f>IF(VALUE(LEFT(Cover!$C$13,3))=1,'Questionnaire version 1.0'!V736,'Questionnaire version 2.1'!V736)</f>
        <v>0</v>
      </c>
    </row>
    <row r="740" spans="166:169" x14ac:dyDescent="0.25">
      <c r="FJ740" s="137" t="str">
        <f>IF(VALUE(LEFT(Cover!$C$13,3))=1,'Questionnaire version 1.0'!C737,'Questionnaire version 2.1'!C737)</f>
        <v>A</v>
      </c>
      <c r="FK740" s="137">
        <f t="shared" si="142"/>
        <v>142</v>
      </c>
      <c r="FL740" s="137" t="str">
        <f t="shared" si="143"/>
        <v/>
      </c>
      <c r="FM740" s="137">
        <f>IF(VALUE(LEFT(Cover!$C$13,3))=1,'Questionnaire version 1.0'!V737,'Questionnaire version 2.1'!V737)</f>
        <v>0</v>
      </c>
    </row>
    <row r="741" spans="166:169" x14ac:dyDescent="0.25">
      <c r="FJ741" s="137" t="str">
        <f>IF(VALUE(LEFT(Cover!$C$13,3))=1,'Questionnaire version 1.0'!C738,'Questionnaire version 2.1'!C738)</f>
        <v>B</v>
      </c>
      <c r="FK741" s="137">
        <f t="shared" si="142"/>
        <v>142</v>
      </c>
      <c r="FL741" s="137" t="str">
        <f t="shared" si="143"/>
        <v/>
      </c>
      <c r="FM741" s="137">
        <f>IF(VALUE(LEFT(Cover!$C$13,3))=1,'Questionnaire version 1.0'!V738,'Questionnaire version 2.1'!V738)</f>
        <v>0</v>
      </c>
    </row>
    <row r="742" spans="166:169" x14ac:dyDescent="0.25">
      <c r="FJ742" s="137" t="str">
        <f>IF(VALUE(LEFT(Cover!$C$13,3))=1,'Questionnaire version 1.0'!C739,'Questionnaire version 2.1'!C739)</f>
        <v>C</v>
      </c>
      <c r="FK742" s="137">
        <f t="shared" si="142"/>
        <v>142</v>
      </c>
      <c r="FL742" s="137" t="str">
        <f t="shared" si="143"/>
        <v/>
      </c>
      <c r="FM742" s="137">
        <f>IF(VALUE(LEFT(Cover!$C$13,3))=1,'Questionnaire version 1.0'!V739,'Questionnaire version 2.1'!V739)</f>
        <v>0</v>
      </c>
    </row>
    <row r="743" spans="166:169" x14ac:dyDescent="0.25">
      <c r="FJ743" s="137" t="str">
        <f>IF(VALUE(LEFT(Cover!$C$13,3))=1,'Questionnaire version 1.0'!C740,'Questionnaire version 2.1'!C740)</f>
        <v>D</v>
      </c>
      <c r="FK743" s="137">
        <f t="shared" si="142"/>
        <v>142</v>
      </c>
      <c r="FL743" s="137" t="str">
        <f t="shared" si="143"/>
        <v/>
      </c>
      <c r="FM743" s="137">
        <f>IF(VALUE(LEFT(Cover!$C$13,3))=1,'Questionnaire version 1.0'!V740,'Questionnaire version 2.1'!V740)</f>
        <v>0</v>
      </c>
    </row>
    <row r="744" spans="166:169" x14ac:dyDescent="0.25">
      <c r="FJ744" s="137" t="str">
        <f>IF(VALUE(LEFT(Cover!$C$13,3))=1,'Questionnaire version 1.0'!C741,'Questionnaire version 2.1'!C741)</f>
        <v>Notes:</v>
      </c>
      <c r="FK744" s="137">
        <f t="shared" si="142"/>
        <v>142</v>
      </c>
      <c r="FL744" s="137" t="str">
        <f t="shared" si="143"/>
        <v/>
      </c>
      <c r="FM744" s="137">
        <f>IF(VALUE(LEFT(Cover!$C$13,3))=1,'Questionnaire version 1.0'!V741,'Questionnaire version 2.1'!V741)</f>
        <v>0</v>
      </c>
    </row>
    <row r="745" spans="166:169" x14ac:dyDescent="0.25">
      <c r="FJ745" s="137" t="str">
        <f>IF(VALUE(LEFT(Cover!$C$13,3))=1,'Questionnaire version 1.0'!C742,'Questionnaire version 2.1'!C742)</f>
        <v>E9:15a</v>
      </c>
      <c r="FK745" s="137">
        <f t="shared" si="142"/>
        <v>143</v>
      </c>
      <c r="FL745" s="137" t="str">
        <f t="shared" si="143"/>
        <v>E9:15</v>
      </c>
      <c r="FM745" s="137">
        <f>IF(VALUE(LEFT(Cover!$C$13,3))=1,'Questionnaire version 1.0'!V742,'Questionnaire version 2.1'!V742)</f>
        <v>0</v>
      </c>
    </row>
    <row r="746" spans="166:169" x14ac:dyDescent="0.25">
      <c r="FJ746" s="137" t="str">
        <f>IF(VALUE(LEFT(Cover!$C$13,3))=1,'Questionnaire version 1.0'!C743,'Questionnaire version 2.1'!C743)</f>
        <v>A</v>
      </c>
      <c r="FK746" s="137">
        <f t="shared" si="142"/>
        <v>143</v>
      </c>
      <c r="FL746" s="137" t="str">
        <f t="shared" si="143"/>
        <v/>
      </c>
      <c r="FM746" s="137">
        <f>IF(VALUE(LEFT(Cover!$C$13,3))=1,'Questionnaire version 1.0'!V743,'Questionnaire version 2.1'!V743)</f>
        <v>0</v>
      </c>
    </row>
    <row r="747" spans="166:169" x14ac:dyDescent="0.25">
      <c r="FJ747" s="137" t="str">
        <f>IF(VALUE(LEFT(Cover!$C$13,3))=1,'Questionnaire version 1.0'!C744,'Questionnaire version 2.1'!C744)</f>
        <v>B</v>
      </c>
      <c r="FK747" s="137">
        <f t="shared" si="142"/>
        <v>143</v>
      </c>
      <c r="FL747" s="137" t="str">
        <f t="shared" si="143"/>
        <v/>
      </c>
      <c r="FM747" s="137">
        <f>IF(VALUE(LEFT(Cover!$C$13,3))=1,'Questionnaire version 1.0'!V744,'Questionnaire version 2.1'!V744)</f>
        <v>0</v>
      </c>
    </row>
    <row r="748" spans="166:169" x14ac:dyDescent="0.25">
      <c r="FJ748" s="137" t="str">
        <f>IF(VALUE(LEFT(Cover!$C$13,3))=1,'Questionnaire version 1.0'!C745,'Questionnaire version 2.1'!C745)</f>
        <v>C</v>
      </c>
      <c r="FK748" s="137">
        <f t="shared" si="142"/>
        <v>143</v>
      </c>
      <c r="FL748" s="137" t="str">
        <f t="shared" si="143"/>
        <v/>
      </c>
      <c r="FM748" s="137">
        <f>IF(VALUE(LEFT(Cover!$C$13,3))=1,'Questionnaire version 1.0'!V745,'Questionnaire version 2.1'!V745)</f>
        <v>0</v>
      </c>
    </row>
    <row r="749" spans="166:169" x14ac:dyDescent="0.25">
      <c r="FJ749" s="137" t="str">
        <f>IF(VALUE(LEFT(Cover!$C$13,3))=1,'Questionnaire version 1.0'!C746,'Questionnaire version 2.1'!C746)</f>
        <v>D</v>
      </c>
      <c r="FK749" s="137">
        <f t="shared" si="142"/>
        <v>143</v>
      </c>
      <c r="FL749" s="137" t="str">
        <f t="shared" si="143"/>
        <v/>
      </c>
      <c r="FM749" s="137">
        <f>IF(VALUE(LEFT(Cover!$C$13,3))=1,'Questionnaire version 1.0'!V746,'Questionnaire version 2.1'!V746)</f>
        <v>0</v>
      </c>
    </row>
    <row r="750" spans="166:169" x14ac:dyDescent="0.25">
      <c r="FJ750" s="137" t="str">
        <f>IF(VALUE(LEFT(Cover!$C$13,3))=1,'Questionnaire version 1.0'!C747,'Questionnaire version 2.1'!C747)</f>
        <v>Notes:</v>
      </c>
      <c r="FK750" s="137">
        <f t="shared" si="142"/>
        <v>143</v>
      </c>
      <c r="FL750" s="137" t="str">
        <f t="shared" si="143"/>
        <v/>
      </c>
      <c r="FM750" s="137">
        <f>IF(VALUE(LEFT(Cover!$C$13,3))=1,'Questionnaire version 1.0'!V747,'Questionnaire version 2.1'!V747)</f>
        <v>0</v>
      </c>
    </row>
    <row r="751" spans="166:169" x14ac:dyDescent="0.25">
      <c r="FJ751" s="137" t="str">
        <f>IF(VALUE(LEFT(Cover!$C$13,3))=1,'Questionnaire version 1.0'!C748,'Questionnaire version 2.1'!C748)</f>
        <v>E9:16a</v>
      </c>
      <c r="FK751" s="137">
        <f t="shared" si="142"/>
        <v>144</v>
      </c>
      <c r="FL751" s="137" t="str">
        <f t="shared" si="143"/>
        <v>E9:16</v>
      </c>
      <c r="FM751" s="137">
        <f>IF(VALUE(LEFT(Cover!$C$13,3))=1,'Questionnaire version 1.0'!V748,'Questionnaire version 2.1'!V748)</f>
        <v>0</v>
      </c>
    </row>
    <row r="752" spans="166:169" x14ac:dyDescent="0.25">
      <c r="FJ752" s="137" t="str">
        <f>IF(VALUE(LEFT(Cover!$C$13,3))=1,'Questionnaire version 1.0'!C749,'Questionnaire version 2.1'!C749)</f>
        <v>A</v>
      </c>
      <c r="FK752" s="137">
        <f t="shared" si="142"/>
        <v>144</v>
      </c>
      <c r="FL752" s="137" t="str">
        <f t="shared" si="143"/>
        <v/>
      </c>
      <c r="FM752" s="137">
        <f>IF(VALUE(LEFT(Cover!$C$13,3))=1,'Questionnaire version 1.0'!V749,'Questionnaire version 2.1'!V749)</f>
        <v>0</v>
      </c>
    </row>
    <row r="753" spans="166:169" x14ac:dyDescent="0.25">
      <c r="FJ753" s="137" t="str">
        <f>IF(VALUE(LEFT(Cover!$C$13,3))=1,'Questionnaire version 1.0'!C750,'Questionnaire version 2.1'!C750)</f>
        <v>B</v>
      </c>
      <c r="FK753" s="137">
        <f t="shared" si="142"/>
        <v>144</v>
      </c>
      <c r="FL753" s="137" t="str">
        <f t="shared" si="143"/>
        <v/>
      </c>
      <c r="FM753" s="137">
        <f>IF(VALUE(LEFT(Cover!$C$13,3))=1,'Questionnaire version 1.0'!V750,'Questionnaire version 2.1'!V750)</f>
        <v>0</v>
      </c>
    </row>
    <row r="754" spans="166:169" x14ac:dyDescent="0.25">
      <c r="FJ754" s="137" t="str">
        <f>IF(VALUE(LEFT(Cover!$C$13,3))=1,'Questionnaire version 1.0'!C751,'Questionnaire version 2.1'!C751)</f>
        <v>C</v>
      </c>
      <c r="FK754" s="137">
        <f t="shared" si="142"/>
        <v>144</v>
      </c>
      <c r="FL754" s="137" t="str">
        <f t="shared" si="143"/>
        <v/>
      </c>
      <c r="FM754" s="137">
        <f>IF(VALUE(LEFT(Cover!$C$13,3))=1,'Questionnaire version 1.0'!V751,'Questionnaire version 2.1'!V751)</f>
        <v>0</v>
      </c>
    </row>
    <row r="755" spans="166:169" x14ac:dyDescent="0.25">
      <c r="FJ755" s="137" t="str">
        <f>IF(VALUE(LEFT(Cover!$C$13,3))=1,'Questionnaire version 1.0'!C752,'Questionnaire version 2.1'!C752)</f>
        <v>D</v>
      </c>
      <c r="FK755" s="137">
        <f t="shared" si="142"/>
        <v>144</v>
      </c>
      <c r="FL755" s="137" t="str">
        <f t="shared" si="143"/>
        <v/>
      </c>
      <c r="FM755" s="137">
        <f>IF(VALUE(LEFT(Cover!$C$13,3))=1,'Questionnaire version 1.0'!V752,'Questionnaire version 2.1'!V752)</f>
        <v>0</v>
      </c>
    </row>
    <row r="756" spans="166:169" x14ac:dyDescent="0.25">
      <c r="FJ756" s="137" t="str">
        <f>IF(VALUE(LEFT(Cover!$C$13,3))=1,'Questionnaire version 1.0'!C753,'Questionnaire version 2.1'!C753)</f>
        <v>Notes:</v>
      </c>
      <c r="FK756" s="137">
        <f t="shared" si="142"/>
        <v>144</v>
      </c>
      <c r="FL756" s="137" t="str">
        <f t="shared" si="143"/>
        <v/>
      </c>
      <c r="FM756" s="137">
        <f>IF(VALUE(LEFT(Cover!$C$13,3))=1,'Questionnaire version 1.0'!V753,'Questionnaire version 2.1'!V753)</f>
        <v>0</v>
      </c>
    </row>
    <row r="757" spans="166:169" x14ac:dyDescent="0.25">
      <c r="FJ757" s="137" t="str">
        <f>IF(VALUE(LEFT(Cover!$C$13,3))=1,'Questionnaire version 1.0'!C754,'Questionnaire version 2.1'!C754)</f>
        <v>E9:17a</v>
      </c>
      <c r="FK757" s="137">
        <f t="shared" si="142"/>
        <v>145</v>
      </c>
      <c r="FL757" s="137" t="str">
        <f t="shared" si="143"/>
        <v>E9:17</v>
      </c>
      <c r="FM757" s="137">
        <f>IF(VALUE(LEFT(Cover!$C$13,3))=1,'Questionnaire version 1.0'!V754,'Questionnaire version 2.1'!V754)</f>
        <v>0</v>
      </c>
    </row>
    <row r="758" spans="166:169" x14ac:dyDescent="0.25">
      <c r="FJ758" s="137" t="str">
        <f>IF(VALUE(LEFT(Cover!$C$13,3))=1,'Questionnaire version 1.0'!C755,'Questionnaire version 2.1'!C755)</f>
        <v>A</v>
      </c>
      <c r="FK758" s="137">
        <f t="shared" si="142"/>
        <v>145</v>
      </c>
      <c r="FL758" s="137" t="str">
        <f t="shared" si="143"/>
        <v/>
      </c>
      <c r="FM758" s="137">
        <f>IF(VALUE(LEFT(Cover!$C$13,3))=1,'Questionnaire version 1.0'!V755,'Questionnaire version 2.1'!V755)</f>
        <v>0</v>
      </c>
    </row>
    <row r="759" spans="166:169" x14ac:dyDescent="0.25">
      <c r="FJ759" s="137" t="str">
        <f>IF(VALUE(LEFT(Cover!$C$13,3))=1,'Questionnaire version 1.0'!C756,'Questionnaire version 2.1'!C756)</f>
        <v>B</v>
      </c>
      <c r="FK759" s="137">
        <f t="shared" si="142"/>
        <v>145</v>
      </c>
      <c r="FL759" s="137" t="str">
        <f t="shared" si="143"/>
        <v/>
      </c>
      <c r="FM759" s="137">
        <f>IF(VALUE(LEFT(Cover!$C$13,3))=1,'Questionnaire version 1.0'!V756,'Questionnaire version 2.1'!V756)</f>
        <v>0</v>
      </c>
    </row>
    <row r="760" spans="166:169" x14ac:dyDescent="0.25">
      <c r="FJ760" s="137" t="str">
        <f>IF(VALUE(LEFT(Cover!$C$13,3))=1,'Questionnaire version 1.0'!C757,'Questionnaire version 2.1'!C757)</f>
        <v>C</v>
      </c>
      <c r="FK760" s="137">
        <f t="shared" si="142"/>
        <v>145</v>
      </c>
      <c r="FL760" s="137" t="str">
        <f t="shared" si="143"/>
        <v/>
      </c>
      <c r="FM760" s="137">
        <f>IF(VALUE(LEFT(Cover!$C$13,3))=1,'Questionnaire version 1.0'!V757,'Questionnaire version 2.1'!V757)</f>
        <v>0</v>
      </c>
    </row>
    <row r="761" spans="166:169" x14ac:dyDescent="0.25">
      <c r="FJ761" s="137" t="str">
        <f>IF(VALUE(LEFT(Cover!$C$13,3))=1,'Questionnaire version 1.0'!C758,'Questionnaire version 2.1'!C758)</f>
        <v>D</v>
      </c>
      <c r="FK761" s="137">
        <f t="shared" si="142"/>
        <v>145</v>
      </c>
      <c r="FL761" s="137" t="str">
        <f t="shared" si="143"/>
        <v/>
      </c>
      <c r="FM761" s="137">
        <f>IF(VALUE(LEFT(Cover!$C$13,3))=1,'Questionnaire version 1.0'!V758,'Questionnaire version 2.1'!V758)</f>
        <v>0</v>
      </c>
    </row>
    <row r="762" spans="166:169" x14ac:dyDescent="0.25">
      <c r="FJ762" s="137" t="str">
        <f>IF(VALUE(LEFT(Cover!$C$13,3))=1,'Questionnaire version 1.0'!C759,'Questionnaire version 2.1'!C759)</f>
        <v>Notes:</v>
      </c>
      <c r="FK762" s="137">
        <f t="shared" si="142"/>
        <v>145</v>
      </c>
      <c r="FL762" s="137" t="str">
        <f t="shared" si="143"/>
        <v/>
      </c>
      <c r="FM762" s="137">
        <f>IF(VALUE(LEFT(Cover!$C$13,3))=1,'Questionnaire version 1.0'!V759,'Questionnaire version 2.1'!V759)</f>
        <v>0</v>
      </c>
    </row>
    <row r="763" spans="166:169" x14ac:dyDescent="0.25">
      <c r="FJ763" s="137" t="str">
        <f>IF(VALUE(LEFT(Cover!$C$13,3))=1,'Questionnaire version 1.0'!C760,'Questionnaire version 2.1'!C760)</f>
        <v>E9:18a</v>
      </c>
      <c r="FK763" s="137">
        <f t="shared" si="142"/>
        <v>146</v>
      </c>
      <c r="FL763" s="137" t="str">
        <f t="shared" si="143"/>
        <v>E9:18</v>
      </c>
      <c r="FM763" s="137">
        <f>IF(VALUE(LEFT(Cover!$C$13,3))=1,'Questionnaire version 1.0'!V760,'Questionnaire version 2.1'!V760)</f>
        <v>0</v>
      </c>
    </row>
    <row r="764" spans="166:169" x14ac:dyDescent="0.25">
      <c r="FJ764" s="137" t="str">
        <f>IF(VALUE(LEFT(Cover!$C$13,3))=1,'Questionnaire version 1.0'!C761,'Questionnaire version 2.1'!C761)</f>
        <v>A</v>
      </c>
      <c r="FK764" s="137">
        <f t="shared" si="142"/>
        <v>146</v>
      </c>
      <c r="FL764" s="137" t="str">
        <f t="shared" si="143"/>
        <v/>
      </c>
      <c r="FM764" s="137">
        <f>IF(VALUE(LEFT(Cover!$C$13,3))=1,'Questionnaire version 1.0'!V761,'Questionnaire version 2.1'!V761)</f>
        <v>0</v>
      </c>
    </row>
    <row r="765" spans="166:169" x14ac:dyDescent="0.25">
      <c r="FJ765" s="137" t="str">
        <f>IF(VALUE(LEFT(Cover!$C$13,3))=1,'Questionnaire version 1.0'!C762,'Questionnaire version 2.1'!C762)</f>
        <v>B</v>
      </c>
      <c r="FK765" s="137">
        <f t="shared" si="142"/>
        <v>146</v>
      </c>
      <c r="FL765" s="137" t="str">
        <f t="shared" si="143"/>
        <v/>
      </c>
      <c r="FM765" s="137">
        <f>IF(VALUE(LEFT(Cover!$C$13,3))=1,'Questionnaire version 1.0'!V762,'Questionnaire version 2.1'!V762)</f>
        <v>0</v>
      </c>
    </row>
    <row r="766" spans="166:169" x14ac:dyDescent="0.25">
      <c r="FJ766" s="137" t="str">
        <f>IF(VALUE(LEFT(Cover!$C$13,3))=1,'Questionnaire version 1.0'!C763,'Questionnaire version 2.1'!C763)</f>
        <v>C</v>
      </c>
      <c r="FK766" s="137">
        <f t="shared" si="142"/>
        <v>146</v>
      </c>
      <c r="FL766" s="137" t="str">
        <f t="shared" si="143"/>
        <v/>
      </c>
      <c r="FM766" s="137">
        <f>IF(VALUE(LEFT(Cover!$C$13,3))=1,'Questionnaire version 1.0'!V763,'Questionnaire version 2.1'!V763)</f>
        <v>0</v>
      </c>
    </row>
    <row r="767" spans="166:169" x14ac:dyDescent="0.25">
      <c r="FJ767" s="137" t="str">
        <f>IF(VALUE(LEFT(Cover!$C$13,3))=1,'Questionnaire version 1.0'!C764,'Questionnaire version 2.1'!C764)</f>
        <v>D</v>
      </c>
      <c r="FK767" s="137">
        <f t="shared" si="142"/>
        <v>146</v>
      </c>
      <c r="FL767" s="137" t="str">
        <f t="shared" si="143"/>
        <v/>
      </c>
      <c r="FM767" s="137">
        <f>IF(VALUE(LEFT(Cover!$C$13,3))=1,'Questionnaire version 1.0'!V764,'Questionnaire version 2.1'!V764)</f>
        <v>0</v>
      </c>
    </row>
    <row r="768" spans="166:169" x14ac:dyDescent="0.25">
      <c r="FJ768" s="137" t="str">
        <f>IF(VALUE(LEFT(Cover!$C$13,3))=1,'Questionnaire version 1.0'!C765,'Questionnaire version 2.1'!C765)</f>
        <v>Notes:</v>
      </c>
      <c r="FK768" s="137">
        <f t="shared" si="142"/>
        <v>146</v>
      </c>
      <c r="FL768" s="137" t="str">
        <f t="shared" si="143"/>
        <v/>
      </c>
      <c r="FM768" s="137">
        <f>IF(VALUE(LEFT(Cover!$C$13,3))=1,'Questionnaire version 1.0'!V765,'Questionnaire version 2.1'!V765)</f>
        <v>0</v>
      </c>
    </row>
    <row r="769" spans="166:169" x14ac:dyDescent="0.25">
      <c r="FJ769" s="137">
        <f>IF(VALUE(LEFT(Cover!$C$13,3))=1,'Questionnaire version 1.0'!C766,'Questionnaire version 2.1'!C766)</f>
        <v>0</v>
      </c>
      <c r="FK769" s="137">
        <f t="shared" si="142"/>
        <v>146</v>
      </c>
      <c r="FL769" s="137" t="str">
        <f t="shared" si="143"/>
        <v/>
      </c>
      <c r="FM769" s="137">
        <f>IF(VALUE(LEFT(Cover!$C$13,3))=1,'Questionnaire version 1.0'!V766,'Questionnaire version 2.1'!V766)</f>
        <v>0</v>
      </c>
    </row>
    <row r="770" spans="166:169" x14ac:dyDescent="0.25">
      <c r="FJ770" s="137" t="str">
        <f>IF(VALUE(LEFT(Cover!$C$13,3))=1,'Questionnaire version 1.0'!C767,'Questionnaire version 2.1'!C767)</f>
        <v>E9:20a</v>
      </c>
      <c r="FK770" s="137">
        <f t="shared" si="142"/>
        <v>147</v>
      </c>
      <c r="FL770" s="137" t="str">
        <f t="shared" si="143"/>
        <v>E9:20</v>
      </c>
      <c r="FM770" s="137">
        <f>IF(VALUE(LEFT(Cover!$C$13,3))=1,'Questionnaire version 1.0'!V767,'Questionnaire version 2.1'!V767)</f>
        <v>0</v>
      </c>
    </row>
    <row r="771" spans="166:169" x14ac:dyDescent="0.25">
      <c r="FJ771" s="137" t="str">
        <f>IF(VALUE(LEFT(Cover!$C$13,3))=1,'Questionnaire version 1.0'!C768,'Questionnaire version 2.1'!C768)</f>
        <v>A</v>
      </c>
      <c r="FK771" s="137">
        <f t="shared" si="142"/>
        <v>147</v>
      </c>
      <c r="FL771" s="137" t="str">
        <f t="shared" si="143"/>
        <v/>
      </c>
      <c r="FM771" s="137">
        <f>IF(VALUE(LEFT(Cover!$C$13,3))=1,'Questionnaire version 1.0'!V768,'Questionnaire version 2.1'!V768)</f>
        <v>0</v>
      </c>
    </row>
    <row r="772" spans="166:169" x14ac:dyDescent="0.25">
      <c r="FJ772" s="137" t="str">
        <f>IF(VALUE(LEFT(Cover!$C$13,3))=1,'Questionnaire version 1.0'!C769,'Questionnaire version 2.1'!C769)</f>
        <v>B</v>
      </c>
      <c r="FK772" s="137">
        <f t="shared" si="142"/>
        <v>147</v>
      </c>
      <c r="FL772" s="137" t="str">
        <f t="shared" si="143"/>
        <v/>
      </c>
      <c r="FM772" s="137">
        <f>IF(VALUE(LEFT(Cover!$C$13,3))=1,'Questionnaire version 1.0'!V769,'Questionnaire version 2.1'!V769)</f>
        <v>0</v>
      </c>
    </row>
    <row r="773" spans="166:169" x14ac:dyDescent="0.25">
      <c r="FJ773" s="137" t="str">
        <f>IF(VALUE(LEFT(Cover!$C$13,3))=1,'Questionnaire version 1.0'!C770,'Questionnaire version 2.1'!C770)</f>
        <v>C</v>
      </c>
      <c r="FK773" s="137">
        <f t="shared" si="142"/>
        <v>147</v>
      </c>
      <c r="FL773" s="137" t="str">
        <f t="shared" si="143"/>
        <v/>
      </c>
      <c r="FM773" s="137">
        <f>IF(VALUE(LEFT(Cover!$C$13,3))=1,'Questionnaire version 1.0'!V770,'Questionnaire version 2.1'!V770)</f>
        <v>0</v>
      </c>
    </row>
    <row r="774" spans="166:169" x14ac:dyDescent="0.25">
      <c r="FJ774" s="137" t="str">
        <f>IF(VALUE(LEFT(Cover!$C$13,3))=1,'Questionnaire version 1.0'!C771,'Questionnaire version 2.1'!C771)</f>
        <v>D</v>
      </c>
      <c r="FK774" s="137">
        <f t="shared" si="142"/>
        <v>147</v>
      </c>
      <c r="FL774" s="137" t="str">
        <f t="shared" si="143"/>
        <v/>
      </c>
      <c r="FM774" s="137">
        <f>IF(VALUE(LEFT(Cover!$C$13,3))=1,'Questionnaire version 1.0'!V771,'Questionnaire version 2.1'!V771)</f>
        <v>0</v>
      </c>
    </row>
    <row r="775" spans="166:169" x14ac:dyDescent="0.25">
      <c r="FJ775" s="137" t="str">
        <f>IF(VALUE(LEFT(Cover!$C$13,3))=1,'Questionnaire version 1.0'!C772,'Questionnaire version 2.1'!C772)</f>
        <v>Notes:</v>
      </c>
      <c r="FK775" s="137">
        <f t="shared" si="142"/>
        <v>147</v>
      </c>
      <c r="FL775" s="137" t="str">
        <f t="shared" si="143"/>
        <v/>
      </c>
      <c r="FM775" s="137">
        <f>IF(VALUE(LEFT(Cover!$C$13,3))=1,'Questionnaire version 1.0'!V772,'Questionnaire version 2.1'!V772)</f>
        <v>0</v>
      </c>
    </row>
    <row r="776" spans="166:169" x14ac:dyDescent="0.25">
      <c r="FJ776" s="137" t="str">
        <f>IF(VALUE(LEFT(Cover!$C$13,3))=1,'Questionnaire version 1.0'!C773,'Questionnaire version 2.1'!C773)</f>
        <v>E9:21a</v>
      </c>
      <c r="FK776" s="137">
        <f t="shared" ref="FK776:FK839" si="144">IF(AND(LEFT(FL776,1)="E",FM776&lt;&gt;"Z"),FK775+1,FK775)</f>
        <v>148</v>
      </c>
      <c r="FL776" s="137" t="str">
        <f t="shared" si="143"/>
        <v>E9:21</v>
      </c>
      <c r="FM776" s="137">
        <f>IF(VALUE(LEFT(Cover!$C$13,3))=1,'Questionnaire version 1.0'!V773,'Questionnaire version 2.1'!V773)</f>
        <v>0</v>
      </c>
    </row>
    <row r="777" spans="166:169" x14ac:dyDescent="0.25">
      <c r="FJ777" s="137" t="str">
        <f>IF(VALUE(LEFT(Cover!$C$13,3))=1,'Questionnaire version 1.0'!C774,'Questionnaire version 2.1'!C774)</f>
        <v>Notes:</v>
      </c>
      <c r="FK777" s="137">
        <f t="shared" si="144"/>
        <v>148</v>
      </c>
      <c r="FL777" s="137" t="str">
        <f t="shared" si="143"/>
        <v/>
      </c>
      <c r="FM777" s="137">
        <f>IF(VALUE(LEFT(Cover!$C$13,3))=1,'Questionnaire version 1.0'!V774,'Questionnaire version 2.1'!V774)</f>
        <v>0</v>
      </c>
    </row>
    <row r="778" spans="166:169" x14ac:dyDescent="0.25">
      <c r="FJ778" s="137" t="str">
        <f>IF(VALUE(LEFT(Cover!$C$13,3))=1,'Questionnaire version 1.0'!C775,'Questionnaire version 2.1'!C775)</f>
        <v>E9:22a</v>
      </c>
      <c r="FK778" s="137">
        <f t="shared" si="144"/>
        <v>149</v>
      </c>
      <c r="FL778" s="137" t="str">
        <f t="shared" si="143"/>
        <v>E9:22</v>
      </c>
      <c r="FM778" s="137">
        <f>IF(VALUE(LEFT(Cover!$C$13,3))=1,'Questionnaire version 1.0'!V775,'Questionnaire version 2.1'!V775)</f>
        <v>0</v>
      </c>
    </row>
    <row r="779" spans="166:169" x14ac:dyDescent="0.25">
      <c r="FJ779" s="137" t="str">
        <f>IF(VALUE(LEFT(Cover!$C$13,3))=1,'Questionnaire version 1.0'!C776,'Questionnaire version 2.1'!C776)</f>
        <v>Notes:</v>
      </c>
      <c r="FK779" s="137">
        <f t="shared" si="144"/>
        <v>149</v>
      </c>
      <c r="FL779" s="137" t="str">
        <f t="shared" si="143"/>
        <v/>
      </c>
      <c r="FM779" s="137">
        <f>IF(VALUE(LEFT(Cover!$C$13,3))=1,'Questionnaire version 1.0'!V776,'Questionnaire version 2.1'!V776)</f>
        <v>0</v>
      </c>
    </row>
    <row r="780" spans="166:169" x14ac:dyDescent="0.25">
      <c r="FJ780" s="137" t="str">
        <f>IF(VALUE(LEFT(Cover!$C$13,3))=1,'Questionnaire version 1.0'!C777,'Questionnaire version 2.1'!C777)</f>
        <v>E9:23a</v>
      </c>
      <c r="FK780" s="137">
        <f t="shared" si="144"/>
        <v>150</v>
      </c>
      <c r="FL780" s="137" t="str">
        <f t="shared" si="143"/>
        <v>E9:23</v>
      </c>
      <c r="FM780" s="137">
        <f>IF(VALUE(LEFT(Cover!$C$13,3))=1,'Questionnaire version 1.0'!V777,'Questionnaire version 2.1'!V777)</f>
        <v>0</v>
      </c>
    </row>
    <row r="781" spans="166:169" x14ac:dyDescent="0.25">
      <c r="FJ781" s="137" t="str">
        <f>IF(VALUE(LEFT(Cover!$C$13,3))=1,'Questionnaire version 1.0'!C778,'Questionnaire version 2.1'!C778)</f>
        <v>A</v>
      </c>
      <c r="FK781" s="137">
        <f t="shared" si="144"/>
        <v>150</v>
      </c>
      <c r="FL781" s="137" t="str">
        <f t="shared" si="143"/>
        <v/>
      </c>
      <c r="FM781" s="137">
        <f>IF(VALUE(LEFT(Cover!$C$13,3))=1,'Questionnaire version 1.0'!V778,'Questionnaire version 2.1'!V778)</f>
        <v>0</v>
      </c>
    </row>
    <row r="782" spans="166:169" x14ac:dyDescent="0.25">
      <c r="FJ782" s="137" t="str">
        <f>IF(VALUE(LEFT(Cover!$C$13,3))=1,'Questionnaire version 1.0'!C779,'Questionnaire version 2.1'!C779)</f>
        <v>B</v>
      </c>
      <c r="FK782" s="137">
        <f t="shared" si="144"/>
        <v>150</v>
      </c>
      <c r="FL782" s="137" t="str">
        <f t="shared" si="143"/>
        <v/>
      </c>
      <c r="FM782" s="137">
        <f>IF(VALUE(LEFT(Cover!$C$13,3))=1,'Questionnaire version 1.0'!V779,'Questionnaire version 2.1'!V779)</f>
        <v>0</v>
      </c>
    </row>
    <row r="783" spans="166:169" x14ac:dyDescent="0.25">
      <c r="FJ783" s="137" t="str">
        <f>IF(VALUE(LEFT(Cover!$C$13,3))=1,'Questionnaire version 1.0'!C780,'Questionnaire version 2.1'!C780)</f>
        <v>Notes:</v>
      </c>
      <c r="FK783" s="137">
        <f t="shared" si="144"/>
        <v>150</v>
      </c>
      <c r="FL783" s="137" t="str">
        <f t="shared" si="143"/>
        <v/>
      </c>
      <c r="FM783" s="137">
        <f>IF(VALUE(LEFT(Cover!$C$13,3))=1,'Questionnaire version 1.0'!V780,'Questionnaire version 2.1'!V780)</f>
        <v>0</v>
      </c>
    </row>
    <row r="784" spans="166:169" x14ac:dyDescent="0.25">
      <c r="FJ784" s="137" t="str">
        <f>IF(VALUE(LEFT(Cover!$C$13,3))=1,'Questionnaire version 1.0'!C781,'Questionnaire version 2.1'!C781)</f>
        <v>E9:24a</v>
      </c>
      <c r="FK784" s="137">
        <f t="shared" si="144"/>
        <v>151</v>
      </c>
      <c r="FL784" s="137" t="str">
        <f t="shared" ref="FL784:FL847" si="145">IF(RIGHT(LEFT(FJ784,3),1)=":",LEFT(FJ784,5),"")</f>
        <v>E9:24</v>
      </c>
      <c r="FM784" s="137">
        <f>IF(VALUE(LEFT(Cover!$C$13,3))=1,'Questionnaire version 1.0'!V781,'Questionnaire version 2.1'!V781)</f>
        <v>0</v>
      </c>
    </row>
    <row r="785" spans="166:169" x14ac:dyDescent="0.25">
      <c r="FJ785" s="137" t="str">
        <f>IF(VALUE(LEFT(Cover!$C$13,3))=1,'Questionnaire version 1.0'!C782,'Questionnaire version 2.1'!C782)</f>
        <v>A</v>
      </c>
      <c r="FK785" s="137">
        <f t="shared" si="144"/>
        <v>151</v>
      </c>
      <c r="FL785" s="137" t="str">
        <f t="shared" si="145"/>
        <v/>
      </c>
      <c r="FM785" s="137">
        <f>IF(VALUE(LEFT(Cover!$C$13,3))=1,'Questionnaire version 1.0'!V782,'Questionnaire version 2.1'!V782)</f>
        <v>0</v>
      </c>
    </row>
    <row r="786" spans="166:169" x14ac:dyDescent="0.25">
      <c r="FJ786" s="137" t="str">
        <f>IF(VALUE(LEFT(Cover!$C$13,3))=1,'Questionnaire version 1.0'!C783,'Questionnaire version 2.1'!C783)</f>
        <v>B</v>
      </c>
      <c r="FK786" s="137">
        <f t="shared" si="144"/>
        <v>151</v>
      </c>
      <c r="FL786" s="137" t="str">
        <f t="shared" si="145"/>
        <v/>
      </c>
      <c r="FM786" s="137">
        <f>IF(VALUE(LEFT(Cover!$C$13,3))=1,'Questionnaire version 1.0'!V783,'Questionnaire version 2.1'!V783)</f>
        <v>0</v>
      </c>
    </row>
    <row r="787" spans="166:169" x14ac:dyDescent="0.25">
      <c r="FJ787" s="137" t="str">
        <f>IF(VALUE(LEFT(Cover!$C$13,3))=1,'Questionnaire version 1.0'!C784,'Questionnaire version 2.1'!C784)</f>
        <v>Notes:</v>
      </c>
      <c r="FK787" s="137">
        <f t="shared" si="144"/>
        <v>151</v>
      </c>
      <c r="FL787" s="137" t="str">
        <f t="shared" si="145"/>
        <v/>
      </c>
      <c r="FM787" s="137">
        <f>IF(VALUE(LEFT(Cover!$C$13,3))=1,'Questionnaire version 1.0'!V784,'Questionnaire version 2.1'!V784)</f>
        <v>0</v>
      </c>
    </row>
    <row r="788" spans="166:169" x14ac:dyDescent="0.25">
      <c r="FJ788" s="137">
        <f>IF(VALUE(LEFT(Cover!$C$13,3))=1,'Questionnaire version 1.0'!C785,'Questionnaire version 2.1'!C785)</f>
        <v>0</v>
      </c>
      <c r="FK788" s="137">
        <f t="shared" si="144"/>
        <v>151</v>
      </c>
      <c r="FL788" s="137" t="str">
        <f t="shared" si="145"/>
        <v/>
      </c>
      <c r="FM788" s="137">
        <f>IF(VALUE(LEFT(Cover!$C$13,3))=1,'Questionnaire version 1.0'!V785,'Questionnaire version 2.1'!V785)</f>
        <v>0</v>
      </c>
    </row>
    <row r="789" spans="166:169" x14ac:dyDescent="0.25">
      <c r="FJ789" s="137">
        <f>IF(VALUE(LEFT(Cover!$C$13,3))=1,'Questionnaire version 1.0'!C786,'Questionnaire version 2.1'!C786)</f>
        <v>0</v>
      </c>
      <c r="FK789" s="137">
        <f t="shared" si="144"/>
        <v>151</v>
      </c>
      <c r="FL789" s="137" t="str">
        <f t="shared" si="145"/>
        <v/>
      </c>
      <c r="FM789" s="137">
        <f>IF(VALUE(LEFT(Cover!$C$13,3))=1,'Questionnaire version 1.0'!V786,'Questionnaire version 2.1'!V786)</f>
        <v>0</v>
      </c>
    </row>
    <row r="790" spans="166:169" x14ac:dyDescent="0.25">
      <c r="FJ790" s="137">
        <f>IF(VALUE(LEFT(Cover!$C$13,3))=1,'Questionnaire version 1.0'!C787,'Questionnaire version 2.1'!C787)</f>
        <v>0</v>
      </c>
      <c r="FK790" s="137">
        <f t="shared" si="144"/>
        <v>151</v>
      </c>
      <c r="FL790" s="137" t="str">
        <f t="shared" si="145"/>
        <v/>
      </c>
      <c r="FM790" s="137">
        <f>IF(VALUE(LEFT(Cover!$C$13,3))=1,'Questionnaire version 1.0'!V787,'Questionnaire version 2.1'!V787)</f>
        <v>0</v>
      </c>
    </row>
    <row r="791" spans="166:169" x14ac:dyDescent="0.25">
      <c r="FJ791" s="137">
        <f>IF(VALUE(LEFT(Cover!$C$13,3))=1,'Questionnaire version 1.0'!C788,'Questionnaire version 2.1'!C788)</f>
        <v>0</v>
      </c>
      <c r="FK791" s="137">
        <f t="shared" si="144"/>
        <v>151</v>
      </c>
      <c r="FL791" s="137" t="str">
        <f t="shared" si="145"/>
        <v/>
      </c>
      <c r="FM791" s="137">
        <f>IF(VALUE(LEFT(Cover!$C$13,3))=1,'Questionnaire version 1.0'!V788,'Questionnaire version 2.1'!V788)</f>
        <v>0</v>
      </c>
    </row>
    <row r="792" spans="166:169" x14ac:dyDescent="0.25">
      <c r="FJ792" s="137">
        <f>IF(VALUE(LEFT(Cover!$C$13,3))=1,'Questionnaire version 1.0'!C789,'Questionnaire version 2.1'!C789)</f>
        <v>0</v>
      </c>
      <c r="FK792" s="137">
        <f t="shared" si="144"/>
        <v>151</v>
      </c>
      <c r="FL792" s="137" t="str">
        <f t="shared" si="145"/>
        <v/>
      </c>
      <c r="FM792" s="137">
        <f>IF(VALUE(LEFT(Cover!$C$13,3))=1,'Questionnaire version 1.0'!V789,'Questionnaire version 2.1'!V789)</f>
        <v>0</v>
      </c>
    </row>
    <row r="793" spans="166:169" x14ac:dyDescent="0.25">
      <c r="FJ793" s="137">
        <f>IF(VALUE(LEFT(Cover!$C$13,3))=1,'Questionnaire version 1.0'!C790,'Questionnaire version 2.1'!C790)</f>
        <v>0</v>
      </c>
      <c r="FK793" s="137">
        <f t="shared" si="144"/>
        <v>151</v>
      </c>
      <c r="FL793" s="137" t="str">
        <f t="shared" si="145"/>
        <v/>
      </c>
      <c r="FM793" s="137">
        <f>IF(VALUE(LEFT(Cover!$C$13,3))=1,'Questionnaire version 1.0'!V790,'Questionnaire version 2.1'!V790)</f>
        <v>0</v>
      </c>
    </row>
    <row r="794" spans="166:169" x14ac:dyDescent="0.25">
      <c r="FJ794" s="137">
        <f>IF(VALUE(LEFT(Cover!$C$13,3))=1,'Questionnaire version 1.0'!C791,'Questionnaire version 2.1'!C791)</f>
        <v>0</v>
      </c>
      <c r="FK794" s="137">
        <f t="shared" si="144"/>
        <v>151</v>
      </c>
      <c r="FL794" s="137" t="str">
        <f t="shared" si="145"/>
        <v/>
      </c>
      <c r="FM794" s="137">
        <f>IF(VALUE(LEFT(Cover!$C$13,3))=1,'Questionnaire version 1.0'!V791,'Questionnaire version 2.1'!V791)</f>
        <v>0</v>
      </c>
    </row>
    <row r="795" spans="166:169" x14ac:dyDescent="0.25">
      <c r="FJ795" s="137">
        <f>IF(VALUE(LEFT(Cover!$C$13,3))=1,'Questionnaire version 1.0'!C792,'Questionnaire version 2.1'!C792)</f>
        <v>0</v>
      </c>
      <c r="FK795" s="137">
        <f t="shared" si="144"/>
        <v>151</v>
      </c>
      <c r="FL795" s="137" t="str">
        <f t="shared" si="145"/>
        <v/>
      </c>
      <c r="FM795" s="137">
        <f>IF(VALUE(LEFT(Cover!$C$13,3))=1,'Questionnaire version 1.0'!V792,'Questionnaire version 2.1'!V792)</f>
        <v>0</v>
      </c>
    </row>
    <row r="796" spans="166:169" x14ac:dyDescent="0.25">
      <c r="FJ796" s="137">
        <f>IF(VALUE(LEFT(Cover!$C$13,3))=1,'Questionnaire version 1.0'!C793,'Questionnaire version 2.1'!C793)</f>
        <v>0</v>
      </c>
      <c r="FK796" s="137">
        <f t="shared" si="144"/>
        <v>151</v>
      </c>
      <c r="FL796" s="137" t="str">
        <f t="shared" si="145"/>
        <v/>
      </c>
      <c r="FM796" s="137">
        <f>IF(VALUE(LEFT(Cover!$C$13,3))=1,'Questionnaire version 1.0'!V793,'Questionnaire version 2.1'!V793)</f>
        <v>0</v>
      </c>
    </row>
    <row r="797" spans="166:169" x14ac:dyDescent="0.25">
      <c r="FJ797" s="137">
        <f>IF(VALUE(LEFT(Cover!$C$13,3))=1,'Questionnaire version 1.0'!C794,'Questionnaire version 2.1'!C794)</f>
        <v>0</v>
      </c>
      <c r="FK797" s="137">
        <f t="shared" si="144"/>
        <v>151</v>
      </c>
      <c r="FL797" s="137" t="str">
        <f t="shared" si="145"/>
        <v/>
      </c>
      <c r="FM797" s="137">
        <f>IF(VALUE(LEFT(Cover!$C$13,3))=1,'Questionnaire version 1.0'!V794,'Questionnaire version 2.1'!V794)</f>
        <v>0</v>
      </c>
    </row>
    <row r="798" spans="166:169" x14ac:dyDescent="0.25">
      <c r="FJ798" s="137">
        <f>IF(VALUE(LEFT(Cover!$C$13,3))=1,'Questionnaire version 1.0'!C795,'Questionnaire version 2.1'!C795)</f>
        <v>0</v>
      </c>
      <c r="FK798" s="137">
        <f t="shared" si="144"/>
        <v>151</v>
      </c>
      <c r="FL798" s="137" t="str">
        <f t="shared" si="145"/>
        <v/>
      </c>
      <c r="FM798" s="137">
        <f>IF(VALUE(LEFT(Cover!$C$13,3))=1,'Questionnaire version 1.0'!V795,'Questionnaire version 2.1'!V795)</f>
        <v>0</v>
      </c>
    </row>
    <row r="799" spans="166:169" x14ac:dyDescent="0.25">
      <c r="FJ799" s="137">
        <f>IF(VALUE(LEFT(Cover!$C$13,3))=1,'Questionnaire version 1.0'!C796,'Questionnaire version 2.1'!C796)</f>
        <v>0</v>
      </c>
      <c r="FK799" s="137">
        <f t="shared" si="144"/>
        <v>151</v>
      </c>
      <c r="FL799" s="137" t="str">
        <f t="shared" si="145"/>
        <v/>
      </c>
      <c r="FM799" s="137">
        <f>IF(VALUE(LEFT(Cover!$C$13,3))=1,'Questionnaire version 1.0'!V796,'Questionnaire version 2.1'!V796)</f>
        <v>0</v>
      </c>
    </row>
    <row r="800" spans="166:169" x14ac:dyDescent="0.25">
      <c r="FJ800" s="137">
        <f>IF(VALUE(LEFT(Cover!$C$13,3))=1,'Questionnaire version 1.0'!C797,'Questionnaire version 2.1'!C797)</f>
        <v>0</v>
      </c>
      <c r="FK800" s="137">
        <f t="shared" si="144"/>
        <v>151</v>
      </c>
      <c r="FL800" s="137" t="str">
        <f t="shared" si="145"/>
        <v/>
      </c>
      <c r="FM800" s="137">
        <f>IF(VALUE(LEFT(Cover!$C$13,3))=1,'Questionnaire version 1.0'!V797,'Questionnaire version 2.1'!V797)</f>
        <v>0</v>
      </c>
    </row>
    <row r="801" spans="166:169" x14ac:dyDescent="0.25">
      <c r="FJ801" s="137">
        <f>IF(VALUE(LEFT(Cover!$C$13,3))=1,'Questionnaire version 1.0'!C798,'Questionnaire version 2.1'!C798)</f>
        <v>0</v>
      </c>
      <c r="FK801" s="137">
        <f t="shared" si="144"/>
        <v>151</v>
      </c>
      <c r="FL801" s="137" t="str">
        <f t="shared" si="145"/>
        <v/>
      </c>
      <c r="FM801" s="137">
        <f>IF(VALUE(LEFT(Cover!$C$13,3))=1,'Questionnaire version 1.0'!V798,'Questionnaire version 2.1'!V798)</f>
        <v>0</v>
      </c>
    </row>
    <row r="802" spans="166:169" x14ac:dyDescent="0.25">
      <c r="FJ802" s="137">
        <f>IF(VALUE(LEFT(Cover!$C$13,3))=1,'Questionnaire version 1.0'!C799,'Questionnaire version 2.1'!C799)</f>
        <v>0</v>
      </c>
      <c r="FK802" s="137">
        <f t="shared" si="144"/>
        <v>151</v>
      </c>
      <c r="FL802" s="137" t="str">
        <f t="shared" si="145"/>
        <v/>
      </c>
      <c r="FM802" s="137">
        <f>IF(VALUE(LEFT(Cover!$C$13,3))=1,'Questionnaire version 1.0'!V799,'Questionnaire version 2.1'!V799)</f>
        <v>0</v>
      </c>
    </row>
    <row r="803" spans="166:169" x14ac:dyDescent="0.25">
      <c r="FJ803" s="137">
        <f>IF(VALUE(LEFT(Cover!$C$13,3))=1,'Questionnaire version 1.0'!C800,'Questionnaire version 2.1'!C800)</f>
        <v>0</v>
      </c>
      <c r="FK803" s="137">
        <f t="shared" si="144"/>
        <v>151</v>
      </c>
      <c r="FL803" s="137" t="str">
        <f t="shared" si="145"/>
        <v/>
      </c>
      <c r="FM803" s="137">
        <f>IF(VALUE(LEFT(Cover!$C$13,3))=1,'Questionnaire version 1.0'!V800,'Questionnaire version 2.1'!V800)</f>
        <v>0</v>
      </c>
    </row>
    <row r="804" spans="166:169" x14ac:dyDescent="0.25">
      <c r="FJ804" s="137">
        <f>IF(VALUE(LEFT(Cover!$C$13,3))=1,'Questionnaire version 1.0'!C801,'Questionnaire version 2.1'!C801)</f>
        <v>0</v>
      </c>
      <c r="FK804" s="137">
        <f t="shared" si="144"/>
        <v>151</v>
      </c>
      <c r="FL804" s="137" t="str">
        <f t="shared" si="145"/>
        <v/>
      </c>
      <c r="FM804" s="137">
        <f>IF(VALUE(LEFT(Cover!$C$13,3))=1,'Questionnaire version 1.0'!V801,'Questionnaire version 2.1'!V801)</f>
        <v>0</v>
      </c>
    </row>
    <row r="805" spans="166:169" x14ac:dyDescent="0.25">
      <c r="FJ805" s="137">
        <f>IF(VALUE(LEFT(Cover!$C$13,3))=1,'Questionnaire version 1.0'!C802,'Questionnaire version 2.1'!C802)</f>
        <v>0</v>
      </c>
      <c r="FK805" s="137">
        <f t="shared" si="144"/>
        <v>151</v>
      </c>
      <c r="FL805" s="137" t="str">
        <f t="shared" si="145"/>
        <v/>
      </c>
      <c r="FM805" s="137">
        <f>IF(VALUE(LEFT(Cover!$C$13,3))=1,'Questionnaire version 1.0'!V802,'Questionnaire version 2.1'!V802)</f>
        <v>0</v>
      </c>
    </row>
    <row r="806" spans="166:169" x14ac:dyDescent="0.25">
      <c r="FJ806" s="137">
        <f>IF(VALUE(LEFT(Cover!$C$13,3))=1,'Questionnaire version 1.0'!C803,'Questionnaire version 2.1'!C803)</f>
        <v>0</v>
      </c>
      <c r="FK806" s="137">
        <f t="shared" si="144"/>
        <v>151</v>
      </c>
      <c r="FL806" s="137" t="str">
        <f t="shared" si="145"/>
        <v/>
      </c>
      <c r="FM806" s="137">
        <f>IF(VALUE(LEFT(Cover!$C$13,3))=1,'Questionnaire version 1.0'!V803,'Questionnaire version 2.1'!V803)</f>
        <v>0</v>
      </c>
    </row>
    <row r="807" spans="166:169" x14ac:dyDescent="0.25">
      <c r="FJ807" s="137">
        <f>IF(VALUE(LEFT(Cover!$C$13,3))=1,'Questionnaire version 1.0'!C804,'Questionnaire version 2.1'!C804)</f>
        <v>0</v>
      </c>
      <c r="FK807" s="137">
        <f t="shared" si="144"/>
        <v>151</v>
      </c>
      <c r="FL807" s="137" t="str">
        <f t="shared" si="145"/>
        <v/>
      </c>
      <c r="FM807" s="137">
        <f>IF(VALUE(LEFT(Cover!$C$13,3))=1,'Questionnaire version 1.0'!V804,'Questionnaire version 2.1'!V804)</f>
        <v>0</v>
      </c>
    </row>
    <row r="808" spans="166:169" x14ac:dyDescent="0.25">
      <c r="FJ808" s="137">
        <f>IF(VALUE(LEFT(Cover!$C$13,3))=1,'Questionnaire version 1.0'!C805,'Questionnaire version 2.1'!C805)</f>
        <v>0</v>
      </c>
      <c r="FK808" s="137">
        <f t="shared" si="144"/>
        <v>151</v>
      </c>
      <c r="FL808" s="137" t="str">
        <f t="shared" si="145"/>
        <v/>
      </c>
      <c r="FM808" s="137">
        <f>IF(VALUE(LEFT(Cover!$C$13,3))=1,'Questionnaire version 1.0'!V805,'Questionnaire version 2.1'!V805)</f>
        <v>0</v>
      </c>
    </row>
    <row r="809" spans="166:169" x14ac:dyDescent="0.25">
      <c r="FJ809" s="137">
        <f>IF(VALUE(LEFT(Cover!$C$13,3))=1,'Questionnaire version 1.0'!C806,'Questionnaire version 2.1'!C806)</f>
        <v>0</v>
      </c>
      <c r="FK809" s="137">
        <f t="shared" si="144"/>
        <v>151</v>
      </c>
      <c r="FL809" s="137" t="str">
        <f t="shared" si="145"/>
        <v/>
      </c>
      <c r="FM809" s="137">
        <f>IF(VALUE(LEFT(Cover!$C$13,3))=1,'Questionnaire version 1.0'!V806,'Questionnaire version 2.1'!V806)</f>
        <v>0</v>
      </c>
    </row>
    <row r="810" spans="166:169" x14ac:dyDescent="0.25">
      <c r="FJ810" s="137">
        <f>IF(VALUE(LEFT(Cover!$C$13,3))=1,'Questionnaire version 1.0'!C807,'Questionnaire version 2.1'!C807)</f>
        <v>0</v>
      </c>
      <c r="FK810" s="137">
        <f t="shared" si="144"/>
        <v>151</v>
      </c>
      <c r="FL810" s="137" t="str">
        <f t="shared" si="145"/>
        <v/>
      </c>
      <c r="FM810" s="137">
        <f>IF(VALUE(LEFT(Cover!$C$13,3))=1,'Questionnaire version 1.0'!V807,'Questionnaire version 2.1'!V807)</f>
        <v>0</v>
      </c>
    </row>
    <row r="811" spans="166:169" x14ac:dyDescent="0.25">
      <c r="FJ811" s="137">
        <f>IF(VALUE(LEFT(Cover!$C$13,3))=1,'Questionnaire version 1.0'!C808,'Questionnaire version 2.1'!C808)</f>
        <v>0</v>
      </c>
      <c r="FK811" s="137">
        <f t="shared" si="144"/>
        <v>151</v>
      </c>
      <c r="FL811" s="137" t="str">
        <f t="shared" si="145"/>
        <v/>
      </c>
      <c r="FM811" s="137">
        <f>IF(VALUE(LEFT(Cover!$C$13,3))=1,'Questionnaire version 1.0'!V808,'Questionnaire version 2.1'!V808)</f>
        <v>0</v>
      </c>
    </row>
    <row r="812" spans="166:169" x14ac:dyDescent="0.25">
      <c r="FJ812" s="137">
        <f>IF(VALUE(LEFT(Cover!$C$13,3))=1,'Questionnaire version 1.0'!C809,'Questionnaire version 2.1'!C809)</f>
        <v>0</v>
      </c>
      <c r="FK812" s="137">
        <f t="shared" si="144"/>
        <v>151</v>
      </c>
      <c r="FL812" s="137" t="str">
        <f t="shared" si="145"/>
        <v/>
      </c>
      <c r="FM812" s="137">
        <f>IF(VALUE(LEFT(Cover!$C$13,3))=1,'Questionnaire version 1.0'!V809,'Questionnaire version 2.1'!V809)</f>
        <v>0</v>
      </c>
    </row>
    <row r="813" spans="166:169" x14ac:dyDescent="0.25">
      <c r="FJ813" s="137">
        <f>IF(VALUE(LEFT(Cover!$C$13,3))=1,'Questionnaire version 1.0'!C810,'Questionnaire version 2.1'!C810)</f>
        <v>0</v>
      </c>
      <c r="FK813" s="137">
        <f t="shared" si="144"/>
        <v>151</v>
      </c>
      <c r="FL813" s="137" t="str">
        <f t="shared" si="145"/>
        <v/>
      </c>
      <c r="FM813" s="137">
        <f>IF(VALUE(LEFT(Cover!$C$13,3))=1,'Questionnaire version 1.0'!V810,'Questionnaire version 2.1'!V810)</f>
        <v>0</v>
      </c>
    </row>
    <row r="814" spans="166:169" x14ac:dyDescent="0.25">
      <c r="FJ814" s="137">
        <f>IF(VALUE(LEFT(Cover!$C$13,3))=1,'Questionnaire version 1.0'!C811,'Questionnaire version 2.1'!C811)</f>
        <v>0</v>
      </c>
      <c r="FK814" s="137">
        <f t="shared" si="144"/>
        <v>151</v>
      </c>
      <c r="FL814" s="137" t="str">
        <f t="shared" si="145"/>
        <v/>
      </c>
      <c r="FM814" s="137">
        <f>IF(VALUE(LEFT(Cover!$C$13,3))=1,'Questionnaire version 1.0'!V811,'Questionnaire version 2.1'!V811)</f>
        <v>0</v>
      </c>
    </row>
    <row r="815" spans="166:169" x14ac:dyDescent="0.25">
      <c r="FJ815" s="137">
        <f>IF(VALUE(LEFT(Cover!$C$13,3))=1,'Questionnaire version 1.0'!C812,'Questionnaire version 2.1'!C812)</f>
        <v>0</v>
      </c>
      <c r="FK815" s="137">
        <f t="shared" si="144"/>
        <v>151</v>
      </c>
      <c r="FL815" s="137" t="str">
        <f t="shared" si="145"/>
        <v/>
      </c>
      <c r="FM815" s="137">
        <f>IF(VALUE(LEFT(Cover!$C$13,3))=1,'Questionnaire version 1.0'!V812,'Questionnaire version 2.1'!V812)</f>
        <v>0</v>
      </c>
    </row>
    <row r="816" spans="166:169" x14ac:dyDescent="0.25">
      <c r="FJ816" s="137">
        <f>IF(VALUE(LEFT(Cover!$C$13,3))=1,'Questionnaire version 1.0'!C813,'Questionnaire version 2.1'!C813)</f>
        <v>0</v>
      </c>
      <c r="FK816" s="137">
        <f t="shared" si="144"/>
        <v>151</v>
      </c>
      <c r="FL816" s="137" t="str">
        <f t="shared" si="145"/>
        <v/>
      </c>
      <c r="FM816" s="137">
        <f>IF(VALUE(LEFT(Cover!$C$13,3))=1,'Questionnaire version 1.0'!V813,'Questionnaire version 2.1'!V813)</f>
        <v>0</v>
      </c>
    </row>
    <row r="817" spans="166:169" x14ac:dyDescent="0.25">
      <c r="FJ817" s="137">
        <f>IF(VALUE(LEFT(Cover!$C$13,3))=1,'Questionnaire version 1.0'!C814,'Questionnaire version 2.1'!C814)</f>
        <v>0</v>
      </c>
      <c r="FK817" s="137">
        <f t="shared" si="144"/>
        <v>151</v>
      </c>
      <c r="FL817" s="137" t="str">
        <f t="shared" si="145"/>
        <v/>
      </c>
      <c r="FM817" s="137">
        <f>IF(VALUE(LEFT(Cover!$C$13,3))=1,'Questionnaire version 1.0'!V814,'Questionnaire version 2.1'!V814)</f>
        <v>0</v>
      </c>
    </row>
    <row r="818" spans="166:169" x14ac:dyDescent="0.25">
      <c r="FJ818" s="137">
        <f>IF(VALUE(LEFT(Cover!$C$13,3))=1,'Questionnaire version 1.0'!C815,'Questionnaire version 2.1'!C815)</f>
        <v>0</v>
      </c>
      <c r="FK818" s="137">
        <f t="shared" si="144"/>
        <v>151</v>
      </c>
      <c r="FL818" s="137" t="str">
        <f t="shared" si="145"/>
        <v/>
      </c>
      <c r="FM818" s="137">
        <f>IF(VALUE(LEFT(Cover!$C$13,3))=1,'Questionnaire version 1.0'!V815,'Questionnaire version 2.1'!V815)</f>
        <v>0</v>
      </c>
    </row>
    <row r="819" spans="166:169" x14ac:dyDescent="0.25">
      <c r="FJ819" s="137">
        <f>IF(VALUE(LEFT(Cover!$C$13,3))=1,'Questionnaire version 1.0'!C816,'Questionnaire version 2.1'!C816)</f>
        <v>0</v>
      </c>
      <c r="FK819" s="137">
        <f t="shared" si="144"/>
        <v>151</v>
      </c>
      <c r="FL819" s="137" t="str">
        <f t="shared" si="145"/>
        <v/>
      </c>
      <c r="FM819" s="137">
        <f>IF(VALUE(LEFT(Cover!$C$13,3))=1,'Questionnaire version 1.0'!V816,'Questionnaire version 2.1'!V816)</f>
        <v>0</v>
      </c>
    </row>
    <row r="820" spans="166:169" x14ac:dyDescent="0.25">
      <c r="FJ820" s="137">
        <f>IF(VALUE(LEFT(Cover!$C$13,3))=1,'Questionnaire version 1.0'!C817,'Questionnaire version 2.1'!C817)</f>
        <v>0</v>
      </c>
      <c r="FK820" s="137">
        <f t="shared" si="144"/>
        <v>151</v>
      </c>
      <c r="FL820" s="137" t="str">
        <f t="shared" si="145"/>
        <v/>
      </c>
      <c r="FM820" s="137">
        <f>IF(VALUE(LEFT(Cover!$C$13,3))=1,'Questionnaire version 1.0'!V817,'Questionnaire version 2.1'!V817)</f>
        <v>0</v>
      </c>
    </row>
    <row r="821" spans="166:169" x14ac:dyDescent="0.25">
      <c r="FJ821" s="137">
        <f>IF(VALUE(LEFT(Cover!$C$13,3))=1,'Questionnaire version 1.0'!C818,'Questionnaire version 2.1'!C818)</f>
        <v>0</v>
      </c>
      <c r="FK821" s="137">
        <f t="shared" si="144"/>
        <v>151</v>
      </c>
      <c r="FL821" s="137" t="str">
        <f t="shared" si="145"/>
        <v/>
      </c>
      <c r="FM821" s="137">
        <f>IF(VALUE(LEFT(Cover!$C$13,3))=1,'Questionnaire version 1.0'!V818,'Questionnaire version 2.1'!V818)</f>
        <v>0</v>
      </c>
    </row>
    <row r="822" spans="166:169" x14ac:dyDescent="0.25">
      <c r="FJ822" s="137">
        <f>IF(VALUE(LEFT(Cover!$C$13,3))=1,'Questionnaire version 1.0'!C819,'Questionnaire version 2.1'!C819)</f>
        <v>0</v>
      </c>
      <c r="FK822" s="137">
        <f t="shared" si="144"/>
        <v>151</v>
      </c>
      <c r="FL822" s="137" t="str">
        <f t="shared" si="145"/>
        <v/>
      </c>
      <c r="FM822" s="137">
        <f>IF(VALUE(LEFT(Cover!$C$13,3))=1,'Questionnaire version 1.0'!V819,'Questionnaire version 2.1'!V819)</f>
        <v>0</v>
      </c>
    </row>
    <row r="823" spans="166:169" x14ac:dyDescent="0.25">
      <c r="FJ823" s="137">
        <f>IF(VALUE(LEFT(Cover!$C$13,3))=1,'Questionnaire version 1.0'!C820,'Questionnaire version 2.1'!C820)</f>
        <v>0</v>
      </c>
      <c r="FK823" s="137">
        <f t="shared" si="144"/>
        <v>151</v>
      </c>
      <c r="FL823" s="137" t="str">
        <f t="shared" si="145"/>
        <v/>
      </c>
      <c r="FM823" s="137">
        <f>IF(VALUE(LEFT(Cover!$C$13,3))=1,'Questionnaire version 1.0'!V820,'Questionnaire version 2.1'!V820)</f>
        <v>0</v>
      </c>
    </row>
    <row r="824" spans="166:169" x14ac:dyDescent="0.25">
      <c r="FJ824" s="137">
        <f>IF(VALUE(LEFT(Cover!$C$13,3))=1,'Questionnaire version 1.0'!C821,'Questionnaire version 2.1'!C821)</f>
        <v>0</v>
      </c>
      <c r="FK824" s="137">
        <f t="shared" si="144"/>
        <v>151</v>
      </c>
      <c r="FL824" s="137" t="str">
        <f t="shared" si="145"/>
        <v/>
      </c>
      <c r="FM824" s="137">
        <f>IF(VALUE(LEFT(Cover!$C$13,3))=1,'Questionnaire version 1.0'!V821,'Questionnaire version 2.1'!V821)</f>
        <v>0</v>
      </c>
    </row>
    <row r="825" spans="166:169" x14ac:dyDescent="0.25">
      <c r="FJ825" s="137">
        <f>IF(VALUE(LEFT(Cover!$C$13,3))=1,'Questionnaire version 1.0'!C822,'Questionnaire version 2.1'!C822)</f>
        <v>0</v>
      </c>
      <c r="FK825" s="137">
        <f t="shared" si="144"/>
        <v>151</v>
      </c>
      <c r="FL825" s="137" t="str">
        <f t="shared" si="145"/>
        <v/>
      </c>
      <c r="FM825" s="137">
        <f>IF(VALUE(LEFT(Cover!$C$13,3))=1,'Questionnaire version 1.0'!V822,'Questionnaire version 2.1'!V822)</f>
        <v>0</v>
      </c>
    </row>
    <row r="826" spans="166:169" x14ac:dyDescent="0.25">
      <c r="FJ826" s="137">
        <f>IF(VALUE(LEFT(Cover!$C$13,3))=1,'Questionnaire version 1.0'!C823,'Questionnaire version 2.1'!C823)</f>
        <v>0</v>
      </c>
      <c r="FK826" s="137">
        <f t="shared" si="144"/>
        <v>151</v>
      </c>
      <c r="FL826" s="137" t="str">
        <f t="shared" si="145"/>
        <v/>
      </c>
      <c r="FM826" s="137">
        <f>IF(VALUE(LEFT(Cover!$C$13,3))=1,'Questionnaire version 1.0'!V823,'Questionnaire version 2.1'!V823)</f>
        <v>0</v>
      </c>
    </row>
    <row r="827" spans="166:169" x14ac:dyDescent="0.25">
      <c r="FJ827" s="137">
        <f>IF(VALUE(LEFT(Cover!$C$13,3))=1,'Questionnaire version 1.0'!C824,'Questionnaire version 2.1'!C824)</f>
        <v>0</v>
      </c>
      <c r="FK827" s="137">
        <f t="shared" si="144"/>
        <v>151</v>
      </c>
      <c r="FL827" s="137" t="str">
        <f t="shared" si="145"/>
        <v/>
      </c>
      <c r="FM827" s="137">
        <f>IF(VALUE(LEFT(Cover!$C$13,3))=1,'Questionnaire version 1.0'!V824,'Questionnaire version 2.1'!V824)</f>
        <v>0</v>
      </c>
    </row>
    <row r="828" spans="166:169" x14ac:dyDescent="0.25">
      <c r="FJ828" s="137">
        <f>IF(VALUE(LEFT(Cover!$C$13,3))=1,'Questionnaire version 1.0'!C825,'Questionnaire version 2.1'!C825)</f>
        <v>0</v>
      </c>
      <c r="FK828" s="137">
        <f t="shared" si="144"/>
        <v>151</v>
      </c>
      <c r="FL828" s="137" t="str">
        <f t="shared" si="145"/>
        <v/>
      </c>
      <c r="FM828" s="137">
        <f>IF(VALUE(LEFT(Cover!$C$13,3))=1,'Questionnaire version 1.0'!V825,'Questionnaire version 2.1'!V825)</f>
        <v>0</v>
      </c>
    </row>
    <row r="829" spans="166:169" x14ac:dyDescent="0.25">
      <c r="FJ829" s="137">
        <f>IF(VALUE(LEFT(Cover!$C$13,3))=1,'Questionnaire version 1.0'!C826,'Questionnaire version 2.1'!C826)</f>
        <v>0</v>
      </c>
      <c r="FK829" s="137">
        <f t="shared" si="144"/>
        <v>151</v>
      </c>
      <c r="FL829" s="137" t="str">
        <f t="shared" si="145"/>
        <v/>
      </c>
      <c r="FM829" s="137">
        <f>IF(VALUE(LEFT(Cover!$C$13,3))=1,'Questionnaire version 1.0'!V826,'Questionnaire version 2.1'!V826)</f>
        <v>0</v>
      </c>
    </row>
    <row r="830" spans="166:169" x14ac:dyDescent="0.25">
      <c r="FJ830" s="137">
        <f>IF(VALUE(LEFT(Cover!$C$13,3))=1,'Questionnaire version 1.0'!C827,'Questionnaire version 2.1'!C827)</f>
        <v>0</v>
      </c>
      <c r="FK830" s="137">
        <f t="shared" si="144"/>
        <v>151</v>
      </c>
      <c r="FL830" s="137" t="str">
        <f t="shared" si="145"/>
        <v/>
      </c>
      <c r="FM830" s="137">
        <f>IF(VALUE(LEFT(Cover!$C$13,3))=1,'Questionnaire version 1.0'!V827,'Questionnaire version 2.1'!V827)</f>
        <v>0</v>
      </c>
    </row>
    <row r="831" spans="166:169" x14ac:dyDescent="0.25">
      <c r="FJ831" s="137">
        <f>IF(VALUE(LEFT(Cover!$C$13,3))=1,'Questionnaire version 1.0'!C828,'Questionnaire version 2.1'!C828)</f>
        <v>0</v>
      </c>
      <c r="FK831" s="137">
        <f t="shared" si="144"/>
        <v>151</v>
      </c>
      <c r="FL831" s="137" t="str">
        <f t="shared" si="145"/>
        <v/>
      </c>
      <c r="FM831" s="137">
        <f>IF(VALUE(LEFT(Cover!$C$13,3))=1,'Questionnaire version 1.0'!V828,'Questionnaire version 2.1'!V828)</f>
        <v>0</v>
      </c>
    </row>
    <row r="832" spans="166:169" x14ac:dyDescent="0.25">
      <c r="FJ832" s="137">
        <f>IF(VALUE(LEFT(Cover!$C$13,3))=1,'Questionnaire version 1.0'!C829,'Questionnaire version 2.1'!C829)</f>
        <v>0</v>
      </c>
      <c r="FK832" s="137">
        <f t="shared" si="144"/>
        <v>151</v>
      </c>
      <c r="FL832" s="137" t="str">
        <f t="shared" si="145"/>
        <v/>
      </c>
      <c r="FM832" s="137">
        <f>IF(VALUE(LEFT(Cover!$C$13,3))=1,'Questionnaire version 1.0'!V829,'Questionnaire version 2.1'!V829)</f>
        <v>0</v>
      </c>
    </row>
    <row r="833" spans="166:169" x14ac:dyDescent="0.25">
      <c r="FJ833" s="137">
        <f>IF(VALUE(LEFT(Cover!$C$13,3))=1,'Questionnaire version 1.0'!C830,'Questionnaire version 2.1'!C830)</f>
        <v>0</v>
      </c>
      <c r="FK833" s="137">
        <f t="shared" si="144"/>
        <v>151</v>
      </c>
      <c r="FL833" s="137" t="str">
        <f t="shared" si="145"/>
        <v/>
      </c>
      <c r="FM833" s="137">
        <f>IF(VALUE(LEFT(Cover!$C$13,3))=1,'Questionnaire version 1.0'!V830,'Questionnaire version 2.1'!V830)</f>
        <v>0</v>
      </c>
    </row>
    <row r="834" spans="166:169" x14ac:dyDescent="0.25">
      <c r="FJ834" s="137">
        <f>IF(VALUE(LEFT(Cover!$C$13,3))=1,'Questionnaire version 1.0'!C831,'Questionnaire version 2.1'!C831)</f>
        <v>0</v>
      </c>
      <c r="FK834" s="137">
        <f t="shared" si="144"/>
        <v>151</v>
      </c>
      <c r="FL834" s="137" t="str">
        <f t="shared" si="145"/>
        <v/>
      </c>
      <c r="FM834" s="137">
        <f>IF(VALUE(LEFT(Cover!$C$13,3))=1,'Questionnaire version 1.0'!V831,'Questionnaire version 2.1'!V831)</f>
        <v>0</v>
      </c>
    </row>
    <row r="835" spans="166:169" x14ac:dyDescent="0.25">
      <c r="FJ835" s="137">
        <f>IF(VALUE(LEFT(Cover!$C$13,3))=1,'Questionnaire version 1.0'!C832,'Questionnaire version 2.1'!C832)</f>
        <v>0</v>
      </c>
      <c r="FK835" s="137">
        <f t="shared" si="144"/>
        <v>151</v>
      </c>
      <c r="FL835" s="137" t="str">
        <f t="shared" si="145"/>
        <v/>
      </c>
      <c r="FM835" s="137">
        <f>IF(VALUE(LEFT(Cover!$C$13,3))=1,'Questionnaire version 1.0'!V832,'Questionnaire version 2.1'!V832)</f>
        <v>0</v>
      </c>
    </row>
    <row r="836" spans="166:169" x14ac:dyDescent="0.25">
      <c r="FJ836" s="137">
        <f>IF(VALUE(LEFT(Cover!$C$13,3))=1,'Questionnaire version 1.0'!C833,'Questionnaire version 2.1'!C833)</f>
        <v>0</v>
      </c>
      <c r="FK836" s="137">
        <f t="shared" si="144"/>
        <v>151</v>
      </c>
      <c r="FL836" s="137" t="str">
        <f t="shared" si="145"/>
        <v/>
      </c>
      <c r="FM836" s="137">
        <f>IF(VALUE(LEFT(Cover!$C$13,3))=1,'Questionnaire version 1.0'!V833,'Questionnaire version 2.1'!V833)</f>
        <v>0</v>
      </c>
    </row>
    <row r="837" spans="166:169" x14ac:dyDescent="0.25">
      <c r="FJ837" s="137">
        <f>IF(VALUE(LEFT(Cover!$C$13,3))=1,'Questionnaire version 1.0'!C834,'Questionnaire version 2.1'!C834)</f>
        <v>0</v>
      </c>
      <c r="FK837" s="137">
        <f t="shared" si="144"/>
        <v>151</v>
      </c>
      <c r="FL837" s="137" t="str">
        <f t="shared" si="145"/>
        <v/>
      </c>
      <c r="FM837" s="137">
        <f>IF(VALUE(LEFT(Cover!$C$13,3))=1,'Questionnaire version 1.0'!V834,'Questionnaire version 2.1'!V834)</f>
        <v>0</v>
      </c>
    </row>
    <row r="838" spans="166:169" x14ac:dyDescent="0.25">
      <c r="FJ838" s="137">
        <f>IF(VALUE(LEFT(Cover!$C$13,3))=1,'Questionnaire version 1.0'!C835,'Questionnaire version 2.1'!C835)</f>
        <v>0</v>
      </c>
      <c r="FK838" s="137">
        <f t="shared" si="144"/>
        <v>151</v>
      </c>
      <c r="FL838" s="137" t="str">
        <f t="shared" si="145"/>
        <v/>
      </c>
      <c r="FM838" s="137">
        <f>IF(VALUE(LEFT(Cover!$C$13,3))=1,'Questionnaire version 1.0'!V835,'Questionnaire version 2.1'!V835)</f>
        <v>0</v>
      </c>
    </row>
    <row r="839" spans="166:169" x14ac:dyDescent="0.25">
      <c r="FJ839" s="137">
        <f>IF(VALUE(LEFT(Cover!$C$13,3))=1,'Questionnaire version 1.0'!C836,'Questionnaire version 2.1'!C836)</f>
        <v>0</v>
      </c>
      <c r="FK839" s="137">
        <f t="shared" si="144"/>
        <v>151</v>
      </c>
      <c r="FL839" s="137" t="str">
        <f t="shared" si="145"/>
        <v/>
      </c>
      <c r="FM839" s="137">
        <f>IF(VALUE(LEFT(Cover!$C$13,3))=1,'Questionnaire version 1.0'!V836,'Questionnaire version 2.1'!V836)</f>
        <v>0</v>
      </c>
    </row>
    <row r="840" spans="166:169" x14ac:dyDescent="0.25">
      <c r="FJ840" s="137">
        <f>IF(VALUE(LEFT(Cover!$C$13,3))=1,'Questionnaire version 1.0'!C837,'Questionnaire version 2.1'!C837)</f>
        <v>0</v>
      </c>
      <c r="FK840" s="137">
        <f t="shared" ref="FK840:FK903" si="146">IF(AND(LEFT(FL840,1)="E",FM840&lt;&gt;"Z"),FK839+1,FK839)</f>
        <v>151</v>
      </c>
      <c r="FL840" s="137" t="str">
        <f t="shared" si="145"/>
        <v/>
      </c>
      <c r="FM840" s="137">
        <f>IF(VALUE(LEFT(Cover!$C$13,3))=1,'Questionnaire version 1.0'!V837,'Questionnaire version 2.1'!V837)</f>
        <v>0</v>
      </c>
    </row>
    <row r="841" spans="166:169" x14ac:dyDescent="0.25">
      <c r="FJ841" s="137">
        <f>IF(VALUE(LEFT(Cover!$C$13,3))=1,'Questionnaire version 1.0'!C838,'Questionnaire version 2.1'!C838)</f>
        <v>0</v>
      </c>
      <c r="FK841" s="137">
        <f t="shared" si="146"/>
        <v>151</v>
      </c>
      <c r="FL841" s="137" t="str">
        <f t="shared" si="145"/>
        <v/>
      </c>
      <c r="FM841" s="137">
        <f>IF(VALUE(LEFT(Cover!$C$13,3))=1,'Questionnaire version 1.0'!V838,'Questionnaire version 2.1'!V838)</f>
        <v>0</v>
      </c>
    </row>
    <row r="842" spans="166:169" x14ac:dyDescent="0.25">
      <c r="FJ842" s="137">
        <f>IF(VALUE(LEFT(Cover!$C$13,3))=1,'Questionnaire version 1.0'!C839,'Questionnaire version 2.1'!C839)</f>
        <v>0</v>
      </c>
      <c r="FK842" s="137">
        <f t="shared" si="146"/>
        <v>151</v>
      </c>
      <c r="FL842" s="137" t="str">
        <f t="shared" si="145"/>
        <v/>
      </c>
      <c r="FM842" s="137">
        <f>IF(VALUE(LEFT(Cover!$C$13,3))=1,'Questionnaire version 1.0'!V839,'Questionnaire version 2.1'!V839)</f>
        <v>0</v>
      </c>
    </row>
    <row r="843" spans="166:169" x14ac:dyDescent="0.25">
      <c r="FJ843" s="137">
        <f>IF(VALUE(LEFT(Cover!$C$13,3))=1,'Questionnaire version 1.0'!C840,'Questionnaire version 2.1'!C840)</f>
        <v>0</v>
      </c>
      <c r="FK843" s="137">
        <f t="shared" si="146"/>
        <v>151</v>
      </c>
      <c r="FL843" s="137" t="str">
        <f t="shared" si="145"/>
        <v/>
      </c>
      <c r="FM843" s="137">
        <f>IF(VALUE(LEFT(Cover!$C$13,3))=1,'Questionnaire version 1.0'!V840,'Questionnaire version 2.1'!V840)</f>
        <v>0</v>
      </c>
    </row>
    <row r="844" spans="166:169" x14ac:dyDescent="0.25">
      <c r="FJ844" s="137">
        <f>IF(VALUE(LEFT(Cover!$C$13,3))=1,'Questionnaire version 1.0'!C841,'Questionnaire version 2.1'!C841)</f>
        <v>0</v>
      </c>
      <c r="FK844" s="137">
        <f t="shared" si="146"/>
        <v>151</v>
      </c>
      <c r="FL844" s="137" t="str">
        <f t="shared" si="145"/>
        <v/>
      </c>
      <c r="FM844" s="137">
        <f>IF(VALUE(LEFT(Cover!$C$13,3))=1,'Questionnaire version 1.0'!V841,'Questionnaire version 2.1'!V841)</f>
        <v>0</v>
      </c>
    </row>
    <row r="845" spans="166:169" x14ac:dyDescent="0.25">
      <c r="FJ845" s="137">
        <f>IF(VALUE(LEFT(Cover!$C$13,3))=1,'Questionnaire version 1.0'!C842,'Questionnaire version 2.1'!C842)</f>
        <v>0</v>
      </c>
      <c r="FK845" s="137">
        <f t="shared" si="146"/>
        <v>151</v>
      </c>
      <c r="FL845" s="137" t="str">
        <f t="shared" si="145"/>
        <v/>
      </c>
      <c r="FM845" s="137">
        <f>IF(VALUE(LEFT(Cover!$C$13,3))=1,'Questionnaire version 1.0'!V842,'Questionnaire version 2.1'!V842)</f>
        <v>0</v>
      </c>
    </row>
    <row r="846" spans="166:169" x14ac:dyDescent="0.25">
      <c r="FJ846" s="137">
        <f>IF(VALUE(LEFT(Cover!$C$13,3))=1,'Questionnaire version 1.0'!C843,'Questionnaire version 2.1'!C843)</f>
        <v>0</v>
      </c>
      <c r="FK846" s="137">
        <f t="shared" si="146"/>
        <v>151</v>
      </c>
      <c r="FL846" s="137" t="str">
        <f t="shared" si="145"/>
        <v/>
      </c>
      <c r="FM846" s="137">
        <f>IF(VALUE(LEFT(Cover!$C$13,3))=1,'Questionnaire version 1.0'!V843,'Questionnaire version 2.1'!V843)</f>
        <v>0</v>
      </c>
    </row>
    <row r="847" spans="166:169" x14ac:dyDescent="0.25">
      <c r="FJ847" s="137">
        <f>IF(VALUE(LEFT(Cover!$C$13,3))=1,'Questionnaire version 1.0'!C844,'Questionnaire version 2.1'!C844)</f>
        <v>0</v>
      </c>
      <c r="FK847" s="137">
        <f t="shared" si="146"/>
        <v>151</v>
      </c>
      <c r="FL847" s="137" t="str">
        <f t="shared" si="145"/>
        <v/>
      </c>
      <c r="FM847" s="137">
        <f>IF(VALUE(LEFT(Cover!$C$13,3))=1,'Questionnaire version 1.0'!V844,'Questionnaire version 2.1'!V844)</f>
        <v>0</v>
      </c>
    </row>
    <row r="848" spans="166:169" x14ac:dyDescent="0.25">
      <c r="FJ848" s="137">
        <f>IF(VALUE(LEFT(Cover!$C$13,3))=1,'Questionnaire version 1.0'!C845,'Questionnaire version 2.1'!C845)</f>
        <v>0</v>
      </c>
      <c r="FK848" s="137">
        <f t="shared" si="146"/>
        <v>151</v>
      </c>
      <c r="FL848" s="137" t="str">
        <f t="shared" ref="FL848:FL911" si="147">IF(RIGHT(LEFT(FJ848,3),1)=":",LEFT(FJ848,5),"")</f>
        <v/>
      </c>
      <c r="FM848" s="137">
        <f>IF(VALUE(LEFT(Cover!$C$13,3))=1,'Questionnaire version 1.0'!V845,'Questionnaire version 2.1'!V845)</f>
        <v>0</v>
      </c>
    </row>
    <row r="849" spans="166:169" x14ac:dyDescent="0.25">
      <c r="FJ849" s="137">
        <f>IF(VALUE(LEFT(Cover!$C$13,3))=1,'Questionnaire version 1.0'!C846,'Questionnaire version 2.1'!C846)</f>
        <v>0</v>
      </c>
      <c r="FK849" s="137">
        <f t="shared" si="146"/>
        <v>151</v>
      </c>
      <c r="FL849" s="137" t="str">
        <f t="shared" si="147"/>
        <v/>
      </c>
      <c r="FM849" s="137">
        <f>IF(VALUE(LEFT(Cover!$C$13,3))=1,'Questionnaire version 1.0'!V846,'Questionnaire version 2.1'!V846)</f>
        <v>0</v>
      </c>
    </row>
    <row r="850" spans="166:169" x14ac:dyDescent="0.25">
      <c r="FJ850" s="137">
        <f>IF(VALUE(LEFT(Cover!$C$13,3))=1,'Questionnaire version 1.0'!C847,'Questionnaire version 2.1'!C847)</f>
        <v>0</v>
      </c>
      <c r="FK850" s="137">
        <f t="shared" si="146"/>
        <v>151</v>
      </c>
      <c r="FL850" s="137" t="str">
        <f t="shared" si="147"/>
        <v/>
      </c>
      <c r="FM850" s="137">
        <f>IF(VALUE(LEFT(Cover!$C$13,3))=1,'Questionnaire version 1.0'!V847,'Questionnaire version 2.1'!V847)</f>
        <v>0</v>
      </c>
    </row>
    <row r="851" spans="166:169" x14ac:dyDescent="0.25">
      <c r="FJ851" s="137">
        <f>IF(VALUE(LEFT(Cover!$C$13,3))=1,'Questionnaire version 1.0'!C848,'Questionnaire version 2.1'!C848)</f>
        <v>0</v>
      </c>
      <c r="FK851" s="137">
        <f t="shared" si="146"/>
        <v>151</v>
      </c>
      <c r="FL851" s="137" t="str">
        <f t="shared" si="147"/>
        <v/>
      </c>
      <c r="FM851" s="137">
        <f>IF(VALUE(LEFT(Cover!$C$13,3))=1,'Questionnaire version 1.0'!V848,'Questionnaire version 2.1'!V848)</f>
        <v>0</v>
      </c>
    </row>
    <row r="852" spans="166:169" x14ac:dyDescent="0.25">
      <c r="FJ852" s="137">
        <f>IF(VALUE(LEFT(Cover!$C$13,3))=1,'Questionnaire version 1.0'!C849,'Questionnaire version 2.1'!C849)</f>
        <v>0</v>
      </c>
      <c r="FK852" s="137">
        <f t="shared" si="146"/>
        <v>151</v>
      </c>
      <c r="FL852" s="137" t="str">
        <f t="shared" si="147"/>
        <v/>
      </c>
      <c r="FM852" s="137">
        <f>IF(VALUE(LEFT(Cover!$C$13,3))=1,'Questionnaire version 1.0'!V849,'Questionnaire version 2.1'!V849)</f>
        <v>0</v>
      </c>
    </row>
    <row r="853" spans="166:169" x14ac:dyDescent="0.25">
      <c r="FJ853" s="137">
        <f>IF(VALUE(LEFT(Cover!$C$13,3))=1,'Questionnaire version 1.0'!C850,'Questionnaire version 2.1'!C850)</f>
        <v>0</v>
      </c>
      <c r="FK853" s="137">
        <f t="shared" si="146"/>
        <v>151</v>
      </c>
      <c r="FL853" s="137" t="str">
        <f t="shared" si="147"/>
        <v/>
      </c>
      <c r="FM853" s="137">
        <f>IF(VALUE(LEFT(Cover!$C$13,3))=1,'Questionnaire version 1.0'!V850,'Questionnaire version 2.1'!V850)</f>
        <v>0</v>
      </c>
    </row>
    <row r="854" spans="166:169" x14ac:dyDescent="0.25">
      <c r="FJ854" s="137">
        <f>IF(VALUE(LEFT(Cover!$C$13,3))=1,'Questionnaire version 1.0'!C851,'Questionnaire version 2.1'!C851)</f>
        <v>0</v>
      </c>
      <c r="FK854" s="137">
        <f t="shared" si="146"/>
        <v>151</v>
      </c>
      <c r="FL854" s="137" t="str">
        <f t="shared" si="147"/>
        <v/>
      </c>
      <c r="FM854" s="137">
        <f>IF(VALUE(LEFT(Cover!$C$13,3))=1,'Questionnaire version 1.0'!V851,'Questionnaire version 2.1'!V851)</f>
        <v>0</v>
      </c>
    </row>
    <row r="855" spans="166:169" x14ac:dyDescent="0.25">
      <c r="FJ855" s="137">
        <f>IF(VALUE(LEFT(Cover!$C$13,3))=1,'Questionnaire version 1.0'!C852,'Questionnaire version 2.1'!C852)</f>
        <v>0</v>
      </c>
      <c r="FK855" s="137">
        <f t="shared" si="146"/>
        <v>151</v>
      </c>
      <c r="FL855" s="137" t="str">
        <f t="shared" si="147"/>
        <v/>
      </c>
      <c r="FM855" s="137">
        <f>IF(VALUE(LEFT(Cover!$C$13,3))=1,'Questionnaire version 1.0'!V852,'Questionnaire version 2.1'!V852)</f>
        <v>0</v>
      </c>
    </row>
    <row r="856" spans="166:169" x14ac:dyDescent="0.25">
      <c r="FJ856" s="137">
        <f>IF(VALUE(LEFT(Cover!$C$13,3))=1,'Questionnaire version 1.0'!C853,'Questionnaire version 2.1'!C853)</f>
        <v>0</v>
      </c>
      <c r="FK856" s="137">
        <f t="shared" si="146"/>
        <v>151</v>
      </c>
      <c r="FL856" s="137" t="str">
        <f t="shared" si="147"/>
        <v/>
      </c>
      <c r="FM856" s="137">
        <f>IF(VALUE(LEFT(Cover!$C$13,3))=1,'Questionnaire version 1.0'!V853,'Questionnaire version 2.1'!V853)</f>
        <v>0</v>
      </c>
    </row>
    <row r="857" spans="166:169" x14ac:dyDescent="0.25">
      <c r="FJ857" s="137">
        <f>IF(VALUE(LEFT(Cover!$C$13,3))=1,'Questionnaire version 1.0'!C854,'Questionnaire version 2.1'!C854)</f>
        <v>0</v>
      </c>
      <c r="FK857" s="137">
        <f t="shared" si="146"/>
        <v>151</v>
      </c>
      <c r="FL857" s="137" t="str">
        <f t="shared" si="147"/>
        <v/>
      </c>
      <c r="FM857" s="137">
        <f>IF(VALUE(LEFT(Cover!$C$13,3))=1,'Questionnaire version 1.0'!V854,'Questionnaire version 2.1'!V854)</f>
        <v>0</v>
      </c>
    </row>
    <row r="858" spans="166:169" x14ac:dyDescent="0.25">
      <c r="FJ858" s="137">
        <f>IF(VALUE(LEFT(Cover!$C$13,3))=1,'Questionnaire version 1.0'!C855,'Questionnaire version 2.1'!C855)</f>
        <v>0</v>
      </c>
      <c r="FK858" s="137">
        <f t="shared" si="146"/>
        <v>151</v>
      </c>
      <c r="FL858" s="137" t="str">
        <f t="shared" si="147"/>
        <v/>
      </c>
      <c r="FM858" s="137">
        <f>IF(VALUE(LEFT(Cover!$C$13,3))=1,'Questionnaire version 1.0'!V855,'Questionnaire version 2.1'!V855)</f>
        <v>0</v>
      </c>
    </row>
    <row r="859" spans="166:169" x14ac:dyDescent="0.25">
      <c r="FJ859" s="137">
        <f>IF(VALUE(LEFT(Cover!$C$13,3))=1,'Questionnaire version 1.0'!C856,'Questionnaire version 2.1'!C856)</f>
        <v>0</v>
      </c>
      <c r="FK859" s="137">
        <f t="shared" si="146"/>
        <v>151</v>
      </c>
      <c r="FL859" s="137" t="str">
        <f t="shared" si="147"/>
        <v/>
      </c>
      <c r="FM859" s="137">
        <f>IF(VALUE(LEFT(Cover!$C$13,3))=1,'Questionnaire version 1.0'!V856,'Questionnaire version 2.1'!V856)</f>
        <v>0</v>
      </c>
    </row>
    <row r="860" spans="166:169" x14ac:dyDescent="0.25">
      <c r="FJ860" s="137">
        <f>IF(VALUE(LEFT(Cover!$C$13,3))=1,'Questionnaire version 1.0'!C857,'Questionnaire version 2.1'!C857)</f>
        <v>0</v>
      </c>
      <c r="FK860" s="137">
        <f t="shared" si="146"/>
        <v>151</v>
      </c>
      <c r="FL860" s="137" t="str">
        <f t="shared" si="147"/>
        <v/>
      </c>
      <c r="FM860" s="137">
        <f>IF(VALUE(LEFT(Cover!$C$13,3))=1,'Questionnaire version 1.0'!V857,'Questionnaire version 2.1'!V857)</f>
        <v>0</v>
      </c>
    </row>
    <row r="861" spans="166:169" x14ac:dyDescent="0.25">
      <c r="FJ861" s="137">
        <f>IF(VALUE(LEFT(Cover!$C$13,3))=1,'Questionnaire version 1.0'!C858,'Questionnaire version 2.1'!C858)</f>
        <v>0</v>
      </c>
      <c r="FK861" s="137">
        <f t="shared" si="146"/>
        <v>151</v>
      </c>
      <c r="FL861" s="137" t="str">
        <f t="shared" si="147"/>
        <v/>
      </c>
      <c r="FM861" s="137">
        <f>IF(VALUE(LEFT(Cover!$C$13,3))=1,'Questionnaire version 1.0'!V858,'Questionnaire version 2.1'!V858)</f>
        <v>0</v>
      </c>
    </row>
    <row r="862" spans="166:169" x14ac:dyDescent="0.25">
      <c r="FJ862" s="137">
        <f>IF(VALUE(LEFT(Cover!$C$13,3))=1,'Questionnaire version 1.0'!C859,'Questionnaire version 2.1'!C859)</f>
        <v>0</v>
      </c>
      <c r="FK862" s="137">
        <f t="shared" si="146"/>
        <v>151</v>
      </c>
      <c r="FL862" s="137" t="str">
        <f t="shared" si="147"/>
        <v/>
      </c>
      <c r="FM862" s="137">
        <f>IF(VALUE(LEFT(Cover!$C$13,3))=1,'Questionnaire version 1.0'!V859,'Questionnaire version 2.1'!V859)</f>
        <v>0</v>
      </c>
    </row>
    <row r="863" spans="166:169" x14ac:dyDescent="0.25">
      <c r="FJ863" s="137">
        <f>IF(VALUE(LEFT(Cover!$C$13,3))=1,'Questionnaire version 1.0'!C860,'Questionnaire version 2.1'!C860)</f>
        <v>0</v>
      </c>
      <c r="FK863" s="137">
        <f t="shared" si="146"/>
        <v>151</v>
      </c>
      <c r="FL863" s="137" t="str">
        <f t="shared" si="147"/>
        <v/>
      </c>
      <c r="FM863" s="137">
        <f>IF(VALUE(LEFT(Cover!$C$13,3))=1,'Questionnaire version 1.0'!V860,'Questionnaire version 2.1'!V860)</f>
        <v>0</v>
      </c>
    </row>
    <row r="864" spans="166:169" x14ac:dyDescent="0.25">
      <c r="FJ864" s="137">
        <f>IF(VALUE(LEFT(Cover!$C$13,3))=1,'Questionnaire version 1.0'!C861,'Questionnaire version 2.1'!C861)</f>
        <v>0</v>
      </c>
      <c r="FK864" s="137">
        <f t="shared" si="146"/>
        <v>151</v>
      </c>
      <c r="FL864" s="137" t="str">
        <f t="shared" si="147"/>
        <v/>
      </c>
      <c r="FM864" s="137">
        <f>IF(VALUE(LEFT(Cover!$C$13,3))=1,'Questionnaire version 1.0'!V861,'Questionnaire version 2.1'!V861)</f>
        <v>0</v>
      </c>
    </row>
    <row r="865" spans="166:169" x14ac:dyDescent="0.25">
      <c r="FJ865" s="137">
        <f>IF(VALUE(LEFT(Cover!$C$13,3))=1,'Questionnaire version 1.0'!C862,'Questionnaire version 2.1'!C862)</f>
        <v>0</v>
      </c>
      <c r="FK865" s="137">
        <f t="shared" si="146"/>
        <v>151</v>
      </c>
      <c r="FL865" s="137" t="str">
        <f t="shared" si="147"/>
        <v/>
      </c>
      <c r="FM865" s="137">
        <f>IF(VALUE(LEFT(Cover!$C$13,3))=1,'Questionnaire version 1.0'!V862,'Questionnaire version 2.1'!V862)</f>
        <v>0</v>
      </c>
    </row>
    <row r="866" spans="166:169" x14ac:dyDescent="0.25">
      <c r="FJ866" s="137">
        <f>IF(VALUE(LEFT(Cover!$C$13,3))=1,'Questionnaire version 1.0'!C863,'Questionnaire version 2.1'!C863)</f>
        <v>0</v>
      </c>
      <c r="FK866" s="137">
        <f t="shared" si="146"/>
        <v>151</v>
      </c>
      <c r="FL866" s="137" t="str">
        <f t="shared" si="147"/>
        <v/>
      </c>
      <c r="FM866" s="137">
        <f>IF(VALUE(LEFT(Cover!$C$13,3))=1,'Questionnaire version 1.0'!V863,'Questionnaire version 2.1'!V863)</f>
        <v>0</v>
      </c>
    </row>
    <row r="867" spans="166:169" x14ac:dyDescent="0.25">
      <c r="FJ867" s="137">
        <f>IF(VALUE(LEFT(Cover!$C$13,3))=1,'Questionnaire version 1.0'!C864,'Questionnaire version 2.1'!C864)</f>
        <v>0</v>
      </c>
      <c r="FK867" s="137">
        <f t="shared" si="146"/>
        <v>151</v>
      </c>
      <c r="FL867" s="137" t="str">
        <f t="shared" si="147"/>
        <v/>
      </c>
      <c r="FM867" s="137">
        <f>IF(VALUE(LEFT(Cover!$C$13,3))=1,'Questionnaire version 1.0'!V864,'Questionnaire version 2.1'!V864)</f>
        <v>0</v>
      </c>
    </row>
    <row r="868" spans="166:169" x14ac:dyDescent="0.25">
      <c r="FJ868" s="137">
        <f>IF(VALUE(LEFT(Cover!$C$13,3))=1,'Questionnaire version 1.0'!C865,'Questionnaire version 2.1'!C865)</f>
        <v>0</v>
      </c>
      <c r="FK868" s="137">
        <f t="shared" si="146"/>
        <v>151</v>
      </c>
      <c r="FL868" s="137" t="str">
        <f t="shared" si="147"/>
        <v/>
      </c>
      <c r="FM868" s="137">
        <f>IF(VALUE(LEFT(Cover!$C$13,3))=1,'Questionnaire version 1.0'!V865,'Questionnaire version 2.1'!V865)</f>
        <v>0</v>
      </c>
    </row>
    <row r="869" spans="166:169" x14ac:dyDescent="0.25">
      <c r="FJ869" s="137">
        <f>IF(VALUE(LEFT(Cover!$C$13,3))=1,'Questionnaire version 1.0'!C866,'Questionnaire version 2.1'!C866)</f>
        <v>0</v>
      </c>
      <c r="FK869" s="137">
        <f t="shared" si="146"/>
        <v>151</v>
      </c>
      <c r="FL869" s="137" t="str">
        <f t="shared" si="147"/>
        <v/>
      </c>
      <c r="FM869" s="137">
        <f>IF(VALUE(LEFT(Cover!$C$13,3))=1,'Questionnaire version 1.0'!V866,'Questionnaire version 2.1'!V866)</f>
        <v>0</v>
      </c>
    </row>
    <row r="870" spans="166:169" x14ac:dyDescent="0.25">
      <c r="FJ870" s="137">
        <f>IF(VALUE(LEFT(Cover!$C$13,3))=1,'Questionnaire version 1.0'!C867,'Questionnaire version 2.1'!C867)</f>
        <v>0</v>
      </c>
      <c r="FK870" s="137">
        <f t="shared" si="146"/>
        <v>151</v>
      </c>
      <c r="FL870" s="137" t="str">
        <f t="shared" si="147"/>
        <v/>
      </c>
      <c r="FM870" s="137">
        <f>IF(VALUE(LEFT(Cover!$C$13,3))=1,'Questionnaire version 1.0'!V867,'Questionnaire version 2.1'!V867)</f>
        <v>0</v>
      </c>
    </row>
    <row r="871" spans="166:169" x14ac:dyDescent="0.25">
      <c r="FJ871" s="137">
        <f>IF(VALUE(LEFT(Cover!$C$13,3))=1,'Questionnaire version 1.0'!C868,'Questionnaire version 2.1'!C868)</f>
        <v>0</v>
      </c>
      <c r="FK871" s="137">
        <f t="shared" si="146"/>
        <v>151</v>
      </c>
      <c r="FL871" s="137" t="str">
        <f t="shared" si="147"/>
        <v/>
      </c>
      <c r="FM871" s="137">
        <f>IF(VALUE(LEFT(Cover!$C$13,3))=1,'Questionnaire version 1.0'!V868,'Questionnaire version 2.1'!V868)</f>
        <v>0</v>
      </c>
    </row>
    <row r="872" spans="166:169" x14ac:dyDescent="0.25">
      <c r="FJ872" s="137">
        <f>IF(VALUE(LEFT(Cover!$C$13,3))=1,'Questionnaire version 1.0'!C869,'Questionnaire version 2.1'!C869)</f>
        <v>0</v>
      </c>
      <c r="FK872" s="137">
        <f t="shared" si="146"/>
        <v>151</v>
      </c>
      <c r="FL872" s="137" t="str">
        <f t="shared" si="147"/>
        <v/>
      </c>
      <c r="FM872" s="137">
        <f>IF(VALUE(LEFT(Cover!$C$13,3))=1,'Questionnaire version 1.0'!V869,'Questionnaire version 2.1'!V869)</f>
        <v>0</v>
      </c>
    </row>
    <row r="873" spans="166:169" x14ac:dyDescent="0.25">
      <c r="FJ873" s="137">
        <f>IF(VALUE(LEFT(Cover!$C$13,3))=1,'Questionnaire version 1.0'!C870,'Questionnaire version 2.1'!C870)</f>
        <v>0</v>
      </c>
      <c r="FK873" s="137">
        <f t="shared" si="146"/>
        <v>151</v>
      </c>
      <c r="FL873" s="137" t="str">
        <f t="shared" si="147"/>
        <v/>
      </c>
      <c r="FM873" s="137">
        <f>IF(VALUE(LEFT(Cover!$C$13,3))=1,'Questionnaire version 1.0'!V870,'Questionnaire version 2.1'!V870)</f>
        <v>0</v>
      </c>
    </row>
    <row r="874" spans="166:169" x14ac:dyDescent="0.25">
      <c r="FJ874" s="137">
        <f>IF(VALUE(LEFT(Cover!$C$13,3))=1,'Questionnaire version 1.0'!C871,'Questionnaire version 2.1'!C871)</f>
        <v>0</v>
      </c>
      <c r="FK874" s="137">
        <f t="shared" si="146"/>
        <v>151</v>
      </c>
      <c r="FL874" s="137" t="str">
        <f t="shared" si="147"/>
        <v/>
      </c>
      <c r="FM874" s="137">
        <f>IF(VALUE(LEFT(Cover!$C$13,3))=1,'Questionnaire version 1.0'!V871,'Questionnaire version 2.1'!V871)</f>
        <v>0</v>
      </c>
    </row>
    <row r="875" spans="166:169" x14ac:dyDescent="0.25">
      <c r="FJ875" s="137">
        <f>IF(VALUE(LEFT(Cover!$C$13,3))=1,'Questionnaire version 1.0'!C872,'Questionnaire version 2.1'!C872)</f>
        <v>0</v>
      </c>
      <c r="FK875" s="137">
        <f t="shared" si="146"/>
        <v>151</v>
      </c>
      <c r="FL875" s="137" t="str">
        <f t="shared" si="147"/>
        <v/>
      </c>
      <c r="FM875" s="137">
        <f>IF(VALUE(LEFT(Cover!$C$13,3))=1,'Questionnaire version 1.0'!V872,'Questionnaire version 2.1'!V872)</f>
        <v>0</v>
      </c>
    </row>
    <row r="876" spans="166:169" x14ac:dyDescent="0.25">
      <c r="FJ876" s="137">
        <f>IF(VALUE(LEFT(Cover!$C$13,3))=1,'Questionnaire version 1.0'!C873,'Questionnaire version 2.1'!C873)</f>
        <v>0</v>
      </c>
      <c r="FK876" s="137">
        <f t="shared" si="146"/>
        <v>151</v>
      </c>
      <c r="FL876" s="137" t="str">
        <f t="shared" si="147"/>
        <v/>
      </c>
      <c r="FM876" s="137">
        <f>IF(VALUE(LEFT(Cover!$C$13,3))=1,'Questionnaire version 1.0'!V873,'Questionnaire version 2.1'!V873)</f>
        <v>0</v>
      </c>
    </row>
    <row r="877" spans="166:169" x14ac:dyDescent="0.25">
      <c r="FJ877" s="137">
        <f>IF(VALUE(LEFT(Cover!$C$13,3))=1,'Questionnaire version 1.0'!C874,'Questionnaire version 2.1'!C874)</f>
        <v>0</v>
      </c>
      <c r="FK877" s="137">
        <f t="shared" si="146"/>
        <v>151</v>
      </c>
      <c r="FL877" s="137" t="str">
        <f t="shared" si="147"/>
        <v/>
      </c>
      <c r="FM877" s="137">
        <f>IF(VALUE(LEFT(Cover!$C$13,3))=1,'Questionnaire version 1.0'!V874,'Questionnaire version 2.1'!V874)</f>
        <v>0</v>
      </c>
    </row>
    <row r="878" spans="166:169" x14ac:dyDescent="0.25">
      <c r="FJ878" s="137">
        <f>IF(VALUE(LEFT(Cover!$C$13,3))=1,'Questionnaire version 1.0'!C875,'Questionnaire version 2.1'!C875)</f>
        <v>0</v>
      </c>
      <c r="FK878" s="137">
        <f t="shared" si="146"/>
        <v>151</v>
      </c>
      <c r="FL878" s="137" t="str">
        <f t="shared" si="147"/>
        <v/>
      </c>
      <c r="FM878" s="137">
        <f>IF(VALUE(LEFT(Cover!$C$13,3))=1,'Questionnaire version 1.0'!V875,'Questionnaire version 2.1'!V875)</f>
        <v>0</v>
      </c>
    </row>
    <row r="879" spans="166:169" x14ac:dyDescent="0.25">
      <c r="FJ879" s="137">
        <f>IF(VALUE(LEFT(Cover!$C$13,3))=1,'Questionnaire version 1.0'!C876,'Questionnaire version 2.1'!C876)</f>
        <v>0</v>
      </c>
      <c r="FK879" s="137">
        <f t="shared" si="146"/>
        <v>151</v>
      </c>
      <c r="FL879" s="137" t="str">
        <f t="shared" si="147"/>
        <v/>
      </c>
      <c r="FM879" s="137">
        <f>IF(VALUE(LEFT(Cover!$C$13,3))=1,'Questionnaire version 1.0'!V876,'Questionnaire version 2.1'!V876)</f>
        <v>0</v>
      </c>
    </row>
    <row r="880" spans="166:169" x14ac:dyDescent="0.25">
      <c r="FJ880" s="137">
        <f>IF(VALUE(LEFT(Cover!$C$13,3))=1,'Questionnaire version 1.0'!C877,'Questionnaire version 2.1'!C877)</f>
        <v>0</v>
      </c>
      <c r="FK880" s="137">
        <f t="shared" si="146"/>
        <v>151</v>
      </c>
      <c r="FL880" s="137" t="str">
        <f t="shared" si="147"/>
        <v/>
      </c>
      <c r="FM880" s="137">
        <f>IF(VALUE(LEFT(Cover!$C$13,3))=1,'Questionnaire version 1.0'!V877,'Questionnaire version 2.1'!V877)</f>
        <v>0</v>
      </c>
    </row>
    <row r="881" spans="166:169" x14ac:dyDescent="0.25">
      <c r="FJ881" s="137">
        <f>IF(VALUE(LEFT(Cover!$C$13,3))=1,'Questionnaire version 1.0'!C878,'Questionnaire version 2.1'!C878)</f>
        <v>0</v>
      </c>
      <c r="FK881" s="137">
        <f t="shared" si="146"/>
        <v>151</v>
      </c>
      <c r="FL881" s="137" t="str">
        <f t="shared" si="147"/>
        <v/>
      </c>
      <c r="FM881" s="137">
        <f>IF(VALUE(LEFT(Cover!$C$13,3))=1,'Questionnaire version 1.0'!V878,'Questionnaire version 2.1'!V878)</f>
        <v>0</v>
      </c>
    </row>
    <row r="882" spans="166:169" x14ac:dyDescent="0.25">
      <c r="FJ882" s="137">
        <f>IF(VALUE(LEFT(Cover!$C$13,3))=1,'Questionnaire version 1.0'!C879,'Questionnaire version 2.1'!C879)</f>
        <v>0</v>
      </c>
      <c r="FK882" s="137">
        <f t="shared" si="146"/>
        <v>151</v>
      </c>
      <c r="FL882" s="137" t="str">
        <f t="shared" si="147"/>
        <v/>
      </c>
      <c r="FM882" s="137">
        <f>IF(VALUE(LEFT(Cover!$C$13,3))=1,'Questionnaire version 1.0'!V879,'Questionnaire version 2.1'!V879)</f>
        <v>0</v>
      </c>
    </row>
    <row r="883" spans="166:169" x14ac:dyDescent="0.25">
      <c r="FJ883" s="137">
        <f>IF(VALUE(LEFT(Cover!$C$13,3))=1,'Questionnaire version 1.0'!C880,'Questionnaire version 2.1'!C880)</f>
        <v>0</v>
      </c>
      <c r="FK883" s="137">
        <f t="shared" si="146"/>
        <v>151</v>
      </c>
      <c r="FL883" s="137" t="str">
        <f t="shared" si="147"/>
        <v/>
      </c>
      <c r="FM883" s="137">
        <f>IF(VALUE(LEFT(Cover!$C$13,3))=1,'Questionnaire version 1.0'!V880,'Questionnaire version 2.1'!V880)</f>
        <v>0</v>
      </c>
    </row>
    <row r="884" spans="166:169" x14ac:dyDescent="0.25">
      <c r="FJ884" s="137">
        <f>IF(VALUE(LEFT(Cover!$C$13,3))=1,'Questionnaire version 1.0'!C881,'Questionnaire version 2.1'!C881)</f>
        <v>0</v>
      </c>
      <c r="FK884" s="137">
        <f t="shared" si="146"/>
        <v>151</v>
      </c>
      <c r="FL884" s="137" t="str">
        <f t="shared" si="147"/>
        <v/>
      </c>
      <c r="FM884" s="137">
        <f>IF(VALUE(LEFT(Cover!$C$13,3))=1,'Questionnaire version 1.0'!V881,'Questionnaire version 2.1'!V881)</f>
        <v>0</v>
      </c>
    </row>
    <row r="885" spans="166:169" x14ac:dyDescent="0.25">
      <c r="FJ885" s="137">
        <f>IF(VALUE(LEFT(Cover!$C$13,3))=1,'Questionnaire version 1.0'!C882,'Questionnaire version 2.1'!C882)</f>
        <v>0</v>
      </c>
      <c r="FK885" s="137">
        <f t="shared" si="146"/>
        <v>151</v>
      </c>
      <c r="FL885" s="137" t="str">
        <f t="shared" si="147"/>
        <v/>
      </c>
      <c r="FM885" s="137">
        <f>IF(VALUE(LEFT(Cover!$C$13,3))=1,'Questionnaire version 1.0'!V882,'Questionnaire version 2.1'!V882)</f>
        <v>0</v>
      </c>
    </row>
    <row r="886" spans="166:169" x14ac:dyDescent="0.25">
      <c r="FJ886" s="137">
        <f>IF(VALUE(LEFT(Cover!$C$13,3))=1,'Questionnaire version 1.0'!C883,'Questionnaire version 2.1'!C883)</f>
        <v>0</v>
      </c>
      <c r="FK886" s="137">
        <f t="shared" si="146"/>
        <v>151</v>
      </c>
      <c r="FL886" s="137" t="str">
        <f t="shared" si="147"/>
        <v/>
      </c>
      <c r="FM886" s="137">
        <f>IF(VALUE(LEFT(Cover!$C$13,3))=1,'Questionnaire version 1.0'!V883,'Questionnaire version 2.1'!V883)</f>
        <v>0</v>
      </c>
    </row>
    <row r="887" spans="166:169" x14ac:dyDescent="0.25">
      <c r="FJ887" s="137">
        <f>IF(VALUE(LEFT(Cover!$C$13,3))=1,'Questionnaire version 1.0'!C884,'Questionnaire version 2.1'!C884)</f>
        <v>0</v>
      </c>
      <c r="FK887" s="137">
        <f t="shared" si="146"/>
        <v>151</v>
      </c>
      <c r="FL887" s="137" t="str">
        <f t="shared" si="147"/>
        <v/>
      </c>
      <c r="FM887" s="137">
        <f>IF(VALUE(LEFT(Cover!$C$13,3))=1,'Questionnaire version 1.0'!V884,'Questionnaire version 2.1'!V884)</f>
        <v>0</v>
      </c>
    </row>
    <row r="888" spans="166:169" x14ac:dyDescent="0.25">
      <c r="FJ888" s="137">
        <f>IF(VALUE(LEFT(Cover!$C$13,3))=1,'Questionnaire version 1.0'!C885,'Questionnaire version 2.1'!C885)</f>
        <v>0</v>
      </c>
      <c r="FK888" s="137">
        <f t="shared" si="146"/>
        <v>151</v>
      </c>
      <c r="FL888" s="137" t="str">
        <f t="shared" si="147"/>
        <v/>
      </c>
      <c r="FM888" s="137">
        <f>IF(VALUE(LEFT(Cover!$C$13,3))=1,'Questionnaire version 1.0'!V885,'Questionnaire version 2.1'!V885)</f>
        <v>0</v>
      </c>
    </row>
    <row r="889" spans="166:169" x14ac:dyDescent="0.25">
      <c r="FJ889" s="137">
        <f>IF(VALUE(LEFT(Cover!$C$13,3))=1,'Questionnaire version 1.0'!C886,'Questionnaire version 2.1'!C886)</f>
        <v>0</v>
      </c>
      <c r="FK889" s="137">
        <f t="shared" si="146"/>
        <v>151</v>
      </c>
      <c r="FL889" s="137" t="str">
        <f t="shared" si="147"/>
        <v/>
      </c>
      <c r="FM889" s="137">
        <f>IF(VALUE(LEFT(Cover!$C$13,3))=1,'Questionnaire version 1.0'!V886,'Questionnaire version 2.1'!V886)</f>
        <v>0</v>
      </c>
    </row>
    <row r="890" spans="166:169" x14ac:dyDescent="0.25">
      <c r="FJ890" s="137">
        <f>IF(VALUE(LEFT(Cover!$C$13,3))=1,'Questionnaire version 1.0'!C887,'Questionnaire version 2.1'!C887)</f>
        <v>0</v>
      </c>
      <c r="FK890" s="137">
        <f t="shared" si="146"/>
        <v>151</v>
      </c>
      <c r="FL890" s="137" t="str">
        <f t="shared" si="147"/>
        <v/>
      </c>
      <c r="FM890" s="137">
        <f>IF(VALUE(LEFT(Cover!$C$13,3))=1,'Questionnaire version 1.0'!V887,'Questionnaire version 2.1'!V887)</f>
        <v>0</v>
      </c>
    </row>
    <row r="891" spans="166:169" x14ac:dyDescent="0.25">
      <c r="FJ891" s="137">
        <f>IF(VALUE(LEFT(Cover!$C$13,3))=1,'Questionnaire version 1.0'!C888,'Questionnaire version 2.1'!C888)</f>
        <v>0</v>
      </c>
      <c r="FK891" s="137">
        <f t="shared" si="146"/>
        <v>151</v>
      </c>
      <c r="FL891" s="137" t="str">
        <f t="shared" si="147"/>
        <v/>
      </c>
      <c r="FM891" s="137">
        <f>IF(VALUE(LEFT(Cover!$C$13,3))=1,'Questionnaire version 1.0'!V888,'Questionnaire version 2.1'!V888)</f>
        <v>0</v>
      </c>
    </row>
    <row r="892" spans="166:169" x14ac:dyDescent="0.25">
      <c r="FJ892" s="137">
        <f>IF(VALUE(LEFT(Cover!$C$13,3))=1,'Questionnaire version 1.0'!C889,'Questionnaire version 2.1'!C889)</f>
        <v>0</v>
      </c>
      <c r="FK892" s="137">
        <f t="shared" si="146"/>
        <v>151</v>
      </c>
      <c r="FL892" s="137" t="str">
        <f t="shared" si="147"/>
        <v/>
      </c>
      <c r="FM892" s="137">
        <f>IF(VALUE(LEFT(Cover!$C$13,3))=1,'Questionnaire version 1.0'!V889,'Questionnaire version 2.1'!V889)</f>
        <v>0</v>
      </c>
    </row>
    <row r="893" spans="166:169" x14ac:dyDescent="0.25">
      <c r="FJ893" s="137">
        <f>IF(VALUE(LEFT(Cover!$C$13,3))=1,'Questionnaire version 1.0'!C890,'Questionnaire version 2.1'!C890)</f>
        <v>0</v>
      </c>
      <c r="FK893" s="137">
        <f t="shared" si="146"/>
        <v>151</v>
      </c>
      <c r="FL893" s="137" t="str">
        <f t="shared" si="147"/>
        <v/>
      </c>
      <c r="FM893" s="137">
        <f>IF(VALUE(LEFT(Cover!$C$13,3))=1,'Questionnaire version 1.0'!V890,'Questionnaire version 2.1'!V890)</f>
        <v>0</v>
      </c>
    </row>
    <row r="894" spans="166:169" x14ac:dyDescent="0.25">
      <c r="FJ894" s="137">
        <f>IF(VALUE(LEFT(Cover!$C$13,3))=1,'Questionnaire version 1.0'!C891,'Questionnaire version 2.1'!C891)</f>
        <v>0</v>
      </c>
      <c r="FK894" s="137">
        <f t="shared" si="146"/>
        <v>151</v>
      </c>
      <c r="FL894" s="137" t="str">
        <f t="shared" si="147"/>
        <v/>
      </c>
      <c r="FM894" s="137">
        <f>IF(VALUE(LEFT(Cover!$C$13,3))=1,'Questionnaire version 1.0'!V891,'Questionnaire version 2.1'!V891)</f>
        <v>0</v>
      </c>
    </row>
    <row r="895" spans="166:169" x14ac:dyDescent="0.25">
      <c r="FJ895" s="137">
        <f>IF(VALUE(LEFT(Cover!$C$13,3))=1,'Questionnaire version 1.0'!C892,'Questionnaire version 2.1'!C892)</f>
        <v>0</v>
      </c>
      <c r="FK895" s="137">
        <f t="shared" si="146"/>
        <v>151</v>
      </c>
      <c r="FL895" s="137" t="str">
        <f t="shared" si="147"/>
        <v/>
      </c>
      <c r="FM895" s="137">
        <f>IF(VALUE(LEFT(Cover!$C$13,3))=1,'Questionnaire version 1.0'!V892,'Questionnaire version 2.1'!V892)</f>
        <v>0</v>
      </c>
    </row>
    <row r="896" spans="166:169" x14ac:dyDescent="0.25">
      <c r="FJ896" s="137">
        <f>IF(VALUE(LEFT(Cover!$C$13,3))=1,'Questionnaire version 1.0'!C893,'Questionnaire version 2.1'!C893)</f>
        <v>0</v>
      </c>
      <c r="FK896" s="137">
        <f t="shared" si="146"/>
        <v>151</v>
      </c>
      <c r="FL896" s="137" t="str">
        <f t="shared" si="147"/>
        <v/>
      </c>
      <c r="FM896" s="137">
        <f>IF(VALUE(LEFT(Cover!$C$13,3))=1,'Questionnaire version 1.0'!V893,'Questionnaire version 2.1'!V893)</f>
        <v>0</v>
      </c>
    </row>
    <row r="897" spans="166:169" x14ac:dyDescent="0.25">
      <c r="FJ897" s="137">
        <f>IF(VALUE(LEFT(Cover!$C$13,3))=1,'Questionnaire version 1.0'!C894,'Questionnaire version 2.1'!C894)</f>
        <v>0</v>
      </c>
      <c r="FK897" s="137">
        <f t="shared" si="146"/>
        <v>151</v>
      </c>
      <c r="FL897" s="137" t="str">
        <f t="shared" si="147"/>
        <v/>
      </c>
      <c r="FM897" s="137">
        <f>IF(VALUE(LEFT(Cover!$C$13,3))=1,'Questionnaire version 1.0'!V894,'Questionnaire version 2.1'!V894)</f>
        <v>0</v>
      </c>
    </row>
    <row r="898" spans="166:169" x14ac:dyDescent="0.25">
      <c r="FJ898" s="137">
        <f>IF(VALUE(LEFT(Cover!$C$13,3))=1,'Questionnaire version 1.0'!C895,'Questionnaire version 2.1'!C895)</f>
        <v>0</v>
      </c>
      <c r="FK898" s="137">
        <f t="shared" si="146"/>
        <v>151</v>
      </c>
      <c r="FL898" s="137" t="str">
        <f t="shared" si="147"/>
        <v/>
      </c>
      <c r="FM898" s="137">
        <f>IF(VALUE(LEFT(Cover!$C$13,3))=1,'Questionnaire version 1.0'!V895,'Questionnaire version 2.1'!V895)</f>
        <v>0</v>
      </c>
    </row>
    <row r="899" spans="166:169" x14ac:dyDescent="0.25">
      <c r="FJ899" s="137">
        <f>IF(VALUE(LEFT(Cover!$C$13,3))=1,'Questionnaire version 1.0'!C896,'Questionnaire version 2.1'!C896)</f>
        <v>0</v>
      </c>
      <c r="FK899" s="137">
        <f t="shared" si="146"/>
        <v>151</v>
      </c>
      <c r="FL899" s="137" t="str">
        <f t="shared" si="147"/>
        <v/>
      </c>
      <c r="FM899" s="137">
        <f>IF(VALUE(LEFT(Cover!$C$13,3))=1,'Questionnaire version 1.0'!V896,'Questionnaire version 2.1'!V896)</f>
        <v>0</v>
      </c>
    </row>
    <row r="900" spans="166:169" x14ac:dyDescent="0.25">
      <c r="FJ900" s="137">
        <f>IF(VALUE(LEFT(Cover!$C$13,3))=1,'Questionnaire version 1.0'!C897,'Questionnaire version 2.1'!C897)</f>
        <v>0</v>
      </c>
      <c r="FK900" s="137">
        <f t="shared" si="146"/>
        <v>151</v>
      </c>
      <c r="FL900" s="137" t="str">
        <f t="shared" si="147"/>
        <v/>
      </c>
      <c r="FM900" s="137">
        <f>IF(VALUE(LEFT(Cover!$C$13,3))=1,'Questionnaire version 1.0'!V897,'Questionnaire version 2.1'!V897)</f>
        <v>0</v>
      </c>
    </row>
    <row r="901" spans="166:169" x14ac:dyDescent="0.25">
      <c r="FJ901" s="137">
        <f>IF(VALUE(LEFT(Cover!$C$13,3))=1,'Questionnaire version 1.0'!C898,'Questionnaire version 2.1'!C898)</f>
        <v>0</v>
      </c>
      <c r="FK901" s="137">
        <f t="shared" si="146"/>
        <v>151</v>
      </c>
      <c r="FL901" s="137" t="str">
        <f t="shared" si="147"/>
        <v/>
      </c>
      <c r="FM901" s="137">
        <f>IF(VALUE(LEFT(Cover!$C$13,3))=1,'Questionnaire version 1.0'!V898,'Questionnaire version 2.1'!V898)</f>
        <v>0</v>
      </c>
    </row>
    <row r="902" spans="166:169" x14ac:dyDescent="0.25">
      <c r="FJ902" s="137">
        <f>IF(VALUE(LEFT(Cover!$C$13,3))=1,'Questionnaire version 1.0'!C899,'Questionnaire version 2.1'!C899)</f>
        <v>0</v>
      </c>
      <c r="FK902" s="137">
        <f t="shared" si="146"/>
        <v>151</v>
      </c>
      <c r="FL902" s="137" t="str">
        <f t="shared" si="147"/>
        <v/>
      </c>
      <c r="FM902" s="137">
        <f>IF(VALUE(LEFT(Cover!$C$13,3))=1,'Questionnaire version 1.0'!V899,'Questionnaire version 2.1'!V899)</f>
        <v>0</v>
      </c>
    </row>
    <row r="903" spans="166:169" x14ac:dyDescent="0.25">
      <c r="FJ903" s="137">
        <f>IF(VALUE(LEFT(Cover!$C$13,3))=1,'Questionnaire version 1.0'!C900,'Questionnaire version 2.1'!C900)</f>
        <v>0</v>
      </c>
      <c r="FK903" s="137">
        <f t="shared" si="146"/>
        <v>151</v>
      </c>
      <c r="FL903" s="137" t="str">
        <f t="shared" si="147"/>
        <v/>
      </c>
      <c r="FM903" s="137">
        <f>IF(VALUE(LEFT(Cover!$C$13,3))=1,'Questionnaire version 1.0'!V900,'Questionnaire version 2.1'!V900)</f>
        <v>0</v>
      </c>
    </row>
    <row r="904" spans="166:169" x14ac:dyDescent="0.25">
      <c r="FJ904" s="137">
        <f>IF(VALUE(LEFT(Cover!$C$13,3))=1,'Questionnaire version 1.0'!C901,'Questionnaire version 2.1'!C901)</f>
        <v>0</v>
      </c>
      <c r="FK904" s="137">
        <f t="shared" ref="FK904:FK967" si="148">IF(AND(LEFT(FL904,1)="E",FM904&lt;&gt;"Z"),FK903+1,FK903)</f>
        <v>151</v>
      </c>
      <c r="FL904" s="137" t="str">
        <f t="shared" si="147"/>
        <v/>
      </c>
      <c r="FM904" s="137">
        <f>IF(VALUE(LEFT(Cover!$C$13,3))=1,'Questionnaire version 1.0'!V901,'Questionnaire version 2.1'!V901)</f>
        <v>0</v>
      </c>
    </row>
    <row r="905" spans="166:169" x14ac:dyDescent="0.25">
      <c r="FJ905" s="137">
        <f>IF(VALUE(LEFT(Cover!$C$13,3))=1,'Questionnaire version 1.0'!C902,'Questionnaire version 2.1'!C902)</f>
        <v>0</v>
      </c>
      <c r="FK905" s="137">
        <f t="shared" si="148"/>
        <v>151</v>
      </c>
      <c r="FL905" s="137" t="str">
        <f t="shared" si="147"/>
        <v/>
      </c>
      <c r="FM905" s="137">
        <f>IF(VALUE(LEFT(Cover!$C$13,3))=1,'Questionnaire version 1.0'!V902,'Questionnaire version 2.1'!V902)</f>
        <v>0</v>
      </c>
    </row>
    <row r="906" spans="166:169" x14ac:dyDescent="0.25">
      <c r="FJ906" s="137">
        <f>IF(VALUE(LEFT(Cover!$C$13,3))=1,'Questionnaire version 1.0'!C903,'Questionnaire version 2.1'!C903)</f>
        <v>0</v>
      </c>
      <c r="FK906" s="137">
        <f t="shared" si="148"/>
        <v>151</v>
      </c>
      <c r="FL906" s="137" t="str">
        <f t="shared" si="147"/>
        <v/>
      </c>
      <c r="FM906" s="137">
        <f>IF(VALUE(LEFT(Cover!$C$13,3))=1,'Questionnaire version 1.0'!V903,'Questionnaire version 2.1'!V903)</f>
        <v>0</v>
      </c>
    </row>
    <row r="907" spans="166:169" x14ac:dyDescent="0.25">
      <c r="FJ907" s="137">
        <f>IF(VALUE(LEFT(Cover!$C$13,3))=1,'Questionnaire version 1.0'!C904,'Questionnaire version 2.1'!C904)</f>
        <v>0</v>
      </c>
      <c r="FK907" s="137">
        <f t="shared" si="148"/>
        <v>151</v>
      </c>
      <c r="FL907" s="137" t="str">
        <f t="shared" si="147"/>
        <v/>
      </c>
      <c r="FM907" s="137">
        <f>IF(VALUE(LEFT(Cover!$C$13,3))=1,'Questionnaire version 1.0'!V904,'Questionnaire version 2.1'!V904)</f>
        <v>0</v>
      </c>
    </row>
    <row r="908" spans="166:169" x14ac:dyDescent="0.25">
      <c r="FJ908" s="137">
        <f>IF(VALUE(LEFT(Cover!$C$13,3))=1,'Questionnaire version 1.0'!C905,'Questionnaire version 2.1'!C905)</f>
        <v>0</v>
      </c>
      <c r="FK908" s="137">
        <f t="shared" si="148"/>
        <v>151</v>
      </c>
      <c r="FL908" s="137" t="str">
        <f t="shared" si="147"/>
        <v/>
      </c>
      <c r="FM908" s="137">
        <f>IF(VALUE(LEFT(Cover!$C$13,3))=1,'Questionnaire version 1.0'!V905,'Questionnaire version 2.1'!V905)</f>
        <v>0</v>
      </c>
    </row>
    <row r="909" spans="166:169" x14ac:dyDescent="0.25">
      <c r="FJ909" s="137">
        <f>IF(VALUE(LEFT(Cover!$C$13,3))=1,'Questionnaire version 1.0'!C906,'Questionnaire version 2.1'!C906)</f>
        <v>0</v>
      </c>
      <c r="FK909" s="137">
        <f t="shared" si="148"/>
        <v>151</v>
      </c>
      <c r="FL909" s="137" t="str">
        <f t="shared" si="147"/>
        <v/>
      </c>
      <c r="FM909" s="137">
        <f>IF(VALUE(LEFT(Cover!$C$13,3))=1,'Questionnaire version 1.0'!V906,'Questionnaire version 2.1'!V906)</f>
        <v>0</v>
      </c>
    </row>
    <row r="910" spans="166:169" x14ac:dyDescent="0.25">
      <c r="FJ910" s="137">
        <f>IF(VALUE(LEFT(Cover!$C$13,3))=1,'Questionnaire version 1.0'!C907,'Questionnaire version 2.1'!C907)</f>
        <v>0</v>
      </c>
      <c r="FK910" s="137">
        <f t="shared" si="148"/>
        <v>151</v>
      </c>
      <c r="FL910" s="137" t="str">
        <f t="shared" si="147"/>
        <v/>
      </c>
      <c r="FM910" s="137">
        <f>IF(VALUE(LEFT(Cover!$C$13,3))=1,'Questionnaire version 1.0'!V907,'Questionnaire version 2.1'!V907)</f>
        <v>0</v>
      </c>
    </row>
    <row r="911" spans="166:169" x14ac:dyDescent="0.25">
      <c r="FJ911" s="137">
        <f>IF(VALUE(LEFT(Cover!$C$13,3))=1,'Questionnaire version 1.0'!C908,'Questionnaire version 2.1'!C908)</f>
        <v>0</v>
      </c>
      <c r="FK911" s="137">
        <f t="shared" si="148"/>
        <v>151</v>
      </c>
      <c r="FL911" s="137" t="str">
        <f t="shared" si="147"/>
        <v/>
      </c>
      <c r="FM911" s="137">
        <f>IF(VALUE(LEFT(Cover!$C$13,3))=1,'Questionnaire version 1.0'!V908,'Questionnaire version 2.1'!V908)</f>
        <v>0</v>
      </c>
    </row>
    <row r="912" spans="166:169" x14ac:dyDescent="0.25">
      <c r="FJ912" s="137">
        <f>IF(VALUE(LEFT(Cover!$C$13,3))=1,'Questionnaire version 1.0'!C909,'Questionnaire version 2.1'!C909)</f>
        <v>0</v>
      </c>
      <c r="FK912" s="137">
        <f t="shared" si="148"/>
        <v>151</v>
      </c>
      <c r="FL912" s="137" t="str">
        <f t="shared" ref="FL912:FL975" si="149">IF(RIGHT(LEFT(FJ912,3),1)=":",LEFT(FJ912,5),"")</f>
        <v/>
      </c>
      <c r="FM912" s="137">
        <f>IF(VALUE(LEFT(Cover!$C$13,3))=1,'Questionnaire version 1.0'!V909,'Questionnaire version 2.1'!V909)</f>
        <v>0</v>
      </c>
    </row>
    <row r="913" spans="166:169" x14ac:dyDescent="0.25">
      <c r="FJ913" s="137">
        <f>IF(VALUE(LEFT(Cover!$C$13,3))=1,'Questionnaire version 1.0'!C910,'Questionnaire version 2.1'!C910)</f>
        <v>0</v>
      </c>
      <c r="FK913" s="137">
        <f t="shared" si="148"/>
        <v>151</v>
      </c>
      <c r="FL913" s="137" t="str">
        <f t="shared" si="149"/>
        <v/>
      </c>
      <c r="FM913" s="137">
        <f>IF(VALUE(LEFT(Cover!$C$13,3))=1,'Questionnaire version 1.0'!V910,'Questionnaire version 2.1'!V910)</f>
        <v>0</v>
      </c>
    </row>
    <row r="914" spans="166:169" x14ac:dyDescent="0.25">
      <c r="FJ914" s="137">
        <f>IF(VALUE(LEFT(Cover!$C$13,3))=1,'Questionnaire version 1.0'!C911,'Questionnaire version 2.1'!C911)</f>
        <v>0</v>
      </c>
      <c r="FK914" s="137">
        <f t="shared" si="148"/>
        <v>151</v>
      </c>
      <c r="FL914" s="137" t="str">
        <f t="shared" si="149"/>
        <v/>
      </c>
      <c r="FM914" s="137">
        <f>IF(VALUE(LEFT(Cover!$C$13,3))=1,'Questionnaire version 1.0'!V911,'Questionnaire version 2.1'!V911)</f>
        <v>0</v>
      </c>
    </row>
    <row r="915" spans="166:169" x14ac:dyDescent="0.25">
      <c r="FJ915" s="137">
        <f>IF(VALUE(LEFT(Cover!$C$13,3))=1,'Questionnaire version 1.0'!C912,'Questionnaire version 2.1'!C912)</f>
        <v>0</v>
      </c>
      <c r="FK915" s="137">
        <f t="shared" si="148"/>
        <v>151</v>
      </c>
      <c r="FL915" s="137" t="str">
        <f t="shared" si="149"/>
        <v/>
      </c>
      <c r="FM915" s="137">
        <f>IF(VALUE(LEFT(Cover!$C$13,3))=1,'Questionnaire version 1.0'!V912,'Questionnaire version 2.1'!V912)</f>
        <v>0</v>
      </c>
    </row>
    <row r="916" spans="166:169" x14ac:dyDescent="0.25">
      <c r="FJ916" s="137">
        <f>IF(VALUE(LEFT(Cover!$C$13,3))=1,'Questionnaire version 1.0'!C913,'Questionnaire version 2.1'!C913)</f>
        <v>0</v>
      </c>
      <c r="FK916" s="137">
        <f t="shared" si="148"/>
        <v>151</v>
      </c>
      <c r="FL916" s="137" t="str">
        <f t="shared" si="149"/>
        <v/>
      </c>
      <c r="FM916" s="137">
        <f>IF(VALUE(LEFT(Cover!$C$13,3))=1,'Questionnaire version 1.0'!V913,'Questionnaire version 2.1'!V913)</f>
        <v>0</v>
      </c>
    </row>
    <row r="917" spans="166:169" x14ac:dyDescent="0.25">
      <c r="FJ917" s="137">
        <f>IF(VALUE(LEFT(Cover!$C$13,3))=1,'Questionnaire version 1.0'!C914,'Questionnaire version 2.1'!C914)</f>
        <v>0</v>
      </c>
      <c r="FK917" s="137">
        <f t="shared" si="148"/>
        <v>151</v>
      </c>
      <c r="FL917" s="137" t="str">
        <f t="shared" si="149"/>
        <v/>
      </c>
      <c r="FM917" s="137">
        <f>IF(VALUE(LEFT(Cover!$C$13,3))=1,'Questionnaire version 1.0'!V914,'Questionnaire version 2.1'!V914)</f>
        <v>0</v>
      </c>
    </row>
    <row r="918" spans="166:169" x14ac:dyDescent="0.25">
      <c r="FJ918" s="137">
        <f>IF(VALUE(LEFT(Cover!$C$13,3))=1,'Questionnaire version 1.0'!C915,'Questionnaire version 2.1'!C915)</f>
        <v>0</v>
      </c>
      <c r="FK918" s="137">
        <f t="shared" si="148"/>
        <v>151</v>
      </c>
      <c r="FL918" s="137" t="str">
        <f t="shared" si="149"/>
        <v/>
      </c>
      <c r="FM918" s="137">
        <f>IF(VALUE(LEFT(Cover!$C$13,3))=1,'Questionnaire version 1.0'!V915,'Questionnaire version 2.1'!V915)</f>
        <v>0</v>
      </c>
    </row>
    <row r="919" spans="166:169" x14ac:dyDescent="0.25">
      <c r="FJ919" s="137">
        <f>IF(VALUE(LEFT(Cover!$C$13,3))=1,'Questionnaire version 1.0'!C916,'Questionnaire version 2.1'!C916)</f>
        <v>0</v>
      </c>
      <c r="FK919" s="137">
        <f t="shared" si="148"/>
        <v>151</v>
      </c>
      <c r="FL919" s="137" t="str">
        <f t="shared" si="149"/>
        <v/>
      </c>
      <c r="FM919" s="137">
        <f>IF(VALUE(LEFT(Cover!$C$13,3))=1,'Questionnaire version 1.0'!V916,'Questionnaire version 2.1'!V916)</f>
        <v>0</v>
      </c>
    </row>
    <row r="920" spans="166:169" x14ac:dyDescent="0.25">
      <c r="FJ920" s="137">
        <f>IF(VALUE(LEFT(Cover!$C$13,3))=1,'Questionnaire version 1.0'!C917,'Questionnaire version 2.1'!C917)</f>
        <v>0</v>
      </c>
      <c r="FK920" s="137">
        <f t="shared" si="148"/>
        <v>151</v>
      </c>
      <c r="FL920" s="137" t="str">
        <f t="shared" si="149"/>
        <v/>
      </c>
      <c r="FM920" s="137">
        <f>IF(VALUE(LEFT(Cover!$C$13,3))=1,'Questionnaire version 1.0'!V917,'Questionnaire version 2.1'!V917)</f>
        <v>0</v>
      </c>
    </row>
    <row r="921" spans="166:169" x14ac:dyDescent="0.25">
      <c r="FJ921" s="137">
        <f>IF(VALUE(LEFT(Cover!$C$13,3))=1,'Questionnaire version 1.0'!C918,'Questionnaire version 2.1'!C918)</f>
        <v>0</v>
      </c>
      <c r="FK921" s="137">
        <f t="shared" si="148"/>
        <v>151</v>
      </c>
      <c r="FL921" s="137" t="str">
        <f t="shared" si="149"/>
        <v/>
      </c>
      <c r="FM921" s="137">
        <f>IF(VALUE(LEFT(Cover!$C$13,3))=1,'Questionnaire version 1.0'!V918,'Questionnaire version 2.1'!V918)</f>
        <v>0</v>
      </c>
    </row>
    <row r="922" spans="166:169" x14ac:dyDescent="0.25">
      <c r="FJ922" s="137">
        <f>IF(VALUE(LEFT(Cover!$C$13,3))=1,'Questionnaire version 1.0'!C919,'Questionnaire version 2.1'!C919)</f>
        <v>0</v>
      </c>
      <c r="FK922" s="137">
        <f t="shared" si="148"/>
        <v>151</v>
      </c>
      <c r="FL922" s="137" t="str">
        <f t="shared" si="149"/>
        <v/>
      </c>
      <c r="FM922" s="137">
        <f>IF(VALUE(LEFT(Cover!$C$13,3))=1,'Questionnaire version 1.0'!V919,'Questionnaire version 2.1'!V919)</f>
        <v>0</v>
      </c>
    </row>
    <row r="923" spans="166:169" x14ac:dyDescent="0.25">
      <c r="FJ923" s="137">
        <f>IF(VALUE(LEFT(Cover!$C$13,3))=1,'Questionnaire version 1.0'!C920,'Questionnaire version 2.1'!C920)</f>
        <v>0</v>
      </c>
      <c r="FK923" s="137">
        <f t="shared" si="148"/>
        <v>151</v>
      </c>
      <c r="FL923" s="137" t="str">
        <f t="shared" si="149"/>
        <v/>
      </c>
      <c r="FM923" s="137">
        <f>IF(VALUE(LEFT(Cover!$C$13,3))=1,'Questionnaire version 1.0'!V920,'Questionnaire version 2.1'!V920)</f>
        <v>0</v>
      </c>
    </row>
    <row r="924" spans="166:169" x14ac:dyDescent="0.25">
      <c r="FJ924" s="137">
        <f>IF(VALUE(LEFT(Cover!$C$13,3))=1,'Questionnaire version 1.0'!C921,'Questionnaire version 2.1'!C921)</f>
        <v>0</v>
      </c>
      <c r="FK924" s="137">
        <f t="shared" si="148"/>
        <v>151</v>
      </c>
      <c r="FL924" s="137" t="str">
        <f t="shared" si="149"/>
        <v/>
      </c>
      <c r="FM924" s="137">
        <f>IF(VALUE(LEFT(Cover!$C$13,3))=1,'Questionnaire version 1.0'!V921,'Questionnaire version 2.1'!V921)</f>
        <v>0</v>
      </c>
    </row>
    <row r="925" spans="166:169" x14ac:dyDescent="0.25">
      <c r="FJ925" s="137">
        <f>IF(VALUE(LEFT(Cover!$C$13,3))=1,'Questionnaire version 1.0'!C922,'Questionnaire version 2.1'!C922)</f>
        <v>0</v>
      </c>
      <c r="FK925" s="137">
        <f t="shared" si="148"/>
        <v>151</v>
      </c>
      <c r="FL925" s="137" t="str">
        <f t="shared" si="149"/>
        <v/>
      </c>
      <c r="FM925" s="137">
        <f>IF(VALUE(LEFT(Cover!$C$13,3))=1,'Questionnaire version 1.0'!V922,'Questionnaire version 2.1'!V922)</f>
        <v>0</v>
      </c>
    </row>
    <row r="926" spans="166:169" x14ac:dyDescent="0.25">
      <c r="FJ926" s="137">
        <f>IF(VALUE(LEFT(Cover!$C$13,3))=1,'Questionnaire version 1.0'!C923,'Questionnaire version 2.1'!C923)</f>
        <v>0</v>
      </c>
      <c r="FK926" s="137">
        <f t="shared" si="148"/>
        <v>151</v>
      </c>
      <c r="FL926" s="137" t="str">
        <f t="shared" si="149"/>
        <v/>
      </c>
      <c r="FM926" s="137">
        <f>IF(VALUE(LEFT(Cover!$C$13,3))=1,'Questionnaire version 1.0'!V923,'Questionnaire version 2.1'!V923)</f>
        <v>0</v>
      </c>
    </row>
    <row r="927" spans="166:169" x14ac:dyDescent="0.25">
      <c r="FJ927" s="137">
        <f>IF(VALUE(LEFT(Cover!$C$13,3))=1,'Questionnaire version 1.0'!C924,'Questionnaire version 2.1'!C924)</f>
        <v>0</v>
      </c>
      <c r="FK927" s="137">
        <f t="shared" si="148"/>
        <v>151</v>
      </c>
      <c r="FL927" s="137" t="str">
        <f t="shared" si="149"/>
        <v/>
      </c>
      <c r="FM927" s="137">
        <f>IF(VALUE(LEFT(Cover!$C$13,3))=1,'Questionnaire version 1.0'!V924,'Questionnaire version 2.1'!V924)</f>
        <v>0</v>
      </c>
    </row>
    <row r="928" spans="166:169" x14ac:dyDescent="0.25">
      <c r="FJ928" s="137">
        <f>IF(VALUE(LEFT(Cover!$C$13,3))=1,'Questionnaire version 1.0'!C925,'Questionnaire version 2.1'!C925)</f>
        <v>0</v>
      </c>
      <c r="FK928" s="137">
        <f t="shared" si="148"/>
        <v>151</v>
      </c>
      <c r="FL928" s="137" t="str">
        <f t="shared" si="149"/>
        <v/>
      </c>
      <c r="FM928" s="137">
        <f>IF(VALUE(LEFT(Cover!$C$13,3))=1,'Questionnaire version 1.0'!V925,'Questionnaire version 2.1'!V925)</f>
        <v>0</v>
      </c>
    </row>
    <row r="929" spans="166:169" x14ac:dyDescent="0.25">
      <c r="FJ929" s="137">
        <f>IF(VALUE(LEFT(Cover!$C$13,3))=1,'Questionnaire version 1.0'!C926,'Questionnaire version 2.1'!C926)</f>
        <v>0</v>
      </c>
      <c r="FK929" s="137">
        <f t="shared" si="148"/>
        <v>151</v>
      </c>
      <c r="FL929" s="137" t="str">
        <f t="shared" si="149"/>
        <v/>
      </c>
      <c r="FM929" s="137">
        <f>IF(VALUE(LEFT(Cover!$C$13,3))=1,'Questionnaire version 1.0'!V926,'Questionnaire version 2.1'!V926)</f>
        <v>0</v>
      </c>
    </row>
    <row r="930" spans="166:169" x14ac:dyDescent="0.25">
      <c r="FJ930" s="137">
        <f>IF(VALUE(LEFT(Cover!$C$13,3))=1,'Questionnaire version 1.0'!C927,'Questionnaire version 2.1'!C927)</f>
        <v>0</v>
      </c>
      <c r="FK930" s="137">
        <f t="shared" si="148"/>
        <v>151</v>
      </c>
      <c r="FL930" s="137" t="str">
        <f t="shared" si="149"/>
        <v/>
      </c>
      <c r="FM930" s="137">
        <f>IF(VALUE(LEFT(Cover!$C$13,3))=1,'Questionnaire version 1.0'!V927,'Questionnaire version 2.1'!V927)</f>
        <v>0</v>
      </c>
    </row>
    <row r="931" spans="166:169" x14ac:dyDescent="0.25">
      <c r="FJ931" s="137">
        <f>IF(VALUE(LEFT(Cover!$C$13,3))=1,'Questionnaire version 1.0'!C928,'Questionnaire version 2.1'!C928)</f>
        <v>0</v>
      </c>
      <c r="FK931" s="137">
        <f t="shared" si="148"/>
        <v>151</v>
      </c>
      <c r="FL931" s="137" t="str">
        <f t="shared" si="149"/>
        <v/>
      </c>
      <c r="FM931" s="137">
        <f>IF(VALUE(LEFT(Cover!$C$13,3))=1,'Questionnaire version 1.0'!V928,'Questionnaire version 2.1'!V928)</f>
        <v>0</v>
      </c>
    </row>
    <row r="932" spans="166:169" x14ac:dyDescent="0.25">
      <c r="FJ932" s="137">
        <f>IF(VALUE(LEFT(Cover!$C$13,3))=1,'Questionnaire version 1.0'!C929,'Questionnaire version 2.1'!C929)</f>
        <v>0</v>
      </c>
      <c r="FK932" s="137">
        <f t="shared" si="148"/>
        <v>151</v>
      </c>
      <c r="FL932" s="137" t="str">
        <f t="shared" si="149"/>
        <v/>
      </c>
      <c r="FM932" s="137">
        <f>IF(VALUE(LEFT(Cover!$C$13,3))=1,'Questionnaire version 1.0'!V929,'Questionnaire version 2.1'!V929)</f>
        <v>0</v>
      </c>
    </row>
    <row r="933" spans="166:169" x14ac:dyDescent="0.25">
      <c r="FJ933" s="137">
        <f>IF(VALUE(LEFT(Cover!$C$13,3))=1,'Questionnaire version 1.0'!C930,'Questionnaire version 2.1'!C930)</f>
        <v>0</v>
      </c>
      <c r="FK933" s="137">
        <f t="shared" si="148"/>
        <v>151</v>
      </c>
      <c r="FL933" s="137" t="str">
        <f t="shared" si="149"/>
        <v/>
      </c>
      <c r="FM933" s="137">
        <f>IF(VALUE(LEFT(Cover!$C$13,3))=1,'Questionnaire version 1.0'!V930,'Questionnaire version 2.1'!V930)</f>
        <v>0</v>
      </c>
    </row>
    <row r="934" spans="166:169" x14ac:dyDescent="0.25">
      <c r="FJ934" s="137">
        <f>IF(VALUE(LEFT(Cover!$C$13,3))=1,'Questionnaire version 1.0'!C931,'Questionnaire version 2.1'!C931)</f>
        <v>0</v>
      </c>
      <c r="FK934" s="137">
        <f t="shared" si="148"/>
        <v>151</v>
      </c>
      <c r="FL934" s="137" t="str">
        <f t="shared" si="149"/>
        <v/>
      </c>
      <c r="FM934" s="137">
        <f>IF(VALUE(LEFT(Cover!$C$13,3))=1,'Questionnaire version 1.0'!V931,'Questionnaire version 2.1'!V931)</f>
        <v>0</v>
      </c>
    </row>
    <row r="935" spans="166:169" x14ac:dyDescent="0.25">
      <c r="FJ935" s="137">
        <f>IF(VALUE(LEFT(Cover!$C$13,3))=1,'Questionnaire version 1.0'!C932,'Questionnaire version 2.1'!C932)</f>
        <v>0</v>
      </c>
      <c r="FK935" s="137">
        <f t="shared" si="148"/>
        <v>151</v>
      </c>
      <c r="FL935" s="137" t="str">
        <f t="shared" si="149"/>
        <v/>
      </c>
      <c r="FM935" s="137">
        <f>IF(VALUE(LEFT(Cover!$C$13,3))=1,'Questionnaire version 1.0'!V932,'Questionnaire version 2.1'!V932)</f>
        <v>0</v>
      </c>
    </row>
    <row r="936" spans="166:169" x14ac:dyDescent="0.25">
      <c r="FJ936" s="137">
        <f>IF(VALUE(LEFT(Cover!$C$13,3))=1,'Questionnaire version 1.0'!C933,'Questionnaire version 2.1'!C933)</f>
        <v>0</v>
      </c>
      <c r="FK936" s="137">
        <f t="shared" si="148"/>
        <v>151</v>
      </c>
      <c r="FL936" s="137" t="str">
        <f t="shared" si="149"/>
        <v/>
      </c>
      <c r="FM936" s="137">
        <f>IF(VALUE(LEFT(Cover!$C$13,3))=1,'Questionnaire version 1.0'!V933,'Questionnaire version 2.1'!V933)</f>
        <v>0</v>
      </c>
    </row>
    <row r="937" spans="166:169" x14ac:dyDescent="0.25">
      <c r="FJ937" s="137">
        <f>IF(VALUE(LEFT(Cover!$C$13,3))=1,'Questionnaire version 1.0'!C934,'Questionnaire version 2.1'!C934)</f>
        <v>0</v>
      </c>
      <c r="FK937" s="137">
        <f t="shared" si="148"/>
        <v>151</v>
      </c>
      <c r="FL937" s="137" t="str">
        <f t="shared" si="149"/>
        <v/>
      </c>
      <c r="FM937" s="137">
        <f>IF(VALUE(LEFT(Cover!$C$13,3))=1,'Questionnaire version 1.0'!V934,'Questionnaire version 2.1'!V934)</f>
        <v>0</v>
      </c>
    </row>
    <row r="938" spans="166:169" x14ac:dyDescent="0.25">
      <c r="FJ938" s="137">
        <f>IF(VALUE(LEFT(Cover!$C$13,3))=1,'Questionnaire version 1.0'!C935,'Questionnaire version 2.1'!C935)</f>
        <v>0</v>
      </c>
      <c r="FK938" s="137">
        <f t="shared" si="148"/>
        <v>151</v>
      </c>
      <c r="FL938" s="137" t="str">
        <f t="shared" si="149"/>
        <v/>
      </c>
      <c r="FM938" s="137">
        <f>IF(VALUE(LEFT(Cover!$C$13,3))=1,'Questionnaire version 1.0'!V935,'Questionnaire version 2.1'!V935)</f>
        <v>0</v>
      </c>
    </row>
    <row r="939" spans="166:169" x14ac:dyDescent="0.25">
      <c r="FJ939" s="137">
        <f>IF(VALUE(LEFT(Cover!$C$13,3))=1,'Questionnaire version 1.0'!C936,'Questionnaire version 2.1'!C936)</f>
        <v>0</v>
      </c>
      <c r="FK939" s="137">
        <f t="shared" si="148"/>
        <v>151</v>
      </c>
      <c r="FL939" s="137" t="str">
        <f t="shared" si="149"/>
        <v/>
      </c>
      <c r="FM939" s="137">
        <f>IF(VALUE(LEFT(Cover!$C$13,3))=1,'Questionnaire version 1.0'!V936,'Questionnaire version 2.1'!V936)</f>
        <v>0</v>
      </c>
    </row>
    <row r="940" spans="166:169" x14ac:dyDescent="0.25">
      <c r="FJ940" s="137">
        <f>IF(VALUE(LEFT(Cover!$C$13,3))=1,'Questionnaire version 1.0'!C937,'Questionnaire version 2.1'!C937)</f>
        <v>0</v>
      </c>
      <c r="FK940" s="137">
        <f t="shared" si="148"/>
        <v>151</v>
      </c>
      <c r="FL940" s="137" t="str">
        <f t="shared" si="149"/>
        <v/>
      </c>
      <c r="FM940" s="137">
        <f>IF(VALUE(LEFT(Cover!$C$13,3))=1,'Questionnaire version 1.0'!V937,'Questionnaire version 2.1'!V937)</f>
        <v>0</v>
      </c>
    </row>
    <row r="941" spans="166:169" x14ac:dyDescent="0.25">
      <c r="FJ941" s="137">
        <f>IF(VALUE(LEFT(Cover!$C$13,3))=1,'Questionnaire version 1.0'!C938,'Questionnaire version 2.1'!C938)</f>
        <v>0</v>
      </c>
      <c r="FK941" s="137">
        <f t="shared" si="148"/>
        <v>151</v>
      </c>
      <c r="FL941" s="137" t="str">
        <f t="shared" si="149"/>
        <v/>
      </c>
      <c r="FM941" s="137">
        <f>IF(VALUE(LEFT(Cover!$C$13,3))=1,'Questionnaire version 1.0'!V938,'Questionnaire version 2.1'!V938)</f>
        <v>0</v>
      </c>
    </row>
    <row r="942" spans="166:169" x14ac:dyDescent="0.25">
      <c r="FJ942" s="137">
        <f>IF(VALUE(LEFT(Cover!$C$13,3))=1,'Questionnaire version 1.0'!C939,'Questionnaire version 2.1'!C939)</f>
        <v>0</v>
      </c>
      <c r="FK942" s="137">
        <f t="shared" si="148"/>
        <v>151</v>
      </c>
      <c r="FL942" s="137" t="str">
        <f t="shared" si="149"/>
        <v/>
      </c>
      <c r="FM942" s="137">
        <f>IF(VALUE(LEFT(Cover!$C$13,3))=1,'Questionnaire version 1.0'!V939,'Questionnaire version 2.1'!V939)</f>
        <v>0</v>
      </c>
    </row>
    <row r="943" spans="166:169" x14ac:dyDescent="0.25">
      <c r="FJ943" s="137">
        <f>IF(VALUE(LEFT(Cover!$C$13,3))=1,'Questionnaire version 1.0'!C940,'Questionnaire version 2.1'!C940)</f>
        <v>0</v>
      </c>
      <c r="FK943" s="137">
        <f t="shared" si="148"/>
        <v>151</v>
      </c>
      <c r="FL943" s="137" t="str">
        <f t="shared" si="149"/>
        <v/>
      </c>
      <c r="FM943" s="137">
        <f>IF(VALUE(LEFT(Cover!$C$13,3))=1,'Questionnaire version 1.0'!V940,'Questionnaire version 2.1'!V940)</f>
        <v>0</v>
      </c>
    </row>
    <row r="944" spans="166:169" x14ac:dyDescent="0.25">
      <c r="FJ944" s="137">
        <f>IF(VALUE(LEFT(Cover!$C$13,3))=1,'Questionnaire version 1.0'!C941,'Questionnaire version 2.1'!C941)</f>
        <v>0</v>
      </c>
      <c r="FK944" s="137">
        <f t="shared" si="148"/>
        <v>151</v>
      </c>
      <c r="FL944" s="137" t="str">
        <f t="shared" si="149"/>
        <v/>
      </c>
      <c r="FM944" s="137">
        <f>IF(VALUE(LEFT(Cover!$C$13,3))=1,'Questionnaire version 1.0'!V941,'Questionnaire version 2.1'!V941)</f>
        <v>0</v>
      </c>
    </row>
    <row r="945" spans="166:169" x14ac:dyDescent="0.25">
      <c r="FJ945" s="137">
        <f>IF(VALUE(LEFT(Cover!$C$13,3))=1,'Questionnaire version 1.0'!C942,'Questionnaire version 2.1'!C942)</f>
        <v>0</v>
      </c>
      <c r="FK945" s="137">
        <f t="shared" si="148"/>
        <v>151</v>
      </c>
      <c r="FL945" s="137" t="str">
        <f t="shared" si="149"/>
        <v/>
      </c>
      <c r="FM945" s="137">
        <f>IF(VALUE(LEFT(Cover!$C$13,3))=1,'Questionnaire version 1.0'!V942,'Questionnaire version 2.1'!V942)</f>
        <v>0</v>
      </c>
    </row>
    <row r="946" spans="166:169" x14ac:dyDescent="0.25">
      <c r="FJ946" s="137">
        <f>IF(VALUE(LEFT(Cover!$C$13,3))=1,'Questionnaire version 1.0'!C943,'Questionnaire version 2.1'!C943)</f>
        <v>0</v>
      </c>
      <c r="FK946" s="137">
        <f t="shared" si="148"/>
        <v>151</v>
      </c>
      <c r="FL946" s="137" t="str">
        <f t="shared" si="149"/>
        <v/>
      </c>
      <c r="FM946" s="137">
        <f>IF(VALUE(LEFT(Cover!$C$13,3))=1,'Questionnaire version 1.0'!V943,'Questionnaire version 2.1'!V943)</f>
        <v>0</v>
      </c>
    </row>
    <row r="947" spans="166:169" x14ac:dyDescent="0.25">
      <c r="FJ947" s="137">
        <f>IF(VALUE(LEFT(Cover!$C$13,3))=1,'Questionnaire version 1.0'!C944,'Questionnaire version 2.1'!C944)</f>
        <v>0</v>
      </c>
      <c r="FK947" s="137">
        <f t="shared" si="148"/>
        <v>151</v>
      </c>
      <c r="FL947" s="137" t="str">
        <f t="shared" si="149"/>
        <v/>
      </c>
      <c r="FM947" s="137">
        <f>IF(VALUE(LEFT(Cover!$C$13,3))=1,'Questionnaire version 1.0'!V944,'Questionnaire version 2.1'!V944)</f>
        <v>0</v>
      </c>
    </row>
    <row r="948" spans="166:169" x14ac:dyDescent="0.25">
      <c r="FJ948" s="137">
        <f>IF(VALUE(LEFT(Cover!$C$13,3))=1,'Questionnaire version 1.0'!C945,'Questionnaire version 2.1'!C945)</f>
        <v>0</v>
      </c>
      <c r="FK948" s="137">
        <f t="shared" si="148"/>
        <v>151</v>
      </c>
      <c r="FL948" s="137" t="str">
        <f t="shared" si="149"/>
        <v/>
      </c>
      <c r="FM948" s="137">
        <f>IF(VALUE(LEFT(Cover!$C$13,3))=1,'Questionnaire version 1.0'!V945,'Questionnaire version 2.1'!V945)</f>
        <v>0</v>
      </c>
    </row>
    <row r="949" spans="166:169" x14ac:dyDescent="0.25">
      <c r="FJ949" s="137">
        <f>IF(VALUE(LEFT(Cover!$C$13,3))=1,'Questionnaire version 1.0'!C946,'Questionnaire version 2.1'!C946)</f>
        <v>0</v>
      </c>
      <c r="FK949" s="137">
        <f t="shared" si="148"/>
        <v>151</v>
      </c>
      <c r="FL949" s="137" t="str">
        <f t="shared" si="149"/>
        <v/>
      </c>
      <c r="FM949" s="137">
        <f>IF(VALUE(LEFT(Cover!$C$13,3))=1,'Questionnaire version 1.0'!V946,'Questionnaire version 2.1'!V946)</f>
        <v>0</v>
      </c>
    </row>
    <row r="950" spans="166:169" x14ac:dyDescent="0.25">
      <c r="FJ950" s="137">
        <f>IF(VALUE(LEFT(Cover!$C$13,3))=1,'Questionnaire version 1.0'!C947,'Questionnaire version 2.1'!C947)</f>
        <v>0</v>
      </c>
      <c r="FK950" s="137">
        <f t="shared" si="148"/>
        <v>151</v>
      </c>
      <c r="FL950" s="137" t="str">
        <f t="shared" si="149"/>
        <v/>
      </c>
      <c r="FM950" s="137">
        <f>IF(VALUE(LEFT(Cover!$C$13,3))=1,'Questionnaire version 1.0'!V947,'Questionnaire version 2.1'!V947)</f>
        <v>0</v>
      </c>
    </row>
    <row r="951" spans="166:169" x14ac:dyDescent="0.25">
      <c r="FJ951" s="137">
        <f>IF(VALUE(LEFT(Cover!$C$13,3))=1,'Questionnaire version 1.0'!C948,'Questionnaire version 2.1'!C948)</f>
        <v>0</v>
      </c>
      <c r="FK951" s="137">
        <f t="shared" si="148"/>
        <v>151</v>
      </c>
      <c r="FL951" s="137" t="str">
        <f t="shared" si="149"/>
        <v/>
      </c>
      <c r="FM951" s="137">
        <f>IF(VALUE(LEFT(Cover!$C$13,3))=1,'Questionnaire version 1.0'!V948,'Questionnaire version 2.1'!V948)</f>
        <v>0</v>
      </c>
    </row>
    <row r="952" spans="166:169" x14ac:dyDescent="0.25">
      <c r="FJ952" s="137">
        <f>IF(VALUE(LEFT(Cover!$C$13,3))=1,'Questionnaire version 1.0'!C949,'Questionnaire version 2.1'!C949)</f>
        <v>0</v>
      </c>
      <c r="FK952" s="137">
        <f t="shared" si="148"/>
        <v>151</v>
      </c>
      <c r="FL952" s="137" t="str">
        <f t="shared" si="149"/>
        <v/>
      </c>
      <c r="FM952" s="137">
        <f>IF(VALUE(LEFT(Cover!$C$13,3))=1,'Questionnaire version 1.0'!V949,'Questionnaire version 2.1'!V949)</f>
        <v>0</v>
      </c>
    </row>
    <row r="953" spans="166:169" x14ac:dyDescent="0.25">
      <c r="FJ953" s="137">
        <f>IF(VALUE(LEFT(Cover!$C$13,3))=1,'Questionnaire version 1.0'!C950,'Questionnaire version 2.1'!C950)</f>
        <v>0</v>
      </c>
      <c r="FK953" s="137">
        <f t="shared" si="148"/>
        <v>151</v>
      </c>
      <c r="FL953" s="137" t="str">
        <f t="shared" si="149"/>
        <v/>
      </c>
      <c r="FM953" s="137">
        <f>IF(VALUE(LEFT(Cover!$C$13,3))=1,'Questionnaire version 1.0'!V950,'Questionnaire version 2.1'!V950)</f>
        <v>0</v>
      </c>
    </row>
    <row r="954" spans="166:169" x14ac:dyDescent="0.25">
      <c r="FJ954" s="137">
        <f>IF(VALUE(LEFT(Cover!$C$13,3))=1,'Questionnaire version 1.0'!C951,'Questionnaire version 2.1'!C951)</f>
        <v>0</v>
      </c>
      <c r="FK954" s="137">
        <f t="shared" si="148"/>
        <v>151</v>
      </c>
      <c r="FL954" s="137" t="str">
        <f t="shared" si="149"/>
        <v/>
      </c>
      <c r="FM954" s="137">
        <f>IF(VALUE(LEFT(Cover!$C$13,3))=1,'Questionnaire version 1.0'!V951,'Questionnaire version 2.1'!V951)</f>
        <v>0</v>
      </c>
    </row>
    <row r="955" spans="166:169" x14ac:dyDescent="0.25">
      <c r="FJ955" s="137">
        <f>IF(VALUE(LEFT(Cover!$C$13,3))=1,'Questionnaire version 1.0'!C952,'Questionnaire version 2.1'!C952)</f>
        <v>0</v>
      </c>
      <c r="FK955" s="137">
        <f t="shared" si="148"/>
        <v>151</v>
      </c>
      <c r="FL955" s="137" t="str">
        <f t="shared" si="149"/>
        <v/>
      </c>
      <c r="FM955" s="137">
        <f>IF(VALUE(LEFT(Cover!$C$13,3))=1,'Questionnaire version 1.0'!V952,'Questionnaire version 2.1'!V952)</f>
        <v>0</v>
      </c>
    </row>
    <row r="956" spans="166:169" x14ac:dyDescent="0.25">
      <c r="FJ956" s="137">
        <f>IF(VALUE(LEFT(Cover!$C$13,3))=1,'Questionnaire version 1.0'!C953,'Questionnaire version 2.1'!C953)</f>
        <v>0</v>
      </c>
      <c r="FK956" s="137">
        <f t="shared" si="148"/>
        <v>151</v>
      </c>
      <c r="FL956" s="137" t="str">
        <f t="shared" si="149"/>
        <v/>
      </c>
      <c r="FM956" s="137">
        <f>IF(VALUE(LEFT(Cover!$C$13,3))=1,'Questionnaire version 1.0'!V953,'Questionnaire version 2.1'!V953)</f>
        <v>0</v>
      </c>
    </row>
    <row r="957" spans="166:169" x14ac:dyDescent="0.25">
      <c r="FJ957" s="137">
        <f>IF(VALUE(LEFT(Cover!$C$13,3))=1,'Questionnaire version 1.0'!C954,'Questionnaire version 2.1'!C954)</f>
        <v>0</v>
      </c>
      <c r="FK957" s="137">
        <f t="shared" si="148"/>
        <v>151</v>
      </c>
      <c r="FL957" s="137" t="str">
        <f t="shared" si="149"/>
        <v/>
      </c>
      <c r="FM957" s="137">
        <f>IF(VALUE(LEFT(Cover!$C$13,3))=1,'Questionnaire version 1.0'!V954,'Questionnaire version 2.1'!V954)</f>
        <v>0</v>
      </c>
    </row>
    <row r="958" spans="166:169" x14ac:dyDescent="0.25">
      <c r="FJ958" s="137">
        <f>IF(VALUE(LEFT(Cover!$C$13,3))=1,'Questionnaire version 1.0'!C955,'Questionnaire version 2.1'!C955)</f>
        <v>0</v>
      </c>
      <c r="FK958" s="137">
        <f t="shared" si="148"/>
        <v>151</v>
      </c>
      <c r="FL958" s="137" t="str">
        <f t="shared" si="149"/>
        <v/>
      </c>
      <c r="FM958" s="137">
        <f>IF(VALUE(LEFT(Cover!$C$13,3))=1,'Questionnaire version 1.0'!V955,'Questionnaire version 2.1'!V955)</f>
        <v>0</v>
      </c>
    </row>
    <row r="959" spans="166:169" x14ac:dyDescent="0.25">
      <c r="FJ959" s="137">
        <f>IF(VALUE(LEFT(Cover!$C$13,3))=1,'Questionnaire version 1.0'!C956,'Questionnaire version 2.1'!C956)</f>
        <v>0</v>
      </c>
      <c r="FK959" s="137">
        <f t="shared" si="148"/>
        <v>151</v>
      </c>
      <c r="FL959" s="137" t="str">
        <f t="shared" si="149"/>
        <v/>
      </c>
      <c r="FM959" s="137">
        <f>IF(VALUE(LEFT(Cover!$C$13,3))=1,'Questionnaire version 1.0'!V956,'Questionnaire version 2.1'!V956)</f>
        <v>0</v>
      </c>
    </row>
    <row r="960" spans="166:169" x14ac:dyDescent="0.25">
      <c r="FJ960" s="137">
        <f>IF(VALUE(LEFT(Cover!$C$13,3))=1,'Questionnaire version 1.0'!C957,'Questionnaire version 2.1'!C957)</f>
        <v>0</v>
      </c>
      <c r="FK960" s="137">
        <f t="shared" si="148"/>
        <v>151</v>
      </c>
      <c r="FL960" s="137" t="str">
        <f t="shared" si="149"/>
        <v/>
      </c>
      <c r="FM960" s="137">
        <f>IF(VALUE(LEFT(Cover!$C$13,3))=1,'Questionnaire version 1.0'!V957,'Questionnaire version 2.1'!V957)</f>
        <v>0</v>
      </c>
    </row>
    <row r="961" spans="166:169" x14ac:dyDescent="0.25">
      <c r="FJ961" s="137">
        <f>IF(VALUE(LEFT(Cover!$C$13,3))=1,'Questionnaire version 1.0'!C958,'Questionnaire version 2.1'!C958)</f>
        <v>0</v>
      </c>
      <c r="FK961" s="137">
        <f t="shared" si="148"/>
        <v>151</v>
      </c>
      <c r="FL961" s="137" t="str">
        <f t="shared" si="149"/>
        <v/>
      </c>
      <c r="FM961" s="137">
        <f>IF(VALUE(LEFT(Cover!$C$13,3))=1,'Questionnaire version 1.0'!V958,'Questionnaire version 2.1'!V958)</f>
        <v>0</v>
      </c>
    </row>
    <row r="962" spans="166:169" x14ac:dyDescent="0.25">
      <c r="FJ962" s="137">
        <f>IF(VALUE(LEFT(Cover!$C$13,3))=1,'Questionnaire version 1.0'!C959,'Questionnaire version 2.1'!C959)</f>
        <v>0</v>
      </c>
      <c r="FK962" s="137">
        <f t="shared" si="148"/>
        <v>151</v>
      </c>
      <c r="FL962" s="137" t="str">
        <f t="shared" si="149"/>
        <v/>
      </c>
      <c r="FM962" s="137">
        <f>IF(VALUE(LEFT(Cover!$C$13,3))=1,'Questionnaire version 1.0'!V959,'Questionnaire version 2.1'!V959)</f>
        <v>0</v>
      </c>
    </row>
    <row r="963" spans="166:169" x14ac:dyDescent="0.25">
      <c r="FJ963" s="137">
        <f>IF(VALUE(LEFT(Cover!$C$13,3))=1,'Questionnaire version 1.0'!C960,'Questionnaire version 2.1'!C960)</f>
        <v>0</v>
      </c>
      <c r="FK963" s="137">
        <f t="shared" si="148"/>
        <v>151</v>
      </c>
      <c r="FL963" s="137" t="str">
        <f t="shared" si="149"/>
        <v/>
      </c>
      <c r="FM963" s="137">
        <f>IF(VALUE(LEFT(Cover!$C$13,3))=1,'Questionnaire version 1.0'!V960,'Questionnaire version 2.1'!V960)</f>
        <v>0</v>
      </c>
    </row>
    <row r="964" spans="166:169" x14ac:dyDescent="0.25">
      <c r="FJ964" s="137">
        <f>IF(VALUE(LEFT(Cover!$C$13,3))=1,'Questionnaire version 1.0'!C961,'Questionnaire version 2.1'!C961)</f>
        <v>0</v>
      </c>
      <c r="FK964" s="137">
        <f t="shared" si="148"/>
        <v>151</v>
      </c>
      <c r="FL964" s="137" t="str">
        <f t="shared" si="149"/>
        <v/>
      </c>
      <c r="FM964" s="137">
        <f>IF(VALUE(LEFT(Cover!$C$13,3))=1,'Questionnaire version 1.0'!V961,'Questionnaire version 2.1'!V961)</f>
        <v>0</v>
      </c>
    </row>
    <row r="965" spans="166:169" x14ac:dyDescent="0.25">
      <c r="FJ965" s="137">
        <f>IF(VALUE(LEFT(Cover!$C$13,3))=1,'Questionnaire version 1.0'!C962,'Questionnaire version 2.1'!C962)</f>
        <v>0</v>
      </c>
      <c r="FK965" s="137">
        <f t="shared" si="148"/>
        <v>151</v>
      </c>
      <c r="FL965" s="137" t="str">
        <f t="shared" si="149"/>
        <v/>
      </c>
      <c r="FM965" s="137">
        <f>IF(VALUE(LEFT(Cover!$C$13,3))=1,'Questionnaire version 1.0'!V962,'Questionnaire version 2.1'!V962)</f>
        <v>0</v>
      </c>
    </row>
    <row r="966" spans="166:169" x14ac:dyDescent="0.25">
      <c r="FJ966" s="137">
        <f>IF(VALUE(LEFT(Cover!$C$13,3))=1,'Questionnaire version 1.0'!C963,'Questionnaire version 2.1'!C963)</f>
        <v>0</v>
      </c>
      <c r="FK966" s="137">
        <f t="shared" si="148"/>
        <v>151</v>
      </c>
      <c r="FL966" s="137" t="str">
        <f t="shared" si="149"/>
        <v/>
      </c>
      <c r="FM966" s="137">
        <f>IF(VALUE(LEFT(Cover!$C$13,3))=1,'Questionnaire version 1.0'!V963,'Questionnaire version 2.1'!V963)</f>
        <v>0</v>
      </c>
    </row>
    <row r="967" spans="166:169" x14ac:dyDescent="0.25">
      <c r="FJ967" s="137">
        <f>IF(VALUE(LEFT(Cover!$C$13,3))=1,'Questionnaire version 1.0'!C964,'Questionnaire version 2.1'!C964)</f>
        <v>0</v>
      </c>
      <c r="FK967" s="137">
        <f t="shared" si="148"/>
        <v>151</v>
      </c>
      <c r="FL967" s="137" t="str">
        <f t="shared" si="149"/>
        <v/>
      </c>
      <c r="FM967" s="137">
        <f>IF(VALUE(LEFT(Cover!$C$13,3))=1,'Questionnaire version 1.0'!V964,'Questionnaire version 2.1'!V964)</f>
        <v>0</v>
      </c>
    </row>
    <row r="968" spans="166:169" x14ac:dyDescent="0.25">
      <c r="FJ968" s="137">
        <f>IF(VALUE(LEFT(Cover!$C$13,3))=1,'Questionnaire version 1.0'!C965,'Questionnaire version 2.1'!C965)</f>
        <v>0</v>
      </c>
      <c r="FK968" s="137">
        <f t="shared" ref="FK968:FK1001" si="150">IF(AND(LEFT(FL968,1)="E",FM968&lt;&gt;"Z"),FK967+1,FK967)</f>
        <v>151</v>
      </c>
      <c r="FL968" s="137" t="str">
        <f t="shared" si="149"/>
        <v/>
      </c>
      <c r="FM968" s="137">
        <f>IF(VALUE(LEFT(Cover!$C$13,3))=1,'Questionnaire version 1.0'!V965,'Questionnaire version 2.1'!V965)</f>
        <v>0</v>
      </c>
    </row>
    <row r="969" spans="166:169" x14ac:dyDescent="0.25">
      <c r="FJ969" s="137">
        <f>IF(VALUE(LEFT(Cover!$C$13,3))=1,'Questionnaire version 1.0'!C966,'Questionnaire version 2.1'!C966)</f>
        <v>0</v>
      </c>
      <c r="FK969" s="137">
        <f t="shared" si="150"/>
        <v>151</v>
      </c>
      <c r="FL969" s="137" t="str">
        <f t="shared" si="149"/>
        <v/>
      </c>
      <c r="FM969" s="137">
        <f>IF(VALUE(LEFT(Cover!$C$13,3))=1,'Questionnaire version 1.0'!V966,'Questionnaire version 2.1'!V966)</f>
        <v>0</v>
      </c>
    </row>
    <row r="970" spans="166:169" x14ac:dyDescent="0.25">
      <c r="FJ970" s="137">
        <f>IF(VALUE(LEFT(Cover!$C$13,3))=1,'Questionnaire version 1.0'!C967,'Questionnaire version 2.1'!C967)</f>
        <v>0</v>
      </c>
      <c r="FK970" s="137">
        <f t="shared" si="150"/>
        <v>151</v>
      </c>
      <c r="FL970" s="137" t="str">
        <f t="shared" si="149"/>
        <v/>
      </c>
      <c r="FM970" s="137">
        <f>IF(VALUE(LEFT(Cover!$C$13,3))=1,'Questionnaire version 1.0'!V967,'Questionnaire version 2.1'!V967)</f>
        <v>0</v>
      </c>
    </row>
    <row r="971" spans="166:169" x14ac:dyDescent="0.25">
      <c r="FJ971" s="137">
        <f>IF(VALUE(LEFT(Cover!$C$13,3))=1,'Questionnaire version 1.0'!C968,'Questionnaire version 2.1'!C968)</f>
        <v>0</v>
      </c>
      <c r="FK971" s="137">
        <f t="shared" si="150"/>
        <v>151</v>
      </c>
      <c r="FL971" s="137" t="str">
        <f t="shared" si="149"/>
        <v/>
      </c>
      <c r="FM971" s="137">
        <f>IF(VALUE(LEFT(Cover!$C$13,3))=1,'Questionnaire version 1.0'!V968,'Questionnaire version 2.1'!V968)</f>
        <v>0</v>
      </c>
    </row>
    <row r="972" spans="166:169" x14ac:dyDescent="0.25">
      <c r="FJ972" s="137">
        <f>IF(VALUE(LEFT(Cover!$C$13,3))=1,'Questionnaire version 1.0'!C969,'Questionnaire version 2.1'!C969)</f>
        <v>0</v>
      </c>
      <c r="FK972" s="137">
        <f t="shared" si="150"/>
        <v>151</v>
      </c>
      <c r="FL972" s="137" t="str">
        <f t="shared" si="149"/>
        <v/>
      </c>
      <c r="FM972" s="137">
        <f>IF(VALUE(LEFT(Cover!$C$13,3))=1,'Questionnaire version 1.0'!V969,'Questionnaire version 2.1'!V969)</f>
        <v>0</v>
      </c>
    </row>
    <row r="973" spans="166:169" x14ac:dyDescent="0.25">
      <c r="FJ973" s="137">
        <f>IF(VALUE(LEFT(Cover!$C$13,3))=1,'Questionnaire version 1.0'!C970,'Questionnaire version 2.1'!C970)</f>
        <v>0</v>
      </c>
      <c r="FK973" s="137">
        <f t="shared" si="150"/>
        <v>151</v>
      </c>
      <c r="FL973" s="137" t="str">
        <f t="shared" si="149"/>
        <v/>
      </c>
      <c r="FM973" s="137">
        <f>IF(VALUE(LEFT(Cover!$C$13,3))=1,'Questionnaire version 1.0'!V970,'Questionnaire version 2.1'!V970)</f>
        <v>0</v>
      </c>
    </row>
    <row r="974" spans="166:169" x14ac:dyDescent="0.25">
      <c r="FJ974" s="137">
        <f>IF(VALUE(LEFT(Cover!$C$13,3))=1,'Questionnaire version 1.0'!C971,'Questionnaire version 2.1'!C971)</f>
        <v>0</v>
      </c>
      <c r="FK974" s="137">
        <f t="shared" si="150"/>
        <v>151</v>
      </c>
      <c r="FL974" s="137" t="str">
        <f t="shared" si="149"/>
        <v/>
      </c>
      <c r="FM974" s="137">
        <f>IF(VALUE(LEFT(Cover!$C$13,3))=1,'Questionnaire version 1.0'!V971,'Questionnaire version 2.1'!V971)</f>
        <v>0</v>
      </c>
    </row>
    <row r="975" spans="166:169" x14ac:dyDescent="0.25">
      <c r="FJ975" s="137">
        <f>IF(VALUE(LEFT(Cover!$C$13,3))=1,'Questionnaire version 1.0'!C972,'Questionnaire version 2.1'!C972)</f>
        <v>0</v>
      </c>
      <c r="FK975" s="137">
        <f t="shared" si="150"/>
        <v>151</v>
      </c>
      <c r="FL975" s="137" t="str">
        <f t="shared" si="149"/>
        <v/>
      </c>
      <c r="FM975" s="137">
        <f>IF(VALUE(LEFT(Cover!$C$13,3))=1,'Questionnaire version 1.0'!V972,'Questionnaire version 2.1'!V972)</f>
        <v>0</v>
      </c>
    </row>
    <row r="976" spans="166:169" x14ac:dyDescent="0.25">
      <c r="FJ976" s="137">
        <f>IF(VALUE(LEFT(Cover!$C$13,3))=1,'Questionnaire version 1.0'!C973,'Questionnaire version 2.1'!C973)</f>
        <v>0</v>
      </c>
      <c r="FK976" s="137">
        <f t="shared" si="150"/>
        <v>151</v>
      </c>
      <c r="FL976" s="137" t="str">
        <f t="shared" ref="FL976:FL1001" si="151">IF(RIGHT(LEFT(FJ976,3),1)=":",LEFT(FJ976,5),"")</f>
        <v/>
      </c>
      <c r="FM976" s="137">
        <f>IF(VALUE(LEFT(Cover!$C$13,3))=1,'Questionnaire version 1.0'!V973,'Questionnaire version 2.1'!V973)</f>
        <v>0</v>
      </c>
    </row>
    <row r="977" spans="166:169" x14ac:dyDescent="0.25">
      <c r="FJ977" s="137">
        <f>IF(VALUE(LEFT(Cover!$C$13,3))=1,'Questionnaire version 1.0'!C974,'Questionnaire version 2.1'!C974)</f>
        <v>0</v>
      </c>
      <c r="FK977" s="137">
        <f t="shared" si="150"/>
        <v>151</v>
      </c>
      <c r="FL977" s="137" t="str">
        <f t="shared" si="151"/>
        <v/>
      </c>
      <c r="FM977" s="137">
        <f>IF(VALUE(LEFT(Cover!$C$13,3))=1,'Questionnaire version 1.0'!V974,'Questionnaire version 2.1'!V974)</f>
        <v>0</v>
      </c>
    </row>
    <row r="978" spans="166:169" x14ac:dyDescent="0.25">
      <c r="FJ978" s="137">
        <f>IF(VALUE(LEFT(Cover!$C$13,3))=1,'Questionnaire version 1.0'!C975,'Questionnaire version 2.1'!C975)</f>
        <v>0</v>
      </c>
      <c r="FK978" s="137">
        <f t="shared" si="150"/>
        <v>151</v>
      </c>
      <c r="FL978" s="137" t="str">
        <f t="shared" si="151"/>
        <v/>
      </c>
      <c r="FM978" s="137">
        <f>IF(VALUE(LEFT(Cover!$C$13,3))=1,'Questionnaire version 1.0'!V975,'Questionnaire version 2.1'!V975)</f>
        <v>0</v>
      </c>
    </row>
    <row r="979" spans="166:169" x14ac:dyDescent="0.25">
      <c r="FJ979" s="137">
        <f>IF(VALUE(LEFT(Cover!$C$13,3))=1,'Questionnaire version 1.0'!C976,'Questionnaire version 2.1'!C976)</f>
        <v>0</v>
      </c>
      <c r="FK979" s="137">
        <f t="shared" si="150"/>
        <v>151</v>
      </c>
      <c r="FL979" s="137" t="str">
        <f t="shared" si="151"/>
        <v/>
      </c>
      <c r="FM979" s="137">
        <f>IF(VALUE(LEFT(Cover!$C$13,3))=1,'Questionnaire version 1.0'!V976,'Questionnaire version 2.1'!V976)</f>
        <v>0</v>
      </c>
    </row>
    <row r="980" spans="166:169" x14ac:dyDescent="0.25">
      <c r="FJ980" s="137">
        <f>IF(VALUE(LEFT(Cover!$C$13,3))=1,'Questionnaire version 1.0'!C977,'Questionnaire version 2.1'!C977)</f>
        <v>0</v>
      </c>
      <c r="FK980" s="137">
        <f t="shared" si="150"/>
        <v>151</v>
      </c>
      <c r="FL980" s="137" t="str">
        <f t="shared" si="151"/>
        <v/>
      </c>
      <c r="FM980" s="137">
        <f>IF(VALUE(LEFT(Cover!$C$13,3))=1,'Questionnaire version 1.0'!V977,'Questionnaire version 2.1'!V977)</f>
        <v>0</v>
      </c>
    </row>
    <row r="981" spans="166:169" x14ac:dyDescent="0.25">
      <c r="FJ981" s="137">
        <f>IF(VALUE(LEFT(Cover!$C$13,3))=1,'Questionnaire version 1.0'!C978,'Questionnaire version 2.1'!C978)</f>
        <v>0</v>
      </c>
      <c r="FK981" s="137">
        <f t="shared" si="150"/>
        <v>151</v>
      </c>
      <c r="FL981" s="137" t="str">
        <f t="shared" si="151"/>
        <v/>
      </c>
      <c r="FM981" s="137">
        <f>IF(VALUE(LEFT(Cover!$C$13,3))=1,'Questionnaire version 1.0'!V978,'Questionnaire version 2.1'!V978)</f>
        <v>0</v>
      </c>
    </row>
    <row r="982" spans="166:169" x14ac:dyDescent="0.25">
      <c r="FJ982" s="137">
        <f>IF(VALUE(LEFT(Cover!$C$13,3))=1,'Questionnaire version 1.0'!C979,'Questionnaire version 2.1'!C979)</f>
        <v>0</v>
      </c>
      <c r="FK982" s="137">
        <f t="shared" si="150"/>
        <v>151</v>
      </c>
      <c r="FL982" s="137" t="str">
        <f t="shared" si="151"/>
        <v/>
      </c>
      <c r="FM982" s="137">
        <f>IF(VALUE(LEFT(Cover!$C$13,3))=1,'Questionnaire version 1.0'!V979,'Questionnaire version 2.1'!V979)</f>
        <v>0</v>
      </c>
    </row>
    <row r="983" spans="166:169" x14ac:dyDescent="0.25">
      <c r="FJ983" s="137">
        <f>IF(VALUE(LEFT(Cover!$C$13,3))=1,'Questionnaire version 1.0'!C980,'Questionnaire version 2.1'!C980)</f>
        <v>0</v>
      </c>
      <c r="FK983" s="137">
        <f t="shared" si="150"/>
        <v>151</v>
      </c>
      <c r="FL983" s="137" t="str">
        <f t="shared" si="151"/>
        <v/>
      </c>
      <c r="FM983" s="137">
        <f>IF(VALUE(LEFT(Cover!$C$13,3))=1,'Questionnaire version 1.0'!V980,'Questionnaire version 2.1'!V980)</f>
        <v>0</v>
      </c>
    </row>
    <row r="984" spans="166:169" x14ac:dyDescent="0.25">
      <c r="FJ984" s="137">
        <f>IF(VALUE(LEFT(Cover!$C$13,3))=1,'Questionnaire version 1.0'!C981,'Questionnaire version 2.1'!C981)</f>
        <v>0</v>
      </c>
      <c r="FK984" s="137">
        <f t="shared" si="150"/>
        <v>151</v>
      </c>
      <c r="FL984" s="137" t="str">
        <f t="shared" si="151"/>
        <v/>
      </c>
      <c r="FM984" s="137">
        <f>IF(VALUE(LEFT(Cover!$C$13,3))=1,'Questionnaire version 1.0'!V981,'Questionnaire version 2.1'!V981)</f>
        <v>0</v>
      </c>
    </row>
    <row r="985" spans="166:169" x14ac:dyDescent="0.25">
      <c r="FJ985" s="137">
        <f>IF(VALUE(LEFT(Cover!$C$13,3))=1,'Questionnaire version 1.0'!C982,'Questionnaire version 2.1'!C982)</f>
        <v>0</v>
      </c>
      <c r="FK985" s="137">
        <f t="shared" si="150"/>
        <v>151</v>
      </c>
      <c r="FL985" s="137" t="str">
        <f t="shared" si="151"/>
        <v/>
      </c>
      <c r="FM985" s="137">
        <f>IF(VALUE(LEFT(Cover!$C$13,3))=1,'Questionnaire version 1.0'!V982,'Questionnaire version 2.1'!V982)</f>
        <v>0</v>
      </c>
    </row>
    <row r="986" spans="166:169" x14ac:dyDescent="0.25">
      <c r="FJ986" s="137">
        <f>IF(VALUE(LEFT(Cover!$C$13,3))=1,'Questionnaire version 1.0'!C983,'Questionnaire version 2.1'!C983)</f>
        <v>0</v>
      </c>
      <c r="FK986" s="137">
        <f t="shared" si="150"/>
        <v>151</v>
      </c>
      <c r="FL986" s="137" t="str">
        <f t="shared" si="151"/>
        <v/>
      </c>
      <c r="FM986" s="137">
        <f>IF(VALUE(LEFT(Cover!$C$13,3))=1,'Questionnaire version 1.0'!V983,'Questionnaire version 2.1'!V983)</f>
        <v>0</v>
      </c>
    </row>
    <row r="987" spans="166:169" x14ac:dyDescent="0.25">
      <c r="FJ987" s="137">
        <f>IF(VALUE(LEFT(Cover!$C$13,3))=1,'Questionnaire version 1.0'!C984,'Questionnaire version 2.1'!C984)</f>
        <v>0</v>
      </c>
      <c r="FK987" s="137">
        <f t="shared" si="150"/>
        <v>151</v>
      </c>
      <c r="FL987" s="137" t="str">
        <f t="shared" si="151"/>
        <v/>
      </c>
      <c r="FM987" s="137">
        <f>IF(VALUE(LEFT(Cover!$C$13,3))=1,'Questionnaire version 1.0'!V984,'Questionnaire version 2.1'!V984)</f>
        <v>0</v>
      </c>
    </row>
    <row r="988" spans="166:169" x14ac:dyDescent="0.25">
      <c r="FJ988" s="137">
        <f>IF(VALUE(LEFT(Cover!$C$13,3))=1,'Questionnaire version 1.0'!C985,'Questionnaire version 2.1'!C985)</f>
        <v>0</v>
      </c>
      <c r="FK988" s="137">
        <f t="shared" si="150"/>
        <v>151</v>
      </c>
      <c r="FL988" s="137" t="str">
        <f t="shared" si="151"/>
        <v/>
      </c>
      <c r="FM988" s="137">
        <f>IF(VALUE(LEFT(Cover!$C$13,3))=1,'Questionnaire version 1.0'!V985,'Questionnaire version 2.1'!V985)</f>
        <v>0</v>
      </c>
    </row>
    <row r="989" spans="166:169" x14ac:dyDescent="0.25">
      <c r="FJ989" s="137">
        <f>IF(VALUE(LEFT(Cover!$C$13,3))=1,'Questionnaire version 1.0'!C986,'Questionnaire version 2.1'!C986)</f>
        <v>0</v>
      </c>
      <c r="FK989" s="137">
        <f t="shared" si="150"/>
        <v>151</v>
      </c>
      <c r="FL989" s="137" t="str">
        <f t="shared" si="151"/>
        <v/>
      </c>
      <c r="FM989" s="137">
        <f>IF(VALUE(LEFT(Cover!$C$13,3))=1,'Questionnaire version 1.0'!V986,'Questionnaire version 2.1'!V986)</f>
        <v>0</v>
      </c>
    </row>
    <row r="990" spans="166:169" x14ac:dyDescent="0.25">
      <c r="FJ990" s="137">
        <f>IF(VALUE(LEFT(Cover!$C$13,3))=1,'Questionnaire version 1.0'!C987,'Questionnaire version 2.1'!C987)</f>
        <v>0</v>
      </c>
      <c r="FK990" s="137">
        <f t="shared" si="150"/>
        <v>151</v>
      </c>
      <c r="FL990" s="137" t="str">
        <f t="shared" si="151"/>
        <v/>
      </c>
      <c r="FM990" s="137">
        <f>IF(VALUE(LEFT(Cover!$C$13,3))=1,'Questionnaire version 1.0'!V987,'Questionnaire version 2.1'!V987)</f>
        <v>0</v>
      </c>
    </row>
    <row r="991" spans="166:169" x14ac:dyDescent="0.25">
      <c r="FJ991" s="137">
        <f>IF(VALUE(LEFT(Cover!$C$13,3))=1,'Questionnaire version 1.0'!C988,'Questionnaire version 2.1'!C988)</f>
        <v>0</v>
      </c>
      <c r="FK991" s="137">
        <f t="shared" si="150"/>
        <v>151</v>
      </c>
      <c r="FL991" s="137" t="str">
        <f t="shared" si="151"/>
        <v/>
      </c>
      <c r="FM991" s="137">
        <f>IF(VALUE(LEFT(Cover!$C$13,3))=1,'Questionnaire version 1.0'!V988,'Questionnaire version 2.1'!V988)</f>
        <v>0</v>
      </c>
    </row>
    <row r="992" spans="166:169" x14ac:dyDescent="0.25">
      <c r="FJ992" s="137">
        <f>IF(VALUE(LEFT(Cover!$C$13,3))=1,'Questionnaire version 1.0'!C989,'Questionnaire version 2.1'!C989)</f>
        <v>0</v>
      </c>
      <c r="FK992" s="137">
        <f t="shared" si="150"/>
        <v>151</v>
      </c>
      <c r="FL992" s="137" t="str">
        <f t="shared" si="151"/>
        <v/>
      </c>
      <c r="FM992" s="137">
        <f>IF(VALUE(LEFT(Cover!$C$13,3))=1,'Questionnaire version 1.0'!V989,'Questionnaire version 2.1'!V989)</f>
        <v>0</v>
      </c>
    </row>
    <row r="993" spans="166:169" x14ac:dyDescent="0.25">
      <c r="FJ993" s="137">
        <f>IF(VALUE(LEFT(Cover!$C$13,3))=1,'Questionnaire version 1.0'!C990,'Questionnaire version 2.1'!C990)</f>
        <v>0</v>
      </c>
      <c r="FK993" s="137">
        <f t="shared" si="150"/>
        <v>151</v>
      </c>
      <c r="FL993" s="137" t="str">
        <f t="shared" si="151"/>
        <v/>
      </c>
      <c r="FM993" s="137">
        <f>IF(VALUE(LEFT(Cover!$C$13,3))=1,'Questionnaire version 1.0'!V990,'Questionnaire version 2.1'!V990)</f>
        <v>0</v>
      </c>
    </row>
    <row r="994" spans="166:169" x14ac:dyDescent="0.25">
      <c r="FJ994" s="137">
        <f>IF(VALUE(LEFT(Cover!$C$13,3))=1,'Questionnaire version 1.0'!C991,'Questionnaire version 2.1'!C991)</f>
        <v>0</v>
      </c>
      <c r="FK994" s="137">
        <f t="shared" si="150"/>
        <v>151</v>
      </c>
      <c r="FL994" s="137" t="str">
        <f t="shared" si="151"/>
        <v/>
      </c>
      <c r="FM994" s="137">
        <f>IF(VALUE(LEFT(Cover!$C$13,3))=1,'Questionnaire version 1.0'!V991,'Questionnaire version 2.1'!V991)</f>
        <v>0</v>
      </c>
    </row>
    <row r="995" spans="166:169" x14ac:dyDescent="0.25">
      <c r="FJ995" s="137">
        <f>IF(VALUE(LEFT(Cover!$C$13,3))=1,'Questionnaire version 1.0'!C992,'Questionnaire version 2.1'!C992)</f>
        <v>0</v>
      </c>
      <c r="FK995" s="137">
        <f t="shared" si="150"/>
        <v>151</v>
      </c>
      <c r="FL995" s="137" t="str">
        <f t="shared" si="151"/>
        <v/>
      </c>
      <c r="FM995" s="137">
        <f>IF(VALUE(LEFT(Cover!$C$13,3))=1,'Questionnaire version 1.0'!V992,'Questionnaire version 2.1'!V992)</f>
        <v>0</v>
      </c>
    </row>
    <row r="996" spans="166:169" x14ac:dyDescent="0.25">
      <c r="FJ996" s="137">
        <f>IF(VALUE(LEFT(Cover!$C$13,3))=1,'Questionnaire version 1.0'!C993,'Questionnaire version 2.1'!C993)</f>
        <v>0</v>
      </c>
      <c r="FK996" s="137">
        <f t="shared" si="150"/>
        <v>151</v>
      </c>
      <c r="FL996" s="137" t="str">
        <f t="shared" si="151"/>
        <v/>
      </c>
      <c r="FM996" s="137">
        <f>IF(VALUE(LEFT(Cover!$C$13,3))=1,'Questionnaire version 1.0'!V993,'Questionnaire version 2.1'!V993)</f>
        <v>0</v>
      </c>
    </row>
    <row r="997" spans="166:169" x14ac:dyDescent="0.25">
      <c r="FJ997" s="137">
        <f>IF(VALUE(LEFT(Cover!$C$13,3))=1,'Questionnaire version 1.0'!C994,'Questionnaire version 2.1'!C994)</f>
        <v>0</v>
      </c>
      <c r="FK997" s="137">
        <f t="shared" si="150"/>
        <v>151</v>
      </c>
      <c r="FL997" s="137" t="str">
        <f t="shared" si="151"/>
        <v/>
      </c>
      <c r="FM997" s="137">
        <f>IF(VALUE(LEFT(Cover!$C$13,3))=1,'Questionnaire version 1.0'!V994,'Questionnaire version 2.1'!V994)</f>
        <v>0</v>
      </c>
    </row>
    <row r="998" spans="166:169" x14ac:dyDescent="0.25">
      <c r="FJ998" s="137">
        <f>IF(VALUE(LEFT(Cover!$C$13,3))=1,'Questionnaire version 1.0'!C995,'Questionnaire version 2.1'!C995)</f>
        <v>0</v>
      </c>
      <c r="FK998" s="137">
        <f t="shared" si="150"/>
        <v>151</v>
      </c>
      <c r="FL998" s="137" t="str">
        <f t="shared" si="151"/>
        <v/>
      </c>
      <c r="FM998" s="137">
        <f>IF(VALUE(LEFT(Cover!$C$13,3))=1,'Questionnaire version 1.0'!V995,'Questionnaire version 2.1'!V995)</f>
        <v>0</v>
      </c>
    </row>
    <row r="999" spans="166:169" x14ac:dyDescent="0.25">
      <c r="FJ999" s="137">
        <f>IF(VALUE(LEFT(Cover!$C$13,3))=1,'Questionnaire version 1.0'!C996,'Questionnaire version 2.1'!C996)</f>
        <v>0</v>
      </c>
      <c r="FK999" s="137">
        <f t="shared" si="150"/>
        <v>151</v>
      </c>
      <c r="FL999" s="137" t="str">
        <f t="shared" si="151"/>
        <v/>
      </c>
      <c r="FM999" s="137">
        <f>IF(VALUE(LEFT(Cover!$C$13,3))=1,'Questionnaire version 1.0'!V996,'Questionnaire version 2.1'!V996)</f>
        <v>0</v>
      </c>
    </row>
    <row r="1000" spans="166:169" x14ac:dyDescent="0.25">
      <c r="FJ1000" s="137">
        <f>IF(VALUE(LEFT(Cover!$C$13,3))=1,'Questionnaire version 1.0'!C997,'Questionnaire version 2.1'!C997)</f>
        <v>0</v>
      </c>
      <c r="FK1000" s="137">
        <f t="shared" si="150"/>
        <v>151</v>
      </c>
      <c r="FL1000" s="137" t="str">
        <f t="shared" si="151"/>
        <v/>
      </c>
      <c r="FM1000" s="137">
        <f>IF(VALUE(LEFT(Cover!$C$13,3))=1,'Questionnaire version 1.0'!V997,'Questionnaire version 2.1'!V997)</f>
        <v>0</v>
      </c>
    </row>
    <row r="1001" spans="166:169" x14ac:dyDescent="0.25">
      <c r="FJ1001" s="137">
        <f>IF(VALUE(LEFT(Cover!$C$13,3))=1,'Questionnaire version 1.0'!C998,'Questionnaire version 2.1'!C998)</f>
        <v>0</v>
      </c>
      <c r="FK1001" s="137">
        <f t="shared" si="150"/>
        <v>151</v>
      </c>
      <c r="FL1001" s="137" t="str">
        <f t="shared" si="151"/>
        <v/>
      </c>
      <c r="FM1001" s="137">
        <f>IF(VALUE(LEFT(Cover!$C$13,3))=1,'Questionnaire version 1.0'!V998,'Questionnaire version 2.1'!V998)</f>
        <v>0</v>
      </c>
    </row>
  </sheetData>
  <mergeCells count="7">
    <mergeCell ref="GP6:GS6"/>
    <mergeCell ref="GD6:GG6"/>
    <mergeCell ref="GH6:GK6"/>
    <mergeCell ref="GL6:GO6"/>
    <mergeCell ref="FR6:FU6"/>
    <mergeCell ref="FV6:FY6"/>
    <mergeCell ref="FZ6:GC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I700"/>
  <sheetViews>
    <sheetView topLeftCell="A70" zoomScaleNormal="100" workbookViewId="0">
      <selection activeCell="E52" sqref="E52"/>
    </sheetView>
  </sheetViews>
  <sheetFormatPr defaultColWidth="9.109375" defaultRowHeight="13.2" x14ac:dyDescent="0.25"/>
  <cols>
    <col min="1" max="1" width="2.6640625" style="23" customWidth="1"/>
    <col min="2" max="2" width="27.6640625" style="24" customWidth="1"/>
    <col min="3" max="7" width="40.6640625" style="24" customWidth="1"/>
    <col min="8" max="8" width="40.6640625" style="158" customWidth="1"/>
    <col min="9" max="61" width="9.109375" style="159"/>
    <col min="62" max="16384" width="9.109375" style="11"/>
  </cols>
  <sheetData>
    <row r="1" spans="1:61" ht="12.75" customHeight="1" x14ac:dyDescent="0.25">
      <c r="A1" s="9"/>
      <c r="B1" s="10"/>
      <c r="C1" s="10"/>
      <c r="D1" s="10"/>
      <c r="E1" s="10"/>
      <c r="F1" s="10"/>
      <c r="G1" s="10"/>
    </row>
    <row r="2" spans="1:61" s="17" customFormat="1" ht="30" customHeight="1" x14ac:dyDescent="0.25">
      <c r="A2" s="12"/>
      <c r="B2" s="48" t="str">
        <f>C12</f>
        <v>Translation</v>
      </c>
      <c r="C2" s="13"/>
      <c r="D2" s="49" t="str">
        <f>Cover!C15</f>
        <v>English</v>
      </c>
      <c r="E2" s="14"/>
      <c r="F2" s="15"/>
      <c r="G2" s="16"/>
      <c r="H2" s="160"/>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row>
    <row r="3" spans="1:61" x14ac:dyDescent="0.25">
      <c r="A3" s="9"/>
      <c r="B3" s="10"/>
      <c r="C3" s="10"/>
      <c r="D3" s="10"/>
      <c r="E3" s="10"/>
      <c r="F3" s="10"/>
      <c r="G3" s="10"/>
    </row>
    <row r="4" spans="1:61" x14ac:dyDescent="0.25">
      <c r="A4" s="18"/>
      <c r="B4" s="19" t="str">
        <f>C13</f>
        <v>Worksheet</v>
      </c>
      <c r="C4" s="19" t="str">
        <f>C12</f>
        <v>Translation</v>
      </c>
      <c r="D4" s="19" t="str">
        <f>C14</f>
        <v>English</v>
      </c>
      <c r="E4" s="19" t="str">
        <f>C15</f>
        <v>French</v>
      </c>
      <c r="F4" s="19" t="str">
        <f>C16</f>
        <v>Spanish</v>
      </c>
      <c r="G4" s="19" t="str">
        <f>C17</f>
        <v>Russian</v>
      </c>
      <c r="H4" s="159"/>
    </row>
    <row r="5" spans="1:61" s="57" customFormat="1" x14ac:dyDescent="0.25">
      <c r="A5" s="52"/>
      <c r="B5" s="53" t="s">
        <v>223</v>
      </c>
      <c r="C5" s="54" t="str">
        <f t="shared" ref="C5:C20" si="0">IF($D$2="English",D5,IF($D$2="French",E5,IF($D$2="Spanish",F5,IF($D$2="Russian",G5,""))))</f>
        <v>EVM Analysis &amp; Recommendation Tool</v>
      </c>
      <c r="D5" s="55" t="s">
        <v>2276</v>
      </c>
      <c r="E5" s="55" t="s">
        <v>2294</v>
      </c>
      <c r="F5" s="56"/>
      <c r="G5" s="56"/>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row>
    <row r="6" spans="1:61" s="57" customFormat="1" x14ac:dyDescent="0.25">
      <c r="A6" s="52"/>
      <c r="B6" s="53" t="s">
        <v>223</v>
      </c>
      <c r="C6" s="54" t="str">
        <f t="shared" si="0"/>
        <v>Country:</v>
      </c>
      <c r="D6" s="55" t="s">
        <v>7</v>
      </c>
      <c r="E6" s="55" t="s">
        <v>6</v>
      </c>
      <c r="F6" s="56"/>
      <c r="G6" s="56"/>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row>
    <row r="7" spans="1:61" s="57" customFormat="1" x14ac:dyDescent="0.25">
      <c r="A7" s="52"/>
      <c r="B7" s="53" t="s">
        <v>223</v>
      </c>
      <c r="C7" s="54" t="str">
        <f t="shared" si="0"/>
        <v>EVM assessment start date:</v>
      </c>
      <c r="D7" s="55" t="s">
        <v>2287</v>
      </c>
      <c r="E7" s="55" t="s">
        <v>2295</v>
      </c>
      <c r="F7" s="56"/>
      <c r="G7" s="56"/>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row>
    <row r="8" spans="1:61" s="57" customFormat="1" x14ac:dyDescent="0.25">
      <c r="A8" s="52"/>
      <c r="B8" s="53" t="s">
        <v>223</v>
      </c>
      <c r="C8" s="54" t="str">
        <f t="shared" si="0"/>
        <v>Language:</v>
      </c>
      <c r="D8" s="58" t="s">
        <v>8</v>
      </c>
      <c r="E8" s="58" t="s">
        <v>2296</v>
      </c>
      <c r="F8" s="59"/>
      <c r="G8" s="59"/>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row>
    <row r="9" spans="1:61" s="57" customFormat="1" ht="22.8" x14ac:dyDescent="0.25">
      <c r="A9" s="52"/>
      <c r="B9" s="53" t="s">
        <v>223</v>
      </c>
      <c r="C9" s="54" t="str">
        <f>IF($D$2="English",D9,IF($D$2="French",E9,IF($D$2="Spanish",F9,IF($D$2="Russian",G9,""))))</f>
        <v>EVM - Setting a standard for the vaccine supply chain</v>
      </c>
      <c r="D9" s="60" t="s">
        <v>217</v>
      </c>
      <c r="E9" s="56" t="s">
        <v>216</v>
      </c>
      <c r="F9" s="56"/>
      <c r="G9" s="56"/>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row>
    <row r="10" spans="1:61" s="57" customFormat="1" x14ac:dyDescent="0.25">
      <c r="A10" s="52"/>
      <c r="B10" s="53" t="s">
        <v>223</v>
      </c>
      <c r="C10" s="54" t="str">
        <f>IF($D$2="English",D10,IF($D$2="French",E10,IF($D$2="Spanish",F10,IF($D$2="Russian",G10,""))))</f>
        <v>EVM questionnaire version:</v>
      </c>
      <c r="D10" s="60" t="s">
        <v>1613</v>
      </c>
      <c r="E10" s="56" t="s">
        <v>1614</v>
      </c>
      <c r="F10" s="56"/>
      <c r="G10" s="56"/>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row>
    <row r="11" spans="1:61" s="57" customFormat="1" x14ac:dyDescent="0.25">
      <c r="A11" s="52"/>
      <c r="B11" s="53" t="s">
        <v>223</v>
      </c>
      <c r="C11" s="54" t="str">
        <f>IF($D$2="English",D11,IF($D$2="French",E11,IF($D$2="Spanish",F11,IF($D$2="Russian",G11,""))))</f>
        <v>Version 1.0 - September 2013</v>
      </c>
      <c r="D11" s="60" t="s">
        <v>2339</v>
      </c>
      <c r="E11" s="60" t="s">
        <v>2340</v>
      </c>
      <c r="F11" s="56"/>
      <c r="G11" s="56"/>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row>
    <row r="12" spans="1:61" s="57" customFormat="1" x14ac:dyDescent="0.25">
      <c r="A12" s="52"/>
      <c r="B12" s="54" t="s">
        <v>220</v>
      </c>
      <c r="C12" s="54" t="str">
        <f t="shared" si="0"/>
        <v>Translation</v>
      </c>
      <c r="D12" s="61" t="s">
        <v>220</v>
      </c>
      <c r="E12" s="56" t="s">
        <v>1</v>
      </c>
      <c r="F12" s="56"/>
      <c r="G12" s="56"/>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row>
    <row r="13" spans="1:61" s="57" customFormat="1" x14ac:dyDescent="0.25">
      <c r="A13" s="52"/>
      <c r="B13" s="54" t="s">
        <v>220</v>
      </c>
      <c r="C13" s="54" t="str">
        <f t="shared" si="0"/>
        <v>Worksheet</v>
      </c>
      <c r="D13" s="61" t="s">
        <v>219</v>
      </c>
      <c r="E13" s="56" t="s">
        <v>2</v>
      </c>
      <c r="F13" s="56"/>
      <c r="G13" s="56"/>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row>
    <row r="14" spans="1:61" s="57" customFormat="1" x14ac:dyDescent="0.25">
      <c r="A14" s="52"/>
      <c r="B14" s="54" t="s">
        <v>220</v>
      </c>
      <c r="C14" s="54" t="str">
        <f t="shared" si="0"/>
        <v>English</v>
      </c>
      <c r="D14" s="61" t="s">
        <v>9</v>
      </c>
      <c r="E14" s="56" t="s">
        <v>3</v>
      </c>
      <c r="F14" s="56"/>
      <c r="G14" s="56"/>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row>
    <row r="15" spans="1:61" s="57" customFormat="1" x14ac:dyDescent="0.25">
      <c r="A15" s="52"/>
      <c r="B15" s="54" t="s">
        <v>220</v>
      </c>
      <c r="C15" s="54" t="str">
        <f t="shared" si="0"/>
        <v>French</v>
      </c>
      <c r="D15" s="61" t="s">
        <v>218</v>
      </c>
      <c r="E15" s="56" t="s">
        <v>0</v>
      </c>
      <c r="F15" s="56"/>
      <c r="G15" s="56"/>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row>
    <row r="16" spans="1:61" s="57" customFormat="1" x14ac:dyDescent="0.25">
      <c r="A16" s="52"/>
      <c r="B16" s="54" t="s">
        <v>220</v>
      </c>
      <c r="C16" s="54" t="str">
        <f t="shared" si="0"/>
        <v>Spanish</v>
      </c>
      <c r="D16" s="61" t="s">
        <v>221</v>
      </c>
      <c r="E16" s="56" t="s">
        <v>4</v>
      </c>
      <c r="F16" s="56"/>
      <c r="G16" s="56"/>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row>
    <row r="17" spans="1:61" s="57" customFormat="1" x14ac:dyDescent="0.25">
      <c r="A17" s="52"/>
      <c r="B17" s="54" t="s">
        <v>220</v>
      </c>
      <c r="C17" s="54" t="str">
        <f t="shared" si="0"/>
        <v>Russian</v>
      </c>
      <c r="D17" s="56" t="s">
        <v>222</v>
      </c>
      <c r="E17" s="56" t="s">
        <v>5</v>
      </c>
      <c r="F17" s="56"/>
      <c r="G17" s="56"/>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row>
    <row r="18" spans="1:61" s="57" customFormat="1" x14ac:dyDescent="0.25">
      <c r="A18" s="52"/>
      <c r="B18" s="54" t="s">
        <v>228</v>
      </c>
      <c r="C18" s="54" t="str">
        <f t="shared" si="0"/>
        <v>Country</v>
      </c>
      <c r="D18" s="56" t="s">
        <v>10</v>
      </c>
      <c r="E18" s="56" t="s">
        <v>229</v>
      </c>
      <c r="F18" s="56"/>
      <c r="G18" s="56"/>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row>
    <row r="19" spans="1:61" s="57" customFormat="1" x14ac:dyDescent="0.25">
      <c r="A19" s="52"/>
      <c r="B19" s="54" t="s">
        <v>228</v>
      </c>
      <c r="C19" s="54" t="str">
        <f t="shared" si="0"/>
        <v>Region</v>
      </c>
      <c r="D19" s="56" t="s">
        <v>11</v>
      </c>
      <c r="E19" s="56" t="s">
        <v>230</v>
      </c>
      <c r="F19" s="56"/>
      <c r="G19" s="56"/>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row>
    <row r="20" spans="1:61" s="57" customFormat="1" x14ac:dyDescent="0.25">
      <c r="A20" s="52"/>
      <c r="B20" s="54" t="s">
        <v>224</v>
      </c>
      <c r="C20" s="54" t="str">
        <f t="shared" si="0"/>
        <v>Revision History</v>
      </c>
      <c r="D20" s="56" t="s">
        <v>224</v>
      </c>
      <c r="E20" s="56" t="s">
        <v>231</v>
      </c>
      <c r="F20" s="56"/>
      <c r="G20" s="56"/>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row>
    <row r="21" spans="1:61" s="57" customFormat="1" x14ac:dyDescent="0.25">
      <c r="A21" s="52"/>
      <c r="B21" s="54" t="s">
        <v>224</v>
      </c>
      <c r="C21" s="54" t="str">
        <f>IF($D$2="English",D21,IF($D$2="French",E21,IF($D$2="Spanish",F21,IF($D$2="Russian",G21,""))))</f>
        <v>Date</v>
      </c>
      <c r="D21" s="56" t="s">
        <v>212</v>
      </c>
      <c r="E21" s="56" t="s">
        <v>212</v>
      </c>
      <c r="F21" s="56"/>
      <c r="G21" s="56"/>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row>
    <row r="22" spans="1:61" s="57" customFormat="1" x14ac:dyDescent="0.25">
      <c r="A22" s="52"/>
      <c r="B22" s="54" t="s">
        <v>224</v>
      </c>
      <c r="C22" s="54" t="str">
        <f>IF($D$2="English",D22,IF($D$2="French",E22,IF($D$2="Spanish",F22,IF($D$2="Russian",G22,""))))</f>
        <v>Changes</v>
      </c>
      <c r="D22" s="56" t="s">
        <v>225</v>
      </c>
      <c r="E22" s="56" t="s">
        <v>232</v>
      </c>
      <c r="F22" s="56"/>
      <c r="G22" s="56"/>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row>
    <row r="23" spans="1:61" s="57" customFormat="1" x14ac:dyDescent="0.25">
      <c r="A23" s="52"/>
      <c r="B23" s="54" t="s">
        <v>224</v>
      </c>
      <c r="C23" s="54" t="str">
        <f>IF($D$2="English",D23,IF($D$2="French",E23,IF($D$2="Spanish",F23,IF($D$2="Russian",G23,""))))</f>
        <v>Reasons for changes</v>
      </c>
      <c r="D23" s="56" t="s">
        <v>226</v>
      </c>
      <c r="E23" s="56" t="s">
        <v>233</v>
      </c>
      <c r="F23" s="56"/>
      <c r="G23" s="56"/>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row>
    <row r="24" spans="1:61" s="57" customFormat="1" x14ac:dyDescent="0.25">
      <c r="A24" s="52"/>
      <c r="B24" s="54" t="s">
        <v>224</v>
      </c>
      <c r="C24" s="54" t="str">
        <f>IF($D$2="English",D24,IF($D$2="French",E24,IF($D$2="Spanish",F24,IF($D$2="Russian",G24,""))))</f>
        <v>Approved by</v>
      </c>
      <c r="D24" s="56" t="s">
        <v>227</v>
      </c>
      <c r="E24" s="56" t="s">
        <v>234</v>
      </c>
      <c r="F24" s="56"/>
      <c r="G24" s="56"/>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row>
    <row r="25" spans="1:61" s="57" customFormat="1" x14ac:dyDescent="0.25">
      <c r="A25" s="52"/>
      <c r="B25" s="54" t="s">
        <v>235</v>
      </c>
      <c r="C25" s="54" t="str">
        <f t="shared" ref="C25:C51" si="1">IF($D$2="English",D25,IF($D$2="French",E25,IF($D$2="Spanish",F25,IF($D$2="Russian",G25,""))))</f>
        <v>EVM Recommendations</v>
      </c>
      <c r="D25" s="56" t="s">
        <v>235</v>
      </c>
      <c r="E25" s="56" t="s">
        <v>1611</v>
      </c>
      <c r="F25" s="56"/>
      <c r="G25" s="56"/>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row>
    <row r="26" spans="1:61" s="57" customFormat="1" x14ac:dyDescent="0.25">
      <c r="A26" s="52"/>
      <c r="B26" s="54" t="s">
        <v>235</v>
      </c>
      <c r="C26" s="54" t="str">
        <f t="shared" si="1"/>
        <v>Code</v>
      </c>
      <c r="D26" s="56" t="s">
        <v>245</v>
      </c>
      <c r="E26" s="56" t="s">
        <v>245</v>
      </c>
      <c r="F26" s="56"/>
      <c r="G26" s="56"/>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row>
    <row r="27" spans="1:61" s="57" customFormat="1" x14ac:dyDescent="0.25">
      <c r="A27" s="52"/>
      <c r="B27" s="54" t="s">
        <v>235</v>
      </c>
      <c r="C27" s="54" t="str">
        <f t="shared" si="1"/>
        <v>Recommendation</v>
      </c>
      <c r="D27" s="56" t="s">
        <v>246</v>
      </c>
      <c r="E27" s="56" t="s">
        <v>1612</v>
      </c>
      <c r="F27" s="56"/>
      <c r="G27" s="56"/>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row>
    <row r="28" spans="1:61" s="57" customFormat="1" x14ac:dyDescent="0.25">
      <c r="A28" s="52"/>
      <c r="B28" s="54" t="s">
        <v>235</v>
      </c>
      <c r="C28" s="54" t="str">
        <f t="shared" si="1"/>
        <v>LvL</v>
      </c>
      <c r="D28" s="56" t="s">
        <v>247</v>
      </c>
      <c r="E28" s="56" t="s">
        <v>2260</v>
      </c>
      <c r="F28" s="56"/>
      <c r="G28" s="56"/>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row>
    <row r="29" spans="1:61" s="57" customFormat="1" x14ac:dyDescent="0.25">
      <c r="A29" s="52"/>
      <c r="B29" s="54" t="s">
        <v>2245</v>
      </c>
      <c r="C29" s="54" t="str">
        <f t="shared" si="1"/>
        <v>Notes</v>
      </c>
      <c r="D29" s="56" t="s">
        <v>2246</v>
      </c>
      <c r="E29" s="56" t="s">
        <v>2246</v>
      </c>
      <c r="F29" s="56"/>
      <c r="G29" s="56"/>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row>
    <row r="30" spans="1:61" s="57" customFormat="1" x14ac:dyDescent="0.25">
      <c r="A30" s="52"/>
      <c r="B30" s="54" t="s">
        <v>2245</v>
      </c>
      <c r="C30" s="54" t="str">
        <f t="shared" si="1"/>
        <v>Category</v>
      </c>
      <c r="D30" s="56" t="s">
        <v>308</v>
      </c>
      <c r="E30" s="56" t="s">
        <v>2247</v>
      </c>
      <c r="F30" s="56"/>
      <c r="G30" s="56"/>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row>
    <row r="31" spans="1:61" s="57" customFormat="1" x14ac:dyDescent="0.25">
      <c r="A31" s="52"/>
      <c r="B31" s="54" t="s">
        <v>2245</v>
      </c>
      <c r="C31" s="54" t="str">
        <f t="shared" si="1"/>
        <v>Indicator</v>
      </c>
      <c r="D31" s="56" t="s">
        <v>302</v>
      </c>
      <c r="E31" s="56" t="s">
        <v>2248</v>
      </c>
      <c r="F31" s="56"/>
      <c r="G31" s="56"/>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row>
    <row r="32" spans="1:61" s="57" customFormat="1" x14ac:dyDescent="0.25">
      <c r="A32" s="52"/>
      <c r="B32" s="54" t="s">
        <v>2245</v>
      </c>
      <c r="C32" s="54" t="str">
        <f t="shared" si="1"/>
        <v>Value</v>
      </c>
      <c r="D32" s="56" t="s">
        <v>303</v>
      </c>
      <c r="E32" s="56" t="s">
        <v>2249</v>
      </c>
      <c r="F32" s="56"/>
      <c r="G32" s="56"/>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row>
    <row r="33" spans="1:61" s="57" customFormat="1" x14ac:dyDescent="0.25">
      <c r="A33" s="52"/>
      <c r="B33" s="54" t="s">
        <v>2245</v>
      </c>
      <c r="C33" s="54" t="str">
        <f t="shared" si="1"/>
        <v>Scope</v>
      </c>
      <c r="D33" s="56" t="s">
        <v>309</v>
      </c>
      <c r="E33" s="56" t="s">
        <v>2250</v>
      </c>
      <c r="F33" s="56"/>
      <c r="G33" s="56"/>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row>
    <row r="34" spans="1:61" s="57" customFormat="1" x14ac:dyDescent="0.25">
      <c r="A34" s="52"/>
      <c r="B34" s="54" t="s">
        <v>2245</v>
      </c>
      <c r="C34" s="54" t="str">
        <f t="shared" si="1"/>
        <v>Criteria</v>
      </c>
      <c r="D34" s="56" t="s">
        <v>305</v>
      </c>
      <c r="E34" s="56" t="s">
        <v>2251</v>
      </c>
      <c r="F34" s="56"/>
      <c r="G34" s="56"/>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row>
    <row r="35" spans="1:61" s="57" customFormat="1" x14ac:dyDescent="0.25">
      <c r="A35" s="52"/>
      <c r="B35" s="54" t="s">
        <v>2245</v>
      </c>
      <c r="C35" s="54" t="str">
        <f t="shared" si="1"/>
        <v>Maximum score</v>
      </c>
      <c r="D35" s="56" t="s">
        <v>304</v>
      </c>
      <c r="E35" s="56" t="s">
        <v>2252</v>
      </c>
      <c r="F35" s="56"/>
      <c r="G35" s="56"/>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row>
    <row r="36" spans="1:61" s="57" customFormat="1" x14ac:dyDescent="0.25">
      <c r="A36" s="52"/>
      <c r="B36" s="54" t="s">
        <v>2245</v>
      </c>
      <c r="C36" s="54" t="str">
        <f t="shared" si="1"/>
        <v>Requirement</v>
      </c>
      <c r="D36" s="56" t="s">
        <v>306</v>
      </c>
      <c r="E36" s="56" t="s">
        <v>2253</v>
      </c>
      <c r="F36" s="56"/>
      <c r="G36" s="56"/>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row>
    <row r="37" spans="1:61" s="57" customFormat="1" x14ac:dyDescent="0.25">
      <c r="A37" s="52"/>
      <c r="B37" s="54" t="s">
        <v>2245</v>
      </c>
      <c r="C37" s="54" t="str">
        <f t="shared" si="1"/>
        <v>Sub-requirement</v>
      </c>
      <c r="D37" s="56" t="s">
        <v>307</v>
      </c>
      <c r="E37" s="56" t="s">
        <v>2254</v>
      </c>
      <c r="F37" s="56"/>
      <c r="G37" s="56"/>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row>
    <row r="38" spans="1:61" s="57" customFormat="1" x14ac:dyDescent="0.25">
      <c r="A38" s="52"/>
      <c r="B38" s="54" t="s">
        <v>2245</v>
      </c>
      <c r="C38" s="54" t="str">
        <f t="shared" si="1"/>
        <v>Raw data indicator</v>
      </c>
      <c r="D38" s="56" t="s">
        <v>301</v>
      </c>
      <c r="E38" s="56" t="s">
        <v>2255</v>
      </c>
      <c r="F38" s="56"/>
      <c r="G38" s="56"/>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row>
    <row r="39" spans="1:61" s="57" customFormat="1" x14ac:dyDescent="0.25">
      <c r="A39" s="52"/>
      <c r="B39" s="54" t="s">
        <v>2245</v>
      </c>
      <c r="C39" s="54" t="str">
        <f>IF($D$2="English",D39,IF($D$2="French",E39,IF($D$2="Spanish",F39,IF($D$2="Russian",G39,""))))</f>
        <v>Level</v>
      </c>
      <c r="D39" s="56" t="s">
        <v>310</v>
      </c>
      <c r="E39" s="56" t="s">
        <v>2256</v>
      </c>
      <c r="F39" s="56"/>
      <c r="G39" s="56"/>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row>
    <row r="40" spans="1:61" s="57" customFormat="1" x14ac:dyDescent="0.25">
      <c r="A40" s="52"/>
      <c r="B40" s="54" t="s">
        <v>2245</v>
      </c>
      <c r="C40" s="54" t="str">
        <f t="shared" si="1"/>
        <v>Facility Name</v>
      </c>
      <c r="D40" s="56" t="s">
        <v>312</v>
      </c>
      <c r="E40" s="56" t="s">
        <v>2257</v>
      </c>
      <c r="F40" s="56"/>
      <c r="G40" s="56"/>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row>
    <row r="41" spans="1:61" s="57" customFormat="1" x14ac:dyDescent="0.25">
      <c r="A41" s="52"/>
      <c r="B41" s="54" t="s">
        <v>2245</v>
      </c>
      <c r="C41" s="54" t="str">
        <f t="shared" si="1"/>
        <v>Admin Area</v>
      </c>
      <c r="D41" s="56" t="s">
        <v>311</v>
      </c>
      <c r="E41" s="56" t="s">
        <v>2258</v>
      </c>
      <c r="F41" s="56"/>
      <c r="G41" s="56"/>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row>
    <row r="42" spans="1:61" s="57" customFormat="1" x14ac:dyDescent="0.25">
      <c r="A42" s="52"/>
      <c r="B42" s="54" t="s">
        <v>2245</v>
      </c>
      <c r="C42" s="54" t="str">
        <f t="shared" si="1"/>
        <v>Facility Code</v>
      </c>
      <c r="D42" s="56" t="s">
        <v>313</v>
      </c>
      <c r="E42" s="56" t="s">
        <v>2259</v>
      </c>
      <c r="F42" s="56"/>
      <c r="G42" s="56"/>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row>
    <row r="43" spans="1:61" s="57" customFormat="1" x14ac:dyDescent="0.25">
      <c r="A43" s="52"/>
      <c r="B43" s="54" t="s">
        <v>2281</v>
      </c>
      <c r="C43" s="54" t="str">
        <f t="shared" si="1"/>
        <v>Indicator Score Charts</v>
      </c>
      <c r="D43" s="56" t="s">
        <v>2285</v>
      </c>
      <c r="E43" s="56" t="s">
        <v>2297</v>
      </c>
      <c r="F43" s="56"/>
      <c r="G43" s="56"/>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row>
    <row r="44" spans="1:61" s="57" customFormat="1" x14ac:dyDescent="0.25">
      <c r="A44" s="52"/>
      <c r="B44" s="54" t="s">
        <v>2281</v>
      </c>
      <c r="C44" s="54" t="str">
        <f t="shared" ref="C44" si="2">IF($D$2="English",D44,IF($D$2="French",E44,IF($D$2="Spanish",F44,IF($D$2="Russian",G44,""))))</f>
        <v>EVM Assessment Results</v>
      </c>
      <c r="D44" s="56" t="s">
        <v>1637</v>
      </c>
      <c r="E44" s="56" t="s">
        <v>2263</v>
      </c>
      <c r="F44" s="56"/>
      <c r="G44" s="56"/>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row>
    <row r="45" spans="1:61" s="57" customFormat="1" x14ac:dyDescent="0.25">
      <c r="A45" s="52"/>
      <c r="B45" s="54" t="s">
        <v>2281</v>
      </c>
      <c r="C45" s="54" t="str">
        <f t="shared" si="1"/>
        <v>Expected EVM Assessment Results</v>
      </c>
      <c r="D45" s="56" t="s">
        <v>2278</v>
      </c>
      <c r="E45" s="56" t="s">
        <v>2263</v>
      </c>
      <c r="F45" s="56"/>
      <c r="G45" s="56"/>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row>
    <row r="46" spans="1:61" s="57" customFormat="1" x14ac:dyDescent="0.25">
      <c r="A46" s="52"/>
      <c r="B46" s="54" t="s">
        <v>2281</v>
      </c>
      <c r="C46" s="54" t="str">
        <f t="shared" si="1"/>
        <v>after full implementation of all recommendations</v>
      </c>
      <c r="D46" s="56" t="s">
        <v>2284</v>
      </c>
      <c r="E46" s="56" t="str">
        <f>"+ Recommandations (plein mis en œuvre)"</f>
        <v>+ Recommandations (plein mis en œuvre)</v>
      </c>
      <c r="F46" s="56"/>
      <c r="G46" s="56"/>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row>
    <row r="47" spans="1:61" s="57" customFormat="1" x14ac:dyDescent="0.25">
      <c r="A47" s="52"/>
      <c r="B47" s="54" t="s">
        <v>2281</v>
      </c>
      <c r="C47" s="54" t="str">
        <f t="shared" si="1"/>
        <v>Choose the level and criterion to display.</v>
      </c>
      <c r="D47" s="56" t="s">
        <v>2286</v>
      </c>
      <c r="E47" s="56" t="s">
        <v>2264</v>
      </c>
      <c r="F47" s="56"/>
      <c r="G47" s="56"/>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row>
    <row r="48" spans="1:61" s="57" customFormat="1" x14ac:dyDescent="0.25">
      <c r="A48" s="52"/>
      <c r="B48" s="54" t="s">
        <v>2281</v>
      </c>
      <c r="C48" s="54" t="str">
        <f t="shared" si="1"/>
        <v>Level:</v>
      </c>
      <c r="D48" s="56" t="s">
        <v>1633</v>
      </c>
      <c r="E48" s="56" t="s">
        <v>2261</v>
      </c>
      <c r="F48" s="56"/>
      <c r="G48" s="56"/>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row>
    <row r="49" spans="1:61" s="57" customFormat="1" x14ac:dyDescent="0.25">
      <c r="A49" s="52"/>
      <c r="B49" s="54" t="s">
        <v>2281</v>
      </c>
      <c r="C49" s="54" t="str">
        <f t="shared" si="1"/>
        <v>Criterion:</v>
      </c>
      <c r="D49" s="56" t="s">
        <v>1634</v>
      </c>
      <c r="E49" s="56" t="s">
        <v>2262</v>
      </c>
      <c r="F49" s="56"/>
      <c r="G49" s="56"/>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row>
    <row r="50" spans="1:61" s="57" customFormat="1" x14ac:dyDescent="0.25">
      <c r="A50" s="52"/>
      <c r="B50" s="54" t="s">
        <v>2281</v>
      </c>
      <c r="C50" s="54" t="str">
        <f t="shared" si="1"/>
        <v>EVM Criterion Score Monitor</v>
      </c>
      <c r="D50" s="56" t="s">
        <v>2281</v>
      </c>
      <c r="E50" s="56" t="s">
        <v>2298</v>
      </c>
      <c r="F50" s="56"/>
      <c r="G50" s="56"/>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row>
    <row r="51" spans="1:61" s="57" customFormat="1" x14ac:dyDescent="0.25">
      <c r="A51" s="52"/>
      <c r="B51" s="54" t="s">
        <v>2282</v>
      </c>
      <c r="C51" s="54" t="str">
        <f t="shared" si="1"/>
        <v>EVM Indicator Score Monitor</v>
      </c>
      <c r="D51" s="56" t="s">
        <v>2282</v>
      </c>
      <c r="E51" s="56" t="s">
        <v>2299</v>
      </c>
      <c r="F51" s="56"/>
      <c r="G51" s="56"/>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row>
    <row r="52" spans="1:61" s="22" customFormat="1" x14ac:dyDescent="0.25">
      <c r="A52" s="20"/>
      <c r="B52" s="54" t="s">
        <v>2300</v>
      </c>
      <c r="C52" s="54" t="str">
        <f t="shared" ref="C52:C92" si="3">IF($D$2="English",D52,IF($D$2="French",E52,IF($D$2="Spanish",F52,IF($D$2="Russian",G52,""))))</f>
        <v>Index of worksheets</v>
      </c>
      <c r="D52" s="56" t="s">
        <v>2265</v>
      </c>
      <c r="E52" s="56" t="s">
        <v>2373</v>
      </c>
      <c r="F52" s="56"/>
      <c r="G52" s="56"/>
      <c r="H52" s="163"/>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row>
    <row r="53" spans="1:61" s="22" customFormat="1" x14ac:dyDescent="0.25">
      <c r="A53" s="20"/>
      <c r="B53" s="54" t="s">
        <v>2300</v>
      </c>
      <c r="C53" s="54" t="str">
        <f t="shared" si="3"/>
        <v>Data input sheets (green tabs)</v>
      </c>
      <c r="D53" s="56" t="s">
        <v>2266</v>
      </c>
      <c r="E53" s="56" t="s">
        <v>2374</v>
      </c>
      <c r="F53" s="56"/>
      <c r="G53" s="56"/>
      <c r="H53" s="163"/>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row>
    <row r="54" spans="1:61" s="22" customFormat="1" x14ac:dyDescent="0.25">
      <c r="A54" s="20"/>
      <c r="B54" s="54" t="s">
        <v>2300</v>
      </c>
      <c r="C54" s="54" t="str">
        <f t="shared" si="3"/>
        <v>Cover sheet</v>
      </c>
      <c r="D54" s="56" t="s">
        <v>2267</v>
      </c>
      <c r="E54" s="56" t="s">
        <v>2375</v>
      </c>
      <c r="F54" s="56"/>
      <c r="G54" s="56"/>
      <c r="H54" s="163"/>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row>
    <row r="55" spans="1:61" s="22" customFormat="1" ht="22.8" x14ac:dyDescent="0.25">
      <c r="A55" s="20"/>
      <c r="B55" s="54" t="s">
        <v>2300</v>
      </c>
      <c r="C55" s="54" t="str">
        <f t="shared" si="3"/>
        <v>Raw indicator data, copied from the EVM assessment tool "*_reporting" workbook</v>
      </c>
      <c r="D55" s="56" t="s">
        <v>2289</v>
      </c>
      <c r="E55" s="56" t="s">
        <v>2376</v>
      </c>
      <c r="F55" s="56"/>
      <c r="G55" s="56"/>
      <c r="H55" s="163"/>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row>
    <row r="56" spans="1:61" s="22" customFormat="1" ht="22.8" x14ac:dyDescent="0.25">
      <c r="A56" s="20"/>
      <c r="B56" s="54" t="s">
        <v>2300</v>
      </c>
      <c r="C56" s="54" t="str">
        <f t="shared" si="3"/>
        <v>EVM recommendations and impacted criteria and indicators</v>
      </c>
      <c r="D56" s="56" t="s">
        <v>2290</v>
      </c>
      <c r="E56" s="56" t="s">
        <v>2377</v>
      </c>
      <c r="F56" s="56"/>
      <c r="G56" s="56"/>
      <c r="H56" s="163"/>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row>
    <row r="57" spans="1:61" s="22" customFormat="1" x14ac:dyDescent="0.25">
      <c r="A57" s="20"/>
      <c r="B57" s="54" t="s">
        <v>2300</v>
      </c>
      <c r="C57" s="54" t="str">
        <f t="shared" si="3"/>
        <v>Data output sheets (orange tabs)</v>
      </c>
      <c r="D57" s="56" t="s">
        <v>2268</v>
      </c>
      <c r="E57" s="56" t="s">
        <v>2378</v>
      </c>
      <c r="F57" s="56"/>
      <c r="G57" s="56"/>
      <c r="H57" s="163"/>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row>
    <row r="58" spans="1:61" s="22" customFormat="1" ht="22.8" x14ac:dyDescent="0.25">
      <c r="A58" s="20"/>
      <c r="B58" s="54" t="s">
        <v>2300</v>
      </c>
      <c r="C58" s="54" t="str">
        <f t="shared" si="3"/>
        <v>Expected impact of the EVM recommendations on the criterion scores</v>
      </c>
      <c r="D58" s="56" t="s">
        <v>2288</v>
      </c>
      <c r="E58" s="56" t="s">
        <v>2379</v>
      </c>
      <c r="F58" s="56"/>
      <c r="G58" s="56"/>
      <c r="H58" s="163"/>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row>
    <row r="59" spans="1:61" s="22" customFormat="1" ht="22.8" x14ac:dyDescent="0.25">
      <c r="A59" s="20"/>
      <c r="B59" s="54" t="s">
        <v>2300</v>
      </c>
      <c r="C59" s="54" t="str">
        <f t="shared" si="3"/>
        <v>Expected impact of the EVM recommendations on the indicator scores</v>
      </c>
      <c r="D59" s="56" t="s">
        <v>2280</v>
      </c>
      <c r="E59" s="56" t="s">
        <v>2380</v>
      </c>
      <c r="F59" s="56"/>
      <c r="G59" s="56"/>
      <c r="H59" s="163"/>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row>
    <row r="60" spans="1:61" s="22" customFormat="1" x14ac:dyDescent="0.25">
      <c r="A60" s="20"/>
      <c r="B60" s="54" t="s">
        <v>2300</v>
      </c>
      <c r="C60" s="54" t="str">
        <f t="shared" si="3"/>
        <v>EVM Master Questionnaires (purple tabs)</v>
      </c>
      <c r="D60" s="56" t="s">
        <v>2269</v>
      </c>
      <c r="E60" s="56" t="s">
        <v>2381</v>
      </c>
      <c r="F60" s="56"/>
      <c r="G60" s="56"/>
      <c r="H60" s="163"/>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row>
    <row r="61" spans="1:61" s="22" customFormat="1" ht="22.8" x14ac:dyDescent="0.25">
      <c r="A61" s="20"/>
      <c r="B61" s="54" t="s">
        <v>2300</v>
      </c>
      <c r="C61" s="54" t="str">
        <f t="shared" si="3"/>
        <v>Version 1.0 (pre 1st November 2013) of the EVM questionnaire master file</v>
      </c>
      <c r="D61" s="56" t="s">
        <v>2271</v>
      </c>
      <c r="E61" s="56" t="s">
        <v>2382</v>
      </c>
      <c r="F61" s="56"/>
      <c r="G61" s="56"/>
      <c r="H61" s="163"/>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row>
    <row r="62" spans="1:61" s="22" customFormat="1" ht="22.8" x14ac:dyDescent="0.25">
      <c r="A62" s="20"/>
      <c r="B62" s="54" t="s">
        <v>2300</v>
      </c>
      <c r="C62" s="54" t="str">
        <f t="shared" si="3"/>
        <v>Version 2.1 (post 1st November 2013) of the EVM questionnaire master file</v>
      </c>
      <c r="D62" s="56" t="s">
        <v>2302</v>
      </c>
      <c r="E62" s="56" t="s">
        <v>2383</v>
      </c>
      <c r="F62" s="56"/>
      <c r="G62" s="56"/>
      <c r="H62" s="163"/>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row>
    <row r="63" spans="1:61" s="22" customFormat="1" x14ac:dyDescent="0.25">
      <c r="A63" s="20"/>
      <c r="B63" s="54" t="s">
        <v>2300</v>
      </c>
      <c r="C63" s="54" t="str">
        <f t="shared" si="3"/>
        <v>Worksheet descriptions and instructions</v>
      </c>
      <c r="D63" s="56" t="s">
        <v>2272</v>
      </c>
      <c r="E63" s="56" t="s">
        <v>2384</v>
      </c>
      <c r="F63" s="56"/>
      <c r="G63" s="56"/>
      <c r="H63" s="163"/>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row>
    <row r="64" spans="1:61" s="22" customFormat="1" x14ac:dyDescent="0.25">
      <c r="A64" s="20"/>
      <c r="B64" s="54" t="s">
        <v>2300</v>
      </c>
      <c r="C64" s="54" t="str">
        <f t="shared" si="3"/>
        <v>Data input sheets</v>
      </c>
      <c r="D64" s="56" t="s">
        <v>2273</v>
      </c>
      <c r="E64" s="56" t="s">
        <v>2385</v>
      </c>
      <c r="F64" s="56"/>
      <c r="G64" s="56"/>
      <c r="H64" s="163"/>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row>
    <row r="65" spans="1:61" s="22" customFormat="1" ht="34.200000000000003" x14ac:dyDescent="0.25">
      <c r="A65" s="20"/>
      <c r="B65" s="54" t="s">
        <v>2300</v>
      </c>
      <c r="C65" s="54" t="str">
        <f t="shared" si="3"/>
        <v>All 3 data input worksheets (Cover, Raw Data Indicator, EVM Recommendations) should be completed by the lead EVM assessor.</v>
      </c>
      <c r="D65" s="56" t="s">
        <v>2277</v>
      </c>
      <c r="E65" s="56" t="s">
        <v>2386</v>
      </c>
      <c r="F65" s="56"/>
      <c r="G65" s="56"/>
      <c r="H65" s="163"/>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row>
    <row r="66" spans="1:61" s="22" customFormat="1" ht="79.8" x14ac:dyDescent="0.25">
      <c r="A66" s="20"/>
      <c r="B66" s="54" t="s">
        <v>2300</v>
      </c>
      <c r="C66" s="54" t="str">
        <f t="shared" si="3"/>
        <v>It is critical that the correct EVM questionnaire version is selected from the drop-down list. The EVM A&amp;R tool will not function as intended if the wrong questionnaire version is chosen. Questionnaire version 2.1 should be used for all assessments starting after November 1st 2013.</v>
      </c>
      <c r="D66" s="56" t="s">
        <v>2303</v>
      </c>
      <c r="E66" s="56" t="s">
        <v>2387</v>
      </c>
      <c r="F66" s="56"/>
      <c r="G66" s="56"/>
      <c r="H66" s="163"/>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row>
    <row r="67" spans="1:61" s="22" customFormat="1" ht="125.4" x14ac:dyDescent="0.25">
      <c r="A67" s="20"/>
      <c r="B67" s="54" t="s">
        <v>2300</v>
      </c>
      <c r="C67" s="54" t="str">
        <f t="shared" si="3"/>
        <v>For the EVM A&amp;R tool to function you must first cut and paste the raw data from the corresponding "Raw Data Indicator" worksheet of the "*_reporting" workbook, generated using the "Open reporting" function of the EVM Assessment tool. 
Cut and paste the cell range A3:M12000 only.
Do not attempt to cut and paste the top 2 rows, or the columns beyond column M.
When pasting, use the "Past Special" function and select "Values" only.</v>
      </c>
      <c r="D67" s="56" t="s">
        <v>2291</v>
      </c>
      <c r="E67" s="56" t="s">
        <v>2388</v>
      </c>
      <c r="F67" s="56"/>
      <c r="G67" s="56"/>
      <c r="H67" s="163"/>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row>
    <row r="68" spans="1:61" s="22" customFormat="1" ht="250.8" x14ac:dyDescent="0.25">
      <c r="A68" s="20"/>
      <c r="B68" s="54" t="s">
        <v>2300</v>
      </c>
      <c r="C68" s="54" t="str">
        <f t="shared" si="3"/>
        <v>The worksheet may be used with the "EVM Criterion Score Monitor" worksheet and the "EVM Indicator Score Monitor" worksheet to develop a comprehensive set of indicator specific recommendations.
If possible, try to make each recommendation specific to one EVM criteria and one or two EVM indicators. Doing so will facilitate the improvement planning and implementation monitoring processes.
For each recommendation select the criteria and indicators affected by entering an “x” in the relevant rows and columns. The indicators of the chosen criteria will be highlighted.
Assign criteria and indicators to a recommendation only if the anticipated effect is direct and obvious. Some activities may not have an obvious or direct impact on any indicators.
See the data output worksheet "EVM Criterion Score Monitor" and "EVM Indicator Score Monitor" for the anticipated impact of the recommendations on the criterion and indicator scores.</v>
      </c>
      <c r="D68" s="56" t="s">
        <v>2293</v>
      </c>
      <c r="E68" s="56" t="s">
        <v>2389</v>
      </c>
      <c r="F68" s="56"/>
      <c r="G68" s="56"/>
      <c r="H68" s="163"/>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row>
    <row r="69" spans="1:61" s="22" customFormat="1" x14ac:dyDescent="0.25">
      <c r="A69" s="20"/>
      <c r="B69" s="54" t="s">
        <v>2300</v>
      </c>
      <c r="C69" s="54" t="str">
        <f t="shared" si="3"/>
        <v>Data output sheets</v>
      </c>
      <c r="D69" s="56" t="s">
        <v>2274</v>
      </c>
      <c r="E69" s="56" t="s">
        <v>2390</v>
      </c>
      <c r="F69" s="56"/>
      <c r="G69" s="56"/>
      <c r="H69" s="163"/>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row>
    <row r="70" spans="1:61" s="22" customFormat="1" ht="114" x14ac:dyDescent="0.25">
      <c r="A70" s="20"/>
      <c r="B70" s="54" t="s">
        <v>2300</v>
      </c>
      <c r="C70" s="54" t="str">
        <f t="shared" si="3"/>
        <v>Refer to this worksheet to see the anticipated impact of the EVM recommendations on the EVM criterion scores.
The worksheet shows the EVM assessment criterion scores, and the expected scores after full implementation of all recommendations. 
A comprehensive set of recommendations should address all identified weaknesses, and as such, there should be no criterion scores below 80% in the 2nd of the criterion score charts.</v>
      </c>
      <c r="D70" s="56" t="s">
        <v>2283</v>
      </c>
      <c r="E70" s="56" t="s">
        <v>2391</v>
      </c>
      <c r="F70" s="56"/>
      <c r="G70" s="56"/>
      <c r="H70" s="163"/>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row>
    <row r="71" spans="1:61" s="22" customFormat="1" ht="125.4" x14ac:dyDescent="0.25">
      <c r="A71" s="20"/>
      <c r="B71" s="54" t="s">
        <v>2300</v>
      </c>
      <c r="C71" s="54" t="str">
        <f t="shared" si="3"/>
        <v>Refer to this worksheet to see the anticipated impact of the EVM recommendations on the EVM indicator scores.
The worksheet shows the EVM assessment indicator scores and the expected scores after full implementation of all recommendations for the selected supply chain level and criterion. The charts may be used to identify weak indicators and draft suitable recommendations.</v>
      </c>
      <c r="D71" s="56" t="s">
        <v>2292</v>
      </c>
      <c r="E71" s="56" t="s">
        <v>2392</v>
      </c>
      <c r="F71" s="56"/>
      <c r="G71" s="56"/>
      <c r="H71" s="163"/>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row>
    <row r="72" spans="1:61" s="22" customFormat="1" x14ac:dyDescent="0.25">
      <c r="A72" s="20"/>
      <c r="B72" s="54" t="s">
        <v>2300</v>
      </c>
      <c r="C72" s="54" t="str">
        <f t="shared" si="3"/>
        <v>EVM Master Questionnaires</v>
      </c>
      <c r="D72" s="56" t="s">
        <v>2275</v>
      </c>
      <c r="E72" s="56" t="s">
        <v>2393</v>
      </c>
      <c r="F72" s="56"/>
      <c r="G72" s="56"/>
      <c r="H72" s="163"/>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row>
    <row r="73" spans="1:61" s="22" customFormat="1" ht="45.6" x14ac:dyDescent="0.25">
      <c r="A73" s="20"/>
      <c r="B73" s="54" t="s">
        <v>2300</v>
      </c>
      <c r="C73" s="54" t="str">
        <f>IF($D$2="English",D73,IF($D$2="French",E73,IF($D$2="Spanish",F73,IF($D$2="Russian",G73,""))))</f>
        <v>Use this worksheet to identify which indicators and supply chain levels are affected by the implementation of each recommendation.</v>
      </c>
      <c r="D73" s="56" t="s">
        <v>2338</v>
      </c>
      <c r="E73" s="56" t="s">
        <v>2394</v>
      </c>
      <c r="F73" s="56"/>
      <c r="G73" s="56"/>
      <c r="H73" s="163"/>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row>
    <row r="74" spans="1:61" s="22" customFormat="1" ht="45.6" x14ac:dyDescent="0.25">
      <c r="A74" s="20"/>
      <c r="B74" s="54" t="s">
        <v>2300</v>
      </c>
      <c r="C74" s="54" t="str">
        <f t="shared" si="3"/>
        <v>Use this worksheet to identify which indicators and supply chain levels are affected by the implementation of each recommendation.</v>
      </c>
      <c r="D74" s="56" t="s">
        <v>2338</v>
      </c>
      <c r="E74" s="56" t="s">
        <v>2394</v>
      </c>
      <c r="F74" s="56"/>
      <c r="G74" s="56"/>
      <c r="H74" s="163"/>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row>
    <row r="75" spans="1:61" s="22" customFormat="1" x14ac:dyDescent="0.25">
      <c r="A75" s="20"/>
      <c r="B75" s="54" t="s">
        <v>2245</v>
      </c>
      <c r="C75" s="54" t="str">
        <f t="shared" si="3"/>
        <v>Primary store (1)</v>
      </c>
      <c r="D75" s="56" t="s">
        <v>2341</v>
      </c>
      <c r="E75" s="56" t="s">
        <v>2342</v>
      </c>
      <c r="F75" s="56" t="s">
        <v>2357</v>
      </c>
      <c r="G75" s="56" t="s">
        <v>2365</v>
      </c>
      <c r="H75" s="163"/>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row>
    <row r="76" spans="1:61" s="22" customFormat="1" x14ac:dyDescent="0.25">
      <c r="A76" s="20"/>
      <c r="B76" s="54" t="s">
        <v>2245</v>
      </c>
      <c r="C76" s="54" t="str">
        <f t="shared" si="3"/>
        <v>Sub-national store (1)</v>
      </c>
      <c r="D76" s="56" t="s">
        <v>2343</v>
      </c>
      <c r="E76" s="56" t="s">
        <v>2344</v>
      </c>
      <c r="F76" s="56" t="s">
        <v>2358</v>
      </c>
      <c r="G76" s="56" t="s">
        <v>2366</v>
      </c>
      <c r="H76" s="163"/>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row>
    <row r="77" spans="1:61" s="22" customFormat="1" x14ac:dyDescent="0.25">
      <c r="A77" s="20"/>
      <c r="B77" s="54" t="s">
        <v>2245</v>
      </c>
      <c r="C77" s="54" t="str">
        <f t="shared" si="3"/>
        <v>Lowest distribution level</v>
      </c>
      <c r="D77" s="56" t="s">
        <v>2345</v>
      </c>
      <c r="E77" s="56" t="s">
        <v>2346</v>
      </c>
      <c r="F77" s="56" t="s">
        <v>2359</v>
      </c>
      <c r="G77" s="56" t="s">
        <v>2367</v>
      </c>
      <c r="H77" s="163"/>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row>
    <row r="78" spans="1:61" s="22" customFormat="1" x14ac:dyDescent="0.25">
      <c r="A78" s="20"/>
      <c r="B78" s="54" t="s">
        <v>2245</v>
      </c>
      <c r="C78" s="54" t="str">
        <f t="shared" si="3"/>
        <v>Service point</v>
      </c>
      <c r="D78" s="56" t="s">
        <v>2347</v>
      </c>
      <c r="E78" s="56" t="s">
        <v>2348</v>
      </c>
      <c r="F78" s="56" t="s">
        <v>2360</v>
      </c>
      <c r="G78" s="56" t="s">
        <v>2368</v>
      </c>
      <c r="H78" s="163"/>
      <c r="I78" s="164"/>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c r="AP78" s="164"/>
      <c r="AQ78" s="164"/>
      <c r="AR78" s="164"/>
      <c r="AS78" s="164"/>
      <c r="AT78" s="164"/>
      <c r="AU78" s="164"/>
      <c r="AV78" s="164"/>
      <c r="AW78" s="164"/>
      <c r="AX78" s="164"/>
      <c r="AY78" s="164"/>
      <c r="AZ78" s="164"/>
      <c r="BA78" s="164"/>
      <c r="BB78" s="164"/>
      <c r="BC78" s="164"/>
      <c r="BD78" s="164"/>
      <c r="BE78" s="164"/>
      <c r="BF78" s="164"/>
      <c r="BG78" s="164"/>
      <c r="BH78" s="164"/>
      <c r="BI78" s="164"/>
    </row>
    <row r="79" spans="1:61" s="22" customFormat="1" x14ac:dyDescent="0.25">
      <c r="A79" s="20"/>
      <c r="B79" s="54" t="s">
        <v>2245</v>
      </c>
      <c r="C79" s="54" t="str">
        <f t="shared" si="3"/>
        <v>Primary store (2)</v>
      </c>
      <c r="D79" s="56" t="s">
        <v>2349</v>
      </c>
      <c r="E79" s="56" t="s">
        <v>2350</v>
      </c>
      <c r="F79" s="56" t="s">
        <v>2361</v>
      </c>
      <c r="G79" s="56" t="s">
        <v>2369</v>
      </c>
      <c r="H79" s="163"/>
      <c r="I79" s="164"/>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c r="AP79" s="164"/>
      <c r="AQ79" s="164"/>
      <c r="AR79" s="164"/>
      <c r="AS79" s="164"/>
      <c r="AT79" s="164"/>
      <c r="AU79" s="164"/>
      <c r="AV79" s="164"/>
      <c r="AW79" s="164"/>
      <c r="AX79" s="164"/>
      <c r="AY79" s="164"/>
      <c r="AZ79" s="164"/>
      <c r="BA79" s="164"/>
      <c r="BB79" s="164"/>
      <c r="BC79" s="164"/>
      <c r="BD79" s="164"/>
      <c r="BE79" s="164"/>
      <c r="BF79" s="164"/>
      <c r="BG79" s="164"/>
      <c r="BH79" s="164"/>
      <c r="BI79" s="164"/>
    </row>
    <row r="80" spans="1:61" s="22" customFormat="1" x14ac:dyDescent="0.25">
      <c r="A80" s="20"/>
      <c r="B80" s="54" t="s">
        <v>2245</v>
      </c>
      <c r="C80" s="54" t="str">
        <f t="shared" si="3"/>
        <v>Sub-national store (2)</v>
      </c>
      <c r="D80" s="56" t="s">
        <v>2351</v>
      </c>
      <c r="E80" s="56" t="s">
        <v>2352</v>
      </c>
      <c r="F80" s="56" t="s">
        <v>2362</v>
      </c>
      <c r="G80" s="56" t="s">
        <v>2370</v>
      </c>
      <c r="H80" s="163"/>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row>
    <row r="81" spans="1:61" s="22" customFormat="1" x14ac:dyDescent="0.25">
      <c r="A81" s="20"/>
      <c r="B81" s="54" t="s">
        <v>2245</v>
      </c>
      <c r="C81" s="54" t="str">
        <f t="shared" si="3"/>
        <v>Sub-national store (3)</v>
      </c>
      <c r="D81" s="56" t="s">
        <v>2353</v>
      </c>
      <c r="E81" s="56" t="s">
        <v>2354</v>
      </c>
      <c r="F81" s="56" t="s">
        <v>2363</v>
      </c>
      <c r="G81" s="56" t="s">
        <v>2371</v>
      </c>
      <c r="H81" s="163"/>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c r="BH81" s="164"/>
      <c r="BI81" s="164"/>
    </row>
    <row r="82" spans="1:61" s="22" customFormat="1" x14ac:dyDescent="0.25">
      <c r="A82" s="20"/>
      <c r="B82" s="54" t="s">
        <v>2245</v>
      </c>
      <c r="C82" s="54" t="str">
        <f t="shared" si="3"/>
        <v>Sub-national store (4)</v>
      </c>
      <c r="D82" s="56" t="s">
        <v>2355</v>
      </c>
      <c r="E82" s="56" t="s">
        <v>2356</v>
      </c>
      <c r="F82" s="56" t="s">
        <v>2364</v>
      </c>
      <c r="G82" s="56" t="s">
        <v>2372</v>
      </c>
      <c r="H82" s="163"/>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c r="BH82" s="164"/>
      <c r="BI82" s="164"/>
    </row>
    <row r="83" spans="1:61" s="22" customFormat="1" x14ac:dyDescent="0.25">
      <c r="A83" s="20"/>
      <c r="B83" s="54"/>
      <c r="C83" s="54">
        <f t="shared" si="3"/>
        <v>0</v>
      </c>
      <c r="D83" s="56"/>
      <c r="E83" s="56"/>
      <c r="F83" s="56"/>
      <c r="G83" s="56"/>
      <c r="H83" s="163"/>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164"/>
      <c r="BF83" s="164"/>
      <c r="BG83" s="164"/>
      <c r="BH83" s="164"/>
      <c r="BI83" s="164"/>
    </row>
    <row r="84" spans="1:61" s="22" customFormat="1" x14ac:dyDescent="0.25">
      <c r="A84" s="20"/>
      <c r="B84" s="54"/>
      <c r="C84" s="54">
        <f t="shared" si="3"/>
        <v>0</v>
      </c>
      <c r="D84" s="56"/>
      <c r="E84" s="56"/>
      <c r="F84" s="56"/>
      <c r="G84" s="56"/>
      <c r="H84" s="163"/>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row>
    <row r="85" spans="1:61" s="22" customFormat="1" x14ac:dyDescent="0.25">
      <c r="A85" s="20"/>
      <c r="B85" s="54"/>
      <c r="C85" s="54">
        <f t="shared" si="3"/>
        <v>0</v>
      </c>
      <c r="D85" s="56"/>
      <c r="E85" s="56"/>
      <c r="F85" s="56"/>
      <c r="G85" s="56"/>
      <c r="H85" s="163"/>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4"/>
      <c r="AT85" s="164"/>
      <c r="AU85" s="164"/>
      <c r="AV85" s="164"/>
      <c r="AW85" s="164"/>
      <c r="AX85" s="164"/>
      <c r="AY85" s="164"/>
      <c r="AZ85" s="164"/>
      <c r="BA85" s="164"/>
      <c r="BB85" s="164"/>
      <c r="BC85" s="164"/>
      <c r="BD85" s="164"/>
      <c r="BE85" s="164"/>
      <c r="BF85" s="164"/>
      <c r="BG85" s="164"/>
      <c r="BH85" s="164"/>
      <c r="BI85" s="164"/>
    </row>
    <row r="86" spans="1:61" s="22" customFormat="1" x14ac:dyDescent="0.25">
      <c r="A86" s="20"/>
      <c r="B86" s="54"/>
      <c r="C86" s="54">
        <f t="shared" si="3"/>
        <v>0</v>
      </c>
      <c r="D86" s="56"/>
      <c r="E86" s="56"/>
      <c r="F86" s="56"/>
      <c r="G86" s="56"/>
      <c r="H86" s="163"/>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4"/>
      <c r="AI86" s="164"/>
      <c r="AJ86" s="164"/>
      <c r="AK86" s="164"/>
      <c r="AL86" s="164"/>
      <c r="AM86" s="164"/>
      <c r="AN86" s="164"/>
      <c r="AO86" s="164"/>
      <c r="AP86" s="164"/>
      <c r="AQ86" s="164"/>
      <c r="AR86" s="164"/>
      <c r="AS86" s="164"/>
      <c r="AT86" s="164"/>
      <c r="AU86" s="164"/>
      <c r="AV86" s="164"/>
      <c r="AW86" s="164"/>
      <c r="AX86" s="164"/>
      <c r="AY86" s="164"/>
      <c r="AZ86" s="164"/>
      <c r="BA86" s="164"/>
      <c r="BB86" s="164"/>
      <c r="BC86" s="164"/>
      <c r="BD86" s="164"/>
      <c r="BE86" s="164"/>
      <c r="BF86" s="164"/>
      <c r="BG86" s="164"/>
      <c r="BH86" s="164"/>
      <c r="BI86" s="164"/>
    </row>
    <row r="87" spans="1:61" s="22" customFormat="1" x14ac:dyDescent="0.25">
      <c r="A87" s="20"/>
      <c r="B87" s="54"/>
      <c r="C87" s="54">
        <f t="shared" si="3"/>
        <v>0</v>
      </c>
      <c r="D87" s="56"/>
      <c r="E87" s="56"/>
      <c r="F87" s="56"/>
      <c r="G87" s="56"/>
      <c r="H87" s="163"/>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row>
    <row r="88" spans="1:61" s="22" customFormat="1" x14ac:dyDescent="0.25">
      <c r="A88" s="20"/>
      <c r="B88" s="54"/>
      <c r="C88" s="54">
        <f t="shared" si="3"/>
        <v>0</v>
      </c>
      <c r="D88" s="56"/>
      <c r="E88" s="56"/>
      <c r="F88" s="56"/>
      <c r="G88" s="56"/>
      <c r="H88" s="163"/>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64"/>
      <c r="AS88" s="164"/>
      <c r="AT88" s="164"/>
      <c r="AU88" s="164"/>
      <c r="AV88" s="164"/>
      <c r="AW88" s="164"/>
      <c r="AX88" s="164"/>
      <c r="AY88" s="164"/>
      <c r="AZ88" s="164"/>
      <c r="BA88" s="164"/>
      <c r="BB88" s="164"/>
      <c r="BC88" s="164"/>
      <c r="BD88" s="164"/>
      <c r="BE88" s="164"/>
      <c r="BF88" s="164"/>
      <c r="BG88" s="164"/>
      <c r="BH88" s="164"/>
      <c r="BI88" s="164"/>
    </row>
    <row r="89" spans="1:61" s="22" customFormat="1" x14ac:dyDescent="0.25">
      <c r="A89" s="20"/>
      <c r="B89" s="54"/>
      <c r="C89" s="54">
        <f t="shared" si="3"/>
        <v>0</v>
      </c>
      <c r="D89" s="56"/>
      <c r="E89" s="56"/>
      <c r="F89" s="56"/>
      <c r="G89" s="56"/>
      <c r="H89" s="163"/>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4"/>
      <c r="AT89" s="164"/>
      <c r="AU89" s="164"/>
      <c r="AV89" s="164"/>
      <c r="AW89" s="164"/>
      <c r="AX89" s="164"/>
      <c r="AY89" s="164"/>
      <c r="AZ89" s="164"/>
      <c r="BA89" s="164"/>
      <c r="BB89" s="164"/>
      <c r="BC89" s="164"/>
      <c r="BD89" s="164"/>
      <c r="BE89" s="164"/>
      <c r="BF89" s="164"/>
      <c r="BG89" s="164"/>
      <c r="BH89" s="164"/>
      <c r="BI89" s="164"/>
    </row>
    <row r="90" spans="1:61" s="22" customFormat="1" x14ac:dyDescent="0.25">
      <c r="A90" s="20"/>
      <c r="B90" s="54"/>
      <c r="C90" s="54">
        <f t="shared" si="3"/>
        <v>0</v>
      </c>
      <c r="D90" s="56"/>
      <c r="E90" s="56"/>
      <c r="F90" s="56"/>
      <c r="G90" s="56"/>
      <c r="H90" s="163"/>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64"/>
      <c r="AW90" s="164"/>
      <c r="AX90" s="164"/>
      <c r="AY90" s="164"/>
      <c r="AZ90" s="164"/>
      <c r="BA90" s="164"/>
      <c r="BB90" s="164"/>
      <c r="BC90" s="164"/>
      <c r="BD90" s="164"/>
      <c r="BE90" s="164"/>
      <c r="BF90" s="164"/>
      <c r="BG90" s="164"/>
      <c r="BH90" s="164"/>
      <c r="BI90" s="164"/>
    </row>
    <row r="91" spans="1:61" s="22" customFormat="1" x14ac:dyDescent="0.25">
      <c r="A91" s="20"/>
      <c r="B91" s="54"/>
      <c r="C91" s="54">
        <f t="shared" si="3"/>
        <v>0</v>
      </c>
      <c r="D91" s="56"/>
      <c r="E91" s="56"/>
      <c r="F91" s="56"/>
      <c r="G91" s="56"/>
      <c r="H91" s="163"/>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4"/>
      <c r="AI91" s="164"/>
      <c r="AJ91" s="164"/>
      <c r="AK91" s="164"/>
      <c r="AL91" s="164"/>
      <c r="AM91" s="164"/>
      <c r="AN91" s="164"/>
      <c r="AO91" s="164"/>
      <c r="AP91" s="164"/>
      <c r="AQ91" s="164"/>
      <c r="AR91" s="164"/>
      <c r="AS91" s="164"/>
      <c r="AT91" s="164"/>
      <c r="AU91" s="164"/>
      <c r="AV91" s="164"/>
      <c r="AW91" s="164"/>
      <c r="AX91" s="164"/>
      <c r="AY91" s="164"/>
      <c r="AZ91" s="164"/>
      <c r="BA91" s="164"/>
      <c r="BB91" s="164"/>
      <c r="BC91" s="164"/>
      <c r="BD91" s="164"/>
      <c r="BE91" s="164"/>
      <c r="BF91" s="164"/>
      <c r="BG91" s="164"/>
      <c r="BH91" s="164"/>
      <c r="BI91" s="164"/>
    </row>
    <row r="92" spans="1:61" s="22" customFormat="1" x14ac:dyDescent="0.25">
      <c r="A92" s="20"/>
      <c r="B92" s="54"/>
      <c r="C92" s="54">
        <f t="shared" si="3"/>
        <v>0</v>
      </c>
      <c r="D92" s="56"/>
      <c r="E92" s="56"/>
      <c r="F92" s="56"/>
      <c r="G92" s="56"/>
      <c r="H92" s="163"/>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row>
    <row r="93" spans="1:61" s="22" customFormat="1" x14ac:dyDescent="0.25">
      <c r="A93" s="20"/>
      <c r="B93" s="54"/>
      <c r="C93" s="54">
        <f t="shared" ref="C93:C156" si="4">IF($D$2="English",D93,IF($D$2="French",E93,IF($D$2="Spanish",F93,IF($D$2="Russian",G93,""))))</f>
        <v>0</v>
      </c>
      <c r="D93" s="56"/>
      <c r="E93" s="56"/>
      <c r="F93" s="56"/>
      <c r="G93" s="56"/>
      <c r="H93" s="163"/>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row>
    <row r="94" spans="1:61" s="22" customFormat="1" x14ac:dyDescent="0.25">
      <c r="A94" s="20"/>
      <c r="B94" s="54"/>
      <c r="C94" s="54">
        <f t="shared" si="4"/>
        <v>0</v>
      </c>
      <c r="D94" s="56"/>
      <c r="E94" s="56"/>
      <c r="F94" s="56"/>
      <c r="G94" s="56"/>
      <c r="H94" s="163"/>
      <c r="I94" s="164"/>
      <c r="J94" s="164"/>
      <c r="K94" s="164"/>
      <c r="L94" s="164"/>
      <c r="M94" s="164"/>
      <c r="N94" s="164"/>
      <c r="O94" s="164"/>
      <c r="P94" s="164"/>
      <c r="Q94" s="164"/>
      <c r="R94" s="164"/>
      <c r="S94" s="164"/>
      <c r="T94" s="164"/>
      <c r="U94" s="164"/>
      <c r="V94" s="164"/>
      <c r="W94" s="164"/>
      <c r="X94" s="164"/>
      <c r="Y94" s="164"/>
      <c r="Z94" s="164"/>
      <c r="AA94" s="164"/>
      <c r="AB94" s="164"/>
      <c r="AC94" s="164"/>
      <c r="AD94" s="164"/>
      <c r="AE94" s="164"/>
      <c r="AF94" s="164"/>
      <c r="AG94" s="164"/>
      <c r="AH94" s="164"/>
      <c r="AI94" s="164"/>
      <c r="AJ94" s="164"/>
      <c r="AK94" s="164"/>
      <c r="AL94" s="164"/>
      <c r="AM94" s="164"/>
      <c r="AN94" s="164"/>
      <c r="AO94" s="164"/>
      <c r="AP94" s="164"/>
      <c r="AQ94" s="164"/>
      <c r="AR94" s="164"/>
      <c r="AS94" s="164"/>
      <c r="AT94" s="164"/>
      <c r="AU94" s="164"/>
      <c r="AV94" s="164"/>
      <c r="AW94" s="164"/>
      <c r="AX94" s="164"/>
      <c r="AY94" s="164"/>
      <c r="AZ94" s="164"/>
      <c r="BA94" s="164"/>
      <c r="BB94" s="164"/>
      <c r="BC94" s="164"/>
      <c r="BD94" s="164"/>
      <c r="BE94" s="164"/>
      <c r="BF94" s="164"/>
      <c r="BG94" s="164"/>
      <c r="BH94" s="164"/>
      <c r="BI94" s="164"/>
    </row>
    <row r="95" spans="1:61" s="22" customFormat="1" x14ac:dyDescent="0.25">
      <c r="A95" s="20"/>
      <c r="B95" s="54"/>
      <c r="C95" s="54">
        <f t="shared" si="4"/>
        <v>0</v>
      </c>
      <c r="D95" s="56"/>
      <c r="E95" s="56"/>
      <c r="F95" s="56"/>
      <c r="G95" s="56"/>
      <c r="H95" s="163"/>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row>
    <row r="96" spans="1:61" s="22" customFormat="1" x14ac:dyDescent="0.25">
      <c r="A96" s="20"/>
      <c r="B96" s="54"/>
      <c r="C96" s="54">
        <f t="shared" si="4"/>
        <v>0</v>
      </c>
      <c r="D96" s="56"/>
      <c r="E96" s="56"/>
      <c r="F96" s="56"/>
      <c r="G96" s="56"/>
      <c r="H96" s="163"/>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row>
    <row r="97" spans="1:61" s="22" customFormat="1" x14ac:dyDescent="0.25">
      <c r="A97" s="20"/>
      <c r="B97" s="54"/>
      <c r="C97" s="54">
        <f t="shared" si="4"/>
        <v>0</v>
      </c>
      <c r="D97" s="56"/>
      <c r="E97" s="56"/>
      <c r="F97" s="56"/>
      <c r="G97" s="56"/>
      <c r="H97" s="163"/>
      <c r="I97" s="164"/>
      <c r="J97" s="164"/>
      <c r="K97" s="164"/>
      <c r="L97" s="164"/>
      <c r="M97" s="164"/>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c r="AO97" s="164"/>
      <c r="AP97" s="164"/>
      <c r="AQ97" s="164"/>
      <c r="AR97" s="164"/>
      <c r="AS97" s="164"/>
      <c r="AT97" s="164"/>
      <c r="AU97" s="164"/>
      <c r="AV97" s="164"/>
      <c r="AW97" s="164"/>
      <c r="AX97" s="164"/>
      <c r="AY97" s="164"/>
      <c r="AZ97" s="164"/>
      <c r="BA97" s="164"/>
      <c r="BB97" s="164"/>
      <c r="BC97" s="164"/>
      <c r="BD97" s="164"/>
      <c r="BE97" s="164"/>
      <c r="BF97" s="164"/>
      <c r="BG97" s="164"/>
      <c r="BH97" s="164"/>
      <c r="BI97" s="164"/>
    </row>
    <row r="98" spans="1:61" s="22" customFormat="1" x14ac:dyDescent="0.25">
      <c r="A98" s="20"/>
      <c r="B98" s="54"/>
      <c r="C98" s="54">
        <f t="shared" si="4"/>
        <v>0</v>
      </c>
      <c r="D98" s="56"/>
      <c r="E98" s="56"/>
      <c r="F98" s="56"/>
      <c r="G98" s="56"/>
      <c r="H98" s="163"/>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4"/>
      <c r="AT98" s="164"/>
      <c r="AU98" s="164"/>
      <c r="AV98" s="164"/>
      <c r="AW98" s="164"/>
      <c r="AX98" s="164"/>
      <c r="AY98" s="164"/>
      <c r="AZ98" s="164"/>
      <c r="BA98" s="164"/>
      <c r="BB98" s="164"/>
      <c r="BC98" s="164"/>
      <c r="BD98" s="164"/>
      <c r="BE98" s="164"/>
      <c r="BF98" s="164"/>
      <c r="BG98" s="164"/>
      <c r="BH98" s="164"/>
      <c r="BI98" s="164"/>
    </row>
    <row r="99" spans="1:61" s="22" customFormat="1" x14ac:dyDescent="0.25">
      <c r="A99" s="20"/>
      <c r="B99" s="54"/>
      <c r="C99" s="54">
        <f t="shared" si="4"/>
        <v>0</v>
      </c>
      <c r="D99" s="56"/>
      <c r="E99" s="56"/>
      <c r="F99" s="56"/>
      <c r="G99" s="56"/>
      <c r="H99" s="163"/>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4"/>
      <c r="AT99" s="164"/>
      <c r="AU99" s="164"/>
      <c r="AV99" s="164"/>
      <c r="AW99" s="164"/>
      <c r="AX99" s="164"/>
      <c r="AY99" s="164"/>
      <c r="AZ99" s="164"/>
      <c r="BA99" s="164"/>
      <c r="BB99" s="164"/>
      <c r="BC99" s="164"/>
      <c r="BD99" s="164"/>
      <c r="BE99" s="164"/>
      <c r="BF99" s="164"/>
      <c r="BG99" s="164"/>
      <c r="BH99" s="164"/>
      <c r="BI99" s="164"/>
    </row>
    <row r="100" spans="1:61" s="22" customFormat="1" x14ac:dyDescent="0.25">
      <c r="A100" s="20"/>
      <c r="B100" s="54"/>
      <c r="C100" s="54">
        <f t="shared" si="4"/>
        <v>0</v>
      </c>
      <c r="D100" s="56"/>
      <c r="E100" s="56"/>
      <c r="F100" s="56"/>
      <c r="G100" s="56"/>
      <c r="H100" s="163"/>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c r="BH100" s="164"/>
      <c r="BI100" s="164"/>
    </row>
    <row r="101" spans="1:61" s="22" customFormat="1" x14ac:dyDescent="0.25">
      <c r="A101" s="20"/>
      <c r="B101" s="54"/>
      <c r="C101" s="54">
        <f t="shared" si="4"/>
        <v>0</v>
      </c>
      <c r="D101" s="56"/>
      <c r="E101" s="56"/>
      <c r="F101" s="56"/>
      <c r="G101" s="56"/>
      <c r="H101" s="163"/>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4"/>
      <c r="AT101" s="164"/>
      <c r="AU101" s="164"/>
      <c r="AV101" s="164"/>
      <c r="AW101" s="164"/>
      <c r="AX101" s="164"/>
      <c r="AY101" s="164"/>
      <c r="AZ101" s="164"/>
      <c r="BA101" s="164"/>
      <c r="BB101" s="164"/>
      <c r="BC101" s="164"/>
      <c r="BD101" s="164"/>
      <c r="BE101" s="164"/>
      <c r="BF101" s="164"/>
      <c r="BG101" s="164"/>
      <c r="BH101" s="164"/>
      <c r="BI101" s="164"/>
    </row>
    <row r="102" spans="1:61" s="22" customFormat="1" x14ac:dyDescent="0.25">
      <c r="A102" s="20"/>
      <c r="B102" s="54"/>
      <c r="C102" s="54">
        <f t="shared" si="4"/>
        <v>0</v>
      </c>
      <c r="D102" s="56"/>
      <c r="E102" s="56"/>
      <c r="F102" s="56"/>
      <c r="G102" s="56"/>
      <c r="H102" s="163"/>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c r="BH102" s="164"/>
      <c r="BI102" s="164"/>
    </row>
    <row r="103" spans="1:61" s="22" customFormat="1" x14ac:dyDescent="0.25">
      <c r="A103" s="20"/>
      <c r="B103" s="54"/>
      <c r="C103" s="54">
        <f t="shared" si="4"/>
        <v>0</v>
      </c>
      <c r="D103" s="56"/>
      <c r="E103" s="56"/>
      <c r="F103" s="56"/>
      <c r="G103" s="56"/>
      <c r="H103" s="163"/>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row>
    <row r="104" spans="1:61" s="22" customFormat="1" x14ac:dyDescent="0.25">
      <c r="A104" s="20"/>
      <c r="B104" s="54"/>
      <c r="C104" s="54">
        <f t="shared" si="4"/>
        <v>0</v>
      </c>
      <c r="D104" s="56"/>
      <c r="E104" s="56"/>
      <c r="F104" s="56"/>
      <c r="G104" s="56"/>
      <c r="H104" s="163"/>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row>
    <row r="105" spans="1:61" s="22" customFormat="1" x14ac:dyDescent="0.25">
      <c r="A105" s="20"/>
      <c r="B105" s="54"/>
      <c r="C105" s="54">
        <f t="shared" si="4"/>
        <v>0</v>
      </c>
      <c r="D105" s="56"/>
      <c r="E105" s="56"/>
      <c r="F105" s="56"/>
      <c r="G105" s="56"/>
      <c r="H105" s="163"/>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row>
    <row r="106" spans="1:61" s="22" customFormat="1" x14ac:dyDescent="0.25">
      <c r="A106" s="20"/>
      <c r="B106" s="54"/>
      <c r="C106" s="54">
        <f t="shared" si="4"/>
        <v>0</v>
      </c>
      <c r="D106" s="56"/>
      <c r="E106" s="56"/>
      <c r="F106" s="56"/>
      <c r="G106" s="56"/>
      <c r="H106" s="163"/>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row>
    <row r="107" spans="1:61" s="22" customFormat="1" x14ac:dyDescent="0.25">
      <c r="A107" s="20"/>
      <c r="B107" s="54"/>
      <c r="C107" s="54">
        <f t="shared" si="4"/>
        <v>0</v>
      </c>
      <c r="D107" s="56"/>
      <c r="E107" s="56"/>
      <c r="F107" s="56"/>
      <c r="G107" s="56"/>
      <c r="H107" s="163"/>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row>
    <row r="108" spans="1:61" s="22" customFormat="1" x14ac:dyDescent="0.25">
      <c r="A108" s="20"/>
      <c r="B108" s="54"/>
      <c r="C108" s="54">
        <f t="shared" si="4"/>
        <v>0</v>
      </c>
      <c r="D108" s="56"/>
      <c r="E108" s="56"/>
      <c r="F108" s="56"/>
      <c r="G108" s="56"/>
      <c r="H108" s="163"/>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c r="BH108" s="164"/>
      <c r="BI108" s="164"/>
    </row>
    <row r="109" spans="1:61" s="22" customFormat="1" x14ac:dyDescent="0.25">
      <c r="A109" s="20"/>
      <c r="B109" s="54"/>
      <c r="C109" s="54">
        <f t="shared" si="4"/>
        <v>0</v>
      </c>
      <c r="D109" s="56"/>
      <c r="E109" s="56"/>
      <c r="F109" s="56"/>
      <c r="G109" s="56"/>
      <c r="H109" s="163"/>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4"/>
      <c r="AE109" s="164"/>
      <c r="AF109" s="164"/>
      <c r="AG109" s="164"/>
      <c r="AH109" s="164"/>
      <c r="AI109" s="164"/>
      <c r="AJ109" s="164"/>
      <c r="AK109" s="164"/>
      <c r="AL109" s="164"/>
      <c r="AM109" s="164"/>
      <c r="AN109" s="164"/>
      <c r="AO109" s="164"/>
      <c r="AP109" s="164"/>
      <c r="AQ109" s="164"/>
      <c r="AR109" s="164"/>
      <c r="AS109" s="164"/>
      <c r="AT109" s="164"/>
      <c r="AU109" s="164"/>
      <c r="AV109" s="164"/>
      <c r="AW109" s="164"/>
      <c r="AX109" s="164"/>
      <c r="AY109" s="164"/>
      <c r="AZ109" s="164"/>
      <c r="BA109" s="164"/>
      <c r="BB109" s="164"/>
      <c r="BC109" s="164"/>
      <c r="BD109" s="164"/>
      <c r="BE109" s="164"/>
      <c r="BF109" s="164"/>
      <c r="BG109" s="164"/>
      <c r="BH109" s="164"/>
      <c r="BI109" s="164"/>
    </row>
    <row r="110" spans="1:61" s="22" customFormat="1" x14ac:dyDescent="0.25">
      <c r="A110" s="20"/>
      <c r="B110" s="54"/>
      <c r="C110" s="54">
        <f t="shared" si="4"/>
        <v>0</v>
      </c>
      <c r="D110" s="56"/>
      <c r="E110" s="56"/>
      <c r="F110" s="56"/>
      <c r="G110" s="56"/>
      <c r="H110" s="163"/>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4"/>
      <c r="AE110" s="164"/>
      <c r="AF110" s="164"/>
      <c r="AG110" s="164"/>
      <c r="AH110" s="164"/>
      <c r="AI110" s="164"/>
      <c r="AJ110" s="164"/>
      <c r="AK110" s="164"/>
      <c r="AL110" s="164"/>
      <c r="AM110" s="164"/>
      <c r="AN110" s="164"/>
      <c r="AO110" s="164"/>
      <c r="AP110" s="164"/>
      <c r="AQ110" s="164"/>
      <c r="AR110" s="164"/>
      <c r="AS110" s="164"/>
      <c r="AT110" s="164"/>
      <c r="AU110" s="164"/>
      <c r="AV110" s="164"/>
      <c r="AW110" s="164"/>
      <c r="AX110" s="164"/>
      <c r="AY110" s="164"/>
      <c r="AZ110" s="164"/>
      <c r="BA110" s="164"/>
      <c r="BB110" s="164"/>
      <c r="BC110" s="164"/>
      <c r="BD110" s="164"/>
      <c r="BE110" s="164"/>
      <c r="BF110" s="164"/>
      <c r="BG110" s="164"/>
      <c r="BH110" s="164"/>
      <c r="BI110" s="164"/>
    </row>
    <row r="111" spans="1:61" s="22" customFormat="1" x14ac:dyDescent="0.25">
      <c r="A111" s="20"/>
      <c r="B111" s="54"/>
      <c r="C111" s="54">
        <f t="shared" si="4"/>
        <v>0</v>
      </c>
      <c r="D111" s="56"/>
      <c r="E111" s="56"/>
      <c r="F111" s="56"/>
      <c r="G111" s="56"/>
      <c r="H111" s="163"/>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row>
    <row r="112" spans="1:61" s="22" customFormat="1" x14ac:dyDescent="0.25">
      <c r="A112" s="20"/>
      <c r="B112" s="54"/>
      <c r="C112" s="54">
        <f t="shared" si="4"/>
        <v>0</v>
      </c>
      <c r="D112" s="56"/>
      <c r="E112" s="56"/>
      <c r="F112" s="56"/>
      <c r="G112" s="56"/>
      <c r="H112" s="163"/>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row>
    <row r="113" spans="1:61" s="22" customFormat="1" x14ac:dyDescent="0.25">
      <c r="A113" s="20"/>
      <c r="B113" s="54"/>
      <c r="C113" s="54">
        <f t="shared" si="4"/>
        <v>0</v>
      </c>
      <c r="D113" s="56"/>
      <c r="E113" s="56"/>
      <c r="F113" s="56"/>
      <c r="G113" s="56"/>
      <c r="H113" s="163"/>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row>
    <row r="114" spans="1:61" s="22" customFormat="1" x14ac:dyDescent="0.25">
      <c r="A114" s="20"/>
      <c r="B114" s="54"/>
      <c r="C114" s="54">
        <f t="shared" si="4"/>
        <v>0</v>
      </c>
      <c r="D114" s="56"/>
      <c r="E114" s="56"/>
      <c r="F114" s="56"/>
      <c r="G114" s="56"/>
      <c r="H114" s="163"/>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row>
    <row r="115" spans="1:61" s="22" customFormat="1" x14ac:dyDescent="0.25">
      <c r="A115" s="20"/>
      <c r="B115" s="54"/>
      <c r="C115" s="54">
        <f t="shared" si="4"/>
        <v>0</v>
      </c>
      <c r="D115" s="56"/>
      <c r="E115" s="56"/>
      <c r="F115" s="56"/>
      <c r="G115" s="56"/>
      <c r="H115" s="163"/>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row>
    <row r="116" spans="1:61" s="22" customFormat="1" x14ac:dyDescent="0.25">
      <c r="A116" s="20"/>
      <c r="B116" s="54"/>
      <c r="C116" s="54">
        <f t="shared" si="4"/>
        <v>0</v>
      </c>
      <c r="D116" s="56"/>
      <c r="E116" s="56"/>
      <c r="F116" s="56"/>
      <c r="G116" s="56"/>
      <c r="H116" s="163"/>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row>
    <row r="117" spans="1:61" s="22" customFormat="1" x14ac:dyDescent="0.25">
      <c r="A117" s="20"/>
      <c r="B117" s="54"/>
      <c r="C117" s="54">
        <f t="shared" si="4"/>
        <v>0</v>
      </c>
      <c r="D117" s="56"/>
      <c r="E117" s="56"/>
      <c r="F117" s="56"/>
      <c r="G117" s="56"/>
      <c r="H117" s="163"/>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row>
    <row r="118" spans="1:61" s="22" customFormat="1" x14ac:dyDescent="0.25">
      <c r="A118" s="20"/>
      <c r="B118" s="54"/>
      <c r="C118" s="54">
        <f t="shared" si="4"/>
        <v>0</v>
      </c>
      <c r="D118" s="56"/>
      <c r="E118" s="56"/>
      <c r="F118" s="56"/>
      <c r="G118" s="56"/>
      <c r="H118" s="163"/>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64"/>
      <c r="AS118" s="164"/>
      <c r="AT118" s="164"/>
      <c r="AU118" s="164"/>
      <c r="AV118" s="164"/>
      <c r="AW118" s="164"/>
      <c r="AX118" s="164"/>
      <c r="AY118" s="164"/>
      <c r="AZ118" s="164"/>
      <c r="BA118" s="164"/>
      <c r="BB118" s="164"/>
      <c r="BC118" s="164"/>
      <c r="BD118" s="164"/>
      <c r="BE118" s="164"/>
      <c r="BF118" s="164"/>
      <c r="BG118" s="164"/>
      <c r="BH118" s="164"/>
      <c r="BI118" s="164"/>
    </row>
    <row r="119" spans="1:61" s="22" customFormat="1" x14ac:dyDescent="0.25">
      <c r="A119" s="20"/>
      <c r="B119" s="54"/>
      <c r="C119" s="54">
        <f t="shared" si="4"/>
        <v>0</v>
      </c>
      <c r="D119" s="56"/>
      <c r="E119" s="56"/>
      <c r="F119" s="56"/>
      <c r="G119" s="56"/>
      <c r="H119" s="163"/>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row>
    <row r="120" spans="1:61" s="22" customFormat="1" x14ac:dyDescent="0.25">
      <c r="A120" s="20"/>
      <c r="B120" s="54"/>
      <c r="C120" s="54">
        <f t="shared" si="4"/>
        <v>0</v>
      </c>
      <c r="D120" s="56"/>
      <c r="E120" s="56"/>
      <c r="F120" s="56"/>
      <c r="G120" s="56"/>
      <c r="H120" s="163"/>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64"/>
      <c r="AS120" s="164"/>
      <c r="AT120" s="164"/>
      <c r="AU120" s="164"/>
      <c r="AV120" s="164"/>
      <c r="AW120" s="164"/>
      <c r="AX120" s="164"/>
      <c r="AY120" s="164"/>
      <c r="AZ120" s="164"/>
      <c r="BA120" s="164"/>
      <c r="BB120" s="164"/>
      <c r="BC120" s="164"/>
      <c r="BD120" s="164"/>
      <c r="BE120" s="164"/>
      <c r="BF120" s="164"/>
      <c r="BG120" s="164"/>
      <c r="BH120" s="164"/>
      <c r="BI120" s="164"/>
    </row>
    <row r="121" spans="1:61" s="22" customFormat="1" x14ac:dyDescent="0.25">
      <c r="A121" s="20"/>
      <c r="B121" s="54"/>
      <c r="C121" s="54">
        <f t="shared" si="4"/>
        <v>0</v>
      </c>
      <c r="D121" s="56"/>
      <c r="E121" s="56"/>
      <c r="F121" s="56"/>
      <c r="G121" s="56"/>
      <c r="H121" s="163"/>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4"/>
      <c r="AY121" s="164"/>
      <c r="AZ121" s="164"/>
      <c r="BA121" s="164"/>
      <c r="BB121" s="164"/>
      <c r="BC121" s="164"/>
      <c r="BD121" s="164"/>
      <c r="BE121" s="164"/>
      <c r="BF121" s="164"/>
      <c r="BG121" s="164"/>
      <c r="BH121" s="164"/>
      <c r="BI121" s="164"/>
    </row>
    <row r="122" spans="1:61" s="22" customFormat="1" x14ac:dyDescent="0.25">
      <c r="A122" s="20"/>
      <c r="B122" s="54"/>
      <c r="C122" s="54">
        <f t="shared" si="4"/>
        <v>0</v>
      </c>
      <c r="D122" s="56"/>
      <c r="E122" s="56"/>
      <c r="F122" s="56"/>
      <c r="G122" s="56"/>
      <c r="H122" s="163"/>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4"/>
      <c r="AE122" s="164"/>
      <c r="AF122" s="164"/>
      <c r="AG122" s="164"/>
      <c r="AH122" s="164"/>
      <c r="AI122" s="164"/>
      <c r="AJ122" s="164"/>
      <c r="AK122" s="164"/>
      <c r="AL122" s="164"/>
      <c r="AM122" s="164"/>
      <c r="AN122" s="164"/>
      <c r="AO122" s="164"/>
      <c r="AP122" s="164"/>
      <c r="AQ122" s="164"/>
      <c r="AR122" s="164"/>
      <c r="AS122" s="164"/>
      <c r="AT122" s="164"/>
      <c r="AU122" s="164"/>
      <c r="AV122" s="164"/>
      <c r="AW122" s="164"/>
      <c r="AX122" s="164"/>
      <c r="AY122" s="164"/>
      <c r="AZ122" s="164"/>
      <c r="BA122" s="164"/>
      <c r="BB122" s="164"/>
      <c r="BC122" s="164"/>
      <c r="BD122" s="164"/>
      <c r="BE122" s="164"/>
      <c r="BF122" s="164"/>
      <c r="BG122" s="164"/>
      <c r="BH122" s="164"/>
      <c r="BI122" s="164"/>
    </row>
    <row r="123" spans="1:61" s="22" customFormat="1" x14ac:dyDescent="0.25">
      <c r="A123" s="20"/>
      <c r="B123" s="54"/>
      <c r="C123" s="54">
        <f t="shared" si="4"/>
        <v>0</v>
      </c>
      <c r="D123" s="56"/>
      <c r="E123" s="56"/>
      <c r="F123" s="56"/>
      <c r="G123" s="56"/>
      <c r="H123" s="163"/>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row>
    <row r="124" spans="1:61" s="22" customFormat="1" x14ac:dyDescent="0.25">
      <c r="A124" s="20"/>
      <c r="B124" s="54"/>
      <c r="C124" s="54">
        <f t="shared" si="4"/>
        <v>0</v>
      </c>
      <c r="D124" s="56"/>
      <c r="E124" s="56"/>
      <c r="F124" s="56"/>
      <c r="G124" s="56"/>
      <c r="H124" s="163"/>
      <c r="I124" s="164"/>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row>
    <row r="125" spans="1:61" s="22" customFormat="1" x14ac:dyDescent="0.25">
      <c r="A125" s="20"/>
      <c r="B125" s="54"/>
      <c r="C125" s="54">
        <f t="shared" si="4"/>
        <v>0</v>
      </c>
      <c r="D125" s="56"/>
      <c r="E125" s="56"/>
      <c r="F125" s="56"/>
      <c r="G125" s="56"/>
      <c r="H125" s="163"/>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row>
    <row r="126" spans="1:61" s="22" customFormat="1" x14ac:dyDescent="0.25">
      <c r="A126" s="20"/>
      <c r="B126" s="54"/>
      <c r="C126" s="54">
        <f t="shared" si="4"/>
        <v>0</v>
      </c>
      <c r="D126" s="56"/>
      <c r="E126" s="56"/>
      <c r="F126" s="56"/>
      <c r="G126" s="56"/>
      <c r="H126" s="163"/>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row>
    <row r="127" spans="1:61" s="22" customFormat="1" x14ac:dyDescent="0.25">
      <c r="A127" s="20"/>
      <c r="B127" s="54"/>
      <c r="C127" s="54">
        <f t="shared" si="4"/>
        <v>0</v>
      </c>
      <c r="D127" s="56"/>
      <c r="E127" s="56"/>
      <c r="F127" s="56"/>
      <c r="G127" s="56"/>
      <c r="H127" s="163"/>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c r="AZ127" s="164"/>
      <c r="BA127" s="164"/>
      <c r="BB127" s="164"/>
      <c r="BC127" s="164"/>
      <c r="BD127" s="164"/>
      <c r="BE127" s="164"/>
      <c r="BF127" s="164"/>
      <c r="BG127" s="164"/>
      <c r="BH127" s="164"/>
      <c r="BI127" s="164"/>
    </row>
    <row r="128" spans="1:61" s="22" customFormat="1" x14ac:dyDescent="0.25">
      <c r="A128" s="20"/>
      <c r="B128" s="54"/>
      <c r="C128" s="54">
        <f t="shared" si="4"/>
        <v>0</v>
      </c>
      <c r="D128" s="56"/>
      <c r="E128" s="56"/>
      <c r="F128" s="56"/>
      <c r="G128" s="56"/>
      <c r="H128" s="163"/>
      <c r="I128" s="164"/>
      <c r="J128" s="164"/>
      <c r="K128" s="164"/>
      <c r="L128" s="164"/>
      <c r="M128" s="164"/>
      <c r="N128" s="164"/>
      <c r="O128" s="164"/>
      <c r="P128" s="164"/>
      <c r="Q128" s="164"/>
      <c r="R128" s="164"/>
      <c r="S128" s="164"/>
      <c r="T128" s="164"/>
      <c r="U128" s="164"/>
      <c r="V128" s="164"/>
      <c r="W128" s="164"/>
      <c r="X128" s="164"/>
      <c r="Y128" s="164"/>
      <c r="Z128" s="164"/>
      <c r="AA128" s="164"/>
      <c r="AB128" s="164"/>
      <c r="AC128" s="164"/>
      <c r="AD128" s="164"/>
      <c r="AE128" s="164"/>
      <c r="AF128" s="164"/>
      <c r="AG128" s="164"/>
      <c r="AH128" s="164"/>
      <c r="AI128" s="164"/>
      <c r="AJ128" s="164"/>
      <c r="AK128" s="164"/>
      <c r="AL128" s="164"/>
      <c r="AM128" s="164"/>
      <c r="AN128" s="164"/>
      <c r="AO128" s="164"/>
      <c r="AP128" s="164"/>
      <c r="AQ128" s="164"/>
      <c r="AR128" s="164"/>
      <c r="AS128" s="164"/>
      <c r="AT128" s="164"/>
      <c r="AU128" s="164"/>
      <c r="AV128" s="164"/>
      <c r="AW128" s="164"/>
      <c r="AX128" s="164"/>
      <c r="AY128" s="164"/>
      <c r="AZ128" s="164"/>
      <c r="BA128" s="164"/>
      <c r="BB128" s="164"/>
      <c r="BC128" s="164"/>
      <c r="BD128" s="164"/>
      <c r="BE128" s="164"/>
      <c r="BF128" s="164"/>
      <c r="BG128" s="164"/>
      <c r="BH128" s="164"/>
      <c r="BI128" s="164"/>
    </row>
    <row r="129" spans="1:61" s="22" customFormat="1" x14ac:dyDescent="0.25">
      <c r="A129" s="20"/>
      <c r="B129" s="54"/>
      <c r="C129" s="54">
        <f t="shared" si="4"/>
        <v>0</v>
      </c>
      <c r="D129" s="56"/>
      <c r="E129" s="56"/>
      <c r="F129" s="56"/>
      <c r="G129" s="56"/>
      <c r="H129" s="163"/>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row>
    <row r="130" spans="1:61" s="22" customFormat="1" x14ac:dyDescent="0.25">
      <c r="A130" s="20"/>
      <c r="B130" s="54"/>
      <c r="C130" s="54">
        <f t="shared" si="4"/>
        <v>0</v>
      </c>
      <c r="D130" s="56"/>
      <c r="E130" s="56"/>
      <c r="F130" s="56"/>
      <c r="G130" s="56"/>
      <c r="H130" s="163"/>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164"/>
      <c r="AK130" s="164"/>
      <c r="AL130" s="164"/>
      <c r="AM130" s="164"/>
      <c r="AN130" s="164"/>
      <c r="AO130" s="164"/>
      <c r="AP130" s="164"/>
      <c r="AQ130" s="164"/>
      <c r="AR130" s="164"/>
      <c r="AS130" s="164"/>
      <c r="AT130" s="164"/>
      <c r="AU130" s="164"/>
      <c r="AV130" s="164"/>
      <c r="AW130" s="164"/>
      <c r="AX130" s="164"/>
      <c r="AY130" s="164"/>
      <c r="AZ130" s="164"/>
      <c r="BA130" s="164"/>
      <c r="BB130" s="164"/>
      <c r="BC130" s="164"/>
      <c r="BD130" s="164"/>
      <c r="BE130" s="164"/>
      <c r="BF130" s="164"/>
      <c r="BG130" s="164"/>
      <c r="BH130" s="164"/>
      <c r="BI130" s="164"/>
    </row>
    <row r="131" spans="1:61" s="22" customFormat="1" x14ac:dyDescent="0.25">
      <c r="A131" s="20"/>
      <c r="B131" s="54"/>
      <c r="C131" s="54">
        <f t="shared" si="4"/>
        <v>0</v>
      </c>
      <c r="D131" s="56"/>
      <c r="E131" s="56"/>
      <c r="F131" s="56"/>
      <c r="G131" s="56"/>
      <c r="H131" s="163"/>
      <c r="I131" s="164"/>
      <c r="J131" s="164"/>
      <c r="K131" s="164"/>
      <c r="L131" s="164"/>
      <c r="M131" s="164"/>
      <c r="N131" s="164"/>
      <c r="O131" s="164"/>
      <c r="P131" s="164"/>
      <c r="Q131" s="164"/>
      <c r="R131" s="164"/>
      <c r="S131" s="164"/>
      <c r="T131" s="164"/>
      <c r="U131" s="164"/>
      <c r="V131" s="164"/>
      <c r="W131" s="164"/>
      <c r="X131" s="164"/>
      <c r="Y131" s="164"/>
      <c r="Z131" s="164"/>
      <c r="AA131" s="164"/>
      <c r="AB131" s="164"/>
      <c r="AC131" s="164"/>
      <c r="AD131" s="164"/>
      <c r="AE131" s="164"/>
      <c r="AF131" s="164"/>
      <c r="AG131" s="164"/>
      <c r="AH131" s="164"/>
      <c r="AI131" s="164"/>
      <c r="AJ131" s="164"/>
      <c r="AK131" s="164"/>
      <c r="AL131" s="164"/>
      <c r="AM131" s="164"/>
      <c r="AN131" s="164"/>
      <c r="AO131" s="164"/>
      <c r="AP131" s="164"/>
      <c r="AQ131" s="164"/>
      <c r="AR131" s="164"/>
      <c r="AS131" s="164"/>
      <c r="AT131" s="164"/>
      <c r="AU131" s="164"/>
      <c r="AV131" s="164"/>
      <c r="AW131" s="164"/>
      <c r="AX131" s="164"/>
      <c r="AY131" s="164"/>
      <c r="AZ131" s="164"/>
      <c r="BA131" s="164"/>
      <c r="BB131" s="164"/>
      <c r="BC131" s="164"/>
      <c r="BD131" s="164"/>
      <c r="BE131" s="164"/>
      <c r="BF131" s="164"/>
      <c r="BG131" s="164"/>
      <c r="BH131" s="164"/>
      <c r="BI131" s="164"/>
    </row>
    <row r="132" spans="1:61" s="22" customFormat="1" x14ac:dyDescent="0.25">
      <c r="A132" s="20"/>
      <c r="B132" s="54"/>
      <c r="C132" s="54">
        <f t="shared" si="4"/>
        <v>0</v>
      </c>
      <c r="D132" s="56"/>
      <c r="E132" s="56"/>
      <c r="F132" s="56"/>
      <c r="G132" s="56"/>
      <c r="H132" s="163"/>
      <c r="I132" s="164"/>
      <c r="J132" s="164"/>
      <c r="K132" s="164"/>
      <c r="L132" s="164"/>
      <c r="M132" s="164"/>
      <c r="N132" s="164"/>
      <c r="O132" s="164"/>
      <c r="P132" s="164"/>
      <c r="Q132" s="164"/>
      <c r="R132" s="164"/>
      <c r="S132" s="164"/>
      <c r="T132" s="164"/>
      <c r="U132" s="164"/>
      <c r="V132" s="164"/>
      <c r="W132" s="164"/>
      <c r="X132" s="164"/>
      <c r="Y132" s="164"/>
      <c r="Z132" s="164"/>
      <c r="AA132" s="164"/>
      <c r="AB132" s="164"/>
      <c r="AC132" s="164"/>
      <c r="AD132" s="164"/>
      <c r="AE132" s="164"/>
      <c r="AF132" s="164"/>
      <c r="AG132" s="164"/>
      <c r="AH132" s="164"/>
      <c r="AI132" s="164"/>
      <c r="AJ132" s="164"/>
      <c r="AK132" s="164"/>
      <c r="AL132" s="164"/>
      <c r="AM132" s="164"/>
      <c r="AN132" s="164"/>
      <c r="AO132" s="164"/>
      <c r="AP132" s="164"/>
      <c r="AQ132" s="164"/>
      <c r="AR132" s="164"/>
      <c r="AS132" s="164"/>
      <c r="AT132" s="164"/>
      <c r="AU132" s="164"/>
      <c r="AV132" s="164"/>
      <c r="AW132" s="164"/>
      <c r="AX132" s="164"/>
      <c r="AY132" s="164"/>
      <c r="AZ132" s="164"/>
      <c r="BA132" s="164"/>
      <c r="BB132" s="164"/>
      <c r="BC132" s="164"/>
      <c r="BD132" s="164"/>
      <c r="BE132" s="164"/>
      <c r="BF132" s="164"/>
      <c r="BG132" s="164"/>
      <c r="BH132" s="164"/>
      <c r="BI132" s="164"/>
    </row>
    <row r="133" spans="1:61" s="22" customFormat="1" x14ac:dyDescent="0.25">
      <c r="A133" s="20"/>
      <c r="B133" s="54"/>
      <c r="C133" s="54">
        <f t="shared" si="4"/>
        <v>0</v>
      </c>
      <c r="D133" s="56"/>
      <c r="E133" s="56"/>
      <c r="F133" s="56"/>
      <c r="G133" s="56"/>
      <c r="H133" s="163"/>
      <c r="I133" s="164"/>
      <c r="J133" s="164"/>
      <c r="K133" s="164"/>
      <c r="L133" s="164"/>
      <c r="M133" s="164"/>
      <c r="N133" s="164"/>
      <c r="O133" s="164"/>
      <c r="P133" s="164"/>
      <c r="Q133" s="164"/>
      <c r="R133" s="164"/>
      <c r="S133" s="164"/>
      <c r="T133" s="164"/>
      <c r="U133" s="164"/>
      <c r="V133" s="164"/>
      <c r="W133" s="164"/>
      <c r="X133" s="164"/>
      <c r="Y133" s="164"/>
      <c r="Z133" s="164"/>
      <c r="AA133" s="164"/>
      <c r="AB133" s="164"/>
      <c r="AC133" s="164"/>
      <c r="AD133" s="164"/>
      <c r="AE133" s="164"/>
      <c r="AF133" s="164"/>
      <c r="AG133" s="164"/>
      <c r="AH133" s="164"/>
      <c r="AI133" s="164"/>
      <c r="AJ133" s="164"/>
      <c r="AK133" s="164"/>
      <c r="AL133" s="164"/>
      <c r="AM133" s="164"/>
      <c r="AN133" s="164"/>
      <c r="AO133" s="164"/>
      <c r="AP133" s="164"/>
      <c r="AQ133" s="164"/>
      <c r="AR133" s="164"/>
      <c r="AS133" s="164"/>
      <c r="AT133" s="164"/>
      <c r="AU133" s="164"/>
      <c r="AV133" s="164"/>
      <c r="AW133" s="164"/>
      <c r="AX133" s="164"/>
      <c r="AY133" s="164"/>
      <c r="AZ133" s="164"/>
      <c r="BA133" s="164"/>
      <c r="BB133" s="164"/>
      <c r="BC133" s="164"/>
      <c r="BD133" s="164"/>
      <c r="BE133" s="164"/>
      <c r="BF133" s="164"/>
      <c r="BG133" s="164"/>
      <c r="BH133" s="164"/>
      <c r="BI133" s="164"/>
    </row>
    <row r="134" spans="1:61" s="22" customFormat="1" x14ac:dyDescent="0.25">
      <c r="A134" s="20"/>
      <c r="B134" s="54"/>
      <c r="C134" s="54">
        <f t="shared" si="4"/>
        <v>0</v>
      </c>
      <c r="D134" s="56"/>
      <c r="E134" s="56"/>
      <c r="F134" s="56"/>
      <c r="G134" s="56"/>
      <c r="H134" s="163"/>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4"/>
      <c r="AY134" s="164"/>
      <c r="AZ134" s="164"/>
      <c r="BA134" s="164"/>
      <c r="BB134" s="164"/>
      <c r="BC134" s="164"/>
      <c r="BD134" s="164"/>
      <c r="BE134" s="164"/>
      <c r="BF134" s="164"/>
      <c r="BG134" s="164"/>
      <c r="BH134" s="164"/>
      <c r="BI134" s="164"/>
    </row>
    <row r="135" spans="1:61" s="22" customFormat="1" x14ac:dyDescent="0.25">
      <c r="A135" s="20"/>
      <c r="B135" s="54"/>
      <c r="C135" s="54">
        <f t="shared" si="4"/>
        <v>0</v>
      </c>
      <c r="D135" s="56"/>
      <c r="E135" s="56"/>
      <c r="F135" s="56"/>
      <c r="G135" s="56"/>
      <c r="H135" s="163"/>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4"/>
      <c r="AE135" s="164"/>
      <c r="AF135" s="164"/>
      <c r="AG135" s="164"/>
      <c r="AH135" s="164"/>
      <c r="AI135" s="164"/>
      <c r="AJ135" s="164"/>
      <c r="AK135" s="164"/>
      <c r="AL135" s="164"/>
      <c r="AM135" s="164"/>
      <c r="AN135" s="164"/>
      <c r="AO135" s="164"/>
      <c r="AP135" s="164"/>
      <c r="AQ135" s="164"/>
      <c r="AR135" s="164"/>
      <c r="AS135" s="164"/>
      <c r="AT135" s="164"/>
      <c r="AU135" s="164"/>
      <c r="AV135" s="164"/>
      <c r="AW135" s="164"/>
      <c r="AX135" s="164"/>
      <c r="AY135" s="164"/>
      <c r="AZ135" s="164"/>
      <c r="BA135" s="164"/>
      <c r="BB135" s="164"/>
      <c r="BC135" s="164"/>
      <c r="BD135" s="164"/>
      <c r="BE135" s="164"/>
      <c r="BF135" s="164"/>
      <c r="BG135" s="164"/>
      <c r="BH135" s="164"/>
      <c r="BI135" s="164"/>
    </row>
    <row r="136" spans="1:61" s="22" customFormat="1" x14ac:dyDescent="0.25">
      <c r="A136" s="20"/>
      <c r="B136" s="54"/>
      <c r="C136" s="54">
        <f t="shared" si="4"/>
        <v>0</v>
      </c>
      <c r="D136" s="56"/>
      <c r="E136" s="56"/>
      <c r="F136" s="56"/>
      <c r="G136" s="56"/>
      <c r="H136" s="163"/>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c r="AO136" s="164"/>
      <c r="AP136" s="164"/>
      <c r="AQ136" s="164"/>
      <c r="AR136" s="164"/>
      <c r="AS136" s="164"/>
      <c r="AT136" s="164"/>
      <c r="AU136" s="164"/>
      <c r="AV136" s="164"/>
      <c r="AW136" s="164"/>
      <c r="AX136" s="164"/>
      <c r="AY136" s="164"/>
      <c r="AZ136" s="164"/>
      <c r="BA136" s="164"/>
      <c r="BB136" s="164"/>
      <c r="BC136" s="164"/>
      <c r="BD136" s="164"/>
      <c r="BE136" s="164"/>
      <c r="BF136" s="164"/>
      <c r="BG136" s="164"/>
      <c r="BH136" s="164"/>
      <c r="BI136" s="164"/>
    </row>
    <row r="137" spans="1:61" s="22" customFormat="1" x14ac:dyDescent="0.25">
      <c r="A137" s="20"/>
      <c r="B137" s="54"/>
      <c r="C137" s="54">
        <f t="shared" si="4"/>
        <v>0</v>
      </c>
      <c r="D137" s="56"/>
      <c r="E137" s="56"/>
      <c r="F137" s="56"/>
      <c r="G137" s="56"/>
      <c r="H137" s="163"/>
      <c r="I137" s="164"/>
      <c r="J137" s="164"/>
      <c r="K137" s="164"/>
      <c r="L137" s="164"/>
      <c r="M137" s="164"/>
      <c r="N137" s="164"/>
      <c r="O137" s="164"/>
      <c r="P137" s="164"/>
      <c r="Q137" s="164"/>
      <c r="R137" s="164"/>
      <c r="S137" s="164"/>
      <c r="T137" s="164"/>
      <c r="U137" s="164"/>
      <c r="V137" s="164"/>
      <c r="W137" s="164"/>
      <c r="X137" s="164"/>
      <c r="Y137" s="164"/>
      <c r="Z137" s="164"/>
      <c r="AA137" s="164"/>
      <c r="AB137" s="164"/>
      <c r="AC137" s="164"/>
      <c r="AD137" s="164"/>
      <c r="AE137" s="164"/>
      <c r="AF137" s="164"/>
      <c r="AG137" s="164"/>
      <c r="AH137" s="164"/>
      <c r="AI137" s="164"/>
      <c r="AJ137" s="164"/>
      <c r="AK137" s="164"/>
      <c r="AL137" s="164"/>
      <c r="AM137" s="164"/>
      <c r="AN137" s="164"/>
      <c r="AO137" s="164"/>
      <c r="AP137" s="164"/>
      <c r="AQ137" s="164"/>
      <c r="AR137" s="164"/>
      <c r="AS137" s="164"/>
      <c r="AT137" s="164"/>
      <c r="AU137" s="164"/>
      <c r="AV137" s="164"/>
      <c r="AW137" s="164"/>
      <c r="AX137" s="164"/>
      <c r="AY137" s="164"/>
      <c r="AZ137" s="164"/>
      <c r="BA137" s="164"/>
      <c r="BB137" s="164"/>
      <c r="BC137" s="164"/>
      <c r="BD137" s="164"/>
      <c r="BE137" s="164"/>
      <c r="BF137" s="164"/>
      <c r="BG137" s="164"/>
      <c r="BH137" s="164"/>
      <c r="BI137" s="164"/>
    </row>
    <row r="138" spans="1:61" s="22" customFormat="1" x14ac:dyDescent="0.25">
      <c r="A138" s="20"/>
      <c r="B138" s="54"/>
      <c r="C138" s="54">
        <f t="shared" si="4"/>
        <v>0</v>
      </c>
      <c r="D138" s="56"/>
      <c r="E138" s="56"/>
      <c r="F138" s="56"/>
      <c r="G138" s="56"/>
      <c r="H138" s="163"/>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64"/>
      <c r="AW138" s="164"/>
      <c r="AX138" s="164"/>
      <c r="AY138" s="164"/>
      <c r="AZ138" s="164"/>
      <c r="BA138" s="164"/>
      <c r="BB138" s="164"/>
      <c r="BC138" s="164"/>
      <c r="BD138" s="164"/>
      <c r="BE138" s="164"/>
      <c r="BF138" s="164"/>
      <c r="BG138" s="164"/>
      <c r="BH138" s="164"/>
      <c r="BI138" s="164"/>
    </row>
    <row r="139" spans="1:61" s="22" customFormat="1" x14ac:dyDescent="0.25">
      <c r="A139" s="20"/>
      <c r="B139" s="54"/>
      <c r="C139" s="54">
        <f t="shared" si="4"/>
        <v>0</v>
      </c>
      <c r="D139" s="56"/>
      <c r="E139" s="56"/>
      <c r="F139" s="56"/>
      <c r="G139" s="56"/>
      <c r="H139" s="163"/>
      <c r="I139" s="164"/>
      <c r="J139" s="164"/>
      <c r="K139" s="164"/>
      <c r="L139" s="164"/>
      <c r="M139" s="164"/>
      <c r="N139" s="164"/>
      <c r="O139" s="164"/>
      <c r="P139" s="164"/>
      <c r="Q139" s="164"/>
      <c r="R139" s="164"/>
      <c r="S139" s="164"/>
      <c r="T139" s="164"/>
      <c r="U139" s="164"/>
      <c r="V139" s="164"/>
      <c r="W139" s="164"/>
      <c r="X139" s="164"/>
      <c r="Y139" s="164"/>
      <c r="Z139" s="164"/>
      <c r="AA139" s="164"/>
      <c r="AB139" s="164"/>
      <c r="AC139" s="164"/>
      <c r="AD139" s="164"/>
      <c r="AE139" s="164"/>
      <c r="AF139" s="164"/>
      <c r="AG139" s="164"/>
      <c r="AH139" s="164"/>
      <c r="AI139" s="164"/>
      <c r="AJ139" s="164"/>
      <c r="AK139" s="164"/>
      <c r="AL139" s="164"/>
      <c r="AM139" s="164"/>
      <c r="AN139" s="164"/>
      <c r="AO139" s="164"/>
      <c r="AP139" s="164"/>
      <c r="AQ139" s="164"/>
      <c r="AR139" s="164"/>
      <c r="AS139" s="164"/>
      <c r="AT139" s="164"/>
      <c r="AU139" s="164"/>
      <c r="AV139" s="164"/>
      <c r="AW139" s="164"/>
      <c r="AX139" s="164"/>
      <c r="AY139" s="164"/>
      <c r="AZ139" s="164"/>
      <c r="BA139" s="164"/>
      <c r="BB139" s="164"/>
      <c r="BC139" s="164"/>
      <c r="BD139" s="164"/>
      <c r="BE139" s="164"/>
      <c r="BF139" s="164"/>
      <c r="BG139" s="164"/>
      <c r="BH139" s="164"/>
      <c r="BI139" s="164"/>
    </row>
    <row r="140" spans="1:61" s="22" customFormat="1" x14ac:dyDescent="0.25">
      <c r="A140" s="20"/>
      <c r="B140" s="54"/>
      <c r="C140" s="54">
        <f t="shared" si="4"/>
        <v>0</v>
      </c>
      <c r="D140" s="56"/>
      <c r="E140" s="56"/>
      <c r="F140" s="56"/>
      <c r="G140" s="56"/>
      <c r="H140" s="163"/>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4"/>
      <c r="AE140" s="164"/>
      <c r="AF140" s="164"/>
      <c r="AG140" s="164"/>
      <c r="AH140" s="164"/>
      <c r="AI140" s="164"/>
      <c r="AJ140" s="164"/>
      <c r="AK140" s="164"/>
      <c r="AL140" s="164"/>
      <c r="AM140" s="164"/>
      <c r="AN140" s="164"/>
      <c r="AO140" s="164"/>
      <c r="AP140" s="164"/>
      <c r="AQ140" s="164"/>
      <c r="AR140" s="164"/>
      <c r="AS140" s="164"/>
      <c r="AT140" s="164"/>
      <c r="AU140" s="164"/>
      <c r="AV140" s="164"/>
      <c r="AW140" s="164"/>
      <c r="AX140" s="164"/>
      <c r="AY140" s="164"/>
      <c r="AZ140" s="164"/>
      <c r="BA140" s="164"/>
      <c r="BB140" s="164"/>
      <c r="BC140" s="164"/>
      <c r="BD140" s="164"/>
      <c r="BE140" s="164"/>
      <c r="BF140" s="164"/>
      <c r="BG140" s="164"/>
      <c r="BH140" s="164"/>
      <c r="BI140" s="164"/>
    </row>
    <row r="141" spans="1:61" s="22" customFormat="1" x14ac:dyDescent="0.25">
      <c r="A141" s="20"/>
      <c r="B141" s="54"/>
      <c r="C141" s="54">
        <f t="shared" si="4"/>
        <v>0</v>
      </c>
      <c r="D141" s="56"/>
      <c r="E141" s="56"/>
      <c r="F141" s="56"/>
      <c r="G141" s="56"/>
      <c r="H141" s="163"/>
      <c r="I141" s="164"/>
      <c r="J141" s="164"/>
      <c r="K141" s="164"/>
      <c r="L141" s="164"/>
      <c r="M141" s="164"/>
      <c r="N141" s="164"/>
      <c r="O141" s="164"/>
      <c r="P141" s="164"/>
      <c r="Q141" s="164"/>
      <c r="R141" s="164"/>
      <c r="S141" s="164"/>
      <c r="T141" s="164"/>
      <c r="U141" s="164"/>
      <c r="V141" s="164"/>
      <c r="W141" s="164"/>
      <c r="X141" s="164"/>
      <c r="Y141" s="164"/>
      <c r="Z141" s="164"/>
      <c r="AA141" s="164"/>
      <c r="AB141" s="164"/>
      <c r="AC141" s="164"/>
      <c r="AD141" s="164"/>
      <c r="AE141" s="164"/>
      <c r="AF141" s="164"/>
      <c r="AG141" s="164"/>
      <c r="AH141" s="164"/>
      <c r="AI141" s="164"/>
      <c r="AJ141" s="164"/>
      <c r="AK141" s="164"/>
      <c r="AL141" s="164"/>
      <c r="AM141" s="164"/>
      <c r="AN141" s="164"/>
      <c r="AO141" s="164"/>
      <c r="AP141" s="164"/>
      <c r="AQ141" s="164"/>
      <c r="AR141" s="164"/>
      <c r="AS141" s="164"/>
      <c r="AT141" s="164"/>
      <c r="AU141" s="164"/>
      <c r="AV141" s="164"/>
      <c r="AW141" s="164"/>
      <c r="AX141" s="164"/>
      <c r="AY141" s="164"/>
      <c r="AZ141" s="164"/>
      <c r="BA141" s="164"/>
      <c r="BB141" s="164"/>
      <c r="BC141" s="164"/>
      <c r="BD141" s="164"/>
      <c r="BE141" s="164"/>
      <c r="BF141" s="164"/>
      <c r="BG141" s="164"/>
      <c r="BH141" s="164"/>
      <c r="BI141" s="164"/>
    </row>
    <row r="142" spans="1:61" s="22" customFormat="1" x14ac:dyDescent="0.25">
      <c r="A142" s="20"/>
      <c r="B142" s="54"/>
      <c r="C142" s="54">
        <f t="shared" si="4"/>
        <v>0</v>
      </c>
      <c r="D142" s="56"/>
      <c r="E142" s="56"/>
      <c r="F142" s="56"/>
      <c r="G142" s="56"/>
      <c r="H142" s="163"/>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row>
    <row r="143" spans="1:61" s="22" customFormat="1" x14ac:dyDescent="0.25">
      <c r="A143" s="20"/>
      <c r="B143" s="54"/>
      <c r="C143" s="54">
        <f t="shared" si="4"/>
        <v>0</v>
      </c>
      <c r="D143" s="56"/>
      <c r="E143" s="56"/>
      <c r="F143" s="56"/>
      <c r="G143" s="56"/>
      <c r="H143" s="163"/>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164"/>
      <c r="AK143" s="164"/>
      <c r="AL143" s="164"/>
      <c r="AM143" s="164"/>
      <c r="AN143" s="164"/>
      <c r="AO143" s="164"/>
      <c r="AP143" s="164"/>
      <c r="AQ143" s="164"/>
      <c r="AR143" s="164"/>
      <c r="AS143" s="164"/>
      <c r="AT143" s="164"/>
      <c r="AU143" s="164"/>
      <c r="AV143" s="164"/>
      <c r="AW143" s="164"/>
      <c r="AX143" s="164"/>
      <c r="AY143" s="164"/>
      <c r="AZ143" s="164"/>
      <c r="BA143" s="164"/>
      <c r="BB143" s="164"/>
      <c r="BC143" s="164"/>
      <c r="BD143" s="164"/>
      <c r="BE143" s="164"/>
      <c r="BF143" s="164"/>
      <c r="BG143" s="164"/>
      <c r="BH143" s="164"/>
      <c r="BI143" s="164"/>
    </row>
    <row r="144" spans="1:61" s="22" customFormat="1" x14ac:dyDescent="0.25">
      <c r="A144" s="20"/>
      <c r="B144" s="54"/>
      <c r="C144" s="54">
        <f t="shared" si="4"/>
        <v>0</v>
      </c>
      <c r="D144" s="56"/>
      <c r="E144" s="56"/>
      <c r="F144" s="56"/>
      <c r="G144" s="56"/>
      <c r="H144" s="163"/>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164"/>
      <c r="AK144" s="164"/>
      <c r="AL144" s="164"/>
      <c r="AM144" s="164"/>
      <c r="AN144" s="164"/>
      <c r="AO144" s="164"/>
      <c r="AP144" s="164"/>
      <c r="AQ144" s="164"/>
      <c r="AR144" s="164"/>
      <c r="AS144" s="164"/>
      <c r="AT144" s="164"/>
      <c r="AU144" s="164"/>
      <c r="AV144" s="164"/>
      <c r="AW144" s="164"/>
      <c r="AX144" s="164"/>
      <c r="AY144" s="164"/>
      <c r="AZ144" s="164"/>
      <c r="BA144" s="164"/>
      <c r="BB144" s="164"/>
      <c r="BC144" s="164"/>
      <c r="BD144" s="164"/>
      <c r="BE144" s="164"/>
      <c r="BF144" s="164"/>
      <c r="BG144" s="164"/>
      <c r="BH144" s="164"/>
      <c r="BI144" s="164"/>
    </row>
    <row r="145" spans="1:61" s="22" customFormat="1" x14ac:dyDescent="0.25">
      <c r="A145" s="20"/>
      <c r="B145" s="54"/>
      <c r="C145" s="54">
        <f t="shared" si="4"/>
        <v>0</v>
      </c>
      <c r="D145" s="56"/>
      <c r="E145" s="56"/>
      <c r="F145" s="56"/>
      <c r="G145" s="56"/>
      <c r="H145" s="163"/>
      <c r="I145" s="164"/>
      <c r="J145" s="164"/>
      <c r="K145" s="164"/>
      <c r="L145" s="164"/>
      <c r="M145" s="164"/>
      <c r="N145" s="164"/>
      <c r="O145" s="164"/>
      <c r="P145" s="164"/>
      <c r="Q145" s="164"/>
      <c r="R145" s="164"/>
      <c r="S145" s="164"/>
      <c r="T145" s="164"/>
      <c r="U145" s="164"/>
      <c r="V145" s="164"/>
      <c r="W145" s="164"/>
      <c r="X145" s="164"/>
      <c r="Y145" s="164"/>
      <c r="Z145" s="164"/>
      <c r="AA145" s="164"/>
      <c r="AB145" s="164"/>
      <c r="AC145" s="164"/>
      <c r="AD145" s="164"/>
      <c r="AE145" s="164"/>
      <c r="AF145" s="164"/>
      <c r="AG145" s="164"/>
      <c r="AH145" s="164"/>
      <c r="AI145" s="164"/>
      <c r="AJ145" s="164"/>
      <c r="AK145" s="164"/>
      <c r="AL145" s="164"/>
      <c r="AM145" s="164"/>
      <c r="AN145" s="164"/>
      <c r="AO145" s="164"/>
      <c r="AP145" s="164"/>
      <c r="AQ145" s="164"/>
      <c r="AR145" s="164"/>
      <c r="AS145" s="164"/>
      <c r="AT145" s="164"/>
      <c r="AU145" s="164"/>
      <c r="AV145" s="164"/>
      <c r="AW145" s="164"/>
      <c r="AX145" s="164"/>
      <c r="AY145" s="164"/>
      <c r="AZ145" s="164"/>
      <c r="BA145" s="164"/>
      <c r="BB145" s="164"/>
      <c r="BC145" s="164"/>
      <c r="BD145" s="164"/>
      <c r="BE145" s="164"/>
      <c r="BF145" s="164"/>
      <c r="BG145" s="164"/>
      <c r="BH145" s="164"/>
      <c r="BI145" s="164"/>
    </row>
    <row r="146" spans="1:61" s="22" customFormat="1" x14ac:dyDescent="0.25">
      <c r="A146" s="20"/>
      <c r="B146" s="54"/>
      <c r="C146" s="54">
        <f t="shared" si="4"/>
        <v>0</v>
      </c>
      <c r="D146" s="56"/>
      <c r="E146" s="56"/>
      <c r="F146" s="56"/>
      <c r="G146" s="56"/>
      <c r="H146" s="163"/>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4"/>
      <c r="AE146" s="164"/>
      <c r="AF146" s="164"/>
      <c r="AG146" s="164"/>
      <c r="AH146" s="164"/>
      <c r="AI146" s="164"/>
      <c r="AJ146" s="164"/>
      <c r="AK146" s="164"/>
      <c r="AL146" s="164"/>
      <c r="AM146" s="164"/>
      <c r="AN146" s="164"/>
      <c r="AO146" s="164"/>
      <c r="AP146" s="164"/>
      <c r="AQ146" s="164"/>
      <c r="AR146" s="164"/>
      <c r="AS146" s="164"/>
      <c r="AT146" s="164"/>
      <c r="AU146" s="164"/>
      <c r="AV146" s="164"/>
      <c r="AW146" s="164"/>
      <c r="AX146" s="164"/>
      <c r="AY146" s="164"/>
      <c r="AZ146" s="164"/>
      <c r="BA146" s="164"/>
      <c r="BB146" s="164"/>
      <c r="BC146" s="164"/>
      <c r="BD146" s="164"/>
      <c r="BE146" s="164"/>
      <c r="BF146" s="164"/>
      <c r="BG146" s="164"/>
      <c r="BH146" s="164"/>
      <c r="BI146" s="164"/>
    </row>
    <row r="147" spans="1:61" s="22" customFormat="1" x14ac:dyDescent="0.25">
      <c r="A147" s="20"/>
      <c r="B147" s="54"/>
      <c r="C147" s="54">
        <f t="shared" si="4"/>
        <v>0</v>
      </c>
      <c r="D147" s="56"/>
      <c r="E147" s="56"/>
      <c r="F147" s="56"/>
      <c r="G147" s="56"/>
      <c r="H147" s="163"/>
      <c r="I147" s="164"/>
      <c r="J147" s="164"/>
      <c r="K147" s="164"/>
      <c r="L147" s="164"/>
      <c r="M147" s="164"/>
      <c r="N147" s="164"/>
      <c r="O147" s="164"/>
      <c r="P147" s="164"/>
      <c r="Q147" s="164"/>
      <c r="R147" s="164"/>
      <c r="S147" s="164"/>
      <c r="T147" s="164"/>
      <c r="U147" s="164"/>
      <c r="V147" s="164"/>
      <c r="W147" s="164"/>
      <c r="X147" s="164"/>
      <c r="Y147" s="164"/>
      <c r="Z147" s="164"/>
      <c r="AA147" s="164"/>
      <c r="AB147" s="164"/>
      <c r="AC147" s="164"/>
      <c r="AD147" s="164"/>
      <c r="AE147" s="164"/>
      <c r="AF147" s="164"/>
      <c r="AG147" s="164"/>
      <c r="AH147" s="164"/>
      <c r="AI147" s="164"/>
      <c r="AJ147" s="164"/>
      <c r="AK147" s="164"/>
      <c r="AL147" s="164"/>
      <c r="AM147" s="164"/>
      <c r="AN147" s="164"/>
      <c r="AO147" s="164"/>
      <c r="AP147" s="164"/>
      <c r="AQ147" s="164"/>
      <c r="AR147" s="164"/>
      <c r="AS147" s="164"/>
      <c r="AT147" s="164"/>
      <c r="AU147" s="164"/>
      <c r="AV147" s="164"/>
      <c r="AW147" s="164"/>
      <c r="AX147" s="164"/>
      <c r="AY147" s="164"/>
      <c r="AZ147" s="164"/>
      <c r="BA147" s="164"/>
      <c r="BB147" s="164"/>
      <c r="BC147" s="164"/>
      <c r="BD147" s="164"/>
      <c r="BE147" s="164"/>
      <c r="BF147" s="164"/>
      <c r="BG147" s="164"/>
      <c r="BH147" s="164"/>
      <c r="BI147" s="164"/>
    </row>
    <row r="148" spans="1:61" s="22" customFormat="1" x14ac:dyDescent="0.25">
      <c r="A148" s="20"/>
      <c r="B148" s="54"/>
      <c r="C148" s="54">
        <f t="shared" si="4"/>
        <v>0</v>
      </c>
      <c r="D148" s="56"/>
      <c r="E148" s="56"/>
      <c r="F148" s="56"/>
      <c r="G148" s="56"/>
      <c r="H148" s="163"/>
      <c r="I148" s="164"/>
      <c r="J148" s="164"/>
      <c r="K148" s="164"/>
      <c r="L148" s="164"/>
      <c r="M148" s="164"/>
      <c r="N148" s="164"/>
      <c r="O148" s="164"/>
      <c r="P148" s="164"/>
      <c r="Q148" s="164"/>
      <c r="R148" s="164"/>
      <c r="S148" s="164"/>
      <c r="T148" s="164"/>
      <c r="U148" s="164"/>
      <c r="V148" s="164"/>
      <c r="W148" s="164"/>
      <c r="X148" s="164"/>
      <c r="Y148" s="164"/>
      <c r="Z148" s="164"/>
      <c r="AA148" s="164"/>
      <c r="AB148" s="164"/>
      <c r="AC148" s="164"/>
      <c r="AD148" s="164"/>
      <c r="AE148" s="164"/>
      <c r="AF148" s="164"/>
      <c r="AG148" s="164"/>
      <c r="AH148" s="164"/>
      <c r="AI148" s="164"/>
      <c r="AJ148" s="164"/>
      <c r="AK148" s="164"/>
      <c r="AL148" s="164"/>
      <c r="AM148" s="164"/>
      <c r="AN148" s="164"/>
      <c r="AO148" s="164"/>
      <c r="AP148" s="164"/>
      <c r="AQ148" s="164"/>
      <c r="AR148" s="164"/>
      <c r="AS148" s="164"/>
      <c r="AT148" s="164"/>
      <c r="AU148" s="164"/>
      <c r="AV148" s="164"/>
      <c r="AW148" s="164"/>
      <c r="AX148" s="164"/>
      <c r="AY148" s="164"/>
      <c r="AZ148" s="164"/>
      <c r="BA148" s="164"/>
      <c r="BB148" s="164"/>
      <c r="BC148" s="164"/>
      <c r="BD148" s="164"/>
      <c r="BE148" s="164"/>
      <c r="BF148" s="164"/>
      <c r="BG148" s="164"/>
      <c r="BH148" s="164"/>
      <c r="BI148" s="164"/>
    </row>
    <row r="149" spans="1:61" s="22" customFormat="1" x14ac:dyDescent="0.25">
      <c r="A149" s="20"/>
      <c r="B149" s="54"/>
      <c r="C149" s="54">
        <f t="shared" si="4"/>
        <v>0</v>
      </c>
      <c r="D149" s="56"/>
      <c r="E149" s="56"/>
      <c r="F149" s="56"/>
      <c r="G149" s="56"/>
      <c r="H149" s="163"/>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c r="AM149" s="164"/>
      <c r="AN149" s="164"/>
      <c r="AO149" s="164"/>
      <c r="AP149" s="164"/>
      <c r="AQ149" s="164"/>
      <c r="AR149" s="164"/>
      <c r="AS149" s="164"/>
      <c r="AT149" s="164"/>
      <c r="AU149" s="164"/>
      <c r="AV149" s="164"/>
      <c r="AW149" s="164"/>
      <c r="AX149" s="164"/>
      <c r="AY149" s="164"/>
      <c r="AZ149" s="164"/>
      <c r="BA149" s="164"/>
      <c r="BB149" s="164"/>
      <c r="BC149" s="164"/>
      <c r="BD149" s="164"/>
      <c r="BE149" s="164"/>
      <c r="BF149" s="164"/>
      <c r="BG149" s="164"/>
      <c r="BH149" s="164"/>
      <c r="BI149" s="164"/>
    </row>
    <row r="150" spans="1:61" s="22" customFormat="1" x14ac:dyDescent="0.25">
      <c r="A150" s="20"/>
      <c r="B150" s="54"/>
      <c r="C150" s="54">
        <f t="shared" si="4"/>
        <v>0</v>
      </c>
      <c r="D150" s="56"/>
      <c r="E150" s="56"/>
      <c r="F150" s="56"/>
      <c r="G150" s="56"/>
      <c r="H150" s="163"/>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164"/>
      <c r="BC150" s="164"/>
      <c r="BD150" s="164"/>
      <c r="BE150" s="164"/>
      <c r="BF150" s="164"/>
      <c r="BG150" s="164"/>
      <c r="BH150" s="164"/>
      <c r="BI150" s="164"/>
    </row>
    <row r="151" spans="1:61" s="22" customFormat="1" x14ac:dyDescent="0.25">
      <c r="A151" s="20"/>
      <c r="B151" s="54"/>
      <c r="C151" s="54">
        <f t="shared" si="4"/>
        <v>0</v>
      </c>
      <c r="D151" s="56"/>
      <c r="E151" s="56"/>
      <c r="F151" s="56"/>
      <c r="G151" s="56"/>
      <c r="H151" s="163"/>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c r="AM151" s="164"/>
      <c r="AN151" s="164"/>
      <c r="AO151" s="164"/>
      <c r="AP151" s="164"/>
      <c r="AQ151" s="164"/>
      <c r="AR151" s="164"/>
      <c r="AS151" s="164"/>
      <c r="AT151" s="164"/>
      <c r="AU151" s="164"/>
      <c r="AV151" s="164"/>
      <c r="AW151" s="164"/>
      <c r="AX151" s="164"/>
      <c r="AY151" s="164"/>
      <c r="AZ151" s="164"/>
      <c r="BA151" s="164"/>
      <c r="BB151" s="164"/>
      <c r="BC151" s="164"/>
      <c r="BD151" s="164"/>
      <c r="BE151" s="164"/>
      <c r="BF151" s="164"/>
      <c r="BG151" s="164"/>
      <c r="BH151" s="164"/>
      <c r="BI151" s="164"/>
    </row>
    <row r="152" spans="1:61" s="22" customFormat="1" x14ac:dyDescent="0.25">
      <c r="A152" s="20"/>
      <c r="B152" s="54"/>
      <c r="C152" s="54">
        <f t="shared" si="4"/>
        <v>0</v>
      </c>
      <c r="D152" s="56"/>
      <c r="E152" s="56"/>
      <c r="F152" s="56"/>
      <c r="G152" s="56"/>
      <c r="H152" s="163"/>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164"/>
      <c r="AP152" s="164"/>
      <c r="AQ152" s="164"/>
      <c r="AR152" s="164"/>
      <c r="AS152" s="164"/>
      <c r="AT152" s="164"/>
      <c r="AU152" s="164"/>
      <c r="AV152" s="164"/>
      <c r="AW152" s="164"/>
      <c r="AX152" s="164"/>
      <c r="AY152" s="164"/>
      <c r="AZ152" s="164"/>
      <c r="BA152" s="164"/>
      <c r="BB152" s="164"/>
      <c r="BC152" s="164"/>
      <c r="BD152" s="164"/>
      <c r="BE152" s="164"/>
      <c r="BF152" s="164"/>
      <c r="BG152" s="164"/>
      <c r="BH152" s="164"/>
      <c r="BI152" s="164"/>
    </row>
    <row r="153" spans="1:61" s="22" customFormat="1" x14ac:dyDescent="0.25">
      <c r="A153" s="20"/>
      <c r="B153" s="54"/>
      <c r="C153" s="54">
        <f t="shared" si="4"/>
        <v>0</v>
      </c>
      <c r="D153" s="56"/>
      <c r="E153" s="56"/>
      <c r="F153" s="56"/>
      <c r="G153" s="56"/>
      <c r="H153" s="163"/>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4"/>
      <c r="AG153" s="164"/>
      <c r="AH153" s="164"/>
      <c r="AI153" s="164"/>
      <c r="AJ153" s="164"/>
      <c r="AK153" s="164"/>
      <c r="AL153" s="164"/>
      <c r="AM153" s="164"/>
      <c r="AN153" s="164"/>
      <c r="AO153" s="164"/>
      <c r="AP153" s="164"/>
      <c r="AQ153" s="164"/>
      <c r="AR153" s="164"/>
      <c r="AS153" s="164"/>
      <c r="AT153" s="164"/>
      <c r="AU153" s="164"/>
      <c r="AV153" s="164"/>
      <c r="AW153" s="164"/>
      <c r="AX153" s="164"/>
      <c r="AY153" s="164"/>
      <c r="AZ153" s="164"/>
      <c r="BA153" s="164"/>
      <c r="BB153" s="164"/>
      <c r="BC153" s="164"/>
      <c r="BD153" s="164"/>
      <c r="BE153" s="164"/>
      <c r="BF153" s="164"/>
      <c r="BG153" s="164"/>
      <c r="BH153" s="164"/>
      <c r="BI153" s="164"/>
    </row>
    <row r="154" spans="1:61" s="22" customFormat="1" x14ac:dyDescent="0.25">
      <c r="A154" s="20"/>
      <c r="B154" s="54"/>
      <c r="C154" s="54">
        <f t="shared" si="4"/>
        <v>0</v>
      </c>
      <c r="D154" s="56"/>
      <c r="E154" s="56"/>
      <c r="F154" s="56"/>
      <c r="G154" s="56"/>
      <c r="H154" s="163"/>
      <c r="I154" s="164"/>
      <c r="J154" s="164"/>
      <c r="K154" s="164"/>
      <c r="L154" s="164"/>
      <c r="M154" s="164"/>
      <c r="N154" s="164"/>
      <c r="O154" s="164"/>
      <c r="P154" s="164"/>
      <c r="Q154" s="164"/>
      <c r="R154" s="164"/>
      <c r="S154" s="164"/>
      <c r="T154" s="164"/>
      <c r="U154" s="164"/>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row>
    <row r="155" spans="1:61" s="22" customFormat="1" x14ac:dyDescent="0.25">
      <c r="A155" s="20"/>
      <c r="B155" s="54"/>
      <c r="C155" s="54">
        <f t="shared" si="4"/>
        <v>0</v>
      </c>
      <c r="D155" s="56"/>
      <c r="E155" s="56"/>
      <c r="F155" s="56"/>
      <c r="G155" s="56"/>
      <c r="H155" s="163"/>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row>
    <row r="156" spans="1:61" s="22" customFormat="1" x14ac:dyDescent="0.25">
      <c r="A156" s="20"/>
      <c r="B156" s="54"/>
      <c r="C156" s="54">
        <f t="shared" si="4"/>
        <v>0</v>
      </c>
      <c r="D156" s="56"/>
      <c r="E156" s="56"/>
      <c r="F156" s="56"/>
      <c r="G156" s="56"/>
      <c r="H156" s="163"/>
      <c r="I156" s="164"/>
      <c r="J156" s="164"/>
      <c r="K156" s="164"/>
      <c r="L156" s="164"/>
      <c r="M156" s="164"/>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164"/>
      <c r="AN156" s="164"/>
      <c r="AO156" s="164"/>
      <c r="AP156" s="164"/>
      <c r="AQ156" s="164"/>
      <c r="AR156" s="164"/>
      <c r="AS156" s="164"/>
      <c r="AT156" s="164"/>
      <c r="AU156" s="164"/>
      <c r="AV156" s="164"/>
      <c r="AW156" s="164"/>
      <c r="AX156" s="164"/>
      <c r="AY156" s="164"/>
      <c r="AZ156" s="164"/>
      <c r="BA156" s="164"/>
      <c r="BB156" s="164"/>
      <c r="BC156" s="164"/>
      <c r="BD156" s="164"/>
      <c r="BE156" s="164"/>
      <c r="BF156" s="164"/>
      <c r="BG156" s="164"/>
      <c r="BH156" s="164"/>
      <c r="BI156" s="164"/>
    </row>
    <row r="157" spans="1:61" s="22" customFormat="1" x14ac:dyDescent="0.25">
      <c r="A157" s="20"/>
      <c r="B157" s="54"/>
      <c r="C157" s="54">
        <f t="shared" ref="C157:C178" si="5">IF($D$2="English",D157,IF($D$2="French",E157,IF($D$2="Spanish",F157,IF($D$2="Russian",G157,""))))</f>
        <v>0</v>
      </c>
      <c r="D157" s="56"/>
      <c r="E157" s="56"/>
      <c r="F157" s="56"/>
      <c r="G157" s="56"/>
      <c r="H157" s="163"/>
      <c r="I157" s="164"/>
      <c r="J157" s="164"/>
      <c r="K157" s="164"/>
      <c r="L157" s="164"/>
      <c r="M157" s="164"/>
      <c r="N157" s="164"/>
      <c r="O157" s="164"/>
      <c r="P157" s="164"/>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c r="AL157" s="164"/>
      <c r="AM157" s="164"/>
      <c r="AN157" s="164"/>
      <c r="AO157" s="164"/>
      <c r="AP157" s="164"/>
      <c r="AQ157" s="164"/>
      <c r="AR157" s="164"/>
      <c r="AS157" s="164"/>
      <c r="AT157" s="164"/>
      <c r="AU157" s="164"/>
      <c r="AV157" s="164"/>
      <c r="AW157" s="164"/>
      <c r="AX157" s="164"/>
      <c r="AY157" s="164"/>
      <c r="AZ157" s="164"/>
      <c r="BA157" s="164"/>
      <c r="BB157" s="164"/>
      <c r="BC157" s="164"/>
      <c r="BD157" s="164"/>
      <c r="BE157" s="164"/>
      <c r="BF157" s="164"/>
      <c r="BG157" s="164"/>
      <c r="BH157" s="164"/>
      <c r="BI157" s="164"/>
    </row>
    <row r="158" spans="1:61" s="22" customFormat="1" x14ac:dyDescent="0.25">
      <c r="A158" s="20"/>
      <c r="B158" s="54"/>
      <c r="C158" s="54">
        <f t="shared" si="5"/>
        <v>0</v>
      </c>
      <c r="D158" s="56"/>
      <c r="E158" s="56"/>
      <c r="F158" s="56"/>
      <c r="G158" s="56"/>
      <c r="H158" s="163"/>
      <c r="I158" s="164"/>
      <c r="J158" s="164"/>
      <c r="K158" s="164"/>
      <c r="L158" s="164"/>
      <c r="M158" s="164"/>
      <c r="N158" s="164"/>
      <c r="O158" s="164"/>
      <c r="P158" s="164"/>
      <c r="Q158" s="164"/>
      <c r="R158" s="164"/>
      <c r="S158" s="164"/>
      <c r="T158" s="164"/>
      <c r="U158" s="164"/>
      <c r="V158" s="164"/>
      <c r="W158" s="164"/>
      <c r="X158" s="164"/>
      <c r="Y158" s="164"/>
      <c r="Z158" s="164"/>
      <c r="AA158" s="164"/>
      <c r="AB158" s="164"/>
      <c r="AC158" s="164"/>
      <c r="AD158" s="164"/>
      <c r="AE158" s="164"/>
      <c r="AF158" s="164"/>
      <c r="AG158" s="164"/>
      <c r="AH158" s="164"/>
      <c r="AI158" s="164"/>
      <c r="AJ158" s="164"/>
      <c r="AK158" s="164"/>
      <c r="AL158" s="164"/>
      <c r="AM158" s="164"/>
      <c r="AN158" s="164"/>
      <c r="AO158" s="164"/>
      <c r="AP158" s="164"/>
      <c r="AQ158" s="164"/>
      <c r="AR158" s="164"/>
      <c r="AS158" s="164"/>
      <c r="AT158" s="164"/>
      <c r="AU158" s="164"/>
      <c r="AV158" s="164"/>
      <c r="AW158" s="164"/>
      <c r="AX158" s="164"/>
      <c r="AY158" s="164"/>
      <c r="AZ158" s="164"/>
      <c r="BA158" s="164"/>
      <c r="BB158" s="164"/>
      <c r="BC158" s="164"/>
      <c r="BD158" s="164"/>
      <c r="BE158" s="164"/>
      <c r="BF158" s="164"/>
      <c r="BG158" s="164"/>
      <c r="BH158" s="164"/>
      <c r="BI158" s="164"/>
    </row>
    <row r="159" spans="1:61" s="22" customFormat="1" x14ac:dyDescent="0.25">
      <c r="A159" s="20"/>
      <c r="B159" s="54"/>
      <c r="C159" s="54">
        <f t="shared" si="5"/>
        <v>0</v>
      </c>
      <c r="D159" s="56"/>
      <c r="E159" s="56"/>
      <c r="F159" s="56"/>
      <c r="G159" s="56"/>
      <c r="H159" s="163"/>
      <c r="I159" s="164"/>
      <c r="J159" s="164"/>
      <c r="K159" s="164"/>
      <c r="L159" s="164"/>
      <c r="M159" s="164"/>
      <c r="N159" s="164"/>
      <c r="O159" s="164"/>
      <c r="P159" s="164"/>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c r="AL159" s="164"/>
      <c r="AM159" s="164"/>
      <c r="AN159" s="164"/>
      <c r="AO159" s="164"/>
      <c r="AP159" s="164"/>
      <c r="AQ159" s="164"/>
      <c r="AR159" s="164"/>
      <c r="AS159" s="164"/>
      <c r="AT159" s="164"/>
      <c r="AU159" s="164"/>
      <c r="AV159" s="164"/>
      <c r="AW159" s="164"/>
      <c r="AX159" s="164"/>
      <c r="AY159" s="164"/>
      <c r="AZ159" s="164"/>
      <c r="BA159" s="164"/>
      <c r="BB159" s="164"/>
      <c r="BC159" s="164"/>
      <c r="BD159" s="164"/>
      <c r="BE159" s="164"/>
      <c r="BF159" s="164"/>
      <c r="BG159" s="164"/>
      <c r="BH159" s="164"/>
      <c r="BI159" s="164"/>
    </row>
    <row r="160" spans="1:61" s="22" customFormat="1" x14ac:dyDescent="0.25">
      <c r="A160" s="20"/>
      <c r="B160" s="54"/>
      <c r="C160" s="54">
        <f t="shared" si="5"/>
        <v>0</v>
      </c>
      <c r="D160" s="56"/>
      <c r="E160" s="56"/>
      <c r="F160" s="56"/>
      <c r="G160" s="56"/>
      <c r="H160" s="163"/>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164"/>
      <c r="AN160" s="164"/>
      <c r="AO160" s="164"/>
      <c r="AP160" s="164"/>
      <c r="AQ160" s="164"/>
      <c r="AR160" s="164"/>
      <c r="AS160" s="164"/>
      <c r="AT160" s="164"/>
      <c r="AU160" s="164"/>
      <c r="AV160" s="164"/>
      <c r="AW160" s="164"/>
      <c r="AX160" s="164"/>
      <c r="AY160" s="164"/>
      <c r="AZ160" s="164"/>
      <c r="BA160" s="164"/>
      <c r="BB160" s="164"/>
      <c r="BC160" s="164"/>
      <c r="BD160" s="164"/>
      <c r="BE160" s="164"/>
      <c r="BF160" s="164"/>
      <c r="BG160" s="164"/>
      <c r="BH160" s="164"/>
      <c r="BI160" s="164"/>
    </row>
    <row r="161" spans="1:61" s="22" customFormat="1" x14ac:dyDescent="0.25">
      <c r="A161" s="20"/>
      <c r="B161" s="54"/>
      <c r="C161" s="54">
        <f t="shared" si="5"/>
        <v>0</v>
      </c>
      <c r="D161" s="56"/>
      <c r="E161" s="56"/>
      <c r="F161" s="56"/>
      <c r="G161" s="56"/>
      <c r="H161" s="163"/>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4"/>
      <c r="AY161" s="164"/>
      <c r="AZ161" s="164"/>
      <c r="BA161" s="164"/>
      <c r="BB161" s="164"/>
      <c r="BC161" s="164"/>
      <c r="BD161" s="164"/>
      <c r="BE161" s="164"/>
      <c r="BF161" s="164"/>
      <c r="BG161" s="164"/>
      <c r="BH161" s="164"/>
      <c r="BI161" s="164"/>
    </row>
    <row r="162" spans="1:61" s="22" customFormat="1" x14ac:dyDescent="0.25">
      <c r="A162" s="20"/>
      <c r="B162" s="54"/>
      <c r="C162" s="54">
        <f t="shared" si="5"/>
        <v>0</v>
      </c>
      <c r="D162" s="56"/>
      <c r="E162" s="56"/>
      <c r="F162" s="56"/>
      <c r="G162" s="56"/>
      <c r="H162" s="163"/>
      <c r="I162" s="164"/>
      <c r="J162" s="164"/>
      <c r="K162" s="164"/>
      <c r="L162" s="164"/>
      <c r="M162" s="164"/>
      <c r="N162" s="164"/>
      <c r="O162" s="164"/>
      <c r="P162" s="164"/>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c r="AL162" s="164"/>
      <c r="AM162" s="164"/>
      <c r="AN162" s="164"/>
      <c r="AO162" s="164"/>
      <c r="AP162" s="164"/>
      <c r="AQ162" s="164"/>
      <c r="AR162" s="164"/>
      <c r="AS162" s="164"/>
      <c r="AT162" s="164"/>
      <c r="AU162" s="164"/>
      <c r="AV162" s="164"/>
      <c r="AW162" s="164"/>
      <c r="AX162" s="164"/>
      <c r="AY162" s="164"/>
      <c r="AZ162" s="164"/>
      <c r="BA162" s="164"/>
      <c r="BB162" s="164"/>
      <c r="BC162" s="164"/>
      <c r="BD162" s="164"/>
      <c r="BE162" s="164"/>
      <c r="BF162" s="164"/>
      <c r="BG162" s="164"/>
      <c r="BH162" s="164"/>
      <c r="BI162" s="164"/>
    </row>
    <row r="163" spans="1:61" s="22" customFormat="1" x14ac:dyDescent="0.25">
      <c r="A163" s="20"/>
      <c r="B163" s="54"/>
      <c r="C163" s="54">
        <f t="shared" si="5"/>
        <v>0</v>
      </c>
      <c r="D163" s="56"/>
      <c r="E163" s="56"/>
      <c r="F163" s="56"/>
      <c r="G163" s="56"/>
      <c r="H163" s="163"/>
      <c r="I163" s="164"/>
      <c r="J163" s="164"/>
      <c r="K163" s="164"/>
      <c r="L163" s="164"/>
      <c r="M163" s="164"/>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c r="AL163" s="164"/>
      <c r="AM163" s="164"/>
      <c r="AN163" s="164"/>
      <c r="AO163" s="164"/>
      <c r="AP163" s="164"/>
      <c r="AQ163" s="164"/>
      <c r="AR163" s="164"/>
      <c r="AS163" s="164"/>
      <c r="AT163" s="164"/>
      <c r="AU163" s="164"/>
      <c r="AV163" s="164"/>
      <c r="AW163" s="164"/>
      <c r="AX163" s="164"/>
      <c r="AY163" s="164"/>
      <c r="AZ163" s="164"/>
      <c r="BA163" s="164"/>
      <c r="BB163" s="164"/>
      <c r="BC163" s="164"/>
      <c r="BD163" s="164"/>
      <c r="BE163" s="164"/>
      <c r="BF163" s="164"/>
      <c r="BG163" s="164"/>
      <c r="BH163" s="164"/>
      <c r="BI163" s="164"/>
    </row>
    <row r="164" spans="1:61" s="22" customFormat="1" x14ac:dyDescent="0.25">
      <c r="A164" s="20"/>
      <c r="B164" s="54"/>
      <c r="C164" s="54">
        <f t="shared" si="5"/>
        <v>0</v>
      </c>
      <c r="D164" s="56"/>
      <c r="E164" s="56"/>
      <c r="F164" s="56"/>
      <c r="G164" s="56"/>
      <c r="H164" s="163"/>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64"/>
      <c r="AW164" s="164"/>
      <c r="AX164" s="164"/>
      <c r="AY164" s="164"/>
      <c r="AZ164" s="164"/>
      <c r="BA164" s="164"/>
      <c r="BB164" s="164"/>
      <c r="BC164" s="164"/>
      <c r="BD164" s="164"/>
      <c r="BE164" s="164"/>
      <c r="BF164" s="164"/>
      <c r="BG164" s="164"/>
      <c r="BH164" s="164"/>
      <c r="BI164" s="164"/>
    </row>
    <row r="165" spans="1:61" s="22" customFormat="1" x14ac:dyDescent="0.25">
      <c r="A165" s="20"/>
      <c r="B165" s="54"/>
      <c r="C165" s="54">
        <f t="shared" si="5"/>
        <v>0</v>
      </c>
      <c r="D165" s="56"/>
      <c r="E165" s="56"/>
      <c r="F165" s="56"/>
      <c r="G165" s="56"/>
      <c r="H165" s="163"/>
      <c r="I165" s="164"/>
      <c r="J165" s="164"/>
      <c r="K165" s="164"/>
      <c r="L165" s="164"/>
      <c r="M165" s="164"/>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c r="AL165" s="164"/>
      <c r="AM165" s="164"/>
      <c r="AN165" s="164"/>
      <c r="AO165" s="164"/>
      <c r="AP165" s="164"/>
      <c r="AQ165" s="164"/>
      <c r="AR165" s="164"/>
      <c r="AS165" s="164"/>
      <c r="AT165" s="164"/>
      <c r="AU165" s="164"/>
      <c r="AV165" s="164"/>
      <c r="AW165" s="164"/>
      <c r="AX165" s="164"/>
      <c r="AY165" s="164"/>
      <c r="AZ165" s="164"/>
      <c r="BA165" s="164"/>
      <c r="BB165" s="164"/>
      <c r="BC165" s="164"/>
      <c r="BD165" s="164"/>
      <c r="BE165" s="164"/>
      <c r="BF165" s="164"/>
      <c r="BG165" s="164"/>
      <c r="BH165" s="164"/>
      <c r="BI165" s="164"/>
    </row>
    <row r="166" spans="1:61" s="22" customFormat="1" x14ac:dyDescent="0.25">
      <c r="A166" s="20"/>
      <c r="B166" s="54"/>
      <c r="C166" s="54">
        <f t="shared" si="5"/>
        <v>0</v>
      </c>
      <c r="D166" s="56"/>
      <c r="E166" s="56"/>
      <c r="F166" s="56"/>
      <c r="G166" s="56"/>
      <c r="H166" s="163"/>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c r="AV166" s="164"/>
      <c r="AW166" s="164"/>
      <c r="AX166" s="164"/>
      <c r="AY166" s="164"/>
      <c r="AZ166" s="164"/>
      <c r="BA166" s="164"/>
      <c r="BB166" s="164"/>
      <c r="BC166" s="164"/>
      <c r="BD166" s="164"/>
      <c r="BE166" s="164"/>
      <c r="BF166" s="164"/>
      <c r="BG166" s="164"/>
      <c r="BH166" s="164"/>
      <c r="BI166" s="164"/>
    </row>
    <row r="167" spans="1:61" s="22" customFormat="1" x14ac:dyDescent="0.25">
      <c r="A167" s="20"/>
      <c r="B167" s="54"/>
      <c r="C167" s="54">
        <f t="shared" si="5"/>
        <v>0</v>
      </c>
      <c r="D167" s="56"/>
      <c r="E167" s="56"/>
      <c r="F167" s="56"/>
      <c r="G167" s="56"/>
      <c r="H167" s="163"/>
      <c r="I167" s="164"/>
      <c r="J167" s="164"/>
      <c r="K167" s="164"/>
      <c r="L167" s="164"/>
      <c r="M167" s="164"/>
      <c r="N167" s="164"/>
      <c r="O167" s="164"/>
      <c r="P167" s="164"/>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c r="AV167" s="164"/>
      <c r="AW167" s="164"/>
      <c r="AX167" s="164"/>
      <c r="AY167" s="164"/>
      <c r="AZ167" s="164"/>
      <c r="BA167" s="164"/>
      <c r="BB167" s="164"/>
      <c r="BC167" s="164"/>
      <c r="BD167" s="164"/>
      <c r="BE167" s="164"/>
      <c r="BF167" s="164"/>
      <c r="BG167" s="164"/>
      <c r="BH167" s="164"/>
      <c r="BI167" s="164"/>
    </row>
    <row r="168" spans="1:61" s="22" customFormat="1" x14ac:dyDescent="0.25">
      <c r="A168" s="20"/>
      <c r="B168" s="54"/>
      <c r="C168" s="54">
        <f t="shared" si="5"/>
        <v>0</v>
      </c>
      <c r="D168" s="56"/>
      <c r="E168" s="56"/>
      <c r="F168" s="56"/>
      <c r="G168" s="56"/>
      <c r="H168" s="163"/>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row>
    <row r="169" spans="1:61" s="22" customFormat="1" x14ac:dyDescent="0.25">
      <c r="A169" s="20"/>
      <c r="B169" s="54"/>
      <c r="C169" s="54">
        <f t="shared" si="5"/>
        <v>0</v>
      </c>
      <c r="D169" s="56"/>
      <c r="E169" s="56"/>
      <c r="F169" s="56"/>
      <c r="G169" s="56"/>
      <c r="H169" s="163"/>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c r="AQ169" s="164"/>
      <c r="AR169" s="164"/>
      <c r="AS169" s="164"/>
      <c r="AT169" s="164"/>
      <c r="AU169" s="164"/>
      <c r="AV169" s="164"/>
      <c r="AW169" s="164"/>
      <c r="AX169" s="164"/>
      <c r="AY169" s="164"/>
      <c r="AZ169" s="164"/>
      <c r="BA169" s="164"/>
      <c r="BB169" s="164"/>
      <c r="BC169" s="164"/>
      <c r="BD169" s="164"/>
      <c r="BE169" s="164"/>
      <c r="BF169" s="164"/>
      <c r="BG169" s="164"/>
      <c r="BH169" s="164"/>
      <c r="BI169" s="164"/>
    </row>
    <row r="170" spans="1:61" s="22" customFormat="1" x14ac:dyDescent="0.25">
      <c r="A170" s="20"/>
      <c r="B170" s="54"/>
      <c r="C170" s="54">
        <f t="shared" si="5"/>
        <v>0</v>
      </c>
      <c r="D170" s="56"/>
      <c r="E170" s="56"/>
      <c r="F170" s="56"/>
      <c r="G170" s="56"/>
      <c r="H170" s="163"/>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c r="AV170" s="164"/>
      <c r="AW170" s="164"/>
      <c r="AX170" s="164"/>
      <c r="AY170" s="164"/>
      <c r="AZ170" s="164"/>
      <c r="BA170" s="164"/>
      <c r="BB170" s="164"/>
      <c r="BC170" s="164"/>
      <c r="BD170" s="164"/>
      <c r="BE170" s="164"/>
      <c r="BF170" s="164"/>
      <c r="BG170" s="164"/>
      <c r="BH170" s="164"/>
      <c r="BI170" s="164"/>
    </row>
    <row r="171" spans="1:61" s="22" customFormat="1" x14ac:dyDescent="0.25">
      <c r="A171" s="20"/>
      <c r="B171" s="54"/>
      <c r="C171" s="54">
        <f t="shared" si="5"/>
        <v>0</v>
      </c>
      <c r="D171" s="56"/>
      <c r="E171" s="56"/>
      <c r="F171" s="56"/>
      <c r="G171" s="56"/>
      <c r="H171" s="163"/>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row>
    <row r="172" spans="1:61" s="22" customFormat="1" x14ac:dyDescent="0.25">
      <c r="A172" s="20"/>
      <c r="B172" s="54"/>
      <c r="C172" s="54">
        <f t="shared" si="5"/>
        <v>0</v>
      </c>
      <c r="D172" s="56"/>
      <c r="E172" s="56"/>
      <c r="F172" s="56"/>
      <c r="G172" s="56"/>
      <c r="H172" s="163"/>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row>
    <row r="173" spans="1:61" s="22" customFormat="1" x14ac:dyDescent="0.25">
      <c r="A173" s="20"/>
      <c r="B173" s="54"/>
      <c r="C173" s="54">
        <f t="shared" si="5"/>
        <v>0</v>
      </c>
      <c r="D173" s="56"/>
      <c r="E173" s="56"/>
      <c r="F173" s="56"/>
      <c r="G173" s="56"/>
      <c r="H173" s="163"/>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4"/>
      <c r="AM173" s="164"/>
      <c r="AN173" s="164"/>
      <c r="AO173" s="164"/>
      <c r="AP173" s="164"/>
      <c r="AQ173" s="164"/>
      <c r="AR173" s="164"/>
      <c r="AS173" s="164"/>
      <c r="AT173" s="164"/>
      <c r="AU173" s="164"/>
      <c r="AV173" s="164"/>
      <c r="AW173" s="164"/>
      <c r="AX173" s="164"/>
      <c r="AY173" s="164"/>
      <c r="AZ173" s="164"/>
      <c r="BA173" s="164"/>
      <c r="BB173" s="164"/>
      <c r="BC173" s="164"/>
      <c r="BD173" s="164"/>
      <c r="BE173" s="164"/>
      <c r="BF173" s="164"/>
      <c r="BG173" s="164"/>
      <c r="BH173" s="164"/>
      <c r="BI173" s="164"/>
    </row>
    <row r="174" spans="1:61" s="22" customFormat="1" x14ac:dyDescent="0.25">
      <c r="A174" s="20"/>
      <c r="B174" s="54"/>
      <c r="C174" s="54">
        <f t="shared" si="5"/>
        <v>0</v>
      </c>
      <c r="D174" s="56"/>
      <c r="E174" s="56"/>
      <c r="F174" s="56"/>
      <c r="G174" s="56"/>
      <c r="H174" s="163"/>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L174" s="164"/>
      <c r="AM174" s="164"/>
      <c r="AN174" s="164"/>
      <c r="AO174" s="164"/>
      <c r="AP174" s="164"/>
      <c r="AQ174" s="164"/>
      <c r="AR174" s="164"/>
      <c r="AS174" s="164"/>
      <c r="AT174" s="164"/>
      <c r="AU174" s="164"/>
      <c r="AV174" s="164"/>
      <c r="AW174" s="164"/>
      <c r="AX174" s="164"/>
      <c r="AY174" s="164"/>
      <c r="AZ174" s="164"/>
      <c r="BA174" s="164"/>
      <c r="BB174" s="164"/>
      <c r="BC174" s="164"/>
      <c r="BD174" s="164"/>
      <c r="BE174" s="164"/>
      <c r="BF174" s="164"/>
      <c r="BG174" s="164"/>
      <c r="BH174" s="164"/>
      <c r="BI174" s="164"/>
    </row>
    <row r="175" spans="1:61" s="22" customFormat="1" x14ac:dyDescent="0.25">
      <c r="A175" s="20"/>
      <c r="B175" s="54"/>
      <c r="C175" s="54">
        <f t="shared" si="5"/>
        <v>0</v>
      </c>
      <c r="D175" s="56"/>
      <c r="E175" s="56"/>
      <c r="F175" s="56"/>
      <c r="G175" s="56"/>
      <c r="H175" s="163"/>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L175" s="164"/>
      <c r="AM175" s="164"/>
      <c r="AN175" s="164"/>
      <c r="AO175" s="164"/>
      <c r="AP175" s="164"/>
      <c r="AQ175" s="164"/>
      <c r="AR175" s="164"/>
      <c r="AS175" s="164"/>
      <c r="AT175" s="164"/>
      <c r="AU175" s="164"/>
      <c r="AV175" s="164"/>
      <c r="AW175" s="164"/>
      <c r="AX175" s="164"/>
      <c r="AY175" s="164"/>
      <c r="AZ175" s="164"/>
      <c r="BA175" s="164"/>
      <c r="BB175" s="164"/>
      <c r="BC175" s="164"/>
      <c r="BD175" s="164"/>
      <c r="BE175" s="164"/>
      <c r="BF175" s="164"/>
      <c r="BG175" s="164"/>
      <c r="BH175" s="164"/>
      <c r="BI175" s="164"/>
    </row>
    <row r="176" spans="1:61" s="22" customFormat="1" x14ac:dyDescent="0.25">
      <c r="A176" s="20"/>
      <c r="B176" s="54"/>
      <c r="C176" s="54">
        <f t="shared" si="5"/>
        <v>0</v>
      </c>
      <c r="D176" s="56"/>
      <c r="E176" s="56"/>
      <c r="F176" s="56"/>
      <c r="G176" s="56"/>
      <c r="H176" s="163"/>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c r="AQ176" s="164"/>
      <c r="AR176" s="164"/>
      <c r="AS176" s="164"/>
      <c r="AT176" s="164"/>
      <c r="AU176" s="164"/>
      <c r="AV176" s="164"/>
      <c r="AW176" s="164"/>
      <c r="AX176" s="164"/>
      <c r="AY176" s="164"/>
      <c r="AZ176" s="164"/>
      <c r="BA176" s="164"/>
      <c r="BB176" s="164"/>
      <c r="BC176" s="164"/>
      <c r="BD176" s="164"/>
      <c r="BE176" s="164"/>
      <c r="BF176" s="164"/>
      <c r="BG176" s="164"/>
      <c r="BH176" s="164"/>
      <c r="BI176" s="164"/>
    </row>
    <row r="177" spans="1:61" s="22" customFormat="1" x14ac:dyDescent="0.25">
      <c r="A177" s="20"/>
      <c r="B177" s="54"/>
      <c r="C177" s="54">
        <f t="shared" si="5"/>
        <v>0</v>
      </c>
      <c r="D177" s="56"/>
      <c r="E177" s="56"/>
      <c r="F177" s="56"/>
      <c r="G177" s="56"/>
      <c r="H177" s="163"/>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c r="AL177" s="164"/>
      <c r="AM177" s="164"/>
      <c r="AN177" s="164"/>
      <c r="AO177" s="164"/>
      <c r="AP177" s="164"/>
      <c r="AQ177" s="164"/>
      <c r="AR177" s="164"/>
      <c r="AS177" s="164"/>
      <c r="AT177" s="164"/>
      <c r="AU177" s="164"/>
      <c r="AV177" s="164"/>
      <c r="AW177" s="164"/>
      <c r="AX177" s="164"/>
      <c r="AY177" s="164"/>
      <c r="AZ177" s="164"/>
      <c r="BA177" s="164"/>
      <c r="BB177" s="164"/>
      <c r="BC177" s="164"/>
      <c r="BD177" s="164"/>
      <c r="BE177" s="164"/>
      <c r="BF177" s="164"/>
      <c r="BG177" s="164"/>
      <c r="BH177" s="164"/>
      <c r="BI177" s="164"/>
    </row>
    <row r="178" spans="1:61" s="22" customFormat="1" x14ac:dyDescent="0.25">
      <c r="A178" s="20"/>
      <c r="B178" s="54"/>
      <c r="C178" s="54">
        <f t="shared" si="5"/>
        <v>0</v>
      </c>
      <c r="D178" s="56"/>
      <c r="E178" s="56"/>
      <c r="F178" s="56"/>
      <c r="G178" s="56"/>
      <c r="H178" s="163"/>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c r="AL178" s="164"/>
      <c r="AM178" s="164"/>
      <c r="AN178" s="164"/>
      <c r="AO178" s="164"/>
      <c r="AP178" s="164"/>
      <c r="AQ178" s="164"/>
      <c r="AR178" s="164"/>
      <c r="AS178" s="164"/>
      <c r="AT178" s="164"/>
      <c r="AU178" s="164"/>
      <c r="AV178" s="164"/>
      <c r="AW178" s="164"/>
      <c r="AX178" s="164"/>
      <c r="AY178" s="164"/>
      <c r="AZ178" s="164"/>
      <c r="BA178" s="164"/>
      <c r="BB178" s="164"/>
      <c r="BC178" s="164"/>
      <c r="BD178" s="164"/>
      <c r="BE178" s="164"/>
      <c r="BF178" s="164"/>
      <c r="BG178" s="164"/>
      <c r="BH178" s="164"/>
      <c r="BI178" s="164"/>
    </row>
    <row r="179" spans="1:61" s="22" customFormat="1" x14ac:dyDescent="0.25">
      <c r="A179" s="20"/>
      <c r="B179" s="21"/>
      <c r="C179" s="21"/>
      <c r="D179" s="21"/>
      <c r="E179" s="21"/>
      <c r="F179" s="21"/>
      <c r="G179" s="21"/>
      <c r="H179" s="163"/>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4"/>
      <c r="AN179" s="164"/>
      <c r="AO179" s="164"/>
      <c r="AP179" s="164"/>
      <c r="AQ179" s="164"/>
      <c r="AR179" s="164"/>
      <c r="AS179" s="164"/>
      <c r="AT179" s="164"/>
      <c r="AU179" s="164"/>
      <c r="AV179" s="164"/>
      <c r="AW179" s="164"/>
      <c r="AX179" s="164"/>
      <c r="AY179" s="164"/>
      <c r="AZ179" s="164"/>
      <c r="BA179" s="164"/>
      <c r="BB179" s="164"/>
      <c r="BC179" s="164"/>
      <c r="BD179" s="164"/>
      <c r="BE179" s="164"/>
      <c r="BF179" s="164"/>
      <c r="BG179" s="164"/>
      <c r="BH179" s="164"/>
      <c r="BI179" s="164"/>
    </row>
    <row r="180" spans="1:61" s="22" customFormat="1" x14ac:dyDescent="0.25">
      <c r="A180" s="20"/>
      <c r="B180" s="21"/>
      <c r="C180" s="21"/>
      <c r="D180" s="21"/>
      <c r="E180" s="21"/>
      <c r="F180" s="21"/>
      <c r="G180" s="21"/>
      <c r="H180" s="163"/>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164"/>
      <c r="AN180" s="164"/>
      <c r="AO180" s="164"/>
      <c r="AP180" s="164"/>
      <c r="AQ180" s="164"/>
      <c r="AR180" s="164"/>
      <c r="AS180" s="164"/>
      <c r="AT180" s="164"/>
      <c r="AU180" s="164"/>
      <c r="AV180" s="164"/>
      <c r="AW180" s="164"/>
      <c r="AX180" s="164"/>
      <c r="AY180" s="164"/>
      <c r="AZ180" s="164"/>
      <c r="BA180" s="164"/>
      <c r="BB180" s="164"/>
      <c r="BC180" s="164"/>
      <c r="BD180" s="164"/>
      <c r="BE180" s="164"/>
      <c r="BF180" s="164"/>
      <c r="BG180" s="164"/>
      <c r="BH180" s="164"/>
      <c r="BI180" s="164"/>
    </row>
    <row r="181" spans="1:61" s="22" customFormat="1" x14ac:dyDescent="0.25">
      <c r="A181" s="20"/>
      <c r="B181" s="21"/>
      <c r="C181" s="21"/>
      <c r="D181" s="21"/>
      <c r="E181" s="21"/>
      <c r="F181" s="21"/>
      <c r="G181" s="21"/>
      <c r="H181" s="163"/>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4"/>
      <c r="AR181" s="164"/>
      <c r="AS181" s="164"/>
      <c r="AT181" s="164"/>
      <c r="AU181" s="164"/>
      <c r="AV181" s="164"/>
      <c r="AW181" s="164"/>
      <c r="AX181" s="164"/>
      <c r="AY181" s="164"/>
      <c r="AZ181" s="164"/>
      <c r="BA181" s="164"/>
      <c r="BB181" s="164"/>
      <c r="BC181" s="164"/>
      <c r="BD181" s="164"/>
      <c r="BE181" s="164"/>
      <c r="BF181" s="164"/>
      <c r="BG181" s="164"/>
      <c r="BH181" s="164"/>
      <c r="BI181" s="164"/>
    </row>
    <row r="182" spans="1:61" s="22" customFormat="1" x14ac:dyDescent="0.25">
      <c r="A182" s="20"/>
      <c r="B182" s="21"/>
      <c r="C182" s="21"/>
      <c r="D182" s="21"/>
      <c r="E182" s="21"/>
      <c r="F182" s="21"/>
      <c r="G182" s="21"/>
      <c r="H182" s="163"/>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164"/>
      <c r="AN182" s="164"/>
      <c r="AO182" s="164"/>
      <c r="AP182" s="164"/>
      <c r="AQ182" s="164"/>
      <c r="AR182" s="164"/>
      <c r="AS182" s="164"/>
      <c r="AT182" s="164"/>
      <c r="AU182" s="164"/>
      <c r="AV182" s="164"/>
      <c r="AW182" s="164"/>
      <c r="AX182" s="164"/>
      <c r="AY182" s="164"/>
      <c r="AZ182" s="164"/>
      <c r="BA182" s="164"/>
      <c r="BB182" s="164"/>
      <c r="BC182" s="164"/>
      <c r="BD182" s="164"/>
      <c r="BE182" s="164"/>
      <c r="BF182" s="164"/>
      <c r="BG182" s="164"/>
      <c r="BH182" s="164"/>
      <c r="BI182" s="164"/>
    </row>
    <row r="183" spans="1:61" s="22" customFormat="1" x14ac:dyDescent="0.25">
      <c r="A183" s="20"/>
      <c r="B183" s="21"/>
      <c r="C183" s="21"/>
      <c r="D183" s="21"/>
      <c r="E183" s="21"/>
      <c r="F183" s="21"/>
      <c r="G183" s="21"/>
      <c r="H183" s="163"/>
      <c r="I183" s="164"/>
      <c r="J183" s="164"/>
      <c r="K183" s="164"/>
      <c r="L183" s="164"/>
      <c r="M183" s="164"/>
      <c r="N183" s="164"/>
      <c r="O183" s="164"/>
      <c r="P183" s="164"/>
      <c r="Q183" s="164"/>
      <c r="R183" s="164"/>
      <c r="S183" s="164"/>
      <c r="T183" s="164"/>
      <c r="U183" s="164"/>
      <c r="V183" s="164"/>
      <c r="W183" s="164"/>
      <c r="X183" s="164"/>
      <c r="Y183" s="164"/>
      <c r="Z183" s="164"/>
      <c r="AA183" s="164"/>
      <c r="AB183" s="164"/>
      <c r="AC183" s="164"/>
      <c r="AD183" s="164"/>
      <c r="AE183" s="164"/>
      <c r="AF183" s="164"/>
      <c r="AG183" s="164"/>
      <c r="AH183" s="164"/>
      <c r="AI183" s="164"/>
      <c r="AJ183" s="164"/>
      <c r="AK183" s="164"/>
      <c r="AL183" s="164"/>
      <c r="AM183" s="164"/>
      <c r="AN183" s="164"/>
      <c r="AO183" s="164"/>
      <c r="AP183" s="164"/>
      <c r="AQ183" s="164"/>
      <c r="AR183" s="164"/>
      <c r="AS183" s="164"/>
      <c r="AT183" s="164"/>
      <c r="AU183" s="164"/>
      <c r="AV183" s="164"/>
      <c r="AW183" s="164"/>
      <c r="AX183" s="164"/>
      <c r="AY183" s="164"/>
      <c r="AZ183" s="164"/>
      <c r="BA183" s="164"/>
      <c r="BB183" s="164"/>
      <c r="BC183" s="164"/>
      <c r="BD183" s="164"/>
      <c r="BE183" s="164"/>
      <c r="BF183" s="164"/>
      <c r="BG183" s="164"/>
      <c r="BH183" s="164"/>
      <c r="BI183" s="164"/>
    </row>
    <row r="184" spans="1:61" s="22" customFormat="1" x14ac:dyDescent="0.25">
      <c r="A184" s="20"/>
      <c r="B184" s="21"/>
      <c r="C184" s="21"/>
      <c r="D184" s="21"/>
      <c r="E184" s="21"/>
      <c r="F184" s="21"/>
      <c r="G184" s="21"/>
      <c r="H184" s="163"/>
      <c r="I184" s="164"/>
      <c r="J184" s="164"/>
      <c r="K184" s="164"/>
      <c r="L184" s="164"/>
      <c r="M184" s="164"/>
      <c r="N184" s="164"/>
      <c r="O184" s="164"/>
      <c r="P184" s="164"/>
      <c r="Q184" s="164"/>
      <c r="R184" s="164"/>
      <c r="S184" s="164"/>
      <c r="T184" s="164"/>
      <c r="U184" s="164"/>
      <c r="V184" s="164"/>
      <c r="W184" s="164"/>
      <c r="X184" s="164"/>
      <c r="Y184" s="164"/>
      <c r="Z184" s="164"/>
      <c r="AA184" s="164"/>
      <c r="AB184" s="164"/>
      <c r="AC184" s="164"/>
      <c r="AD184" s="164"/>
      <c r="AE184" s="164"/>
      <c r="AF184" s="164"/>
      <c r="AG184" s="164"/>
      <c r="AH184" s="164"/>
      <c r="AI184" s="164"/>
      <c r="AJ184" s="164"/>
      <c r="AK184" s="164"/>
      <c r="AL184" s="164"/>
      <c r="AM184" s="164"/>
      <c r="AN184" s="164"/>
      <c r="AO184" s="164"/>
      <c r="AP184" s="164"/>
      <c r="AQ184" s="164"/>
      <c r="AR184" s="164"/>
      <c r="AS184" s="164"/>
      <c r="AT184" s="164"/>
      <c r="AU184" s="164"/>
      <c r="AV184" s="164"/>
      <c r="AW184" s="164"/>
      <c r="AX184" s="164"/>
      <c r="AY184" s="164"/>
      <c r="AZ184" s="164"/>
      <c r="BA184" s="164"/>
      <c r="BB184" s="164"/>
      <c r="BC184" s="164"/>
      <c r="BD184" s="164"/>
      <c r="BE184" s="164"/>
      <c r="BF184" s="164"/>
      <c r="BG184" s="164"/>
      <c r="BH184" s="164"/>
      <c r="BI184" s="164"/>
    </row>
    <row r="185" spans="1:61" s="22" customFormat="1" x14ac:dyDescent="0.25">
      <c r="A185" s="20"/>
      <c r="B185" s="21"/>
      <c r="C185" s="21"/>
      <c r="D185" s="21"/>
      <c r="E185" s="21"/>
      <c r="F185" s="21"/>
      <c r="G185" s="21"/>
      <c r="H185" s="163"/>
      <c r="I185" s="164"/>
      <c r="J185" s="164"/>
      <c r="K185" s="164"/>
      <c r="L185" s="164"/>
      <c r="M185" s="164"/>
      <c r="N185" s="164"/>
      <c r="O185" s="164"/>
      <c r="P185" s="164"/>
      <c r="Q185" s="164"/>
      <c r="R185" s="164"/>
      <c r="S185" s="164"/>
      <c r="T185" s="164"/>
      <c r="U185" s="164"/>
      <c r="V185" s="164"/>
      <c r="W185" s="164"/>
      <c r="X185" s="164"/>
      <c r="Y185" s="164"/>
      <c r="Z185" s="164"/>
      <c r="AA185" s="164"/>
      <c r="AB185" s="164"/>
      <c r="AC185" s="164"/>
      <c r="AD185" s="164"/>
      <c r="AE185" s="164"/>
      <c r="AF185" s="164"/>
      <c r="AG185" s="164"/>
      <c r="AH185" s="164"/>
      <c r="AI185" s="164"/>
      <c r="AJ185" s="164"/>
      <c r="AK185" s="164"/>
      <c r="AL185" s="164"/>
      <c r="AM185" s="164"/>
      <c r="AN185" s="164"/>
      <c r="AO185" s="164"/>
      <c r="AP185" s="164"/>
      <c r="AQ185" s="164"/>
      <c r="AR185" s="164"/>
      <c r="AS185" s="164"/>
      <c r="AT185" s="164"/>
      <c r="AU185" s="164"/>
      <c r="AV185" s="164"/>
      <c r="AW185" s="164"/>
      <c r="AX185" s="164"/>
      <c r="AY185" s="164"/>
      <c r="AZ185" s="164"/>
      <c r="BA185" s="164"/>
      <c r="BB185" s="164"/>
      <c r="BC185" s="164"/>
      <c r="BD185" s="164"/>
      <c r="BE185" s="164"/>
      <c r="BF185" s="164"/>
      <c r="BG185" s="164"/>
      <c r="BH185" s="164"/>
      <c r="BI185" s="164"/>
    </row>
    <row r="186" spans="1:61" s="22" customFormat="1" x14ac:dyDescent="0.25">
      <c r="A186" s="20"/>
      <c r="B186" s="21"/>
      <c r="C186" s="21"/>
      <c r="D186" s="21"/>
      <c r="E186" s="21"/>
      <c r="F186" s="21"/>
      <c r="G186" s="21"/>
      <c r="H186" s="163"/>
      <c r="I186" s="164"/>
      <c r="J186" s="164"/>
      <c r="K186" s="164"/>
      <c r="L186" s="164"/>
      <c r="M186" s="164"/>
      <c r="N186" s="164"/>
      <c r="O186" s="164"/>
      <c r="P186" s="164"/>
      <c r="Q186" s="164"/>
      <c r="R186" s="164"/>
      <c r="S186" s="164"/>
      <c r="T186" s="164"/>
      <c r="U186" s="164"/>
      <c r="V186" s="164"/>
      <c r="W186" s="164"/>
      <c r="X186" s="164"/>
      <c r="Y186" s="164"/>
      <c r="Z186" s="164"/>
      <c r="AA186" s="164"/>
      <c r="AB186" s="164"/>
      <c r="AC186" s="164"/>
      <c r="AD186" s="164"/>
      <c r="AE186" s="164"/>
      <c r="AF186" s="164"/>
      <c r="AG186" s="164"/>
      <c r="AH186" s="164"/>
      <c r="AI186" s="164"/>
      <c r="AJ186" s="164"/>
      <c r="AK186" s="164"/>
      <c r="AL186" s="164"/>
      <c r="AM186" s="164"/>
      <c r="AN186" s="164"/>
      <c r="AO186" s="164"/>
      <c r="AP186" s="164"/>
      <c r="AQ186" s="164"/>
      <c r="AR186" s="164"/>
      <c r="AS186" s="164"/>
      <c r="AT186" s="164"/>
      <c r="AU186" s="164"/>
      <c r="AV186" s="164"/>
      <c r="AW186" s="164"/>
      <c r="AX186" s="164"/>
      <c r="AY186" s="164"/>
      <c r="AZ186" s="164"/>
      <c r="BA186" s="164"/>
      <c r="BB186" s="164"/>
      <c r="BC186" s="164"/>
      <c r="BD186" s="164"/>
      <c r="BE186" s="164"/>
      <c r="BF186" s="164"/>
      <c r="BG186" s="164"/>
      <c r="BH186" s="164"/>
      <c r="BI186" s="164"/>
    </row>
    <row r="187" spans="1:61" s="22" customFormat="1" x14ac:dyDescent="0.25">
      <c r="A187" s="20"/>
      <c r="B187" s="21"/>
      <c r="C187" s="21"/>
      <c r="D187" s="21"/>
      <c r="E187" s="21"/>
      <c r="F187" s="21"/>
      <c r="G187" s="21"/>
      <c r="H187" s="163"/>
      <c r="I187" s="164"/>
      <c r="J187" s="164"/>
      <c r="K187" s="164"/>
      <c r="L187" s="164"/>
      <c r="M187" s="164"/>
      <c r="N187" s="164"/>
      <c r="O187" s="164"/>
      <c r="P187" s="164"/>
      <c r="Q187" s="164"/>
      <c r="R187" s="164"/>
      <c r="S187" s="164"/>
      <c r="T187" s="164"/>
      <c r="U187" s="164"/>
      <c r="V187" s="164"/>
      <c r="W187" s="164"/>
      <c r="X187" s="164"/>
      <c r="Y187" s="164"/>
      <c r="Z187" s="164"/>
      <c r="AA187" s="164"/>
      <c r="AB187" s="164"/>
      <c r="AC187" s="164"/>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4"/>
      <c r="AY187" s="164"/>
      <c r="AZ187" s="164"/>
      <c r="BA187" s="164"/>
      <c r="BB187" s="164"/>
      <c r="BC187" s="164"/>
      <c r="BD187" s="164"/>
      <c r="BE187" s="164"/>
      <c r="BF187" s="164"/>
      <c r="BG187" s="164"/>
      <c r="BH187" s="164"/>
      <c r="BI187" s="164"/>
    </row>
    <row r="188" spans="1:61" s="22" customFormat="1" x14ac:dyDescent="0.25">
      <c r="A188" s="20"/>
      <c r="B188" s="21"/>
      <c r="C188" s="21"/>
      <c r="D188" s="21"/>
      <c r="E188" s="21"/>
      <c r="F188" s="21"/>
      <c r="G188" s="21"/>
      <c r="H188" s="163"/>
      <c r="I188" s="164"/>
      <c r="J188" s="164"/>
      <c r="K188" s="164"/>
      <c r="L188" s="164"/>
      <c r="M188" s="164"/>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164"/>
      <c r="AN188" s="164"/>
      <c r="AO188" s="164"/>
      <c r="AP188" s="164"/>
      <c r="AQ188" s="164"/>
      <c r="AR188" s="164"/>
      <c r="AS188" s="164"/>
      <c r="AT188" s="164"/>
      <c r="AU188" s="164"/>
      <c r="AV188" s="164"/>
      <c r="AW188" s="164"/>
      <c r="AX188" s="164"/>
      <c r="AY188" s="164"/>
      <c r="AZ188" s="164"/>
      <c r="BA188" s="164"/>
      <c r="BB188" s="164"/>
      <c r="BC188" s="164"/>
      <c r="BD188" s="164"/>
      <c r="BE188" s="164"/>
      <c r="BF188" s="164"/>
      <c r="BG188" s="164"/>
      <c r="BH188" s="164"/>
      <c r="BI188" s="164"/>
    </row>
    <row r="189" spans="1:61" s="22" customFormat="1" x14ac:dyDescent="0.25">
      <c r="A189" s="20"/>
      <c r="B189" s="21"/>
      <c r="C189" s="21"/>
      <c r="D189" s="21"/>
      <c r="E189" s="21"/>
      <c r="F189" s="21"/>
      <c r="G189" s="21"/>
      <c r="H189" s="163"/>
      <c r="I189" s="164"/>
      <c r="J189" s="164"/>
      <c r="K189" s="164"/>
      <c r="L189" s="164"/>
      <c r="M189" s="164"/>
      <c r="N189" s="164"/>
      <c r="O189" s="164"/>
      <c r="P189" s="164"/>
      <c r="Q189" s="164"/>
      <c r="R189" s="164"/>
      <c r="S189" s="164"/>
      <c r="T189" s="164"/>
      <c r="U189" s="164"/>
      <c r="V189" s="164"/>
      <c r="W189" s="164"/>
      <c r="X189" s="164"/>
      <c r="Y189" s="164"/>
      <c r="Z189" s="164"/>
      <c r="AA189" s="164"/>
      <c r="AB189" s="164"/>
      <c r="AC189" s="164"/>
      <c r="AD189" s="164"/>
      <c r="AE189" s="164"/>
      <c r="AF189" s="164"/>
      <c r="AG189" s="164"/>
      <c r="AH189" s="164"/>
      <c r="AI189" s="164"/>
      <c r="AJ189" s="164"/>
      <c r="AK189" s="164"/>
      <c r="AL189" s="164"/>
      <c r="AM189" s="164"/>
      <c r="AN189" s="164"/>
      <c r="AO189" s="164"/>
      <c r="AP189" s="164"/>
      <c r="AQ189" s="164"/>
      <c r="AR189" s="164"/>
      <c r="AS189" s="164"/>
      <c r="AT189" s="164"/>
      <c r="AU189" s="164"/>
      <c r="AV189" s="164"/>
      <c r="AW189" s="164"/>
      <c r="AX189" s="164"/>
      <c r="AY189" s="164"/>
      <c r="AZ189" s="164"/>
      <c r="BA189" s="164"/>
      <c r="BB189" s="164"/>
      <c r="BC189" s="164"/>
      <c r="BD189" s="164"/>
      <c r="BE189" s="164"/>
      <c r="BF189" s="164"/>
      <c r="BG189" s="164"/>
      <c r="BH189" s="164"/>
      <c r="BI189" s="164"/>
    </row>
    <row r="190" spans="1:61" s="22" customFormat="1" x14ac:dyDescent="0.25">
      <c r="A190" s="20"/>
      <c r="B190" s="21"/>
      <c r="C190" s="21"/>
      <c r="D190" s="21"/>
      <c r="E190" s="21"/>
      <c r="F190" s="21"/>
      <c r="G190" s="21"/>
      <c r="H190" s="163"/>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4"/>
      <c r="AR190" s="164"/>
      <c r="AS190" s="164"/>
      <c r="AT190" s="164"/>
      <c r="AU190" s="164"/>
      <c r="AV190" s="164"/>
      <c r="AW190" s="164"/>
      <c r="AX190" s="164"/>
      <c r="AY190" s="164"/>
      <c r="AZ190" s="164"/>
      <c r="BA190" s="164"/>
      <c r="BB190" s="164"/>
      <c r="BC190" s="164"/>
      <c r="BD190" s="164"/>
      <c r="BE190" s="164"/>
      <c r="BF190" s="164"/>
      <c r="BG190" s="164"/>
      <c r="BH190" s="164"/>
      <c r="BI190" s="164"/>
    </row>
    <row r="191" spans="1:61" s="22" customFormat="1" x14ac:dyDescent="0.25">
      <c r="A191" s="20"/>
      <c r="B191" s="21"/>
      <c r="C191" s="21"/>
      <c r="D191" s="21"/>
      <c r="E191" s="21"/>
      <c r="F191" s="21"/>
      <c r="G191" s="21"/>
      <c r="H191" s="163"/>
      <c r="I191" s="164"/>
      <c r="J191" s="164"/>
      <c r="K191" s="164"/>
      <c r="L191" s="164"/>
      <c r="M191" s="164"/>
      <c r="N191" s="164"/>
      <c r="O191" s="164"/>
      <c r="P191" s="164"/>
      <c r="Q191" s="164"/>
      <c r="R191" s="164"/>
      <c r="S191" s="164"/>
      <c r="T191" s="164"/>
      <c r="U191" s="164"/>
      <c r="V191" s="164"/>
      <c r="W191" s="164"/>
      <c r="X191" s="164"/>
      <c r="Y191" s="164"/>
      <c r="Z191" s="164"/>
      <c r="AA191" s="164"/>
      <c r="AB191" s="164"/>
      <c r="AC191" s="164"/>
      <c r="AD191" s="164"/>
      <c r="AE191" s="164"/>
      <c r="AF191" s="164"/>
      <c r="AG191" s="164"/>
      <c r="AH191" s="164"/>
      <c r="AI191" s="164"/>
      <c r="AJ191" s="164"/>
      <c r="AK191" s="164"/>
      <c r="AL191" s="164"/>
      <c r="AM191" s="164"/>
      <c r="AN191" s="164"/>
      <c r="AO191" s="164"/>
      <c r="AP191" s="164"/>
      <c r="AQ191" s="164"/>
      <c r="AR191" s="164"/>
      <c r="AS191" s="164"/>
      <c r="AT191" s="164"/>
      <c r="AU191" s="164"/>
      <c r="AV191" s="164"/>
      <c r="AW191" s="164"/>
      <c r="AX191" s="164"/>
      <c r="AY191" s="164"/>
      <c r="AZ191" s="164"/>
      <c r="BA191" s="164"/>
      <c r="BB191" s="164"/>
      <c r="BC191" s="164"/>
      <c r="BD191" s="164"/>
      <c r="BE191" s="164"/>
      <c r="BF191" s="164"/>
      <c r="BG191" s="164"/>
      <c r="BH191" s="164"/>
      <c r="BI191" s="164"/>
    </row>
    <row r="192" spans="1:61" s="22" customFormat="1" x14ac:dyDescent="0.25">
      <c r="A192" s="20"/>
      <c r="B192" s="21"/>
      <c r="C192" s="21"/>
      <c r="D192" s="21"/>
      <c r="E192" s="21"/>
      <c r="F192" s="21"/>
      <c r="G192" s="21"/>
      <c r="H192" s="163"/>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164"/>
      <c r="AN192" s="164"/>
      <c r="AO192" s="164"/>
      <c r="AP192" s="164"/>
      <c r="AQ192" s="164"/>
      <c r="AR192" s="164"/>
      <c r="AS192" s="164"/>
      <c r="AT192" s="164"/>
      <c r="AU192" s="164"/>
      <c r="AV192" s="164"/>
      <c r="AW192" s="164"/>
      <c r="AX192" s="164"/>
      <c r="AY192" s="164"/>
      <c r="AZ192" s="164"/>
      <c r="BA192" s="164"/>
      <c r="BB192" s="164"/>
      <c r="BC192" s="164"/>
      <c r="BD192" s="164"/>
      <c r="BE192" s="164"/>
      <c r="BF192" s="164"/>
      <c r="BG192" s="164"/>
      <c r="BH192" s="164"/>
      <c r="BI192" s="164"/>
    </row>
    <row r="193" spans="1:61" s="22" customFormat="1" x14ac:dyDescent="0.25">
      <c r="A193" s="20"/>
      <c r="B193" s="21"/>
      <c r="C193" s="21"/>
      <c r="D193" s="21"/>
      <c r="E193" s="21"/>
      <c r="F193" s="21"/>
      <c r="G193" s="21"/>
      <c r="H193" s="163"/>
      <c r="I193" s="164"/>
      <c r="J193" s="164"/>
      <c r="K193" s="164"/>
      <c r="L193" s="164"/>
      <c r="M193" s="164"/>
      <c r="N193" s="164"/>
      <c r="O193" s="164"/>
      <c r="P193" s="164"/>
      <c r="Q193" s="164"/>
      <c r="R193" s="164"/>
      <c r="S193" s="164"/>
      <c r="T193" s="164"/>
      <c r="U193" s="164"/>
      <c r="V193" s="164"/>
      <c r="W193" s="164"/>
      <c r="X193" s="164"/>
      <c r="Y193" s="164"/>
      <c r="Z193" s="164"/>
      <c r="AA193" s="164"/>
      <c r="AB193" s="164"/>
      <c r="AC193" s="164"/>
      <c r="AD193" s="164"/>
      <c r="AE193" s="164"/>
      <c r="AF193" s="164"/>
      <c r="AG193" s="164"/>
      <c r="AH193" s="164"/>
      <c r="AI193" s="164"/>
      <c r="AJ193" s="164"/>
      <c r="AK193" s="164"/>
      <c r="AL193" s="164"/>
      <c r="AM193" s="164"/>
      <c r="AN193" s="164"/>
      <c r="AO193" s="164"/>
      <c r="AP193" s="164"/>
      <c r="AQ193" s="164"/>
      <c r="AR193" s="164"/>
      <c r="AS193" s="164"/>
      <c r="AT193" s="164"/>
      <c r="AU193" s="164"/>
      <c r="AV193" s="164"/>
      <c r="AW193" s="164"/>
      <c r="AX193" s="164"/>
      <c r="AY193" s="164"/>
      <c r="AZ193" s="164"/>
      <c r="BA193" s="164"/>
      <c r="BB193" s="164"/>
      <c r="BC193" s="164"/>
      <c r="BD193" s="164"/>
      <c r="BE193" s="164"/>
      <c r="BF193" s="164"/>
      <c r="BG193" s="164"/>
      <c r="BH193" s="164"/>
      <c r="BI193" s="164"/>
    </row>
    <row r="194" spans="1:61" s="22" customFormat="1" x14ac:dyDescent="0.25">
      <c r="A194" s="20"/>
      <c r="B194" s="21"/>
      <c r="C194" s="21"/>
      <c r="D194" s="21"/>
      <c r="E194" s="21"/>
      <c r="F194" s="21"/>
      <c r="G194" s="21"/>
      <c r="H194" s="163"/>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c r="BC194" s="164"/>
      <c r="BD194" s="164"/>
      <c r="BE194" s="164"/>
      <c r="BF194" s="164"/>
      <c r="BG194" s="164"/>
      <c r="BH194" s="164"/>
      <c r="BI194" s="164"/>
    </row>
    <row r="195" spans="1:61" s="22" customFormat="1" x14ac:dyDescent="0.25">
      <c r="A195" s="20"/>
      <c r="B195" s="21"/>
      <c r="C195" s="21"/>
      <c r="D195" s="21"/>
      <c r="E195" s="21"/>
      <c r="F195" s="21"/>
      <c r="G195" s="21"/>
      <c r="H195" s="163"/>
      <c r="I195" s="164"/>
      <c r="J195" s="164"/>
      <c r="K195" s="164"/>
      <c r="L195" s="164"/>
      <c r="M195" s="164"/>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c r="AL195" s="164"/>
      <c r="AM195" s="164"/>
      <c r="AN195" s="164"/>
      <c r="AO195" s="164"/>
      <c r="AP195" s="164"/>
      <c r="AQ195" s="164"/>
      <c r="AR195" s="164"/>
      <c r="AS195" s="164"/>
      <c r="AT195" s="164"/>
      <c r="AU195" s="164"/>
      <c r="AV195" s="164"/>
      <c r="AW195" s="164"/>
      <c r="AX195" s="164"/>
      <c r="AY195" s="164"/>
      <c r="AZ195" s="164"/>
      <c r="BA195" s="164"/>
      <c r="BB195" s="164"/>
      <c r="BC195" s="164"/>
      <c r="BD195" s="164"/>
      <c r="BE195" s="164"/>
      <c r="BF195" s="164"/>
      <c r="BG195" s="164"/>
      <c r="BH195" s="164"/>
      <c r="BI195" s="164"/>
    </row>
    <row r="196" spans="1:61" s="22" customFormat="1" x14ac:dyDescent="0.25">
      <c r="A196" s="20"/>
      <c r="B196" s="21"/>
      <c r="C196" s="21"/>
      <c r="D196" s="21"/>
      <c r="E196" s="21"/>
      <c r="F196" s="21"/>
      <c r="G196" s="21"/>
      <c r="H196" s="163"/>
      <c r="I196" s="164"/>
      <c r="J196" s="164"/>
      <c r="K196" s="164"/>
      <c r="L196" s="164"/>
      <c r="M196" s="164"/>
      <c r="N196" s="164"/>
      <c r="O196" s="164"/>
      <c r="P196" s="164"/>
      <c r="Q196" s="164"/>
      <c r="R196" s="164"/>
      <c r="S196" s="164"/>
      <c r="T196" s="164"/>
      <c r="U196" s="164"/>
      <c r="V196" s="164"/>
      <c r="W196" s="164"/>
      <c r="X196" s="164"/>
      <c r="Y196" s="164"/>
      <c r="Z196" s="164"/>
      <c r="AA196" s="164"/>
      <c r="AB196" s="164"/>
      <c r="AC196" s="164"/>
      <c r="AD196" s="164"/>
      <c r="AE196" s="164"/>
      <c r="AF196" s="164"/>
      <c r="AG196" s="164"/>
      <c r="AH196" s="164"/>
      <c r="AI196" s="164"/>
      <c r="AJ196" s="164"/>
      <c r="AK196" s="164"/>
      <c r="AL196" s="164"/>
      <c r="AM196" s="164"/>
      <c r="AN196" s="164"/>
      <c r="AO196" s="164"/>
      <c r="AP196" s="164"/>
      <c r="AQ196" s="164"/>
      <c r="AR196" s="164"/>
      <c r="AS196" s="164"/>
      <c r="AT196" s="164"/>
      <c r="AU196" s="164"/>
      <c r="AV196" s="164"/>
      <c r="AW196" s="164"/>
      <c r="AX196" s="164"/>
      <c r="AY196" s="164"/>
      <c r="AZ196" s="164"/>
      <c r="BA196" s="164"/>
      <c r="BB196" s="164"/>
      <c r="BC196" s="164"/>
      <c r="BD196" s="164"/>
      <c r="BE196" s="164"/>
      <c r="BF196" s="164"/>
      <c r="BG196" s="164"/>
      <c r="BH196" s="164"/>
      <c r="BI196" s="164"/>
    </row>
    <row r="197" spans="1:61" s="22" customFormat="1" x14ac:dyDescent="0.25">
      <c r="A197" s="20"/>
      <c r="B197" s="21"/>
      <c r="C197" s="21"/>
      <c r="D197" s="21"/>
      <c r="E197" s="21"/>
      <c r="F197" s="21"/>
      <c r="G197" s="21"/>
      <c r="H197" s="163"/>
      <c r="I197" s="164"/>
      <c r="J197" s="164"/>
      <c r="K197" s="164"/>
      <c r="L197" s="164"/>
      <c r="M197" s="164"/>
      <c r="N197" s="164"/>
      <c r="O197" s="164"/>
      <c r="P197" s="164"/>
      <c r="Q197" s="164"/>
      <c r="R197" s="164"/>
      <c r="S197" s="164"/>
      <c r="T197" s="164"/>
      <c r="U197" s="164"/>
      <c r="V197" s="164"/>
      <c r="W197" s="164"/>
      <c r="X197" s="164"/>
      <c r="Y197" s="164"/>
      <c r="Z197" s="164"/>
      <c r="AA197" s="164"/>
      <c r="AB197" s="164"/>
      <c r="AC197" s="164"/>
      <c r="AD197" s="164"/>
      <c r="AE197" s="164"/>
      <c r="AF197" s="164"/>
      <c r="AG197" s="164"/>
      <c r="AH197" s="164"/>
      <c r="AI197" s="164"/>
      <c r="AJ197" s="164"/>
      <c r="AK197" s="164"/>
      <c r="AL197" s="164"/>
      <c r="AM197" s="164"/>
      <c r="AN197" s="164"/>
      <c r="AO197" s="164"/>
      <c r="AP197" s="164"/>
      <c r="AQ197" s="164"/>
      <c r="AR197" s="164"/>
      <c r="AS197" s="164"/>
      <c r="AT197" s="164"/>
      <c r="AU197" s="164"/>
      <c r="AV197" s="164"/>
      <c r="AW197" s="164"/>
      <c r="AX197" s="164"/>
      <c r="AY197" s="164"/>
      <c r="AZ197" s="164"/>
      <c r="BA197" s="164"/>
      <c r="BB197" s="164"/>
      <c r="BC197" s="164"/>
      <c r="BD197" s="164"/>
      <c r="BE197" s="164"/>
      <c r="BF197" s="164"/>
      <c r="BG197" s="164"/>
      <c r="BH197" s="164"/>
      <c r="BI197" s="164"/>
    </row>
    <row r="198" spans="1:61" s="22" customFormat="1" x14ac:dyDescent="0.25">
      <c r="A198" s="20"/>
      <c r="B198" s="21"/>
      <c r="C198" s="21"/>
      <c r="D198" s="21"/>
      <c r="E198" s="21"/>
      <c r="F198" s="21"/>
      <c r="G198" s="21"/>
      <c r="H198" s="163"/>
      <c r="I198" s="164"/>
      <c r="J198" s="164"/>
      <c r="K198" s="164"/>
      <c r="L198" s="164"/>
      <c r="M198" s="164"/>
      <c r="N198" s="164"/>
      <c r="O198" s="164"/>
      <c r="P198" s="164"/>
      <c r="Q198" s="164"/>
      <c r="R198" s="164"/>
      <c r="S198" s="164"/>
      <c r="T198" s="164"/>
      <c r="U198" s="164"/>
      <c r="V198" s="164"/>
      <c r="W198" s="164"/>
      <c r="X198" s="164"/>
      <c r="Y198" s="164"/>
      <c r="Z198" s="164"/>
      <c r="AA198" s="164"/>
      <c r="AB198" s="164"/>
      <c r="AC198" s="164"/>
      <c r="AD198" s="164"/>
      <c r="AE198" s="164"/>
      <c r="AF198" s="164"/>
      <c r="AG198" s="164"/>
      <c r="AH198" s="164"/>
      <c r="AI198" s="164"/>
      <c r="AJ198" s="164"/>
      <c r="AK198" s="164"/>
      <c r="AL198" s="164"/>
      <c r="AM198" s="164"/>
      <c r="AN198" s="164"/>
      <c r="AO198" s="164"/>
      <c r="AP198" s="164"/>
      <c r="AQ198" s="164"/>
      <c r="AR198" s="164"/>
      <c r="AS198" s="164"/>
      <c r="AT198" s="164"/>
      <c r="AU198" s="164"/>
      <c r="AV198" s="164"/>
      <c r="AW198" s="164"/>
      <c r="AX198" s="164"/>
      <c r="AY198" s="164"/>
      <c r="AZ198" s="164"/>
      <c r="BA198" s="164"/>
      <c r="BB198" s="164"/>
      <c r="BC198" s="164"/>
      <c r="BD198" s="164"/>
      <c r="BE198" s="164"/>
      <c r="BF198" s="164"/>
      <c r="BG198" s="164"/>
      <c r="BH198" s="164"/>
      <c r="BI198" s="164"/>
    </row>
    <row r="199" spans="1:61" s="22" customFormat="1" x14ac:dyDescent="0.25">
      <c r="A199" s="20"/>
      <c r="B199" s="21"/>
      <c r="C199" s="21"/>
      <c r="D199" s="21"/>
      <c r="E199" s="21"/>
      <c r="F199" s="21"/>
      <c r="G199" s="21"/>
      <c r="H199" s="163"/>
      <c r="I199" s="164"/>
      <c r="J199" s="164"/>
      <c r="K199" s="164"/>
      <c r="L199" s="164"/>
      <c r="M199" s="164"/>
      <c r="N199" s="164"/>
      <c r="O199" s="164"/>
      <c r="P199" s="164"/>
      <c r="Q199" s="164"/>
      <c r="R199" s="164"/>
      <c r="S199" s="164"/>
      <c r="T199" s="164"/>
      <c r="U199" s="164"/>
      <c r="V199" s="164"/>
      <c r="W199" s="164"/>
      <c r="X199" s="164"/>
      <c r="Y199" s="164"/>
      <c r="Z199" s="164"/>
      <c r="AA199" s="164"/>
      <c r="AB199" s="164"/>
      <c r="AC199" s="164"/>
      <c r="AD199" s="164"/>
      <c r="AE199" s="164"/>
      <c r="AF199" s="164"/>
      <c r="AG199" s="164"/>
      <c r="AH199" s="164"/>
      <c r="AI199" s="164"/>
      <c r="AJ199" s="164"/>
      <c r="AK199" s="164"/>
      <c r="AL199" s="164"/>
      <c r="AM199" s="164"/>
      <c r="AN199" s="164"/>
      <c r="AO199" s="164"/>
      <c r="AP199" s="164"/>
      <c r="AQ199" s="164"/>
      <c r="AR199" s="164"/>
      <c r="AS199" s="164"/>
      <c r="AT199" s="164"/>
      <c r="AU199" s="164"/>
      <c r="AV199" s="164"/>
      <c r="AW199" s="164"/>
      <c r="AX199" s="164"/>
      <c r="AY199" s="164"/>
      <c r="AZ199" s="164"/>
      <c r="BA199" s="164"/>
      <c r="BB199" s="164"/>
      <c r="BC199" s="164"/>
      <c r="BD199" s="164"/>
      <c r="BE199" s="164"/>
      <c r="BF199" s="164"/>
      <c r="BG199" s="164"/>
      <c r="BH199" s="164"/>
      <c r="BI199" s="164"/>
    </row>
    <row r="200" spans="1:61" s="22" customFormat="1" x14ac:dyDescent="0.25">
      <c r="A200" s="20"/>
      <c r="B200" s="21"/>
      <c r="C200" s="21"/>
      <c r="D200" s="21"/>
      <c r="E200" s="21"/>
      <c r="F200" s="21"/>
      <c r="G200" s="21"/>
      <c r="H200" s="163"/>
      <c r="I200" s="164"/>
      <c r="J200" s="164"/>
      <c r="K200" s="164"/>
      <c r="L200" s="164"/>
      <c r="M200" s="164"/>
      <c r="N200" s="164"/>
      <c r="O200" s="164"/>
      <c r="P200" s="164"/>
      <c r="Q200" s="164"/>
      <c r="R200" s="164"/>
      <c r="S200" s="164"/>
      <c r="T200" s="164"/>
      <c r="U200" s="164"/>
      <c r="V200" s="164"/>
      <c r="W200" s="164"/>
      <c r="X200" s="164"/>
      <c r="Y200" s="164"/>
      <c r="Z200" s="164"/>
      <c r="AA200" s="164"/>
      <c r="AB200" s="164"/>
      <c r="AC200" s="164"/>
      <c r="AD200" s="164"/>
      <c r="AE200" s="164"/>
      <c r="AF200" s="164"/>
      <c r="AG200" s="164"/>
      <c r="AH200" s="164"/>
      <c r="AI200" s="164"/>
      <c r="AJ200" s="164"/>
      <c r="AK200" s="164"/>
      <c r="AL200" s="164"/>
      <c r="AM200" s="164"/>
      <c r="AN200" s="164"/>
      <c r="AO200" s="164"/>
      <c r="AP200" s="164"/>
      <c r="AQ200" s="164"/>
      <c r="AR200" s="164"/>
      <c r="AS200" s="164"/>
      <c r="AT200" s="164"/>
      <c r="AU200" s="164"/>
      <c r="AV200" s="164"/>
      <c r="AW200" s="164"/>
      <c r="AX200" s="164"/>
      <c r="AY200" s="164"/>
      <c r="AZ200" s="164"/>
      <c r="BA200" s="164"/>
      <c r="BB200" s="164"/>
      <c r="BC200" s="164"/>
      <c r="BD200" s="164"/>
      <c r="BE200" s="164"/>
      <c r="BF200" s="164"/>
      <c r="BG200" s="164"/>
      <c r="BH200" s="164"/>
      <c r="BI200" s="164"/>
    </row>
    <row r="201" spans="1:61" s="22" customFormat="1" x14ac:dyDescent="0.25">
      <c r="A201" s="20"/>
      <c r="B201" s="21"/>
      <c r="C201" s="21"/>
      <c r="D201" s="21"/>
      <c r="E201" s="21"/>
      <c r="F201" s="21"/>
      <c r="G201" s="21"/>
      <c r="H201" s="163"/>
      <c r="I201" s="164"/>
      <c r="J201" s="164"/>
      <c r="K201" s="164"/>
      <c r="L201" s="164"/>
      <c r="M201" s="164"/>
      <c r="N201" s="164"/>
      <c r="O201" s="164"/>
      <c r="P201" s="164"/>
      <c r="Q201" s="164"/>
      <c r="R201" s="164"/>
      <c r="S201" s="164"/>
      <c r="T201" s="164"/>
      <c r="U201" s="164"/>
      <c r="V201" s="164"/>
      <c r="W201" s="164"/>
      <c r="X201" s="164"/>
      <c r="Y201" s="164"/>
      <c r="Z201" s="164"/>
      <c r="AA201" s="164"/>
      <c r="AB201" s="164"/>
      <c r="AC201" s="164"/>
      <c r="AD201" s="164"/>
      <c r="AE201" s="164"/>
      <c r="AF201" s="164"/>
      <c r="AG201" s="164"/>
      <c r="AH201" s="164"/>
      <c r="AI201" s="164"/>
      <c r="AJ201" s="164"/>
      <c r="AK201" s="164"/>
      <c r="AL201" s="164"/>
      <c r="AM201" s="164"/>
      <c r="AN201" s="164"/>
      <c r="AO201" s="164"/>
      <c r="AP201" s="164"/>
      <c r="AQ201" s="164"/>
      <c r="AR201" s="164"/>
      <c r="AS201" s="164"/>
      <c r="AT201" s="164"/>
      <c r="AU201" s="164"/>
      <c r="AV201" s="164"/>
      <c r="AW201" s="164"/>
      <c r="AX201" s="164"/>
      <c r="AY201" s="164"/>
      <c r="AZ201" s="164"/>
      <c r="BA201" s="164"/>
      <c r="BB201" s="164"/>
      <c r="BC201" s="164"/>
      <c r="BD201" s="164"/>
      <c r="BE201" s="164"/>
      <c r="BF201" s="164"/>
      <c r="BG201" s="164"/>
      <c r="BH201" s="164"/>
      <c r="BI201" s="164"/>
    </row>
    <row r="202" spans="1:61" s="22" customFormat="1" x14ac:dyDescent="0.25">
      <c r="A202" s="20"/>
      <c r="B202" s="21"/>
      <c r="C202" s="21"/>
      <c r="D202" s="21"/>
      <c r="E202" s="21"/>
      <c r="F202" s="21"/>
      <c r="G202" s="21"/>
      <c r="H202" s="163"/>
      <c r="I202" s="164"/>
      <c r="J202" s="164"/>
      <c r="K202" s="164"/>
      <c r="L202" s="164"/>
      <c r="M202" s="164"/>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c r="AL202" s="164"/>
      <c r="AM202" s="164"/>
      <c r="AN202" s="164"/>
      <c r="AO202" s="164"/>
      <c r="AP202" s="164"/>
      <c r="AQ202" s="164"/>
      <c r="AR202" s="164"/>
      <c r="AS202" s="164"/>
      <c r="AT202" s="164"/>
      <c r="AU202" s="164"/>
      <c r="AV202" s="164"/>
      <c r="AW202" s="164"/>
      <c r="AX202" s="164"/>
      <c r="AY202" s="164"/>
      <c r="AZ202" s="164"/>
      <c r="BA202" s="164"/>
      <c r="BB202" s="164"/>
      <c r="BC202" s="164"/>
      <c r="BD202" s="164"/>
      <c r="BE202" s="164"/>
      <c r="BF202" s="164"/>
      <c r="BG202" s="164"/>
      <c r="BH202" s="164"/>
      <c r="BI202" s="164"/>
    </row>
    <row r="203" spans="1:61" s="22" customFormat="1" x14ac:dyDescent="0.25">
      <c r="A203" s="20"/>
      <c r="B203" s="21"/>
      <c r="C203" s="21"/>
      <c r="D203" s="21"/>
      <c r="E203" s="21"/>
      <c r="F203" s="21"/>
      <c r="G203" s="21"/>
      <c r="H203" s="163"/>
      <c r="I203" s="164"/>
      <c r="J203" s="164"/>
      <c r="K203" s="164"/>
      <c r="L203" s="164"/>
      <c r="M203" s="164"/>
      <c r="N203" s="164"/>
      <c r="O203" s="164"/>
      <c r="P203" s="164"/>
      <c r="Q203" s="164"/>
      <c r="R203" s="164"/>
      <c r="S203" s="164"/>
      <c r="T203" s="164"/>
      <c r="U203" s="164"/>
      <c r="V203" s="164"/>
      <c r="W203" s="164"/>
      <c r="X203" s="164"/>
      <c r="Y203" s="164"/>
      <c r="Z203" s="164"/>
      <c r="AA203" s="164"/>
      <c r="AB203" s="164"/>
      <c r="AC203" s="164"/>
      <c r="AD203" s="164"/>
      <c r="AE203" s="164"/>
      <c r="AF203" s="164"/>
      <c r="AG203" s="164"/>
      <c r="AH203" s="164"/>
      <c r="AI203" s="164"/>
      <c r="AJ203" s="164"/>
      <c r="AK203" s="164"/>
      <c r="AL203" s="164"/>
      <c r="AM203" s="164"/>
      <c r="AN203" s="164"/>
      <c r="AO203" s="164"/>
      <c r="AP203" s="164"/>
      <c r="AQ203" s="164"/>
      <c r="AR203" s="164"/>
      <c r="AS203" s="164"/>
      <c r="AT203" s="164"/>
      <c r="AU203" s="164"/>
      <c r="AV203" s="164"/>
      <c r="AW203" s="164"/>
      <c r="AX203" s="164"/>
      <c r="AY203" s="164"/>
      <c r="AZ203" s="164"/>
      <c r="BA203" s="164"/>
      <c r="BB203" s="164"/>
      <c r="BC203" s="164"/>
      <c r="BD203" s="164"/>
      <c r="BE203" s="164"/>
      <c r="BF203" s="164"/>
      <c r="BG203" s="164"/>
      <c r="BH203" s="164"/>
      <c r="BI203" s="164"/>
    </row>
    <row r="204" spans="1:61" s="22" customFormat="1" x14ac:dyDescent="0.25">
      <c r="A204" s="20"/>
      <c r="B204" s="21"/>
      <c r="C204" s="21"/>
      <c r="D204" s="21"/>
      <c r="E204" s="21"/>
      <c r="F204" s="21"/>
      <c r="G204" s="21"/>
      <c r="H204" s="163"/>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64"/>
      <c r="AU204" s="164"/>
      <c r="AV204" s="164"/>
      <c r="AW204" s="164"/>
      <c r="AX204" s="164"/>
      <c r="AY204" s="164"/>
      <c r="AZ204" s="164"/>
      <c r="BA204" s="164"/>
      <c r="BB204" s="164"/>
      <c r="BC204" s="164"/>
      <c r="BD204" s="164"/>
      <c r="BE204" s="164"/>
      <c r="BF204" s="164"/>
      <c r="BG204" s="164"/>
      <c r="BH204" s="164"/>
      <c r="BI204" s="164"/>
    </row>
    <row r="205" spans="1:61" s="22" customFormat="1" x14ac:dyDescent="0.25">
      <c r="A205" s="20"/>
      <c r="B205" s="21"/>
      <c r="C205" s="21"/>
      <c r="D205" s="21"/>
      <c r="E205" s="21"/>
      <c r="F205" s="21"/>
      <c r="G205" s="21"/>
      <c r="H205" s="163"/>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4"/>
      <c r="AQ205" s="164"/>
      <c r="AR205" s="164"/>
      <c r="AS205" s="164"/>
      <c r="AT205" s="164"/>
      <c r="AU205" s="164"/>
      <c r="AV205" s="164"/>
      <c r="AW205" s="164"/>
      <c r="AX205" s="164"/>
      <c r="AY205" s="164"/>
      <c r="AZ205" s="164"/>
      <c r="BA205" s="164"/>
      <c r="BB205" s="164"/>
      <c r="BC205" s="164"/>
      <c r="BD205" s="164"/>
      <c r="BE205" s="164"/>
      <c r="BF205" s="164"/>
      <c r="BG205" s="164"/>
      <c r="BH205" s="164"/>
      <c r="BI205" s="164"/>
    </row>
    <row r="206" spans="1:61" s="22" customFormat="1" x14ac:dyDescent="0.25">
      <c r="A206" s="20"/>
      <c r="B206" s="21"/>
      <c r="C206" s="21"/>
      <c r="D206" s="21"/>
      <c r="E206" s="21"/>
      <c r="F206" s="21"/>
      <c r="G206" s="21"/>
      <c r="H206" s="163"/>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c r="AE206" s="164"/>
      <c r="AF206" s="164"/>
      <c r="AG206" s="164"/>
      <c r="AH206" s="164"/>
      <c r="AI206" s="164"/>
      <c r="AJ206" s="164"/>
      <c r="AK206" s="164"/>
      <c r="AL206" s="164"/>
      <c r="AM206" s="164"/>
      <c r="AN206" s="164"/>
      <c r="AO206" s="164"/>
      <c r="AP206" s="164"/>
      <c r="AQ206" s="164"/>
      <c r="AR206" s="164"/>
      <c r="AS206" s="164"/>
      <c r="AT206" s="164"/>
      <c r="AU206" s="164"/>
      <c r="AV206" s="164"/>
      <c r="AW206" s="164"/>
      <c r="AX206" s="164"/>
      <c r="AY206" s="164"/>
      <c r="AZ206" s="164"/>
      <c r="BA206" s="164"/>
      <c r="BB206" s="164"/>
      <c r="BC206" s="164"/>
      <c r="BD206" s="164"/>
      <c r="BE206" s="164"/>
      <c r="BF206" s="164"/>
      <c r="BG206" s="164"/>
      <c r="BH206" s="164"/>
      <c r="BI206" s="164"/>
    </row>
    <row r="207" spans="1:61" s="22" customFormat="1" x14ac:dyDescent="0.25">
      <c r="A207" s="20"/>
      <c r="B207" s="21"/>
      <c r="C207" s="21"/>
      <c r="D207" s="21"/>
      <c r="E207" s="21"/>
      <c r="F207" s="21"/>
      <c r="G207" s="21"/>
      <c r="H207" s="163"/>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64"/>
      <c r="AW207" s="164"/>
      <c r="AX207" s="164"/>
      <c r="AY207" s="164"/>
      <c r="AZ207" s="164"/>
      <c r="BA207" s="164"/>
      <c r="BB207" s="164"/>
      <c r="BC207" s="164"/>
      <c r="BD207" s="164"/>
      <c r="BE207" s="164"/>
      <c r="BF207" s="164"/>
      <c r="BG207" s="164"/>
      <c r="BH207" s="164"/>
      <c r="BI207" s="164"/>
    </row>
    <row r="208" spans="1:61" s="22" customFormat="1" x14ac:dyDescent="0.25">
      <c r="A208" s="20"/>
      <c r="B208" s="21"/>
      <c r="C208" s="21"/>
      <c r="D208" s="21"/>
      <c r="E208" s="21"/>
      <c r="F208" s="21"/>
      <c r="G208" s="21"/>
      <c r="H208" s="163"/>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c r="AE208" s="164"/>
      <c r="AF208" s="164"/>
      <c r="AG208" s="164"/>
      <c r="AH208" s="164"/>
      <c r="AI208" s="164"/>
      <c r="AJ208" s="164"/>
      <c r="AK208" s="164"/>
      <c r="AL208" s="164"/>
      <c r="AM208" s="164"/>
      <c r="AN208" s="164"/>
      <c r="AO208" s="164"/>
      <c r="AP208" s="164"/>
      <c r="AQ208" s="164"/>
      <c r="AR208" s="164"/>
      <c r="AS208" s="164"/>
      <c r="AT208" s="164"/>
      <c r="AU208" s="164"/>
      <c r="AV208" s="164"/>
      <c r="AW208" s="164"/>
      <c r="AX208" s="164"/>
      <c r="AY208" s="164"/>
      <c r="AZ208" s="164"/>
      <c r="BA208" s="164"/>
      <c r="BB208" s="164"/>
      <c r="BC208" s="164"/>
      <c r="BD208" s="164"/>
      <c r="BE208" s="164"/>
      <c r="BF208" s="164"/>
      <c r="BG208" s="164"/>
      <c r="BH208" s="164"/>
      <c r="BI208" s="164"/>
    </row>
    <row r="209" spans="1:61" s="22" customFormat="1" x14ac:dyDescent="0.25">
      <c r="A209" s="20"/>
      <c r="B209" s="21"/>
      <c r="C209" s="21"/>
      <c r="D209" s="21"/>
      <c r="E209" s="21"/>
      <c r="F209" s="21"/>
      <c r="G209" s="21"/>
      <c r="H209" s="163"/>
      <c r="I209" s="164"/>
      <c r="J209" s="164"/>
      <c r="K209" s="164"/>
      <c r="L209" s="164"/>
      <c r="M209" s="164"/>
      <c r="N209" s="164"/>
      <c r="O209" s="164"/>
      <c r="P209" s="164"/>
      <c r="Q209" s="164"/>
      <c r="R209" s="164"/>
      <c r="S209" s="164"/>
      <c r="T209" s="164"/>
      <c r="U209" s="164"/>
      <c r="V209" s="164"/>
      <c r="W209" s="164"/>
      <c r="X209" s="164"/>
      <c r="Y209" s="164"/>
      <c r="Z209" s="164"/>
      <c r="AA209" s="164"/>
      <c r="AB209" s="164"/>
      <c r="AC209" s="164"/>
      <c r="AD209" s="164"/>
      <c r="AE209" s="164"/>
      <c r="AF209" s="164"/>
      <c r="AG209" s="164"/>
      <c r="AH209" s="164"/>
      <c r="AI209" s="164"/>
      <c r="AJ209" s="164"/>
      <c r="AK209" s="164"/>
      <c r="AL209" s="164"/>
      <c r="AM209" s="164"/>
      <c r="AN209" s="164"/>
      <c r="AO209" s="164"/>
      <c r="AP209" s="164"/>
      <c r="AQ209" s="164"/>
      <c r="AR209" s="164"/>
      <c r="AS209" s="164"/>
      <c r="AT209" s="164"/>
      <c r="AU209" s="164"/>
      <c r="AV209" s="164"/>
      <c r="AW209" s="164"/>
      <c r="AX209" s="164"/>
      <c r="AY209" s="164"/>
      <c r="AZ209" s="164"/>
      <c r="BA209" s="164"/>
      <c r="BB209" s="164"/>
      <c r="BC209" s="164"/>
      <c r="BD209" s="164"/>
      <c r="BE209" s="164"/>
      <c r="BF209" s="164"/>
      <c r="BG209" s="164"/>
      <c r="BH209" s="164"/>
      <c r="BI209" s="164"/>
    </row>
    <row r="210" spans="1:61" s="22" customFormat="1" x14ac:dyDescent="0.25">
      <c r="A210" s="20"/>
      <c r="B210" s="21"/>
      <c r="C210" s="21"/>
      <c r="D210" s="21"/>
      <c r="E210" s="21"/>
      <c r="F210" s="21"/>
      <c r="G210" s="21"/>
      <c r="H210" s="163"/>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164"/>
      <c r="AN210" s="164"/>
      <c r="AO210" s="164"/>
      <c r="AP210" s="164"/>
      <c r="AQ210" s="164"/>
      <c r="AR210" s="164"/>
      <c r="AS210" s="164"/>
      <c r="AT210" s="164"/>
      <c r="AU210" s="164"/>
      <c r="AV210" s="164"/>
      <c r="AW210" s="164"/>
      <c r="AX210" s="164"/>
      <c r="AY210" s="164"/>
      <c r="AZ210" s="164"/>
      <c r="BA210" s="164"/>
      <c r="BB210" s="164"/>
      <c r="BC210" s="164"/>
      <c r="BD210" s="164"/>
      <c r="BE210" s="164"/>
      <c r="BF210" s="164"/>
      <c r="BG210" s="164"/>
      <c r="BH210" s="164"/>
      <c r="BI210" s="164"/>
    </row>
    <row r="211" spans="1:61" s="22" customFormat="1" x14ac:dyDescent="0.25">
      <c r="A211" s="20"/>
      <c r="B211" s="21"/>
      <c r="C211" s="21"/>
      <c r="D211" s="21"/>
      <c r="E211" s="21"/>
      <c r="F211" s="21"/>
      <c r="G211" s="21"/>
      <c r="H211" s="163"/>
      <c r="I211" s="164"/>
      <c r="J211" s="164"/>
      <c r="K211" s="164"/>
      <c r="L211" s="164"/>
      <c r="M211" s="164"/>
      <c r="N211" s="164"/>
      <c r="O211" s="164"/>
      <c r="P211" s="164"/>
      <c r="Q211" s="164"/>
      <c r="R211" s="164"/>
      <c r="S211" s="164"/>
      <c r="T211" s="164"/>
      <c r="U211" s="164"/>
      <c r="V211" s="164"/>
      <c r="W211" s="164"/>
      <c r="X211" s="164"/>
      <c r="Y211" s="164"/>
      <c r="Z211" s="164"/>
      <c r="AA211" s="164"/>
      <c r="AB211" s="164"/>
      <c r="AC211" s="164"/>
      <c r="AD211" s="164"/>
      <c r="AE211" s="164"/>
      <c r="AF211" s="164"/>
      <c r="AG211" s="164"/>
      <c r="AH211" s="164"/>
      <c r="AI211" s="164"/>
      <c r="AJ211" s="164"/>
      <c r="AK211" s="164"/>
      <c r="AL211" s="164"/>
      <c r="AM211" s="164"/>
      <c r="AN211" s="164"/>
      <c r="AO211" s="164"/>
      <c r="AP211" s="164"/>
      <c r="AQ211" s="164"/>
      <c r="AR211" s="164"/>
      <c r="AS211" s="164"/>
      <c r="AT211" s="164"/>
      <c r="AU211" s="164"/>
      <c r="AV211" s="164"/>
      <c r="AW211" s="164"/>
      <c r="AX211" s="164"/>
      <c r="AY211" s="164"/>
      <c r="AZ211" s="164"/>
      <c r="BA211" s="164"/>
      <c r="BB211" s="164"/>
      <c r="BC211" s="164"/>
      <c r="BD211" s="164"/>
      <c r="BE211" s="164"/>
      <c r="BF211" s="164"/>
      <c r="BG211" s="164"/>
      <c r="BH211" s="164"/>
      <c r="BI211" s="164"/>
    </row>
    <row r="212" spans="1:61" s="22" customFormat="1" x14ac:dyDescent="0.25">
      <c r="A212" s="20"/>
      <c r="B212" s="21"/>
      <c r="C212" s="21"/>
      <c r="D212" s="21"/>
      <c r="E212" s="21"/>
      <c r="F212" s="21"/>
      <c r="G212" s="21"/>
      <c r="H212" s="163"/>
      <c r="I212" s="164"/>
      <c r="J212" s="164"/>
      <c r="K212" s="164"/>
      <c r="L212" s="164"/>
      <c r="M212" s="164"/>
      <c r="N212" s="164"/>
      <c r="O212" s="164"/>
      <c r="P212" s="164"/>
      <c r="Q212" s="164"/>
      <c r="R212" s="164"/>
      <c r="S212" s="164"/>
      <c r="T212" s="164"/>
      <c r="U212" s="164"/>
      <c r="V212" s="164"/>
      <c r="W212" s="164"/>
      <c r="X212" s="164"/>
      <c r="Y212" s="164"/>
      <c r="Z212" s="164"/>
      <c r="AA212" s="164"/>
      <c r="AB212" s="164"/>
      <c r="AC212" s="164"/>
      <c r="AD212" s="164"/>
      <c r="AE212" s="164"/>
      <c r="AF212" s="164"/>
      <c r="AG212" s="164"/>
      <c r="AH212" s="164"/>
      <c r="AI212" s="164"/>
      <c r="AJ212" s="164"/>
      <c r="AK212" s="164"/>
      <c r="AL212" s="164"/>
      <c r="AM212" s="164"/>
      <c r="AN212" s="164"/>
      <c r="AO212" s="164"/>
      <c r="AP212" s="164"/>
      <c r="AQ212" s="164"/>
      <c r="AR212" s="164"/>
      <c r="AS212" s="164"/>
      <c r="AT212" s="164"/>
      <c r="AU212" s="164"/>
      <c r="AV212" s="164"/>
      <c r="AW212" s="164"/>
      <c r="AX212" s="164"/>
      <c r="AY212" s="164"/>
      <c r="AZ212" s="164"/>
      <c r="BA212" s="164"/>
      <c r="BB212" s="164"/>
      <c r="BC212" s="164"/>
      <c r="BD212" s="164"/>
      <c r="BE212" s="164"/>
      <c r="BF212" s="164"/>
      <c r="BG212" s="164"/>
      <c r="BH212" s="164"/>
      <c r="BI212" s="164"/>
    </row>
    <row r="213" spans="1:61" s="22" customFormat="1" x14ac:dyDescent="0.25">
      <c r="A213" s="20"/>
      <c r="B213" s="21"/>
      <c r="C213" s="21"/>
      <c r="D213" s="21"/>
      <c r="E213" s="21"/>
      <c r="F213" s="21"/>
      <c r="G213" s="21"/>
      <c r="H213" s="163"/>
      <c r="I213" s="164"/>
      <c r="J213" s="164"/>
      <c r="K213" s="164"/>
      <c r="L213" s="164"/>
      <c r="M213" s="164"/>
      <c r="N213" s="164"/>
      <c r="O213" s="164"/>
      <c r="P213" s="164"/>
      <c r="Q213" s="164"/>
      <c r="R213" s="164"/>
      <c r="S213" s="164"/>
      <c r="T213" s="164"/>
      <c r="U213" s="164"/>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c r="AQ213" s="164"/>
      <c r="AR213" s="164"/>
      <c r="AS213" s="164"/>
      <c r="AT213" s="164"/>
      <c r="AU213" s="164"/>
      <c r="AV213" s="164"/>
      <c r="AW213" s="164"/>
      <c r="AX213" s="164"/>
      <c r="AY213" s="164"/>
      <c r="AZ213" s="164"/>
      <c r="BA213" s="164"/>
      <c r="BB213" s="164"/>
      <c r="BC213" s="164"/>
      <c r="BD213" s="164"/>
      <c r="BE213" s="164"/>
      <c r="BF213" s="164"/>
      <c r="BG213" s="164"/>
      <c r="BH213" s="164"/>
      <c r="BI213" s="164"/>
    </row>
    <row r="214" spans="1:61" s="22" customFormat="1" x14ac:dyDescent="0.25">
      <c r="A214" s="20"/>
      <c r="B214" s="21"/>
      <c r="C214" s="21"/>
      <c r="D214" s="21"/>
      <c r="E214" s="21"/>
      <c r="F214" s="21"/>
      <c r="G214" s="21"/>
      <c r="H214" s="163"/>
      <c r="I214" s="164"/>
      <c r="J214" s="164"/>
      <c r="K214" s="164"/>
      <c r="L214" s="164"/>
      <c r="M214" s="164"/>
      <c r="N214" s="164"/>
      <c r="O214" s="164"/>
      <c r="P214" s="164"/>
      <c r="Q214" s="164"/>
      <c r="R214" s="164"/>
      <c r="S214" s="164"/>
      <c r="T214" s="164"/>
      <c r="U214" s="164"/>
      <c r="V214" s="164"/>
      <c r="W214" s="164"/>
      <c r="X214" s="164"/>
      <c r="Y214" s="164"/>
      <c r="Z214" s="164"/>
      <c r="AA214" s="164"/>
      <c r="AB214" s="164"/>
      <c r="AC214" s="164"/>
      <c r="AD214" s="164"/>
      <c r="AE214" s="164"/>
      <c r="AF214" s="164"/>
      <c r="AG214" s="164"/>
      <c r="AH214" s="164"/>
      <c r="AI214" s="164"/>
      <c r="AJ214" s="164"/>
      <c r="AK214" s="164"/>
      <c r="AL214" s="164"/>
      <c r="AM214" s="164"/>
      <c r="AN214" s="164"/>
      <c r="AO214" s="164"/>
      <c r="AP214" s="164"/>
      <c r="AQ214" s="164"/>
      <c r="AR214" s="164"/>
      <c r="AS214" s="164"/>
      <c r="AT214" s="164"/>
      <c r="AU214" s="164"/>
      <c r="AV214" s="164"/>
      <c r="AW214" s="164"/>
      <c r="AX214" s="164"/>
      <c r="AY214" s="164"/>
      <c r="AZ214" s="164"/>
      <c r="BA214" s="164"/>
      <c r="BB214" s="164"/>
      <c r="BC214" s="164"/>
      <c r="BD214" s="164"/>
      <c r="BE214" s="164"/>
      <c r="BF214" s="164"/>
      <c r="BG214" s="164"/>
      <c r="BH214" s="164"/>
      <c r="BI214" s="164"/>
    </row>
    <row r="215" spans="1:61" s="22" customFormat="1" x14ac:dyDescent="0.25">
      <c r="A215" s="20"/>
      <c r="B215" s="21"/>
      <c r="C215" s="21"/>
      <c r="D215" s="21"/>
      <c r="E215" s="21"/>
      <c r="F215" s="21"/>
      <c r="G215" s="21"/>
      <c r="H215" s="163"/>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64"/>
      <c r="AU215" s="164"/>
      <c r="AV215" s="164"/>
      <c r="AW215" s="164"/>
      <c r="AX215" s="164"/>
      <c r="AY215" s="164"/>
      <c r="AZ215" s="164"/>
      <c r="BA215" s="164"/>
      <c r="BB215" s="164"/>
      <c r="BC215" s="164"/>
      <c r="BD215" s="164"/>
      <c r="BE215" s="164"/>
      <c r="BF215" s="164"/>
      <c r="BG215" s="164"/>
      <c r="BH215" s="164"/>
      <c r="BI215" s="164"/>
    </row>
    <row r="216" spans="1:61" s="22" customFormat="1" x14ac:dyDescent="0.25">
      <c r="A216" s="20"/>
      <c r="B216" s="21"/>
      <c r="C216" s="21"/>
      <c r="D216" s="21"/>
      <c r="E216" s="21"/>
      <c r="F216" s="21"/>
      <c r="G216" s="21"/>
      <c r="H216" s="163"/>
      <c r="I216" s="164"/>
      <c r="J216" s="164"/>
      <c r="K216" s="164"/>
      <c r="L216" s="164"/>
      <c r="M216" s="164"/>
      <c r="N216" s="164"/>
      <c r="O216" s="164"/>
      <c r="P216" s="164"/>
      <c r="Q216" s="164"/>
      <c r="R216" s="164"/>
      <c r="S216" s="164"/>
      <c r="T216" s="164"/>
      <c r="U216" s="164"/>
      <c r="V216" s="164"/>
      <c r="W216" s="164"/>
      <c r="X216" s="164"/>
      <c r="Y216" s="164"/>
      <c r="Z216" s="164"/>
      <c r="AA216" s="164"/>
      <c r="AB216" s="164"/>
      <c r="AC216" s="164"/>
      <c r="AD216" s="164"/>
      <c r="AE216" s="164"/>
      <c r="AF216" s="164"/>
      <c r="AG216" s="164"/>
      <c r="AH216" s="164"/>
      <c r="AI216" s="164"/>
      <c r="AJ216" s="164"/>
      <c r="AK216" s="164"/>
      <c r="AL216" s="164"/>
      <c r="AM216" s="164"/>
      <c r="AN216" s="164"/>
      <c r="AO216" s="164"/>
      <c r="AP216" s="164"/>
      <c r="AQ216" s="164"/>
      <c r="AR216" s="164"/>
      <c r="AS216" s="164"/>
      <c r="AT216" s="164"/>
      <c r="AU216" s="164"/>
      <c r="AV216" s="164"/>
      <c r="AW216" s="164"/>
      <c r="AX216" s="164"/>
      <c r="AY216" s="164"/>
      <c r="AZ216" s="164"/>
      <c r="BA216" s="164"/>
      <c r="BB216" s="164"/>
      <c r="BC216" s="164"/>
      <c r="BD216" s="164"/>
      <c r="BE216" s="164"/>
      <c r="BF216" s="164"/>
      <c r="BG216" s="164"/>
      <c r="BH216" s="164"/>
      <c r="BI216" s="164"/>
    </row>
    <row r="217" spans="1:61" s="22" customFormat="1" x14ac:dyDescent="0.25">
      <c r="A217" s="20"/>
      <c r="B217" s="21"/>
      <c r="C217" s="21"/>
      <c r="D217" s="21"/>
      <c r="E217" s="21"/>
      <c r="F217" s="21"/>
      <c r="G217" s="21"/>
      <c r="H217" s="163"/>
      <c r="I217" s="164"/>
      <c r="J217" s="164"/>
      <c r="K217" s="164"/>
      <c r="L217" s="164"/>
      <c r="M217" s="164"/>
      <c r="N217" s="164"/>
      <c r="O217" s="164"/>
      <c r="P217" s="164"/>
      <c r="Q217" s="164"/>
      <c r="R217" s="164"/>
      <c r="S217" s="164"/>
      <c r="T217" s="164"/>
      <c r="U217" s="164"/>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c r="BC217" s="164"/>
      <c r="BD217" s="164"/>
      <c r="BE217" s="164"/>
      <c r="BF217" s="164"/>
      <c r="BG217" s="164"/>
      <c r="BH217" s="164"/>
      <c r="BI217" s="164"/>
    </row>
    <row r="218" spans="1:61" s="22" customFormat="1" x14ac:dyDescent="0.25">
      <c r="A218" s="20"/>
      <c r="B218" s="21"/>
      <c r="C218" s="21"/>
      <c r="D218" s="21"/>
      <c r="E218" s="21"/>
      <c r="F218" s="21"/>
      <c r="G218" s="21"/>
      <c r="H218" s="163"/>
      <c r="I218" s="164"/>
      <c r="J218" s="164"/>
      <c r="K218" s="164"/>
      <c r="L218" s="164"/>
      <c r="M218" s="164"/>
      <c r="N218" s="164"/>
      <c r="O218" s="164"/>
      <c r="P218" s="164"/>
      <c r="Q218" s="164"/>
      <c r="R218" s="164"/>
      <c r="S218" s="164"/>
      <c r="T218" s="164"/>
      <c r="U218" s="164"/>
      <c r="V218" s="164"/>
      <c r="W218" s="164"/>
      <c r="X218" s="164"/>
      <c r="Y218" s="164"/>
      <c r="Z218" s="164"/>
      <c r="AA218" s="164"/>
      <c r="AB218" s="164"/>
      <c r="AC218" s="164"/>
      <c r="AD218" s="164"/>
      <c r="AE218" s="164"/>
      <c r="AF218" s="164"/>
      <c r="AG218" s="164"/>
      <c r="AH218" s="164"/>
      <c r="AI218" s="164"/>
      <c r="AJ218" s="164"/>
      <c r="AK218" s="164"/>
      <c r="AL218" s="164"/>
      <c r="AM218" s="164"/>
      <c r="AN218" s="164"/>
      <c r="AO218" s="164"/>
      <c r="AP218" s="164"/>
      <c r="AQ218" s="164"/>
      <c r="AR218" s="164"/>
      <c r="AS218" s="164"/>
      <c r="AT218" s="164"/>
      <c r="AU218" s="164"/>
      <c r="AV218" s="164"/>
      <c r="AW218" s="164"/>
      <c r="AX218" s="164"/>
      <c r="AY218" s="164"/>
      <c r="AZ218" s="164"/>
      <c r="BA218" s="164"/>
      <c r="BB218" s="164"/>
      <c r="BC218" s="164"/>
      <c r="BD218" s="164"/>
      <c r="BE218" s="164"/>
      <c r="BF218" s="164"/>
      <c r="BG218" s="164"/>
      <c r="BH218" s="164"/>
      <c r="BI218" s="164"/>
    </row>
    <row r="219" spans="1:61" s="22" customFormat="1" x14ac:dyDescent="0.25">
      <c r="A219" s="20"/>
      <c r="B219" s="21"/>
      <c r="C219" s="21"/>
      <c r="D219" s="21"/>
      <c r="E219" s="21"/>
      <c r="F219" s="21"/>
      <c r="G219" s="21"/>
      <c r="H219" s="163"/>
      <c r="I219" s="164"/>
      <c r="J219" s="164"/>
      <c r="K219" s="164"/>
      <c r="L219" s="164"/>
      <c r="M219" s="164"/>
      <c r="N219" s="164"/>
      <c r="O219" s="164"/>
      <c r="P219" s="164"/>
      <c r="Q219" s="164"/>
      <c r="R219" s="164"/>
      <c r="S219" s="164"/>
      <c r="T219" s="164"/>
      <c r="U219" s="164"/>
      <c r="V219" s="164"/>
      <c r="W219" s="164"/>
      <c r="X219" s="164"/>
      <c r="Y219" s="164"/>
      <c r="Z219" s="164"/>
      <c r="AA219" s="164"/>
      <c r="AB219" s="164"/>
      <c r="AC219" s="164"/>
      <c r="AD219" s="164"/>
      <c r="AE219" s="164"/>
      <c r="AF219" s="164"/>
      <c r="AG219" s="164"/>
      <c r="AH219" s="164"/>
      <c r="AI219" s="164"/>
      <c r="AJ219" s="164"/>
      <c r="AK219" s="164"/>
      <c r="AL219" s="164"/>
      <c r="AM219" s="164"/>
      <c r="AN219" s="164"/>
      <c r="AO219" s="164"/>
      <c r="AP219" s="164"/>
      <c r="AQ219" s="164"/>
      <c r="AR219" s="164"/>
      <c r="AS219" s="164"/>
      <c r="AT219" s="164"/>
      <c r="AU219" s="164"/>
      <c r="AV219" s="164"/>
      <c r="AW219" s="164"/>
      <c r="AX219" s="164"/>
      <c r="AY219" s="164"/>
      <c r="AZ219" s="164"/>
      <c r="BA219" s="164"/>
      <c r="BB219" s="164"/>
      <c r="BC219" s="164"/>
      <c r="BD219" s="164"/>
      <c r="BE219" s="164"/>
      <c r="BF219" s="164"/>
      <c r="BG219" s="164"/>
      <c r="BH219" s="164"/>
      <c r="BI219" s="164"/>
    </row>
    <row r="220" spans="1:61" s="22" customFormat="1" x14ac:dyDescent="0.25">
      <c r="A220" s="20"/>
      <c r="B220" s="21"/>
      <c r="C220" s="21"/>
      <c r="D220" s="21"/>
      <c r="E220" s="21"/>
      <c r="F220" s="21"/>
      <c r="G220" s="21"/>
      <c r="H220" s="163"/>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64"/>
      <c r="AU220" s="164"/>
      <c r="AV220" s="164"/>
      <c r="AW220" s="164"/>
      <c r="AX220" s="164"/>
      <c r="AY220" s="164"/>
      <c r="AZ220" s="164"/>
      <c r="BA220" s="164"/>
      <c r="BB220" s="164"/>
      <c r="BC220" s="164"/>
      <c r="BD220" s="164"/>
      <c r="BE220" s="164"/>
      <c r="BF220" s="164"/>
      <c r="BG220" s="164"/>
      <c r="BH220" s="164"/>
      <c r="BI220" s="164"/>
    </row>
    <row r="221" spans="1:61" s="22" customFormat="1" x14ac:dyDescent="0.25">
      <c r="A221" s="20"/>
      <c r="B221" s="21"/>
      <c r="C221" s="21"/>
      <c r="D221" s="21"/>
      <c r="E221" s="21"/>
      <c r="F221" s="21"/>
      <c r="G221" s="21"/>
      <c r="H221" s="163"/>
      <c r="I221" s="164"/>
      <c r="J221" s="164"/>
      <c r="K221" s="164"/>
      <c r="L221" s="164"/>
      <c r="M221" s="164"/>
      <c r="N221" s="164"/>
      <c r="O221" s="164"/>
      <c r="P221" s="164"/>
      <c r="Q221" s="164"/>
      <c r="R221" s="164"/>
      <c r="S221" s="164"/>
      <c r="T221" s="164"/>
      <c r="U221" s="164"/>
      <c r="V221" s="164"/>
      <c r="W221" s="164"/>
      <c r="X221" s="164"/>
      <c r="Y221" s="164"/>
      <c r="Z221" s="164"/>
      <c r="AA221" s="164"/>
      <c r="AB221" s="164"/>
      <c r="AC221" s="164"/>
      <c r="AD221" s="164"/>
      <c r="AE221" s="164"/>
      <c r="AF221" s="164"/>
      <c r="AG221" s="164"/>
      <c r="AH221" s="164"/>
      <c r="AI221" s="164"/>
      <c r="AJ221" s="164"/>
      <c r="AK221" s="164"/>
      <c r="AL221" s="164"/>
      <c r="AM221" s="164"/>
      <c r="AN221" s="164"/>
      <c r="AO221" s="164"/>
      <c r="AP221" s="164"/>
      <c r="AQ221" s="164"/>
      <c r="AR221" s="164"/>
      <c r="AS221" s="164"/>
      <c r="AT221" s="164"/>
      <c r="AU221" s="164"/>
      <c r="AV221" s="164"/>
      <c r="AW221" s="164"/>
      <c r="AX221" s="164"/>
      <c r="AY221" s="164"/>
      <c r="AZ221" s="164"/>
      <c r="BA221" s="164"/>
      <c r="BB221" s="164"/>
      <c r="BC221" s="164"/>
      <c r="BD221" s="164"/>
      <c r="BE221" s="164"/>
      <c r="BF221" s="164"/>
      <c r="BG221" s="164"/>
      <c r="BH221" s="164"/>
      <c r="BI221" s="164"/>
    </row>
    <row r="222" spans="1:61" s="22" customFormat="1" x14ac:dyDescent="0.25">
      <c r="A222" s="20"/>
      <c r="B222" s="21"/>
      <c r="C222" s="21"/>
      <c r="D222" s="21"/>
      <c r="E222" s="21"/>
      <c r="F222" s="21"/>
      <c r="G222" s="21"/>
      <c r="H222" s="163"/>
      <c r="I222" s="164"/>
      <c r="J222" s="164"/>
      <c r="K222" s="164"/>
      <c r="L222" s="164"/>
      <c r="M222" s="164"/>
      <c r="N222" s="164"/>
      <c r="O222" s="164"/>
      <c r="P222" s="164"/>
      <c r="Q222" s="164"/>
      <c r="R222" s="164"/>
      <c r="S222" s="164"/>
      <c r="T222" s="164"/>
      <c r="U222" s="164"/>
      <c r="V222" s="164"/>
      <c r="W222" s="164"/>
      <c r="X222" s="164"/>
      <c r="Y222" s="164"/>
      <c r="Z222" s="164"/>
      <c r="AA222" s="164"/>
      <c r="AB222" s="164"/>
      <c r="AC222" s="164"/>
      <c r="AD222" s="164"/>
      <c r="AE222" s="164"/>
      <c r="AF222" s="164"/>
      <c r="AG222" s="164"/>
      <c r="AH222" s="164"/>
      <c r="AI222" s="164"/>
      <c r="AJ222" s="164"/>
      <c r="AK222" s="164"/>
      <c r="AL222" s="164"/>
      <c r="AM222" s="164"/>
      <c r="AN222" s="164"/>
      <c r="AO222" s="164"/>
      <c r="AP222" s="164"/>
      <c r="AQ222" s="164"/>
      <c r="AR222" s="164"/>
      <c r="AS222" s="164"/>
      <c r="AT222" s="164"/>
      <c r="AU222" s="164"/>
      <c r="AV222" s="164"/>
      <c r="AW222" s="164"/>
      <c r="AX222" s="164"/>
      <c r="AY222" s="164"/>
      <c r="AZ222" s="164"/>
      <c r="BA222" s="164"/>
      <c r="BB222" s="164"/>
      <c r="BC222" s="164"/>
      <c r="BD222" s="164"/>
      <c r="BE222" s="164"/>
      <c r="BF222" s="164"/>
      <c r="BG222" s="164"/>
      <c r="BH222" s="164"/>
      <c r="BI222" s="164"/>
    </row>
    <row r="223" spans="1:61" s="22" customFormat="1" x14ac:dyDescent="0.25">
      <c r="A223" s="20"/>
      <c r="B223" s="21"/>
      <c r="C223" s="21"/>
      <c r="D223" s="21"/>
      <c r="E223" s="21"/>
      <c r="F223" s="21"/>
      <c r="G223" s="21"/>
      <c r="H223" s="163"/>
      <c r="I223" s="164"/>
      <c r="J223" s="164"/>
      <c r="K223" s="164"/>
      <c r="L223" s="164"/>
      <c r="M223" s="164"/>
      <c r="N223" s="164"/>
      <c r="O223" s="164"/>
      <c r="P223" s="164"/>
      <c r="Q223" s="164"/>
      <c r="R223" s="164"/>
      <c r="S223" s="164"/>
      <c r="T223" s="164"/>
      <c r="U223" s="164"/>
      <c r="V223" s="164"/>
      <c r="W223" s="164"/>
      <c r="X223" s="164"/>
      <c r="Y223" s="164"/>
      <c r="Z223" s="164"/>
      <c r="AA223" s="164"/>
      <c r="AB223" s="164"/>
      <c r="AC223" s="164"/>
      <c r="AD223" s="164"/>
      <c r="AE223" s="164"/>
      <c r="AF223" s="164"/>
      <c r="AG223" s="164"/>
      <c r="AH223" s="164"/>
      <c r="AI223" s="164"/>
      <c r="AJ223" s="164"/>
      <c r="AK223" s="164"/>
      <c r="AL223" s="164"/>
      <c r="AM223" s="164"/>
      <c r="AN223" s="164"/>
      <c r="AO223" s="164"/>
      <c r="AP223" s="164"/>
      <c r="AQ223" s="164"/>
      <c r="AR223" s="164"/>
      <c r="AS223" s="164"/>
      <c r="AT223" s="164"/>
      <c r="AU223" s="164"/>
      <c r="AV223" s="164"/>
      <c r="AW223" s="164"/>
      <c r="AX223" s="164"/>
      <c r="AY223" s="164"/>
      <c r="AZ223" s="164"/>
      <c r="BA223" s="164"/>
      <c r="BB223" s="164"/>
      <c r="BC223" s="164"/>
      <c r="BD223" s="164"/>
      <c r="BE223" s="164"/>
      <c r="BF223" s="164"/>
      <c r="BG223" s="164"/>
      <c r="BH223" s="164"/>
      <c r="BI223" s="164"/>
    </row>
    <row r="224" spans="1:61" s="22" customFormat="1" x14ac:dyDescent="0.25">
      <c r="A224" s="20"/>
      <c r="B224" s="21"/>
      <c r="C224" s="21"/>
      <c r="D224" s="21"/>
      <c r="E224" s="21"/>
      <c r="F224" s="21"/>
      <c r="G224" s="21"/>
      <c r="H224" s="163"/>
      <c r="I224" s="164"/>
      <c r="J224" s="164"/>
      <c r="K224" s="164"/>
      <c r="L224" s="164"/>
      <c r="M224" s="164"/>
      <c r="N224" s="164"/>
      <c r="O224" s="164"/>
      <c r="P224" s="164"/>
      <c r="Q224" s="164"/>
      <c r="R224" s="164"/>
      <c r="S224" s="164"/>
      <c r="T224" s="164"/>
      <c r="U224" s="164"/>
      <c r="V224" s="164"/>
      <c r="W224" s="164"/>
      <c r="X224" s="164"/>
      <c r="Y224" s="164"/>
      <c r="Z224" s="164"/>
      <c r="AA224" s="164"/>
      <c r="AB224" s="164"/>
      <c r="AC224" s="164"/>
      <c r="AD224" s="164"/>
      <c r="AE224" s="164"/>
      <c r="AF224" s="164"/>
      <c r="AG224" s="164"/>
      <c r="AH224" s="164"/>
      <c r="AI224" s="164"/>
      <c r="AJ224" s="164"/>
      <c r="AK224" s="164"/>
      <c r="AL224" s="164"/>
      <c r="AM224" s="164"/>
      <c r="AN224" s="164"/>
      <c r="AO224" s="164"/>
      <c r="AP224" s="164"/>
      <c r="AQ224" s="164"/>
      <c r="AR224" s="164"/>
      <c r="AS224" s="164"/>
      <c r="AT224" s="164"/>
      <c r="AU224" s="164"/>
      <c r="AV224" s="164"/>
      <c r="AW224" s="164"/>
      <c r="AX224" s="164"/>
      <c r="AY224" s="164"/>
      <c r="AZ224" s="164"/>
      <c r="BA224" s="164"/>
      <c r="BB224" s="164"/>
      <c r="BC224" s="164"/>
      <c r="BD224" s="164"/>
      <c r="BE224" s="164"/>
      <c r="BF224" s="164"/>
      <c r="BG224" s="164"/>
      <c r="BH224" s="164"/>
      <c r="BI224" s="164"/>
    </row>
    <row r="225" spans="1:61" s="22" customFormat="1" x14ac:dyDescent="0.25">
      <c r="A225" s="20"/>
      <c r="B225" s="21"/>
      <c r="C225" s="21"/>
      <c r="D225" s="21"/>
      <c r="E225" s="21"/>
      <c r="F225" s="21"/>
      <c r="G225" s="21"/>
      <c r="H225" s="163"/>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64"/>
      <c r="AU225" s="164"/>
      <c r="AV225" s="164"/>
      <c r="AW225" s="164"/>
      <c r="AX225" s="164"/>
      <c r="AY225" s="164"/>
      <c r="AZ225" s="164"/>
      <c r="BA225" s="164"/>
      <c r="BB225" s="164"/>
      <c r="BC225" s="164"/>
      <c r="BD225" s="164"/>
      <c r="BE225" s="164"/>
      <c r="BF225" s="164"/>
      <c r="BG225" s="164"/>
      <c r="BH225" s="164"/>
      <c r="BI225" s="164"/>
    </row>
    <row r="226" spans="1:61" s="22" customFormat="1" x14ac:dyDescent="0.25">
      <c r="A226" s="20"/>
      <c r="B226" s="21"/>
      <c r="C226" s="21"/>
      <c r="D226" s="21"/>
      <c r="E226" s="21"/>
      <c r="F226" s="21"/>
      <c r="G226" s="21"/>
      <c r="H226" s="163"/>
      <c r="I226" s="164"/>
      <c r="J226" s="164"/>
      <c r="K226" s="164"/>
      <c r="L226" s="164"/>
      <c r="M226" s="164"/>
      <c r="N226" s="164"/>
      <c r="O226" s="164"/>
      <c r="P226" s="164"/>
      <c r="Q226" s="164"/>
      <c r="R226" s="164"/>
      <c r="S226" s="164"/>
      <c r="T226" s="164"/>
      <c r="U226" s="164"/>
      <c r="V226" s="164"/>
      <c r="W226" s="164"/>
      <c r="X226" s="164"/>
      <c r="Y226" s="164"/>
      <c r="Z226" s="164"/>
      <c r="AA226" s="164"/>
      <c r="AB226" s="164"/>
      <c r="AC226" s="164"/>
      <c r="AD226" s="164"/>
      <c r="AE226" s="164"/>
      <c r="AF226" s="164"/>
      <c r="AG226" s="164"/>
      <c r="AH226" s="164"/>
      <c r="AI226" s="164"/>
      <c r="AJ226" s="164"/>
      <c r="AK226" s="164"/>
      <c r="AL226" s="164"/>
      <c r="AM226" s="164"/>
      <c r="AN226" s="164"/>
      <c r="AO226" s="164"/>
      <c r="AP226" s="164"/>
      <c r="AQ226" s="164"/>
      <c r="AR226" s="164"/>
      <c r="AS226" s="164"/>
      <c r="AT226" s="164"/>
      <c r="AU226" s="164"/>
      <c r="AV226" s="164"/>
      <c r="AW226" s="164"/>
      <c r="AX226" s="164"/>
      <c r="AY226" s="164"/>
      <c r="AZ226" s="164"/>
      <c r="BA226" s="164"/>
      <c r="BB226" s="164"/>
      <c r="BC226" s="164"/>
      <c r="BD226" s="164"/>
      <c r="BE226" s="164"/>
      <c r="BF226" s="164"/>
      <c r="BG226" s="164"/>
      <c r="BH226" s="164"/>
      <c r="BI226" s="164"/>
    </row>
    <row r="227" spans="1:61" s="22" customFormat="1" x14ac:dyDescent="0.25">
      <c r="A227" s="20"/>
      <c r="B227" s="21"/>
      <c r="C227" s="21"/>
      <c r="D227" s="21"/>
      <c r="E227" s="21"/>
      <c r="F227" s="21"/>
      <c r="G227" s="21"/>
      <c r="H227" s="163"/>
      <c r="I227" s="164"/>
      <c r="J227" s="164"/>
      <c r="K227" s="164"/>
      <c r="L227" s="164"/>
      <c r="M227" s="164"/>
      <c r="N227" s="164"/>
      <c r="O227" s="164"/>
      <c r="P227" s="164"/>
      <c r="Q227" s="164"/>
      <c r="R227" s="164"/>
      <c r="S227" s="164"/>
      <c r="T227" s="164"/>
      <c r="U227" s="164"/>
      <c r="V227" s="164"/>
      <c r="W227" s="164"/>
      <c r="X227" s="164"/>
      <c r="Y227" s="164"/>
      <c r="Z227" s="164"/>
      <c r="AA227" s="164"/>
      <c r="AB227" s="164"/>
      <c r="AC227" s="164"/>
      <c r="AD227" s="164"/>
      <c r="AE227" s="164"/>
      <c r="AF227" s="164"/>
      <c r="AG227" s="164"/>
      <c r="AH227" s="164"/>
      <c r="AI227" s="164"/>
      <c r="AJ227" s="164"/>
      <c r="AK227" s="164"/>
      <c r="AL227" s="164"/>
      <c r="AM227" s="164"/>
      <c r="AN227" s="164"/>
      <c r="AO227" s="164"/>
      <c r="AP227" s="164"/>
      <c r="AQ227" s="164"/>
      <c r="AR227" s="164"/>
      <c r="AS227" s="164"/>
      <c r="AT227" s="164"/>
      <c r="AU227" s="164"/>
      <c r="AV227" s="164"/>
      <c r="AW227" s="164"/>
      <c r="AX227" s="164"/>
      <c r="AY227" s="164"/>
      <c r="AZ227" s="164"/>
      <c r="BA227" s="164"/>
      <c r="BB227" s="164"/>
      <c r="BC227" s="164"/>
      <c r="BD227" s="164"/>
      <c r="BE227" s="164"/>
      <c r="BF227" s="164"/>
      <c r="BG227" s="164"/>
      <c r="BH227" s="164"/>
      <c r="BI227" s="164"/>
    </row>
    <row r="228" spans="1:61" s="22" customFormat="1" x14ac:dyDescent="0.25">
      <c r="A228" s="20"/>
      <c r="B228" s="21"/>
      <c r="C228" s="21"/>
      <c r="D228" s="21"/>
      <c r="E228" s="21"/>
      <c r="F228" s="21"/>
      <c r="G228" s="21"/>
      <c r="H228" s="163"/>
      <c r="I228" s="164"/>
      <c r="J228" s="164"/>
      <c r="K228" s="164"/>
      <c r="L228" s="164"/>
      <c r="M228" s="164"/>
      <c r="N228" s="164"/>
      <c r="O228" s="164"/>
      <c r="P228" s="164"/>
      <c r="Q228" s="164"/>
      <c r="R228" s="164"/>
      <c r="S228" s="164"/>
      <c r="T228" s="164"/>
      <c r="U228" s="164"/>
      <c r="V228" s="164"/>
      <c r="W228" s="164"/>
      <c r="X228" s="164"/>
      <c r="Y228" s="164"/>
      <c r="Z228" s="164"/>
      <c r="AA228" s="164"/>
      <c r="AB228" s="164"/>
      <c r="AC228" s="164"/>
      <c r="AD228" s="164"/>
      <c r="AE228" s="164"/>
      <c r="AF228" s="164"/>
      <c r="AG228" s="164"/>
      <c r="AH228" s="164"/>
      <c r="AI228" s="164"/>
      <c r="AJ228" s="164"/>
      <c r="AK228" s="164"/>
      <c r="AL228" s="164"/>
      <c r="AM228" s="164"/>
      <c r="AN228" s="164"/>
      <c r="AO228" s="164"/>
      <c r="AP228" s="164"/>
      <c r="AQ228" s="164"/>
      <c r="AR228" s="164"/>
      <c r="AS228" s="164"/>
      <c r="AT228" s="164"/>
      <c r="AU228" s="164"/>
      <c r="AV228" s="164"/>
      <c r="AW228" s="164"/>
      <c r="AX228" s="164"/>
      <c r="AY228" s="164"/>
      <c r="AZ228" s="164"/>
      <c r="BA228" s="164"/>
      <c r="BB228" s="164"/>
      <c r="BC228" s="164"/>
      <c r="BD228" s="164"/>
      <c r="BE228" s="164"/>
      <c r="BF228" s="164"/>
      <c r="BG228" s="164"/>
      <c r="BH228" s="164"/>
      <c r="BI228" s="164"/>
    </row>
    <row r="229" spans="1:61" s="22" customFormat="1" x14ac:dyDescent="0.25">
      <c r="A229" s="20"/>
      <c r="B229" s="21"/>
      <c r="C229" s="21"/>
      <c r="D229" s="21"/>
      <c r="E229" s="21"/>
      <c r="F229" s="21"/>
      <c r="G229" s="21"/>
      <c r="H229" s="163"/>
      <c r="I229" s="164"/>
      <c r="J229" s="164"/>
      <c r="K229" s="164"/>
      <c r="L229" s="164"/>
      <c r="M229" s="164"/>
      <c r="N229" s="164"/>
      <c r="O229" s="164"/>
      <c r="P229" s="164"/>
      <c r="Q229" s="164"/>
      <c r="R229" s="164"/>
      <c r="S229" s="164"/>
      <c r="T229" s="164"/>
      <c r="U229" s="164"/>
      <c r="V229" s="164"/>
      <c r="W229" s="164"/>
      <c r="X229" s="164"/>
      <c r="Y229" s="164"/>
      <c r="Z229" s="164"/>
      <c r="AA229" s="164"/>
      <c r="AB229" s="164"/>
      <c r="AC229" s="164"/>
      <c r="AD229" s="164"/>
      <c r="AE229" s="164"/>
      <c r="AF229" s="164"/>
      <c r="AG229" s="164"/>
      <c r="AH229" s="164"/>
      <c r="AI229" s="164"/>
      <c r="AJ229" s="164"/>
      <c r="AK229" s="164"/>
      <c r="AL229" s="164"/>
      <c r="AM229" s="164"/>
      <c r="AN229" s="164"/>
      <c r="AO229" s="164"/>
      <c r="AP229" s="164"/>
      <c r="AQ229" s="164"/>
      <c r="AR229" s="164"/>
      <c r="AS229" s="164"/>
      <c r="AT229" s="164"/>
      <c r="AU229" s="164"/>
      <c r="AV229" s="164"/>
      <c r="AW229" s="164"/>
      <c r="AX229" s="164"/>
      <c r="AY229" s="164"/>
      <c r="AZ229" s="164"/>
      <c r="BA229" s="164"/>
      <c r="BB229" s="164"/>
      <c r="BC229" s="164"/>
      <c r="BD229" s="164"/>
      <c r="BE229" s="164"/>
      <c r="BF229" s="164"/>
      <c r="BG229" s="164"/>
      <c r="BH229" s="164"/>
      <c r="BI229" s="164"/>
    </row>
    <row r="230" spans="1:61" s="22" customFormat="1" x14ac:dyDescent="0.25">
      <c r="A230" s="20"/>
      <c r="B230" s="21"/>
      <c r="C230" s="21"/>
      <c r="D230" s="21"/>
      <c r="E230" s="21"/>
      <c r="F230" s="21"/>
      <c r="G230" s="21"/>
      <c r="H230" s="163"/>
      <c r="I230" s="164"/>
      <c r="J230" s="164"/>
      <c r="K230" s="164"/>
      <c r="L230" s="164"/>
      <c r="M230" s="164"/>
      <c r="N230" s="164"/>
      <c r="O230" s="164"/>
      <c r="P230" s="164"/>
      <c r="Q230" s="164"/>
      <c r="R230" s="164"/>
      <c r="S230" s="164"/>
      <c r="T230" s="164"/>
      <c r="U230" s="164"/>
      <c r="V230" s="164"/>
      <c r="W230" s="164"/>
      <c r="X230" s="164"/>
      <c r="Y230" s="164"/>
      <c r="Z230" s="164"/>
      <c r="AA230" s="164"/>
      <c r="AB230" s="164"/>
      <c r="AC230" s="164"/>
      <c r="AD230" s="164"/>
      <c r="AE230" s="164"/>
      <c r="AF230" s="164"/>
      <c r="AG230" s="164"/>
      <c r="AH230" s="164"/>
      <c r="AI230" s="164"/>
      <c r="AJ230" s="164"/>
      <c r="AK230" s="164"/>
      <c r="AL230" s="164"/>
      <c r="AM230" s="164"/>
      <c r="AN230" s="164"/>
      <c r="AO230" s="164"/>
      <c r="AP230" s="164"/>
      <c r="AQ230" s="164"/>
      <c r="AR230" s="164"/>
      <c r="AS230" s="164"/>
      <c r="AT230" s="164"/>
      <c r="AU230" s="164"/>
      <c r="AV230" s="164"/>
      <c r="AW230" s="164"/>
      <c r="AX230" s="164"/>
      <c r="AY230" s="164"/>
      <c r="AZ230" s="164"/>
      <c r="BA230" s="164"/>
      <c r="BB230" s="164"/>
      <c r="BC230" s="164"/>
      <c r="BD230" s="164"/>
      <c r="BE230" s="164"/>
      <c r="BF230" s="164"/>
      <c r="BG230" s="164"/>
      <c r="BH230" s="164"/>
      <c r="BI230" s="164"/>
    </row>
    <row r="231" spans="1:61" s="22" customFormat="1" x14ac:dyDescent="0.25">
      <c r="A231" s="20"/>
      <c r="B231" s="21"/>
      <c r="C231" s="21"/>
      <c r="D231" s="21"/>
      <c r="E231" s="21"/>
      <c r="F231" s="21"/>
      <c r="G231" s="21"/>
      <c r="H231" s="163"/>
      <c r="I231" s="164"/>
      <c r="J231" s="164"/>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164"/>
      <c r="AK231" s="164"/>
      <c r="AL231" s="164"/>
      <c r="AM231" s="164"/>
      <c r="AN231" s="164"/>
      <c r="AO231" s="164"/>
      <c r="AP231" s="164"/>
      <c r="AQ231" s="164"/>
      <c r="AR231" s="164"/>
      <c r="AS231" s="164"/>
      <c r="AT231" s="164"/>
      <c r="AU231" s="164"/>
      <c r="AV231" s="164"/>
      <c r="AW231" s="164"/>
      <c r="AX231" s="164"/>
      <c r="AY231" s="164"/>
      <c r="AZ231" s="164"/>
      <c r="BA231" s="164"/>
      <c r="BB231" s="164"/>
      <c r="BC231" s="164"/>
      <c r="BD231" s="164"/>
      <c r="BE231" s="164"/>
      <c r="BF231" s="164"/>
      <c r="BG231" s="164"/>
      <c r="BH231" s="164"/>
      <c r="BI231" s="164"/>
    </row>
    <row r="232" spans="1:61" s="22" customFormat="1" x14ac:dyDescent="0.25">
      <c r="A232" s="20"/>
      <c r="B232" s="21"/>
      <c r="C232" s="21"/>
      <c r="D232" s="21"/>
      <c r="E232" s="21"/>
      <c r="F232" s="21"/>
      <c r="G232" s="21"/>
      <c r="H232" s="163"/>
      <c r="I232" s="164"/>
      <c r="J232" s="164"/>
      <c r="K232" s="164"/>
      <c r="L232" s="164"/>
      <c r="M232" s="164"/>
      <c r="N232" s="164"/>
      <c r="O232" s="164"/>
      <c r="P232" s="164"/>
      <c r="Q232" s="164"/>
      <c r="R232" s="164"/>
      <c r="S232" s="164"/>
      <c r="T232" s="164"/>
      <c r="U232" s="164"/>
      <c r="V232" s="164"/>
      <c r="W232" s="164"/>
      <c r="X232" s="164"/>
      <c r="Y232" s="164"/>
      <c r="Z232" s="164"/>
      <c r="AA232" s="164"/>
      <c r="AB232" s="164"/>
      <c r="AC232" s="164"/>
      <c r="AD232" s="164"/>
      <c r="AE232" s="164"/>
      <c r="AF232" s="164"/>
      <c r="AG232" s="164"/>
      <c r="AH232" s="164"/>
      <c r="AI232" s="164"/>
      <c r="AJ232" s="164"/>
      <c r="AK232" s="164"/>
      <c r="AL232" s="164"/>
      <c r="AM232" s="164"/>
      <c r="AN232" s="164"/>
      <c r="AO232" s="164"/>
      <c r="AP232" s="164"/>
      <c r="AQ232" s="164"/>
      <c r="AR232" s="164"/>
      <c r="AS232" s="164"/>
      <c r="AT232" s="164"/>
      <c r="AU232" s="164"/>
      <c r="AV232" s="164"/>
      <c r="AW232" s="164"/>
      <c r="AX232" s="164"/>
      <c r="AY232" s="164"/>
      <c r="AZ232" s="164"/>
      <c r="BA232" s="164"/>
      <c r="BB232" s="164"/>
      <c r="BC232" s="164"/>
      <c r="BD232" s="164"/>
      <c r="BE232" s="164"/>
      <c r="BF232" s="164"/>
      <c r="BG232" s="164"/>
      <c r="BH232" s="164"/>
      <c r="BI232" s="164"/>
    </row>
    <row r="233" spans="1:61" s="22" customFormat="1" x14ac:dyDescent="0.25">
      <c r="A233" s="20"/>
      <c r="B233" s="21"/>
      <c r="C233" s="21"/>
      <c r="D233" s="21"/>
      <c r="E233" s="21"/>
      <c r="F233" s="21"/>
      <c r="G233" s="21"/>
      <c r="H233" s="163"/>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c r="AL233" s="164"/>
      <c r="AM233" s="164"/>
      <c r="AN233" s="164"/>
      <c r="AO233" s="164"/>
      <c r="AP233" s="164"/>
      <c r="AQ233" s="164"/>
      <c r="AR233" s="164"/>
      <c r="AS233" s="164"/>
      <c r="AT233" s="164"/>
      <c r="AU233" s="164"/>
      <c r="AV233" s="164"/>
      <c r="AW233" s="164"/>
      <c r="AX233" s="164"/>
      <c r="AY233" s="164"/>
      <c r="AZ233" s="164"/>
      <c r="BA233" s="164"/>
      <c r="BB233" s="164"/>
      <c r="BC233" s="164"/>
      <c r="BD233" s="164"/>
      <c r="BE233" s="164"/>
      <c r="BF233" s="164"/>
      <c r="BG233" s="164"/>
      <c r="BH233" s="164"/>
      <c r="BI233" s="164"/>
    </row>
    <row r="234" spans="1:61" s="22" customFormat="1" x14ac:dyDescent="0.25">
      <c r="A234" s="20"/>
      <c r="B234" s="21"/>
      <c r="C234" s="21"/>
      <c r="D234" s="21"/>
      <c r="E234" s="21"/>
      <c r="F234" s="21"/>
      <c r="G234" s="21"/>
      <c r="H234" s="163"/>
      <c r="I234" s="164"/>
      <c r="J234" s="164"/>
      <c r="K234" s="164"/>
      <c r="L234" s="164"/>
      <c r="M234" s="164"/>
      <c r="N234" s="164"/>
      <c r="O234" s="164"/>
      <c r="P234" s="164"/>
      <c r="Q234" s="164"/>
      <c r="R234" s="164"/>
      <c r="S234" s="164"/>
      <c r="T234" s="164"/>
      <c r="U234" s="164"/>
      <c r="V234" s="164"/>
      <c r="W234" s="164"/>
      <c r="X234" s="164"/>
      <c r="Y234" s="164"/>
      <c r="Z234" s="164"/>
      <c r="AA234" s="164"/>
      <c r="AB234" s="164"/>
      <c r="AC234" s="164"/>
      <c r="AD234" s="164"/>
      <c r="AE234" s="164"/>
      <c r="AF234" s="164"/>
      <c r="AG234" s="164"/>
      <c r="AH234" s="164"/>
      <c r="AI234" s="164"/>
      <c r="AJ234" s="164"/>
      <c r="AK234" s="164"/>
      <c r="AL234" s="164"/>
      <c r="AM234" s="164"/>
      <c r="AN234" s="164"/>
      <c r="AO234" s="164"/>
      <c r="AP234" s="164"/>
      <c r="AQ234" s="164"/>
      <c r="AR234" s="164"/>
      <c r="AS234" s="164"/>
      <c r="AT234" s="164"/>
      <c r="AU234" s="164"/>
      <c r="AV234" s="164"/>
      <c r="AW234" s="164"/>
      <c r="AX234" s="164"/>
      <c r="AY234" s="164"/>
      <c r="AZ234" s="164"/>
      <c r="BA234" s="164"/>
      <c r="BB234" s="164"/>
      <c r="BC234" s="164"/>
      <c r="BD234" s="164"/>
      <c r="BE234" s="164"/>
      <c r="BF234" s="164"/>
      <c r="BG234" s="164"/>
      <c r="BH234" s="164"/>
      <c r="BI234" s="164"/>
    </row>
    <row r="235" spans="1:61" s="22" customFormat="1" x14ac:dyDescent="0.25">
      <c r="A235" s="20"/>
      <c r="B235" s="21"/>
      <c r="C235" s="21"/>
      <c r="D235" s="21"/>
      <c r="E235" s="21"/>
      <c r="F235" s="21"/>
      <c r="G235" s="21"/>
      <c r="H235" s="163"/>
      <c r="I235" s="164"/>
      <c r="J235" s="164"/>
      <c r="K235" s="164"/>
      <c r="L235" s="164"/>
      <c r="M235" s="164"/>
      <c r="N235" s="164"/>
      <c r="O235" s="164"/>
      <c r="P235" s="164"/>
      <c r="Q235" s="164"/>
      <c r="R235" s="164"/>
      <c r="S235" s="164"/>
      <c r="T235" s="164"/>
      <c r="U235" s="164"/>
      <c r="V235" s="164"/>
      <c r="W235" s="164"/>
      <c r="X235" s="164"/>
      <c r="Y235" s="164"/>
      <c r="Z235" s="164"/>
      <c r="AA235" s="164"/>
      <c r="AB235" s="164"/>
      <c r="AC235" s="164"/>
      <c r="AD235" s="164"/>
      <c r="AE235" s="164"/>
      <c r="AF235" s="164"/>
      <c r="AG235" s="164"/>
      <c r="AH235" s="164"/>
      <c r="AI235" s="164"/>
      <c r="AJ235" s="164"/>
      <c r="AK235" s="164"/>
      <c r="AL235" s="164"/>
      <c r="AM235" s="164"/>
      <c r="AN235" s="164"/>
      <c r="AO235" s="164"/>
      <c r="AP235" s="164"/>
      <c r="AQ235" s="164"/>
      <c r="AR235" s="164"/>
      <c r="AS235" s="164"/>
      <c r="AT235" s="164"/>
      <c r="AU235" s="164"/>
      <c r="AV235" s="164"/>
      <c r="AW235" s="164"/>
      <c r="AX235" s="164"/>
      <c r="AY235" s="164"/>
      <c r="AZ235" s="164"/>
      <c r="BA235" s="164"/>
      <c r="BB235" s="164"/>
      <c r="BC235" s="164"/>
      <c r="BD235" s="164"/>
      <c r="BE235" s="164"/>
      <c r="BF235" s="164"/>
      <c r="BG235" s="164"/>
      <c r="BH235" s="164"/>
      <c r="BI235" s="164"/>
    </row>
    <row r="236" spans="1:61" s="22" customFormat="1" x14ac:dyDescent="0.25">
      <c r="A236" s="20"/>
      <c r="B236" s="21"/>
      <c r="C236" s="21"/>
      <c r="D236" s="21"/>
      <c r="E236" s="21"/>
      <c r="F236" s="21"/>
      <c r="G236" s="21"/>
      <c r="H236" s="163"/>
      <c r="I236" s="164"/>
      <c r="J236" s="164"/>
      <c r="K236" s="164"/>
      <c r="L236" s="164"/>
      <c r="M236" s="164"/>
      <c r="N236" s="164"/>
      <c r="O236" s="164"/>
      <c r="P236" s="164"/>
      <c r="Q236" s="164"/>
      <c r="R236" s="164"/>
      <c r="S236" s="164"/>
      <c r="T236" s="164"/>
      <c r="U236" s="164"/>
      <c r="V236" s="164"/>
      <c r="W236" s="164"/>
      <c r="X236" s="164"/>
      <c r="Y236" s="164"/>
      <c r="Z236" s="164"/>
      <c r="AA236" s="164"/>
      <c r="AB236" s="164"/>
      <c r="AC236" s="164"/>
      <c r="AD236" s="164"/>
      <c r="AE236" s="164"/>
      <c r="AF236" s="164"/>
      <c r="AG236" s="164"/>
      <c r="AH236" s="164"/>
      <c r="AI236" s="164"/>
      <c r="AJ236" s="164"/>
      <c r="AK236" s="164"/>
      <c r="AL236" s="164"/>
      <c r="AM236" s="164"/>
      <c r="AN236" s="164"/>
      <c r="AO236" s="164"/>
      <c r="AP236" s="164"/>
      <c r="AQ236" s="164"/>
      <c r="AR236" s="164"/>
      <c r="AS236" s="164"/>
      <c r="AT236" s="164"/>
      <c r="AU236" s="164"/>
      <c r="AV236" s="164"/>
      <c r="AW236" s="164"/>
      <c r="AX236" s="164"/>
      <c r="AY236" s="164"/>
      <c r="AZ236" s="164"/>
      <c r="BA236" s="164"/>
      <c r="BB236" s="164"/>
      <c r="BC236" s="164"/>
      <c r="BD236" s="164"/>
      <c r="BE236" s="164"/>
      <c r="BF236" s="164"/>
      <c r="BG236" s="164"/>
      <c r="BH236" s="164"/>
      <c r="BI236" s="164"/>
    </row>
    <row r="237" spans="1:61" s="22" customFormat="1" x14ac:dyDescent="0.25">
      <c r="A237" s="20"/>
      <c r="B237" s="21"/>
      <c r="C237" s="21"/>
      <c r="D237" s="21"/>
      <c r="E237" s="21"/>
      <c r="F237" s="21"/>
      <c r="G237" s="21"/>
      <c r="H237" s="163"/>
      <c r="I237" s="164"/>
      <c r="J237" s="164"/>
      <c r="K237" s="164"/>
      <c r="L237" s="164"/>
      <c r="M237" s="164"/>
      <c r="N237" s="164"/>
      <c r="O237" s="164"/>
      <c r="P237" s="164"/>
      <c r="Q237" s="164"/>
      <c r="R237" s="164"/>
      <c r="S237" s="164"/>
      <c r="T237" s="164"/>
      <c r="U237" s="164"/>
      <c r="V237" s="164"/>
      <c r="W237" s="164"/>
      <c r="X237" s="164"/>
      <c r="Y237" s="164"/>
      <c r="Z237" s="164"/>
      <c r="AA237" s="164"/>
      <c r="AB237" s="164"/>
      <c r="AC237" s="164"/>
      <c r="AD237" s="164"/>
      <c r="AE237" s="164"/>
      <c r="AF237" s="164"/>
      <c r="AG237" s="164"/>
      <c r="AH237" s="164"/>
      <c r="AI237" s="164"/>
      <c r="AJ237" s="164"/>
      <c r="AK237" s="164"/>
      <c r="AL237" s="164"/>
      <c r="AM237" s="164"/>
      <c r="AN237" s="164"/>
      <c r="AO237" s="164"/>
      <c r="AP237" s="164"/>
      <c r="AQ237" s="164"/>
      <c r="AR237" s="164"/>
      <c r="AS237" s="164"/>
      <c r="AT237" s="164"/>
      <c r="AU237" s="164"/>
      <c r="AV237" s="164"/>
      <c r="AW237" s="164"/>
      <c r="AX237" s="164"/>
      <c r="AY237" s="164"/>
      <c r="AZ237" s="164"/>
      <c r="BA237" s="164"/>
      <c r="BB237" s="164"/>
      <c r="BC237" s="164"/>
      <c r="BD237" s="164"/>
      <c r="BE237" s="164"/>
      <c r="BF237" s="164"/>
      <c r="BG237" s="164"/>
      <c r="BH237" s="164"/>
      <c r="BI237" s="164"/>
    </row>
    <row r="238" spans="1:61" s="22" customFormat="1" x14ac:dyDescent="0.25">
      <c r="A238" s="20"/>
      <c r="B238" s="21"/>
      <c r="C238" s="21"/>
      <c r="D238" s="21"/>
      <c r="E238" s="21"/>
      <c r="F238" s="21"/>
      <c r="G238" s="21"/>
      <c r="H238" s="163"/>
      <c r="I238" s="164"/>
      <c r="J238" s="164"/>
      <c r="K238" s="164"/>
      <c r="L238" s="164"/>
      <c r="M238" s="164"/>
      <c r="N238" s="164"/>
      <c r="O238" s="164"/>
      <c r="P238" s="164"/>
      <c r="Q238" s="164"/>
      <c r="R238" s="164"/>
      <c r="S238" s="164"/>
      <c r="T238" s="164"/>
      <c r="U238" s="164"/>
      <c r="V238" s="164"/>
      <c r="W238" s="164"/>
      <c r="X238" s="164"/>
      <c r="Y238" s="164"/>
      <c r="Z238" s="164"/>
      <c r="AA238" s="164"/>
      <c r="AB238" s="164"/>
      <c r="AC238" s="164"/>
      <c r="AD238" s="164"/>
      <c r="AE238" s="164"/>
      <c r="AF238" s="164"/>
      <c r="AG238" s="164"/>
      <c r="AH238" s="164"/>
      <c r="AI238" s="164"/>
      <c r="AJ238" s="164"/>
      <c r="AK238" s="164"/>
      <c r="AL238" s="164"/>
      <c r="AM238" s="164"/>
      <c r="AN238" s="164"/>
      <c r="AO238" s="164"/>
      <c r="AP238" s="164"/>
      <c r="AQ238" s="164"/>
      <c r="AR238" s="164"/>
      <c r="AS238" s="164"/>
      <c r="AT238" s="164"/>
      <c r="AU238" s="164"/>
      <c r="AV238" s="164"/>
      <c r="AW238" s="164"/>
      <c r="AX238" s="164"/>
      <c r="AY238" s="164"/>
      <c r="AZ238" s="164"/>
      <c r="BA238" s="164"/>
      <c r="BB238" s="164"/>
      <c r="BC238" s="164"/>
      <c r="BD238" s="164"/>
      <c r="BE238" s="164"/>
      <c r="BF238" s="164"/>
      <c r="BG238" s="164"/>
      <c r="BH238" s="164"/>
      <c r="BI238" s="164"/>
    </row>
    <row r="239" spans="1:61" s="22" customFormat="1" x14ac:dyDescent="0.25">
      <c r="A239" s="20"/>
      <c r="B239" s="21"/>
      <c r="C239" s="21"/>
      <c r="D239" s="21"/>
      <c r="E239" s="21"/>
      <c r="F239" s="21"/>
      <c r="G239" s="21"/>
      <c r="H239" s="163"/>
      <c r="I239" s="164"/>
      <c r="J239" s="164"/>
      <c r="K239" s="164"/>
      <c r="L239" s="164"/>
      <c r="M239" s="164"/>
      <c r="N239" s="164"/>
      <c r="O239" s="164"/>
      <c r="P239" s="164"/>
      <c r="Q239" s="164"/>
      <c r="R239" s="164"/>
      <c r="S239" s="164"/>
      <c r="T239" s="164"/>
      <c r="U239" s="164"/>
      <c r="V239" s="164"/>
      <c r="W239" s="164"/>
      <c r="X239" s="164"/>
      <c r="Y239" s="164"/>
      <c r="Z239" s="164"/>
      <c r="AA239" s="164"/>
      <c r="AB239" s="164"/>
      <c r="AC239" s="164"/>
      <c r="AD239" s="164"/>
      <c r="AE239" s="164"/>
      <c r="AF239" s="164"/>
      <c r="AG239" s="164"/>
      <c r="AH239" s="164"/>
      <c r="AI239" s="164"/>
      <c r="AJ239" s="164"/>
      <c r="AK239" s="164"/>
      <c r="AL239" s="164"/>
      <c r="AM239" s="164"/>
      <c r="AN239" s="164"/>
      <c r="AO239" s="164"/>
      <c r="AP239" s="164"/>
      <c r="AQ239" s="164"/>
      <c r="AR239" s="164"/>
      <c r="AS239" s="164"/>
      <c r="AT239" s="164"/>
      <c r="AU239" s="164"/>
      <c r="AV239" s="164"/>
      <c r="AW239" s="164"/>
      <c r="AX239" s="164"/>
      <c r="AY239" s="164"/>
      <c r="AZ239" s="164"/>
      <c r="BA239" s="164"/>
      <c r="BB239" s="164"/>
      <c r="BC239" s="164"/>
      <c r="BD239" s="164"/>
      <c r="BE239" s="164"/>
      <c r="BF239" s="164"/>
      <c r="BG239" s="164"/>
      <c r="BH239" s="164"/>
      <c r="BI239" s="164"/>
    </row>
    <row r="240" spans="1:61" s="22" customFormat="1" x14ac:dyDescent="0.25">
      <c r="A240" s="20"/>
      <c r="B240" s="21"/>
      <c r="C240" s="21"/>
      <c r="D240" s="21"/>
      <c r="E240" s="21"/>
      <c r="F240" s="21"/>
      <c r="G240" s="21"/>
      <c r="H240" s="163"/>
      <c r="I240" s="164"/>
      <c r="J240" s="164"/>
      <c r="K240" s="164"/>
      <c r="L240" s="164"/>
      <c r="M240" s="164"/>
      <c r="N240" s="164"/>
      <c r="O240" s="164"/>
      <c r="P240" s="164"/>
      <c r="Q240" s="164"/>
      <c r="R240" s="164"/>
      <c r="S240" s="164"/>
      <c r="T240" s="164"/>
      <c r="U240" s="164"/>
      <c r="V240" s="164"/>
      <c r="W240" s="164"/>
      <c r="X240" s="164"/>
      <c r="Y240" s="164"/>
      <c r="Z240" s="164"/>
      <c r="AA240" s="164"/>
      <c r="AB240" s="164"/>
      <c r="AC240" s="164"/>
      <c r="AD240" s="164"/>
      <c r="AE240" s="164"/>
      <c r="AF240" s="164"/>
      <c r="AG240" s="164"/>
      <c r="AH240" s="164"/>
      <c r="AI240" s="164"/>
      <c r="AJ240" s="164"/>
      <c r="AK240" s="164"/>
      <c r="AL240" s="164"/>
      <c r="AM240" s="164"/>
      <c r="AN240" s="164"/>
      <c r="AO240" s="164"/>
      <c r="AP240" s="164"/>
      <c r="AQ240" s="164"/>
      <c r="AR240" s="164"/>
      <c r="AS240" s="164"/>
      <c r="AT240" s="164"/>
      <c r="AU240" s="164"/>
      <c r="AV240" s="164"/>
      <c r="AW240" s="164"/>
      <c r="AX240" s="164"/>
      <c r="AY240" s="164"/>
      <c r="AZ240" s="164"/>
      <c r="BA240" s="164"/>
      <c r="BB240" s="164"/>
      <c r="BC240" s="164"/>
      <c r="BD240" s="164"/>
      <c r="BE240" s="164"/>
      <c r="BF240" s="164"/>
      <c r="BG240" s="164"/>
      <c r="BH240" s="164"/>
      <c r="BI240" s="164"/>
    </row>
    <row r="241" spans="1:61" s="22" customFormat="1" x14ac:dyDescent="0.25">
      <c r="A241" s="20"/>
      <c r="B241" s="21"/>
      <c r="C241" s="21"/>
      <c r="D241" s="21"/>
      <c r="E241" s="21"/>
      <c r="F241" s="21"/>
      <c r="G241" s="21"/>
      <c r="H241" s="163"/>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64"/>
      <c r="AU241" s="164"/>
      <c r="AV241" s="164"/>
      <c r="AW241" s="164"/>
      <c r="AX241" s="164"/>
      <c r="AY241" s="164"/>
      <c r="AZ241" s="164"/>
      <c r="BA241" s="164"/>
      <c r="BB241" s="164"/>
      <c r="BC241" s="164"/>
      <c r="BD241" s="164"/>
      <c r="BE241" s="164"/>
      <c r="BF241" s="164"/>
      <c r="BG241" s="164"/>
      <c r="BH241" s="164"/>
      <c r="BI241" s="164"/>
    </row>
    <row r="242" spans="1:61" s="22" customFormat="1" x14ac:dyDescent="0.25">
      <c r="A242" s="20"/>
      <c r="B242" s="21"/>
      <c r="C242" s="21"/>
      <c r="D242" s="21"/>
      <c r="E242" s="21"/>
      <c r="F242" s="21"/>
      <c r="G242" s="21"/>
      <c r="H242" s="163"/>
      <c r="I242" s="164"/>
      <c r="J242" s="164"/>
      <c r="K242" s="164"/>
      <c r="L242" s="164"/>
      <c r="M242" s="164"/>
      <c r="N242" s="164"/>
      <c r="O242" s="164"/>
      <c r="P242" s="164"/>
      <c r="Q242" s="164"/>
      <c r="R242" s="164"/>
      <c r="S242" s="164"/>
      <c r="T242" s="164"/>
      <c r="U242" s="164"/>
      <c r="V242" s="164"/>
      <c r="W242" s="164"/>
      <c r="X242" s="164"/>
      <c r="Y242" s="164"/>
      <c r="Z242" s="164"/>
      <c r="AA242" s="164"/>
      <c r="AB242" s="164"/>
      <c r="AC242" s="164"/>
      <c r="AD242" s="164"/>
      <c r="AE242" s="164"/>
      <c r="AF242" s="164"/>
      <c r="AG242" s="164"/>
      <c r="AH242" s="164"/>
      <c r="AI242" s="164"/>
      <c r="AJ242" s="164"/>
      <c r="AK242" s="164"/>
      <c r="AL242" s="164"/>
      <c r="AM242" s="164"/>
      <c r="AN242" s="164"/>
      <c r="AO242" s="164"/>
      <c r="AP242" s="164"/>
      <c r="AQ242" s="164"/>
      <c r="AR242" s="164"/>
      <c r="AS242" s="164"/>
      <c r="AT242" s="164"/>
      <c r="AU242" s="164"/>
      <c r="AV242" s="164"/>
      <c r="AW242" s="164"/>
      <c r="AX242" s="164"/>
      <c r="AY242" s="164"/>
      <c r="AZ242" s="164"/>
      <c r="BA242" s="164"/>
      <c r="BB242" s="164"/>
      <c r="BC242" s="164"/>
      <c r="BD242" s="164"/>
      <c r="BE242" s="164"/>
      <c r="BF242" s="164"/>
      <c r="BG242" s="164"/>
      <c r="BH242" s="164"/>
      <c r="BI242" s="164"/>
    </row>
    <row r="243" spans="1:61" s="22" customFormat="1" x14ac:dyDescent="0.25">
      <c r="A243" s="20"/>
      <c r="B243" s="21"/>
      <c r="C243" s="21"/>
      <c r="D243" s="21"/>
      <c r="E243" s="21"/>
      <c r="F243" s="21"/>
      <c r="G243" s="21"/>
      <c r="H243" s="163"/>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c r="AL243" s="164"/>
      <c r="AM243" s="164"/>
      <c r="AN243" s="164"/>
      <c r="AO243" s="164"/>
      <c r="AP243" s="164"/>
      <c r="AQ243" s="164"/>
      <c r="AR243" s="164"/>
      <c r="AS243" s="164"/>
      <c r="AT243" s="164"/>
      <c r="AU243" s="164"/>
      <c r="AV243" s="164"/>
      <c r="AW243" s="164"/>
      <c r="AX243" s="164"/>
      <c r="AY243" s="164"/>
      <c r="AZ243" s="164"/>
      <c r="BA243" s="164"/>
      <c r="BB243" s="164"/>
      <c r="BC243" s="164"/>
      <c r="BD243" s="164"/>
      <c r="BE243" s="164"/>
      <c r="BF243" s="164"/>
      <c r="BG243" s="164"/>
      <c r="BH243" s="164"/>
      <c r="BI243" s="164"/>
    </row>
    <row r="244" spans="1:61" s="22" customFormat="1" x14ac:dyDescent="0.25">
      <c r="A244" s="20"/>
      <c r="B244" s="21"/>
      <c r="C244" s="21"/>
      <c r="D244" s="21"/>
      <c r="E244" s="21"/>
      <c r="F244" s="21"/>
      <c r="G244" s="21"/>
      <c r="H244" s="163"/>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64"/>
      <c r="AU244" s="164"/>
      <c r="AV244" s="164"/>
      <c r="AW244" s="164"/>
      <c r="AX244" s="164"/>
      <c r="AY244" s="164"/>
      <c r="AZ244" s="164"/>
      <c r="BA244" s="164"/>
      <c r="BB244" s="164"/>
      <c r="BC244" s="164"/>
      <c r="BD244" s="164"/>
      <c r="BE244" s="164"/>
      <c r="BF244" s="164"/>
      <c r="BG244" s="164"/>
      <c r="BH244" s="164"/>
      <c r="BI244" s="164"/>
    </row>
    <row r="245" spans="1:61" s="22" customFormat="1" x14ac:dyDescent="0.25">
      <c r="A245" s="20"/>
      <c r="B245" s="21"/>
      <c r="C245" s="21"/>
      <c r="D245" s="21"/>
      <c r="E245" s="21"/>
      <c r="F245" s="21"/>
      <c r="G245" s="21"/>
      <c r="H245" s="163"/>
      <c r="I245" s="164"/>
      <c r="J245" s="164"/>
      <c r="K245" s="164"/>
      <c r="L245" s="164"/>
      <c r="M245" s="164"/>
      <c r="N245" s="164"/>
      <c r="O245" s="164"/>
      <c r="P245" s="164"/>
      <c r="Q245" s="164"/>
      <c r="R245" s="164"/>
      <c r="S245" s="164"/>
      <c r="T245" s="164"/>
      <c r="U245" s="164"/>
      <c r="V245" s="164"/>
      <c r="W245" s="164"/>
      <c r="X245" s="164"/>
      <c r="Y245" s="164"/>
      <c r="Z245" s="164"/>
      <c r="AA245" s="164"/>
      <c r="AB245" s="164"/>
      <c r="AC245" s="164"/>
      <c r="AD245" s="164"/>
      <c r="AE245" s="164"/>
      <c r="AF245" s="164"/>
      <c r="AG245" s="164"/>
      <c r="AH245" s="164"/>
      <c r="AI245" s="164"/>
      <c r="AJ245" s="164"/>
      <c r="AK245" s="164"/>
      <c r="AL245" s="164"/>
      <c r="AM245" s="164"/>
      <c r="AN245" s="164"/>
      <c r="AO245" s="164"/>
      <c r="AP245" s="164"/>
      <c r="AQ245" s="164"/>
      <c r="AR245" s="164"/>
      <c r="AS245" s="164"/>
      <c r="AT245" s="164"/>
      <c r="AU245" s="164"/>
      <c r="AV245" s="164"/>
      <c r="AW245" s="164"/>
      <c r="AX245" s="164"/>
      <c r="AY245" s="164"/>
      <c r="AZ245" s="164"/>
      <c r="BA245" s="164"/>
      <c r="BB245" s="164"/>
      <c r="BC245" s="164"/>
      <c r="BD245" s="164"/>
      <c r="BE245" s="164"/>
      <c r="BF245" s="164"/>
      <c r="BG245" s="164"/>
      <c r="BH245" s="164"/>
      <c r="BI245" s="164"/>
    </row>
    <row r="246" spans="1:61" s="22" customFormat="1" x14ac:dyDescent="0.25">
      <c r="A246" s="20"/>
      <c r="B246" s="21"/>
      <c r="C246" s="21"/>
      <c r="D246" s="21"/>
      <c r="E246" s="21"/>
      <c r="F246" s="21"/>
      <c r="G246" s="21"/>
      <c r="H246" s="163"/>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c r="AV246" s="164"/>
      <c r="AW246" s="164"/>
      <c r="AX246" s="164"/>
      <c r="AY246" s="164"/>
      <c r="AZ246" s="164"/>
      <c r="BA246" s="164"/>
      <c r="BB246" s="164"/>
      <c r="BC246" s="164"/>
      <c r="BD246" s="164"/>
      <c r="BE246" s="164"/>
      <c r="BF246" s="164"/>
      <c r="BG246" s="164"/>
      <c r="BH246" s="164"/>
      <c r="BI246" s="164"/>
    </row>
    <row r="247" spans="1:61" s="22" customFormat="1" x14ac:dyDescent="0.25">
      <c r="A247" s="20"/>
      <c r="B247" s="21"/>
      <c r="C247" s="21"/>
      <c r="D247" s="21"/>
      <c r="E247" s="21"/>
      <c r="F247" s="21"/>
      <c r="G247" s="21"/>
      <c r="H247" s="163"/>
      <c r="I247" s="164"/>
      <c r="J247" s="164"/>
      <c r="K247" s="164"/>
      <c r="L247" s="164"/>
      <c r="M247" s="164"/>
      <c r="N247" s="164"/>
      <c r="O247" s="164"/>
      <c r="P247" s="164"/>
      <c r="Q247" s="164"/>
      <c r="R247" s="164"/>
      <c r="S247" s="164"/>
      <c r="T247" s="164"/>
      <c r="U247" s="164"/>
      <c r="V247" s="164"/>
      <c r="W247" s="164"/>
      <c r="X247" s="164"/>
      <c r="Y247" s="164"/>
      <c r="Z247" s="164"/>
      <c r="AA247" s="164"/>
      <c r="AB247" s="164"/>
      <c r="AC247" s="164"/>
      <c r="AD247" s="164"/>
      <c r="AE247" s="164"/>
      <c r="AF247" s="164"/>
      <c r="AG247" s="164"/>
      <c r="AH247" s="164"/>
      <c r="AI247" s="164"/>
      <c r="AJ247" s="164"/>
      <c r="AK247" s="164"/>
      <c r="AL247" s="164"/>
      <c r="AM247" s="164"/>
      <c r="AN247" s="164"/>
      <c r="AO247" s="164"/>
      <c r="AP247" s="164"/>
      <c r="AQ247" s="164"/>
      <c r="AR247" s="164"/>
      <c r="AS247" s="164"/>
      <c r="AT247" s="164"/>
      <c r="AU247" s="164"/>
      <c r="AV247" s="164"/>
      <c r="AW247" s="164"/>
      <c r="AX247" s="164"/>
      <c r="AY247" s="164"/>
      <c r="AZ247" s="164"/>
      <c r="BA247" s="164"/>
      <c r="BB247" s="164"/>
      <c r="BC247" s="164"/>
      <c r="BD247" s="164"/>
      <c r="BE247" s="164"/>
      <c r="BF247" s="164"/>
      <c r="BG247" s="164"/>
      <c r="BH247" s="164"/>
      <c r="BI247" s="164"/>
    </row>
    <row r="248" spans="1:61" s="22" customFormat="1" x14ac:dyDescent="0.25">
      <c r="A248" s="20"/>
      <c r="B248" s="21"/>
      <c r="C248" s="21"/>
      <c r="D248" s="21"/>
      <c r="E248" s="21"/>
      <c r="F248" s="21"/>
      <c r="G248" s="21"/>
      <c r="H248" s="163"/>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64"/>
      <c r="AU248" s="164"/>
      <c r="AV248" s="164"/>
      <c r="AW248" s="164"/>
      <c r="AX248" s="164"/>
      <c r="AY248" s="164"/>
      <c r="AZ248" s="164"/>
      <c r="BA248" s="164"/>
      <c r="BB248" s="164"/>
      <c r="BC248" s="164"/>
      <c r="BD248" s="164"/>
      <c r="BE248" s="164"/>
      <c r="BF248" s="164"/>
      <c r="BG248" s="164"/>
      <c r="BH248" s="164"/>
      <c r="BI248" s="164"/>
    </row>
    <row r="249" spans="1:61" s="22" customFormat="1" x14ac:dyDescent="0.25">
      <c r="A249" s="20"/>
      <c r="B249" s="21"/>
      <c r="C249" s="21"/>
      <c r="D249" s="21"/>
      <c r="E249" s="21"/>
      <c r="F249" s="21"/>
      <c r="G249" s="21"/>
      <c r="H249" s="163"/>
      <c r="I249" s="164"/>
      <c r="J249" s="164"/>
      <c r="K249" s="164"/>
      <c r="L249" s="164"/>
      <c r="M249" s="164"/>
      <c r="N249" s="164"/>
      <c r="O249" s="164"/>
      <c r="P249" s="164"/>
      <c r="Q249" s="164"/>
      <c r="R249" s="164"/>
      <c r="S249" s="164"/>
      <c r="T249" s="164"/>
      <c r="U249" s="164"/>
      <c r="V249" s="164"/>
      <c r="W249" s="164"/>
      <c r="X249" s="164"/>
      <c r="Y249" s="164"/>
      <c r="Z249" s="164"/>
      <c r="AA249" s="164"/>
      <c r="AB249" s="164"/>
      <c r="AC249" s="164"/>
      <c r="AD249" s="164"/>
      <c r="AE249" s="164"/>
      <c r="AF249" s="164"/>
      <c r="AG249" s="164"/>
      <c r="AH249" s="164"/>
      <c r="AI249" s="164"/>
      <c r="AJ249" s="164"/>
      <c r="AK249" s="164"/>
      <c r="AL249" s="164"/>
      <c r="AM249" s="164"/>
      <c r="AN249" s="164"/>
      <c r="AO249" s="164"/>
      <c r="AP249" s="164"/>
      <c r="AQ249" s="164"/>
      <c r="AR249" s="164"/>
      <c r="AS249" s="164"/>
      <c r="AT249" s="164"/>
      <c r="AU249" s="164"/>
      <c r="AV249" s="164"/>
      <c r="AW249" s="164"/>
      <c r="AX249" s="164"/>
      <c r="AY249" s="164"/>
      <c r="AZ249" s="164"/>
      <c r="BA249" s="164"/>
      <c r="BB249" s="164"/>
      <c r="BC249" s="164"/>
      <c r="BD249" s="164"/>
      <c r="BE249" s="164"/>
      <c r="BF249" s="164"/>
      <c r="BG249" s="164"/>
      <c r="BH249" s="164"/>
      <c r="BI249" s="164"/>
    </row>
    <row r="250" spans="1:61" s="22" customFormat="1" x14ac:dyDescent="0.25">
      <c r="A250" s="20"/>
      <c r="B250" s="21"/>
      <c r="C250" s="21"/>
      <c r="D250" s="21"/>
      <c r="E250" s="21"/>
      <c r="F250" s="21"/>
      <c r="G250" s="21"/>
      <c r="H250" s="163"/>
      <c r="I250" s="164"/>
      <c r="J250" s="164"/>
      <c r="K250" s="164"/>
      <c r="L250" s="164"/>
      <c r="M250" s="164"/>
      <c r="N250" s="164"/>
      <c r="O250" s="164"/>
      <c r="P250" s="164"/>
      <c r="Q250" s="164"/>
      <c r="R250" s="164"/>
      <c r="S250" s="164"/>
      <c r="T250" s="164"/>
      <c r="U250" s="164"/>
      <c r="V250" s="164"/>
      <c r="W250" s="164"/>
      <c r="X250" s="164"/>
      <c r="Y250" s="164"/>
      <c r="Z250" s="164"/>
      <c r="AA250" s="164"/>
      <c r="AB250" s="164"/>
      <c r="AC250" s="164"/>
      <c r="AD250" s="164"/>
      <c r="AE250" s="164"/>
      <c r="AF250" s="164"/>
      <c r="AG250" s="164"/>
      <c r="AH250" s="164"/>
      <c r="AI250" s="164"/>
      <c r="AJ250" s="164"/>
      <c r="AK250" s="164"/>
      <c r="AL250" s="164"/>
      <c r="AM250" s="164"/>
      <c r="AN250" s="164"/>
      <c r="AO250" s="164"/>
      <c r="AP250" s="164"/>
      <c r="AQ250" s="164"/>
      <c r="AR250" s="164"/>
      <c r="AS250" s="164"/>
      <c r="AT250" s="164"/>
      <c r="AU250" s="164"/>
      <c r="AV250" s="164"/>
      <c r="AW250" s="164"/>
      <c r="AX250" s="164"/>
      <c r="AY250" s="164"/>
      <c r="AZ250" s="164"/>
      <c r="BA250" s="164"/>
      <c r="BB250" s="164"/>
      <c r="BC250" s="164"/>
      <c r="BD250" s="164"/>
      <c r="BE250" s="164"/>
      <c r="BF250" s="164"/>
      <c r="BG250" s="164"/>
      <c r="BH250" s="164"/>
      <c r="BI250" s="164"/>
    </row>
    <row r="251" spans="1:61" s="22" customFormat="1" x14ac:dyDescent="0.25">
      <c r="A251" s="20"/>
      <c r="B251" s="21"/>
      <c r="C251" s="21"/>
      <c r="D251" s="21"/>
      <c r="E251" s="21"/>
      <c r="F251" s="21"/>
      <c r="G251" s="21"/>
      <c r="H251" s="163"/>
      <c r="I251" s="164"/>
      <c r="J251" s="164"/>
      <c r="K251" s="164"/>
      <c r="L251" s="164"/>
      <c r="M251" s="164"/>
      <c r="N251" s="164"/>
      <c r="O251" s="164"/>
      <c r="P251" s="164"/>
      <c r="Q251" s="164"/>
      <c r="R251" s="164"/>
      <c r="S251" s="164"/>
      <c r="T251" s="164"/>
      <c r="U251" s="164"/>
      <c r="V251" s="164"/>
      <c r="W251" s="164"/>
      <c r="X251" s="164"/>
      <c r="Y251" s="164"/>
      <c r="Z251" s="164"/>
      <c r="AA251" s="164"/>
      <c r="AB251" s="164"/>
      <c r="AC251" s="164"/>
      <c r="AD251" s="164"/>
      <c r="AE251" s="164"/>
      <c r="AF251" s="164"/>
      <c r="AG251" s="164"/>
      <c r="AH251" s="164"/>
      <c r="AI251" s="164"/>
      <c r="AJ251" s="164"/>
      <c r="AK251" s="164"/>
      <c r="AL251" s="164"/>
      <c r="AM251" s="164"/>
      <c r="AN251" s="164"/>
      <c r="AO251" s="164"/>
      <c r="AP251" s="164"/>
      <c r="AQ251" s="164"/>
      <c r="AR251" s="164"/>
      <c r="AS251" s="164"/>
      <c r="AT251" s="164"/>
      <c r="AU251" s="164"/>
      <c r="AV251" s="164"/>
      <c r="AW251" s="164"/>
      <c r="AX251" s="164"/>
      <c r="AY251" s="164"/>
      <c r="AZ251" s="164"/>
      <c r="BA251" s="164"/>
      <c r="BB251" s="164"/>
      <c r="BC251" s="164"/>
      <c r="BD251" s="164"/>
      <c r="BE251" s="164"/>
      <c r="BF251" s="164"/>
      <c r="BG251" s="164"/>
      <c r="BH251" s="164"/>
      <c r="BI251" s="164"/>
    </row>
    <row r="252" spans="1:61" s="22" customFormat="1" x14ac:dyDescent="0.25">
      <c r="A252" s="20"/>
      <c r="B252" s="21"/>
      <c r="C252" s="21"/>
      <c r="D252" s="21"/>
      <c r="E252" s="21"/>
      <c r="F252" s="21"/>
      <c r="G252" s="21"/>
      <c r="H252" s="163"/>
      <c r="I252" s="164"/>
      <c r="J252" s="164"/>
      <c r="K252" s="164"/>
      <c r="L252" s="164"/>
      <c r="M252" s="164"/>
      <c r="N252" s="164"/>
      <c r="O252" s="164"/>
      <c r="P252" s="164"/>
      <c r="Q252" s="164"/>
      <c r="R252" s="164"/>
      <c r="S252" s="164"/>
      <c r="T252" s="164"/>
      <c r="U252" s="164"/>
      <c r="V252" s="164"/>
      <c r="W252" s="164"/>
      <c r="X252" s="164"/>
      <c r="Y252" s="164"/>
      <c r="Z252" s="164"/>
      <c r="AA252" s="164"/>
      <c r="AB252" s="164"/>
      <c r="AC252" s="164"/>
      <c r="AD252" s="164"/>
      <c r="AE252" s="164"/>
      <c r="AF252" s="164"/>
      <c r="AG252" s="164"/>
      <c r="AH252" s="164"/>
      <c r="AI252" s="164"/>
      <c r="AJ252" s="164"/>
      <c r="AK252" s="164"/>
      <c r="AL252" s="164"/>
      <c r="AM252" s="164"/>
      <c r="AN252" s="164"/>
      <c r="AO252" s="164"/>
      <c r="AP252" s="164"/>
      <c r="AQ252" s="164"/>
      <c r="AR252" s="164"/>
      <c r="AS252" s="164"/>
      <c r="AT252" s="164"/>
      <c r="AU252" s="164"/>
      <c r="AV252" s="164"/>
      <c r="AW252" s="164"/>
      <c r="AX252" s="164"/>
      <c r="AY252" s="164"/>
      <c r="AZ252" s="164"/>
      <c r="BA252" s="164"/>
      <c r="BB252" s="164"/>
      <c r="BC252" s="164"/>
      <c r="BD252" s="164"/>
      <c r="BE252" s="164"/>
      <c r="BF252" s="164"/>
      <c r="BG252" s="164"/>
      <c r="BH252" s="164"/>
      <c r="BI252" s="164"/>
    </row>
    <row r="253" spans="1:61" s="22" customFormat="1" x14ac:dyDescent="0.25">
      <c r="A253" s="20"/>
      <c r="B253" s="21"/>
      <c r="C253" s="21"/>
      <c r="D253" s="21"/>
      <c r="E253" s="21"/>
      <c r="F253" s="21"/>
      <c r="G253" s="21"/>
      <c r="H253" s="163"/>
      <c r="I253" s="164"/>
      <c r="J253" s="164"/>
      <c r="K253" s="164"/>
      <c r="L253" s="164"/>
      <c r="M253" s="164"/>
      <c r="N253" s="164"/>
      <c r="O253" s="164"/>
      <c r="P253" s="164"/>
      <c r="Q253" s="164"/>
      <c r="R253" s="164"/>
      <c r="S253" s="164"/>
      <c r="T253" s="164"/>
      <c r="U253" s="164"/>
      <c r="V253" s="164"/>
      <c r="W253" s="164"/>
      <c r="X253" s="164"/>
      <c r="Y253" s="164"/>
      <c r="Z253" s="164"/>
      <c r="AA253" s="164"/>
      <c r="AB253" s="164"/>
      <c r="AC253" s="164"/>
      <c r="AD253" s="164"/>
      <c r="AE253" s="164"/>
      <c r="AF253" s="164"/>
      <c r="AG253" s="164"/>
      <c r="AH253" s="164"/>
      <c r="AI253" s="164"/>
      <c r="AJ253" s="164"/>
      <c r="AK253" s="164"/>
      <c r="AL253" s="164"/>
      <c r="AM253" s="164"/>
      <c r="AN253" s="164"/>
      <c r="AO253" s="164"/>
      <c r="AP253" s="164"/>
      <c r="AQ253" s="164"/>
      <c r="AR253" s="164"/>
      <c r="AS253" s="164"/>
      <c r="AT253" s="164"/>
      <c r="AU253" s="164"/>
      <c r="AV253" s="164"/>
      <c r="AW253" s="164"/>
      <c r="AX253" s="164"/>
      <c r="AY253" s="164"/>
      <c r="AZ253" s="164"/>
      <c r="BA253" s="164"/>
      <c r="BB253" s="164"/>
      <c r="BC253" s="164"/>
      <c r="BD253" s="164"/>
      <c r="BE253" s="164"/>
      <c r="BF253" s="164"/>
      <c r="BG253" s="164"/>
      <c r="BH253" s="164"/>
      <c r="BI253" s="164"/>
    </row>
    <row r="254" spans="1:61" s="22" customFormat="1" x14ac:dyDescent="0.25">
      <c r="A254" s="20"/>
      <c r="B254" s="21"/>
      <c r="C254" s="21"/>
      <c r="D254" s="21"/>
      <c r="E254" s="21"/>
      <c r="F254" s="21"/>
      <c r="G254" s="21"/>
      <c r="H254" s="163"/>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64"/>
      <c r="AU254" s="164"/>
      <c r="AV254" s="164"/>
      <c r="AW254" s="164"/>
      <c r="AX254" s="164"/>
      <c r="AY254" s="164"/>
      <c r="AZ254" s="164"/>
      <c r="BA254" s="164"/>
      <c r="BB254" s="164"/>
      <c r="BC254" s="164"/>
      <c r="BD254" s="164"/>
      <c r="BE254" s="164"/>
      <c r="BF254" s="164"/>
      <c r="BG254" s="164"/>
      <c r="BH254" s="164"/>
      <c r="BI254" s="164"/>
    </row>
    <row r="255" spans="1:61" s="22" customFormat="1" x14ac:dyDescent="0.25">
      <c r="A255" s="20"/>
      <c r="B255" s="21"/>
      <c r="C255" s="21"/>
      <c r="D255" s="21"/>
      <c r="E255" s="21"/>
      <c r="F255" s="21"/>
      <c r="G255" s="21"/>
      <c r="H255" s="163"/>
      <c r="I255" s="164"/>
      <c r="J255" s="164"/>
      <c r="K255" s="164"/>
      <c r="L255" s="164"/>
      <c r="M255" s="164"/>
      <c r="N255" s="164"/>
      <c r="O255" s="164"/>
      <c r="P255" s="164"/>
      <c r="Q255" s="164"/>
      <c r="R255" s="164"/>
      <c r="S255" s="164"/>
      <c r="T255" s="164"/>
      <c r="U255" s="164"/>
      <c r="V255" s="164"/>
      <c r="W255" s="164"/>
      <c r="X255" s="164"/>
      <c r="Y255" s="164"/>
      <c r="Z255" s="164"/>
      <c r="AA255" s="164"/>
      <c r="AB255" s="164"/>
      <c r="AC255" s="164"/>
      <c r="AD255" s="164"/>
      <c r="AE255" s="164"/>
      <c r="AF255" s="164"/>
      <c r="AG255" s="164"/>
      <c r="AH255" s="164"/>
      <c r="AI255" s="164"/>
      <c r="AJ255" s="164"/>
      <c r="AK255" s="164"/>
      <c r="AL255" s="164"/>
      <c r="AM255" s="164"/>
      <c r="AN255" s="164"/>
      <c r="AO255" s="164"/>
      <c r="AP255" s="164"/>
      <c r="AQ255" s="164"/>
      <c r="AR255" s="164"/>
      <c r="AS255" s="164"/>
      <c r="AT255" s="164"/>
      <c r="AU255" s="164"/>
      <c r="AV255" s="164"/>
      <c r="AW255" s="164"/>
      <c r="AX255" s="164"/>
      <c r="AY255" s="164"/>
      <c r="AZ255" s="164"/>
      <c r="BA255" s="164"/>
      <c r="BB255" s="164"/>
      <c r="BC255" s="164"/>
      <c r="BD255" s="164"/>
      <c r="BE255" s="164"/>
      <c r="BF255" s="164"/>
      <c r="BG255" s="164"/>
      <c r="BH255" s="164"/>
      <c r="BI255" s="164"/>
    </row>
    <row r="256" spans="1:61" s="22" customFormat="1" x14ac:dyDescent="0.25">
      <c r="A256" s="20"/>
      <c r="B256" s="21"/>
      <c r="C256" s="21"/>
      <c r="D256" s="21"/>
      <c r="E256" s="21"/>
      <c r="F256" s="21"/>
      <c r="G256" s="21"/>
      <c r="H256" s="163"/>
      <c r="I256" s="164"/>
      <c r="J256" s="164"/>
      <c r="K256" s="164"/>
      <c r="L256" s="164"/>
      <c r="M256" s="164"/>
      <c r="N256" s="164"/>
      <c r="O256" s="164"/>
      <c r="P256" s="164"/>
      <c r="Q256" s="164"/>
      <c r="R256" s="164"/>
      <c r="S256" s="164"/>
      <c r="T256" s="164"/>
      <c r="U256" s="164"/>
      <c r="V256" s="164"/>
      <c r="W256" s="164"/>
      <c r="X256" s="164"/>
      <c r="Y256" s="164"/>
      <c r="Z256" s="164"/>
      <c r="AA256" s="164"/>
      <c r="AB256" s="164"/>
      <c r="AC256" s="164"/>
      <c r="AD256" s="164"/>
      <c r="AE256" s="164"/>
      <c r="AF256" s="164"/>
      <c r="AG256" s="164"/>
      <c r="AH256" s="164"/>
      <c r="AI256" s="164"/>
      <c r="AJ256" s="164"/>
      <c r="AK256" s="164"/>
      <c r="AL256" s="164"/>
      <c r="AM256" s="164"/>
      <c r="AN256" s="164"/>
      <c r="AO256" s="164"/>
      <c r="AP256" s="164"/>
      <c r="AQ256" s="164"/>
      <c r="AR256" s="164"/>
      <c r="AS256" s="164"/>
      <c r="AT256" s="164"/>
      <c r="AU256" s="164"/>
      <c r="AV256" s="164"/>
      <c r="AW256" s="164"/>
      <c r="AX256" s="164"/>
      <c r="AY256" s="164"/>
      <c r="AZ256" s="164"/>
      <c r="BA256" s="164"/>
      <c r="BB256" s="164"/>
      <c r="BC256" s="164"/>
      <c r="BD256" s="164"/>
      <c r="BE256" s="164"/>
      <c r="BF256" s="164"/>
      <c r="BG256" s="164"/>
      <c r="BH256" s="164"/>
      <c r="BI256" s="164"/>
    </row>
    <row r="257" spans="1:61" s="22" customFormat="1" x14ac:dyDescent="0.25">
      <c r="A257" s="20"/>
      <c r="B257" s="21"/>
      <c r="C257" s="21"/>
      <c r="D257" s="21"/>
      <c r="E257" s="21"/>
      <c r="F257" s="21"/>
      <c r="G257" s="21"/>
      <c r="H257" s="163"/>
      <c r="I257" s="164"/>
      <c r="J257" s="164"/>
      <c r="K257" s="164"/>
      <c r="L257" s="164"/>
      <c r="M257" s="164"/>
      <c r="N257" s="164"/>
      <c r="O257" s="164"/>
      <c r="P257" s="164"/>
      <c r="Q257" s="164"/>
      <c r="R257" s="164"/>
      <c r="S257" s="164"/>
      <c r="T257" s="164"/>
      <c r="U257" s="164"/>
      <c r="V257" s="164"/>
      <c r="W257" s="164"/>
      <c r="X257" s="164"/>
      <c r="Y257" s="164"/>
      <c r="Z257" s="164"/>
      <c r="AA257" s="164"/>
      <c r="AB257" s="164"/>
      <c r="AC257" s="164"/>
      <c r="AD257" s="164"/>
      <c r="AE257" s="164"/>
      <c r="AF257" s="164"/>
      <c r="AG257" s="164"/>
      <c r="AH257" s="164"/>
      <c r="AI257" s="164"/>
      <c r="AJ257" s="164"/>
      <c r="AK257" s="164"/>
      <c r="AL257" s="164"/>
      <c r="AM257" s="164"/>
      <c r="AN257" s="164"/>
      <c r="AO257" s="164"/>
      <c r="AP257" s="164"/>
      <c r="AQ257" s="164"/>
      <c r="AR257" s="164"/>
      <c r="AS257" s="164"/>
      <c r="AT257" s="164"/>
      <c r="AU257" s="164"/>
      <c r="AV257" s="164"/>
      <c r="AW257" s="164"/>
      <c r="AX257" s="164"/>
      <c r="AY257" s="164"/>
      <c r="AZ257" s="164"/>
      <c r="BA257" s="164"/>
      <c r="BB257" s="164"/>
      <c r="BC257" s="164"/>
      <c r="BD257" s="164"/>
      <c r="BE257" s="164"/>
      <c r="BF257" s="164"/>
      <c r="BG257" s="164"/>
      <c r="BH257" s="164"/>
      <c r="BI257" s="164"/>
    </row>
    <row r="258" spans="1:61" s="22" customFormat="1" x14ac:dyDescent="0.25">
      <c r="A258" s="20"/>
      <c r="B258" s="21"/>
      <c r="C258" s="21"/>
      <c r="D258" s="21"/>
      <c r="E258" s="21"/>
      <c r="F258" s="21"/>
      <c r="G258" s="21"/>
      <c r="H258" s="163"/>
      <c r="I258" s="164"/>
      <c r="J258" s="164"/>
      <c r="K258" s="164"/>
      <c r="L258" s="164"/>
      <c r="M258" s="164"/>
      <c r="N258" s="164"/>
      <c r="O258" s="164"/>
      <c r="P258" s="164"/>
      <c r="Q258" s="164"/>
      <c r="R258" s="164"/>
      <c r="S258" s="164"/>
      <c r="T258" s="164"/>
      <c r="U258" s="164"/>
      <c r="V258" s="164"/>
      <c r="W258" s="164"/>
      <c r="X258" s="164"/>
      <c r="Y258" s="164"/>
      <c r="Z258" s="164"/>
      <c r="AA258" s="164"/>
      <c r="AB258" s="164"/>
      <c r="AC258" s="164"/>
      <c r="AD258" s="164"/>
      <c r="AE258" s="164"/>
      <c r="AF258" s="164"/>
      <c r="AG258" s="164"/>
      <c r="AH258" s="164"/>
      <c r="AI258" s="164"/>
      <c r="AJ258" s="164"/>
      <c r="AK258" s="164"/>
      <c r="AL258" s="164"/>
      <c r="AM258" s="164"/>
      <c r="AN258" s="164"/>
      <c r="AO258" s="164"/>
      <c r="AP258" s="164"/>
      <c r="AQ258" s="164"/>
      <c r="AR258" s="164"/>
      <c r="AS258" s="164"/>
      <c r="AT258" s="164"/>
      <c r="AU258" s="164"/>
      <c r="AV258" s="164"/>
      <c r="AW258" s="164"/>
      <c r="AX258" s="164"/>
      <c r="AY258" s="164"/>
      <c r="AZ258" s="164"/>
      <c r="BA258" s="164"/>
      <c r="BB258" s="164"/>
      <c r="BC258" s="164"/>
      <c r="BD258" s="164"/>
      <c r="BE258" s="164"/>
      <c r="BF258" s="164"/>
      <c r="BG258" s="164"/>
      <c r="BH258" s="164"/>
      <c r="BI258" s="164"/>
    </row>
    <row r="259" spans="1:61" s="22" customFormat="1" x14ac:dyDescent="0.25">
      <c r="A259" s="20"/>
      <c r="B259" s="21"/>
      <c r="C259" s="21"/>
      <c r="D259" s="21"/>
      <c r="E259" s="21"/>
      <c r="F259" s="21"/>
      <c r="G259" s="21"/>
      <c r="H259" s="163"/>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c r="AV259" s="164"/>
      <c r="AW259" s="164"/>
      <c r="AX259" s="164"/>
      <c r="AY259" s="164"/>
      <c r="AZ259" s="164"/>
      <c r="BA259" s="164"/>
      <c r="BB259" s="164"/>
      <c r="BC259" s="164"/>
      <c r="BD259" s="164"/>
      <c r="BE259" s="164"/>
      <c r="BF259" s="164"/>
      <c r="BG259" s="164"/>
      <c r="BH259" s="164"/>
      <c r="BI259" s="164"/>
    </row>
    <row r="260" spans="1:61" s="22" customFormat="1" x14ac:dyDescent="0.25">
      <c r="A260" s="20"/>
      <c r="B260" s="21"/>
      <c r="C260" s="21"/>
      <c r="D260" s="21"/>
      <c r="E260" s="21"/>
      <c r="F260" s="21"/>
      <c r="G260" s="21"/>
      <c r="H260" s="163"/>
      <c r="I260" s="164"/>
      <c r="J260" s="164"/>
      <c r="K260" s="164"/>
      <c r="L260" s="164"/>
      <c r="M260" s="164"/>
      <c r="N260" s="164"/>
      <c r="O260" s="164"/>
      <c r="P260" s="164"/>
      <c r="Q260" s="164"/>
      <c r="R260" s="164"/>
      <c r="S260" s="164"/>
      <c r="T260" s="164"/>
      <c r="U260" s="164"/>
      <c r="V260" s="164"/>
      <c r="W260" s="164"/>
      <c r="X260" s="164"/>
      <c r="Y260" s="164"/>
      <c r="Z260" s="164"/>
      <c r="AA260" s="164"/>
      <c r="AB260" s="164"/>
      <c r="AC260" s="164"/>
      <c r="AD260" s="164"/>
      <c r="AE260" s="164"/>
      <c r="AF260" s="164"/>
      <c r="AG260" s="164"/>
      <c r="AH260" s="164"/>
      <c r="AI260" s="164"/>
      <c r="AJ260" s="164"/>
      <c r="AK260" s="164"/>
      <c r="AL260" s="164"/>
      <c r="AM260" s="164"/>
      <c r="AN260" s="164"/>
      <c r="AO260" s="164"/>
      <c r="AP260" s="164"/>
      <c r="AQ260" s="164"/>
      <c r="AR260" s="164"/>
      <c r="AS260" s="164"/>
      <c r="AT260" s="164"/>
      <c r="AU260" s="164"/>
      <c r="AV260" s="164"/>
      <c r="AW260" s="164"/>
      <c r="AX260" s="164"/>
      <c r="AY260" s="164"/>
      <c r="AZ260" s="164"/>
      <c r="BA260" s="164"/>
      <c r="BB260" s="164"/>
      <c r="BC260" s="164"/>
      <c r="BD260" s="164"/>
      <c r="BE260" s="164"/>
      <c r="BF260" s="164"/>
      <c r="BG260" s="164"/>
      <c r="BH260" s="164"/>
      <c r="BI260" s="164"/>
    </row>
    <row r="261" spans="1:61" s="22" customFormat="1" x14ac:dyDescent="0.25">
      <c r="A261" s="20"/>
      <c r="B261" s="21"/>
      <c r="C261" s="21"/>
      <c r="D261" s="21"/>
      <c r="E261" s="21"/>
      <c r="F261" s="21"/>
      <c r="G261" s="21"/>
      <c r="H261" s="163"/>
      <c r="I261" s="164"/>
      <c r="J261" s="164"/>
      <c r="K261" s="164"/>
      <c r="L261" s="164"/>
      <c r="M261" s="164"/>
      <c r="N261" s="164"/>
      <c r="O261" s="164"/>
      <c r="P261" s="164"/>
      <c r="Q261" s="164"/>
      <c r="R261" s="164"/>
      <c r="S261" s="164"/>
      <c r="T261" s="164"/>
      <c r="U261" s="164"/>
      <c r="V261" s="164"/>
      <c r="W261" s="164"/>
      <c r="X261" s="164"/>
      <c r="Y261" s="164"/>
      <c r="Z261" s="164"/>
      <c r="AA261" s="164"/>
      <c r="AB261" s="164"/>
      <c r="AC261" s="164"/>
      <c r="AD261" s="164"/>
      <c r="AE261" s="164"/>
      <c r="AF261" s="164"/>
      <c r="AG261" s="164"/>
      <c r="AH261" s="164"/>
      <c r="AI261" s="164"/>
      <c r="AJ261" s="164"/>
      <c r="AK261" s="164"/>
      <c r="AL261" s="164"/>
      <c r="AM261" s="164"/>
      <c r="AN261" s="164"/>
      <c r="AO261" s="164"/>
      <c r="AP261" s="164"/>
      <c r="AQ261" s="164"/>
      <c r="AR261" s="164"/>
      <c r="AS261" s="164"/>
      <c r="AT261" s="164"/>
      <c r="AU261" s="164"/>
      <c r="AV261" s="164"/>
      <c r="AW261" s="164"/>
      <c r="AX261" s="164"/>
      <c r="AY261" s="164"/>
      <c r="AZ261" s="164"/>
      <c r="BA261" s="164"/>
      <c r="BB261" s="164"/>
      <c r="BC261" s="164"/>
      <c r="BD261" s="164"/>
      <c r="BE261" s="164"/>
      <c r="BF261" s="164"/>
      <c r="BG261" s="164"/>
      <c r="BH261" s="164"/>
      <c r="BI261" s="164"/>
    </row>
    <row r="262" spans="1:61" s="22" customFormat="1" x14ac:dyDescent="0.25">
      <c r="A262" s="20"/>
      <c r="B262" s="21"/>
      <c r="C262" s="21"/>
      <c r="D262" s="21"/>
      <c r="E262" s="21"/>
      <c r="F262" s="21"/>
      <c r="G262" s="21"/>
      <c r="H262" s="163"/>
      <c r="I262" s="164"/>
      <c r="J262" s="164"/>
      <c r="K262" s="164"/>
      <c r="L262" s="164"/>
      <c r="M262" s="164"/>
      <c r="N262" s="164"/>
      <c r="O262" s="164"/>
      <c r="P262" s="164"/>
      <c r="Q262" s="164"/>
      <c r="R262" s="164"/>
      <c r="S262" s="164"/>
      <c r="T262" s="164"/>
      <c r="U262" s="164"/>
      <c r="V262" s="164"/>
      <c r="W262" s="164"/>
      <c r="X262" s="164"/>
      <c r="Y262" s="164"/>
      <c r="Z262" s="164"/>
      <c r="AA262" s="164"/>
      <c r="AB262" s="164"/>
      <c r="AC262" s="164"/>
      <c r="AD262" s="164"/>
      <c r="AE262" s="164"/>
      <c r="AF262" s="164"/>
      <c r="AG262" s="164"/>
      <c r="AH262" s="164"/>
      <c r="AI262" s="164"/>
      <c r="AJ262" s="164"/>
      <c r="AK262" s="164"/>
      <c r="AL262" s="164"/>
      <c r="AM262" s="164"/>
      <c r="AN262" s="164"/>
      <c r="AO262" s="164"/>
      <c r="AP262" s="164"/>
      <c r="AQ262" s="164"/>
      <c r="AR262" s="164"/>
      <c r="AS262" s="164"/>
      <c r="AT262" s="164"/>
      <c r="AU262" s="164"/>
      <c r="AV262" s="164"/>
      <c r="AW262" s="164"/>
      <c r="AX262" s="164"/>
      <c r="AY262" s="164"/>
      <c r="AZ262" s="164"/>
      <c r="BA262" s="164"/>
      <c r="BB262" s="164"/>
      <c r="BC262" s="164"/>
      <c r="BD262" s="164"/>
      <c r="BE262" s="164"/>
      <c r="BF262" s="164"/>
      <c r="BG262" s="164"/>
      <c r="BH262" s="164"/>
      <c r="BI262" s="164"/>
    </row>
    <row r="263" spans="1:61" s="22" customFormat="1" x14ac:dyDescent="0.25">
      <c r="A263" s="20"/>
      <c r="B263" s="21"/>
      <c r="C263" s="21"/>
      <c r="D263" s="21"/>
      <c r="E263" s="21"/>
      <c r="F263" s="21"/>
      <c r="G263" s="21"/>
      <c r="H263" s="163"/>
      <c r="I263" s="164"/>
      <c r="J263" s="164"/>
      <c r="K263" s="164"/>
      <c r="L263" s="164"/>
      <c r="M263" s="164"/>
      <c r="N263" s="164"/>
      <c r="O263" s="164"/>
      <c r="P263" s="164"/>
      <c r="Q263" s="164"/>
      <c r="R263" s="164"/>
      <c r="S263" s="164"/>
      <c r="T263" s="164"/>
      <c r="U263" s="164"/>
      <c r="V263" s="164"/>
      <c r="W263" s="164"/>
      <c r="X263" s="164"/>
      <c r="Y263" s="164"/>
      <c r="Z263" s="164"/>
      <c r="AA263" s="164"/>
      <c r="AB263" s="164"/>
      <c r="AC263" s="164"/>
      <c r="AD263" s="164"/>
      <c r="AE263" s="164"/>
      <c r="AF263" s="164"/>
      <c r="AG263" s="164"/>
      <c r="AH263" s="164"/>
      <c r="AI263" s="164"/>
      <c r="AJ263" s="164"/>
      <c r="AK263" s="164"/>
      <c r="AL263" s="164"/>
      <c r="AM263" s="164"/>
      <c r="AN263" s="164"/>
      <c r="AO263" s="164"/>
      <c r="AP263" s="164"/>
      <c r="AQ263" s="164"/>
      <c r="AR263" s="164"/>
      <c r="AS263" s="164"/>
      <c r="AT263" s="164"/>
      <c r="AU263" s="164"/>
      <c r="AV263" s="164"/>
      <c r="AW263" s="164"/>
      <c r="AX263" s="164"/>
      <c r="AY263" s="164"/>
      <c r="AZ263" s="164"/>
      <c r="BA263" s="164"/>
      <c r="BB263" s="164"/>
      <c r="BC263" s="164"/>
      <c r="BD263" s="164"/>
      <c r="BE263" s="164"/>
      <c r="BF263" s="164"/>
      <c r="BG263" s="164"/>
      <c r="BH263" s="164"/>
      <c r="BI263" s="164"/>
    </row>
    <row r="264" spans="1:61" s="22" customFormat="1" x14ac:dyDescent="0.25">
      <c r="A264" s="20"/>
      <c r="B264" s="21"/>
      <c r="C264" s="21"/>
      <c r="D264" s="21"/>
      <c r="E264" s="21"/>
      <c r="F264" s="21"/>
      <c r="G264" s="21"/>
      <c r="H264" s="163"/>
      <c r="I264" s="164"/>
      <c r="J264" s="164"/>
      <c r="K264" s="164"/>
      <c r="L264" s="164"/>
      <c r="M264" s="164"/>
      <c r="N264" s="164"/>
      <c r="O264" s="164"/>
      <c r="P264" s="164"/>
      <c r="Q264" s="164"/>
      <c r="R264" s="164"/>
      <c r="S264" s="164"/>
      <c r="T264" s="164"/>
      <c r="U264" s="164"/>
      <c r="V264" s="164"/>
      <c r="W264" s="164"/>
      <c r="X264" s="164"/>
      <c r="Y264" s="164"/>
      <c r="Z264" s="164"/>
      <c r="AA264" s="164"/>
      <c r="AB264" s="164"/>
      <c r="AC264" s="164"/>
      <c r="AD264" s="164"/>
      <c r="AE264" s="164"/>
      <c r="AF264" s="164"/>
      <c r="AG264" s="164"/>
      <c r="AH264" s="164"/>
      <c r="AI264" s="164"/>
      <c r="AJ264" s="164"/>
      <c r="AK264" s="164"/>
      <c r="AL264" s="164"/>
      <c r="AM264" s="164"/>
      <c r="AN264" s="164"/>
      <c r="AO264" s="164"/>
      <c r="AP264" s="164"/>
      <c r="AQ264" s="164"/>
      <c r="AR264" s="164"/>
      <c r="AS264" s="164"/>
      <c r="AT264" s="164"/>
      <c r="AU264" s="164"/>
      <c r="AV264" s="164"/>
      <c r="AW264" s="164"/>
      <c r="AX264" s="164"/>
      <c r="AY264" s="164"/>
      <c r="AZ264" s="164"/>
      <c r="BA264" s="164"/>
      <c r="BB264" s="164"/>
      <c r="BC264" s="164"/>
      <c r="BD264" s="164"/>
      <c r="BE264" s="164"/>
      <c r="BF264" s="164"/>
      <c r="BG264" s="164"/>
      <c r="BH264" s="164"/>
      <c r="BI264" s="164"/>
    </row>
    <row r="265" spans="1:61" s="22" customFormat="1" x14ac:dyDescent="0.25">
      <c r="A265" s="20"/>
      <c r="B265" s="21"/>
      <c r="C265" s="21"/>
      <c r="D265" s="21"/>
      <c r="E265" s="21"/>
      <c r="F265" s="21"/>
      <c r="G265" s="21"/>
      <c r="H265" s="163"/>
      <c r="I265" s="164"/>
      <c r="J265" s="164"/>
      <c r="K265" s="164"/>
      <c r="L265" s="164"/>
      <c r="M265" s="164"/>
      <c r="N265" s="164"/>
      <c r="O265" s="164"/>
      <c r="P265" s="164"/>
      <c r="Q265" s="164"/>
      <c r="R265" s="164"/>
      <c r="S265" s="164"/>
      <c r="T265" s="164"/>
      <c r="U265" s="164"/>
      <c r="V265" s="164"/>
      <c r="W265" s="164"/>
      <c r="X265" s="164"/>
      <c r="Y265" s="164"/>
      <c r="Z265" s="164"/>
      <c r="AA265" s="164"/>
      <c r="AB265" s="164"/>
      <c r="AC265" s="164"/>
      <c r="AD265" s="164"/>
      <c r="AE265" s="164"/>
      <c r="AF265" s="164"/>
      <c r="AG265" s="164"/>
      <c r="AH265" s="164"/>
      <c r="AI265" s="164"/>
      <c r="AJ265" s="164"/>
      <c r="AK265" s="164"/>
      <c r="AL265" s="164"/>
      <c r="AM265" s="164"/>
      <c r="AN265" s="164"/>
      <c r="AO265" s="164"/>
      <c r="AP265" s="164"/>
      <c r="AQ265" s="164"/>
      <c r="AR265" s="164"/>
      <c r="AS265" s="164"/>
      <c r="AT265" s="164"/>
      <c r="AU265" s="164"/>
      <c r="AV265" s="164"/>
      <c r="AW265" s="164"/>
      <c r="AX265" s="164"/>
      <c r="AY265" s="164"/>
      <c r="AZ265" s="164"/>
      <c r="BA265" s="164"/>
      <c r="BB265" s="164"/>
      <c r="BC265" s="164"/>
      <c r="BD265" s="164"/>
      <c r="BE265" s="164"/>
      <c r="BF265" s="164"/>
      <c r="BG265" s="164"/>
      <c r="BH265" s="164"/>
      <c r="BI265" s="164"/>
    </row>
    <row r="266" spans="1:61" s="22" customFormat="1" x14ac:dyDescent="0.25">
      <c r="A266" s="20"/>
      <c r="B266" s="21"/>
      <c r="C266" s="21"/>
      <c r="D266" s="21"/>
      <c r="E266" s="21"/>
      <c r="F266" s="21"/>
      <c r="G266" s="21"/>
      <c r="H266" s="163"/>
      <c r="I266" s="164"/>
      <c r="J266" s="164"/>
      <c r="K266" s="164"/>
      <c r="L266" s="164"/>
      <c r="M266" s="164"/>
      <c r="N266" s="164"/>
      <c r="O266" s="164"/>
      <c r="P266" s="164"/>
      <c r="Q266" s="164"/>
      <c r="R266" s="164"/>
      <c r="S266" s="164"/>
      <c r="T266" s="164"/>
      <c r="U266" s="164"/>
      <c r="V266" s="164"/>
      <c r="W266" s="164"/>
      <c r="X266" s="164"/>
      <c r="Y266" s="164"/>
      <c r="Z266" s="164"/>
      <c r="AA266" s="164"/>
      <c r="AB266" s="164"/>
      <c r="AC266" s="164"/>
      <c r="AD266" s="164"/>
      <c r="AE266" s="164"/>
      <c r="AF266" s="164"/>
      <c r="AG266" s="164"/>
      <c r="AH266" s="164"/>
      <c r="AI266" s="164"/>
      <c r="AJ266" s="164"/>
      <c r="AK266" s="164"/>
      <c r="AL266" s="164"/>
      <c r="AM266" s="164"/>
      <c r="AN266" s="164"/>
      <c r="AO266" s="164"/>
      <c r="AP266" s="164"/>
      <c r="AQ266" s="164"/>
      <c r="AR266" s="164"/>
      <c r="AS266" s="164"/>
      <c r="AT266" s="164"/>
      <c r="AU266" s="164"/>
      <c r="AV266" s="164"/>
      <c r="AW266" s="164"/>
      <c r="AX266" s="164"/>
      <c r="AY266" s="164"/>
      <c r="AZ266" s="164"/>
      <c r="BA266" s="164"/>
      <c r="BB266" s="164"/>
      <c r="BC266" s="164"/>
      <c r="BD266" s="164"/>
      <c r="BE266" s="164"/>
      <c r="BF266" s="164"/>
      <c r="BG266" s="164"/>
      <c r="BH266" s="164"/>
      <c r="BI266" s="164"/>
    </row>
    <row r="267" spans="1:61" s="22" customFormat="1" x14ac:dyDescent="0.25">
      <c r="A267" s="20"/>
      <c r="B267" s="21"/>
      <c r="C267" s="21"/>
      <c r="D267" s="21"/>
      <c r="E267" s="21"/>
      <c r="F267" s="21"/>
      <c r="G267" s="21"/>
      <c r="H267" s="163"/>
      <c r="I267" s="164"/>
      <c r="J267" s="164"/>
      <c r="K267" s="164"/>
      <c r="L267" s="164"/>
      <c r="M267" s="164"/>
      <c r="N267" s="164"/>
      <c r="O267" s="164"/>
      <c r="P267" s="164"/>
      <c r="Q267" s="164"/>
      <c r="R267" s="164"/>
      <c r="S267" s="164"/>
      <c r="T267" s="164"/>
      <c r="U267" s="164"/>
      <c r="V267" s="164"/>
      <c r="W267" s="164"/>
      <c r="X267" s="164"/>
      <c r="Y267" s="164"/>
      <c r="Z267" s="164"/>
      <c r="AA267" s="164"/>
      <c r="AB267" s="164"/>
      <c r="AC267" s="164"/>
      <c r="AD267" s="164"/>
      <c r="AE267" s="164"/>
      <c r="AF267" s="164"/>
      <c r="AG267" s="164"/>
      <c r="AH267" s="164"/>
      <c r="AI267" s="164"/>
      <c r="AJ267" s="164"/>
      <c r="AK267" s="164"/>
      <c r="AL267" s="164"/>
      <c r="AM267" s="164"/>
      <c r="AN267" s="164"/>
      <c r="AO267" s="164"/>
      <c r="AP267" s="164"/>
      <c r="AQ267" s="164"/>
      <c r="AR267" s="164"/>
      <c r="AS267" s="164"/>
      <c r="AT267" s="164"/>
      <c r="AU267" s="164"/>
      <c r="AV267" s="164"/>
      <c r="AW267" s="164"/>
      <c r="AX267" s="164"/>
      <c r="AY267" s="164"/>
      <c r="AZ267" s="164"/>
      <c r="BA267" s="164"/>
      <c r="BB267" s="164"/>
      <c r="BC267" s="164"/>
      <c r="BD267" s="164"/>
      <c r="BE267" s="164"/>
      <c r="BF267" s="164"/>
      <c r="BG267" s="164"/>
      <c r="BH267" s="164"/>
      <c r="BI267" s="164"/>
    </row>
    <row r="268" spans="1:61" s="22" customFormat="1" x14ac:dyDescent="0.25">
      <c r="A268" s="20"/>
      <c r="B268" s="21"/>
      <c r="C268" s="21"/>
      <c r="D268" s="21"/>
      <c r="E268" s="21"/>
      <c r="F268" s="21"/>
      <c r="G268" s="21"/>
      <c r="H268" s="163"/>
      <c r="I268" s="164"/>
      <c r="J268" s="164"/>
      <c r="K268" s="164"/>
      <c r="L268" s="164"/>
      <c r="M268" s="164"/>
      <c r="N268" s="164"/>
      <c r="O268" s="164"/>
      <c r="P268" s="164"/>
      <c r="Q268" s="164"/>
      <c r="R268" s="164"/>
      <c r="S268" s="164"/>
      <c r="T268" s="164"/>
      <c r="U268" s="164"/>
      <c r="V268" s="164"/>
      <c r="W268" s="164"/>
      <c r="X268" s="164"/>
      <c r="Y268" s="164"/>
      <c r="Z268" s="164"/>
      <c r="AA268" s="164"/>
      <c r="AB268" s="164"/>
      <c r="AC268" s="164"/>
      <c r="AD268" s="164"/>
      <c r="AE268" s="164"/>
      <c r="AF268" s="164"/>
      <c r="AG268" s="164"/>
      <c r="AH268" s="164"/>
      <c r="AI268" s="164"/>
      <c r="AJ268" s="164"/>
      <c r="AK268" s="164"/>
      <c r="AL268" s="164"/>
      <c r="AM268" s="164"/>
      <c r="AN268" s="164"/>
      <c r="AO268" s="164"/>
      <c r="AP268" s="164"/>
      <c r="AQ268" s="164"/>
      <c r="AR268" s="164"/>
      <c r="AS268" s="164"/>
      <c r="AT268" s="164"/>
      <c r="AU268" s="164"/>
      <c r="AV268" s="164"/>
      <c r="AW268" s="164"/>
      <c r="AX268" s="164"/>
      <c r="AY268" s="164"/>
      <c r="AZ268" s="164"/>
      <c r="BA268" s="164"/>
      <c r="BB268" s="164"/>
      <c r="BC268" s="164"/>
      <c r="BD268" s="164"/>
      <c r="BE268" s="164"/>
      <c r="BF268" s="164"/>
      <c r="BG268" s="164"/>
      <c r="BH268" s="164"/>
      <c r="BI268" s="164"/>
    </row>
    <row r="269" spans="1:61" s="22" customFormat="1" x14ac:dyDescent="0.25">
      <c r="A269" s="20"/>
      <c r="B269" s="21"/>
      <c r="C269" s="21"/>
      <c r="D269" s="21"/>
      <c r="E269" s="21"/>
      <c r="F269" s="21"/>
      <c r="G269" s="21"/>
      <c r="H269" s="163"/>
      <c r="I269" s="164"/>
      <c r="J269" s="164"/>
      <c r="K269" s="164"/>
      <c r="L269" s="164"/>
      <c r="M269" s="164"/>
      <c r="N269" s="164"/>
      <c r="O269" s="164"/>
      <c r="P269" s="164"/>
      <c r="Q269" s="164"/>
      <c r="R269" s="164"/>
      <c r="S269" s="164"/>
      <c r="T269" s="164"/>
      <c r="U269" s="164"/>
      <c r="V269" s="164"/>
      <c r="W269" s="164"/>
      <c r="X269" s="164"/>
      <c r="Y269" s="164"/>
      <c r="Z269" s="164"/>
      <c r="AA269" s="164"/>
      <c r="AB269" s="164"/>
      <c r="AC269" s="164"/>
      <c r="AD269" s="164"/>
      <c r="AE269" s="164"/>
      <c r="AF269" s="164"/>
      <c r="AG269" s="164"/>
      <c r="AH269" s="164"/>
      <c r="AI269" s="164"/>
      <c r="AJ269" s="164"/>
      <c r="AK269" s="164"/>
      <c r="AL269" s="164"/>
      <c r="AM269" s="164"/>
      <c r="AN269" s="164"/>
      <c r="AO269" s="164"/>
      <c r="AP269" s="164"/>
      <c r="AQ269" s="164"/>
      <c r="AR269" s="164"/>
      <c r="AS269" s="164"/>
      <c r="AT269" s="164"/>
      <c r="AU269" s="164"/>
      <c r="AV269" s="164"/>
      <c r="AW269" s="164"/>
      <c r="AX269" s="164"/>
      <c r="AY269" s="164"/>
      <c r="AZ269" s="164"/>
      <c r="BA269" s="164"/>
      <c r="BB269" s="164"/>
      <c r="BC269" s="164"/>
      <c r="BD269" s="164"/>
      <c r="BE269" s="164"/>
      <c r="BF269" s="164"/>
      <c r="BG269" s="164"/>
      <c r="BH269" s="164"/>
      <c r="BI269" s="164"/>
    </row>
    <row r="270" spans="1:61" s="22" customFormat="1" x14ac:dyDescent="0.25">
      <c r="A270" s="20"/>
      <c r="B270" s="21"/>
      <c r="C270" s="21"/>
      <c r="D270" s="21"/>
      <c r="E270" s="21"/>
      <c r="F270" s="21"/>
      <c r="G270" s="21"/>
      <c r="H270" s="163"/>
      <c r="I270" s="164"/>
      <c r="J270" s="164"/>
      <c r="K270" s="164"/>
      <c r="L270" s="164"/>
      <c r="M270" s="164"/>
      <c r="N270" s="164"/>
      <c r="O270" s="164"/>
      <c r="P270" s="164"/>
      <c r="Q270" s="164"/>
      <c r="R270" s="164"/>
      <c r="S270" s="164"/>
      <c r="T270" s="164"/>
      <c r="U270" s="164"/>
      <c r="V270" s="164"/>
      <c r="W270" s="164"/>
      <c r="X270" s="164"/>
      <c r="Y270" s="164"/>
      <c r="Z270" s="164"/>
      <c r="AA270" s="164"/>
      <c r="AB270" s="164"/>
      <c r="AC270" s="164"/>
      <c r="AD270" s="164"/>
      <c r="AE270" s="164"/>
      <c r="AF270" s="164"/>
      <c r="AG270" s="164"/>
      <c r="AH270" s="164"/>
      <c r="AI270" s="164"/>
      <c r="AJ270" s="164"/>
      <c r="AK270" s="164"/>
      <c r="AL270" s="164"/>
      <c r="AM270" s="164"/>
      <c r="AN270" s="164"/>
      <c r="AO270" s="164"/>
      <c r="AP270" s="164"/>
      <c r="AQ270" s="164"/>
      <c r="AR270" s="164"/>
      <c r="AS270" s="164"/>
      <c r="AT270" s="164"/>
      <c r="AU270" s="164"/>
      <c r="AV270" s="164"/>
      <c r="AW270" s="164"/>
      <c r="AX270" s="164"/>
      <c r="AY270" s="164"/>
      <c r="AZ270" s="164"/>
      <c r="BA270" s="164"/>
      <c r="BB270" s="164"/>
      <c r="BC270" s="164"/>
      <c r="BD270" s="164"/>
      <c r="BE270" s="164"/>
      <c r="BF270" s="164"/>
      <c r="BG270" s="164"/>
      <c r="BH270" s="164"/>
      <c r="BI270" s="164"/>
    </row>
    <row r="271" spans="1:61" s="22" customFormat="1" x14ac:dyDescent="0.25">
      <c r="A271" s="20"/>
      <c r="B271" s="21"/>
      <c r="C271" s="21"/>
      <c r="D271" s="21"/>
      <c r="E271" s="21"/>
      <c r="F271" s="21"/>
      <c r="G271" s="21"/>
      <c r="H271" s="163"/>
      <c r="I271" s="164"/>
      <c r="J271" s="164"/>
      <c r="K271" s="164"/>
      <c r="L271" s="164"/>
      <c r="M271" s="164"/>
      <c r="N271" s="164"/>
      <c r="O271" s="164"/>
      <c r="P271" s="164"/>
      <c r="Q271" s="164"/>
      <c r="R271" s="164"/>
      <c r="S271" s="164"/>
      <c r="T271" s="164"/>
      <c r="U271" s="164"/>
      <c r="V271" s="164"/>
      <c r="W271" s="164"/>
      <c r="X271" s="164"/>
      <c r="Y271" s="164"/>
      <c r="Z271" s="164"/>
      <c r="AA271" s="164"/>
      <c r="AB271" s="164"/>
      <c r="AC271" s="164"/>
      <c r="AD271" s="164"/>
      <c r="AE271" s="164"/>
      <c r="AF271" s="164"/>
      <c r="AG271" s="164"/>
      <c r="AH271" s="164"/>
      <c r="AI271" s="164"/>
      <c r="AJ271" s="164"/>
      <c r="AK271" s="164"/>
      <c r="AL271" s="164"/>
      <c r="AM271" s="164"/>
      <c r="AN271" s="164"/>
      <c r="AO271" s="164"/>
      <c r="AP271" s="164"/>
      <c r="AQ271" s="164"/>
      <c r="AR271" s="164"/>
      <c r="AS271" s="164"/>
      <c r="AT271" s="164"/>
      <c r="AU271" s="164"/>
      <c r="AV271" s="164"/>
      <c r="AW271" s="164"/>
      <c r="AX271" s="164"/>
      <c r="AY271" s="164"/>
      <c r="AZ271" s="164"/>
      <c r="BA271" s="164"/>
      <c r="BB271" s="164"/>
      <c r="BC271" s="164"/>
      <c r="BD271" s="164"/>
      <c r="BE271" s="164"/>
      <c r="BF271" s="164"/>
      <c r="BG271" s="164"/>
      <c r="BH271" s="164"/>
      <c r="BI271" s="164"/>
    </row>
    <row r="272" spans="1:61" s="22" customFormat="1" x14ac:dyDescent="0.25">
      <c r="A272" s="20"/>
      <c r="B272" s="21"/>
      <c r="C272" s="21"/>
      <c r="D272" s="21"/>
      <c r="E272" s="21"/>
      <c r="F272" s="21"/>
      <c r="G272" s="21"/>
      <c r="H272" s="163"/>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row>
    <row r="273" spans="1:61" s="22" customFormat="1" x14ac:dyDescent="0.25">
      <c r="A273" s="20"/>
      <c r="B273" s="21"/>
      <c r="C273" s="21"/>
      <c r="D273" s="21"/>
      <c r="E273" s="21"/>
      <c r="F273" s="21"/>
      <c r="G273" s="21"/>
      <c r="H273" s="163"/>
      <c r="I273" s="164"/>
      <c r="J273" s="164"/>
      <c r="K273" s="164"/>
      <c r="L273" s="164"/>
      <c r="M273" s="164"/>
      <c r="N273" s="164"/>
      <c r="O273" s="164"/>
      <c r="P273" s="164"/>
      <c r="Q273" s="164"/>
      <c r="R273" s="164"/>
      <c r="S273" s="164"/>
      <c r="T273" s="164"/>
      <c r="U273" s="164"/>
      <c r="V273" s="164"/>
      <c r="W273" s="164"/>
      <c r="X273" s="164"/>
      <c r="Y273" s="164"/>
      <c r="Z273" s="164"/>
      <c r="AA273" s="164"/>
      <c r="AB273" s="164"/>
      <c r="AC273" s="164"/>
      <c r="AD273" s="164"/>
      <c r="AE273" s="164"/>
      <c r="AF273" s="164"/>
      <c r="AG273" s="164"/>
      <c r="AH273" s="164"/>
      <c r="AI273" s="164"/>
      <c r="AJ273" s="164"/>
      <c r="AK273" s="164"/>
      <c r="AL273" s="164"/>
      <c r="AM273" s="164"/>
      <c r="AN273" s="164"/>
      <c r="AO273" s="164"/>
      <c r="AP273" s="164"/>
      <c r="AQ273" s="164"/>
      <c r="AR273" s="164"/>
      <c r="AS273" s="164"/>
      <c r="AT273" s="164"/>
      <c r="AU273" s="164"/>
      <c r="AV273" s="164"/>
      <c r="AW273" s="164"/>
      <c r="AX273" s="164"/>
      <c r="AY273" s="164"/>
      <c r="AZ273" s="164"/>
      <c r="BA273" s="164"/>
      <c r="BB273" s="164"/>
      <c r="BC273" s="164"/>
      <c r="BD273" s="164"/>
      <c r="BE273" s="164"/>
      <c r="BF273" s="164"/>
      <c r="BG273" s="164"/>
      <c r="BH273" s="164"/>
      <c r="BI273" s="164"/>
    </row>
    <row r="274" spans="1:61" s="22" customFormat="1" x14ac:dyDescent="0.25">
      <c r="A274" s="20"/>
      <c r="B274" s="21"/>
      <c r="C274" s="21"/>
      <c r="D274" s="21"/>
      <c r="E274" s="21"/>
      <c r="F274" s="21"/>
      <c r="G274" s="21"/>
      <c r="H274" s="163"/>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164"/>
      <c r="AU274" s="164"/>
      <c r="AV274" s="164"/>
      <c r="AW274" s="164"/>
      <c r="AX274" s="164"/>
      <c r="AY274" s="164"/>
      <c r="AZ274" s="164"/>
      <c r="BA274" s="164"/>
      <c r="BB274" s="164"/>
      <c r="BC274" s="164"/>
      <c r="BD274" s="164"/>
      <c r="BE274" s="164"/>
      <c r="BF274" s="164"/>
      <c r="BG274" s="164"/>
      <c r="BH274" s="164"/>
      <c r="BI274" s="164"/>
    </row>
    <row r="275" spans="1:61" s="22" customFormat="1" x14ac:dyDescent="0.25">
      <c r="A275" s="20"/>
      <c r="B275" s="21"/>
      <c r="C275" s="21"/>
      <c r="D275" s="21"/>
      <c r="E275" s="21"/>
      <c r="F275" s="21"/>
      <c r="G275" s="21"/>
      <c r="H275" s="163"/>
      <c r="I275" s="164"/>
      <c r="J275" s="164"/>
      <c r="K275" s="164"/>
      <c r="L275" s="164"/>
      <c r="M275" s="164"/>
      <c r="N275" s="164"/>
      <c r="O275" s="164"/>
      <c r="P275" s="164"/>
      <c r="Q275" s="164"/>
      <c r="R275" s="164"/>
      <c r="S275" s="164"/>
      <c r="T275" s="164"/>
      <c r="U275" s="164"/>
      <c r="V275" s="164"/>
      <c r="W275" s="164"/>
      <c r="X275" s="164"/>
      <c r="Y275" s="164"/>
      <c r="Z275" s="164"/>
      <c r="AA275" s="164"/>
      <c r="AB275" s="164"/>
      <c r="AC275" s="164"/>
      <c r="AD275" s="164"/>
      <c r="AE275" s="164"/>
      <c r="AF275" s="164"/>
      <c r="AG275" s="164"/>
      <c r="AH275" s="164"/>
      <c r="AI275" s="164"/>
      <c r="AJ275" s="164"/>
      <c r="AK275" s="164"/>
      <c r="AL275" s="164"/>
      <c r="AM275" s="164"/>
      <c r="AN275" s="164"/>
      <c r="AO275" s="164"/>
      <c r="AP275" s="164"/>
      <c r="AQ275" s="164"/>
      <c r="AR275" s="164"/>
      <c r="AS275" s="164"/>
      <c r="AT275" s="164"/>
      <c r="AU275" s="164"/>
      <c r="AV275" s="164"/>
      <c r="AW275" s="164"/>
      <c r="AX275" s="164"/>
      <c r="AY275" s="164"/>
      <c r="AZ275" s="164"/>
      <c r="BA275" s="164"/>
      <c r="BB275" s="164"/>
      <c r="BC275" s="164"/>
      <c r="BD275" s="164"/>
      <c r="BE275" s="164"/>
      <c r="BF275" s="164"/>
      <c r="BG275" s="164"/>
      <c r="BH275" s="164"/>
      <c r="BI275" s="164"/>
    </row>
    <row r="276" spans="1:61" s="22" customFormat="1" x14ac:dyDescent="0.25">
      <c r="A276" s="20"/>
      <c r="B276" s="21"/>
      <c r="C276" s="21"/>
      <c r="D276" s="21"/>
      <c r="E276" s="21"/>
      <c r="F276" s="21"/>
      <c r="G276" s="21"/>
      <c r="H276" s="163"/>
      <c r="I276" s="164"/>
      <c r="J276" s="164"/>
      <c r="K276" s="164"/>
      <c r="L276" s="164"/>
      <c r="M276" s="164"/>
      <c r="N276" s="164"/>
      <c r="O276" s="164"/>
      <c r="P276" s="164"/>
      <c r="Q276" s="164"/>
      <c r="R276" s="164"/>
      <c r="S276" s="164"/>
      <c r="T276" s="164"/>
      <c r="U276" s="164"/>
      <c r="V276" s="164"/>
      <c r="W276" s="164"/>
      <c r="X276" s="164"/>
      <c r="Y276" s="164"/>
      <c r="Z276" s="164"/>
      <c r="AA276" s="164"/>
      <c r="AB276" s="164"/>
      <c r="AC276" s="164"/>
      <c r="AD276" s="164"/>
      <c r="AE276" s="164"/>
      <c r="AF276" s="164"/>
      <c r="AG276" s="164"/>
      <c r="AH276" s="164"/>
      <c r="AI276" s="164"/>
      <c r="AJ276" s="164"/>
      <c r="AK276" s="164"/>
      <c r="AL276" s="164"/>
      <c r="AM276" s="164"/>
      <c r="AN276" s="164"/>
      <c r="AO276" s="164"/>
      <c r="AP276" s="164"/>
      <c r="AQ276" s="164"/>
      <c r="AR276" s="164"/>
      <c r="AS276" s="164"/>
      <c r="AT276" s="164"/>
      <c r="AU276" s="164"/>
      <c r="AV276" s="164"/>
      <c r="AW276" s="164"/>
      <c r="AX276" s="164"/>
      <c r="AY276" s="164"/>
      <c r="AZ276" s="164"/>
      <c r="BA276" s="164"/>
      <c r="BB276" s="164"/>
      <c r="BC276" s="164"/>
      <c r="BD276" s="164"/>
      <c r="BE276" s="164"/>
      <c r="BF276" s="164"/>
      <c r="BG276" s="164"/>
      <c r="BH276" s="164"/>
      <c r="BI276" s="164"/>
    </row>
    <row r="277" spans="1:61" s="22" customFormat="1" x14ac:dyDescent="0.25">
      <c r="A277" s="20"/>
      <c r="B277" s="21"/>
      <c r="C277" s="21"/>
      <c r="D277" s="21"/>
      <c r="E277" s="21"/>
      <c r="F277" s="21"/>
      <c r="G277" s="21"/>
      <c r="H277" s="163"/>
      <c r="I277" s="164"/>
      <c r="J277" s="164"/>
      <c r="K277" s="164"/>
      <c r="L277" s="164"/>
      <c r="M277" s="164"/>
      <c r="N277" s="164"/>
      <c r="O277" s="164"/>
      <c r="P277" s="164"/>
      <c r="Q277" s="164"/>
      <c r="R277" s="164"/>
      <c r="S277" s="164"/>
      <c r="T277" s="164"/>
      <c r="U277" s="164"/>
      <c r="V277" s="164"/>
      <c r="W277" s="164"/>
      <c r="X277" s="164"/>
      <c r="Y277" s="164"/>
      <c r="Z277" s="164"/>
      <c r="AA277" s="164"/>
      <c r="AB277" s="164"/>
      <c r="AC277" s="164"/>
      <c r="AD277" s="164"/>
      <c r="AE277" s="164"/>
      <c r="AF277" s="164"/>
      <c r="AG277" s="164"/>
      <c r="AH277" s="164"/>
      <c r="AI277" s="164"/>
      <c r="AJ277" s="164"/>
      <c r="AK277" s="164"/>
      <c r="AL277" s="164"/>
      <c r="AM277" s="164"/>
      <c r="AN277" s="164"/>
      <c r="AO277" s="164"/>
      <c r="AP277" s="164"/>
      <c r="AQ277" s="164"/>
      <c r="AR277" s="164"/>
      <c r="AS277" s="164"/>
      <c r="AT277" s="164"/>
      <c r="AU277" s="164"/>
      <c r="AV277" s="164"/>
      <c r="AW277" s="164"/>
      <c r="AX277" s="164"/>
      <c r="AY277" s="164"/>
      <c r="AZ277" s="164"/>
      <c r="BA277" s="164"/>
      <c r="BB277" s="164"/>
      <c r="BC277" s="164"/>
      <c r="BD277" s="164"/>
      <c r="BE277" s="164"/>
      <c r="BF277" s="164"/>
      <c r="BG277" s="164"/>
      <c r="BH277" s="164"/>
      <c r="BI277" s="164"/>
    </row>
    <row r="278" spans="1:61" s="22" customFormat="1" x14ac:dyDescent="0.25">
      <c r="A278" s="20"/>
      <c r="B278" s="21"/>
      <c r="C278" s="21"/>
      <c r="D278" s="21"/>
      <c r="E278" s="21"/>
      <c r="F278" s="21"/>
      <c r="G278" s="21"/>
      <c r="H278" s="163"/>
      <c r="I278" s="164"/>
      <c r="J278" s="164"/>
      <c r="K278" s="164"/>
      <c r="L278" s="164"/>
      <c r="M278" s="164"/>
      <c r="N278" s="164"/>
      <c r="O278" s="164"/>
      <c r="P278" s="164"/>
      <c r="Q278" s="164"/>
      <c r="R278" s="164"/>
      <c r="S278" s="164"/>
      <c r="T278" s="164"/>
      <c r="U278" s="164"/>
      <c r="V278" s="164"/>
      <c r="W278" s="164"/>
      <c r="X278" s="164"/>
      <c r="Y278" s="164"/>
      <c r="Z278" s="164"/>
      <c r="AA278" s="164"/>
      <c r="AB278" s="164"/>
      <c r="AC278" s="164"/>
      <c r="AD278" s="164"/>
      <c r="AE278" s="164"/>
      <c r="AF278" s="164"/>
      <c r="AG278" s="164"/>
      <c r="AH278" s="164"/>
      <c r="AI278" s="164"/>
      <c r="AJ278" s="164"/>
      <c r="AK278" s="164"/>
      <c r="AL278" s="164"/>
      <c r="AM278" s="164"/>
      <c r="AN278" s="164"/>
      <c r="AO278" s="164"/>
      <c r="AP278" s="164"/>
      <c r="AQ278" s="164"/>
      <c r="AR278" s="164"/>
      <c r="AS278" s="164"/>
      <c r="AT278" s="164"/>
      <c r="AU278" s="164"/>
      <c r="AV278" s="164"/>
      <c r="AW278" s="164"/>
      <c r="AX278" s="164"/>
      <c r="AY278" s="164"/>
      <c r="AZ278" s="164"/>
      <c r="BA278" s="164"/>
      <c r="BB278" s="164"/>
      <c r="BC278" s="164"/>
      <c r="BD278" s="164"/>
      <c r="BE278" s="164"/>
      <c r="BF278" s="164"/>
      <c r="BG278" s="164"/>
      <c r="BH278" s="164"/>
      <c r="BI278" s="164"/>
    </row>
    <row r="279" spans="1:61" s="22" customFormat="1" x14ac:dyDescent="0.25">
      <c r="A279" s="20"/>
      <c r="B279" s="21"/>
      <c r="C279" s="21"/>
      <c r="D279" s="21"/>
      <c r="E279" s="21"/>
      <c r="F279" s="21"/>
      <c r="G279" s="21"/>
      <c r="H279" s="163"/>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64"/>
      <c r="AU279" s="164"/>
      <c r="AV279" s="164"/>
      <c r="AW279" s="164"/>
      <c r="AX279" s="164"/>
      <c r="AY279" s="164"/>
      <c r="AZ279" s="164"/>
      <c r="BA279" s="164"/>
      <c r="BB279" s="164"/>
      <c r="BC279" s="164"/>
      <c r="BD279" s="164"/>
      <c r="BE279" s="164"/>
      <c r="BF279" s="164"/>
      <c r="BG279" s="164"/>
      <c r="BH279" s="164"/>
      <c r="BI279" s="164"/>
    </row>
    <row r="280" spans="1:61" s="22" customFormat="1" x14ac:dyDescent="0.25">
      <c r="A280" s="20"/>
      <c r="B280" s="21"/>
      <c r="C280" s="21"/>
      <c r="D280" s="21"/>
      <c r="E280" s="21"/>
      <c r="F280" s="21"/>
      <c r="G280" s="21"/>
      <c r="H280" s="163"/>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c r="AF280" s="164"/>
      <c r="AG280" s="164"/>
      <c r="AH280" s="164"/>
      <c r="AI280" s="164"/>
      <c r="AJ280" s="164"/>
      <c r="AK280" s="164"/>
      <c r="AL280" s="164"/>
      <c r="AM280" s="164"/>
      <c r="AN280" s="164"/>
      <c r="AO280" s="164"/>
      <c r="AP280" s="164"/>
      <c r="AQ280" s="164"/>
      <c r="AR280" s="164"/>
      <c r="AS280" s="164"/>
      <c r="AT280" s="164"/>
      <c r="AU280" s="164"/>
      <c r="AV280" s="164"/>
      <c r="AW280" s="164"/>
      <c r="AX280" s="164"/>
      <c r="AY280" s="164"/>
      <c r="AZ280" s="164"/>
      <c r="BA280" s="164"/>
      <c r="BB280" s="164"/>
      <c r="BC280" s="164"/>
      <c r="BD280" s="164"/>
      <c r="BE280" s="164"/>
      <c r="BF280" s="164"/>
      <c r="BG280" s="164"/>
      <c r="BH280" s="164"/>
      <c r="BI280" s="164"/>
    </row>
    <row r="281" spans="1:61" s="22" customFormat="1" x14ac:dyDescent="0.25">
      <c r="A281" s="20"/>
      <c r="B281" s="21"/>
      <c r="C281" s="21"/>
      <c r="D281" s="21"/>
      <c r="E281" s="21"/>
      <c r="F281" s="21"/>
      <c r="G281" s="21"/>
      <c r="H281" s="163"/>
      <c r="I281" s="164"/>
      <c r="J281" s="164"/>
      <c r="K281" s="164"/>
      <c r="L281" s="164"/>
      <c r="M281" s="164"/>
      <c r="N281" s="164"/>
      <c r="O281" s="164"/>
      <c r="P281" s="164"/>
      <c r="Q281" s="164"/>
      <c r="R281" s="164"/>
      <c r="S281" s="164"/>
      <c r="T281" s="164"/>
      <c r="U281" s="164"/>
      <c r="V281" s="164"/>
      <c r="W281" s="164"/>
      <c r="X281" s="164"/>
      <c r="Y281" s="164"/>
      <c r="Z281" s="164"/>
      <c r="AA281" s="164"/>
      <c r="AB281" s="164"/>
      <c r="AC281" s="164"/>
      <c r="AD281" s="164"/>
      <c r="AE281" s="164"/>
      <c r="AF281" s="164"/>
      <c r="AG281" s="164"/>
      <c r="AH281" s="164"/>
      <c r="AI281" s="164"/>
      <c r="AJ281" s="164"/>
      <c r="AK281" s="164"/>
      <c r="AL281" s="164"/>
      <c r="AM281" s="164"/>
      <c r="AN281" s="164"/>
      <c r="AO281" s="164"/>
      <c r="AP281" s="164"/>
      <c r="AQ281" s="164"/>
      <c r="AR281" s="164"/>
      <c r="AS281" s="164"/>
      <c r="AT281" s="164"/>
      <c r="AU281" s="164"/>
      <c r="AV281" s="164"/>
      <c r="AW281" s="164"/>
      <c r="AX281" s="164"/>
      <c r="AY281" s="164"/>
      <c r="AZ281" s="164"/>
      <c r="BA281" s="164"/>
      <c r="BB281" s="164"/>
      <c r="BC281" s="164"/>
      <c r="BD281" s="164"/>
      <c r="BE281" s="164"/>
      <c r="BF281" s="164"/>
      <c r="BG281" s="164"/>
      <c r="BH281" s="164"/>
      <c r="BI281" s="164"/>
    </row>
    <row r="282" spans="1:61" s="22" customFormat="1" x14ac:dyDescent="0.25">
      <c r="A282" s="20"/>
      <c r="B282" s="21"/>
      <c r="C282" s="21"/>
      <c r="D282" s="21"/>
      <c r="E282" s="21"/>
      <c r="F282" s="21"/>
      <c r="G282" s="21"/>
      <c r="H282" s="163"/>
      <c r="I282" s="164"/>
      <c r="J282" s="164"/>
      <c r="K282" s="164"/>
      <c r="L282" s="164"/>
      <c r="M282" s="164"/>
      <c r="N282" s="164"/>
      <c r="O282" s="164"/>
      <c r="P282" s="164"/>
      <c r="Q282" s="164"/>
      <c r="R282" s="164"/>
      <c r="S282" s="164"/>
      <c r="T282" s="164"/>
      <c r="U282" s="164"/>
      <c r="V282" s="164"/>
      <c r="W282" s="164"/>
      <c r="X282" s="164"/>
      <c r="Y282" s="164"/>
      <c r="Z282" s="164"/>
      <c r="AA282" s="164"/>
      <c r="AB282" s="164"/>
      <c r="AC282" s="164"/>
      <c r="AD282" s="164"/>
      <c r="AE282" s="164"/>
      <c r="AF282" s="164"/>
      <c r="AG282" s="164"/>
      <c r="AH282" s="164"/>
      <c r="AI282" s="164"/>
      <c r="AJ282" s="164"/>
      <c r="AK282" s="164"/>
      <c r="AL282" s="164"/>
      <c r="AM282" s="164"/>
      <c r="AN282" s="164"/>
      <c r="AO282" s="164"/>
      <c r="AP282" s="164"/>
      <c r="AQ282" s="164"/>
      <c r="AR282" s="164"/>
      <c r="AS282" s="164"/>
      <c r="AT282" s="164"/>
      <c r="AU282" s="164"/>
      <c r="AV282" s="164"/>
      <c r="AW282" s="164"/>
      <c r="AX282" s="164"/>
      <c r="AY282" s="164"/>
      <c r="AZ282" s="164"/>
      <c r="BA282" s="164"/>
      <c r="BB282" s="164"/>
      <c r="BC282" s="164"/>
      <c r="BD282" s="164"/>
      <c r="BE282" s="164"/>
      <c r="BF282" s="164"/>
      <c r="BG282" s="164"/>
      <c r="BH282" s="164"/>
      <c r="BI282" s="164"/>
    </row>
    <row r="283" spans="1:61" s="22" customFormat="1" x14ac:dyDescent="0.25">
      <c r="A283" s="20"/>
      <c r="B283" s="21"/>
      <c r="C283" s="21"/>
      <c r="D283" s="21"/>
      <c r="E283" s="21"/>
      <c r="F283" s="21"/>
      <c r="G283" s="21"/>
      <c r="H283" s="163"/>
      <c r="I283" s="164"/>
      <c r="J283" s="164"/>
      <c r="K283" s="164"/>
      <c r="L283" s="164"/>
      <c r="M283" s="164"/>
      <c r="N283" s="164"/>
      <c r="O283" s="164"/>
      <c r="P283" s="164"/>
      <c r="Q283" s="164"/>
      <c r="R283" s="164"/>
      <c r="S283" s="164"/>
      <c r="T283" s="164"/>
      <c r="U283" s="164"/>
      <c r="V283" s="164"/>
      <c r="W283" s="164"/>
      <c r="X283" s="164"/>
      <c r="Y283" s="164"/>
      <c r="Z283" s="164"/>
      <c r="AA283" s="164"/>
      <c r="AB283" s="164"/>
      <c r="AC283" s="164"/>
      <c r="AD283" s="164"/>
      <c r="AE283" s="164"/>
      <c r="AF283" s="164"/>
      <c r="AG283" s="164"/>
      <c r="AH283" s="164"/>
      <c r="AI283" s="164"/>
      <c r="AJ283" s="164"/>
      <c r="AK283" s="164"/>
      <c r="AL283" s="164"/>
      <c r="AM283" s="164"/>
      <c r="AN283" s="164"/>
      <c r="AO283" s="164"/>
      <c r="AP283" s="164"/>
      <c r="AQ283" s="164"/>
      <c r="AR283" s="164"/>
      <c r="AS283" s="164"/>
      <c r="AT283" s="164"/>
      <c r="AU283" s="164"/>
      <c r="AV283" s="164"/>
      <c r="AW283" s="164"/>
      <c r="AX283" s="164"/>
      <c r="AY283" s="164"/>
      <c r="AZ283" s="164"/>
      <c r="BA283" s="164"/>
      <c r="BB283" s="164"/>
      <c r="BC283" s="164"/>
      <c r="BD283" s="164"/>
      <c r="BE283" s="164"/>
      <c r="BF283" s="164"/>
      <c r="BG283" s="164"/>
      <c r="BH283" s="164"/>
      <c r="BI283" s="164"/>
    </row>
    <row r="284" spans="1:61" s="22" customFormat="1" x14ac:dyDescent="0.25">
      <c r="A284" s="20"/>
      <c r="B284" s="21"/>
      <c r="C284" s="21"/>
      <c r="D284" s="21"/>
      <c r="E284" s="21"/>
      <c r="F284" s="21"/>
      <c r="G284" s="21"/>
      <c r="H284" s="163"/>
      <c r="I284" s="164"/>
      <c r="J284" s="164"/>
      <c r="K284" s="164"/>
      <c r="L284" s="164"/>
      <c r="M284" s="164"/>
      <c r="N284" s="164"/>
      <c r="O284" s="164"/>
      <c r="P284" s="164"/>
      <c r="Q284" s="164"/>
      <c r="R284" s="164"/>
      <c r="S284" s="164"/>
      <c r="T284" s="164"/>
      <c r="U284" s="164"/>
      <c r="V284" s="164"/>
      <c r="W284" s="164"/>
      <c r="X284" s="164"/>
      <c r="Y284" s="164"/>
      <c r="Z284" s="164"/>
      <c r="AA284" s="164"/>
      <c r="AB284" s="164"/>
      <c r="AC284" s="164"/>
      <c r="AD284" s="164"/>
      <c r="AE284" s="164"/>
      <c r="AF284" s="164"/>
      <c r="AG284" s="164"/>
      <c r="AH284" s="164"/>
      <c r="AI284" s="164"/>
      <c r="AJ284" s="164"/>
      <c r="AK284" s="164"/>
      <c r="AL284" s="164"/>
      <c r="AM284" s="164"/>
      <c r="AN284" s="164"/>
      <c r="AO284" s="164"/>
      <c r="AP284" s="164"/>
      <c r="AQ284" s="164"/>
      <c r="AR284" s="164"/>
      <c r="AS284" s="164"/>
      <c r="AT284" s="164"/>
      <c r="AU284" s="164"/>
      <c r="AV284" s="164"/>
      <c r="AW284" s="164"/>
      <c r="AX284" s="164"/>
      <c r="AY284" s="164"/>
      <c r="AZ284" s="164"/>
      <c r="BA284" s="164"/>
      <c r="BB284" s="164"/>
      <c r="BC284" s="164"/>
      <c r="BD284" s="164"/>
      <c r="BE284" s="164"/>
      <c r="BF284" s="164"/>
      <c r="BG284" s="164"/>
      <c r="BH284" s="164"/>
      <c r="BI284" s="164"/>
    </row>
    <row r="285" spans="1:61" s="22" customFormat="1" x14ac:dyDescent="0.25">
      <c r="A285" s="20"/>
      <c r="B285" s="21"/>
      <c r="C285" s="21"/>
      <c r="D285" s="21"/>
      <c r="E285" s="21"/>
      <c r="F285" s="21"/>
      <c r="G285" s="21"/>
      <c r="H285" s="163"/>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64"/>
      <c r="AW285" s="164"/>
      <c r="AX285" s="164"/>
      <c r="AY285" s="164"/>
      <c r="AZ285" s="164"/>
      <c r="BA285" s="164"/>
      <c r="BB285" s="164"/>
      <c r="BC285" s="164"/>
      <c r="BD285" s="164"/>
      <c r="BE285" s="164"/>
      <c r="BF285" s="164"/>
      <c r="BG285" s="164"/>
      <c r="BH285" s="164"/>
      <c r="BI285" s="164"/>
    </row>
    <row r="286" spans="1:61" s="22" customFormat="1" x14ac:dyDescent="0.25">
      <c r="A286" s="20"/>
      <c r="B286" s="21"/>
      <c r="C286" s="21"/>
      <c r="D286" s="21"/>
      <c r="E286" s="21"/>
      <c r="F286" s="21"/>
      <c r="G286" s="21"/>
      <c r="H286" s="163"/>
      <c r="I286" s="164"/>
      <c r="J286" s="164"/>
      <c r="K286" s="164"/>
      <c r="L286" s="164"/>
      <c r="M286" s="164"/>
      <c r="N286" s="164"/>
      <c r="O286" s="164"/>
      <c r="P286" s="164"/>
      <c r="Q286" s="164"/>
      <c r="R286" s="164"/>
      <c r="S286" s="164"/>
      <c r="T286" s="164"/>
      <c r="U286" s="164"/>
      <c r="V286" s="164"/>
      <c r="W286" s="164"/>
      <c r="X286" s="164"/>
      <c r="Y286" s="164"/>
      <c r="Z286" s="164"/>
      <c r="AA286" s="164"/>
      <c r="AB286" s="164"/>
      <c r="AC286" s="164"/>
      <c r="AD286" s="164"/>
      <c r="AE286" s="164"/>
      <c r="AF286" s="164"/>
      <c r="AG286" s="164"/>
      <c r="AH286" s="164"/>
      <c r="AI286" s="164"/>
      <c r="AJ286" s="164"/>
      <c r="AK286" s="164"/>
      <c r="AL286" s="164"/>
      <c r="AM286" s="164"/>
      <c r="AN286" s="164"/>
      <c r="AO286" s="164"/>
      <c r="AP286" s="164"/>
      <c r="AQ286" s="164"/>
      <c r="AR286" s="164"/>
      <c r="AS286" s="164"/>
      <c r="AT286" s="164"/>
      <c r="AU286" s="164"/>
      <c r="AV286" s="164"/>
      <c r="AW286" s="164"/>
      <c r="AX286" s="164"/>
      <c r="AY286" s="164"/>
      <c r="AZ286" s="164"/>
      <c r="BA286" s="164"/>
      <c r="BB286" s="164"/>
      <c r="BC286" s="164"/>
      <c r="BD286" s="164"/>
      <c r="BE286" s="164"/>
      <c r="BF286" s="164"/>
      <c r="BG286" s="164"/>
      <c r="BH286" s="164"/>
      <c r="BI286" s="164"/>
    </row>
    <row r="287" spans="1:61" s="22" customFormat="1" x14ac:dyDescent="0.25">
      <c r="A287" s="20"/>
      <c r="B287" s="21"/>
      <c r="C287" s="21"/>
      <c r="D287" s="21"/>
      <c r="E287" s="21"/>
      <c r="F287" s="21"/>
      <c r="G287" s="21"/>
      <c r="H287" s="163"/>
      <c r="I287" s="164"/>
      <c r="J287" s="164"/>
      <c r="K287" s="164"/>
      <c r="L287" s="164"/>
      <c r="M287" s="164"/>
      <c r="N287" s="164"/>
      <c r="O287" s="164"/>
      <c r="P287" s="164"/>
      <c r="Q287" s="164"/>
      <c r="R287" s="164"/>
      <c r="S287" s="164"/>
      <c r="T287" s="164"/>
      <c r="U287" s="164"/>
      <c r="V287" s="164"/>
      <c r="W287" s="164"/>
      <c r="X287" s="164"/>
      <c r="Y287" s="164"/>
      <c r="Z287" s="164"/>
      <c r="AA287" s="164"/>
      <c r="AB287" s="164"/>
      <c r="AC287" s="164"/>
      <c r="AD287" s="164"/>
      <c r="AE287" s="164"/>
      <c r="AF287" s="164"/>
      <c r="AG287" s="164"/>
      <c r="AH287" s="164"/>
      <c r="AI287" s="164"/>
      <c r="AJ287" s="164"/>
      <c r="AK287" s="164"/>
      <c r="AL287" s="164"/>
      <c r="AM287" s="164"/>
      <c r="AN287" s="164"/>
      <c r="AO287" s="164"/>
      <c r="AP287" s="164"/>
      <c r="AQ287" s="164"/>
      <c r="AR287" s="164"/>
      <c r="AS287" s="164"/>
      <c r="AT287" s="164"/>
      <c r="AU287" s="164"/>
      <c r="AV287" s="164"/>
      <c r="AW287" s="164"/>
      <c r="AX287" s="164"/>
      <c r="AY287" s="164"/>
      <c r="AZ287" s="164"/>
      <c r="BA287" s="164"/>
      <c r="BB287" s="164"/>
      <c r="BC287" s="164"/>
      <c r="BD287" s="164"/>
      <c r="BE287" s="164"/>
      <c r="BF287" s="164"/>
      <c r="BG287" s="164"/>
      <c r="BH287" s="164"/>
      <c r="BI287" s="164"/>
    </row>
    <row r="288" spans="1:61" s="22" customFormat="1" x14ac:dyDescent="0.25">
      <c r="A288" s="20"/>
      <c r="B288" s="21"/>
      <c r="C288" s="21"/>
      <c r="D288" s="21"/>
      <c r="E288" s="21"/>
      <c r="F288" s="21"/>
      <c r="G288" s="21"/>
      <c r="H288" s="163"/>
      <c r="I288" s="164"/>
      <c r="J288" s="164"/>
      <c r="K288" s="164"/>
      <c r="L288" s="164"/>
      <c r="M288" s="164"/>
      <c r="N288" s="164"/>
      <c r="O288" s="164"/>
      <c r="P288" s="164"/>
      <c r="Q288" s="164"/>
      <c r="R288" s="164"/>
      <c r="S288" s="164"/>
      <c r="T288" s="164"/>
      <c r="U288" s="164"/>
      <c r="V288" s="164"/>
      <c r="W288" s="164"/>
      <c r="X288" s="164"/>
      <c r="Y288" s="164"/>
      <c r="Z288" s="164"/>
      <c r="AA288" s="164"/>
      <c r="AB288" s="164"/>
      <c r="AC288" s="164"/>
      <c r="AD288" s="164"/>
      <c r="AE288" s="164"/>
      <c r="AF288" s="164"/>
      <c r="AG288" s="164"/>
      <c r="AH288" s="164"/>
      <c r="AI288" s="164"/>
      <c r="AJ288" s="164"/>
      <c r="AK288" s="164"/>
      <c r="AL288" s="164"/>
      <c r="AM288" s="164"/>
      <c r="AN288" s="164"/>
      <c r="AO288" s="164"/>
      <c r="AP288" s="164"/>
      <c r="AQ288" s="164"/>
      <c r="AR288" s="164"/>
      <c r="AS288" s="164"/>
      <c r="AT288" s="164"/>
      <c r="AU288" s="164"/>
      <c r="AV288" s="164"/>
      <c r="AW288" s="164"/>
      <c r="AX288" s="164"/>
      <c r="AY288" s="164"/>
      <c r="AZ288" s="164"/>
      <c r="BA288" s="164"/>
      <c r="BB288" s="164"/>
      <c r="BC288" s="164"/>
      <c r="BD288" s="164"/>
      <c r="BE288" s="164"/>
      <c r="BF288" s="164"/>
      <c r="BG288" s="164"/>
      <c r="BH288" s="164"/>
      <c r="BI288" s="164"/>
    </row>
    <row r="289" spans="1:61" s="22" customFormat="1" x14ac:dyDescent="0.25">
      <c r="A289" s="20"/>
      <c r="B289" s="21"/>
      <c r="C289" s="21"/>
      <c r="D289" s="21"/>
      <c r="E289" s="21"/>
      <c r="F289" s="21"/>
      <c r="G289" s="21"/>
      <c r="H289" s="163"/>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64"/>
      <c r="AU289" s="164"/>
      <c r="AV289" s="164"/>
      <c r="AW289" s="164"/>
      <c r="AX289" s="164"/>
      <c r="AY289" s="164"/>
      <c r="AZ289" s="164"/>
      <c r="BA289" s="164"/>
      <c r="BB289" s="164"/>
      <c r="BC289" s="164"/>
      <c r="BD289" s="164"/>
      <c r="BE289" s="164"/>
      <c r="BF289" s="164"/>
      <c r="BG289" s="164"/>
      <c r="BH289" s="164"/>
      <c r="BI289" s="164"/>
    </row>
    <row r="290" spans="1:61" s="22" customFormat="1" x14ac:dyDescent="0.25">
      <c r="A290" s="20"/>
      <c r="B290" s="21"/>
      <c r="C290" s="21"/>
      <c r="D290" s="21"/>
      <c r="E290" s="21"/>
      <c r="F290" s="21"/>
      <c r="G290" s="21"/>
      <c r="H290" s="163"/>
      <c r="I290" s="164"/>
      <c r="J290" s="164"/>
      <c r="K290" s="164"/>
      <c r="L290" s="164"/>
      <c r="M290" s="164"/>
      <c r="N290" s="164"/>
      <c r="O290" s="164"/>
      <c r="P290" s="164"/>
      <c r="Q290" s="164"/>
      <c r="R290" s="164"/>
      <c r="S290" s="164"/>
      <c r="T290" s="164"/>
      <c r="U290" s="164"/>
      <c r="V290" s="164"/>
      <c r="W290" s="164"/>
      <c r="X290" s="164"/>
      <c r="Y290" s="164"/>
      <c r="Z290" s="164"/>
      <c r="AA290" s="164"/>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c r="AV290" s="164"/>
      <c r="AW290" s="164"/>
      <c r="AX290" s="164"/>
      <c r="AY290" s="164"/>
      <c r="AZ290" s="164"/>
      <c r="BA290" s="164"/>
      <c r="BB290" s="164"/>
      <c r="BC290" s="164"/>
      <c r="BD290" s="164"/>
      <c r="BE290" s="164"/>
      <c r="BF290" s="164"/>
      <c r="BG290" s="164"/>
      <c r="BH290" s="164"/>
      <c r="BI290" s="164"/>
    </row>
    <row r="291" spans="1:61" s="22" customFormat="1" x14ac:dyDescent="0.25">
      <c r="A291" s="20"/>
      <c r="B291" s="21"/>
      <c r="C291" s="21"/>
      <c r="D291" s="21"/>
      <c r="E291" s="21"/>
      <c r="F291" s="21"/>
      <c r="G291" s="21"/>
      <c r="H291" s="163"/>
      <c r="I291" s="164"/>
      <c r="J291" s="164"/>
      <c r="K291" s="164"/>
      <c r="L291" s="164"/>
      <c r="M291" s="164"/>
      <c r="N291" s="164"/>
      <c r="O291" s="164"/>
      <c r="P291" s="164"/>
      <c r="Q291" s="164"/>
      <c r="R291" s="164"/>
      <c r="S291" s="164"/>
      <c r="T291" s="164"/>
      <c r="U291" s="164"/>
      <c r="V291" s="164"/>
      <c r="W291" s="164"/>
      <c r="X291" s="164"/>
      <c r="Y291" s="164"/>
      <c r="Z291" s="164"/>
      <c r="AA291" s="164"/>
      <c r="AB291" s="164"/>
      <c r="AC291" s="164"/>
      <c r="AD291" s="164"/>
      <c r="AE291" s="164"/>
      <c r="AF291" s="164"/>
      <c r="AG291" s="164"/>
      <c r="AH291" s="164"/>
      <c r="AI291" s="164"/>
      <c r="AJ291" s="164"/>
      <c r="AK291" s="164"/>
      <c r="AL291" s="164"/>
      <c r="AM291" s="164"/>
      <c r="AN291" s="164"/>
      <c r="AO291" s="164"/>
      <c r="AP291" s="164"/>
      <c r="AQ291" s="164"/>
      <c r="AR291" s="164"/>
      <c r="AS291" s="164"/>
      <c r="AT291" s="164"/>
      <c r="AU291" s="164"/>
      <c r="AV291" s="164"/>
      <c r="AW291" s="164"/>
      <c r="AX291" s="164"/>
      <c r="AY291" s="164"/>
      <c r="AZ291" s="164"/>
      <c r="BA291" s="164"/>
      <c r="BB291" s="164"/>
      <c r="BC291" s="164"/>
      <c r="BD291" s="164"/>
      <c r="BE291" s="164"/>
      <c r="BF291" s="164"/>
      <c r="BG291" s="164"/>
      <c r="BH291" s="164"/>
      <c r="BI291" s="164"/>
    </row>
    <row r="292" spans="1:61" s="22" customFormat="1" x14ac:dyDescent="0.25">
      <c r="A292" s="20"/>
      <c r="B292" s="21"/>
      <c r="C292" s="21"/>
      <c r="D292" s="21"/>
      <c r="E292" s="21"/>
      <c r="F292" s="21"/>
      <c r="G292" s="21"/>
      <c r="H292" s="163"/>
      <c r="I292" s="164"/>
      <c r="J292" s="164"/>
      <c r="K292" s="164"/>
      <c r="L292" s="164"/>
      <c r="M292" s="164"/>
      <c r="N292" s="164"/>
      <c r="O292" s="164"/>
      <c r="P292" s="164"/>
      <c r="Q292" s="164"/>
      <c r="R292" s="164"/>
      <c r="S292" s="164"/>
      <c r="T292" s="164"/>
      <c r="U292" s="164"/>
      <c r="V292" s="164"/>
      <c r="W292" s="164"/>
      <c r="X292" s="164"/>
      <c r="Y292" s="164"/>
      <c r="Z292" s="164"/>
      <c r="AA292" s="164"/>
      <c r="AB292" s="164"/>
      <c r="AC292" s="164"/>
      <c r="AD292" s="164"/>
      <c r="AE292" s="164"/>
      <c r="AF292" s="164"/>
      <c r="AG292" s="164"/>
      <c r="AH292" s="164"/>
      <c r="AI292" s="164"/>
      <c r="AJ292" s="164"/>
      <c r="AK292" s="164"/>
      <c r="AL292" s="164"/>
      <c r="AM292" s="164"/>
      <c r="AN292" s="164"/>
      <c r="AO292" s="164"/>
      <c r="AP292" s="164"/>
      <c r="AQ292" s="164"/>
      <c r="AR292" s="164"/>
      <c r="AS292" s="164"/>
      <c r="AT292" s="164"/>
      <c r="AU292" s="164"/>
      <c r="AV292" s="164"/>
      <c r="AW292" s="164"/>
      <c r="AX292" s="164"/>
      <c r="AY292" s="164"/>
      <c r="AZ292" s="164"/>
      <c r="BA292" s="164"/>
      <c r="BB292" s="164"/>
      <c r="BC292" s="164"/>
      <c r="BD292" s="164"/>
      <c r="BE292" s="164"/>
      <c r="BF292" s="164"/>
      <c r="BG292" s="164"/>
      <c r="BH292" s="164"/>
      <c r="BI292" s="164"/>
    </row>
    <row r="293" spans="1:61" s="22" customFormat="1" x14ac:dyDescent="0.25">
      <c r="A293" s="20"/>
      <c r="B293" s="21"/>
      <c r="C293" s="21"/>
      <c r="D293" s="21"/>
      <c r="E293" s="21"/>
      <c r="F293" s="21"/>
      <c r="G293" s="21"/>
      <c r="H293" s="163"/>
      <c r="I293" s="164"/>
      <c r="J293" s="164"/>
      <c r="K293" s="164"/>
      <c r="L293" s="164"/>
      <c r="M293" s="164"/>
      <c r="N293" s="164"/>
      <c r="O293" s="164"/>
      <c r="P293" s="164"/>
      <c r="Q293" s="164"/>
      <c r="R293" s="164"/>
      <c r="S293" s="164"/>
      <c r="T293" s="164"/>
      <c r="U293" s="164"/>
      <c r="V293" s="164"/>
      <c r="W293" s="164"/>
      <c r="X293" s="164"/>
      <c r="Y293" s="164"/>
      <c r="Z293" s="164"/>
      <c r="AA293" s="164"/>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c r="AV293" s="164"/>
      <c r="AW293" s="164"/>
      <c r="AX293" s="164"/>
      <c r="AY293" s="164"/>
      <c r="AZ293" s="164"/>
      <c r="BA293" s="164"/>
      <c r="BB293" s="164"/>
      <c r="BC293" s="164"/>
      <c r="BD293" s="164"/>
      <c r="BE293" s="164"/>
      <c r="BF293" s="164"/>
      <c r="BG293" s="164"/>
      <c r="BH293" s="164"/>
      <c r="BI293" s="164"/>
    </row>
    <row r="294" spans="1:61" s="22" customFormat="1" x14ac:dyDescent="0.25">
      <c r="A294" s="20"/>
      <c r="B294" s="21"/>
      <c r="C294" s="21"/>
      <c r="D294" s="21"/>
      <c r="E294" s="21"/>
      <c r="F294" s="21"/>
      <c r="G294" s="21"/>
      <c r="H294" s="163"/>
      <c r="I294" s="164"/>
      <c r="J294" s="164"/>
      <c r="K294" s="164"/>
      <c r="L294" s="164"/>
      <c r="M294" s="164"/>
      <c r="N294" s="164"/>
      <c r="O294" s="164"/>
      <c r="P294" s="164"/>
      <c r="Q294" s="164"/>
      <c r="R294" s="164"/>
      <c r="S294" s="164"/>
      <c r="T294" s="164"/>
      <c r="U294" s="164"/>
      <c r="V294" s="164"/>
      <c r="W294" s="164"/>
      <c r="X294" s="164"/>
      <c r="Y294" s="164"/>
      <c r="Z294" s="164"/>
      <c r="AA294" s="164"/>
      <c r="AB294" s="164"/>
      <c r="AC294" s="164"/>
      <c r="AD294" s="164"/>
      <c r="AE294" s="164"/>
      <c r="AF294" s="164"/>
      <c r="AG294" s="164"/>
      <c r="AH294" s="164"/>
      <c r="AI294" s="164"/>
      <c r="AJ294" s="164"/>
      <c r="AK294" s="164"/>
      <c r="AL294" s="164"/>
      <c r="AM294" s="164"/>
      <c r="AN294" s="164"/>
      <c r="AO294" s="164"/>
      <c r="AP294" s="164"/>
      <c r="AQ294" s="164"/>
      <c r="AR294" s="164"/>
      <c r="AS294" s="164"/>
      <c r="AT294" s="164"/>
      <c r="AU294" s="164"/>
      <c r="AV294" s="164"/>
      <c r="AW294" s="164"/>
      <c r="AX294" s="164"/>
      <c r="AY294" s="164"/>
      <c r="AZ294" s="164"/>
      <c r="BA294" s="164"/>
      <c r="BB294" s="164"/>
      <c r="BC294" s="164"/>
      <c r="BD294" s="164"/>
      <c r="BE294" s="164"/>
      <c r="BF294" s="164"/>
      <c r="BG294" s="164"/>
      <c r="BH294" s="164"/>
      <c r="BI294" s="164"/>
    </row>
    <row r="295" spans="1:61" s="22" customFormat="1" x14ac:dyDescent="0.25">
      <c r="A295" s="20"/>
      <c r="B295" s="21"/>
      <c r="C295" s="21"/>
      <c r="D295" s="21"/>
      <c r="E295" s="21"/>
      <c r="F295" s="21"/>
      <c r="G295" s="21"/>
      <c r="H295" s="163"/>
      <c r="I295" s="164"/>
      <c r="J295" s="164"/>
      <c r="K295" s="164"/>
      <c r="L295" s="164"/>
      <c r="M295" s="164"/>
      <c r="N295" s="164"/>
      <c r="O295" s="164"/>
      <c r="P295" s="164"/>
      <c r="Q295" s="164"/>
      <c r="R295" s="164"/>
      <c r="S295" s="164"/>
      <c r="T295" s="164"/>
      <c r="U295" s="164"/>
      <c r="V295" s="164"/>
      <c r="W295" s="164"/>
      <c r="X295" s="164"/>
      <c r="Y295" s="164"/>
      <c r="Z295" s="164"/>
      <c r="AA295" s="164"/>
      <c r="AB295" s="164"/>
      <c r="AC295" s="164"/>
      <c r="AD295" s="164"/>
      <c r="AE295" s="164"/>
      <c r="AF295" s="164"/>
      <c r="AG295" s="164"/>
      <c r="AH295" s="164"/>
      <c r="AI295" s="164"/>
      <c r="AJ295" s="164"/>
      <c r="AK295" s="164"/>
      <c r="AL295" s="164"/>
      <c r="AM295" s="164"/>
      <c r="AN295" s="164"/>
      <c r="AO295" s="164"/>
      <c r="AP295" s="164"/>
      <c r="AQ295" s="164"/>
      <c r="AR295" s="164"/>
      <c r="AS295" s="164"/>
      <c r="AT295" s="164"/>
      <c r="AU295" s="164"/>
      <c r="AV295" s="164"/>
      <c r="AW295" s="164"/>
      <c r="AX295" s="164"/>
      <c r="AY295" s="164"/>
      <c r="AZ295" s="164"/>
      <c r="BA295" s="164"/>
      <c r="BB295" s="164"/>
      <c r="BC295" s="164"/>
      <c r="BD295" s="164"/>
      <c r="BE295" s="164"/>
      <c r="BF295" s="164"/>
      <c r="BG295" s="164"/>
      <c r="BH295" s="164"/>
      <c r="BI295" s="164"/>
    </row>
    <row r="296" spans="1:61" s="22" customFormat="1" x14ac:dyDescent="0.25">
      <c r="A296" s="20"/>
      <c r="B296" s="21"/>
      <c r="C296" s="21"/>
      <c r="D296" s="21"/>
      <c r="E296" s="21"/>
      <c r="F296" s="21"/>
      <c r="G296" s="21"/>
      <c r="H296" s="163"/>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64"/>
      <c r="AU296" s="164"/>
      <c r="AV296" s="164"/>
      <c r="AW296" s="164"/>
      <c r="AX296" s="164"/>
      <c r="AY296" s="164"/>
      <c r="AZ296" s="164"/>
      <c r="BA296" s="164"/>
      <c r="BB296" s="164"/>
      <c r="BC296" s="164"/>
      <c r="BD296" s="164"/>
      <c r="BE296" s="164"/>
      <c r="BF296" s="164"/>
      <c r="BG296" s="164"/>
      <c r="BH296" s="164"/>
      <c r="BI296" s="164"/>
    </row>
    <row r="297" spans="1:61" s="22" customFormat="1" x14ac:dyDescent="0.25">
      <c r="A297" s="20"/>
      <c r="B297" s="21"/>
      <c r="C297" s="21"/>
      <c r="D297" s="21"/>
      <c r="E297" s="21"/>
      <c r="F297" s="21"/>
      <c r="G297" s="21"/>
      <c r="H297" s="163"/>
      <c r="I297" s="164"/>
      <c r="J297" s="164"/>
      <c r="K297" s="164"/>
      <c r="L297" s="164"/>
      <c r="M297" s="164"/>
      <c r="N297" s="164"/>
      <c r="O297" s="164"/>
      <c r="P297" s="164"/>
      <c r="Q297" s="164"/>
      <c r="R297" s="164"/>
      <c r="S297" s="164"/>
      <c r="T297" s="164"/>
      <c r="U297" s="164"/>
      <c r="V297" s="164"/>
      <c r="W297" s="164"/>
      <c r="X297" s="164"/>
      <c r="Y297" s="164"/>
      <c r="Z297" s="164"/>
      <c r="AA297" s="164"/>
      <c r="AB297" s="164"/>
      <c r="AC297" s="164"/>
      <c r="AD297" s="164"/>
      <c r="AE297" s="164"/>
      <c r="AF297" s="164"/>
      <c r="AG297" s="164"/>
      <c r="AH297" s="164"/>
      <c r="AI297" s="164"/>
      <c r="AJ297" s="164"/>
      <c r="AK297" s="164"/>
      <c r="AL297" s="164"/>
      <c r="AM297" s="164"/>
      <c r="AN297" s="164"/>
      <c r="AO297" s="164"/>
      <c r="AP297" s="164"/>
      <c r="AQ297" s="164"/>
      <c r="AR297" s="164"/>
      <c r="AS297" s="164"/>
      <c r="AT297" s="164"/>
      <c r="AU297" s="164"/>
      <c r="AV297" s="164"/>
      <c r="AW297" s="164"/>
      <c r="AX297" s="164"/>
      <c r="AY297" s="164"/>
      <c r="AZ297" s="164"/>
      <c r="BA297" s="164"/>
      <c r="BB297" s="164"/>
      <c r="BC297" s="164"/>
      <c r="BD297" s="164"/>
      <c r="BE297" s="164"/>
      <c r="BF297" s="164"/>
      <c r="BG297" s="164"/>
      <c r="BH297" s="164"/>
      <c r="BI297" s="164"/>
    </row>
    <row r="298" spans="1:61" s="22" customFormat="1" x14ac:dyDescent="0.25">
      <c r="A298" s="20"/>
      <c r="B298" s="21"/>
      <c r="C298" s="21"/>
      <c r="D298" s="21"/>
      <c r="E298" s="21"/>
      <c r="F298" s="21"/>
      <c r="G298" s="21"/>
      <c r="H298" s="163"/>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64"/>
      <c r="AW298" s="164"/>
      <c r="AX298" s="164"/>
      <c r="AY298" s="164"/>
      <c r="AZ298" s="164"/>
      <c r="BA298" s="164"/>
      <c r="BB298" s="164"/>
      <c r="BC298" s="164"/>
      <c r="BD298" s="164"/>
      <c r="BE298" s="164"/>
      <c r="BF298" s="164"/>
      <c r="BG298" s="164"/>
      <c r="BH298" s="164"/>
      <c r="BI298" s="164"/>
    </row>
    <row r="299" spans="1:61" s="22" customFormat="1" x14ac:dyDescent="0.25">
      <c r="A299" s="20"/>
      <c r="B299" s="21"/>
      <c r="C299" s="21"/>
      <c r="D299" s="21"/>
      <c r="E299" s="21"/>
      <c r="F299" s="21"/>
      <c r="G299" s="21"/>
      <c r="H299" s="163"/>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64"/>
      <c r="AU299" s="164"/>
      <c r="AV299" s="164"/>
      <c r="AW299" s="164"/>
      <c r="AX299" s="164"/>
      <c r="AY299" s="164"/>
      <c r="AZ299" s="164"/>
      <c r="BA299" s="164"/>
      <c r="BB299" s="164"/>
      <c r="BC299" s="164"/>
      <c r="BD299" s="164"/>
      <c r="BE299" s="164"/>
      <c r="BF299" s="164"/>
      <c r="BG299" s="164"/>
      <c r="BH299" s="164"/>
      <c r="BI299" s="164"/>
    </row>
    <row r="300" spans="1:61" s="22" customFormat="1" x14ac:dyDescent="0.25">
      <c r="A300" s="20"/>
      <c r="B300" s="21"/>
      <c r="C300" s="21"/>
      <c r="D300" s="21"/>
      <c r="E300" s="21"/>
      <c r="F300" s="21"/>
      <c r="G300" s="21"/>
      <c r="H300" s="163"/>
      <c r="I300" s="164"/>
      <c r="J300" s="164"/>
      <c r="K300" s="164"/>
      <c r="L300" s="164"/>
      <c r="M300" s="164"/>
      <c r="N300" s="164"/>
      <c r="O300" s="164"/>
      <c r="P300" s="164"/>
      <c r="Q300" s="164"/>
      <c r="R300" s="164"/>
      <c r="S300" s="164"/>
      <c r="T300" s="164"/>
      <c r="U300" s="164"/>
      <c r="V300" s="164"/>
      <c r="W300" s="164"/>
      <c r="X300" s="164"/>
      <c r="Y300" s="164"/>
      <c r="Z300" s="164"/>
      <c r="AA300" s="164"/>
      <c r="AB300" s="164"/>
      <c r="AC300" s="164"/>
      <c r="AD300" s="164"/>
      <c r="AE300" s="164"/>
      <c r="AF300" s="164"/>
      <c r="AG300" s="164"/>
      <c r="AH300" s="164"/>
      <c r="AI300" s="164"/>
      <c r="AJ300" s="164"/>
      <c r="AK300" s="164"/>
      <c r="AL300" s="164"/>
      <c r="AM300" s="164"/>
      <c r="AN300" s="164"/>
      <c r="AO300" s="164"/>
      <c r="AP300" s="164"/>
      <c r="AQ300" s="164"/>
      <c r="AR300" s="164"/>
      <c r="AS300" s="164"/>
      <c r="AT300" s="164"/>
      <c r="AU300" s="164"/>
      <c r="AV300" s="164"/>
      <c r="AW300" s="164"/>
      <c r="AX300" s="164"/>
      <c r="AY300" s="164"/>
      <c r="AZ300" s="164"/>
      <c r="BA300" s="164"/>
      <c r="BB300" s="164"/>
      <c r="BC300" s="164"/>
      <c r="BD300" s="164"/>
      <c r="BE300" s="164"/>
      <c r="BF300" s="164"/>
      <c r="BG300" s="164"/>
      <c r="BH300" s="164"/>
      <c r="BI300" s="164"/>
    </row>
    <row r="301" spans="1:61" s="22" customFormat="1" x14ac:dyDescent="0.25">
      <c r="A301" s="20"/>
      <c r="B301" s="21"/>
      <c r="C301" s="21"/>
      <c r="D301" s="21"/>
      <c r="E301" s="21"/>
      <c r="F301" s="21"/>
      <c r="G301" s="21"/>
      <c r="H301" s="163"/>
      <c r="I301" s="164"/>
      <c r="J301" s="164"/>
      <c r="K301" s="164"/>
      <c r="L301" s="164"/>
      <c r="M301" s="164"/>
      <c r="N301" s="164"/>
      <c r="O301" s="164"/>
      <c r="P301" s="164"/>
      <c r="Q301" s="164"/>
      <c r="R301" s="164"/>
      <c r="S301" s="164"/>
      <c r="T301" s="164"/>
      <c r="U301" s="164"/>
      <c r="V301" s="164"/>
      <c r="W301" s="164"/>
      <c r="X301" s="164"/>
      <c r="Y301" s="164"/>
      <c r="Z301" s="164"/>
      <c r="AA301" s="164"/>
      <c r="AB301" s="164"/>
      <c r="AC301" s="164"/>
      <c r="AD301" s="164"/>
      <c r="AE301" s="164"/>
      <c r="AF301" s="164"/>
      <c r="AG301" s="164"/>
      <c r="AH301" s="164"/>
      <c r="AI301" s="164"/>
      <c r="AJ301" s="164"/>
      <c r="AK301" s="164"/>
      <c r="AL301" s="164"/>
      <c r="AM301" s="164"/>
      <c r="AN301" s="164"/>
      <c r="AO301" s="164"/>
      <c r="AP301" s="164"/>
      <c r="AQ301" s="164"/>
      <c r="AR301" s="164"/>
      <c r="AS301" s="164"/>
      <c r="AT301" s="164"/>
      <c r="AU301" s="164"/>
      <c r="AV301" s="164"/>
      <c r="AW301" s="164"/>
      <c r="AX301" s="164"/>
      <c r="AY301" s="164"/>
      <c r="AZ301" s="164"/>
      <c r="BA301" s="164"/>
      <c r="BB301" s="164"/>
      <c r="BC301" s="164"/>
      <c r="BD301" s="164"/>
      <c r="BE301" s="164"/>
      <c r="BF301" s="164"/>
      <c r="BG301" s="164"/>
      <c r="BH301" s="164"/>
      <c r="BI301" s="164"/>
    </row>
    <row r="302" spans="1:61" s="22" customFormat="1" x14ac:dyDescent="0.25">
      <c r="A302" s="20"/>
      <c r="B302" s="21"/>
      <c r="C302" s="21"/>
      <c r="D302" s="21"/>
      <c r="E302" s="21"/>
      <c r="F302" s="21"/>
      <c r="G302" s="21"/>
      <c r="H302" s="163"/>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64"/>
      <c r="AU302" s="164"/>
      <c r="AV302" s="164"/>
      <c r="AW302" s="164"/>
      <c r="AX302" s="164"/>
      <c r="AY302" s="164"/>
      <c r="AZ302" s="164"/>
      <c r="BA302" s="164"/>
      <c r="BB302" s="164"/>
      <c r="BC302" s="164"/>
      <c r="BD302" s="164"/>
      <c r="BE302" s="164"/>
      <c r="BF302" s="164"/>
      <c r="BG302" s="164"/>
      <c r="BH302" s="164"/>
      <c r="BI302" s="164"/>
    </row>
    <row r="303" spans="1:61" s="22" customFormat="1" x14ac:dyDescent="0.25">
      <c r="A303" s="20"/>
      <c r="B303" s="21"/>
      <c r="C303" s="21"/>
      <c r="D303" s="21"/>
      <c r="E303" s="21"/>
      <c r="F303" s="21"/>
      <c r="G303" s="21"/>
      <c r="H303" s="163"/>
      <c r="I303" s="164"/>
      <c r="J303" s="164"/>
      <c r="K303" s="164"/>
      <c r="L303" s="164"/>
      <c r="M303" s="164"/>
      <c r="N303" s="164"/>
      <c r="O303" s="164"/>
      <c r="P303" s="164"/>
      <c r="Q303" s="164"/>
      <c r="R303" s="164"/>
      <c r="S303" s="164"/>
      <c r="T303" s="164"/>
      <c r="U303" s="164"/>
      <c r="V303" s="164"/>
      <c r="W303" s="164"/>
      <c r="X303" s="164"/>
      <c r="Y303" s="164"/>
      <c r="Z303" s="164"/>
      <c r="AA303" s="164"/>
      <c r="AB303" s="164"/>
      <c r="AC303" s="164"/>
      <c r="AD303" s="164"/>
      <c r="AE303" s="164"/>
      <c r="AF303" s="164"/>
      <c r="AG303" s="164"/>
      <c r="AH303" s="164"/>
      <c r="AI303" s="164"/>
      <c r="AJ303" s="164"/>
      <c r="AK303" s="164"/>
      <c r="AL303" s="164"/>
      <c r="AM303" s="164"/>
      <c r="AN303" s="164"/>
      <c r="AO303" s="164"/>
      <c r="AP303" s="164"/>
      <c r="AQ303" s="164"/>
      <c r="AR303" s="164"/>
      <c r="AS303" s="164"/>
      <c r="AT303" s="164"/>
      <c r="AU303" s="164"/>
      <c r="AV303" s="164"/>
      <c r="AW303" s="164"/>
      <c r="AX303" s="164"/>
      <c r="AY303" s="164"/>
      <c r="AZ303" s="164"/>
      <c r="BA303" s="164"/>
      <c r="BB303" s="164"/>
      <c r="BC303" s="164"/>
      <c r="BD303" s="164"/>
      <c r="BE303" s="164"/>
      <c r="BF303" s="164"/>
      <c r="BG303" s="164"/>
      <c r="BH303" s="164"/>
      <c r="BI303" s="164"/>
    </row>
    <row r="304" spans="1:61" s="22" customFormat="1" x14ac:dyDescent="0.25">
      <c r="A304" s="20"/>
      <c r="B304" s="21"/>
      <c r="C304" s="21"/>
      <c r="D304" s="21"/>
      <c r="E304" s="21"/>
      <c r="F304" s="21"/>
      <c r="G304" s="21"/>
      <c r="H304" s="163"/>
      <c r="I304" s="164"/>
      <c r="J304" s="164"/>
      <c r="K304" s="164"/>
      <c r="L304" s="164"/>
      <c r="M304" s="164"/>
      <c r="N304" s="164"/>
      <c r="O304" s="164"/>
      <c r="P304" s="164"/>
      <c r="Q304" s="164"/>
      <c r="R304" s="164"/>
      <c r="S304" s="164"/>
      <c r="T304" s="164"/>
      <c r="U304" s="164"/>
      <c r="V304" s="164"/>
      <c r="W304" s="164"/>
      <c r="X304" s="164"/>
      <c r="Y304" s="164"/>
      <c r="Z304" s="164"/>
      <c r="AA304" s="164"/>
      <c r="AB304" s="164"/>
      <c r="AC304" s="164"/>
      <c r="AD304" s="164"/>
      <c r="AE304" s="164"/>
      <c r="AF304" s="164"/>
      <c r="AG304" s="164"/>
      <c r="AH304" s="164"/>
      <c r="AI304" s="164"/>
      <c r="AJ304" s="164"/>
      <c r="AK304" s="164"/>
      <c r="AL304" s="164"/>
      <c r="AM304" s="164"/>
      <c r="AN304" s="164"/>
      <c r="AO304" s="164"/>
      <c r="AP304" s="164"/>
      <c r="AQ304" s="164"/>
      <c r="AR304" s="164"/>
      <c r="AS304" s="164"/>
      <c r="AT304" s="164"/>
      <c r="AU304" s="164"/>
      <c r="AV304" s="164"/>
      <c r="AW304" s="164"/>
      <c r="AX304" s="164"/>
      <c r="AY304" s="164"/>
      <c r="AZ304" s="164"/>
      <c r="BA304" s="164"/>
      <c r="BB304" s="164"/>
      <c r="BC304" s="164"/>
      <c r="BD304" s="164"/>
      <c r="BE304" s="164"/>
      <c r="BF304" s="164"/>
      <c r="BG304" s="164"/>
      <c r="BH304" s="164"/>
      <c r="BI304" s="164"/>
    </row>
    <row r="305" spans="1:61" s="22" customFormat="1" x14ac:dyDescent="0.25">
      <c r="A305" s="20"/>
      <c r="B305" s="21"/>
      <c r="C305" s="21"/>
      <c r="D305" s="21"/>
      <c r="E305" s="21"/>
      <c r="F305" s="21"/>
      <c r="G305" s="21"/>
      <c r="H305" s="163"/>
      <c r="I305" s="164"/>
      <c r="J305" s="164"/>
      <c r="K305" s="164"/>
      <c r="L305" s="164"/>
      <c r="M305" s="164"/>
      <c r="N305" s="164"/>
      <c r="O305" s="164"/>
      <c r="P305" s="164"/>
      <c r="Q305" s="164"/>
      <c r="R305" s="164"/>
      <c r="S305" s="164"/>
      <c r="T305" s="164"/>
      <c r="U305" s="164"/>
      <c r="V305" s="164"/>
      <c r="W305" s="164"/>
      <c r="X305" s="164"/>
      <c r="Y305" s="164"/>
      <c r="Z305" s="164"/>
      <c r="AA305" s="164"/>
      <c r="AB305" s="164"/>
      <c r="AC305" s="164"/>
      <c r="AD305" s="164"/>
      <c r="AE305" s="164"/>
      <c r="AF305" s="164"/>
      <c r="AG305" s="164"/>
      <c r="AH305" s="164"/>
      <c r="AI305" s="164"/>
      <c r="AJ305" s="164"/>
      <c r="AK305" s="164"/>
      <c r="AL305" s="164"/>
      <c r="AM305" s="164"/>
      <c r="AN305" s="164"/>
      <c r="AO305" s="164"/>
      <c r="AP305" s="164"/>
      <c r="AQ305" s="164"/>
      <c r="AR305" s="164"/>
      <c r="AS305" s="164"/>
      <c r="AT305" s="164"/>
      <c r="AU305" s="164"/>
      <c r="AV305" s="164"/>
      <c r="AW305" s="164"/>
      <c r="AX305" s="164"/>
      <c r="AY305" s="164"/>
      <c r="AZ305" s="164"/>
      <c r="BA305" s="164"/>
      <c r="BB305" s="164"/>
      <c r="BC305" s="164"/>
      <c r="BD305" s="164"/>
      <c r="BE305" s="164"/>
      <c r="BF305" s="164"/>
      <c r="BG305" s="164"/>
      <c r="BH305" s="164"/>
      <c r="BI305" s="164"/>
    </row>
    <row r="306" spans="1:61" s="22" customFormat="1" x14ac:dyDescent="0.25">
      <c r="A306" s="20"/>
      <c r="B306" s="21"/>
      <c r="C306" s="21"/>
      <c r="D306" s="21"/>
      <c r="E306" s="21"/>
      <c r="F306" s="21"/>
      <c r="G306" s="21"/>
      <c r="H306" s="163"/>
      <c r="I306" s="164"/>
      <c r="J306" s="164"/>
      <c r="K306" s="164"/>
      <c r="L306" s="164"/>
      <c r="M306" s="164"/>
      <c r="N306" s="164"/>
      <c r="O306" s="164"/>
      <c r="P306" s="164"/>
      <c r="Q306" s="164"/>
      <c r="R306" s="164"/>
      <c r="S306" s="164"/>
      <c r="T306" s="164"/>
      <c r="U306" s="164"/>
      <c r="V306" s="164"/>
      <c r="W306" s="164"/>
      <c r="X306" s="164"/>
      <c r="Y306" s="164"/>
      <c r="Z306" s="164"/>
      <c r="AA306" s="164"/>
      <c r="AB306" s="164"/>
      <c r="AC306" s="164"/>
      <c r="AD306" s="164"/>
      <c r="AE306" s="164"/>
      <c r="AF306" s="164"/>
      <c r="AG306" s="164"/>
      <c r="AH306" s="164"/>
      <c r="AI306" s="164"/>
      <c r="AJ306" s="164"/>
      <c r="AK306" s="164"/>
      <c r="AL306" s="164"/>
      <c r="AM306" s="164"/>
      <c r="AN306" s="164"/>
      <c r="AO306" s="164"/>
      <c r="AP306" s="164"/>
      <c r="AQ306" s="164"/>
      <c r="AR306" s="164"/>
      <c r="AS306" s="164"/>
      <c r="AT306" s="164"/>
      <c r="AU306" s="164"/>
      <c r="AV306" s="164"/>
      <c r="AW306" s="164"/>
      <c r="AX306" s="164"/>
      <c r="AY306" s="164"/>
      <c r="AZ306" s="164"/>
      <c r="BA306" s="164"/>
      <c r="BB306" s="164"/>
      <c r="BC306" s="164"/>
      <c r="BD306" s="164"/>
      <c r="BE306" s="164"/>
      <c r="BF306" s="164"/>
      <c r="BG306" s="164"/>
      <c r="BH306" s="164"/>
      <c r="BI306" s="164"/>
    </row>
    <row r="307" spans="1:61" s="22" customFormat="1" x14ac:dyDescent="0.25">
      <c r="A307" s="20"/>
      <c r="B307" s="21"/>
      <c r="C307" s="21"/>
      <c r="D307" s="21"/>
      <c r="E307" s="21"/>
      <c r="F307" s="21"/>
      <c r="G307" s="21"/>
      <c r="H307" s="163"/>
      <c r="I307" s="164"/>
      <c r="J307" s="164"/>
      <c r="K307" s="164"/>
      <c r="L307" s="164"/>
      <c r="M307" s="164"/>
      <c r="N307" s="164"/>
      <c r="O307" s="164"/>
      <c r="P307" s="164"/>
      <c r="Q307" s="164"/>
      <c r="R307" s="164"/>
      <c r="S307" s="164"/>
      <c r="T307" s="164"/>
      <c r="U307" s="164"/>
      <c r="V307" s="164"/>
      <c r="W307" s="164"/>
      <c r="X307" s="164"/>
      <c r="Y307" s="164"/>
      <c r="Z307" s="164"/>
      <c r="AA307" s="164"/>
      <c r="AB307" s="164"/>
      <c r="AC307" s="164"/>
      <c r="AD307" s="164"/>
      <c r="AE307" s="164"/>
      <c r="AF307" s="164"/>
      <c r="AG307" s="164"/>
      <c r="AH307" s="164"/>
      <c r="AI307" s="164"/>
      <c r="AJ307" s="164"/>
      <c r="AK307" s="164"/>
      <c r="AL307" s="164"/>
      <c r="AM307" s="164"/>
      <c r="AN307" s="164"/>
      <c r="AO307" s="164"/>
      <c r="AP307" s="164"/>
      <c r="AQ307" s="164"/>
      <c r="AR307" s="164"/>
      <c r="AS307" s="164"/>
      <c r="AT307" s="164"/>
      <c r="AU307" s="164"/>
      <c r="AV307" s="164"/>
      <c r="AW307" s="164"/>
      <c r="AX307" s="164"/>
      <c r="AY307" s="164"/>
      <c r="AZ307" s="164"/>
      <c r="BA307" s="164"/>
      <c r="BB307" s="164"/>
      <c r="BC307" s="164"/>
      <c r="BD307" s="164"/>
      <c r="BE307" s="164"/>
      <c r="BF307" s="164"/>
      <c r="BG307" s="164"/>
      <c r="BH307" s="164"/>
      <c r="BI307" s="164"/>
    </row>
    <row r="308" spans="1:61" s="22" customFormat="1" x14ac:dyDescent="0.25">
      <c r="A308" s="20"/>
      <c r="B308" s="21"/>
      <c r="C308" s="21"/>
      <c r="D308" s="21"/>
      <c r="E308" s="21"/>
      <c r="F308" s="21"/>
      <c r="G308" s="21"/>
      <c r="H308" s="163"/>
      <c r="I308" s="164"/>
      <c r="J308" s="164"/>
      <c r="K308" s="164"/>
      <c r="L308" s="164"/>
      <c r="M308" s="164"/>
      <c r="N308" s="164"/>
      <c r="O308" s="164"/>
      <c r="P308" s="164"/>
      <c r="Q308" s="164"/>
      <c r="R308" s="164"/>
      <c r="S308" s="164"/>
      <c r="T308" s="164"/>
      <c r="U308" s="164"/>
      <c r="V308" s="164"/>
      <c r="W308" s="164"/>
      <c r="X308" s="164"/>
      <c r="Y308" s="164"/>
      <c r="Z308" s="164"/>
      <c r="AA308" s="164"/>
      <c r="AB308" s="164"/>
      <c r="AC308" s="164"/>
      <c r="AD308" s="164"/>
      <c r="AE308" s="164"/>
      <c r="AF308" s="164"/>
      <c r="AG308" s="164"/>
      <c r="AH308" s="164"/>
      <c r="AI308" s="164"/>
      <c r="AJ308" s="164"/>
      <c r="AK308" s="164"/>
      <c r="AL308" s="164"/>
      <c r="AM308" s="164"/>
      <c r="AN308" s="164"/>
      <c r="AO308" s="164"/>
      <c r="AP308" s="164"/>
      <c r="AQ308" s="164"/>
      <c r="AR308" s="164"/>
      <c r="AS308" s="164"/>
      <c r="AT308" s="164"/>
      <c r="AU308" s="164"/>
      <c r="AV308" s="164"/>
      <c r="AW308" s="164"/>
      <c r="AX308" s="164"/>
      <c r="AY308" s="164"/>
      <c r="AZ308" s="164"/>
      <c r="BA308" s="164"/>
      <c r="BB308" s="164"/>
      <c r="BC308" s="164"/>
      <c r="BD308" s="164"/>
      <c r="BE308" s="164"/>
      <c r="BF308" s="164"/>
      <c r="BG308" s="164"/>
      <c r="BH308" s="164"/>
      <c r="BI308" s="164"/>
    </row>
    <row r="309" spans="1:61" s="22" customFormat="1" x14ac:dyDescent="0.25">
      <c r="A309" s="20"/>
      <c r="B309" s="21"/>
      <c r="C309" s="21"/>
      <c r="D309" s="21"/>
      <c r="E309" s="21"/>
      <c r="F309" s="21"/>
      <c r="G309" s="21"/>
      <c r="H309" s="163"/>
      <c r="I309" s="164"/>
      <c r="J309" s="164"/>
      <c r="K309" s="164"/>
      <c r="L309" s="164"/>
      <c r="M309" s="164"/>
      <c r="N309" s="164"/>
      <c r="O309" s="164"/>
      <c r="P309" s="164"/>
      <c r="Q309" s="164"/>
      <c r="R309" s="164"/>
      <c r="S309" s="164"/>
      <c r="T309" s="164"/>
      <c r="U309" s="164"/>
      <c r="V309" s="164"/>
      <c r="W309" s="164"/>
      <c r="X309" s="164"/>
      <c r="Y309" s="164"/>
      <c r="Z309" s="164"/>
      <c r="AA309" s="164"/>
      <c r="AB309" s="164"/>
      <c r="AC309" s="164"/>
      <c r="AD309" s="164"/>
      <c r="AE309" s="164"/>
      <c r="AF309" s="164"/>
      <c r="AG309" s="164"/>
      <c r="AH309" s="164"/>
      <c r="AI309" s="164"/>
      <c r="AJ309" s="164"/>
      <c r="AK309" s="164"/>
      <c r="AL309" s="164"/>
      <c r="AM309" s="164"/>
      <c r="AN309" s="164"/>
      <c r="AO309" s="164"/>
      <c r="AP309" s="164"/>
      <c r="AQ309" s="164"/>
      <c r="AR309" s="164"/>
      <c r="AS309" s="164"/>
      <c r="AT309" s="164"/>
      <c r="AU309" s="164"/>
      <c r="AV309" s="164"/>
      <c r="AW309" s="164"/>
      <c r="AX309" s="164"/>
      <c r="AY309" s="164"/>
      <c r="AZ309" s="164"/>
      <c r="BA309" s="164"/>
      <c r="BB309" s="164"/>
      <c r="BC309" s="164"/>
      <c r="BD309" s="164"/>
      <c r="BE309" s="164"/>
      <c r="BF309" s="164"/>
      <c r="BG309" s="164"/>
      <c r="BH309" s="164"/>
      <c r="BI309" s="164"/>
    </row>
    <row r="310" spans="1:61" s="22" customFormat="1" x14ac:dyDescent="0.25">
      <c r="A310" s="20"/>
      <c r="B310" s="21"/>
      <c r="C310" s="21"/>
      <c r="D310" s="21"/>
      <c r="E310" s="21"/>
      <c r="F310" s="21"/>
      <c r="G310" s="21"/>
      <c r="H310" s="163"/>
      <c r="I310" s="164"/>
      <c r="J310" s="164"/>
      <c r="K310" s="164"/>
      <c r="L310" s="164"/>
      <c r="M310" s="164"/>
      <c r="N310" s="164"/>
      <c r="O310" s="164"/>
      <c r="P310" s="164"/>
      <c r="Q310" s="164"/>
      <c r="R310" s="164"/>
      <c r="S310" s="164"/>
      <c r="T310" s="164"/>
      <c r="U310" s="164"/>
      <c r="V310" s="164"/>
      <c r="W310" s="164"/>
      <c r="X310" s="164"/>
      <c r="Y310" s="164"/>
      <c r="Z310" s="164"/>
      <c r="AA310" s="164"/>
      <c r="AB310" s="164"/>
      <c r="AC310" s="164"/>
      <c r="AD310" s="164"/>
      <c r="AE310" s="164"/>
      <c r="AF310" s="164"/>
      <c r="AG310" s="164"/>
      <c r="AH310" s="164"/>
      <c r="AI310" s="164"/>
      <c r="AJ310" s="164"/>
      <c r="AK310" s="164"/>
      <c r="AL310" s="164"/>
      <c r="AM310" s="164"/>
      <c r="AN310" s="164"/>
      <c r="AO310" s="164"/>
      <c r="AP310" s="164"/>
      <c r="AQ310" s="164"/>
      <c r="AR310" s="164"/>
      <c r="AS310" s="164"/>
      <c r="AT310" s="164"/>
      <c r="AU310" s="164"/>
      <c r="AV310" s="164"/>
      <c r="AW310" s="164"/>
      <c r="AX310" s="164"/>
      <c r="AY310" s="164"/>
      <c r="AZ310" s="164"/>
      <c r="BA310" s="164"/>
      <c r="BB310" s="164"/>
      <c r="BC310" s="164"/>
      <c r="BD310" s="164"/>
      <c r="BE310" s="164"/>
      <c r="BF310" s="164"/>
      <c r="BG310" s="164"/>
      <c r="BH310" s="164"/>
      <c r="BI310" s="164"/>
    </row>
    <row r="311" spans="1:61" s="22" customFormat="1" x14ac:dyDescent="0.25">
      <c r="A311" s="20"/>
      <c r="B311" s="21"/>
      <c r="C311" s="21"/>
      <c r="D311" s="21"/>
      <c r="E311" s="21"/>
      <c r="F311" s="21"/>
      <c r="G311" s="21"/>
      <c r="H311" s="163"/>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row>
    <row r="312" spans="1:61" s="22" customFormat="1" x14ac:dyDescent="0.25">
      <c r="A312" s="20"/>
      <c r="B312" s="21"/>
      <c r="C312" s="21"/>
      <c r="D312" s="21"/>
      <c r="E312" s="21"/>
      <c r="F312" s="21"/>
      <c r="G312" s="21"/>
      <c r="H312" s="163"/>
      <c r="I312" s="164"/>
      <c r="J312" s="164"/>
      <c r="K312" s="164"/>
      <c r="L312" s="164"/>
      <c r="M312" s="164"/>
      <c r="N312" s="164"/>
      <c r="O312" s="164"/>
      <c r="P312" s="164"/>
      <c r="Q312" s="164"/>
      <c r="R312" s="164"/>
      <c r="S312" s="164"/>
      <c r="T312" s="164"/>
      <c r="U312" s="164"/>
      <c r="V312" s="164"/>
      <c r="W312" s="164"/>
      <c r="X312" s="164"/>
      <c r="Y312" s="164"/>
      <c r="Z312" s="164"/>
      <c r="AA312" s="164"/>
      <c r="AB312" s="164"/>
      <c r="AC312" s="164"/>
      <c r="AD312" s="164"/>
      <c r="AE312" s="164"/>
      <c r="AF312" s="164"/>
      <c r="AG312" s="164"/>
      <c r="AH312" s="164"/>
      <c r="AI312" s="164"/>
      <c r="AJ312" s="164"/>
      <c r="AK312" s="164"/>
      <c r="AL312" s="164"/>
      <c r="AM312" s="164"/>
      <c r="AN312" s="164"/>
      <c r="AO312" s="164"/>
      <c r="AP312" s="164"/>
      <c r="AQ312" s="164"/>
      <c r="AR312" s="164"/>
      <c r="AS312" s="164"/>
      <c r="AT312" s="164"/>
      <c r="AU312" s="164"/>
      <c r="AV312" s="164"/>
      <c r="AW312" s="164"/>
      <c r="AX312" s="164"/>
      <c r="AY312" s="164"/>
      <c r="AZ312" s="164"/>
      <c r="BA312" s="164"/>
      <c r="BB312" s="164"/>
      <c r="BC312" s="164"/>
      <c r="BD312" s="164"/>
      <c r="BE312" s="164"/>
      <c r="BF312" s="164"/>
      <c r="BG312" s="164"/>
      <c r="BH312" s="164"/>
      <c r="BI312" s="164"/>
    </row>
    <row r="313" spans="1:61" s="22" customFormat="1" x14ac:dyDescent="0.25">
      <c r="A313" s="20"/>
      <c r="B313" s="21"/>
      <c r="C313" s="21"/>
      <c r="D313" s="21"/>
      <c r="E313" s="21"/>
      <c r="F313" s="21"/>
      <c r="G313" s="21"/>
      <c r="H313" s="163"/>
      <c r="I313" s="164"/>
      <c r="J313" s="164"/>
      <c r="K313" s="164"/>
      <c r="L313" s="164"/>
      <c r="M313" s="164"/>
      <c r="N313" s="164"/>
      <c r="O313" s="164"/>
      <c r="P313" s="164"/>
      <c r="Q313" s="164"/>
      <c r="R313" s="164"/>
      <c r="S313" s="164"/>
      <c r="T313" s="164"/>
      <c r="U313" s="164"/>
      <c r="V313" s="164"/>
      <c r="W313" s="164"/>
      <c r="X313" s="164"/>
      <c r="Y313" s="164"/>
      <c r="Z313" s="164"/>
      <c r="AA313" s="164"/>
      <c r="AB313" s="164"/>
      <c r="AC313" s="164"/>
      <c r="AD313" s="164"/>
      <c r="AE313" s="164"/>
      <c r="AF313" s="164"/>
      <c r="AG313" s="164"/>
      <c r="AH313" s="164"/>
      <c r="AI313" s="164"/>
      <c r="AJ313" s="164"/>
      <c r="AK313" s="164"/>
      <c r="AL313" s="164"/>
      <c r="AM313" s="164"/>
      <c r="AN313" s="164"/>
      <c r="AO313" s="164"/>
      <c r="AP313" s="164"/>
      <c r="AQ313" s="164"/>
      <c r="AR313" s="164"/>
      <c r="AS313" s="164"/>
      <c r="AT313" s="164"/>
      <c r="AU313" s="164"/>
      <c r="AV313" s="164"/>
      <c r="AW313" s="164"/>
      <c r="AX313" s="164"/>
      <c r="AY313" s="164"/>
      <c r="AZ313" s="164"/>
      <c r="BA313" s="164"/>
      <c r="BB313" s="164"/>
      <c r="BC313" s="164"/>
      <c r="BD313" s="164"/>
      <c r="BE313" s="164"/>
      <c r="BF313" s="164"/>
      <c r="BG313" s="164"/>
      <c r="BH313" s="164"/>
      <c r="BI313" s="164"/>
    </row>
    <row r="314" spans="1:61" s="22" customFormat="1" x14ac:dyDescent="0.25">
      <c r="A314" s="20"/>
      <c r="B314" s="21"/>
      <c r="C314" s="21"/>
      <c r="D314" s="21"/>
      <c r="E314" s="21"/>
      <c r="F314" s="21"/>
      <c r="G314" s="21"/>
      <c r="H314" s="163"/>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64"/>
      <c r="AU314" s="164"/>
      <c r="AV314" s="164"/>
      <c r="AW314" s="164"/>
      <c r="AX314" s="164"/>
      <c r="AY314" s="164"/>
      <c r="AZ314" s="164"/>
      <c r="BA314" s="164"/>
      <c r="BB314" s="164"/>
      <c r="BC314" s="164"/>
      <c r="BD314" s="164"/>
      <c r="BE314" s="164"/>
      <c r="BF314" s="164"/>
      <c r="BG314" s="164"/>
      <c r="BH314" s="164"/>
      <c r="BI314" s="164"/>
    </row>
    <row r="315" spans="1:61" s="22" customFormat="1" x14ac:dyDescent="0.25">
      <c r="A315" s="20"/>
      <c r="B315" s="21"/>
      <c r="C315" s="21"/>
      <c r="D315" s="21"/>
      <c r="E315" s="21"/>
      <c r="F315" s="21"/>
      <c r="G315" s="21"/>
      <c r="H315" s="163"/>
      <c r="I315" s="164"/>
      <c r="J315" s="164"/>
      <c r="K315" s="164"/>
      <c r="L315" s="164"/>
      <c r="M315" s="164"/>
      <c r="N315" s="164"/>
      <c r="O315" s="164"/>
      <c r="P315" s="164"/>
      <c r="Q315" s="164"/>
      <c r="R315" s="164"/>
      <c r="S315" s="164"/>
      <c r="T315" s="164"/>
      <c r="U315" s="164"/>
      <c r="V315" s="164"/>
      <c r="W315" s="164"/>
      <c r="X315" s="164"/>
      <c r="Y315" s="164"/>
      <c r="Z315" s="164"/>
      <c r="AA315" s="164"/>
      <c r="AB315" s="164"/>
      <c r="AC315" s="164"/>
      <c r="AD315" s="164"/>
      <c r="AE315" s="164"/>
      <c r="AF315" s="164"/>
      <c r="AG315" s="164"/>
      <c r="AH315" s="164"/>
      <c r="AI315" s="164"/>
      <c r="AJ315" s="164"/>
      <c r="AK315" s="164"/>
      <c r="AL315" s="164"/>
      <c r="AM315" s="164"/>
      <c r="AN315" s="164"/>
      <c r="AO315" s="164"/>
      <c r="AP315" s="164"/>
      <c r="AQ315" s="164"/>
      <c r="AR315" s="164"/>
      <c r="AS315" s="164"/>
      <c r="AT315" s="164"/>
      <c r="AU315" s="164"/>
      <c r="AV315" s="164"/>
      <c r="AW315" s="164"/>
      <c r="AX315" s="164"/>
      <c r="AY315" s="164"/>
      <c r="AZ315" s="164"/>
      <c r="BA315" s="164"/>
      <c r="BB315" s="164"/>
      <c r="BC315" s="164"/>
      <c r="BD315" s="164"/>
      <c r="BE315" s="164"/>
      <c r="BF315" s="164"/>
      <c r="BG315" s="164"/>
      <c r="BH315" s="164"/>
      <c r="BI315" s="164"/>
    </row>
    <row r="316" spans="1:61" s="22" customFormat="1" x14ac:dyDescent="0.25">
      <c r="A316" s="20"/>
      <c r="B316" s="21"/>
      <c r="C316" s="21"/>
      <c r="D316" s="21"/>
      <c r="E316" s="21"/>
      <c r="F316" s="21"/>
      <c r="G316" s="21"/>
      <c r="H316" s="163"/>
      <c r="I316" s="164"/>
      <c r="J316" s="164"/>
      <c r="K316" s="164"/>
      <c r="L316" s="164"/>
      <c r="M316" s="164"/>
      <c r="N316" s="164"/>
      <c r="O316" s="164"/>
      <c r="P316" s="164"/>
      <c r="Q316" s="164"/>
      <c r="R316" s="164"/>
      <c r="S316" s="164"/>
      <c r="T316" s="164"/>
      <c r="U316" s="164"/>
      <c r="V316" s="164"/>
      <c r="W316" s="164"/>
      <c r="X316" s="164"/>
      <c r="Y316" s="164"/>
      <c r="Z316" s="164"/>
      <c r="AA316" s="164"/>
      <c r="AB316" s="164"/>
      <c r="AC316" s="164"/>
      <c r="AD316" s="164"/>
      <c r="AE316" s="164"/>
      <c r="AF316" s="164"/>
      <c r="AG316" s="164"/>
      <c r="AH316" s="164"/>
      <c r="AI316" s="164"/>
      <c r="AJ316" s="164"/>
      <c r="AK316" s="164"/>
      <c r="AL316" s="164"/>
      <c r="AM316" s="164"/>
      <c r="AN316" s="164"/>
      <c r="AO316" s="164"/>
      <c r="AP316" s="164"/>
      <c r="AQ316" s="164"/>
      <c r="AR316" s="164"/>
      <c r="AS316" s="164"/>
      <c r="AT316" s="164"/>
      <c r="AU316" s="164"/>
      <c r="AV316" s="164"/>
      <c r="AW316" s="164"/>
      <c r="AX316" s="164"/>
      <c r="AY316" s="164"/>
      <c r="AZ316" s="164"/>
      <c r="BA316" s="164"/>
      <c r="BB316" s="164"/>
      <c r="BC316" s="164"/>
      <c r="BD316" s="164"/>
      <c r="BE316" s="164"/>
      <c r="BF316" s="164"/>
      <c r="BG316" s="164"/>
      <c r="BH316" s="164"/>
      <c r="BI316" s="164"/>
    </row>
    <row r="317" spans="1:61" s="22" customFormat="1" x14ac:dyDescent="0.25">
      <c r="A317" s="20"/>
      <c r="B317" s="21"/>
      <c r="C317" s="21"/>
      <c r="D317" s="21"/>
      <c r="E317" s="21"/>
      <c r="F317" s="21"/>
      <c r="G317" s="21"/>
      <c r="H317" s="163"/>
      <c r="I317" s="164"/>
      <c r="J317" s="164"/>
      <c r="K317" s="164"/>
      <c r="L317" s="164"/>
      <c r="M317" s="164"/>
      <c r="N317" s="164"/>
      <c r="O317" s="164"/>
      <c r="P317" s="164"/>
      <c r="Q317" s="164"/>
      <c r="R317" s="164"/>
      <c r="S317" s="164"/>
      <c r="T317" s="164"/>
      <c r="U317" s="164"/>
      <c r="V317" s="164"/>
      <c r="W317" s="164"/>
      <c r="X317" s="164"/>
      <c r="Y317" s="164"/>
      <c r="Z317" s="164"/>
      <c r="AA317" s="164"/>
      <c r="AB317" s="164"/>
      <c r="AC317" s="164"/>
      <c r="AD317" s="164"/>
      <c r="AE317" s="164"/>
      <c r="AF317" s="164"/>
      <c r="AG317" s="164"/>
      <c r="AH317" s="164"/>
      <c r="AI317" s="164"/>
      <c r="AJ317" s="164"/>
      <c r="AK317" s="164"/>
      <c r="AL317" s="164"/>
      <c r="AM317" s="164"/>
      <c r="AN317" s="164"/>
      <c r="AO317" s="164"/>
      <c r="AP317" s="164"/>
      <c r="AQ317" s="164"/>
      <c r="AR317" s="164"/>
      <c r="AS317" s="164"/>
      <c r="AT317" s="164"/>
      <c r="AU317" s="164"/>
      <c r="AV317" s="164"/>
      <c r="AW317" s="164"/>
      <c r="AX317" s="164"/>
      <c r="AY317" s="164"/>
      <c r="AZ317" s="164"/>
      <c r="BA317" s="164"/>
      <c r="BB317" s="164"/>
      <c r="BC317" s="164"/>
      <c r="BD317" s="164"/>
      <c r="BE317" s="164"/>
      <c r="BF317" s="164"/>
      <c r="BG317" s="164"/>
      <c r="BH317" s="164"/>
      <c r="BI317" s="164"/>
    </row>
    <row r="318" spans="1:61" s="22" customFormat="1" x14ac:dyDescent="0.25">
      <c r="A318" s="20"/>
      <c r="B318" s="21"/>
      <c r="C318" s="21"/>
      <c r="D318" s="21"/>
      <c r="E318" s="21"/>
      <c r="F318" s="21"/>
      <c r="G318" s="21"/>
      <c r="H318" s="163"/>
      <c r="I318" s="164"/>
      <c r="J318" s="164"/>
      <c r="K318" s="164"/>
      <c r="L318" s="164"/>
      <c r="M318" s="164"/>
      <c r="N318" s="164"/>
      <c r="O318" s="164"/>
      <c r="P318" s="164"/>
      <c r="Q318" s="164"/>
      <c r="R318" s="164"/>
      <c r="S318" s="164"/>
      <c r="T318" s="164"/>
      <c r="U318" s="164"/>
      <c r="V318" s="164"/>
      <c r="W318" s="164"/>
      <c r="X318" s="164"/>
      <c r="Y318" s="164"/>
      <c r="Z318" s="164"/>
      <c r="AA318" s="164"/>
      <c r="AB318" s="164"/>
      <c r="AC318" s="164"/>
      <c r="AD318" s="164"/>
      <c r="AE318" s="164"/>
      <c r="AF318" s="164"/>
      <c r="AG318" s="164"/>
      <c r="AH318" s="164"/>
      <c r="AI318" s="164"/>
      <c r="AJ318" s="164"/>
      <c r="AK318" s="164"/>
      <c r="AL318" s="164"/>
      <c r="AM318" s="164"/>
      <c r="AN318" s="164"/>
      <c r="AO318" s="164"/>
      <c r="AP318" s="164"/>
      <c r="AQ318" s="164"/>
      <c r="AR318" s="164"/>
      <c r="AS318" s="164"/>
      <c r="AT318" s="164"/>
      <c r="AU318" s="164"/>
      <c r="AV318" s="164"/>
      <c r="AW318" s="164"/>
      <c r="AX318" s="164"/>
      <c r="AY318" s="164"/>
      <c r="AZ318" s="164"/>
      <c r="BA318" s="164"/>
      <c r="BB318" s="164"/>
      <c r="BC318" s="164"/>
      <c r="BD318" s="164"/>
      <c r="BE318" s="164"/>
      <c r="BF318" s="164"/>
      <c r="BG318" s="164"/>
      <c r="BH318" s="164"/>
      <c r="BI318" s="164"/>
    </row>
    <row r="319" spans="1:61" s="22" customFormat="1" x14ac:dyDescent="0.25">
      <c r="A319" s="20"/>
      <c r="B319" s="21"/>
      <c r="C319" s="21"/>
      <c r="D319" s="21"/>
      <c r="E319" s="21"/>
      <c r="F319" s="21"/>
      <c r="G319" s="21"/>
      <c r="H319" s="163"/>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64"/>
      <c r="AU319" s="164"/>
      <c r="AV319" s="164"/>
      <c r="AW319" s="164"/>
      <c r="AX319" s="164"/>
      <c r="AY319" s="164"/>
      <c r="AZ319" s="164"/>
      <c r="BA319" s="164"/>
      <c r="BB319" s="164"/>
      <c r="BC319" s="164"/>
      <c r="BD319" s="164"/>
      <c r="BE319" s="164"/>
      <c r="BF319" s="164"/>
      <c r="BG319" s="164"/>
      <c r="BH319" s="164"/>
      <c r="BI319" s="164"/>
    </row>
    <row r="320" spans="1:61" s="22" customFormat="1" x14ac:dyDescent="0.25">
      <c r="A320" s="20"/>
      <c r="B320" s="21"/>
      <c r="C320" s="21"/>
      <c r="D320" s="21"/>
      <c r="E320" s="21"/>
      <c r="F320" s="21"/>
      <c r="G320" s="21"/>
      <c r="H320" s="163"/>
      <c r="I320" s="164"/>
      <c r="J320" s="164"/>
      <c r="K320" s="164"/>
      <c r="L320" s="164"/>
      <c r="M320" s="164"/>
      <c r="N320" s="164"/>
      <c r="O320" s="164"/>
      <c r="P320" s="164"/>
      <c r="Q320" s="164"/>
      <c r="R320" s="164"/>
      <c r="S320" s="164"/>
      <c r="T320" s="164"/>
      <c r="U320" s="164"/>
      <c r="V320" s="164"/>
      <c r="W320" s="164"/>
      <c r="X320" s="164"/>
      <c r="Y320" s="164"/>
      <c r="Z320" s="164"/>
      <c r="AA320" s="164"/>
      <c r="AB320" s="164"/>
      <c r="AC320" s="164"/>
      <c r="AD320" s="164"/>
      <c r="AE320" s="164"/>
      <c r="AF320" s="164"/>
      <c r="AG320" s="164"/>
      <c r="AH320" s="164"/>
      <c r="AI320" s="164"/>
      <c r="AJ320" s="164"/>
      <c r="AK320" s="164"/>
      <c r="AL320" s="164"/>
      <c r="AM320" s="164"/>
      <c r="AN320" s="164"/>
      <c r="AO320" s="164"/>
      <c r="AP320" s="164"/>
      <c r="AQ320" s="164"/>
      <c r="AR320" s="164"/>
      <c r="AS320" s="164"/>
      <c r="AT320" s="164"/>
      <c r="AU320" s="164"/>
      <c r="AV320" s="164"/>
      <c r="AW320" s="164"/>
      <c r="AX320" s="164"/>
      <c r="AY320" s="164"/>
      <c r="AZ320" s="164"/>
      <c r="BA320" s="164"/>
      <c r="BB320" s="164"/>
      <c r="BC320" s="164"/>
      <c r="BD320" s="164"/>
      <c r="BE320" s="164"/>
      <c r="BF320" s="164"/>
      <c r="BG320" s="164"/>
      <c r="BH320" s="164"/>
      <c r="BI320" s="164"/>
    </row>
    <row r="321" spans="1:61" s="22" customFormat="1" x14ac:dyDescent="0.25">
      <c r="A321" s="20"/>
      <c r="B321" s="21"/>
      <c r="C321" s="21"/>
      <c r="D321" s="21"/>
      <c r="E321" s="21"/>
      <c r="F321" s="21"/>
      <c r="G321" s="21"/>
      <c r="H321" s="163"/>
      <c r="I321" s="164"/>
      <c r="J321" s="164"/>
      <c r="K321" s="164"/>
      <c r="L321" s="164"/>
      <c r="M321" s="164"/>
      <c r="N321" s="164"/>
      <c r="O321" s="164"/>
      <c r="P321" s="164"/>
      <c r="Q321" s="164"/>
      <c r="R321" s="164"/>
      <c r="S321" s="164"/>
      <c r="T321" s="164"/>
      <c r="U321" s="164"/>
      <c r="V321" s="164"/>
      <c r="W321" s="164"/>
      <c r="X321" s="164"/>
      <c r="Y321" s="164"/>
      <c r="Z321" s="164"/>
      <c r="AA321" s="164"/>
      <c r="AB321" s="164"/>
      <c r="AC321" s="164"/>
      <c r="AD321" s="164"/>
      <c r="AE321" s="164"/>
      <c r="AF321" s="164"/>
      <c r="AG321" s="164"/>
      <c r="AH321" s="164"/>
      <c r="AI321" s="164"/>
      <c r="AJ321" s="164"/>
      <c r="AK321" s="164"/>
      <c r="AL321" s="164"/>
      <c r="AM321" s="164"/>
      <c r="AN321" s="164"/>
      <c r="AO321" s="164"/>
      <c r="AP321" s="164"/>
      <c r="AQ321" s="164"/>
      <c r="AR321" s="164"/>
      <c r="AS321" s="164"/>
      <c r="AT321" s="164"/>
      <c r="AU321" s="164"/>
      <c r="AV321" s="164"/>
      <c r="AW321" s="164"/>
      <c r="AX321" s="164"/>
      <c r="AY321" s="164"/>
      <c r="AZ321" s="164"/>
      <c r="BA321" s="164"/>
      <c r="BB321" s="164"/>
      <c r="BC321" s="164"/>
      <c r="BD321" s="164"/>
      <c r="BE321" s="164"/>
      <c r="BF321" s="164"/>
      <c r="BG321" s="164"/>
      <c r="BH321" s="164"/>
      <c r="BI321" s="164"/>
    </row>
    <row r="322" spans="1:61" s="22" customFormat="1" x14ac:dyDescent="0.25">
      <c r="A322" s="20"/>
      <c r="B322" s="21"/>
      <c r="C322" s="21"/>
      <c r="D322" s="21"/>
      <c r="E322" s="21"/>
      <c r="F322" s="21"/>
      <c r="G322" s="21"/>
      <c r="H322" s="163"/>
      <c r="I322" s="164"/>
      <c r="J322" s="164"/>
      <c r="K322" s="164"/>
      <c r="L322" s="164"/>
      <c r="M322" s="164"/>
      <c r="N322" s="164"/>
      <c r="O322" s="164"/>
      <c r="P322" s="164"/>
      <c r="Q322" s="164"/>
      <c r="R322" s="164"/>
      <c r="S322" s="164"/>
      <c r="T322" s="164"/>
      <c r="U322" s="164"/>
      <c r="V322" s="164"/>
      <c r="W322" s="164"/>
      <c r="X322" s="164"/>
      <c r="Y322" s="164"/>
      <c r="Z322" s="164"/>
      <c r="AA322" s="164"/>
      <c r="AB322" s="164"/>
      <c r="AC322" s="164"/>
      <c r="AD322" s="164"/>
      <c r="AE322" s="164"/>
      <c r="AF322" s="164"/>
      <c r="AG322" s="164"/>
      <c r="AH322" s="164"/>
      <c r="AI322" s="164"/>
      <c r="AJ322" s="164"/>
      <c r="AK322" s="164"/>
      <c r="AL322" s="164"/>
      <c r="AM322" s="164"/>
      <c r="AN322" s="164"/>
      <c r="AO322" s="164"/>
      <c r="AP322" s="164"/>
      <c r="AQ322" s="164"/>
      <c r="AR322" s="164"/>
      <c r="AS322" s="164"/>
      <c r="AT322" s="164"/>
      <c r="AU322" s="164"/>
      <c r="AV322" s="164"/>
      <c r="AW322" s="164"/>
      <c r="AX322" s="164"/>
      <c r="AY322" s="164"/>
      <c r="AZ322" s="164"/>
      <c r="BA322" s="164"/>
      <c r="BB322" s="164"/>
      <c r="BC322" s="164"/>
      <c r="BD322" s="164"/>
      <c r="BE322" s="164"/>
      <c r="BF322" s="164"/>
      <c r="BG322" s="164"/>
      <c r="BH322" s="164"/>
      <c r="BI322" s="164"/>
    </row>
    <row r="323" spans="1:61" s="22" customFormat="1" x14ac:dyDescent="0.25">
      <c r="A323" s="20"/>
      <c r="B323" s="21"/>
      <c r="C323" s="21"/>
      <c r="D323" s="21"/>
      <c r="E323" s="21"/>
      <c r="F323" s="21"/>
      <c r="G323" s="21"/>
      <c r="H323" s="163"/>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64"/>
      <c r="AU323" s="164"/>
      <c r="AV323" s="164"/>
      <c r="AW323" s="164"/>
      <c r="AX323" s="164"/>
      <c r="AY323" s="164"/>
      <c r="AZ323" s="164"/>
      <c r="BA323" s="164"/>
      <c r="BB323" s="164"/>
      <c r="BC323" s="164"/>
      <c r="BD323" s="164"/>
      <c r="BE323" s="164"/>
      <c r="BF323" s="164"/>
      <c r="BG323" s="164"/>
      <c r="BH323" s="164"/>
      <c r="BI323" s="164"/>
    </row>
    <row r="324" spans="1:61" s="22" customFormat="1" x14ac:dyDescent="0.25">
      <c r="A324" s="20"/>
      <c r="B324" s="21"/>
      <c r="C324" s="21"/>
      <c r="D324" s="21"/>
      <c r="E324" s="21"/>
      <c r="F324" s="21"/>
      <c r="G324" s="21"/>
      <c r="H324" s="163"/>
      <c r="I324" s="164"/>
      <c r="J324" s="164"/>
      <c r="K324" s="164"/>
      <c r="L324" s="164"/>
      <c r="M324" s="164"/>
      <c r="N324" s="164"/>
      <c r="O324" s="164"/>
      <c r="P324" s="164"/>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c r="AV324" s="164"/>
      <c r="AW324" s="164"/>
      <c r="AX324" s="164"/>
      <c r="AY324" s="164"/>
      <c r="AZ324" s="164"/>
      <c r="BA324" s="164"/>
      <c r="BB324" s="164"/>
      <c r="BC324" s="164"/>
      <c r="BD324" s="164"/>
      <c r="BE324" s="164"/>
      <c r="BF324" s="164"/>
      <c r="BG324" s="164"/>
      <c r="BH324" s="164"/>
      <c r="BI324" s="164"/>
    </row>
    <row r="325" spans="1:61" s="22" customFormat="1" x14ac:dyDescent="0.25">
      <c r="A325" s="20"/>
      <c r="B325" s="21"/>
      <c r="C325" s="21"/>
      <c r="D325" s="21"/>
      <c r="E325" s="21"/>
      <c r="F325" s="21"/>
      <c r="G325" s="21"/>
      <c r="H325" s="163"/>
      <c r="I325" s="164"/>
      <c r="J325" s="164"/>
      <c r="K325" s="164"/>
      <c r="L325" s="164"/>
      <c r="M325" s="164"/>
      <c r="N325" s="164"/>
      <c r="O325" s="164"/>
      <c r="P325" s="164"/>
      <c r="Q325" s="164"/>
      <c r="R325" s="164"/>
      <c r="S325" s="164"/>
      <c r="T325" s="164"/>
      <c r="U325" s="164"/>
      <c r="V325" s="164"/>
      <c r="W325" s="164"/>
      <c r="X325" s="164"/>
      <c r="Y325" s="164"/>
      <c r="Z325" s="164"/>
      <c r="AA325" s="164"/>
      <c r="AB325" s="164"/>
      <c r="AC325" s="164"/>
      <c r="AD325" s="164"/>
      <c r="AE325" s="164"/>
      <c r="AF325" s="164"/>
      <c r="AG325" s="164"/>
      <c r="AH325" s="164"/>
      <c r="AI325" s="164"/>
      <c r="AJ325" s="164"/>
      <c r="AK325" s="164"/>
      <c r="AL325" s="164"/>
      <c r="AM325" s="164"/>
      <c r="AN325" s="164"/>
      <c r="AO325" s="164"/>
      <c r="AP325" s="164"/>
      <c r="AQ325" s="164"/>
      <c r="AR325" s="164"/>
      <c r="AS325" s="164"/>
      <c r="AT325" s="164"/>
      <c r="AU325" s="164"/>
      <c r="AV325" s="164"/>
      <c r="AW325" s="164"/>
      <c r="AX325" s="164"/>
      <c r="AY325" s="164"/>
      <c r="AZ325" s="164"/>
      <c r="BA325" s="164"/>
      <c r="BB325" s="164"/>
      <c r="BC325" s="164"/>
      <c r="BD325" s="164"/>
      <c r="BE325" s="164"/>
      <c r="BF325" s="164"/>
      <c r="BG325" s="164"/>
      <c r="BH325" s="164"/>
      <c r="BI325" s="164"/>
    </row>
    <row r="326" spans="1:61" s="22" customFormat="1" x14ac:dyDescent="0.25">
      <c r="A326" s="20"/>
      <c r="B326" s="21"/>
      <c r="C326" s="21"/>
      <c r="D326" s="21"/>
      <c r="E326" s="21"/>
      <c r="F326" s="21"/>
      <c r="G326" s="21"/>
      <c r="H326" s="163"/>
      <c r="I326" s="164"/>
      <c r="J326" s="164"/>
      <c r="K326" s="164"/>
      <c r="L326" s="164"/>
      <c r="M326" s="164"/>
      <c r="N326" s="164"/>
      <c r="O326" s="164"/>
      <c r="P326" s="164"/>
      <c r="Q326" s="164"/>
      <c r="R326" s="164"/>
      <c r="S326" s="164"/>
      <c r="T326" s="164"/>
      <c r="U326" s="164"/>
      <c r="V326" s="164"/>
      <c r="W326" s="164"/>
      <c r="X326" s="164"/>
      <c r="Y326" s="164"/>
      <c r="Z326" s="164"/>
      <c r="AA326" s="164"/>
      <c r="AB326" s="164"/>
      <c r="AC326" s="164"/>
      <c r="AD326" s="164"/>
      <c r="AE326" s="164"/>
      <c r="AF326" s="164"/>
      <c r="AG326" s="164"/>
      <c r="AH326" s="164"/>
      <c r="AI326" s="164"/>
      <c r="AJ326" s="164"/>
      <c r="AK326" s="164"/>
      <c r="AL326" s="164"/>
      <c r="AM326" s="164"/>
      <c r="AN326" s="164"/>
      <c r="AO326" s="164"/>
      <c r="AP326" s="164"/>
      <c r="AQ326" s="164"/>
      <c r="AR326" s="164"/>
      <c r="AS326" s="164"/>
      <c r="AT326" s="164"/>
      <c r="AU326" s="164"/>
      <c r="AV326" s="164"/>
      <c r="AW326" s="164"/>
      <c r="AX326" s="164"/>
      <c r="AY326" s="164"/>
      <c r="AZ326" s="164"/>
      <c r="BA326" s="164"/>
      <c r="BB326" s="164"/>
      <c r="BC326" s="164"/>
      <c r="BD326" s="164"/>
      <c r="BE326" s="164"/>
      <c r="BF326" s="164"/>
      <c r="BG326" s="164"/>
      <c r="BH326" s="164"/>
      <c r="BI326" s="164"/>
    </row>
    <row r="327" spans="1:61" s="22" customFormat="1" x14ac:dyDescent="0.25">
      <c r="A327" s="20"/>
      <c r="B327" s="21"/>
      <c r="C327" s="21"/>
      <c r="D327" s="21"/>
      <c r="E327" s="21"/>
      <c r="F327" s="21"/>
      <c r="G327" s="21"/>
      <c r="H327" s="163"/>
      <c r="I327" s="164"/>
      <c r="J327" s="164"/>
      <c r="K327" s="164"/>
      <c r="L327" s="164"/>
      <c r="M327" s="164"/>
      <c r="N327" s="164"/>
      <c r="O327" s="164"/>
      <c r="P327" s="164"/>
      <c r="Q327" s="164"/>
      <c r="R327" s="164"/>
      <c r="S327" s="164"/>
      <c r="T327" s="164"/>
      <c r="U327" s="164"/>
      <c r="V327" s="164"/>
      <c r="W327" s="164"/>
      <c r="X327" s="164"/>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c r="BB327" s="164"/>
      <c r="BC327" s="164"/>
      <c r="BD327" s="164"/>
      <c r="BE327" s="164"/>
      <c r="BF327" s="164"/>
      <c r="BG327" s="164"/>
      <c r="BH327" s="164"/>
      <c r="BI327" s="164"/>
    </row>
    <row r="328" spans="1:61" s="22" customFormat="1" x14ac:dyDescent="0.25">
      <c r="A328" s="20"/>
      <c r="B328" s="21"/>
      <c r="C328" s="21"/>
      <c r="D328" s="21"/>
      <c r="E328" s="21"/>
      <c r="F328" s="21"/>
      <c r="G328" s="21"/>
      <c r="H328" s="163"/>
      <c r="I328" s="164"/>
      <c r="J328" s="164"/>
      <c r="K328" s="164"/>
      <c r="L328" s="164"/>
      <c r="M328" s="164"/>
      <c r="N328" s="164"/>
      <c r="O328" s="164"/>
      <c r="P328" s="164"/>
      <c r="Q328" s="164"/>
      <c r="R328" s="164"/>
      <c r="S328" s="164"/>
      <c r="T328" s="164"/>
      <c r="U328" s="164"/>
      <c r="V328" s="164"/>
      <c r="W328" s="164"/>
      <c r="X328" s="164"/>
      <c r="Y328" s="164"/>
      <c r="Z328" s="164"/>
      <c r="AA328" s="164"/>
      <c r="AB328" s="164"/>
      <c r="AC328" s="164"/>
      <c r="AD328" s="164"/>
      <c r="AE328" s="164"/>
      <c r="AF328" s="164"/>
      <c r="AG328" s="164"/>
      <c r="AH328" s="164"/>
      <c r="AI328" s="164"/>
      <c r="AJ328" s="164"/>
      <c r="AK328" s="164"/>
      <c r="AL328" s="164"/>
      <c r="AM328" s="164"/>
      <c r="AN328" s="164"/>
      <c r="AO328" s="164"/>
      <c r="AP328" s="164"/>
      <c r="AQ328" s="164"/>
      <c r="AR328" s="164"/>
      <c r="AS328" s="164"/>
      <c r="AT328" s="164"/>
      <c r="AU328" s="164"/>
      <c r="AV328" s="164"/>
      <c r="AW328" s="164"/>
      <c r="AX328" s="164"/>
      <c r="AY328" s="164"/>
      <c r="AZ328" s="164"/>
      <c r="BA328" s="164"/>
      <c r="BB328" s="164"/>
      <c r="BC328" s="164"/>
      <c r="BD328" s="164"/>
      <c r="BE328" s="164"/>
      <c r="BF328" s="164"/>
      <c r="BG328" s="164"/>
      <c r="BH328" s="164"/>
      <c r="BI328" s="164"/>
    </row>
    <row r="329" spans="1:61" s="22" customFormat="1" x14ac:dyDescent="0.25">
      <c r="A329" s="20"/>
      <c r="B329" s="21"/>
      <c r="C329" s="21"/>
      <c r="D329" s="21"/>
      <c r="E329" s="21"/>
      <c r="F329" s="21"/>
      <c r="G329" s="21"/>
      <c r="H329" s="163"/>
      <c r="I329" s="164"/>
      <c r="J329" s="164"/>
      <c r="K329" s="164"/>
      <c r="L329" s="164"/>
      <c r="M329" s="164"/>
      <c r="N329" s="164"/>
      <c r="O329" s="164"/>
      <c r="P329" s="164"/>
      <c r="Q329" s="164"/>
      <c r="R329" s="164"/>
      <c r="S329" s="164"/>
      <c r="T329" s="164"/>
      <c r="U329" s="164"/>
      <c r="V329" s="164"/>
      <c r="W329" s="164"/>
      <c r="X329" s="164"/>
      <c r="Y329" s="164"/>
      <c r="Z329" s="164"/>
      <c r="AA329" s="164"/>
      <c r="AB329" s="164"/>
      <c r="AC329" s="164"/>
      <c r="AD329" s="164"/>
      <c r="AE329" s="164"/>
      <c r="AF329" s="164"/>
      <c r="AG329" s="164"/>
      <c r="AH329" s="164"/>
      <c r="AI329" s="164"/>
      <c r="AJ329" s="164"/>
      <c r="AK329" s="164"/>
      <c r="AL329" s="164"/>
      <c r="AM329" s="164"/>
      <c r="AN329" s="164"/>
      <c r="AO329" s="164"/>
      <c r="AP329" s="164"/>
      <c r="AQ329" s="164"/>
      <c r="AR329" s="164"/>
      <c r="AS329" s="164"/>
      <c r="AT329" s="164"/>
      <c r="AU329" s="164"/>
      <c r="AV329" s="164"/>
      <c r="AW329" s="164"/>
      <c r="AX329" s="164"/>
      <c r="AY329" s="164"/>
      <c r="AZ329" s="164"/>
      <c r="BA329" s="164"/>
      <c r="BB329" s="164"/>
      <c r="BC329" s="164"/>
      <c r="BD329" s="164"/>
      <c r="BE329" s="164"/>
      <c r="BF329" s="164"/>
      <c r="BG329" s="164"/>
      <c r="BH329" s="164"/>
      <c r="BI329" s="164"/>
    </row>
    <row r="330" spans="1:61" s="22" customFormat="1" x14ac:dyDescent="0.25">
      <c r="A330" s="20"/>
      <c r="B330" s="21"/>
      <c r="C330" s="21"/>
      <c r="D330" s="21"/>
      <c r="E330" s="21"/>
      <c r="F330" s="21"/>
      <c r="G330" s="21"/>
      <c r="H330" s="163"/>
      <c r="I330" s="164"/>
      <c r="J330" s="164"/>
      <c r="K330" s="164"/>
      <c r="L330" s="164"/>
      <c r="M330" s="164"/>
      <c r="N330" s="164"/>
      <c r="O330" s="164"/>
      <c r="P330" s="164"/>
      <c r="Q330" s="164"/>
      <c r="R330" s="164"/>
      <c r="S330" s="164"/>
      <c r="T330" s="164"/>
      <c r="U330" s="164"/>
      <c r="V330" s="164"/>
      <c r="W330" s="164"/>
      <c r="X330" s="164"/>
      <c r="Y330" s="164"/>
      <c r="Z330" s="164"/>
      <c r="AA330" s="164"/>
      <c r="AB330" s="164"/>
      <c r="AC330" s="164"/>
      <c r="AD330" s="164"/>
      <c r="AE330" s="164"/>
      <c r="AF330" s="164"/>
      <c r="AG330" s="164"/>
      <c r="AH330" s="164"/>
      <c r="AI330" s="164"/>
      <c r="AJ330" s="164"/>
      <c r="AK330" s="164"/>
      <c r="AL330" s="164"/>
      <c r="AM330" s="164"/>
      <c r="AN330" s="164"/>
      <c r="AO330" s="164"/>
      <c r="AP330" s="164"/>
      <c r="AQ330" s="164"/>
      <c r="AR330" s="164"/>
      <c r="AS330" s="164"/>
      <c r="AT330" s="164"/>
      <c r="AU330" s="164"/>
      <c r="AV330" s="164"/>
      <c r="AW330" s="164"/>
      <c r="AX330" s="164"/>
      <c r="AY330" s="164"/>
      <c r="AZ330" s="164"/>
      <c r="BA330" s="164"/>
      <c r="BB330" s="164"/>
      <c r="BC330" s="164"/>
      <c r="BD330" s="164"/>
      <c r="BE330" s="164"/>
      <c r="BF330" s="164"/>
      <c r="BG330" s="164"/>
      <c r="BH330" s="164"/>
      <c r="BI330" s="164"/>
    </row>
    <row r="331" spans="1:61" s="22" customFormat="1" x14ac:dyDescent="0.25">
      <c r="A331" s="20"/>
      <c r="B331" s="21"/>
      <c r="C331" s="21"/>
      <c r="D331" s="21"/>
      <c r="E331" s="21"/>
      <c r="F331" s="21"/>
      <c r="G331" s="21"/>
      <c r="H331" s="163"/>
      <c r="I331" s="164"/>
      <c r="J331" s="164"/>
      <c r="K331" s="164"/>
      <c r="L331" s="164"/>
      <c r="M331" s="164"/>
      <c r="N331" s="164"/>
      <c r="O331" s="164"/>
      <c r="P331" s="164"/>
      <c r="Q331" s="164"/>
      <c r="R331" s="164"/>
      <c r="S331" s="164"/>
      <c r="T331" s="164"/>
      <c r="U331" s="164"/>
      <c r="V331" s="164"/>
      <c r="W331" s="164"/>
      <c r="X331" s="164"/>
      <c r="Y331" s="164"/>
      <c r="Z331" s="164"/>
      <c r="AA331" s="164"/>
      <c r="AB331" s="164"/>
      <c r="AC331" s="164"/>
      <c r="AD331" s="164"/>
      <c r="AE331" s="164"/>
      <c r="AF331" s="164"/>
      <c r="AG331" s="164"/>
      <c r="AH331" s="164"/>
      <c r="AI331" s="164"/>
      <c r="AJ331" s="164"/>
      <c r="AK331" s="164"/>
      <c r="AL331" s="164"/>
      <c r="AM331" s="164"/>
      <c r="AN331" s="164"/>
      <c r="AO331" s="164"/>
      <c r="AP331" s="164"/>
      <c r="AQ331" s="164"/>
      <c r="AR331" s="164"/>
      <c r="AS331" s="164"/>
      <c r="AT331" s="164"/>
      <c r="AU331" s="164"/>
      <c r="AV331" s="164"/>
      <c r="AW331" s="164"/>
      <c r="AX331" s="164"/>
      <c r="AY331" s="164"/>
      <c r="AZ331" s="164"/>
      <c r="BA331" s="164"/>
      <c r="BB331" s="164"/>
      <c r="BC331" s="164"/>
      <c r="BD331" s="164"/>
      <c r="BE331" s="164"/>
      <c r="BF331" s="164"/>
      <c r="BG331" s="164"/>
      <c r="BH331" s="164"/>
      <c r="BI331" s="164"/>
    </row>
    <row r="332" spans="1:61" s="22" customFormat="1" x14ac:dyDescent="0.25">
      <c r="A332" s="20"/>
      <c r="B332" s="21"/>
      <c r="C332" s="21"/>
      <c r="D332" s="21"/>
      <c r="E332" s="21"/>
      <c r="F332" s="21"/>
      <c r="G332" s="21"/>
      <c r="H332" s="163"/>
      <c r="I332" s="164"/>
      <c r="J332" s="164"/>
      <c r="K332" s="164"/>
      <c r="L332" s="164"/>
      <c r="M332" s="164"/>
      <c r="N332" s="164"/>
      <c r="O332" s="164"/>
      <c r="P332" s="164"/>
      <c r="Q332" s="164"/>
      <c r="R332" s="164"/>
      <c r="S332" s="164"/>
      <c r="T332" s="164"/>
      <c r="U332" s="164"/>
      <c r="V332" s="164"/>
      <c r="W332" s="164"/>
      <c r="X332" s="164"/>
      <c r="Y332" s="164"/>
      <c r="Z332" s="164"/>
      <c r="AA332" s="164"/>
      <c r="AB332" s="164"/>
      <c r="AC332" s="164"/>
      <c r="AD332" s="164"/>
      <c r="AE332" s="164"/>
      <c r="AF332" s="164"/>
      <c r="AG332" s="164"/>
      <c r="AH332" s="164"/>
      <c r="AI332" s="164"/>
      <c r="AJ332" s="164"/>
      <c r="AK332" s="164"/>
      <c r="AL332" s="164"/>
      <c r="AM332" s="164"/>
      <c r="AN332" s="164"/>
      <c r="AO332" s="164"/>
      <c r="AP332" s="164"/>
      <c r="AQ332" s="164"/>
      <c r="AR332" s="164"/>
      <c r="AS332" s="164"/>
      <c r="AT332" s="164"/>
      <c r="AU332" s="164"/>
      <c r="AV332" s="164"/>
      <c r="AW332" s="164"/>
      <c r="AX332" s="164"/>
      <c r="AY332" s="164"/>
      <c r="AZ332" s="164"/>
      <c r="BA332" s="164"/>
      <c r="BB332" s="164"/>
      <c r="BC332" s="164"/>
      <c r="BD332" s="164"/>
      <c r="BE332" s="164"/>
      <c r="BF332" s="164"/>
      <c r="BG332" s="164"/>
      <c r="BH332" s="164"/>
      <c r="BI332" s="164"/>
    </row>
    <row r="333" spans="1:61" s="22" customFormat="1" x14ac:dyDescent="0.25">
      <c r="A333" s="20"/>
      <c r="B333" s="21"/>
      <c r="C333" s="21"/>
      <c r="D333" s="21"/>
      <c r="E333" s="21"/>
      <c r="F333" s="21"/>
      <c r="G333" s="21"/>
      <c r="H333" s="163"/>
      <c r="I333" s="164"/>
      <c r="J333" s="164"/>
      <c r="K333" s="164"/>
      <c r="L333" s="164"/>
      <c r="M333" s="164"/>
      <c r="N333" s="164"/>
      <c r="O333" s="164"/>
      <c r="P333" s="164"/>
      <c r="Q333" s="164"/>
      <c r="R333" s="164"/>
      <c r="S333" s="164"/>
      <c r="T333" s="164"/>
      <c r="U333" s="164"/>
      <c r="V333" s="164"/>
      <c r="W333" s="164"/>
      <c r="X333" s="164"/>
      <c r="Y333" s="164"/>
      <c r="Z333" s="164"/>
      <c r="AA333" s="164"/>
      <c r="AB333" s="164"/>
      <c r="AC333" s="164"/>
      <c r="AD333" s="164"/>
      <c r="AE333" s="164"/>
      <c r="AF333" s="164"/>
      <c r="AG333" s="164"/>
      <c r="AH333" s="164"/>
      <c r="AI333" s="164"/>
      <c r="AJ333" s="164"/>
      <c r="AK333" s="164"/>
      <c r="AL333" s="164"/>
      <c r="AM333" s="164"/>
      <c r="AN333" s="164"/>
      <c r="AO333" s="164"/>
      <c r="AP333" s="164"/>
      <c r="AQ333" s="164"/>
      <c r="AR333" s="164"/>
      <c r="AS333" s="164"/>
      <c r="AT333" s="164"/>
      <c r="AU333" s="164"/>
      <c r="AV333" s="164"/>
      <c r="AW333" s="164"/>
      <c r="AX333" s="164"/>
      <c r="AY333" s="164"/>
      <c r="AZ333" s="164"/>
      <c r="BA333" s="164"/>
      <c r="BB333" s="164"/>
      <c r="BC333" s="164"/>
      <c r="BD333" s="164"/>
      <c r="BE333" s="164"/>
      <c r="BF333" s="164"/>
      <c r="BG333" s="164"/>
      <c r="BH333" s="164"/>
      <c r="BI333" s="164"/>
    </row>
    <row r="334" spans="1:61" s="22" customFormat="1" x14ac:dyDescent="0.25">
      <c r="A334" s="20"/>
      <c r="B334" s="21"/>
      <c r="C334" s="21"/>
      <c r="D334" s="21"/>
      <c r="E334" s="21"/>
      <c r="F334" s="21"/>
      <c r="G334" s="21"/>
      <c r="H334" s="163"/>
      <c r="I334" s="164"/>
      <c r="J334" s="164"/>
      <c r="K334" s="164"/>
      <c r="L334" s="164"/>
      <c r="M334" s="164"/>
      <c r="N334" s="164"/>
      <c r="O334" s="164"/>
      <c r="P334" s="164"/>
      <c r="Q334" s="164"/>
      <c r="R334" s="164"/>
      <c r="S334" s="164"/>
      <c r="T334" s="164"/>
      <c r="U334" s="164"/>
      <c r="V334" s="164"/>
      <c r="W334" s="164"/>
      <c r="X334" s="164"/>
      <c r="Y334" s="164"/>
      <c r="Z334" s="164"/>
      <c r="AA334" s="164"/>
      <c r="AB334" s="164"/>
      <c r="AC334" s="164"/>
      <c r="AD334" s="164"/>
      <c r="AE334" s="164"/>
      <c r="AF334" s="164"/>
      <c r="AG334" s="164"/>
      <c r="AH334" s="164"/>
      <c r="AI334" s="164"/>
      <c r="AJ334" s="164"/>
      <c r="AK334" s="164"/>
      <c r="AL334" s="164"/>
      <c r="AM334" s="164"/>
      <c r="AN334" s="164"/>
      <c r="AO334" s="164"/>
      <c r="AP334" s="164"/>
      <c r="AQ334" s="164"/>
      <c r="AR334" s="164"/>
      <c r="AS334" s="164"/>
      <c r="AT334" s="164"/>
      <c r="AU334" s="164"/>
      <c r="AV334" s="164"/>
      <c r="AW334" s="164"/>
      <c r="AX334" s="164"/>
      <c r="AY334" s="164"/>
      <c r="AZ334" s="164"/>
      <c r="BA334" s="164"/>
      <c r="BB334" s="164"/>
      <c r="BC334" s="164"/>
      <c r="BD334" s="164"/>
      <c r="BE334" s="164"/>
      <c r="BF334" s="164"/>
      <c r="BG334" s="164"/>
      <c r="BH334" s="164"/>
      <c r="BI334" s="164"/>
    </row>
    <row r="335" spans="1:61" s="22" customFormat="1" x14ac:dyDescent="0.25">
      <c r="A335" s="20"/>
      <c r="B335" s="21"/>
      <c r="C335" s="21"/>
      <c r="D335" s="21"/>
      <c r="E335" s="21"/>
      <c r="F335" s="21"/>
      <c r="G335" s="21"/>
      <c r="H335" s="163"/>
      <c r="I335" s="164"/>
      <c r="J335" s="164"/>
      <c r="K335" s="164"/>
      <c r="L335" s="164"/>
      <c r="M335" s="164"/>
      <c r="N335" s="164"/>
      <c r="O335" s="164"/>
      <c r="P335" s="164"/>
      <c r="Q335" s="164"/>
      <c r="R335" s="164"/>
      <c r="S335" s="164"/>
      <c r="T335" s="164"/>
      <c r="U335" s="164"/>
      <c r="V335" s="164"/>
      <c r="W335" s="164"/>
      <c r="X335" s="164"/>
      <c r="Y335" s="164"/>
      <c r="Z335" s="164"/>
      <c r="AA335" s="164"/>
      <c r="AB335" s="164"/>
      <c r="AC335" s="164"/>
      <c r="AD335" s="164"/>
      <c r="AE335" s="164"/>
      <c r="AF335" s="164"/>
      <c r="AG335" s="164"/>
      <c r="AH335" s="164"/>
      <c r="AI335" s="164"/>
      <c r="AJ335" s="164"/>
      <c r="AK335" s="164"/>
      <c r="AL335" s="164"/>
      <c r="AM335" s="164"/>
      <c r="AN335" s="164"/>
      <c r="AO335" s="164"/>
      <c r="AP335" s="164"/>
      <c r="AQ335" s="164"/>
      <c r="AR335" s="164"/>
      <c r="AS335" s="164"/>
      <c r="AT335" s="164"/>
      <c r="AU335" s="164"/>
      <c r="AV335" s="164"/>
      <c r="AW335" s="164"/>
      <c r="AX335" s="164"/>
      <c r="AY335" s="164"/>
      <c r="AZ335" s="164"/>
      <c r="BA335" s="164"/>
      <c r="BB335" s="164"/>
      <c r="BC335" s="164"/>
      <c r="BD335" s="164"/>
      <c r="BE335" s="164"/>
      <c r="BF335" s="164"/>
      <c r="BG335" s="164"/>
      <c r="BH335" s="164"/>
      <c r="BI335" s="164"/>
    </row>
    <row r="336" spans="1:61" s="22" customFormat="1" x14ac:dyDescent="0.25">
      <c r="A336" s="20"/>
      <c r="B336" s="21"/>
      <c r="C336" s="21"/>
      <c r="D336" s="21"/>
      <c r="E336" s="21"/>
      <c r="F336" s="21"/>
      <c r="G336" s="21"/>
      <c r="H336" s="163"/>
      <c r="I336" s="164"/>
      <c r="J336" s="164"/>
      <c r="K336" s="164"/>
      <c r="L336" s="164"/>
      <c r="M336" s="164"/>
      <c r="N336" s="164"/>
      <c r="O336" s="164"/>
      <c r="P336" s="164"/>
      <c r="Q336" s="164"/>
      <c r="R336" s="164"/>
      <c r="S336" s="164"/>
      <c r="T336" s="164"/>
      <c r="U336" s="164"/>
      <c r="V336" s="164"/>
      <c r="W336" s="164"/>
      <c r="X336" s="164"/>
      <c r="Y336" s="164"/>
      <c r="Z336" s="164"/>
      <c r="AA336" s="164"/>
      <c r="AB336" s="164"/>
      <c r="AC336" s="164"/>
      <c r="AD336" s="164"/>
      <c r="AE336" s="164"/>
      <c r="AF336" s="164"/>
      <c r="AG336" s="164"/>
      <c r="AH336" s="164"/>
      <c r="AI336" s="164"/>
      <c r="AJ336" s="164"/>
      <c r="AK336" s="164"/>
      <c r="AL336" s="164"/>
      <c r="AM336" s="164"/>
      <c r="AN336" s="164"/>
      <c r="AO336" s="164"/>
      <c r="AP336" s="164"/>
      <c r="AQ336" s="164"/>
      <c r="AR336" s="164"/>
      <c r="AS336" s="164"/>
      <c r="AT336" s="164"/>
      <c r="AU336" s="164"/>
      <c r="AV336" s="164"/>
      <c r="AW336" s="164"/>
      <c r="AX336" s="164"/>
      <c r="AY336" s="164"/>
      <c r="AZ336" s="164"/>
      <c r="BA336" s="164"/>
      <c r="BB336" s="164"/>
      <c r="BC336" s="164"/>
      <c r="BD336" s="164"/>
      <c r="BE336" s="164"/>
      <c r="BF336" s="164"/>
      <c r="BG336" s="164"/>
      <c r="BH336" s="164"/>
      <c r="BI336" s="164"/>
    </row>
    <row r="337" spans="1:61" s="22" customFormat="1" x14ac:dyDescent="0.25">
      <c r="A337" s="20"/>
      <c r="B337" s="21"/>
      <c r="C337" s="21"/>
      <c r="D337" s="21"/>
      <c r="E337" s="21"/>
      <c r="F337" s="21"/>
      <c r="G337" s="21"/>
      <c r="H337" s="163"/>
      <c r="I337" s="164"/>
      <c r="J337" s="164"/>
      <c r="K337" s="164"/>
      <c r="L337" s="164"/>
      <c r="M337" s="164"/>
      <c r="N337" s="164"/>
      <c r="O337" s="164"/>
      <c r="P337" s="164"/>
      <c r="Q337" s="164"/>
      <c r="R337" s="164"/>
      <c r="S337" s="164"/>
      <c r="T337" s="164"/>
      <c r="U337" s="164"/>
      <c r="V337" s="164"/>
      <c r="W337" s="164"/>
      <c r="X337" s="164"/>
      <c r="Y337" s="164"/>
      <c r="Z337" s="164"/>
      <c r="AA337" s="164"/>
      <c r="AB337" s="164"/>
      <c r="AC337" s="164"/>
      <c r="AD337" s="164"/>
      <c r="AE337" s="164"/>
      <c r="AF337" s="164"/>
      <c r="AG337" s="164"/>
      <c r="AH337" s="164"/>
      <c r="AI337" s="164"/>
      <c r="AJ337" s="164"/>
      <c r="AK337" s="164"/>
      <c r="AL337" s="164"/>
      <c r="AM337" s="164"/>
      <c r="AN337" s="164"/>
      <c r="AO337" s="164"/>
      <c r="AP337" s="164"/>
      <c r="AQ337" s="164"/>
      <c r="AR337" s="164"/>
      <c r="AS337" s="164"/>
      <c r="AT337" s="164"/>
      <c r="AU337" s="164"/>
      <c r="AV337" s="164"/>
      <c r="AW337" s="164"/>
      <c r="AX337" s="164"/>
      <c r="AY337" s="164"/>
      <c r="AZ337" s="164"/>
      <c r="BA337" s="164"/>
      <c r="BB337" s="164"/>
      <c r="BC337" s="164"/>
      <c r="BD337" s="164"/>
      <c r="BE337" s="164"/>
      <c r="BF337" s="164"/>
      <c r="BG337" s="164"/>
      <c r="BH337" s="164"/>
      <c r="BI337" s="164"/>
    </row>
    <row r="338" spans="1:61" s="22" customFormat="1" x14ac:dyDescent="0.25">
      <c r="A338" s="20"/>
      <c r="B338" s="21"/>
      <c r="C338" s="21"/>
      <c r="D338" s="21"/>
      <c r="E338" s="21"/>
      <c r="F338" s="21"/>
      <c r="G338" s="21"/>
      <c r="H338" s="163"/>
      <c r="I338" s="164"/>
      <c r="J338" s="164"/>
      <c r="K338" s="164"/>
      <c r="L338" s="164"/>
      <c r="M338" s="164"/>
      <c r="N338" s="164"/>
      <c r="O338" s="164"/>
      <c r="P338" s="164"/>
      <c r="Q338" s="164"/>
      <c r="R338" s="164"/>
      <c r="S338" s="164"/>
      <c r="T338" s="164"/>
      <c r="U338" s="164"/>
      <c r="V338" s="164"/>
      <c r="W338" s="164"/>
      <c r="X338" s="164"/>
      <c r="Y338" s="164"/>
      <c r="Z338" s="164"/>
      <c r="AA338" s="164"/>
      <c r="AB338" s="164"/>
      <c r="AC338" s="164"/>
      <c r="AD338" s="164"/>
      <c r="AE338" s="164"/>
      <c r="AF338" s="164"/>
      <c r="AG338" s="164"/>
      <c r="AH338" s="164"/>
      <c r="AI338" s="164"/>
      <c r="AJ338" s="164"/>
      <c r="AK338" s="164"/>
      <c r="AL338" s="164"/>
      <c r="AM338" s="164"/>
      <c r="AN338" s="164"/>
      <c r="AO338" s="164"/>
      <c r="AP338" s="164"/>
      <c r="AQ338" s="164"/>
      <c r="AR338" s="164"/>
      <c r="AS338" s="164"/>
      <c r="AT338" s="164"/>
      <c r="AU338" s="164"/>
      <c r="AV338" s="164"/>
      <c r="AW338" s="164"/>
      <c r="AX338" s="164"/>
      <c r="AY338" s="164"/>
      <c r="AZ338" s="164"/>
      <c r="BA338" s="164"/>
      <c r="BB338" s="164"/>
      <c r="BC338" s="164"/>
      <c r="BD338" s="164"/>
      <c r="BE338" s="164"/>
      <c r="BF338" s="164"/>
      <c r="BG338" s="164"/>
      <c r="BH338" s="164"/>
      <c r="BI338" s="164"/>
    </row>
    <row r="339" spans="1:61" s="22" customFormat="1" x14ac:dyDescent="0.25">
      <c r="A339" s="20"/>
      <c r="B339" s="21"/>
      <c r="C339" s="21"/>
      <c r="D339" s="21"/>
      <c r="E339" s="21"/>
      <c r="F339" s="21"/>
      <c r="G339" s="21"/>
      <c r="H339" s="163"/>
      <c r="I339" s="164"/>
      <c r="J339" s="164"/>
      <c r="K339" s="164"/>
      <c r="L339" s="164"/>
      <c r="M339" s="164"/>
      <c r="N339" s="164"/>
      <c r="O339" s="164"/>
      <c r="P339" s="164"/>
      <c r="Q339" s="164"/>
      <c r="R339" s="164"/>
      <c r="S339" s="164"/>
      <c r="T339" s="164"/>
      <c r="U339" s="164"/>
      <c r="V339" s="164"/>
      <c r="W339" s="164"/>
      <c r="X339" s="164"/>
      <c r="Y339" s="164"/>
      <c r="Z339" s="164"/>
      <c r="AA339" s="164"/>
      <c r="AB339" s="164"/>
      <c r="AC339" s="164"/>
      <c r="AD339" s="164"/>
      <c r="AE339" s="164"/>
      <c r="AF339" s="164"/>
      <c r="AG339" s="164"/>
      <c r="AH339" s="164"/>
      <c r="AI339" s="164"/>
      <c r="AJ339" s="164"/>
      <c r="AK339" s="164"/>
      <c r="AL339" s="164"/>
      <c r="AM339" s="164"/>
      <c r="AN339" s="164"/>
      <c r="AO339" s="164"/>
      <c r="AP339" s="164"/>
      <c r="AQ339" s="164"/>
      <c r="AR339" s="164"/>
      <c r="AS339" s="164"/>
      <c r="AT339" s="164"/>
      <c r="AU339" s="164"/>
      <c r="AV339" s="164"/>
      <c r="AW339" s="164"/>
      <c r="AX339" s="164"/>
      <c r="AY339" s="164"/>
      <c r="AZ339" s="164"/>
      <c r="BA339" s="164"/>
      <c r="BB339" s="164"/>
      <c r="BC339" s="164"/>
      <c r="BD339" s="164"/>
      <c r="BE339" s="164"/>
      <c r="BF339" s="164"/>
      <c r="BG339" s="164"/>
      <c r="BH339" s="164"/>
      <c r="BI339" s="164"/>
    </row>
    <row r="340" spans="1:61" s="22" customFormat="1" x14ac:dyDescent="0.25">
      <c r="A340" s="20"/>
      <c r="B340" s="21"/>
      <c r="C340" s="21"/>
      <c r="D340" s="21"/>
      <c r="E340" s="21"/>
      <c r="F340" s="21"/>
      <c r="G340" s="21"/>
      <c r="H340" s="163"/>
      <c r="I340" s="164"/>
      <c r="J340" s="164"/>
      <c r="K340" s="164"/>
      <c r="L340" s="164"/>
      <c r="M340" s="164"/>
      <c r="N340" s="164"/>
      <c r="O340" s="164"/>
      <c r="P340" s="164"/>
      <c r="Q340" s="164"/>
      <c r="R340" s="164"/>
      <c r="S340" s="164"/>
      <c r="T340" s="164"/>
      <c r="U340" s="164"/>
      <c r="V340" s="164"/>
      <c r="W340" s="164"/>
      <c r="X340" s="164"/>
      <c r="Y340" s="164"/>
      <c r="Z340" s="164"/>
      <c r="AA340" s="164"/>
      <c r="AB340" s="164"/>
      <c r="AC340" s="164"/>
      <c r="AD340" s="164"/>
      <c r="AE340" s="164"/>
      <c r="AF340" s="164"/>
      <c r="AG340" s="164"/>
      <c r="AH340" s="164"/>
      <c r="AI340" s="164"/>
      <c r="AJ340" s="164"/>
      <c r="AK340" s="164"/>
      <c r="AL340" s="164"/>
      <c r="AM340" s="164"/>
      <c r="AN340" s="164"/>
      <c r="AO340" s="164"/>
      <c r="AP340" s="164"/>
      <c r="AQ340" s="164"/>
      <c r="AR340" s="164"/>
      <c r="AS340" s="164"/>
      <c r="AT340" s="164"/>
      <c r="AU340" s="164"/>
      <c r="AV340" s="164"/>
      <c r="AW340" s="164"/>
      <c r="AX340" s="164"/>
      <c r="AY340" s="164"/>
      <c r="AZ340" s="164"/>
      <c r="BA340" s="164"/>
      <c r="BB340" s="164"/>
      <c r="BC340" s="164"/>
      <c r="BD340" s="164"/>
      <c r="BE340" s="164"/>
      <c r="BF340" s="164"/>
      <c r="BG340" s="164"/>
      <c r="BH340" s="164"/>
      <c r="BI340" s="164"/>
    </row>
    <row r="341" spans="1:61" s="22" customFormat="1" x14ac:dyDescent="0.25">
      <c r="A341" s="20"/>
      <c r="B341" s="21"/>
      <c r="C341" s="21"/>
      <c r="D341" s="21"/>
      <c r="E341" s="21"/>
      <c r="F341" s="21"/>
      <c r="G341" s="21"/>
      <c r="H341" s="163"/>
      <c r="I341" s="164"/>
      <c r="J341" s="164"/>
      <c r="K341" s="164"/>
      <c r="L341" s="164"/>
      <c r="M341" s="164"/>
      <c r="N341" s="164"/>
      <c r="O341" s="164"/>
      <c r="P341" s="164"/>
      <c r="Q341" s="164"/>
      <c r="R341" s="164"/>
      <c r="S341" s="164"/>
      <c r="T341" s="164"/>
      <c r="U341" s="164"/>
      <c r="V341" s="164"/>
      <c r="W341" s="164"/>
      <c r="X341" s="164"/>
      <c r="Y341" s="164"/>
      <c r="Z341" s="164"/>
      <c r="AA341" s="164"/>
      <c r="AB341" s="164"/>
      <c r="AC341" s="164"/>
      <c r="AD341" s="164"/>
      <c r="AE341" s="164"/>
      <c r="AF341" s="164"/>
      <c r="AG341" s="164"/>
      <c r="AH341" s="164"/>
      <c r="AI341" s="164"/>
      <c r="AJ341" s="164"/>
      <c r="AK341" s="164"/>
      <c r="AL341" s="164"/>
      <c r="AM341" s="164"/>
      <c r="AN341" s="164"/>
      <c r="AO341" s="164"/>
      <c r="AP341" s="164"/>
      <c r="AQ341" s="164"/>
      <c r="AR341" s="164"/>
      <c r="AS341" s="164"/>
      <c r="AT341" s="164"/>
      <c r="AU341" s="164"/>
      <c r="AV341" s="164"/>
      <c r="AW341" s="164"/>
      <c r="AX341" s="164"/>
      <c r="AY341" s="164"/>
      <c r="AZ341" s="164"/>
      <c r="BA341" s="164"/>
      <c r="BB341" s="164"/>
      <c r="BC341" s="164"/>
      <c r="BD341" s="164"/>
      <c r="BE341" s="164"/>
      <c r="BF341" s="164"/>
      <c r="BG341" s="164"/>
      <c r="BH341" s="164"/>
      <c r="BI341" s="164"/>
    </row>
    <row r="342" spans="1:61" s="22" customFormat="1" x14ac:dyDescent="0.25">
      <c r="A342" s="20"/>
      <c r="B342" s="21"/>
      <c r="C342" s="21"/>
      <c r="D342" s="21"/>
      <c r="E342" s="21"/>
      <c r="F342" s="21"/>
      <c r="G342" s="21"/>
      <c r="H342" s="163"/>
      <c r="I342" s="164"/>
      <c r="J342" s="164"/>
      <c r="K342" s="164"/>
      <c r="L342" s="164"/>
      <c r="M342" s="164"/>
      <c r="N342" s="164"/>
      <c r="O342" s="164"/>
      <c r="P342" s="164"/>
      <c r="Q342" s="164"/>
      <c r="R342" s="164"/>
      <c r="S342" s="164"/>
      <c r="T342" s="164"/>
      <c r="U342" s="164"/>
      <c r="V342" s="164"/>
      <c r="W342" s="164"/>
      <c r="X342" s="164"/>
      <c r="Y342" s="164"/>
      <c r="Z342" s="164"/>
      <c r="AA342" s="164"/>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c r="BC342" s="164"/>
      <c r="BD342" s="164"/>
      <c r="BE342" s="164"/>
      <c r="BF342" s="164"/>
      <c r="BG342" s="164"/>
      <c r="BH342" s="164"/>
      <c r="BI342" s="164"/>
    </row>
    <row r="343" spans="1:61" s="22" customFormat="1" x14ac:dyDescent="0.25">
      <c r="A343" s="20"/>
      <c r="B343" s="21"/>
      <c r="C343" s="21"/>
      <c r="D343" s="21"/>
      <c r="E343" s="21"/>
      <c r="F343" s="21"/>
      <c r="G343" s="21"/>
      <c r="H343" s="163"/>
      <c r="I343" s="164"/>
      <c r="J343" s="164"/>
      <c r="K343" s="164"/>
      <c r="L343" s="164"/>
      <c r="M343" s="164"/>
      <c r="N343" s="164"/>
      <c r="O343" s="164"/>
      <c r="P343" s="164"/>
      <c r="Q343" s="164"/>
      <c r="R343" s="164"/>
      <c r="S343" s="164"/>
      <c r="T343" s="164"/>
      <c r="U343" s="164"/>
      <c r="V343" s="164"/>
      <c r="W343" s="164"/>
      <c r="X343" s="164"/>
      <c r="Y343" s="164"/>
      <c r="Z343" s="164"/>
      <c r="AA343" s="164"/>
      <c r="AB343" s="164"/>
      <c r="AC343" s="164"/>
      <c r="AD343" s="164"/>
      <c r="AE343" s="164"/>
      <c r="AF343" s="164"/>
      <c r="AG343" s="164"/>
      <c r="AH343" s="164"/>
      <c r="AI343" s="164"/>
      <c r="AJ343" s="164"/>
      <c r="AK343" s="164"/>
      <c r="AL343" s="164"/>
      <c r="AM343" s="164"/>
      <c r="AN343" s="164"/>
      <c r="AO343" s="164"/>
      <c r="AP343" s="164"/>
      <c r="AQ343" s="164"/>
      <c r="AR343" s="164"/>
      <c r="AS343" s="164"/>
      <c r="AT343" s="164"/>
      <c r="AU343" s="164"/>
      <c r="AV343" s="164"/>
      <c r="AW343" s="164"/>
      <c r="AX343" s="164"/>
      <c r="AY343" s="164"/>
      <c r="AZ343" s="164"/>
      <c r="BA343" s="164"/>
      <c r="BB343" s="164"/>
      <c r="BC343" s="164"/>
      <c r="BD343" s="164"/>
      <c r="BE343" s="164"/>
      <c r="BF343" s="164"/>
      <c r="BG343" s="164"/>
      <c r="BH343" s="164"/>
      <c r="BI343" s="164"/>
    </row>
    <row r="344" spans="1:61" s="22" customFormat="1" x14ac:dyDescent="0.25">
      <c r="A344" s="20"/>
      <c r="B344" s="21"/>
      <c r="C344" s="21"/>
      <c r="D344" s="21"/>
      <c r="E344" s="21"/>
      <c r="F344" s="21"/>
      <c r="G344" s="21"/>
      <c r="H344" s="163"/>
      <c r="I344" s="164"/>
      <c r="J344" s="164"/>
      <c r="K344" s="164"/>
      <c r="L344" s="164"/>
      <c r="M344" s="164"/>
      <c r="N344" s="164"/>
      <c r="O344" s="164"/>
      <c r="P344" s="164"/>
      <c r="Q344" s="164"/>
      <c r="R344" s="164"/>
      <c r="S344" s="164"/>
      <c r="T344" s="164"/>
      <c r="U344" s="164"/>
      <c r="V344" s="164"/>
      <c r="W344" s="164"/>
      <c r="X344" s="164"/>
      <c r="Y344" s="164"/>
      <c r="Z344" s="164"/>
      <c r="AA344" s="164"/>
      <c r="AB344" s="164"/>
      <c r="AC344" s="164"/>
      <c r="AD344" s="164"/>
      <c r="AE344" s="164"/>
      <c r="AF344" s="164"/>
      <c r="AG344" s="164"/>
      <c r="AH344" s="164"/>
      <c r="AI344" s="164"/>
      <c r="AJ344" s="164"/>
      <c r="AK344" s="164"/>
      <c r="AL344" s="164"/>
      <c r="AM344" s="164"/>
      <c r="AN344" s="164"/>
      <c r="AO344" s="164"/>
      <c r="AP344" s="164"/>
      <c r="AQ344" s="164"/>
      <c r="AR344" s="164"/>
      <c r="AS344" s="164"/>
      <c r="AT344" s="164"/>
      <c r="AU344" s="164"/>
      <c r="AV344" s="164"/>
      <c r="AW344" s="164"/>
      <c r="AX344" s="164"/>
      <c r="AY344" s="164"/>
      <c r="AZ344" s="164"/>
      <c r="BA344" s="164"/>
      <c r="BB344" s="164"/>
      <c r="BC344" s="164"/>
      <c r="BD344" s="164"/>
      <c r="BE344" s="164"/>
      <c r="BF344" s="164"/>
      <c r="BG344" s="164"/>
      <c r="BH344" s="164"/>
      <c r="BI344" s="164"/>
    </row>
    <row r="345" spans="1:61" s="22" customFormat="1" x14ac:dyDescent="0.25">
      <c r="A345" s="20"/>
      <c r="B345" s="21"/>
      <c r="C345" s="21"/>
      <c r="D345" s="21"/>
      <c r="E345" s="21"/>
      <c r="F345" s="21"/>
      <c r="G345" s="21"/>
      <c r="H345" s="163"/>
      <c r="I345" s="164"/>
      <c r="J345" s="164"/>
      <c r="K345" s="164"/>
      <c r="L345" s="164"/>
      <c r="M345" s="164"/>
      <c r="N345" s="164"/>
      <c r="O345" s="164"/>
      <c r="P345" s="164"/>
      <c r="Q345" s="164"/>
      <c r="R345" s="164"/>
      <c r="S345" s="164"/>
      <c r="T345" s="164"/>
      <c r="U345" s="164"/>
      <c r="V345" s="164"/>
      <c r="W345" s="164"/>
      <c r="X345" s="164"/>
      <c r="Y345" s="164"/>
      <c r="Z345" s="164"/>
      <c r="AA345" s="164"/>
      <c r="AB345" s="164"/>
      <c r="AC345" s="164"/>
      <c r="AD345" s="164"/>
      <c r="AE345" s="164"/>
      <c r="AF345" s="164"/>
      <c r="AG345" s="164"/>
      <c r="AH345" s="164"/>
      <c r="AI345" s="164"/>
      <c r="AJ345" s="164"/>
      <c r="AK345" s="164"/>
      <c r="AL345" s="164"/>
      <c r="AM345" s="164"/>
      <c r="AN345" s="164"/>
      <c r="AO345" s="164"/>
      <c r="AP345" s="164"/>
      <c r="AQ345" s="164"/>
      <c r="AR345" s="164"/>
      <c r="AS345" s="164"/>
      <c r="AT345" s="164"/>
      <c r="AU345" s="164"/>
      <c r="AV345" s="164"/>
      <c r="AW345" s="164"/>
      <c r="AX345" s="164"/>
      <c r="AY345" s="164"/>
      <c r="AZ345" s="164"/>
      <c r="BA345" s="164"/>
      <c r="BB345" s="164"/>
      <c r="BC345" s="164"/>
      <c r="BD345" s="164"/>
      <c r="BE345" s="164"/>
      <c r="BF345" s="164"/>
      <c r="BG345" s="164"/>
      <c r="BH345" s="164"/>
      <c r="BI345" s="164"/>
    </row>
    <row r="346" spans="1:61" s="22" customFormat="1" x14ac:dyDescent="0.25">
      <c r="A346" s="20"/>
      <c r="B346" s="21"/>
      <c r="C346" s="21"/>
      <c r="D346" s="21"/>
      <c r="E346" s="21"/>
      <c r="F346" s="21"/>
      <c r="G346" s="21"/>
      <c r="H346" s="163"/>
      <c r="I346" s="164"/>
      <c r="J346" s="164"/>
      <c r="K346" s="164"/>
      <c r="L346" s="164"/>
      <c r="M346" s="164"/>
      <c r="N346" s="164"/>
      <c r="O346" s="164"/>
      <c r="P346" s="164"/>
      <c r="Q346" s="164"/>
      <c r="R346" s="164"/>
      <c r="S346" s="164"/>
      <c r="T346" s="164"/>
      <c r="U346" s="164"/>
      <c r="V346" s="164"/>
      <c r="W346" s="164"/>
      <c r="X346" s="164"/>
      <c r="Y346" s="164"/>
      <c r="Z346" s="164"/>
      <c r="AA346" s="164"/>
      <c r="AB346" s="164"/>
      <c r="AC346" s="164"/>
      <c r="AD346" s="164"/>
      <c r="AE346" s="164"/>
      <c r="AF346" s="164"/>
      <c r="AG346" s="164"/>
      <c r="AH346" s="164"/>
      <c r="AI346" s="164"/>
      <c r="AJ346" s="164"/>
      <c r="AK346" s="164"/>
      <c r="AL346" s="164"/>
      <c r="AM346" s="164"/>
      <c r="AN346" s="164"/>
      <c r="AO346" s="164"/>
      <c r="AP346" s="164"/>
      <c r="AQ346" s="164"/>
      <c r="AR346" s="164"/>
      <c r="AS346" s="164"/>
      <c r="AT346" s="164"/>
      <c r="AU346" s="164"/>
      <c r="AV346" s="164"/>
      <c r="AW346" s="164"/>
      <c r="AX346" s="164"/>
      <c r="AY346" s="164"/>
      <c r="AZ346" s="164"/>
      <c r="BA346" s="164"/>
      <c r="BB346" s="164"/>
      <c r="BC346" s="164"/>
      <c r="BD346" s="164"/>
      <c r="BE346" s="164"/>
      <c r="BF346" s="164"/>
      <c r="BG346" s="164"/>
      <c r="BH346" s="164"/>
      <c r="BI346" s="164"/>
    </row>
    <row r="347" spans="1:61" s="22" customFormat="1" x14ac:dyDescent="0.25">
      <c r="A347" s="20"/>
      <c r="B347" s="21"/>
      <c r="C347" s="21"/>
      <c r="D347" s="21"/>
      <c r="E347" s="21"/>
      <c r="F347" s="21"/>
      <c r="G347" s="21"/>
      <c r="H347" s="163"/>
      <c r="I347" s="164"/>
      <c r="J347" s="164"/>
      <c r="K347" s="164"/>
      <c r="L347" s="164"/>
      <c r="M347" s="164"/>
      <c r="N347" s="164"/>
      <c r="O347" s="164"/>
      <c r="P347" s="164"/>
      <c r="Q347" s="164"/>
      <c r="R347" s="164"/>
      <c r="S347" s="164"/>
      <c r="T347" s="164"/>
      <c r="U347" s="164"/>
      <c r="V347" s="164"/>
      <c r="W347" s="164"/>
      <c r="X347" s="164"/>
      <c r="Y347" s="164"/>
      <c r="Z347" s="164"/>
      <c r="AA347" s="164"/>
      <c r="AB347" s="164"/>
      <c r="AC347" s="164"/>
      <c r="AD347" s="164"/>
      <c r="AE347" s="164"/>
      <c r="AF347" s="164"/>
      <c r="AG347" s="164"/>
      <c r="AH347" s="164"/>
      <c r="AI347" s="164"/>
      <c r="AJ347" s="164"/>
      <c r="AK347" s="164"/>
      <c r="AL347" s="164"/>
      <c r="AM347" s="164"/>
      <c r="AN347" s="164"/>
      <c r="AO347" s="164"/>
      <c r="AP347" s="164"/>
      <c r="AQ347" s="164"/>
      <c r="AR347" s="164"/>
      <c r="AS347" s="164"/>
      <c r="AT347" s="164"/>
      <c r="AU347" s="164"/>
      <c r="AV347" s="164"/>
      <c r="AW347" s="164"/>
      <c r="AX347" s="164"/>
      <c r="AY347" s="164"/>
      <c r="AZ347" s="164"/>
      <c r="BA347" s="164"/>
      <c r="BB347" s="164"/>
      <c r="BC347" s="164"/>
      <c r="BD347" s="164"/>
      <c r="BE347" s="164"/>
      <c r="BF347" s="164"/>
      <c r="BG347" s="164"/>
      <c r="BH347" s="164"/>
      <c r="BI347" s="164"/>
    </row>
    <row r="348" spans="1:61" s="22" customFormat="1" x14ac:dyDescent="0.25">
      <c r="A348" s="20"/>
      <c r="B348" s="21"/>
      <c r="C348" s="21"/>
      <c r="D348" s="21"/>
      <c r="E348" s="21"/>
      <c r="F348" s="21"/>
      <c r="G348" s="21"/>
      <c r="H348" s="163"/>
      <c r="I348" s="164"/>
      <c r="J348" s="164"/>
      <c r="K348" s="164"/>
      <c r="L348" s="164"/>
      <c r="M348" s="164"/>
      <c r="N348" s="164"/>
      <c r="O348" s="164"/>
      <c r="P348" s="164"/>
      <c r="Q348" s="164"/>
      <c r="R348" s="164"/>
      <c r="S348" s="164"/>
      <c r="T348" s="164"/>
      <c r="U348" s="164"/>
      <c r="V348" s="164"/>
      <c r="W348" s="164"/>
      <c r="X348" s="164"/>
      <c r="Y348" s="164"/>
      <c r="Z348" s="164"/>
      <c r="AA348" s="164"/>
      <c r="AB348" s="164"/>
      <c r="AC348" s="164"/>
      <c r="AD348" s="164"/>
      <c r="AE348" s="164"/>
      <c r="AF348" s="164"/>
      <c r="AG348" s="164"/>
      <c r="AH348" s="164"/>
      <c r="AI348" s="164"/>
      <c r="AJ348" s="164"/>
      <c r="AK348" s="164"/>
      <c r="AL348" s="164"/>
      <c r="AM348" s="164"/>
      <c r="AN348" s="164"/>
      <c r="AO348" s="164"/>
      <c r="AP348" s="164"/>
      <c r="AQ348" s="164"/>
      <c r="AR348" s="164"/>
      <c r="AS348" s="164"/>
      <c r="AT348" s="164"/>
      <c r="AU348" s="164"/>
      <c r="AV348" s="164"/>
      <c r="AW348" s="164"/>
      <c r="AX348" s="164"/>
      <c r="AY348" s="164"/>
      <c r="AZ348" s="164"/>
      <c r="BA348" s="164"/>
      <c r="BB348" s="164"/>
      <c r="BC348" s="164"/>
      <c r="BD348" s="164"/>
      <c r="BE348" s="164"/>
      <c r="BF348" s="164"/>
      <c r="BG348" s="164"/>
      <c r="BH348" s="164"/>
      <c r="BI348" s="164"/>
    </row>
    <row r="349" spans="1:61" s="22" customFormat="1" x14ac:dyDescent="0.25">
      <c r="A349" s="20"/>
      <c r="B349" s="21"/>
      <c r="C349" s="21"/>
      <c r="D349" s="21"/>
      <c r="E349" s="21"/>
      <c r="F349" s="21"/>
      <c r="G349" s="21"/>
      <c r="H349" s="163"/>
      <c r="I349" s="164"/>
      <c r="J349" s="164"/>
      <c r="K349" s="164"/>
      <c r="L349" s="164"/>
      <c r="M349" s="164"/>
      <c r="N349" s="164"/>
      <c r="O349" s="164"/>
      <c r="P349" s="164"/>
      <c r="Q349" s="164"/>
      <c r="R349" s="164"/>
      <c r="S349" s="164"/>
      <c r="T349" s="164"/>
      <c r="U349" s="164"/>
      <c r="V349" s="164"/>
      <c r="W349" s="164"/>
      <c r="X349" s="164"/>
      <c r="Y349" s="164"/>
      <c r="Z349" s="164"/>
      <c r="AA349" s="164"/>
      <c r="AB349" s="164"/>
      <c r="AC349" s="164"/>
      <c r="AD349" s="164"/>
      <c r="AE349" s="164"/>
      <c r="AF349" s="164"/>
      <c r="AG349" s="164"/>
      <c r="AH349" s="164"/>
      <c r="AI349" s="164"/>
      <c r="AJ349" s="164"/>
      <c r="AK349" s="164"/>
      <c r="AL349" s="164"/>
      <c r="AM349" s="164"/>
      <c r="AN349" s="164"/>
      <c r="AO349" s="164"/>
      <c r="AP349" s="164"/>
      <c r="AQ349" s="164"/>
      <c r="AR349" s="164"/>
      <c r="AS349" s="164"/>
      <c r="AT349" s="164"/>
      <c r="AU349" s="164"/>
      <c r="AV349" s="164"/>
      <c r="AW349" s="164"/>
      <c r="AX349" s="164"/>
      <c r="AY349" s="164"/>
      <c r="AZ349" s="164"/>
      <c r="BA349" s="164"/>
      <c r="BB349" s="164"/>
      <c r="BC349" s="164"/>
      <c r="BD349" s="164"/>
      <c r="BE349" s="164"/>
      <c r="BF349" s="164"/>
      <c r="BG349" s="164"/>
      <c r="BH349" s="164"/>
      <c r="BI349" s="164"/>
    </row>
    <row r="350" spans="1:61" s="22" customFormat="1" x14ac:dyDescent="0.25">
      <c r="A350" s="20"/>
      <c r="B350" s="21"/>
      <c r="C350" s="21"/>
      <c r="D350" s="21"/>
      <c r="E350" s="21"/>
      <c r="F350" s="21"/>
      <c r="G350" s="21"/>
      <c r="H350" s="163"/>
      <c r="I350" s="164"/>
      <c r="J350" s="164"/>
      <c r="K350" s="164"/>
      <c r="L350" s="164"/>
      <c r="M350" s="164"/>
      <c r="N350" s="164"/>
      <c r="O350" s="164"/>
      <c r="P350" s="164"/>
      <c r="Q350" s="164"/>
      <c r="R350" s="164"/>
      <c r="S350" s="164"/>
      <c r="T350" s="164"/>
      <c r="U350" s="164"/>
      <c r="V350" s="164"/>
      <c r="W350" s="164"/>
      <c r="X350" s="164"/>
      <c r="Y350" s="164"/>
      <c r="Z350" s="164"/>
      <c r="AA350" s="164"/>
      <c r="AB350" s="164"/>
      <c r="AC350" s="164"/>
      <c r="AD350" s="164"/>
      <c r="AE350" s="164"/>
      <c r="AF350" s="164"/>
      <c r="AG350" s="164"/>
      <c r="AH350" s="164"/>
      <c r="AI350" s="164"/>
      <c r="AJ350" s="164"/>
      <c r="AK350" s="164"/>
      <c r="AL350" s="164"/>
      <c r="AM350" s="164"/>
      <c r="AN350" s="164"/>
      <c r="AO350" s="164"/>
      <c r="AP350" s="164"/>
      <c r="AQ350" s="164"/>
      <c r="AR350" s="164"/>
      <c r="AS350" s="164"/>
      <c r="AT350" s="164"/>
      <c r="AU350" s="164"/>
      <c r="AV350" s="164"/>
      <c r="AW350" s="164"/>
      <c r="AX350" s="164"/>
      <c r="AY350" s="164"/>
      <c r="AZ350" s="164"/>
      <c r="BA350" s="164"/>
      <c r="BB350" s="164"/>
      <c r="BC350" s="164"/>
      <c r="BD350" s="164"/>
      <c r="BE350" s="164"/>
      <c r="BF350" s="164"/>
      <c r="BG350" s="164"/>
      <c r="BH350" s="164"/>
      <c r="BI350" s="164"/>
    </row>
    <row r="351" spans="1:61" s="22" customFormat="1" x14ac:dyDescent="0.25">
      <c r="A351" s="20"/>
      <c r="B351" s="21"/>
      <c r="C351" s="21"/>
      <c r="D351" s="21"/>
      <c r="E351" s="21"/>
      <c r="F351" s="21"/>
      <c r="G351" s="21"/>
      <c r="H351" s="163"/>
      <c r="I351" s="164"/>
      <c r="J351" s="164"/>
      <c r="K351" s="164"/>
      <c r="L351" s="164"/>
      <c r="M351" s="164"/>
      <c r="N351" s="164"/>
      <c r="O351" s="164"/>
      <c r="P351" s="164"/>
      <c r="Q351" s="164"/>
      <c r="R351" s="164"/>
      <c r="S351" s="164"/>
      <c r="T351" s="164"/>
      <c r="U351" s="164"/>
      <c r="V351" s="164"/>
      <c r="W351" s="164"/>
      <c r="X351" s="164"/>
      <c r="Y351" s="164"/>
      <c r="Z351" s="164"/>
      <c r="AA351" s="164"/>
      <c r="AB351" s="164"/>
      <c r="AC351" s="164"/>
      <c r="AD351" s="164"/>
      <c r="AE351" s="164"/>
      <c r="AF351" s="164"/>
      <c r="AG351" s="164"/>
      <c r="AH351" s="164"/>
      <c r="AI351" s="164"/>
      <c r="AJ351" s="164"/>
      <c r="AK351" s="164"/>
      <c r="AL351" s="164"/>
      <c r="AM351" s="164"/>
      <c r="AN351" s="164"/>
      <c r="AO351" s="164"/>
      <c r="AP351" s="164"/>
      <c r="AQ351" s="164"/>
      <c r="AR351" s="164"/>
      <c r="AS351" s="164"/>
      <c r="AT351" s="164"/>
      <c r="AU351" s="164"/>
      <c r="AV351" s="164"/>
      <c r="AW351" s="164"/>
      <c r="AX351" s="164"/>
      <c r="AY351" s="164"/>
      <c r="AZ351" s="164"/>
      <c r="BA351" s="164"/>
      <c r="BB351" s="164"/>
      <c r="BC351" s="164"/>
      <c r="BD351" s="164"/>
      <c r="BE351" s="164"/>
      <c r="BF351" s="164"/>
      <c r="BG351" s="164"/>
      <c r="BH351" s="164"/>
      <c r="BI351" s="164"/>
    </row>
    <row r="352" spans="1:61" s="22" customFormat="1" x14ac:dyDescent="0.25">
      <c r="A352" s="20"/>
      <c r="B352" s="21"/>
      <c r="C352" s="21"/>
      <c r="D352" s="21"/>
      <c r="E352" s="21"/>
      <c r="F352" s="21"/>
      <c r="G352" s="21"/>
      <c r="H352" s="163"/>
      <c r="I352" s="164"/>
      <c r="J352" s="164"/>
      <c r="K352" s="164"/>
      <c r="L352" s="164"/>
      <c r="M352" s="164"/>
      <c r="N352" s="164"/>
      <c r="O352" s="164"/>
      <c r="P352" s="164"/>
      <c r="Q352" s="164"/>
      <c r="R352" s="164"/>
      <c r="S352" s="164"/>
      <c r="T352" s="164"/>
      <c r="U352" s="164"/>
      <c r="V352" s="164"/>
      <c r="W352" s="164"/>
      <c r="X352" s="164"/>
      <c r="Y352" s="164"/>
      <c r="Z352" s="164"/>
      <c r="AA352" s="164"/>
      <c r="AB352" s="164"/>
      <c r="AC352" s="164"/>
      <c r="AD352" s="164"/>
      <c r="AE352" s="164"/>
      <c r="AF352" s="164"/>
      <c r="AG352" s="164"/>
      <c r="AH352" s="164"/>
      <c r="AI352" s="164"/>
      <c r="AJ352" s="164"/>
      <c r="AK352" s="164"/>
      <c r="AL352" s="164"/>
      <c r="AM352" s="164"/>
      <c r="AN352" s="164"/>
      <c r="AO352" s="164"/>
      <c r="AP352" s="164"/>
      <c r="AQ352" s="164"/>
      <c r="AR352" s="164"/>
      <c r="AS352" s="164"/>
      <c r="AT352" s="164"/>
      <c r="AU352" s="164"/>
      <c r="AV352" s="164"/>
      <c r="AW352" s="164"/>
      <c r="AX352" s="164"/>
      <c r="AY352" s="164"/>
      <c r="AZ352" s="164"/>
      <c r="BA352" s="164"/>
      <c r="BB352" s="164"/>
      <c r="BC352" s="164"/>
      <c r="BD352" s="164"/>
      <c r="BE352" s="164"/>
      <c r="BF352" s="164"/>
      <c r="BG352" s="164"/>
      <c r="BH352" s="164"/>
      <c r="BI352" s="164"/>
    </row>
    <row r="353" spans="1:61" s="22" customFormat="1" x14ac:dyDescent="0.25">
      <c r="A353" s="20"/>
      <c r="B353" s="21"/>
      <c r="C353" s="21"/>
      <c r="D353" s="21"/>
      <c r="E353" s="21"/>
      <c r="F353" s="21"/>
      <c r="G353" s="21"/>
      <c r="H353" s="163"/>
      <c r="I353" s="164"/>
      <c r="J353" s="164"/>
      <c r="K353" s="164"/>
      <c r="L353" s="164"/>
      <c r="M353" s="164"/>
      <c r="N353" s="164"/>
      <c r="O353" s="164"/>
      <c r="P353" s="164"/>
      <c r="Q353" s="164"/>
      <c r="R353" s="164"/>
      <c r="S353" s="164"/>
      <c r="T353" s="164"/>
      <c r="U353" s="164"/>
      <c r="V353" s="164"/>
      <c r="W353" s="164"/>
      <c r="X353" s="164"/>
      <c r="Y353" s="164"/>
      <c r="Z353" s="164"/>
      <c r="AA353" s="164"/>
      <c r="AB353" s="164"/>
      <c r="AC353" s="164"/>
      <c r="AD353" s="164"/>
      <c r="AE353" s="164"/>
      <c r="AF353" s="164"/>
      <c r="AG353" s="164"/>
      <c r="AH353" s="164"/>
      <c r="AI353" s="164"/>
      <c r="AJ353" s="164"/>
      <c r="AK353" s="164"/>
      <c r="AL353" s="164"/>
      <c r="AM353" s="164"/>
      <c r="AN353" s="164"/>
      <c r="AO353" s="164"/>
      <c r="AP353" s="164"/>
      <c r="AQ353" s="164"/>
      <c r="AR353" s="164"/>
      <c r="AS353" s="164"/>
      <c r="AT353" s="164"/>
      <c r="AU353" s="164"/>
      <c r="AV353" s="164"/>
      <c r="AW353" s="164"/>
      <c r="AX353" s="164"/>
      <c r="AY353" s="164"/>
      <c r="AZ353" s="164"/>
      <c r="BA353" s="164"/>
      <c r="BB353" s="164"/>
      <c r="BC353" s="164"/>
      <c r="BD353" s="164"/>
      <c r="BE353" s="164"/>
      <c r="BF353" s="164"/>
      <c r="BG353" s="164"/>
      <c r="BH353" s="164"/>
      <c r="BI353" s="164"/>
    </row>
    <row r="354" spans="1:61" s="22" customFormat="1" x14ac:dyDescent="0.25">
      <c r="A354" s="20"/>
      <c r="B354" s="21"/>
      <c r="C354" s="21"/>
      <c r="D354" s="21"/>
      <c r="E354" s="21"/>
      <c r="F354" s="21"/>
      <c r="G354" s="21"/>
      <c r="H354" s="163"/>
      <c r="I354" s="164"/>
      <c r="J354" s="164"/>
      <c r="K354" s="164"/>
      <c r="L354" s="164"/>
      <c r="M354" s="164"/>
      <c r="N354" s="164"/>
      <c r="O354" s="164"/>
      <c r="P354" s="164"/>
      <c r="Q354" s="164"/>
      <c r="R354" s="164"/>
      <c r="S354" s="164"/>
      <c r="T354" s="164"/>
      <c r="U354" s="164"/>
      <c r="V354" s="164"/>
      <c r="W354" s="164"/>
      <c r="X354" s="164"/>
      <c r="Y354" s="164"/>
      <c r="Z354" s="164"/>
      <c r="AA354" s="164"/>
      <c r="AB354" s="164"/>
      <c r="AC354" s="164"/>
      <c r="AD354" s="164"/>
      <c r="AE354" s="164"/>
      <c r="AF354" s="164"/>
      <c r="AG354" s="164"/>
      <c r="AH354" s="164"/>
      <c r="AI354" s="164"/>
      <c r="AJ354" s="164"/>
      <c r="AK354" s="164"/>
      <c r="AL354" s="164"/>
      <c r="AM354" s="164"/>
      <c r="AN354" s="164"/>
      <c r="AO354" s="164"/>
      <c r="AP354" s="164"/>
      <c r="AQ354" s="164"/>
      <c r="AR354" s="164"/>
      <c r="AS354" s="164"/>
      <c r="AT354" s="164"/>
      <c r="AU354" s="164"/>
      <c r="AV354" s="164"/>
      <c r="AW354" s="164"/>
      <c r="AX354" s="164"/>
      <c r="AY354" s="164"/>
      <c r="AZ354" s="164"/>
      <c r="BA354" s="164"/>
      <c r="BB354" s="164"/>
      <c r="BC354" s="164"/>
      <c r="BD354" s="164"/>
      <c r="BE354" s="164"/>
      <c r="BF354" s="164"/>
      <c r="BG354" s="164"/>
      <c r="BH354" s="164"/>
      <c r="BI354" s="164"/>
    </row>
    <row r="355" spans="1:61" s="22" customFormat="1" x14ac:dyDescent="0.25">
      <c r="A355" s="20"/>
      <c r="B355" s="21"/>
      <c r="C355" s="21"/>
      <c r="D355" s="21"/>
      <c r="E355" s="21"/>
      <c r="F355" s="21"/>
      <c r="G355" s="21"/>
      <c r="H355" s="163"/>
      <c r="I355" s="164"/>
      <c r="J355" s="164"/>
      <c r="K355" s="164"/>
      <c r="L355" s="164"/>
      <c r="M355" s="164"/>
      <c r="N355" s="164"/>
      <c r="O355" s="164"/>
      <c r="P355" s="164"/>
      <c r="Q355" s="164"/>
      <c r="R355" s="164"/>
      <c r="S355" s="164"/>
      <c r="T355" s="164"/>
      <c r="U355" s="164"/>
      <c r="V355" s="164"/>
      <c r="W355" s="164"/>
      <c r="X355" s="164"/>
      <c r="Y355" s="164"/>
      <c r="Z355" s="164"/>
      <c r="AA355" s="164"/>
      <c r="AB355" s="164"/>
      <c r="AC355" s="164"/>
      <c r="AD355" s="164"/>
      <c r="AE355" s="164"/>
      <c r="AF355" s="164"/>
      <c r="AG355" s="164"/>
      <c r="AH355" s="164"/>
      <c r="AI355" s="164"/>
      <c r="AJ355" s="164"/>
      <c r="AK355" s="164"/>
      <c r="AL355" s="164"/>
      <c r="AM355" s="164"/>
      <c r="AN355" s="164"/>
      <c r="AO355" s="164"/>
      <c r="AP355" s="164"/>
      <c r="AQ355" s="164"/>
      <c r="AR355" s="164"/>
      <c r="AS355" s="164"/>
      <c r="AT355" s="164"/>
      <c r="AU355" s="164"/>
      <c r="AV355" s="164"/>
      <c r="AW355" s="164"/>
      <c r="AX355" s="164"/>
      <c r="AY355" s="164"/>
      <c r="AZ355" s="164"/>
      <c r="BA355" s="164"/>
      <c r="BB355" s="164"/>
      <c r="BC355" s="164"/>
      <c r="BD355" s="164"/>
      <c r="BE355" s="164"/>
      <c r="BF355" s="164"/>
      <c r="BG355" s="164"/>
      <c r="BH355" s="164"/>
      <c r="BI355" s="164"/>
    </row>
    <row r="356" spans="1:61" s="22" customFormat="1" x14ac:dyDescent="0.25">
      <c r="A356" s="20"/>
      <c r="B356" s="21"/>
      <c r="C356" s="21"/>
      <c r="D356" s="21"/>
      <c r="E356" s="21"/>
      <c r="F356" s="21"/>
      <c r="G356" s="21"/>
      <c r="H356" s="163"/>
      <c r="I356" s="164"/>
      <c r="J356" s="164"/>
      <c r="K356" s="164"/>
      <c r="L356" s="164"/>
      <c r="M356" s="164"/>
      <c r="N356" s="164"/>
      <c r="O356" s="164"/>
      <c r="P356" s="164"/>
      <c r="Q356" s="164"/>
      <c r="R356" s="164"/>
      <c r="S356" s="164"/>
      <c r="T356" s="164"/>
      <c r="U356" s="164"/>
      <c r="V356" s="164"/>
      <c r="W356" s="164"/>
      <c r="X356" s="164"/>
      <c r="Y356" s="164"/>
      <c r="Z356" s="164"/>
      <c r="AA356" s="164"/>
      <c r="AB356" s="164"/>
      <c r="AC356" s="164"/>
      <c r="AD356" s="164"/>
      <c r="AE356" s="164"/>
      <c r="AF356" s="164"/>
      <c r="AG356" s="164"/>
      <c r="AH356" s="164"/>
      <c r="AI356" s="164"/>
      <c r="AJ356" s="164"/>
      <c r="AK356" s="164"/>
      <c r="AL356" s="164"/>
      <c r="AM356" s="164"/>
      <c r="AN356" s="164"/>
      <c r="AO356" s="164"/>
      <c r="AP356" s="164"/>
      <c r="AQ356" s="164"/>
      <c r="AR356" s="164"/>
      <c r="AS356" s="164"/>
      <c r="AT356" s="164"/>
      <c r="AU356" s="164"/>
      <c r="AV356" s="164"/>
      <c r="AW356" s="164"/>
      <c r="AX356" s="164"/>
      <c r="AY356" s="164"/>
      <c r="AZ356" s="164"/>
      <c r="BA356" s="164"/>
      <c r="BB356" s="164"/>
      <c r="BC356" s="164"/>
      <c r="BD356" s="164"/>
      <c r="BE356" s="164"/>
      <c r="BF356" s="164"/>
      <c r="BG356" s="164"/>
      <c r="BH356" s="164"/>
      <c r="BI356" s="164"/>
    </row>
    <row r="357" spans="1:61" s="22" customFormat="1" x14ac:dyDescent="0.25">
      <c r="A357" s="20"/>
      <c r="B357" s="21"/>
      <c r="C357" s="21"/>
      <c r="D357" s="21"/>
      <c r="E357" s="21"/>
      <c r="F357" s="21"/>
      <c r="G357" s="21"/>
      <c r="H357" s="163"/>
      <c r="I357" s="164"/>
      <c r="J357" s="164"/>
      <c r="K357" s="164"/>
      <c r="L357" s="164"/>
      <c r="M357" s="164"/>
      <c r="N357" s="164"/>
      <c r="O357" s="164"/>
      <c r="P357" s="164"/>
      <c r="Q357" s="164"/>
      <c r="R357" s="164"/>
      <c r="S357" s="164"/>
      <c r="T357" s="164"/>
      <c r="U357" s="164"/>
      <c r="V357" s="164"/>
      <c r="W357" s="164"/>
      <c r="X357" s="164"/>
      <c r="Y357" s="164"/>
      <c r="Z357" s="164"/>
      <c r="AA357" s="164"/>
      <c r="AB357" s="164"/>
      <c r="AC357" s="164"/>
      <c r="AD357" s="164"/>
      <c r="AE357" s="164"/>
      <c r="AF357" s="164"/>
      <c r="AG357" s="164"/>
      <c r="AH357" s="164"/>
      <c r="AI357" s="164"/>
      <c r="AJ357" s="164"/>
      <c r="AK357" s="164"/>
      <c r="AL357" s="164"/>
      <c r="AM357" s="164"/>
      <c r="AN357" s="164"/>
      <c r="AO357" s="164"/>
      <c r="AP357" s="164"/>
      <c r="AQ357" s="164"/>
      <c r="AR357" s="164"/>
      <c r="AS357" s="164"/>
      <c r="AT357" s="164"/>
      <c r="AU357" s="164"/>
      <c r="AV357" s="164"/>
      <c r="AW357" s="164"/>
      <c r="AX357" s="164"/>
      <c r="AY357" s="164"/>
      <c r="AZ357" s="164"/>
      <c r="BA357" s="164"/>
      <c r="BB357" s="164"/>
      <c r="BC357" s="164"/>
      <c r="BD357" s="164"/>
      <c r="BE357" s="164"/>
      <c r="BF357" s="164"/>
      <c r="BG357" s="164"/>
      <c r="BH357" s="164"/>
      <c r="BI357" s="164"/>
    </row>
    <row r="358" spans="1:61" s="22" customFormat="1" x14ac:dyDescent="0.25">
      <c r="A358" s="20"/>
      <c r="B358" s="21"/>
      <c r="C358" s="21"/>
      <c r="D358" s="21"/>
      <c r="E358" s="21"/>
      <c r="F358" s="21"/>
      <c r="G358" s="21"/>
      <c r="H358" s="163"/>
      <c r="I358" s="164"/>
      <c r="J358" s="164"/>
      <c r="K358" s="164"/>
      <c r="L358" s="164"/>
      <c r="M358" s="164"/>
      <c r="N358" s="164"/>
      <c r="O358" s="164"/>
      <c r="P358" s="164"/>
      <c r="Q358" s="164"/>
      <c r="R358" s="164"/>
      <c r="S358" s="164"/>
      <c r="T358" s="164"/>
      <c r="U358" s="164"/>
      <c r="V358" s="164"/>
      <c r="W358" s="164"/>
      <c r="X358" s="164"/>
      <c r="Y358" s="164"/>
      <c r="Z358" s="164"/>
      <c r="AA358" s="164"/>
      <c r="AB358" s="164"/>
      <c r="AC358" s="164"/>
      <c r="AD358" s="164"/>
      <c r="AE358" s="164"/>
      <c r="AF358" s="164"/>
      <c r="AG358" s="164"/>
      <c r="AH358" s="164"/>
      <c r="AI358" s="164"/>
      <c r="AJ358" s="164"/>
      <c r="AK358" s="164"/>
      <c r="AL358" s="164"/>
      <c r="AM358" s="164"/>
      <c r="AN358" s="164"/>
      <c r="AO358" s="164"/>
      <c r="AP358" s="164"/>
      <c r="AQ358" s="164"/>
      <c r="AR358" s="164"/>
      <c r="AS358" s="164"/>
      <c r="AT358" s="164"/>
      <c r="AU358" s="164"/>
      <c r="AV358" s="164"/>
      <c r="AW358" s="164"/>
      <c r="AX358" s="164"/>
      <c r="AY358" s="164"/>
      <c r="AZ358" s="164"/>
      <c r="BA358" s="164"/>
      <c r="BB358" s="164"/>
      <c r="BC358" s="164"/>
      <c r="BD358" s="164"/>
      <c r="BE358" s="164"/>
      <c r="BF358" s="164"/>
      <c r="BG358" s="164"/>
      <c r="BH358" s="164"/>
      <c r="BI358" s="164"/>
    </row>
    <row r="359" spans="1:61" s="22" customFormat="1" x14ac:dyDescent="0.25">
      <c r="A359" s="20"/>
      <c r="B359" s="21"/>
      <c r="C359" s="21"/>
      <c r="D359" s="21"/>
      <c r="E359" s="21"/>
      <c r="F359" s="21"/>
      <c r="G359" s="21"/>
      <c r="H359" s="163"/>
      <c r="I359" s="164"/>
      <c r="J359" s="164"/>
      <c r="K359" s="164"/>
      <c r="L359" s="164"/>
      <c r="M359" s="164"/>
      <c r="N359" s="164"/>
      <c r="O359" s="164"/>
      <c r="P359" s="164"/>
      <c r="Q359" s="164"/>
      <c r="R359" s="164"/>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164"/>
      <c r="AN359" s="164"/>
      <c r="AO359" s="164"/>
      <c r="AP359" s="164"/>
      <c r="AQ359" s="164"/>
      <c r="AR359" s="164"/>
      <c r="AS359" s="164"/>
      <c r="AT359" s="164"/>
      <c r="AU359" s="164"/>
      <c r="AV359" s="164"/>
      <c r="AW359" s="164"/>
      <c r="AX359" s="164"/>
      <c r="AY359" s="164"/>
      <c r="AZ359" s="164"/>
      <c r="BA359" s="164"/>
      <c r="BB359" s="164"/>
      <c r="BC359" s="164"/>
      <c r="BD359" s="164"/>
      <c r="BE359" s="164"/>
      <c r="BF359" s="164"/>
      <c r="BG359" s="164"/>
      <c r="BH359" s="164"/>
      <c r="BI359" s="164"/>
    </row>
    <row r="360" spans="1:61" s="22" customFormat="1" x14ac:dyDescent="0.25">
      <c r="A360" s="20"/>
      <c r="B360" s="21"/>
      <c r="C360" s="21"/>
      <c r="D360" s="21"/>
      <c r="E360" s="21"/>
      <c r="F360" s="21"/>
      <c r="G360" s="21"/>
      <c r="H360" s="163"/>
      <c r="I360" s="164"/>
      <c r="J360" s="164"/>
      <c r="K360" s="164"/>
      <c r="L360" s="164"/>
      <c r="M360" s="164"/>
      <c r="N360" s="164"/>
      <c r="O360" s="164"/>
      <c r="P360" s="164"/>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c r="AL360" s="164"/>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row>
    <row r="361" spans="1:61" s="22" customFormat="1" x14ac:dyDescent="0.25">
      <c r="A361" s="20"/>
      <c r="B361" s="21"/>
      <c r="C361" s="21"/>
      <c r="D361" s="21"/>
      <c r="E361" s="21"/>
      <c r="F361" s="21"/>
      <c r="G361" s="21"/>
      <c r="H361" s="163"/>
      <c r="I361" s="164"/>
      <c r="J361" s="164"/>
      <c r="K361" s="164"/>
      <c r="L361" s="164"/>
      <c r="M361" s="164"/>
      <c r="N361" s="164"/>
      <c r="O361" s="164"/>
      <c r="P361" s="164"/>
      <c r="Q361" s="164"/>
      <c r="R361" s="164"/>
      <c r="S361" s="164"/>
      <c r="T361" s="164"/>
      <c r="U361" s="164"/>
      <c r="V361" s="164"/>
      <c r="W361" s="164"/>
      <c r="X361" s="164"/>
      <c r="Y361" s="164"/>
      <c r="Z361" s="164"/>
      <c r="AA361" s="164"/>
      <c r="AB361" s="164"/>
      <c r="AC361" s="164"/>
      <c r="AD361" s="164"/>
      <c r="AE361" s="164"/>
      <c r="AF361" s="164"/>
      <c r="AG361" s="164"/>
      <c r="AH361" s="164"/>
      <c r="AI361" s="164"/>
      <c r="AJ361" s="164"/>
      <c r="AK361" s="164"/>
      <c r="AL361" s="164"/>
      <c r="AM361" s="164"/>
      <c r="AN361" s="164"/>
      <c r="AO361" s="164"/>
      <c r="AP361" s="164"/>
      <c r="AQ361" s="164"/>
      <c r="AR361" s="164"/>
      <c r="AS361" s="164"/>
      <c r="AT361" s="164"/>
      <c r="AU361" s="164"/>
      <c r="AV361" s="164"/>
      <c r="AW361" s="164"/>
      <c r="AX361" s="164"/>
      <c r="AY361" s="164"/>
      <c r="AZ361" s="164"/>
      <c r="BA361" s="164"/>
      <c r="BB361" s="164"/>
      <c r="BC361" s="164"/>
      <c r="BD361" s="164"/>
      <c r="BE361" s="164"/>
      <c r="BF361" s="164"/>
      <c r="BG361" s="164"/>
      <c r="BH361" s="164"/>
      <c r="BI361" s="164"/>
    </row>
    <row r="362" spans="1:61" s="22" customFormat="1" x14ac:dyDescent="0.25">
      <c r="A362" s="20"/>
      <c r="B362" s="21"/>
      <c r="C362" s="21"/>
      <c r="D362" s="21"/>
      <c r="E362" s="21"/>
      <c r="F362" s="21"/>
      <c r="G362" s="21"/>
      <c r="H362" s="163"/>
      <c r="I362" s="164"/>
      <c r="J362" s="164"/>
      <c r="K362" s="164"/>
      <c r="L362" s="164"/>
      <c r="M362" s="164"/>
      <c r="N362" s="164"/>
      <c r="O362" s="164"/>
      <c r="P362" s="164"/>
      <c r="Q362" s="164"/>
      <c r="R362" s="164"/>
      <c r="S362" s="164"/>
      <c r="T362" s="164"/>
      <c r="U362" s="164"/>
      <c r="V362" s="164"/>
      <c r="W362" s="164"/>
      <c r="X362" s="164"/>
      <c r="Y362" s="164"/>
      <c r="Z362" s="164"/>
      <c r="AA362" s="164"/>
      <c r="AB362" s="164"/>
      <c r="AC362" s="164"/>
      <c r="AD362" s="164"/>
      <c r="AE362" s="164"/>
      <c r="AF362" s="164"/>
      <c r="AG362" s="164"/>
      <c r="AH362" s="164"/>
      <c r="AI362" s="164"/>
      <c r="AJ362" s="164"/>
      <c r="AK362" s="164"/>
      <c r="AL362" s="164"/>
      <c r="AM362" s="164"/>
      <c r="AN362" s="164"/>
      <c r="AO362" s="164"/>
      <c r="AP362" s="164"/>
      <c r="AQ362" s="164"/>
      <c r="AR362" s="164"/>
      <c r="AS362" s="164"/>
      <c r="AT362" s="164"/>
      <c r="AU362" s="164"/>
      <c r="AV362" s="164"/>
      <c r="AW362" s="164"/>
      <c r="AX362" s="164"/>
      <c r="AY362" s="164"/>
      <c r="AZ362" s="164"/>
      <c r="BA362" s="164"/>
      <c r="BB362" s="164"/>
      <c r="BC362" s="164"/>
      <c r="BD362" s="164"/>
      <c r="BE362" s="164"/>
      <c r="BF362" s="164"/>
      <c r="BG362" s="164"/>
      <c r="BH362" s="164"/>
      <c r="BI362" s="164"/>
    </row>
    <row r="363" spans="1:61" s="22" customFormat="1" x14ac:dyDescent="0.25">
      <c r="A363" s="20"/>
      <c r="B363" s="21"/>
      <c r="C363" s="21"/>
      <c r="D363" s="21"/>
      <c r="E363" s="21"/>
      <c r="F363" s="21"/>
      <c r="G363" s="21"/>
      <c r="H363" s="163"/>
      <c r="I363" s="164"/>
      <c r="J363" s="164"/>
      <c r="K363" s="164"/>
      <c r="L363" s="164"/>
      <c r="M363" s="164"/>
      <c r="N363" s="164"/>
      <c r="O363" s="164"/>
      <c r="P363" s="164"/>
      <c r="Q363" s="164"/>
      <c r="R363" s="164"/>
      <c r="S363" s="164"/>
      <c r="T363" s="164"/>
      <c r="U363" s="164"/>
      <c r="V363" s="164"/>
      <c r="W363" s="164"/>
      <c r="X363" s="164"/>
      <c r="Y363" s="164"/>
      <c r="Z363" s="164"/>
      <c r="AA363" s="164"/>
      <c r="AB363" s="164"/>
      <c r="AC363" s="164"/>
      <c r="AD363" s="164"/>
      <c r="AE363" s="164"/>
      <c r="AF363" s="164"/>
      <c r="AG363" s="164"/>
      <c r="AH363" s="164"/>
      <c r="AI363" s="164"/>
      <c r="AJ363" s="164"/>
      <c r="AK363" s="164"/>
      <c r="AL363" s="164"/>
      <c r="AM363" s="164"/>
      <c r="AN363" s="164"/>
      <c r="AO363" s="164"/>
      <c r="AP363" s="164"/>
      <c r="AQ363" s="164"/>
      <c r="AR363" s="164"/>
      <c r="AS363" s="164"/>
      <c r="AT363" s="164"/>
      <c r="AU363" s="164"/>
      <c r="AV363" s="164"/>
      <c r="AW363" s="164"/>
      <c r="AX363" s="164"/>
      <c r="AY363" s="164"/>
      <c r="AZ363" s="164"/>
      <c r="BA363" s="164"/>
      <c r="BB363" s="164"/>
      <c r="BC363" s="164"/>
      <c r="BD363" s="164"/>
      <c r="BE363" s="164"/>
      <c r="BF363" s="164"/>
      <c r="BG363" s="164"/>
      <c r="BH363" s="164"/>
      <c r="BI363" s="164"/>
    </row>
    <row r="364" spans="1:61" s="22" customFormat="1" x14ac:dyDescent="0.25">
      <c r="A364" s="20"/>
      <c r="B364" s="21"/>
      <c r="C364" s="21"/>
      <c r="D364" s="21"/>
      <c r="E364" s="21"/>
      <c r="F364" s="21"/>
      <c r="G364" s="21"/>
      <c r="H364" s="163"/>
      <c r="I364" s="164"/>
      <c r="J364" s="164"/>
      <c r="K364" s="164"/>
      <c r="L364" s="164"/>
      <c r="M364" s="164"/>
      <c r="N364" s="164"/>
      <c r="O364" s="164"/>
      <c r="P364" s="164"/>
      <c r="Q364" s="164"/>
      <c r="R364" s="164"/>
      <c r="S364" s="164"/>
      <c r="T364" s="164"/>
      <c r="U364" s="164"/>
      <c r="V364" s="164"/>
      <c r="W364" s="164"/>
      <c r="X364" s="164"/>
      <c r="Y364" s="164"/>
      <c r="Z364" s="164"/>
      <c r="AA364" s="164"/>
      <c r="AB364" s="164"/>
      <c r="AC364" s="164"/>
      <c r="AD364" s="164"/>
      <c r="AE364" s="164"/>
      <c r="AF364" s="164"/>
      <c r="AG364" s="164"/>
      <c r="AH364" s="164"/>
      <c r="AI364" s="164"/>
      <c r="AJ364" s="164"/>
      <c r="AK364" s="164"/>
      <c r="AL364" s="164"/>
      <c r="AM364" s="164"/>
      <c r="AN364" s="164"/>
      <c r="AO364" s="164"/>
      <c r="AP364" s="164"/>
      <c r="AQ364" s="164"/>
      <c r="AR364" s="164"/>
      <c r="AS364" s="164"/>
      <c r="AT364" s="164"/>
      <c r="AU364" s="164"/>
      <c r="AV364" s="164"/>
      <c r="AW364" s="164"/>
      <c r="AX364" s="164"/>
      <c r="AY364" s="164"/>
      <c r="AZ364" s="164"/>
      <c r="BA364" s="164"/>
      <c r="BB364" s="164"/>
      <c r="BC364" s="164"/>
      <c r="BD364" s="164"/>
      <c r="BE364" s="164"/>
      <c r="BF364" s="164"/>
      <c r="BG364" s="164"/>
      <c r="BH364" s="164"/>
      <c r="BI364" s="164"/>
    </row>
    <row r="365" spans="1:61" s="22" customFormat="1" x14ac:dyDescent="0.25">
      <c r="A365" s="20"/>
      <c r="B365" s="21"/>
      <c r="C365" s="21"/>
      <c r="D365" s="21"/>
      <c r="E365" s="21"/>
      <c r="F365" s="21"/>
      <c r="G365" s="21"/>
      <c r="H365" s="163"/>
      <c r="I365" s="164"/>
      <c r="J365" s="164"/>
      <c r="K365" s="164"/>
      <c r="L365" s="164"/>
      <c r="M365" s="164"/>
      <c r="N365" s="164"/>
      <c r="O365" s="164"/>
      <c r="P365" s="164"/>
      <c r="Q365" s="164"/>
      <c r="R365" s="164"/>
      <c r="S365" s="164"/>
      <c r="T365" s="164"/>
      <c r="U365" s="164"/>
      <c r="V365" s="164"/>
      <c r="W365" s="164"/>
      <c r="X365" s="164"/>
      <c r="Y365" s="164"/>
      <c r="Z365" s="164"/>
      <c r="AA365" s="164"/>
      <c r="AB365" s="164"/>
      <c r="AC365" s="164"/>
      <c r="AD365" s="164"/>
      <c r="AE365" s="164"/>
      <c r="AF365" s="164"/>
      <c r="AG365" s="164"/>
      <c r="AH365" s="164"/>
      <c r="AI365" s="164"/>
      <c r="AJ365" s="164"/>
      <c r="AK365" s="164"/>
      <c r="AL365" s="164"/>
      <c r="AM365" s="164"/>
      <c r="AN365" s="164"/>
      <c r="AO365" s="164"/>
      <c r="AP365" s="164"/>
      <c r="AQ365" s="164"/>
      <c r="AR365" s="164"/>
      <c r="AS365" s="164"/>
      <c r="AT365" s="164"/>
      <c r="AU365" s="164"/>
      <c r="AV365" s="164"/>
      <c r="AW365" s="164"/>
      <c r="AX365" s="164"/>
      <c r="AY365" s="164"/>
      <c r="AZ365" s="164"/>
      <c r="BA365" s="164"/>
      <c r="BB365" s="164"/>
      <c r="BC365" s="164"/>
      <c r="BD365" s="164"/>
      <c r="BE365" s="164"/>
      <c r="BF365" s="164"/>
      <c r="BG365" s="164"/>
      <c r="BH365" s="164"/>
      <c r="BI365" s="164"/>
    </row>
    <row r="366" spans="1:61" s="22" customFormat="1" x14ac:dyDescent="0.25">
      <c r="A366" s="20"/>
      <c r="B366" s="21"/>
      <c r="C366" s="21"/>
      <c r="D366" s="21"/>
      <c r="E366" s="21"/>
      <c r="F366" s="21"/>
      <c r="G366" s="21"/>
      <c r="H366" s="163"/>
      <c r="I366" s="164"/>
      <c r="J366" s="164"/>
      <c r="K366" s="164"/>
      <c r="L366" s="164"/>
      <c r="M366" s="164"/>
      <c r="N366" s="164"/>
      <c r="O366" s="164"/>
      <c r="P366" s="164"/>
      <c r="Q366" s="164"/>
      <c r="R366" s="164"/>
      <c r="S366" s="164"/>
      <c r="T366" s="164"/>
      <c r="U366" s="164"/>
      <c r="V366" s="164"/>
      <c r="W366" s="164"/>
      <c r="X366" s="164"/>
      <c r="Y366" s="164"/>
      <c r="Z366" s="164"/>
      <c r="AA366" s="164"/>
      <c r="AB366" s="164"/>
      <c r="AC366" s="164"/>
      <c r="AD366" s="164"/>
      <c r="AE366" s="164"/>
      <c r="AF366" s="164"/>
      <c r="AG366" s="164"/>
      <c r="AH366" s="164"/>
      <c r="AI366" s="164"/>
      <c r="AJ366" s="164"/>
      <c r="AK366" s="164"/>
      <c r="AL366" s="164"/>
      <c r="AM366" s="164"/>
      <c r="AN366" s="164"/>
      <c r="AO366" s="164"/>
      <c r="AP366" s="164"/>
      <c r="AQ366" s="164"/>
      <c r="AR366" s="164"/>
      <c r="AS366" s="164"/>
      <c r="AT366" s="164"/>
      <c r="AU366" s="164"/>
      <c r="AV366" s="164"/>
      <c r="AW366" s="164"/>
      <c r="AX366" s="164"/>
      <c r="AY366" s="164"/>
      <c r="AZ366" s="164"/>
      <c r="BA366" s="164"/>
      <c r="BB366" s="164"/>
      <c r="BC366" s="164"/>
      <c r="BD366" s="164"/>
      <c r="BE366" s="164"/>
      <c r="BF366" s="164"/>
      <c r="BG366" s="164"/>
      <c r="BH366" s="164"/>
      <c r="BI366" s="164"/>
    </row>
    <row r="367" spans="1:61" s="22" customFormat="1" x14ac:dyDescent="0.25">
      <c r="A367" s="20"/>
      <c r="B367" s="21"/>
      <c r="C367" s="21"/>
      <c r="D367" s="21"/>
      <c r="E367" s="21"/>
      <c r="F367" s="21"/>
      <c r="G367" s="21"/>
      <c r="H367" s="163"/>
      <c r="I367" s="164"/>
      <c r="J367" s="164"/>
      <c r="K367" s="164"/>
      <c r="L367" s="164"/>
      <c r="M367" s="164"/>
      <c r="N367" s="164"/>
      <c r="O367" s="164"/>
      <c r="P367" s="164"/>
      <c r="Q367" s="164"/>
      <c r="R367" s="164"/>
      <c r="S367" s="164"/>
      <c r="T367" s="164"/>
      <c r="U367" s="164"/>
      <c r="V367" s="164"/>
      <c r="W367" s="164"/>
      <c r="X367" s="164"/>
      <c r="Y367" s="164"/>
      <c r="Z367" s="164"/>
      <c r="AA367" s="164"/>
      <c r="AB367" s="164"/>
      <c r="AC367" s="164"/>
      <c r="AD367" s="164"/>
      <c r="AE367" s="164"/>
      <c r="AF367" s="164"/>
      <c r="AG367" s="164"/>
      <c r="AH367" s="164"/>
      <c r="AI367" s="164"/>
      <c r="AJ367" s="164"/>
      <c r="AK367" s="164"/>
      <c r="AL367" s="164"/>
      <c r="AM367" s="164"/>
      <c r="AN367" s="164"/>
      <c r="AO367" s="164"/>
      <c r="AP367" s="164"/>
      <c r="AQ367" s="164"/>
      <c r="AR367" s="164"/>
      <c r="AS367" s="164"/>
      <c r="AT367" s="164"/>
      <c r="AU367" s="164"/>
      <c r="AV367" s="164"/>
      <c r="AW367" s="164"/>
      <c r="AX367" s="164"/>
      <c r="AY367" s="164"/>
      <c r="AZ367" s="164"/>
      <c r="BA367" s="164"/>
      <c r="BB367" s="164"/>
      <c r="BC367" s="164"/>
      <c r="BD367" s="164"/>
      <c r="BE367" s="164"/>
      <c r="BF367" s="164"/>
      <c r="BG367" s="164"/>
      <c r="BH367" s="164"/>
      <c r="BI367" s="164"/>
    </row>
    <row r="368" spans="1:61" s="22" customFormat="1" x14ac:dyDescent="0.25">
      <c r="A368" s="20"/>
      <c r="B368" s="21"/>
      <c r="C368" s="21"/>
      <c r="D368" s="21"/>
      <c r="E368" s="21"/>
      <c r="F368" s="21"/>
      <c r="G368" s="21"/>
      <c r="H368" s="163"/>
      <c r="I368" s="164"/>
      <c r="J368" s="164"/>
      <c r="K368" s="164"/>
      <c r="L368" s="164"/>
      <c r="M368" s="164"/>
      <c r="N368" s="164"/>
      <c r="O368" s="164"/>
      <c r="P368" s="164"/>
      <c r="Q368" s="164"/>
      <c r="R368" s="164"/>
      <c r="S368" s="164"/>
      <c r="T368" s="164"/>
      <c r="U368" s="164"/>
      <c r="V368" s="164"/>
      <c r="W368" s="164"/>
      <c r="X368" s="164"/>
      <c r="Y368" s="164"/>
      <c r="Z368" s="164"/>
      <c r="AA368" s="164"/>
      <c r="AB368" s="164"/>
      <c r="AC368" s="164"/>
      <c r="AD368" s="164"/>
      <c r="AE368" s="164"/>
      <c r="AF368" s="164"/>
      <c r="AG368" s="164"/>
      <c r="AH368" s="164"/>
      <c r="AI368" s="164"/>
      <c r="AJ368" s="164"/>
      <c r="AK368" s="164"/>
      <c r="AL368" s="164"/>
      <c r="AM368" s="164"/>
      <c r="AN368" s="164"/>
      <c r="AO368" s="164"/>
      <c r="AP368" s="164"/>
      <c r="AQ368" s="164"/>
      <c r="AR368" s="164"/>
      <c r="AS368" s="164"/>
      <c r="AT368" s="164"/>
      <c r="AU368" s="164"/>
      <c r="AV368" s="164"/>
      <c r="AW368" s="164"/>
      <c r="AX368" s="164"/>
      <c r="AY368" s="164"/>
      <c r="AZ368" s="164"/>
      <c r="BA368" s="164"/>
      <c r="BB368" s="164"/>
      <c r="BC368" s="164"/>
      <c r="BD368" s="164"/>
      <c r="BE368" s="164"/>
      <c r="BF368" s="164"/>
      <c r="BG368" s="164"/>
      <c r="BH368" s="164"/>
      <c r="BI368" s="164"/>
    </row>
    <row r="369" spans="1:61" s="22" customFormat="1" x14ac:dyDescent="0.25">
      <c r="A369" s="20"/>
      <c r="B369" s="21"/>
      <c r="C369" s="21"/>
      <c r="D369" s="21"/>
      <c r="E369" s="21"/>
      <c r="F369" s="21"/>
      <c r="G369" s="21"/>
      <c r="H369" s="163"/>
      <c r="I369" s="164"/>
      <c r="J369" s="164"/>
      <c r="K369" s="164"/>
      <c r="L369" s="164"/>
      <c r="M369" s="164"/>
      <c r="N369" s="164"/>
      <c r="O369" s="164"/>
      <c r="P369" s="164"/>
      <c r="Q369" s="164"/>
      <c r="R369" s="164"/>
      <c r="S369" s="164"/>
      <c r="T369" s="164"/>
      <c r="U369" s="164"/>
      <c r="V369" s="164"/>
      <c r="W369" s="164"/>
      <c r="X369" s="164"/>
      <c r="Y369" s="164"/>
      <c r="Z369" s="164"/>
      <c r="AA369" s="164"/>
      <c r="AB369" s="164"/>
      <c r="AC369" s="164"/>
      <c r="AD369" s="164"/>
      <c r="AE369" s="164"/>
      <c r="AF369" s="164"/>
      <c r="AG369" s="164"/>
      <c r="AH369" s="164"/>
      <c r="AI369" s="164"/>
      <c r="AJ369" s="164"/>
      <c r="AK369" s="164"/>
      <c r="AL369" s="164"/>
      <c r="AM369" s="164"/>
      <c r="AN369" s="164"/>
      <c r="AO369" s="164"/>
      <c r="AP369" s="164"/>
      <c r="AQ369" s="164"/>
      <c r="AR369" s="164"/>
      <c r="AS369" s="164"/>
      <c r="AT369" s="164"/>
      <c r="AU369" s="164"/>
      <c r="AV369" s="164"/>
      <c r="AW369" s="164"/>
      <c r="AX369" s="164"/>
      <c r="AY369" s="164"/>
      <c r="AZ369" s="164"/>
      <c r="BA369" s="164"/>
      <c r="BB369" s="164"/>
      <c r="BC369" s="164"/>
      <c r="BD369" s="164"/>
      <c r="BE369" s="164"/>
      <c r="BF369" s="164"/>
      <c r="BG369" s="164"/>
      <c r="BH369" s="164"/>
      <c r="BI369" s="164"/>
    </row>
    <row r="370" spans="1:61" s="22" customFormat="1" x14ac:dyDescent="0.25">
      <c r="A370" s="20"/>
      <c r="B370" s="21"/>
      <c r="C370" s="21"/>
      <c r="D370" s="21"/>
      <c r="E370" s="21"/>
      <c r="F370" s="21"/>
      <c r="G370" s="21"/>
      <c r="H370" s="163"/>
      <c r="I370" s="164"/>
      <c r="J370" s="164"/>
      <c r="K370" s="164"/>
      <c r="L370" s="164"/>
      <c r="M370" s="164"/>
      <c r="N370" s="164"/>
      <c r="O370" s="164"/>
      <c r="P370" s="164"/>
      <c r="Q370" s="164"/>
      <c r="R370" s="164"/>
      <c r="S370" s="164"/>
      <c r="T370" s="164"/>
      <c r="U370" s="164"/>
      <c r="V370" s="164"/>
      <c r="W370" s="164"/>
      <c r="X370" s="164"/>
      <c r="Y370" s="164"/>
      <c r="Z370" s="164"/>
      <c r="AA370" s="164"/>
      <c r="AB370" s="164"/>
      <c r="AC370" s="164"/>
      <c r="AD370" s="164"/>
      <c r="AE370" s="164"/>
      <c r="AF370" s="164"/>
      <c r="AG370" s="164"/>
      <c r="AH370" s="164"/>
      <c r="AI370" s="164"/>
      <c r="AJ370" s="164"/>
      <c r="AK370" s="164"/>
      <c r="AL370" s="164"/>
      <c r="AM370" s="164"/>
      <c r="AN370" s="164"/>
      <c r="AO370" s="164"/>
      <c r="AP370" s="164"/>
      <c r="AQ370" s="164"/>
      <c r="AR370" s="164"/>
      <c r="AS370" s="164"/>
      <c r="AT370" s="164"/>
      <c r="AU370" s="164"/>
      <c r="AV370" s="164"/>
      <c r="AW370" s="164"/>
      <c r="AX370" s="164"/>
      <c r="AY370" s="164"/>
      <c r="AZ370" s="164"/>
      <c r="BA370" s="164"/>
      <c r="BB370" s="164"/>
      <c r="BC370" s="164"/>
      <c r="BD370" s="164"/>
      <c r="BE370" s="164"/>
      <c r="BF370" s="164"/>
      <c r="BG370" s="164"/>
      <c r="BH370" s="164"/>
      <c r="BI370" s="164"/>
    </row>
    <row r="371" spans="1:61" s="22" customFormat="1" x14ac:dyDescent="0.25">
      <c r="A371" s="20"/>
      <c r="B371" s="21"/>
      <c r="C371" s="21"/>
      <c r="D371" s="21"/>
      <c r="E371" s="21"/>
      <c r="F371" s="21"/>
      <c r="G371" s="21"/>
      <c r="H371" s="163"/>
      <c r="I371" s="164"/>
      <c r="J371" s="164"/>
      <c r="K371" s="164"/>
      <c r="L371" s="164"/>
      <c r="M371" s="164"/>
      <c r="N371" s="164"/>
      <c r="O371" s="164"/>
      <c r="P371" s="164"/>
      <c r="Q371" s="164"/>
      <c r="R371" s="164"/>
      <c r="S371" s="164"/>
      <c r="T371" s="164"/>
      <c r="U371" s="164"/>
      <c r="V371" s="164"/>
      <c r="W371" s="164"/>
      <c r="X371" s="164"/>
      <c r="Y371" s="164"/>
      <c r="Z371" s="164"/>
      <c r="AA371" s="164"/>
      <c r="AB371" s="164"/>
      <c r="AC371" s="164"/>
      <c r="AD371" s="164"/>
      <c r="AE371" s="164"/>
      <c r="AF371" s="164"/>
      <c r="AG371" s="164"/>
      <c r="AH371" s="164"/>
      <c r="AI371" s="164"/>
      <c r="AJ371" s="164"/>
      <c r="AK371" s="164"/>
      <c r="AL371" s="164"/>
      <c r="AM371" s="164"/>
      <c r="AN371" s="164"/>
      <c r="AO371" s="164"/>
      <c r="AP371" s="164"/>
      <c r="AQ371" s="164"/>
      <c r="AR371" s="164"/>
      <c r="AS371" s="164"/>
      <c r="AT371" s="164"/>
      <c r="AU371" s="164"/>
      <c r="AV371" s="164"/>
      <c r="AW371" s="164"/>
      <c r="AX371" s="164"/>
      <c r="AY371" s="164"/>
      <c r="AZ371" s="164"/>
      <c r="BA371" s="164"/>
      <c r="BB371" s="164"/>
      <c r="BC371" s="164"/>
      <c r="BD371" s="164"/>
      <c r="BE371" s="164"/>
      <c r="BF371" s="164"/>
      <c r="BG371" s="164"/>
      <c r="BH371" s="164"/>
      <c r="BI371" s="164"/>
    </row>
    <row r="372" spans="1:61" s="22" customFormat="1" x14ac:dyDescent="0.25">
      <c r="A372" s="20"/>
      <c r="B372" s="21"/>
      <c r="C372" s="21"/>
      <c r="D372" s="21"/>
      <c r="E372" s="21"/>
      <c r="F372" s="21"/>
      <c r="G372" s="21"/>
      <c r="H372" s="163"/>
      <c r="I372" s="164"/>
      <c r="J372" s="164"/>
      <c r="K372" s="164"/>
      <c r="L372" s="164"/>
      <c r="M372" s="164"/>
      <c r="N372" s="164"/>
      <c r="O372" s="164"/>
      <c r="P372" s="164"/>
      <c r="Q372" s="164"/>
      <c r="R372" s="164"/>
      <c r="S372" s="164"/>
      <c r="T372" s="164"/>
      <c r="U372" s="164"/>
      <c r="V372" s="164"/>
      <c r="W372" s="164"/>
      <c r="X372" s="164"/>
      <c r="Y372" s="164"/>
      <c r="Z372" s="164"/>
      <c r="AA372" s="164"/>
      <c r="AB372" s="164"/>
      <c r="AC372" s="164"/>
      <c r="AD372" s="164"/>
      <c r="AE372" s="164"/>
      <c r="AF372" s="164"/>
      <c r="AG372" s="164"/>
      <c r="AH372" s="164"/>
      <c r="AI372" s="164"/>
      <c r="AJ372" s="164"/>
      <c r="AK372" s="164"/>
      <c r="AL372" s="164"/>
      <c r="AM372" s="164"/>
      <c r="AN372" s="164"/>
      <c r="AO372" s="164"/>
      <c r="AP372" s="164"/>
      <c r="AQ372" s="164"/>
      <c r="AR372" s="164"/>
      <c r="AS372" s="164"/>
      <c r="AT372" s="164"/>
      <c r="AU372" s="164"/>
      <c r="AV372" s="164"/>
      <c r="AW372" s="164"/>
      <c r="AX372" s="164"/>
      <c r="AY372" s="164"/>
      <c r="AZ372" s="164"/>
      <c r="BA372" s="164"/>
      <c r="BB372" s="164"/>
      <c r="BC372" s="164"/>
      <c r="BD372" s="164"/>
      <c r="BE372" s="164"/>
      <c r="BF372" s="164"/>
      <c r="BG372" s="164"/>
      <c r="BH372" s="164"/>
      <c r="BI372" s="164"/>
    </row>
    <row r="373" spans="1:61" s="22" customFormat="1" x14ac:dyDescent="0.25">
      <c r="A373" s="20"/>
      <c r="B373" s="21"/>
      <c r="C373" s="21"/>
      <c r="D373" s="21"/>
      <c r="E373" s="21"/>
      <c r="F373" s="21"/>
      <c r="G373" s="21"/>
      <c r="H373" s="163"/>
      <c r="I373" s="164"/>
      <c r="J373" s="164"/>
      <c r="K373" s="164"/>
      <c r="L373" s="164"/>
      <c r="M373" s="164"/>
      <c r="N373" s="164"/>
      <c r="O373" s="164"/>
      <c r="P373" s="164"/>
      <c r="Q373" s="164"/>
      <c r="R373" s="164"/>
      <c r="S373" s="164"/>
      <c r="T373" s="164"/>
      <c r="U373" s="164"/>
      <c r="V373" s="164"/>
      <c r="W373" s="164"/>
      <c r="X373" s="164"/>
      <c r="Y373" s="164"/>
      <c r="Z373" s="164"/>
      <c r="AA373" s="164"/>
      <c r="AB373" s="164"/>
      <c r="AC373" s="164"/>
      <c r="AD373" s="164"/>
      <c r="AE373" s="164"/>
      <c r="AF373" s="164"/>
      <c r="AG373" s="164"/>
      <c r="AH373" s="164"/>
      <c r="AI373" s="164"/>
      <c r="AJ373" s="164"/>
      <c r="AK373" s="164"/>
      <c r="AL373" s="164"/>
      <c r="AM373" s="164"/>
      <c r="AN373" s="164"/>
      <c r="AO373" s="164"/>
      <c r="AP373" s="164"/>
      <c r="AQ373" s="164"/>
      <c r="AR373" s="164"/>
      <c r="AS373" s="164"/>
      <c r="AT373" s="164"/>
      <c r="AU373" s="164"/>
      <c r="AV373" s="164"/>
      <c r="AW373" s="164"/>
      <c r="AX373" s="164"/>
      <c r="AY373" s="164"/>
      <c r="AZ373" s="164"/>
      <c r="BA373" s="164"/>
      <c r="BB373" s="164"/>
      <c r="BC373" s="164"/>
      <c r="BD373" s="164"/>
      <c r="BE373" s="164"/>
      <c r="BF373" s="164"/>
      <c r="BG373" s="164"/>
      <c r="BH373" s="164"/>
      <c r="BI373" s="164"/>
    </row>
    <row r="374" spans="1:61" s="22" customFormat="1" x14ac:dyDescent="0.25">
      <c r="A374" s="20"/>
      <c r="B374" s="21"/>
      <c r="C374" s="21"/>
      <c r="D374" s="21"/>
      <c r="E374" s="21"/>
      <c r="F374" s="21"/>
      <c r="G374" s="21"/>
      <c r="H374" s="163"/>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row>
    <row r="375" spans="1:61" s="22" customFormat="1" x14ac:dyDescent="0.25">
      <c r="A375" s="20"/>
      <c r="B375" s="21"/>
      <c r="C375" s="21"/>
      <c r="D375" s="21"/>
      <c r="E375" s="21"/>
      <c r="F375" s="21"/>
      <c r="G375" s="21"/>
      <c r="H375" s="163"/>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164"/>
      <c r="AL375" s="164"/>
      <c r="AM375" s="164"/>
      <c r="AN375" s="164"/>
      <c r="AO375" s="164"/>
      <c r="AP375" s="164"/>
      <c r="AQ375" s="164"/>
      <c r="AR375" s="164"/>
      <c r="AS375" s="164"/>
      <c r="AT375" s="164"/>
      <c r="AU375" s="164"/>
      <c r="AV375" s="164"/>
      <c r="AW375" s="164"/>
      <c r="AX375" s="164"/>
      <c r="AY375" s="164"/>
      <c r="AZ375" s="164"/>
      <c r="BA375" s="164"/>
      <c r="BB375" s="164"/>
      <c r="BC375" s="164"/>
      <c r="BD375" s="164"/>
      <c r="BE375" s="164"/>
      <c r="BF375" s="164"/>
      <c r="BG375" s="164"/>
      <c r="BH375" s="164"/>
      <c r="BI375" s="164"/>
    </row>
    <row r="376" spans="1:61" s="22" customFormat="1" x14ac:dyDescent="0.25">
      <c r="A376" s="20"/>
      <c r="B376" s="21"/>
      <c r="C376" s="21"/>
      <c r="D376" s="21"/>
      <c r="E376" s="21"/>
      <c r="F376" s="21"/>
      <c r="G376" s="21"/>
      <c r="H376" s="163"/>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row>
    <row r="377" spans="1:61" s="22" customFormat="1" x14ac:dyDescent="0.25">
      <c r="A377" s="20"/>
      <c r="B377" s="21"/>
      <c r="C377" s="21"/>
      <c r="D377" s="21"/>
      <c r="E377" s="21"/>
      <c r="F377" s="21"/>
      <c r="G377" s="21"/>
      <c r="H377" s="163"/>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row>
    <row r="378" spans="1:61" s="22" customFormat="1" x14ac:dyDescent="0.25">
      <c r="A378" s="20"/>
      <c r="B378" s="21"/>
      <c r="C378" s="21"/>
      <c r="D378" s="21"/>
      <c r="E378" s="21"/>
      <c r="F378" s="21"/>
      <c r="G378" s="21"/>
      <c r="H378" s="163"/>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row>
    <row r="379" spans="1:61" s="22" customFormat="1" x14ac:dyDescent="0.25">
      <c r="A379" s="20"/>
      <c r="B379" s="21"/>
      <c r="C379" s="21"/>
      <c r="D379" s="21"/>
      <c r="E379" s="21"/>
      <c r="F379" s="21"/>
      <c r="G379" s="21"/>
      <c r="H379" s="163"/>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row>
    <row r="380" spans="1:61" s="22" customFormat="1" x14ac:dyDescent="0.25">
      <c r="A380" s="20"/>
      <c r="B380" s="21"/>
      <c r="C380" s="21"/>
      <c r="D380" s="21"/>
      <c r="E380" s="21"/>
      <c r="F380" s="21"/>
      <c r="G380" s="21"/>
      <c r="H380" s="163"/>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row>
    <row r="381" spans="1:61" s="22" customFormat="1" x14ac:dyDescent="0.25">
      <c r="A381" s="20"/>
      <c r="B381" s="21"/>
      <c r="C381" s="21"/>
      <c r="D381" s="21"/>
      <c r="E381" s="21"/>
      <c r="F381" s="21"/>
      <c r="G381" s="21"/>
      <c r="H381" s="163"/>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row>
    <row r="382" spans="1:61" s="22" customFormat="1" x14ac:dyDescent="0.25">
      <c r="A382" s="20"/>
      <c r="B382" s="21"/>
      <c r="C382" s="21"/>
      <c r="D382" s="21"/>
      <c r="E382" s="21"/>
      <c r="F382" s="21"/>
      <c r="G382" s="21"/>
      <c r="H382" s="163"/>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row>
    <row r="383" spans="1:61" s="22" customFormat="1" x14ac:dyDescent="0.25">
      <c r="A383" s="20"/>
      <c r="B383" s="21"/>
      <c r="C383" s="21"/>
      <c r="D383" s="21"/>
      <c r="E383" s="21"/>
      <c r="F383" s="21"/>
      <c r="G383" s="21"/>
      <c r="H383" s="163"/>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row>
    <row r="384" spans="1:61" s="22" customFormat="1" x14ac:dyDescent="0.25">
      <c r="A384" s="20"/>
      <c r="B384" s="21"/>
      <c r="C384" s="21"/>
      <c r="D384" s="21"/>
      <c r="E384" s="21"/>
      <c r="F384" s="21"/>
      <c r="G384" s="21"/>
      <c r="H384" s="163"/>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row>
    <row r="385" spans="1:61" s="22" customFormat="1" x14ac:dyDescent="0.25">
      <c r="A385" s="20"/>
      <c r="B385" s="21"/>
      <c r="C385" s="21"/>
      <c r="D385" s="21"/>
      <c r="E385" s="21"/>
      <c r="F385" s="21"/>
      <c r="G385" s="21"/>
      <c r="H385" s="163"/>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row>
    <row r="386" spans="1:61" s="22" customFormat="1" x14ac:dyDescent="0.25">
      <c r="A386" s="20"/>
      <c r="B386" s="21"/>
      <c r="C386" s="21"/>
      <c r="D386" s="21"/>
      <c r="E386" s="21"/>
      <c r="F386" s="21"/>
      <c r="G386" s="21"/>
      <c r="H386" s="163"/>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row>
    <row r="387" spans="1:61" s="22" customFormat="1" x14ac:dyDescent="0.25">
      <c r="A387" s="20"/>
      <c r="B387" s="21"/>
      <c r="C387" s="21"/>
      <c r="D387" s="21"/>
      <c r="E387" s="21"/>
      <c r="F387" s="21"/>
      <c r="G387" s="21"/>
      <c r="H387" s="163"/>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row>
    <row r="388" spans="1:61" s="22" customFormat="1" x14ac:dyDescent="0.25">
      <c r="A388" s="20"/>
      <c r="B388" s="21"/>
      <c r="C388" s="21"/>
      <c r="D388" s="21"/>
      <c r="E388" s="21"/>
      <c r="F388" s="21"/>
      <c r="G388" s="21"/>
      <c r="H388" s="163"/>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row>
    <row r="389" spans="1:61" s="22" customFormat="1" x14ac:dyDescent="0.25">
      <c r="A389" s="20"/>
      <c r="B389" s="21"/>
      <c r="C389" s="21"/>
      <c r="D389" s="21"/>
      <c r="E389" s="21"/>
      <c r="F389" s="21"/>
      <c r="G389" s="21"/>
      <c r="H389" s="163"/>
      <c r="I389" s="164"/>
      <c r="J389" s="164"/>
      <c r="K389" s="164"/>
      <c r="L389" s="164"/>
      <c r="M389" s="164"/>
      <c r="N389" s="164"/>
      <c r="O389" s="164"/>
      <c r="P389" s="164"/>
      <c r="Q389" s="164"/>
      <c r="R389" s="164"/>
      <c r="S389" s="164"/>
      <c r="T389" s="164"/>
      <c r="U389" s="164"/>
      <c r="V389" s="164"/>
      <c r="W389" s="164"/>
      <c r="X389" s="164"/>
      <c r="Y389" s="164"/>
      <c r="Z389" s="164"/>
      <c r="AA389" s="164"/>
      <c r="AB389" s="164"/>
      <c r="AC389" s="164"/>
      <c r="AD389" s="164"/>
      <c r="AE389" s="164"/>
      <c r="AF389" s="164"/>
      <c r="AG389" s="164"/>
      <c r="AH389" s="164"/>
      <c r="AI389" s="164"/>
      <c r="AJ389" s="164"/>
      <c r="AK389" s="164"/>
      <c r="AL389" s="164"/>
      <c r="AM389" s="164"/>
      <c r="AN389" s="164"/>
      <c r="AO389" s="164"/>
      <c r="AP389" s="164"/>
      <c r="AQ389" s="164"/>
      <c r="AR389" s="164"/>
      <c r="AS389" s="164"/>
      <c r="AT389" s="164"/>
      <c r="AU389" s="164"/>
      <c r="AV389" s="164"/>
      <c r="AW389" s="164"/>
      <c r="AX389" s="164"/>
      <c r="AY389" s="164"/>
      <c r="AZ389" s="164"/>
      <c r="BA389" s="164"/>
      <c r="BB389" s="164"/>
      <c r="BC389" s="164"/>
      <c r="BD389" s="164"/>
      <c r="BE389" s="164"/>
      <c r="BF389" s="164"/>
      <c r="BG389" s="164"/>
      <c r="BH389" s="164"/>
      <c r="BI389" s="164"/>
    </row>
    <row r="390" spans="1:61" s="22" customFormat="1" x14ac:dyDescent="0.25">
      <c r="A390" s="20"/>
      <c r="B390" s="21"/>
      <c r="C390" s="21"/>
      <c r="D390" s="21"/>
      <c r="E390" s="21"/>
      <c r="F390" s="21"/>
      <c r="G390" s="21"/>
      <c r="H390" s="163"/>
      <c r="I390" s="164"/>
      <c r="J390" s="164"/>
      <c r="K390" s="164"/>
      <c r="L390" s="164"/>
      <c r="M390" s="164"/>
      <c r="N390" s="164"/>
      <c r="O390" s="164"/>
      <c r="P390" s="164"/>
      <c r="Q390" s="164"/>
      <c r="R390" s="164"/>
      <c r="S390" s="164"/>
      <c r="T390" s="164"/>
      <c r="U390" s="164"/>
      <c r="V390" s="164"/>
      <c r="W390" s="164"/>
      <c r="X390" s="164"/>
      <c r="Y390" s="164"/>
      <c r="Z390" s="164"/>
      <c r="AA390" s="164"/>
      <c r="AB390" s="164"/>
      <c r="AC390" s="164"/>
      <c r="AD390" s="164"/>
      <c r="AE390" s="164"/>
      <c r="AF390" s="164"/>
      <c r="AG390" s="164"/>
      <c r="AH390" s="164"/>
      <c r="AI390" s="164"/>
      <c r="AJ390" s="164"/>
      <c r="AK390" s="164"/>
      <c r="AL390" s="164"/>
      <c r="AM390" s="164"/>
      <c r="AN390" s="164"/>
      <c r="AO390" s="164"/>
      <c r="AP390" s="164"/>
      <c r="AQ390" s="164"/>
      <c r="AR390" s="164"/>
      <c r="AS390" s="164"/>
      <c r="AT390" s="164"/>
      <c r="AU390" s="164"/>
      <c r="AV390" s="164"/>
      <c r="AW390" s="164"/>
      <c r="AX390" s="164"/>
      <c r="AY390" s="164"/>
      <c r="AZ390" s="164"/>
      <c r="BA390" s="164"/>
      <c r="BB390" s="164"/>
      <c r="BC390" s="164"/>
      <c r="BD390" s="164"/>
      <c r="BE390" s="164"/>
      <c r="BF390" s="164"/>
      <c r="BG390" s="164"/>
      <c r="BH390" s="164"/>
      <c r="BI390" s="164"/>
    </row>
    <row r="391" spans="1:61" s="22" customFormat="1" x14ac:dyDescent="0.25">
      <c r="A391" s="20"/>
      <c r="B391" s="21"/>
      <c r="C391" s="21"/>
      <c r="D391" s="21"/>
      <c r="E391" s="21"/>
      <c r="F391" s="21"/>
      <c r="G391" s="21"/>
      <c r="H391" s="163"/>
      <c r="I391" s="164"/>
      <c r="J391" s="164"/>
      <c r="K391" s="164"/>
      <c r="L391" s="164"/>
      <c r="M391" s="164"/>
      <c r="N391" s="164"/>
      <c r="O391" s="164"/>
      <c r="P391" s="164"/>
      <c r="Q391" s="164"/>
      <c r="R391" s="164"/>
      <c r="S391" s="164"/>
      <c r="T391" s="164"/>
      <c r="U391" s="164"/>
      <c r="V391" s="164"/>
      <c r="W391" s="164"/>
      <c r="X391" s="164"/>
      <c r="Y391" s="164"/>
      <c r="Z391" s="164"/>
      <c r="AA391" s="164"/>
      <c r="AB391" s="164"/>
      <c r="AC391" s="164"/>
      <c r="AD391" s="164"/>
      <c r="AE391" s="164"/>
      <c r="AF391" s="164"/>
      <c r="AG391" s="164"/>
      <c r="AH391" s="164"/>
      <c r="AI391" s="164"/>
      <c r="AJ391" s="164"/>
      <c r="AK391" s="164"/>
      <c r="AL391" s="164"/>
      <c r="AM391" s="164"/>
      <c r="AN391" s="164"/>
      <c r="AO391" s="164"/>
      <c r="AP391" s="164"/>
      <c r="AQ391" s="164"/>
      <c r="AR391" s="164"/>
      <c r="AS391" s="164"/>
      <c r="AT391" s="164"/>
      <c r="AU391" s="164"/>
      <c r="AV391" s="164"/>
      <c r="AW391" s="164"/>
      <c r="AX391" s="164"/>
      <c r="AY391" s="164"/>
      <c r="AZ391" s="164"/>
      <c r="BA391" s="164"/>
      <c r="BB391" s="164"/>
      <c r="BC391" s="164"/>
      <c r="BD391" s="164"/>
      <c r="BE391" s="164"/>
      <c r="BF391" s="164"/>
      <c r="BG391" s="164"/>
      <c r="BH391" s="164"/>
      <c r="BI391" s="164"/>
    </row>
    <row r="392" spans="1:61" s="22" customFormat="1" x14ac:dyDescent="0.25">
      <c r="A392" s="20"/>
      <c r="B392" s="21"/>
      <c r="C392" s="21"/>
      <c r="D392" s="21"/>
      <c r="E392" s="21"/>
      <c r="F392" s="21"/>
      <c r="G392" s="21"/>
      <c r="H392" s="163"/>
      <c r="I392" s="164"/>
      <c r="J392" s="164"/>
      <c r="K392" s="164"/>
      <c r="L392" s="164"/>
      <c r="M392" s="164"/>
      <c r="N392" s="164"/>
      <c r="O392" s="164"/>
      <c r="P392" s="164"/>
      <c r="Q392" s="164"/>
      <c r="R392" s="164"/>
      <c r="S392" s="164"/>
      <c r="T392" s="164"/>
      <c r="U392" s="164"/>
      <c r="V392" s="164"/>
      <c r="W392" s="164"/>
      <c r="X392" s="164"/>
      <c r="Y392" s="164"/>
      <c r="Z392" s="164"/>
      <c r="AA392" s="164"/>
      <c r="AB392" s="164"/>
      <c r="AC392" s="164"/>
      <c r="AD392" s="164"/>
      <c r="AE392" s="164"/>
      <c r="AF392" s="164"/>
      <c r="AG392" s="164"/>
      <c r="AH392" s="164"/>
      <c r="AI392" s="164"/>
      <c r="AJ392" s="164"/>
      <c r="AK392" s="164"/>
      <c r="AL392" s="164"/>
      <c r="AM392" s="164"/>
      <c r="AN392" s="164"/>
      <c r="AO392" s="164"/>
      <c r="AP392" s="164"/>
      <c r="AQ392" s="164"/>
      <c r="AR392" s="164"/>
      <c r="AS392" s="164"/>
      <c r="AT392" s="164"/>
      <c r="AU392" s="164"/>
      <c r="AV392" s="164"/>
      <c r="AW392" s="164"/>
      <c r="AX392" s="164"/>
      <c r="AY392" s="164"/>
      <c r="AZ392" s="164"/>
      <c r="BA392" s="164"/>
      <c r="BB392" s="164"/>
      <c r="BC392" s="164"/>
      <c r="BD392" s="164"/>
      <c r="BE392" s="164"/>
      <c r="BF392" s="164"/>
      <c r="BG392" s="164"/>
      <c r="BH392" s="164"/>
      <c r="BI392" s="164"/>
    </row>
    <row r="393" spans="1:61" s="22" customFormat="1" x14ac:dyDescent="0.25">
      <c r="A393" s="20"/>
      <c r="B393" s="21"/>
      <c r="C393" s="21"/>
      <c r="D393" s="21"/>
      <c r="E393" s="21"/>
      <c r="F393" s="21"/>
      <c r="G393" s="21"/>
      <c r="H393" s="163"/>
      <c r="I393" s="164"/>
      <c r="J393" s="164"/>
      <c r="K393" s="164"/>
      <c r="L393" s="164"/>
      <c r="M393" s="164"/>
      <c r="N393" s="164"/>
      <c r="O393" s="164"/>
      <c r="P393" s="164"/>
      <c r="Q393" s="164"/>
      <c r="R393" s="164"/>
      <c r="S393" s="164"/>
      <c r="T393" s="164"/>
      <c r="U393" s="164"/>
      <c r="V393" s="164"/>
      <c r="W393" s="164"/>
      <c r="X393" s="164"/>
      <c r="Y393" s="164"/>
      <c r="Z393" s="164"/>
      <c r="AA393" s="164"/>
      <c r="AB393" s="164"/>
      <c r="AC393" s="164"/>
      <c r="AD393" s="164"/>
      <c r="AE393" s="164"/>
      <c r="AF393" s="164"/>
      <c r="AG393" s="164"/>
      <c r="AH393" s="164"/>
      <c r="AI393" s="164"/>
      <c r="AJ393" s="164"/>
      <c r="AK393" s="164"/>
      <c r="AL393" s="164"/>
      <c r="AM393" s="164"/>
      <c r="AN393" s="164"/>
      <c r="AO393" s="164"/>
      <c r="AP393" s="164"/>
      <c r="AQ393" s="164"/>
      <c r="AR393" s="164"/>
      <c r="AS393" s="164"/>
      <c r="AT393" s="164"/>
      <c r="AU393" s="164"/>
      <c r="AV393" s="164"/>
      <c r="AW393" s="164"/>
      <c r="AX393" s="164"/>
      <c r="AY393" s="164"/>
      <c r="AZ393" s="164"/>
      <c r="BA393" s="164"/>
      <c r="BB393" s="164"/>
      <c r="BC393" s="164"/>
      <c r="BD393" s="164"/>
      <c r="BE393" s="164"/>
      <c r="BF393" s="164"/>
      <c r="BG393" s="164"/>
      <c r="BH393" s="164"/>
      <c r="BI393" s="164"/>
    </row>
    <row r="394" spans="1:61" s="22" customFormat="1" x14ac:dyDescent="0.25">
      <c r="A394" s="20"/>
      <c r="B394" s="21"/>
      <c r="C394" s="21"/>
      <c r="D394" s="21"/>
      <c r="E394" s="21"/>
      <c r="F394" s="21"/>
      <c r="G394" s="21"/>
      <c r="H394" s="163"/>
      <c r="I394" s="164"/>
      <c r="J394" s="164"/>
      <c r="K394" s="164"/>
      <c r="L394" s="164"/>
      <c r="M394" s="164"/>
      <c r="N394" s="164"/>
      <c r="O394" s="164"/>
      <c r="P394" s="164"/>
      <c r="Q394" s="164"/>
      <c r="R394" s="164"/>
      <c r="S394" s="164"/>
      <c r="T394" s="164"/>
      <c r="U394" s="164"/>
      <c r="V394" s="164"/>
      <c r="W394" s="164"/>
      <c r="X394" s="164"/>
      <c r="Y394" s="164"/>
      <c r="Z394" s="164"/>
      <c r="AA394" s="164"/>
      <c r="AB394" s="164"/>
      <c r="AC394" s="164"/>
      <c r="AD394" s="164"/>
      <c r="AE394" s="164"/>
      <c r="AF394" s="164"/>
      <c r="AG394" s="164"/>
      <c r="AH394" s="164"/>
      <c r="AI394" s="164"/>
      <c r="AJ394" s="164"/>
      <c r="AK394" s="164"/>
      <c r="AL394" s="164"/>
      <c r="AM394" s="164"/>
      <c r="AN394" s="164"/>
      <c r="AO394" s="164"/>
      <c r="AP394" s="164"/>
      <c r="AQ394" s="164"/>
      <c r="AR394" s="164"/>
      <c r="AS394" s="164"/>
      <c r="AT394" s="164"/>
      <c r="AU394" s="164"/>
      <c r="AV394" s="164"/>
      <c r="AW394" s="164"/>
      <c r="AX394" s="164"/>
      <c r="AY394" s="164"/>
      <c r="AZ394" s="164"/>
      <c r="BA394" s="164"/>
      <c r="BB394" s="164"/>
      <c r="BC394" s="164"/>
      <c r="BD394" s="164"/>
      <c r="BE394" s="164"/>
      <c r="BF394" s="164"/>
      <c r="BG394" s="164"/>
      <c r="BH394" s="164"/>
      <c r="BI394" s="164"/>
    </row>
    <row r="395" spans="1:61" s="22" customFormat="1" x14ac:dyDescent="0.25">
      <c r="A395" s="20"/>
      <c r="B395" s="21"/>
      <c r="C395" s="21"/>
      <c r="D395" s="21"/>
      <c r="E395" s="21"/>
      <c r="F395" s="21"/>
      <c r="G395" s="21"/>
      <c r="H395" s="163"/>
      <c r="I395" s="164"/>
      <c r="J395" s="164"/>
      <c r="K395" s="164"/>
      <c r="L395" s="164"/>
      <c r="M395" s="164"/>
      <c r="N395" s="164"/>
      <c r="O395" s="164"/>
      <c r="P395" s="164"/>
      <c r="Q395" s="164"/>
      <c r="R395" s="164"/>
      <c r="S395" s="164"/>
      <c r="T395" s="164"/>
      <c r="U395" s="164"/>
      <c r="V395" s="164"/>
      <c r="W395" s="164"/>
      <c r="X395" s="164"/>
      <c r="Y395" s="164"/>
      <c r="Z395" s="164"/>
      <c r="AA395" s="164"/>
      <c r="AB395" s="164"/>
      <c r="AC395" s="164"/>
      <c r="AD395" s="164"/>
      <c r="AE395" s="164"/>
      <c r="AF395" s="164"/>
      <c r="AG395" s="164"/>
      <c r="AH395" s="164"/>
      <c r="AI395" s="164"/>
      <c r="AJ395" s="164"/>
      <c r="AK395" s="164"/>
      <c r="AL395" s="164"/>
      <c r="AM395" s="164"/>
      <c r="AN395" s="164"/>
      <c r="AO395" s="164"/>
      <c r="AP395" s="164"/>
      <c r="AQ395" s="164"/>
      <c r="AR395" s="164"/>
      <c r="AS395" s="164"/>
      <c r="AT395" s="164"/>
      <c r="AU395" s="164"/>
      <c r="AV395" s="164"/>
      <c r="AW395" s="164"/>
      <c r="AX395" s="164"/>
      <c r="AY395" s="164"/>
      <c r="AZ395" s="164"/>
      <c r="BA395" s="164"/>
      <c r="BB395" s="164"/>
      <c r="BC395" s="164"/>
      <c r="BD395" s="164"/>
      <c r="BE395" s="164"/>
      <c r="BF395" s="164"/>
      <c r="BG395" s="164"/>
      <c r="BH395" s="164"/>
      <c r="BI395" s="164"/>
    </row>
    <row r="396" spans="1:61" s="22" customFormat="1" x14ac:dyDescent="0.25">
      <c r="A396" s="20"/>
      <c r="B396" s="21"/>
      <c r="C396" s="21"/>
      <c r="D396" s="21"/>
      <c r="E396" s="21"/>
      <c r="F396" s="21"/>
      <c r="G396" s="21"/>
      <c r="H396" s="163"/>
      <c r="I396" s="164"/>
      <c r="J396" s="164"/>
      <c r="K396" s="164"/>
      <c r="L396" s="164"/>
      <c r="M396" s="164"/>
      <c r="N396" s="164"/>
      <c r="O396" s="164"/>
      <c r="P396" s="164"/>
      <c r="Q396" s="164"/>
      <c r="R396" s="164"/>
      <c r="S396" s="164"/>
      <c r="T396" s="164"/>
      <c r="U396" s="164"/>
      <c r="V396" s="164"/>
      <c r="W396" s="164"/>
      <c r="X396" s="164"/>
      <c r="Y396" s="164"/>
      <c r="Z396" s="164"/>
      <c r="AA396" s="164"/>
      <c r="AB396" s="164"/>
      <c r="AC396" s="164"/>
      <c r="AD396" s="164"/>
      <c r="AE396" s="164"/>
      <c r="AF396" s="164"/>
      <c r="AG396" s="164"/>
      <c r="AH396" s="164"/>
      <c r="AI396" s="164"/>
      <c r="AJ396" s="164"/>
      <c r="AK396" s="164"/>
      <c r="AL396" s="164"/>
      <c r="AM396" s="164"/>
      <c r="AN396" s="164"/>
      <c r="AO396" s="164"/>
      <c r="AP396" s="164"/>
      <c r="AQ396" s="164"/>
      <c r="AR396" s="164"/>
      <c r="AS396" s="164"/>
      <c r="AT396" s="164"/>
      <c r="AU396" s="164"/>
      <c r="AV396" s="164"/>
      <c r="AW396" s="164"/>
      <c r="AX396" s="164"/>
      <c r="AY396" s="164"/>
      <c r="AZ396" s="164"/>
      <c r="BA396" s="164"/>
      <c r="BB396" s="164"/>
      <c r="BC396" s="164"/>
      <c r="BD396" s="164"/>
      <c r="BE396" s="164"/>
      <c r="BF396" s="164"/>
      <c r="BG396" s="164"/>
      <c r="BH396" s="164"/>
      <c r="BI396" s="164"/>
    </row>
    <row r="397" spans="1:61" s="22" customFormat="1" x14ac:dyDescent="0.25">
      <c r="A397" s="20"/>
      <c r="B397" s="21"/>
      <c r="C397" s="21"/>
      <c r="D397" s="21"/>
      <c r="E397" s="21"/>
      <c r="F397" s="21"/>
      <c r="G397" s="21"/>
      <c r="H397" s="163"/>
      <c r="I397" s="164"/>
      <c r="J397" s="164"/>
      <c r="K397" s="164"/>
      <c r="L397" s="164"/>
      <c r="M397" s="164"/>
      <c r="N397" s="164"/>
      <c r="O397" s="164"/>
      <c r="P397" s="164"/>
      <c r="Q397" s="164"/>
      <c r="R397" s="164"/>
      <c r="S397" s="164"/>
      <c r="T397" s="164"/>
      <c r="U397" s="164"/>
      <c r="V397" s="164"/>
      <c r="W397" s="164"/>
      <c r="X397" s="164"/>
      <c r="Y397" s="164"/>
      <c r="Z397" s="164"/>
      <c r="AA397" s="164"/>
      <c r="AB397" s="164"/>
      <c r="AC397" s="164"/>
      <c r="AD397" s="164"/>
      <c r="AE397" s="164"/>
      <c r="AF397" s="164"/>
      <c r="AG397" s="164"/>
      <c r="AH397" s="164"/>
      <c r="AI397" s="164"/>
      <c r="AJ397" s="164"/>
      <c r="AK397" s="164"/>
      <c r="AL397" s="164"/>
      <c r="AM397" s="164"/>
      <c r="AN397" s="164"/>
      <c r="AO397" s="164"/>
      <c r="AP397" s="164"/>
      <c r="AQ397" s="164"/>
      <c r="AR397" s="164"/>
      <c r="AS397" s="164"/>
      <c r="AT397" s="164"/>
      <c r="AU397" s="164"/>
      <c r="AV397" s="164"/>
      <c r="AW397" s="164"/>
      <c r="AX397" s="164"/>
      <c r="AY397" s="164"/>
      <c r="AZ397" s="164"/>
      <c r="BA397" s="164"/>
      <c r="BB397" s="164"/>
      <c r="BC397" s="164"/>
      <c r="BD397" s="164"/>
      <c r="BE397" s="164"/>
      <c r="BF397" s="164"/>
      <c r="BG397" s="164"/>
      <c r="BH397" s="164"/>
      <c r="BI397" s="164"/>
    </row>
    <row r="398" spans="1:61" s="22" customFormat="1" x14ac:dyDescent="0.25">
      <c r="A398" s="20"/>
      <c r="B398" s="21"/>
      <c r="C398" s="21"/>
      <c r="D398" s="21"/>
      <c r="E398" s="21"/>
      <c r="F398" s="21"/>
      <c r="G398" s="21"/>
      <c r="H398" s="163"/>
      <c r="I398" s="164"/>
      <c r="J398" s="164"/>
      <c r="K398" s="164"/>
      <c r="L398" s="164"/>
      <c r="M398" s="164"/>
      <c r="N398" s="164"/>
      <c r="O398" s="164"/>
      <c r="P398" s="164"/>
      <c r="Q398" s="164"/>
      <c r="R398" s="164"/>
      <c r="S398" s="164"/>
      <c r="T398" s="164"/>
      <c r="U398" s="164"/>
      <c r="V398" s="164"/>
      <c r="W398" s="164"/>
      <c r="X398" s="164"/>
      <c r="Y398" s="164"/>
      <c r="Z398" s="164"/>
      <c r="AA398" s="164"/>
      <c r="AB398" s="164"/>
      <c r="AC398" s="164"/>
      <c r="AD398" s="164"/>
      <c r="AE398" s="164"/>
      <c r="AF398" s="164"/>
      <c r="AG398" s="164"/>
      <c r="AH398" s="164"/>
      <c r="AI398" s="164"/>
      <c r="AJ398" s="164"/>
      <c r="AK398" s="164"/>
      <c r="AL398" s="164"/>
      <c r="AM398" s="164"/>
      <c r="AN398" s="164"/>
      <c r="AO398" s="164"/>
      <c r="AP398" s="164"/>
      <c r="AQ398" s="164"/>
      <c r="AR398" s="164"/>
      <c r="AS398" s="164"/>
      <c r="AT398" s="164"/>
      <c r="AU398" s="164"/>
      <c r="AV398" s="164"/>
      <c r="AW398" s="164"/>
      <c r="AX398" s="164"/>
      <c r="AY398" s="164"/>
      <c r="AZ398" s="164"/>
      <c r="BA398" s="164"/>
      <c r="BB398" s="164"/>
      <c r="BC398" s="164"/>
      <c r="BD398" s="164"/>
      <c r="BE398" s="164"/>
      <c r="BF398" s="164"/>
      <c r="BG398" s="164"/>
      <c r="BH398" s="164"/>
      <c r="BI398" s="164"/>
    </row>
    <row r="399" spans="1:61" s="22" customFormat="1" x14ac:dyDescent="0.25">
      <c r="A399" s="20"/>
      <c r="B399" s="21"/>
      <c r="C399" s="21"/>
      <c r="D399" s="21"/>
      <c r="E399" s="21"/>
      <c r="F399" s="21"/>
      <c r="G399" s="21"/>
      <c r="H399" s="163"/>
      <c r="I399" s="164"/>
      <c r="J399" s="164"/>
      <c r="K399" s="164"/>
      <c r="L399" s="164"/>
      <c r="M399" s="164"/>
      <c r="N399" s="164"/>
      <c r="O399" s="164"/>
      <c r="P399" s="164"/>
      <c r="Q399" s="164"/>
      <c r="R399" s="164"/>
      <c r="S399" s="164"/>
      <c r="T399" s="164"/>
      <c r="U399" s="164"/>
      <c r="V399" s="164"/>
      <c r="W399" s="164"/>
      <c r="X399" s="164"/>
      <c r="Y399" s="164"/>
      <c r="Z399" s="164"/>
      <c r="AA399" s="164"/>
      <c r="AB399" s="164"/>
      <c r="AC399" s="164"/>
      <c r="AD399" s="164"/>
      <c r="AE399" s="164"/>
      <c r="AF399" s="164"/>
      <c r="AG399" s="164"/>
      <c r="AH399" s="164"/>
      <c r="AI399" s="164"/>
      <c r="AJ399" s="164"/>
      <c r="AK399" s="164"/>
      <c r="AL399" s="164"/>
      <c r="AM399" s="164"/>
      <c r="AN399" s="164"/>
      <c r="AO399" s="164"/>
      <c r="AP399" s="164"/>
      <c r="AQ399" s="164"/>
      <c r="AR399" s="164"/>
      <c r="AS399" s="164"/>
      <c r="AT399" s="164"/>
      <c r="AU399" s="164"/>
      <c r="AV399" s="164"/>
      <c r="AW399" s="164"/>
      <c r="AX399" s="164"/>
      <c r="AY399" s="164"/>
      <c r="AZ399" s="164"/>
      <c r="BA399" s="164"/>
      <c r="BB399" s="164"/>
      <c r="BC399" s="164"/>
      <c r="BD399" s="164"/>
      <c r="BE399" s="164"/>
      <c r="BF399" s="164"/>
      <c r="BG399" s="164"/>
      <c r="BH399" s="164"/>
      <c r="BI399" s="164"/>
    </row>
    <row r="400" spans="1:61" s="22" customFormat="1" x14ac:dyDescent="0.25">
      <c r="A400" s="20"/>
      <c r="B400" s="21"/>
      <c r="C400" s="21"/>
      <c r="D400" s="21"/>
      <c r="E400" s="21"/>
      <c r="F400" s="21"/>
      <c r="G400" s="21"/>
      <c r="H400" s="163"/>
      <c r="I400" s="164"/>
      <c r="J400" s="164"/>
      <c r="K400" s="164"/>
      <c r="L400" s="164"/>
      <c r="M400" s="164"/>
      <c r="N400" s="164"/>
      <c r="O400" s="164"/>
      <c r="P400" s="164"/>
      <c r="Q400" s="164"/>
      <c r="R400" s="164"/>
      <c r="S400" s="164"/>
      <c r="T400" s="164"/>
      <c r="U400" s="164"/>
      <c r="V400" s="164"/>
      <c r="W400" s="164"/>
      <c r="X400" s="164"/>
      <c r="Y400" s="164"/>
      <c r="Z400" s="164"/>
      <c r="AA400" s="164"/>
      <c r="AB400" s="164"/>
      <c r="AC400" s="164"/>
      <c r="AD400" s="164"/>
      <c r="AE400" s="164"/>
      <c r="AF400" s="164"/>
      <c r="AG400" s="164"/>
      <c r="AH400" s="164"/>
      <c r="AI400" s="164"/>
      <c r="AJ400" s="164"/>
      <c r="AK400" s="164"/>
      <c r="AL400" s="164"/>
      <c r="AM400" s="164"/>
      <c r="AN400" s="164"/>
      <c r="AO400" s="164"/>
      <c r="AP400" s="164"/>
      <c r="AQ400" s="164"/>
      <c r="AR400" s="164"/>
      <c r="AS400" s="164"/>
      <c r="AT400" s="164"/>
      <c r="AU400" s="164"/>
      <c r="AV400" s="164"/>
      <c r="AW400" s="164"/>
      <c r="AX400" s="164"/>
      <c r="AY400" s="164"/>
      <c r="AZ400" s="164"/>
      <c r="BA400" s="164"/>
      <c r="BB400" s="164"/>
      <c r="BC400" s="164"/>
      <c r="BD400" s="164"/>
      <c r="BE400" s="164"/>
      <c r="BF400" s="164"/>
      <c r="BG400" s="164"/>
      <c r="BH400" s="164"/>
      <c r="BI400" s="164"/>
    </row>
    <row r="401" spans="1:61" s="22" customFormat="1" x14ac:dyDescent="0.25">
      <c r="A401" s="20"/>
      <c r="B401" s="21"/>
      <c r="C401" s="21"/>
      <c r="D401" s="21"/>
      <c r="E401" s="21"/>
      <c r="F401" s="21"/>
      <c r="G401" s="21"/>
      <c r="H401" s="163"/>
      <c r="I401" s="164"/>
      <c r="J401" s="164"/>
      <c r="K401" s="164"/>
      <c r="L401" s="164"/>
      <c r="M401" s="164"/>
      <c r="N401" s="164"/>
      <c r="O401" s="164"/>
      <c r="P401" s="164"/>
      <c r="Q401" s="164"/>
      <c r="R401" s="164"/>
      <c r="S401" s="164"/>
      <c r="T401" s="164"/>
      <c r="U401" s="164"/>
      <c r="V401" s="164"/>
      <c r="W401" s="164"/>
      <c r="X401" s="164"/>
      <c r="Y401" s="164"/>
      <c r="Z401" s="164"/>
      <c r="AA401" s="164"/>
      <c r="AB401" s="164"/>
      <c r="AC401" s="164"/>
      <c r="AD401" s="164"/>
      <c r="AE401" s="164"/>
      <c r="AF401" s="164"/>
      <c r="AG401" s="164"/>
      <c r="AH401" s="164"/>
      <c r="AI401" s="164"/>
      <c r="AJ401" s="164"/>
      <c r="AK401" s="164"/>
      <c r="AL401" s="164"/>
      <c r="AM401" s="164"/>
      <c r="AN401" s="164"/>
      <c r="AO401" s="164"/>
      <c r="AP401" s="164"/>
      <c r="AQ401" s="164"/>
      <c r="AR401" s="164"/>
      <c r="AS401" s="164"/>
      <c r="AT401" s="164"/>
      <c r="AU401" s="164"/>
      <c r="AV401" s="164"/>
      <c r="AW401" s="164"/>
      <c r="AX401" s="164"/>
      <c r="AY401" s="164"/>
      <c r="AZ401" s="164"/>
      <c r="BA401" s="164"/>
      <c r="BB401" s="164"/>
      <c r="BC401" s="164"/>
      <c r="BD401" s="164"/>
      <c r="BE401" s="164"/>
      <c r="BF401" s="164"/>
      <c r="BG401" s="164"/>
      <c r="BH401" s="164"/>
      <c r="BI401" s="164"/>
    </row>
    <row r="402" spans="1:61" s="22" customFormat="1" x14ac:dyDescent="0.25">
      <c r="A402" s="20"/>
      <c r="B402" s="21"/>
      <c r="C402" s="21"/>
      <c r="D402" s="21"/>
      <c r="E402" s="21"/>
      <c r="F402" s="21"/>
      <c r="G402" s="21"/>
      <c r="H402" s="163"/>
      <c r="I402" s="164"/>
      <c r="J402" s="164"/>
      <c r="K402" s="164"/>
      <c r="L402" s="164"/>
      <c r="M402" s="164"/>
      <c r="N402" s="164"/>
      <c r="O402" s="164"/>
      <c r="P402" s="164"/>
      <c r="Q402" s="164"/>
      <c r="R402" s="164"/>
      <c r="S402" s="164"/>
      <c r="T402" s="164"/>
      <c r="U402" s="164"/>
      <c r="V402" s="164"/>
      <c r="W402" s="164"/>
      <c r="X402" s="164"/>
      <c r="Y402" s="164"/>
      <c r="Z402" s="164"/>
      <c r="AA402" s="164"/>
      <c r="AB402" s="164"/>
      <c r="AC402" s="164"/>
      <c r="AD402" s="164"/>
      <c r="AE402" s="164"/>
      <c r="AF402" s="164"/>
      <c r="AG402" s="164"/>
      <c r="AH402" s="164"/>
      <c r="AI402" s="164"/>
      <c r="AJ402" s="164"/>
      <c r="AK402" s="164"/>
      <c r="AL402" s="164"/>
      <c r="AM402" s="164"/>
      <c r="AN402" s="164"/>
      <c r="AO402" s="164"/>
      <c r="AP402" s="164"/>
      <c r="AQ402" s="164"/>
      <c r="AR402" s="164"/>
      <c r="AS402" s="164"/>
      <c r="AT402" s="164"/>
      <c r="AU402" s="164"/>
      <c r="AV402" s="164"/>
      <c r="AW402" s="164"/>
      <c r="AX402" s="164"/>
      <c r="AY402" s="164"/>
      <c r="AZ402" s="164"/>
      <c r="BA402" s="164"/>
      <c r="BB402" s="164"/>
      <c r="BC402" s="164"/>
      <c r="BD402" s="164"/>
      <c r="BE402" s="164"/>
      <c r="BF402" s="164"/>
      <c r="BG402" s="164"/>
      <c r="BH402" s="164"/>
      <c r="BI402" s="164"/>
    </row>
    <row r="403" spans="1:61" s="22" customFormat="1" x14ac:dyDescent="0.25">
      <c r="A403" s="20"/>
      <c r="B403" s="21"/>
      <c r="C403" s="21"/>
      <c r="D403" s="21"/>
      <c r="E403" s="21"/>
      <c r="F403" s="21"/>
      <c r="G403" s="21"/>
      <c r="H403" s="163"/>
      <c r="I403" s="164"/>
      <c r="J403" s="164"/>
      <c r="K403" s="164"/>
      <c r="L403" s="164"/>
      <c r="M403" s="164"/>
      <c r="N403" s="164"/>
      <c r="O403" s="164"/>
      <c r="P403" s="164"/>
      <c r="Q403" s="164"/>
      <c r="R403" s="164"/>
      <c r="S403" s="164"/>
      <c r="T403" s="164"/>
      <c r="U403" s="164"/>
      <c r="V403" s="164"/>
      <c r="W403" s="164"/>
      <c r="X403" s="164"/>
      <c r="Y403" s="164"/>
      <c r="Z403" s="164"/>
      <c r="AA403" s="164"/>
      <c r="AB403" s="164"/>
      <c r="AC403" s="164"/>
      <c r="AD403" s="164"/>
      <c r="AE403" s="164"/>
      <c r="AF403" s="164"/>
      <c r="AG403" s="164"/>
      <c r="AH403" s="164"/>
      <c r="AI403" s="164"/>
      <c r="AJ403" s="164"/>
      <c r="AK403" s="164"/>
      <c r="AL403" s="164"/>
      <c r="AM403" s="164"/>
      <c r="AN403" s="164"/>
      <c r="AO403" s="164"/>
      <c r="AP403" s="164"/>
      <c r="AQ403" s="164"/>
      <c r="AR403" s="164"/>
      <c r="AS403" s="164"/>
      <c r="AT403" s="164"/>
      <c r="AU403" s="164"/>
      <c r="AV403" s="164"/>
      <c r="AW403" s="164"/>
      <c r="AX403" s="164"/>
      <c r="AY403" s="164"/>
      <c r="AZ403" s="164"/>
      <c r="BA403" s="164"/>
      <c r="BB403" s="164"/>
      <c r="BC403" s="164"/>
      <c r="BD403" s="164"/>
      <c r="BE403" s="164"/>
      <c r="BF403" s="164"/>
      <c r="BG403" s="164"/>
      <c r="BH403" s="164"/>
      <c r="BI403" s="164"/>
    </row>
    <row r="404" spans="1:61" s="22" customFormat="1" x14ac:dyDescent="0.25">
      <c r="A404" s="20"/>
      <c r="B404" s="21"/>
      <c r="C404" s="21"/>
      <c r="D404" s="21"/>
      <c r="E404" s="21"/>
      <c r="F404" s="21"/>
      <c r="G404" s="21"/>
      <c r="H404" s="163"/>
      <c r="I404" s="164"/>
      <c r="J404" s="164"/>
      <c r="K404" s="164"/>
      <c r="L404" s="164"/>
      <c r="M404" s="164"/>
      <c r="N404" s="164"/>
      <c r="O404" s="164"/>
      <c r="P404" s="164"/>
      <c r="Q404" s="164"/>
      <c r="R404" s="164"/>
      <c r="S404" s="164"/>
      <c r="T404" s="164"/>
      <c r="U404" s="164"/>
      <c r="V404" s="164"/>
      <c r="W404" s="164"/>
      <c r="X404" s="164"/>
      <c r="Y404" s="164"/>
      <c r="Z404" s="164"/>
      <c r="AA404" s="164"/>
      <c r="AB404" s="164"/>
      <c r="AC404" s="164"/>
      <c r="AD404" s="164"/>
      <c r="AE404" s="164"/>
      <c r="AF404" s="164"/>
      <c r="AG404" s="164"/>
      <c r="AH404" s="164"/>
      <c r="AI404" s="164"/>
      <c r="AJ404" s="164"/>
      <c r="AK404" s="164"/>
      <c r="AL404" s="164"/>
      <c r="AM404" s="164"/>
      <c r="AN404" s="164"/>
      <c r="AO404" s="164"/>
      <c r="AP404" s="164"/>
      <c r="AQ404" s="164"/>
      <c r="AR404" s="164"/>
      <c r="AS404" s="164"/>
      <c r="AT404" s="164"/>
      <c r="AU404" s="164"/>
      <c r="AV404" s="164"/>
      <c r="AW404" s="164"/>
      <c r="AX404" s="164"/>
      <c r="AY404" s="164"/>
      <c r="AZ404" s="164"/>
      <c r="BA404" s="164"/>
      <c r="BB404" s="164"/>
      <c r="BC404" s="164"/>
      <c r="BD404" s="164"/>
      <c r="BE404" s="164"/>
      <c r="BF404" s="164"/>
      <c r="BG404" s="164"/>
      <c r="BH404" s="164"/>
      <c r="BI404" s="164"/>
    </row>
    <row r="405" spans="1:61" s="22" customFormat="1" x14ac:dyDescent="0.25">
      <c r="A405" s="20"/>
      <c r="B405" s="21"/>
      <c r="C405" s="21"/>
      <c r="D405" s="21"/>
      <c r="E405" s="21"/>
      <c r="F405" s="21"/>
      <c r="G405" s="21"/>
      <c r="H405" s="163"/>
      <c r="I405" s="164"/>
      <c r="J405" s="164"/>
      <c r="K405" s="164"/>
      <c r="L405" s="164"/>
      <c r="M405" s="164"/>
      <c r="N405" s="164"/>
      <c r="O405" s="164"/>
      <c r="P405" s="164"/>
      <c r="Q405" s="164"/>
      <c r="R405" s="164"/>
      <c r="S405" s="164"/>
      <c r="T405" s="164"/>
      <c r="U405" s="164"/>
      <c r="V405" s="164"/>
      <c r="W405" s="164"/>
      <c r="X405" s="164"/>
      <c r="Y405" s="164"/>
      <c r="Z405" s="164"/>
      <c r="AA405" s="164"/>
      <c r="AB405" s="164"/>
      <c r="AC405" s="164"/>
      <c r="AD405" s="164"/>
      <c r="AE405" s="164"/>
      <c r="AF405" s="164"/>
      <c r="AG405" s="164"/>
      <c r="AH405" s="164"/>
      <c r="AI405" s="164"/>
      <c r="AJ405" s="164"/>
      <c r="AK405" s="164"/>
      <c r="AL405" s="164"/>
      <c r="AM405" s="164"/>
      <c r="AN405" s="164"/>
      <c r="AO405" s="164"/>
      <c r="AP405" s="164"/>
      <c r="AQ405" s="164"/>
      <c r="AR405" s="164"/>
      <c r="AS405" s="164"/>
      <c r="AT405" s="164"/>
      <c r="AU405" s="164"/>
      <c r="AV405" s="164"/>
      <c r="AW405" s="164"/>
      <c r="AX405" s="164"/>
      <c r="AY405" s="164"/>
      <c r="AZ405" s="164"/>
      <c r="BA405" s="164"/>
      <c r="BB405" s="164"/>
      <c r="BC405" s="164"/>
      <c r="BD405" s="164"/>
      <c r="BE405" s="164"/>
      <c r="BF405" s="164"/>
      <c r="BG405" s="164"/>
      <c r="BH405" s="164"/>
      <c r="BI405" s="164"/>
    </row>
    <row r="406" spans="1:61" s="22" customFormat="1" x14ac:dyDescent="0.25">
      <c r="A406" s="20"/>
      <c r="B406" s="21"/>
      <c r="C406" s="21"/>
      <c r="D406" s="21"/>
      <c r="E406" s="21"/>
      <c r="F406" s="21"/>
      <c r="G406" s="21"/>
      <c r="H406" s="163"/>
      <c r="I406" s="164"/>
      <c r="J406" s="164"/>
      <c r="K406" s="164"/>
      <c r="L406" s="164"/>
      <c r="M406" s="164"/>
      <c r="N406" s="164"/>
      <c r="O406" s="164"/>
      <c r="P406" s="164"/>
      <c r="Q406" s="164"/>
      <c r="R406" s="164"/>
      <c r="S406" s="164"/>
      <c r="T406" s="164"/>
      <c r="U406" s="164"/>
      <c r="V406" s="164"/>
      <c r="W406" s="164"/>
      <c r="X406" s="164"/>
      <c r="Y406" s="164"/>
      <c r="Z406" s="164"/>
      <c r="AA406" s="164"/>
      <c r="AB406" s="164"/>
      <c r="AC406" s="164"/>
      <c r="AD406" s="164"/>
      <c r="AE406" s="164"/>
      <c r="AF406" s="164"/>
      <c r="AG406" s="164"/>
      <c r="AH406" s="164"/>
      <c r="AI406" s="164"/>
      <c r="AJ406" s="164"/>
      <c r="AK406" s="164"/>
      <c r="AL406" s="164"/>
      <c r="AM406" s="164"/>
      <c r="AN406" s="164"/>
      <c r="AO406" s="164"/>
      <c r="AP406" s="164"/>
      <c r="AQ406" s="164"/>
      <c r="AR406" s="164"/>
      <c r="AS406" s="164"/>
      <c r="AT406" s="164"/>
      <c r="AU406" s="164"/>
      <c r="AV406" s="164"/>
      <c r="AW406" s="164"/>
      <c r="AX406" s="164"/>
      <c r="AY406" s="164"/>
      <c r="AZ406" s="164"/>
      <c r="BA406" s="164"/>
      <c r="BB406" s="164"/>
      <c r="BC406" s="164"/>
      <c r="BD406" s="164"/>
      <c r="BE406" s="164"/>
      <c r="BF406" s="164"/>
      <c r="BG406" s="164"/>
      <c r="BH406" s="164"/>
      <c r="BI406" s="164"/>
    </row>
    <row r="407" spans="1:61" s="22" customFormat="1" x14ac:dyDescent="0.25">
      <c r="A407" s="20"/>
      <c r="B407" s="21"/>
      <c r="C407" s="21"/>
      <c r="D407" s="21"/>
      <c r="E407" s="21"/>
      <c r="F407" s="21"/>
      <c r="G407" s="21"/>
      <c r="H407" s="163"/>
      <c r="I407" s="164"/>
      <c r="J407" s="164"/>
      <c r="K407" s="164"/>
      <c r="L407" s="164"/>
      <c r="M407" s="164"/>
      <c r="N407" s="164"/>
      <c r="O407" s="164"/>
      <c r="P407" s="164"/>
      <c r="Q407" s="164"/>
      <c r="R407" s="164"/>
      <c r="S407" s="164"/>
      <c r="T407" s="164"/>
      <c r="U407" s="164"/>
      <c r="V407" s="164"/>
      <c r="W407" s="164"/>
      <c r="X407" s="164"/>
      <c r="Y407" s="164"/>
      <c r="Z407" s="164"/>
      <c r="AA407" s="164"/>
      <c r="AB407" s="164"/>
      <c r="AC407" s="164"/>
      <c r="AD407" s="164"/>
      <c r="AE407" s="164"/>
      <c r="AF407" s="164"/>
      <c r="AG407" s="164"/>
      <c r="AH407" s="164"/>
      <c r="AI407" s="164"/>
      <c r="AJ407" s="164"/>
      <c r="AK407" s="164"/>
      <c r="AL407" s="164"/>
      <c r="AM407" s="164"/>
      <c r="AN407" s="164"/>
      <c r="AO407" s="164"/>
      <c r="AP407" s="164"/>
      <c r="AQ407" s="164"/>
      <c r="AR407" s="164"/>
      <c r="AS407" s="164"/>
      <c r="AT407" s="164"/>
      <c r="AU407" s="164"/>
      <c r="AV407" s="164"/>
      <c r="AW407" s="164"/>
      <c r="AX407" s="164"/>
      <c r="AY407" s="164"/>
      <c r="AZ407" s="164"/>
      <c r="BA407" s="164"/>
      <c r="BB407" s="164"/>
      <c r="BC407" s="164"/>
      <c r="BD407" s="164"/>
      <c r="BE407" s="164"/>
      <c r="BF407" s="164"/>
      <c r="BG407" s="164"/>
      <c r="BH407" s="164"/>
      <c r="BI407" s="164"/>
    </row>
    <row r="408" spans="1:61" s="22" customFormat="1" x14ac:dyDescent="0.25">
      <c r="A408" s="20"/>
      <c r="B408" s="21"/>
      <c r="C408" s="21"/>
      <c r="D408" s="21"/>
      <c r="E408" s="21"/>
      <c r="F408" s="21"/>
      <c r="G408" s="21"/>
      <c r="H408" s="163"/>
      <c r="I408" s="164"/>
      <c r="J408" s="164"/>
      <c r="K408" s="164"/>
      <c r="L408" s="164"/>
      <c r="M408" s="164"/>
      <c r="N408" s="164"/>
      <c r="O408" s="164"/>
      <c r="P408" s="164"/>
      <c r="Q408" s="164"/>
      <c r="R408" s="164"/>
      <c r="S408" s="164"/>
      <c r="T408" s="164"/>
      <c r="U408" s="164"/>
      <c r="V408" s="164"/>
      <c r="W408" s="164"/>
      <c r="X408" s="164"/>
      <c r="Y408" s="164"/>
      <c r="Z408" s="164"/>
      <c r="AA408" s="164"/>
      <c r="AB408" s="164"/>
      <c r="AC408" s="164"/>
      <c r="AD408" s="164"/>
      <c r="AE408" s="164"/>
      <c r="AF408" s="164"/>
      <c r="AG408" s="164"/>
      <c r="AH408" s="164"/>
      <c r="AI408" s="164"/>
      <c r="AJ408" s="164"/>
      <c r="AK408" s="164"/>
      <c r="AL408" s="164"/>
      <c r="AM408" s="164"/>
      <c r="AN408" s="164"/>
      <c r="AO408" s="164"/>
      <c r="AP408" s="164"/>
      <c r="AQ408" s="164"/>
      <c r="AR408" s="164"/>
      <c r="AS408" s="164"/>
      <c r="AT408" s="164"/>
      <c r="AU408" s="164"/>
      <c r="AV408" s="164"/>
      <c r="AW408" s="164"/>
      <c r="AX408" s="164"/>
      <c r="AY408" s="164"/>
      <c r="AZ408" s="164"/>
      <c r="BA408" s="164"/>
      <c r="BB408" s="164"/>
      <c r="BC408" s="164"/>
      <c r="BD408" s="164"/>
      <c r="BE408" s="164"/>
      <c r="BF408" s="164"/>
      <c r="BG408" s="164"/>
      <c r="BH408" s="164"/>
      <c r="BI408" s="164"/>
    </row>
    <row r="409" spans="1:61" s="22" customFormat="1" x14ac:dyDescent="0.25">
      <c r="A409" s="20"/>
      <c r="B409" s="21"/>
      <c r="C409" s="21"/>
      <c r="D409" s="21"/>
      <c r="E409" s="21"/>
      <c r="F409" s="21"/>
      <c r="G409" s="21"/>
      <c r="H409" s="163"/>
      <c r="I409" s="164"/>
      <c r="J409" s="164"/>
      <c r="K409" s="164"/>
      <c r="L409" s="164"/>
      <c r="M409" s="164"/>
      <c r="N409" s="164"/>
      <c r="O409" s="164"/>
      <c r="P409" s="164"/>
      <c r="Q409" s="164"/>
      <c r="R409" s="164"/>
      <c r="S409" s="164"/>
      <c r="T409" s="164"/>
      <c r="U409" s="164"/>
      <c r="V409" s="164"/>
      <c r="W409" s="164"/>
      <c r="X409" s="164"/>
      <c r="Y409" s="164"/>
      <c r="Z409" s="164"/>
      <c r="AA409" s="164"/>
      <c r="AB409" s="164"/>
      <c r="AC409" s="164"/>
      <c r="AD409" s="164"/>
      <c r="AE409" s="164"/>
      <c r="AF409" s="164"/>
      <c r="AG409" s="164"/>
      <c r="AH409" s="164"/>
      <c r="AI409" s="164"/>
      <c r="AJ409" s="164"/>
      <c r="AK409" s="164"/>
      <c r="AL409" s="164"/>
      <c r="AM409" s="164"/>
      <c r="AN409" s="164"/>
      <c r="AO409" s="164"/>
      <c r="AP409" s="164"/>
      <c r="AQ409" s="164"/>
      <c r="AR409" s="164"/>
      <c r="AS409" s="164"/>
      <c r="AT409" s="164"/>
      <c r="AU409" s="164"/>
      <c r="AV409" s="164"/>
      <c r="AW409" s="164"/>
      <c r="AX409" s="164"/>
      <c r="AY409" s="164"/>
      <c r="AZ409" s="164"/>
      <c r="BA409" s="164"/>
      <c r="BB409" s="164"/>
      <c r="BC409" s="164"/>
      <c r="BD409" s="164"/>
      <c r="BE409" s="164"/>
      <c r="BF409" s="164"/>
      <c r="BG409" s="164"/>
      <c r="BH409" s="164"/>
      <c r="BI409" s="164"/>
    </row>
    <row r="410" spans="1:61" s="22" customFormat="1" x14ac:dyDescent="0.25">
      <c r="A410" s="20"/>
      <c r="B410" s="21"/>
      <c r="C410" s="21"/>
      <c r="D410" s="21"/>
      <c r="E410" s="21"/>
      <c r="F410" s="21"/>
      <c r="G410" s="21"/>
      <c r="H410" s="163"/>
      <c r="I410" s="164"/>
      <c r="J410" s="164"/>
      <c r="K410" s="164"/>
      <c r="L410" s="164"/>
      <c r="M410" s="164"/>
      <c r="N410" s="164"/>
      <c r="O410" s="164"/>
      <c r="P410" s="164"/>
      <c r="Q410" s="164"/>
      <c r="R410" s="164"/>
      <c r="S410" s="164"/>
      <c r="T410" s="164"/>
      <c r="U410" s="164"/>
      <c r="V410" s="164"/>
      <c r="W410" s="164"/>
      <c r="X410" s="164"/>
      <c r="Y410" s="164"/>
      <c r="Z410" s="164"/>
      <c r="AA410" s="164"/>
      <c r="AB410" s="164"/>
      <c r="AC410" s="164"/>
      <c r="AD410" s="164"/>
      <c r="AE410" s="164"/>
      <c r="AF410" s="164"/>
      <c r="AG410" s="164"/>
      <c r="AH410" s="164"/>
      <c r="AI410" s="164"/>
      <c r="AJ410" s="164"/>
      <c r="AK410" s="164"/>
      <c r="AL410" s="164"/>
      <c r="AM410" s="164"/>
      <c r="AN410" s="164"/>
      <c r="AO410" s="164"/>
      <c r="AP410" s="164"/>
      <c r="AQ410" s="164"/>
      <c r="AR410" s="164"/>
      <c r="AS410" s="164"/>
      <c r="AT410" s="164"/>
      <c r="AU410" s="164"/>
      <c r="AV410" s="164"/>
      <c r="AW410" s="164"/>
      <c r="AX410" s="164"/>
      <c r="AY410" s="164"/>
      <c r="AZ410" s="164"/>
      <c r="BA410" s="164"/>
      <c r="BB410" s="164"/>
      <c r="BC410" s="164"/>
      <c r="BD410" s="164"/>
      <c r="BE410" s="164"/>
      <c r="BF410" s="164"/>
      <c r="BG410" s="164"/>
      <c r="BH410" s="164"/>
      <c r="BI410" s="164"/>
    </row>
    <row r="411" spans="1:61" s="22" customFormat="1" x14ac:dyDescent="0.25">
      <c r="A411" s="20"/>
      <c r="B411" s="21"/>
      <c r="C411" s="21"/>
      <c r="D411" s="21"/>
      <c r="E411" s="21"/>
      <c r="F411" s="21"/>
      <c r="G411" s="21"/>
      <c r="H411" s="163"/>
      <c r="I411" s="164"/>
      <c r="J411" s="164"/>
      <c r="K411" s="164"/>
      <c r="L411" s="164"/>
      <c r="M411" s="164"/>
      <c r="N411" s="164"/>
      <c r="O411" s="164"/>
      <c r="P411" s="164"/>
      <c r="Q411" s="164"/>
      <c r="R411" s="164"/>
      <c r="S411" s="164"/>
      <c r="T411" s="164"/>
      <c r="U411" s="164"/>
      <c r="V411" s="164"/>
      <c r="W411" s="164"/>
      <c r="X411" s="164"/>
      <c r="Y411" s="164"/>
      <c r="Z411" s="164"/>
      <c r="AA411" s="164"/>
      <c r="AB411" s="164"/>
      <c r="AC411" s="164"/>
      <c r="AD411" s="164"/>
      <c r="AE411" s="164"/>
      <c r="AF411" s="164"/>
      <c r="AG411" s="164"/>
      <c r="AH411" s="164"/>
      <c r="AI411" s="164"/>
      <c r="AJ411" s="164"/>
      <c r="AK411" s="164"/>
      <c r="AL411" s="164"/>
      <c r="AM411" s="164"/>
      <c r="AN411" s="164"/>
      <c r="AO411" s="164"/>
      <c r="AP411" s="164"/>
      <c r="AQ411" s="164"/>
      <c r="AR411" s="164"/>
      <c r="AS411" s="164"/>
      <c r="AT411" s="164"/>
      <c r="AU411" s="164"/>
      <c r="AV411" s="164"/>
      <c r="AW411" s="164"/>
      <c r="AX411" s="164"/>
      <c r="AY411" s="164"/>
      <c r="AZ411" s="164"/>
      <c r="BA411" s="164"/>
      <c r="BB411" s="164"/>
      <c r="BC411" s="164"/>
      <c r="BD411" s="164"/>
      <c r="BE411" s="164"/>
      <c r="BF411" s="164"/>
      <c r="BG411" s="164"/>
      <c r="BH411" s="164"/>
      <c r="BI411" s="164"/>
    </row>
    <row r="412" spans="1:61" s="22" customFormat="1" x14ac:dyDescent="0.25">
      <c r="A412" s="20"/>
      <c r="B412" s="21"/>
      <c r="C412" s="21"/>
      <c r="D412" s="21"/>
      <c r="E412" s="21"/>
      <c r="F412" s="21"/>
      <c r="G412" s="21"/>
      <c r="H412" s="163"/>
      <c r="I412" s="164"/>
      <c r="J412" s="164"/>
      <c r="K412" s="164"/>
      <c r="L412" s="164"/>
      <c r="M412" s="164"/>
      <c r="N412" s="164"/>
      <c r="O412" s="164"/>
      <c r="P412" s="164"/>
      <c r="Q412" s="164"/>
      <c r="R412" s="164"/>
      <c r="S412" s="164"/>
      <c r="T412" s="164"/>
      <c r="U412" s="164"/>
      <c r="V412" s="164"/>
      <c r="W412" s="164"/>
      <c r="X412" s="164"/>
      <c r="Y412" s="164"/>
      <c r="Z412" s="164"/>
      <c r="AA412" s="164"/>
      <c r="AB412" s="164"/>
      <c r="AC412" s="164"/>
      <c r="AD412" s="164"/>
      <c r="AE412" s="164"/>
      <c r="AF412" s="164"/>
      <c r="AG412" s="164"/>
      <c r="AH412" s="164"/>
      <c r="AI412" s="164"/>
      <c r="AJ412" s="164"/>
      <c r="AK412" s="164"/>
      <c r="AL412" s="164"/>
      <c r="AM412" s="164"/>
      <c r="AN412" s="164"/>
      <c r="AO412" s="164"/>
      <c r="AP412" s="164"/>
      <c r="AQ412" s="164"/>
      <c r="AR412" s="164"/>
      <c r="AS412" s="164"/>
      <c r="AT412" s="164"/>
      <c r="AU412" s="164"/>
      <c r="AV412" s="164"/>
      <c r="AW412" s="164"/>
      <c r="AX412" s="164"/>
      <c r="AY412" s="164"/>
      <c r="AZ412" s="164"/>
      <c r="BA412" s="164"/>
      <c r="BB412" s="164"/>
      <c r="BC412" s="164"/>
      <c r="BD412" s="164"/>
      <c r="BE412" s="164"/>
      <c r="BF412" s="164"/>
      <c r="BG412" s="164"/>
      <c r="BH412" s="164"/>
      <c r="BI412" s="164"/>
    </row>
    <row r="413" spans="1:61" s="22" customFormat="1" x14ac:dyDescent="0.25">
      <c r="A413" s="20"/>
      <c r="B413" s="21"/>
      <c r="C413" s="21"/>
      <c r="D413" s="21"/>
      <c r="E413" s="21"/>
      <c r="F413" s="21"/>
      <c r="G413" s="21"/>
      <c r="H413" s="163"/>
      <c r="I413" s="164"/>
      <c r="J413" s="164"/>
      <c r="K413" s="164"/>
      <c r="L413" s="164"/>
      <c r="M413" s="164"/>
      <c r="N413" s="164"/>
      <c r="O413" s="164"/>
      <c r="P413" s="164"/>
      <c r="Q413" s="164"/>
      <c r="R413" s="164"/>
      <c r="S413" s="164"/>
      <c r="T413" s="164"/>
      <c r="U413" s="164"/>
      <c r="V413" s="164"/>
      <c r="W413" s="164"/>
      <c r="X413" s="164"/>
      <c r="Y413" s="164"/>
      <c r="Z413" s="164"/>
      <c r="AA413" s="164"/>
      <c r="AB413" s="164"/>
      <c r="AC413" s="164"/>
      <c r="AD413" s="164"/>
      <c r="AE413" s="164"/>
      <c r="AF413" s="164"/>
      <c r="AG413" s="164"/>
      <c r="AH413" s="164"/>
      <c r="AI413" s="164"/>
      <c r="AJ413" s="164"/>
      <c r="AK413" s="164"/>
      <c r="AL413" s="164"/>
      <c r="AM413" s="164"/>
      <c r="AN413" s="164"/>
      <c r="AO413" s="164"/>
      <c r="AP413" s="164"/>
      <c r="AQ413" s="164"/>
      <c r="AR413" s="164"/>
      <c r="AS413" s="164"/>
      <c r="AT413" s="164"/>
      <c r="AU413" s="164"/>
      <c r="AV413" s="164"/>
      <c r="AW413" s="164"/>
      <c r="AX413" s="164"/>
      <c r="AY413" s="164"/>
      <c r="AZ413" s="164"/>
      <c r="BA413" s="164"/>
      <c r="BB413" s="164"/>
      <c r="BC413" s="164"/>
      <c r="BD413" s="164"/>
      <c r="BE413" s="164"/>
      <c r="BF413" s="164"/>
      <c r="BG413" s="164"/>
      <c r="BH413" s="164"/>
      <c r="BI413" s="164"/>
    </row>
    <row r="414" spans="1:61" s="22" customFormat="1" x14ac:dyDescent="0.25">
      <c r="A414" s="20"/>
      <c r="B414" s="21"/>
      <c r="C414" s="21"/>
      <c r="D414" s="21"/>
      <c r="E414" s="21"/>
      <c r="F414" s="21"/>
      <c r="G414" s="21"/>
      <c r="H414" s="163"/>
      <c r="I414" s="164"/>
      <c r="J414" s="164"/>
      <c r="K414" s="164"/>
      <c r="L414" s="164"/>
      <c r="M414" s="164"/>
      <c r="N414" s="164"/>
      <c r="O414" s="164"/>
      <c r="P414" s="164"/>
      <c r="Q414" s="164"/>
      <c r="R414" s="164"/>
      <c r="S414" s="164"/>
      <c r="T414" s="164"/>
      <c r="U414" s="164"/>
      <c r="V414" s="164"/>
      <c r="W414" s="164"/>
      <c r="X414" s="164"/>
      <c r="Y414" s="164"/>
      <c r="Z414" s="164"/>
      <c r="AA414" s="164"/>
      <c r="AB414" s="164"/>
      <c r="AC414" s="164"/>
      <c r="AD414" s="164"/>
      <c r="AE414" s="164"/>
      <c r="AF414" s="164"/>
      <c r="AG414" s="164"/>
      <c r="AH414" s="164"/>
      <c r="AI414" s="164"/>
      <c r="AJ414" s="164"/>
      <c r="AK414" s="164"/>
      <c r="AL414" s="164"/>
      <c r="AM414" s="164"/>
      <c r="AN414" s="164"/>
      <c r="AO414" s="164"/>
      <c r="AP414" s="164"/>
      <c r="AQ414" s="164"/>
      <c r="AR414" s="164"/>
      <c r="AS414" s="164"/>
      <c r="AT414" s="164"/>
      <c r="AU414" s="164"/>
      <c r="AV414" s="164"/>
      <c r="AW414" s="164"/>
      <c r="AX414" s="164"/>
      <c r="AY414" s="164"/>
      <c r="AZ414" s="164"/>
      <c r="BA414" s="164"/>
      <c r="BB414" s="164"/>
      <c r="BC414" s="164"/>
      <c r="BD414" s="164"/>
      <c r="BE414" s="164"/>
      <c r="BF414" s="164"/>
      <c r="BG414" s="164"/>
      <c r="BH414" s="164"/>
      <c r="BI414" s="164"/>
    </row>
    <row r="415" spans="1:61" s="22" customFormat="1" x14ac:dyDescent="0.25">
      <c r="A415" s="20"/>
      <c r="B415" s="21"/>
      <c r="C415" s="21"/>
      <c r="D415" s="21"/>
      <c r="E415" s="21"/>
      <c r="F415" s="21"/>
      <c r="G415" s="21"/>
      <c r="H415" s="163"/>
      <c r="I415" s="164"/>
      <c r="J415" s="164"/>
      <c r="K415" s="164"/>
      <c r="L415" s="164"/>
      <c r="M415" s="164"/>
      <c r="N415" s="164"/>
      <c r="O415" s="164"/>
      <c r="P415" s="164"/>
      <c r="Q415" s="164"/>
      <c r="R415" s="164"/>
      <c r="S415" s="164"/>
      <c r="T415" s="164"/>
      <c r="U415" s="164"/>
      <c r="V415" s="164"/>
      <c r="W415" s="164"/>
      <c r="X415" s="164"/>
      <c r="Y415" s="164"/>
      <c r="Z415" s="164"/>
      <c r="AA415" s="164"/>
      <c r="AB415" s="164"/>
      <c r="AC415" s="164"/>
      <c r="AD415" s="164"/>
      <c r="AE415" s="164"/>
      <c r="AF415" s="164"/>
      <c r="AG415" s="164"/>
      <c r="AH415" s="164"/>
      <c r="AI415" s="164"/>
      <c r="AJ415" s="164"/>
      <c r="AK415" s="164"/>
      <c r="AL415" s="164"/>
      <c r="AM415" s="164"/>
      <c r="AN415" s="164"/>
      <c r="AO415" s="164"/>
      <c r="AP415" s="164"/>
      <c r="AQ415" s="164"/>
      <c r="AR415" s="164"/>
      <c r="AS415" s="164"/>
      <c r="AT415" s="164"/>
      <c r="AU415" s="164"/>
      <c r="AV415" s="164"/>
      <c r="AW415" s="164"/>
      <c r="AX415" s="164"/>
      <c r="AY415" s="164"/>
      <c r="AZ415" s="164"/>
      <c r="BA415" s="164"/>
      <c r="BB415" s="164"/>
      <c r="BC415" s="164"/>
      <c r="BD415" s="164"/>
      <c r="BE415" s="164"/>
      <c r="BF415" s="164"/>
      <c r="BG415" s="164"/>
      <c r="BH415" s="164"/>
      <c r="BI415" s="164"/>
    </row>
    <row r="416" spans="1:61" s="22" customFormat="1" x14ac:dyDescent="0.25">
      <c r="A416" s="20"/>
      <c r="B416" s="21"/>
      <c r="C416" s="21"/>
      <c r="D416" s="21"/>
      <c r="E416" s="21"/>
      <c r="F416" s="21"/>
      <c r="G416" s="21"/>
      <c r="H416" s="163"/>
      <c r="I416" s="164"/>
      <c r="J416" s="164"/>
      <c r="K416" s="164"/>
      <c r="L416" s="164"/>
      <c r="M416" s="164"/>
      <c r="N416" s="164"/>
      <c r="O416" s="164"/>
      <c r="P416" s="164"/>
      <c r="Q416" s="164"/>
      <c r="R416" s="164"/>
      <c r="S416" s="164"/>
      <c r="T416" s="164"/>
      <c r="U416" s="164"/>
      <c r="V416" s="164"/>
      <c r="W416" s="164"/>
      <c r="X416" s="164"/>
      <c r="Y416" s="164"/>
      <c r="Z416" s="164"/>
      <c r="AA416" s="164"/>
      <c r="AB416" s="164"/>
      <c r="AC416" s="164"/>
      <c r="AD416" s="164"/>
      <c r="AE416" s="164"/>
      <c r="AF416" s="164"/>
      <c r="AG416" s="164"/>
      <c r="AH416" s="164"/>
      <c r="AI416" s="164"/>
      <c r="AJ416" s="164"/>
      <c r="AK416" s="164"/>
      <c r="AL416" s="164"/>
      <c r="AM416" s="164"/>
      <c r="AN416" s="164"/>
      <c r="AO416" s="164"/>
      <c r="AP416" s="164"/>
      <c r="AQ416" s="164"/>
      <c r="AR416" s="164"/>
      <c r="AS416" s="164"/>
      <c r="AT416" s="164"/>
      <c r="AU416" s="164"/>
      <c r="AV416" s="164"/>
      <c r="AW416" s="164"/>
      <c r="AX416" s="164"/>
      <c r="AY416" s="164"/>
      <c r="AZ416" s="164"/>
      <c r="BA416" s="164"/>
      <c r="BB416" s="164"/>
      <c r="BC416" s="164"/>
      <c r="BD416" s="164"/>
      <c r="BE416" s="164"/>
      <c r="BF416" s="164"/>
      <c r="BG416" s="164"/>
      <c r="BH416" s="164"/>
      <c r="BI416" s="164"/>
    </row>
    <row r="417" spans="1:61" s="22" customFormat="1" x14ac:dyDescent="0.25">
      <c r="A417" s="20"/>
      <c r="B417" s="21"/>
      <c r="C417" s="21"/>
      <c r="D417" s="21"/>
      <c r="E417" s="21"/>
      <c r="F417" s="21"/>
      <c r="G417" s="21"/>
      <c r="H417" s="163"/>
      <c r="I417" s="164"/>
      <c r="J417" s="164"/>
      <c r="K417" s="164"/>
      <c r="L417" s="164"/>
      <c r="M417" s="164"/>
      <c r="N417" s="164"/>
      <c r="O417" s="164"/>
      <c r="P417" s="164"/>
      <c r="Q417" s="164"/>
      <c r="R417" s="164"/>
      <c r="S417" s="164"/>
      <c r="T417" s="164"/>
      <c r="U417" s="164"/>
      <c r="V417" s="164"/>
      <c r="W417" s="164"/>
      <c r="X417" s="164"/>
      <c r="Y417" s="164"/>
      <c r="Z417" s="164"/>
      <c r="AA417" s="164"/>
      <c r="AB417" s="164"/>
      <c r="AC417" s="164"/>
      <c r="AD417" s="164"/>
      <c r="AE417" s="164"/>
      <c r="AF417" s="164"/>
      <c r="AG417" s="164"/>
      <c r="AH417" s="164"/>
      <c r="AI417" s="164"/>
      <c r="AJ417" s="164"/>
      <c r="AK417" s="164"/>
      <c r="AL417" s="164"/>
      <c r="AM417" s="164"/>
      <c r="AN417" s="164"/>
      <c r="AO417" s="164"/>
      <c r="AP417" s="164"/>
      <c r="AQ417" s="164"/>
      <c r="AR417" s="164"/>
      <c r="AS417" s="164"/>
      <c r="AT417" s="164"/>
      <c r="AU417" s="164"/>
      <c r="AV417" s="164"/>
      <c r="AW417" s="164"/>
      <c r="AX417" s="164"/>
      <c r="AY417" s="164"/>
      <c r="AZ417" s="164"/>
      <c r="BA417" s="164"/>
      <c r="BB417" s="164"/>
      <c r="BC417" s="164"/>
      <c r="BD417" s="164"/>
      <c r="BE417" s="164"/>
      <c r="BF417" s="164"/>
      <c r="BG417" s="164"/>
      <c r="BH417" s="164"/>
      <c r="BI417" s="164"/>
    </row>
    <row r="418" spans="1:61" s="22" customFormat="1" x14ac:dyDescent="0.25">
      <c r="A418" s="20"/>
      <c r="B418" s="21"/>
      <c r="C418" s="21"/>
      <c r="D418" s="21"/>
      <c r="E418" s="21"/>
      <c r="F418" s="21"/>
      <c r="G418" s="21"/>
      <c r="H418" s="163"/>
      <c r="I418" s="164"/>
      <c r="J418" s="164"/>
      <c r="K418" s="164"/>
      <c r="L418" s="164"/>
      <c r="M418" s="164"/>
      <c r="N418" s="164"/>
      <c r="O418" s="164"/>
      <c r="P418" s="164"/>
      <c r="Q418" s="164"/>
      <c r="R418" s="164"/>
      <c r="S418" s="164"/>
      <c r="T418" s="164"/>
      <c r="U418" s="164"/>
      <c r="V418" s="164"/>
      <c r="W418" s="164"/>
      <c r="X418" s="164"/>
      <c r="Y418" s="164"/>
      <c r="Z418" s="164"/>
      <c r="AA418" s="164"/>
      <c r="AB418" s="164"/>
      <c r="AC418" s="164"/>
      <c r="AD418" s="164"/>
      <c r="AE418" s="164"/>
      <c r="AF418" s="164"/>
      <c r="AG418" s="164"/>
      <c r="AH418" s="164"/>
      <c r="AI418" s="164"/>
      <c r="AJ418" s="164"/>
      <c r="AK418" s="164"/>
      <c r="AL418" s="164"/>
      <c r="AM418" s="164"/>
      <c r="AN418" s="164"/>
      <c r="AO418" s="164"/>
      <c r="AP418" s="164"/>
      <c r="AQ418" s="164"/>
      <c r="AR418" s="164"/>
      <c r="AS418" s="164"/>
      <c r="AT418" s="164"/>
      <c r="AU418" s="164"/>
      <c r="AV418" s="164"/>
      <c r="AW418" s="164"/>
      <c r="AX418" s="164"/>
      <c r="AY418" s="164"/>
      <c r="AZ418" s="164"/>
      <c r="BA418" s="164"/>
      <c r="BB418" s="164"/>
      <c r="BC418" s="164"/>
      <c r="BD418" s="164"/>
      <c r="BE418" s="164"/>
      <c r="BF418" s="164"/>
      <c r="BG418" s="164"/>
      <c r="BH418" s="164"/>
      <c r="BI418" s="164"/>
    </row>
    <row r="419" spans="1:61" s="22" customFormat="1" x14ac:dyDescent="0.25">
      <c r="A419" s="20"/>
      <c r="B419" s="21"/>
      <c r="C419" s="21"/>
      <c r="D419" s="21"/>
      <c r="E419" s="21"/>
      <c r="F419" s="21"/>
      <c r="G419" s="21"/>
      <c r="H419" s="163"/>
      <c r="I419" s="164"/>
      <c r="J419" s="164"/>
      <c r="K419" s="164"/>
      <c r="L419" s="164"/>
      <c r="M419" s="164"/>
      <c r="N419" s="164"/>
      <c r="O419" s="164"/>
      <c r="P419" s="164"/>
      <c r="Q419" s="164"/>
      <c r="R419" s="164"/>
      <c r="S419" s="164"/>
      <c r="T419" s="164"/>
      <c r="U419" s="164"/>
      <c r="V419" s="164"/>
      <c r="W419" s="164"/>
      <c r="X419" s="164"/>
      <c r="Y419" s="164"/>
      <c r="Z419" s="164"/>
      <c r="AA419" s="164"/>
      <c r="AB419" s="164"/>
      <c r="AC419" s="164"/>
      <c r="AD419" s="164"/>
      <c r="AE419" s="164"/>
      <c r="AF419" s="164"/>
      <c r="AG419" s="164"/>
      <c r="AH419" s="164"/>
      <c r="AI419" s="164"/>
      <c r="AJ419" s="164"/>
      <c r="AK419" s="164"/>
      <c r="AL419" s="164"/>
      <c r="AM419" s="164"/>
      <c r="AN419" s="164"/>
      <c r="AO419" s="164"/>
      <c r="AP419" s="164"/>
      <c r="AQ419" s="164"/>
      <c r="AR419" s="164"/>
      <c r="AS419" s="164"/>
      <c r="AT419" s="164"/>
      <c r="AU419" s="164"/>
      <c r="AV419" s="164"/>
      <c r="AW419" s="164"/>
      <c r="AX419" s="164"/>
      <c r="AY419" s="164"/>
      <c r="AZ419" s="164"/>
      <c r="BA419" s="164"/>
      <c r="BB419" s="164"/>
      <c r="BC419" s="164"/>
      <c r="BD419" s="164"/>
      <c r="BE419" s="164"/>
      <c r="BF419" s="164"/>
      <c r="BG419" s="164"/>
      <c r="BH419" s="164"/>
      <c r="BI419" s="164"/>
    </row>
    <row r="420" spans="1:61" s="22" customFormat="1" x14ac:dyDescent="0.25">
      <c r="A420" s="20"/>
      <c r="B420" s="21"/>
      <c r="C420" s="21"/>
      <c r="D420" s="21"/>
      <c r="E420" s="21"/>
      <c r="F420" s="21"/>
      <c r="G420" s="21"/>
      <c r="H420" s="163"/>
      <c r="I420" s="164"/>
      <c r="J420" s="164"/>
      <c r="K420" s="164"/>
      <c r="L420" s="164"/>
      <c r="M420" s="164"/>
      <c r="N420" s="164"/>
      <c r="O420" s="164"/>
      <c r="P420" s="164"/>
      <c r="Q420" s="164"/>
      <c r="R420" s="164"/>
      <c r="S420" s="164"/>
      <c r="T420" s="164"/>
      <c r="U420" s="164"/>
      <c r="V420" s="164"/>
      <c r="W420" s="164"/>
      <c r="X420" s="164"/>
      <c r="Y420" s="164"/>
      <c r="Z420" s="164"/>
      <c r="AA420" s="164"/>
      <c r="AB420" s="164"/>
      <c r="AC420" s="164"/>
      <c r="AD420" s="164"/>
      <c r="AE420" s="164"/>
      <c r="AF420" s="164"/>
      <c r="AG420" s="164"/>
      <c r="AH420" s="164"/>
      <c r="AI420" s="164"/>
      <c r="AJ420" s="164"/>
      <c r="AK420" s="164"/>
      <c r="AL420" s="164"/>
      <c r="AM420" s="164"/>
      <c r="AN420" s="164"/>
      <c r="AO420" s="164"/>
      <c r="AP420" s="164"/>
      <c r="AQ420" s="164"/>
      <c r="AR420" s="164"/>
      <c r="AS420" s="164"/>
      <c r="AT420" s="164"/>
      <c r="AU420" s="164"/>
      <c r="AV420" s="164"/>
      <c r="AW420" s="164"/>
      <c r="AX420" s="164"/>
      <c r="AY420" s="164"/>
      <c r="AZ420" s="164"/>
      <c r="BA420" s="164"/>
      <c r="BB420" s="164"/>
      <c r="BC420" s="164"/>
      <c r="BD420" s="164"/>
      <c r="BE420" s="164"/>
      <c r="BF420" s="164"/>
      <c r="BG420" s="164"/>
      <c r="BH420" s="164"/>
      <c r="BI420" s="164"/>
    </row>
    <row r="421" spans="1:61" s="22" customFormat="1" x14ac:dyDescent="0.25">
      <c r="A421" s="20"/>
      <c r="B421" s="21"/>
      <c r="C421" s="21"/>
      <c r="D421" s="21"/>
      <c r="E421" s="21"/>
      <c r="F421" s="21"/>
      <c r="G421" s="21"/>
      <c r="H421" s="163"/>
      <c r="I421" s="164"/>
      <c r="J421" s="164"/>
      <c r="K421" s="164"/>
      <c r="L421" s="164"/>
      <c r="M421" s="164"/>
      <c r="N421" s="164"/>
      <c r="O421" s="164"/>
      <c r="P421" s="164"/>
      <c r="Q421" s="164"/>
      <c r="R421" s="164"/>
      <c r="S421" s="164"/>
      <c r="T421" s="164"/>
      <c r="U421" s="164"/>
      <c r="V421" s="164"/>
      <c r="W421" s="164"/>
      <c r="X421" s="164"/>
      <c r="Y421" s="164"/>
      <c r="Z421" s="164"/>
      <c r="AA421" s="164"/>
      <c r="AB421" s="164"/>
      <c r="AC421" s="164"/>
      <c r="AD421" s="164"/>
      <c r="AE421" s="164"/>
      <c r="AF421" s="164"/>
      <c r="AG421" s="164"/>
      <c r="AH421" s="164"/>
      <c r="AI421" s="164"/>
      <c r="AJ421" s="164"/>
      <c r="AK421" s="164"/>
      <c r="AL421" s="164"/>
      <c r="AM421" s="164"/>
      <c r="AN421" s="164"/>
      <c r="AO421" s="164"/>
      <c r="AP421" s="164"/>
      <c r="AQ421" s="164"/>
      <c r="AR421" s="164"/>
      <c r="AS421" s="164"/>
      <c r="AT421" s="164"/>
      <c r="AU421" s="164"/>
      <c r="AV421" s="164"/>
      <c r="AW421" s="164"/>
      <c r="AX421" s="164"/>
      <c r="AY421" s="164"/>
      <c r="AZ421" s="164"/>
      <c r="BA421" s="164"/>
      <c r="BB421" s="164"/>
      <c r="BC421" s="164"/>
      <c r="BD421" s="164"/>
      <c r="BE421" s="164"/>
      <c r="BF421" s="164"/>
      <c r="BG421" s="164"/>
      <c r="BH421" s="164"/>
      <c r="BI421" s="164"/>
    </row>
    <row r="422" spans="1:61" s="22" customFormat="1" x14ac:dyDescent="0.25">
      <c r="A422" s="20"/>
      <c r="B422" s="21"/>
      <c r="C422" s="21"/>
      <c r="D422" s="21"/>
      <c r="E422" s="21"/>
      <c r="F422" s="21"/>
      <c r="G422" s="21"/>
      <c r="H422" s="163"/>
      <c r="I422" s="164"/>
      <c r="J422" s="164"/>
      <c r="K422" s="164"/>
      <c r="L422" s="164"/>
      <c r="M422" s="164"/>
      <c r="N422" s="164"/>
      <c r="O422" s="164"/>
      <c r="P422" s="164"/>
      <c r="Q422" s="164"/>
      <c r="R422" s="164"/>
      <c r="S422" s="164"/>
      <c r="T422" s="164"/>
      <c r="U422" s="164"/>
      <c r="V422" s="164"/>
      <c r="W422" s="164"/>
      <c r="X422" s="164"/>
      <c r="Y422" s="164"/>
      <c r="Z422" s="164"/>
      <c r="AA422" s="164"/>
      <c r="AB422" s="164"/>
      <c r="AC422" s="164"/>
      <c r="AD422" s="164"/>
      <c r="AE422" s="164"/>
      <c r="AF422" s="164"/>
      <c r="AG422" s="164"/>
      <c r="AH422" s="164"/>
      <c r="AI422" s="164"/>
      <c r="AJ422" s="164"/>
      <c r="AK422" s="164"/>
      <c r="AL422" s="164"/>
      <c r="AM422" s="164"/>
      <c r="AN422" s="164"/>
      <c r="AO422" s="164"/>
      <c r="AP422" s="164"/>
      <c r="AQ422" s="164"/>
      <c r="AR422" s="164"/>
      <c r="AS422" s="164"/>
      <c r="AT422" s="164"/>
      <c r="AU422" s="164"/>
      <c r="AV422" s="164"/>
      <c r="AW422" s="164"/>
      <c r="AX422" s="164"/>
      <c r="AY422" s="164"/>
      <c r="AZ422" s="164"/>
      <c r="BA422" s="164"/>
      <c r="BB422" s="164"/>
      <c r="BC422" s="164"/>
      <c r="BD422" s="164"/>
      <c r="BE422" s="164"/>
      <c r="BF422" s="164"/>
      <c r="BG422" s="164"/>
      <c r="BH422" s="164"/>
      <c r="BI422" s="164"/>
    </row>
    <row r="423" spans="1:61" s="22" customFormat="1" x14ac:dyDescent="0.25">
      <c r="A423" s="20"/>
      <c r="B423" s="21"/>
      <c r="C423" s="21"/>
      <c r="D423" s="21"/>
      <c r="E423" s="21"/>
      <c r="F423" s="21"/>
      <c r="G423" s="21"/>
      <c r="H423" s="163"/>
      <c r="I423" s="164"/>
      <c r="J423" s="164"/>
      <c r="K423" s="164"/>
      <c r="L423" s="164"/>
      <c r="M423" s="164"/>
      <c r="N423" s="164"/>
      <c r="O423" s="164"/>
      <c r="P423" s="164"/>
      <c r="Q423" s="164"/>
      <c r="R423" s="164"/>
      <c r="S423" s="164"/>
      <c r="T423" s="164"/>
      <c r="U423" s="164"/>
      <c r="V423" s="164"/>
      <c r="W423" s="164"/>
      <c r="X423" s="164"/>
      <c r="Y423" s="164"/>
      <c r="Z423" s="164"/>
      <c r="AA423" s="164"/>
      <c r="AB423" s="164"/>
      <c r="AC423" s="164"/>
      <c r="AD423" s="164"/>
      <c r="AE423" s="164"/>
      <c r="AF423" s="164"/>
      <c r="AG423" s="164"/>
      <c r="AH423" s="164"/>
      <c r="AI423" s="164"/>
      <c r="AJ423" s="164"/>
      <c r="AK423" s="164"/>
      <c r="AL423" s="164"/>
      <c r="AM423" s="164"/>
      <c r="AN423" s="164"/>
      <c r="AO423" s="164"/>
      <c r="AP423" s="164"/>
      <c r="AQ423" s="164"/>
      <c r="AR423" s="164"/>
      <c r="AS423" s="164"/>
      <c r="AT423" s="164"/>
      <c r="AU423" s="164"/>
      <c r="AV423" s="164"/>
      <c r="AW423" s="164"/>
      <c r="AX423" s="164"/>
      <c r="AY423" s="164"/>
      <c r="AZ423" s="164"/>
      <c r="BA423" s="164"/>
      <c r="BB423" s="164"/>
      <c r="BC423" s="164"/>
      <c r="BD423" s="164"/>
      <c r="BE423" s="164"/>
      <c r="BF423" s="164"/>
      <c r="BG423" s="164"/>
      <c r="BH423" s="164"/>
      <c r="BI423" s="164"/>
    </row>
    <row r="424" spans="1:61" s="22" customFormat="1" x14ac:dyDescent="0.25">
      <c r="A424" s="20"/>
      <c r="B424" s="21"/>
      <c r="C424" s="21"/>
      <c r="D424" s="21"/>
      <c r="E424" s="21"/>
      <c r="F424" s="21"/>
      <c r="G424" s="21"/>
      <c r="H424" s="163"/>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c r="AV424" s="164"/>
      <c r="AW424" s="164"/>
      <c r="AX424" s="164"/>
      <c r="AY424" s="164"/>
      <c r="AZ424" s="164"/>
      <c r="BA424" s="164"/>
      <c r="BB424" s="164"/>
      <c r="BC424" s="164"/>
      <c r="BD424" s="164"/>
      <c r="BE424" s="164"/>
      <c r="BF424" s="164"/>
      <c r="BG424" s="164"/>
      <c r="BH424" s="164"/>
      <c r="BI424" s="164"/>
    </row>
    <row r="425" spans="1:61" s="22" customFormat="1" x14ac:dyDescent="0.25">
      <c r="A425" s="20"/>
      <c r="B425" s="21"/>
      <c r="C425" s="21"/>
      <c r="D425" s="21"/>
      <c r="E425" s="21"/>
      <c r="F425" s="21"/>
      <c r="G425" s="21"/>
      <c r="H425" s="163"/>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64"/>
      <c r="AS425" s="164"/>
      <c r="AT425" s="164"/>
      <c r="AU425" s="164"/>
      <c r="AV425" s="164"/>
      <c r="AW425" s="164"/>
      <c r="AX425" s="164"/>
      <c r="AY425" s="164"/>
      <c r="AZ425" s="164"/>
      <c r="BA425" s="164"/>
      <c r="BB425" s="164"/>
      <c r="BC425" s="164"/>
      <c r="BD425" s="164"/>
      <c r="BE425" s="164"/>
      <c r="BF425" s="164"/>
      <c r="BG425" s="164"/>
      <c r="BH425" s="164"/>
      <c r="BI425" s="164"/>
    </row>
    <row r="426" spans="1:61" s="22" customFormat="1" x14ac:dyDescent="0.25">
      <c r="A426" s="20"/>
      <c r="B426" s="21"/>
      <c r="C426" s="21"/>
      <c r="D426" s="21"/>
      <c r="E426" s="21"/>
      <c r="F426" s="21"/>
      <c r="G426" s="21"/>
      <c r="H426" s="163"/>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c r="AV426" s="164"/>
      <c r="AW426" s="164"/>
      <c r="AX426" s="164"/>
      <c r="AY426" s="164"/>
      <c r="AZ426" s="164"/>
      <c r="BA426" s="164"/>
      <c r="BB426" s="164"/>
      <c r="BC426" s="164"/>
      <c r="BD426" s="164"/>
      <c r="BE426" s="164"/>
      <c r="BF426" s="164"/>
      <c r="BG426" s="164"/>
      <c r="BH426" s="164"/>
      <c r="BI426" s="164"/>
    </row>
    <row r="427" spans="1:61" s="22" customFormat="1" x14ac:dyDescent="0.25">
      <c r="A427" s="20"/>
      <c r="B427" s="21"/>
      <c r="C427" s="21"/>
      <c r="D427" s="21"/>
      <c r="E427" s="21"/>
      <c r="F427" s="21"/>
      <c r="G427" s="21"/>
      <c r="H427" s="163"/>
      <c r="I427" s="164"/>
      <c r="J427" s="164"/>
      <c r="K427" s="164"/>
      <c r="L427" s="164"/>
      <c r="M427" s="164"/>
      <c r="N427" s="164"/>
      <c r="O427" s="164"/>
      <c r="P427" s="164"/>
      <c r="Q427" s="164"/>
      <c r="R427" s="164"/>
      <c r="S427" s="164"/>
      <c r="T427" s="164"/>
      <c r="U427" s="164"/>
      <c r="V427" s="164"/>
      <c r="W427" s="164"/>
      <c r="X427" s="164"/>
      <c r="Y427" s="164"/>
      <c r="Z427" s="164"/>
      <c r="AA427" s="164"/>
      <c r="AB427" s="164"/>
      <c r="AC427" s="164"/>
      <c r="AD427" s="164"/>
      <c r="AE427" s="164"/>
      <c r="AF427" s="164"/>
      <c r="AG427" s="164"/>
      <c r="AH427" s="164"/>
      <c r="AI427" s="164"/>
      <c r="AJ427" s="164"/>
      <c r="AK427" s="164"/>
      <c r="AL427" s="164"/>
      <c r="AM427" s="164"/>
      <c r="AN427" s="164"/>
      <c r="AO427" s="164"/>
      <c r="AP427" s="164"/>
      <c r="AQ427" s="164"/>
      <c r="AR427" s="164"/>
      <c r="AS427" s="164"/>
      <c r="AT427" s="164"/>
      <c r="AU427" s="164"/>
      <c r="AV427" s="164"/>
      <c r="AW427" s="164"/>
      <c r="AX427" s="164"/>
      <c r="AY427" s="164"/>
      <c r="AZ427" s="164"/>
      <c r="BA427" s="164"/>
      <c r="BB427" s="164"/>
      <c r="BC427" s="164"/>
      <c r="BD427" s="164"/>
      <c r="BE427" s="164"/>
      <c r="BF427" s="164"/>
      <c r="BG427" s="164"/>
      <c r="BH427" s="164"/>
      <c r="BI427" s="164"/>
    </row>
    <row r="428" spans="1:61" s="22" customFormat="1" x14ac:dyDescent="0.25">
      <c r="A428" s="20"/>
      <c r="B428" s="21"/>
      <c r="C428" s="21"/>
      <c r="D428" s="21"/>
      <c r="E428" s="21"/>
      <c r="F428" s="21"/>
      <c r="G428" s="21"/>
      <c r="H428" s="163"/>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c r="AL428" s="164"/>
      <c r="AM428" s="164"/>
      <c r="AN428" s="164"/>
      <c r="AO428" s="164"/>
      <c r="AP428" s="164"/>
      <c r="AQ428" s="164"/>
      <c r="AR428" s="164"/>
      <c r="AS428" s="164"/>
      <c r="AT428" s="164"/>
      <c r="AU428" s="164"/>
      <c r="AV428" s="164"/>
      <c r="AW428" s="164"/>
      <c r="AX428" s="164"/>
      <c r="AY428" s="164"/>
      <c r="AZ428" s="164"/>
      <c r="BA428" s="164"/>
      <c r="BB428" s="164"/>
      <c r="BC428" s="164"/>
      <c r="BD428" s="164"/>
      <c r="BE428" s="164"/>
      <c r="BF428" s="164"/>
      <c r="BG428" s="164"/>
      <c r="BH428" s="164"/>
      <c r="BI428" s="164"/>
    </row>
    <row r="429" spans="1:61" s="22" customFormat="1" x14ac:dyDescent="0.25">
      <c r="A429" s="20"/>
      <c r="B429" s="21"/>
      <c r="C429" s="21"/>
      <c r="D429" s="21"/>
      <c r="E429" s="21"/>
      <c r="F429" s="21"/>
      <c r="G429" s="21"/>
      <c r="H429" s="163"/>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4"/>
      <c r="AY429" s="164"/>
      <c r="AZ429" s="164"/>
      <c r="BA429" s="164"/>
      <c r="BB429" s="164"/>
      <c r="BC429" s="164"/>
      <c r="BD429" s="164"/>
      <c r="BE429" s="164"/>
      <c r="BF429" s="164"/>
      <c r="BG429" s="164"/>
      <c r="BH429" s="164"/>
      <c r="BI429" s="164"/>
    </row>
    <row r="430" spans="1:61" s="22" customFormat="1" x14ac:dyDescent="0.25">
      <c r="A430" s="20"/>
      <c r="B430" s="21"/>
      <c r="C430" s="21"/>
      <c r="D430" s="21"/>
      <c r="E430" s="21"/>
      <c r="F430" s="21"/>
      <c r="G430" s="21"/>
      <c r="H430" s="163"/>
      <c r="I430" s="164"/>
      <c r="J430" s="164"/>
      <c r="K430" s="164"/>
      <c r="L430" s="164"/>
      <c r="M430" s="164"/>
      <c r="N430" s="164"/>
      <c r="O430" s="164"/>
      <c r="P430" s="164"/>
      <c r="Q430" s="164"/>
      <c r="R430" s="164"/>
      <c r="S430" s="164"/>
      <c r="T430" s="164"/>
      <c r="U430" s="164"/>
      <c r="V430" s="164"/>
      <c r="W430" s="164"/>
      <c r="X430" s="164"/>
      <c r="Y430" s="164"/>
      <c r="Z430" s="164"/>
      <c r="AA430" s="164"/>
      <c r="AB430" s="164"/>
      <c r="AC430" s="164"/>
      <c r="AD430" s="164"/>
      <c r="AE430" s="164"/>
      <c r="AF430" s="164"/>
      <c r="AG430" s="164"/>
      <c r="AH430" s="164"/>
      <c r="AI430" s="164"/>
      <c r="AJ430" s="164"/>
      <c r="AK430" s="164"/>
      <c r="AL430" s="164"/>
      <c r="AM430" s="164"/>
      <c r="AN430" s="164"/>
      <c r="AO430" s="164"/>
      <c r="AP430" s="164"/>
      <c r="AQ430" s="164"/>
      <c r="AR430" s="164"/>
      <c r="AS430" s="164"/>
      <c r="AT430" s="164"/>
      <c r="AU430" s="164"/>
      <c r="AV430" s="164"/>
      <c r="AW430" s="164"/>
      <c r="AX430" s="164"/>
      <c r="AY430" s="164"/>
      <c r="AZ430" s="164"/>
      <c r="BA430" s="164"/>
      <c r="BB430" s="164"/>
      <c r="BC430" s="164"/>
      <c r="BD430" s="164"/>
      <c r="BE430" s="164"/>
      <c r="BF430" s="164"/>
      <c r="BG430" s="164"/>
      <c r="BH430" s="164"/>
      <c r="BI430" s="164"/>
    </row>
    <row r="431" spans="1:61" s="22" customFormat="1" x14ac:dyDescent="0.25">
      <c r="A431" s="20"/>
      <c r="B431" s="21"/>
      <c r="C431" s="21"/>
      <c r="D431" s="21"/>
      <c r="E431" s="21"/>
      <c r="F431" s="21"/>
      <c r="G431" s="21"/>
      <c r="H431" s="163"/>
      <c r="I431" s="164"/>
      <c r="J431" s="164"/>
      <c r="K431" s="164"/>
      <c r="L431" s="164"/>
      <c r="M431" s="164"/>
      <c r="N431" s="164"/>
      <c r="O431" s="164"/>
      <c r="P431" s="164"/>
      <c r="Q431" s="164"/>
      <c r="R431" s="164"/>
      <c r="S431" s="164"/>
      <c r="T431" s="164"/>
      <c r="U431" s="164"/>
      <c r="V431" s="164"/>
      <c r="W431" s="164"/>
      <c r="X431" s="164"/>
      <c r="Y431" s="164"/>
      <c r="Z431" s="164"/>
      <c r="AA431" s="164"/>
      <c r="AB431" s="164"/>
      <c r="AC431" s="164"/>
      <c r="AD431" s="164"/>
      <c r="AE431" s="164"/>
      <c r="AF431" s="164"/>
      <c r="AG431" s="164"/>
      <c r="AH431" s="164"/>
      <c r="AI431" s="164"/>
      <c r="AJ431" s="164"/>
      <c r="AK431" s="164"/>
      <c r="AL431" s="164"/>
      <c r="AM431" s="164"/>
      <c r="AN431" s="164"/>
      <c r="AO431" s="164"/>
      <c r="AP431" s="164"/>
      <c r="AQ431" s="164"/>
      <c r="AR431" s="164"/>
      <c r="AS431" s="164"/>
      <c r="AT431" s="164"/>
      <c r="AU431" s="164"/>
      <c r="AV431" s="164"/>
      <c r="AW431" s="164"/>
      <c r="AX431" s="164"/>
      <c r="AY431" s="164"/>
      <c r="AZ431" s="164"/>
      <c r="BA431" s="164"/>
      <c r="BB431" s="164"/>
      <c r="BC431" s="164"/>
      <c r="BD431" s="164"/>
      <c r="BE431" s="164"/>
      <c r="BF431" s="164"/>
      <c r="BG431" s="164"/>
      <c r="BH431" s="164"/>
      <c r="BI431" s="164"/>
    </row>
    <row r="432" spans="1:61" s="22" customFormat="1" x14ac:dyDescent="0.25">
      <c r="A432" s="20"/>
      <c r="B432" s="21"/>
      <c r="C432" s="21"/>
      <c r="D432" s="21"/>
      <c r="E432" s="21"/>
      <c r="F432" s="21"/>
      <c r="G432" s="21"/>
      <c r="H432" s="163"/>
      <c r="I432" s="164"/>
      <c r="J432" s="164"/>
      <c r="K432" s="164"/>
      <c r="L432" s="164"/>
      <c r="M432" s="164"/>
      <c r="N432" s="164"/>
      <c r="O432" s="164"/>
      <c r="P432" s="164"/>
      <c r="Q432" s="164"/>
      <c r="R432" s="164"/>
      <c r="S432" s="164"/>
      <c r="T432" s="164"/>
      <c r="U432" s="164"/>
      <c r="V432" s="164"/>
      <c r="W432" s="164"/>
      <c r="X432" s="164"/>
      <c r="Y432" s="164"/>
      <c r="Z432" s="164"/>
      <c r="AA432" s="164"/>
      <c r="AB432" s="164"/>
      <c r="AC432" s="164"/>
      <c r="AD432" s="164"/>
      <c r="AE432" s="164"/>
      <c r="AF432" s="164"/>
      <c r="AG432" s="164"/>
      <c r="AH432" s="164"/>
      <c r="AI432" s="164"/>
      <c r="AJ432" s="164"/>
      <c r="AK432" s="164"/>
      <c r="AL432" s="164"/>
      <c r="AM432" s="164"/>
      <c r="AN432" s="164"/>
      <c r="AO432" s="164"/>
      <c r="AP432" s="164"/>
      <c r="AQ432" s="164"/>
      <c r="AR432" s="164"/>
      <c r="AS432" s="164"/>
      <c r="AT432" s="164"/>
      <c r="AU432" s="164"/>
      <c r="AV432" s="164"/>
      <c r="AW432" s="164"/>
      <c r="AX432" s="164"/>
      <c r="AY432" s="164"/>
      <c r="AZ432" s="164"/>
      <c r="BA432" s="164"/>
      <c r="BB432" s="164"/>
      <c r="BC432" s="164"/>
      <c r="BD432" s="164"/>
      <c r="BE432" s="164"/>
      <c r="BF432" s="164"/>
      <c r="BG432" s="164"/>
      <c r="BH432" s="164"/>
      <c r="BI432" s="164"/>
    </row>
    <row r="433" spans="1:61" s="22" customFormat="1" x14ac:dyDescent="0.25">
      <c r="A433" s="20"/>
      <c r="B433" s="21"/>
      <c r="C433" s="21"/>
      <c r="D433" s="21"/>
      <c r="E433" s="21"/>
      <c r="F433" s="21"/>
      <c r="G433" s="21"/>
      <c r="H433" s="163"/>
      <c r="I433" s="164"/>
      <c r="J433" s="164"/>
      <c r="K433" s="164"/>
      <c r="L433" s="164"/>
      <c r="M433" s="164"/>
      <c r="N433" s="164"/>
      <c r="O433" s="164"/>
      <c r="P433" s="164"/>
      <c r="Q433" s="164"/>
      <c r="R433" s="164"/>
      <c r="S433" s="164"/>
      <c r="T433" s="164"/>
      <c r="U433" s="164"/>
      <c r="V433" s="164"/>
      <c r="W433" s="164"/>
      <c r="X433" s="164"/>
      <c r="Y433" s="164"/>
      <c r="Z433" s="164"/>
      <c r="AA433" s="164"/>
      <c r="AB433" s="164"/>
      <c r="AC433" s="164"/>
      <c r="AD433" s="164"/>
      <c r="AE433" s="164"/>
      <c r="AF433" s="164"/>
      <c r="AG433" s="164"/>
      <c r="AH433" s="164"/>
      <c r="AI433" s="164"/>
      <c r="AJ433" s="164"/>
      <c r="AK433" s="164"/>
      <c r="AL433" s="164"/>
      <c r="AM433" s="164"/>
      <c r="AN433" s="164"/>
      <c r="AO433" s="164"/>
      <c r="AP433" s="164"/>
      <c r="AQ433" s="164"/>
      <c r="AR433" s="164"/>
      <c r="AS433" s="164"/>
      <c r="AT433" s="164"/>
      <c r="AU433" s="164"/>
      <c r="AV433" s="164"/>
      <c r="AW433" s="164"/>
      <c r="AX433" s="164"/>
      <c r="AY433" s="164"/>
      <c r="AZ433" s="164"/>
      <c r="BA433" s="164"/>
      <c r="BB433" s="164"/>
      <c r="BC433" s="164"/>
      <c r="BD433" s="164"/>
      <c r="BE433" s="164"/>
      <c r="BF433" s="164"/>
      <c r="BG433" s="164"/>
      <c r="BH433" s="164"/>
      <c r="BI433" s="164"/>
    </row>
    <row r="434" spans="1:61" s="22" customFormat="1" x14ac:dyDescent="0.25">
      <c r="A434" s="20"/>
      <c r="B434" s="21"/>
      <c r="C434" s="21"/>
      <c r="D434" s="21"/>
      <c r="E434" s="21"/>
      <c r="F434" s="21"/>
      <c r="G434" s="21"/>
      <c r="H434" s="163"/>
      <c r="I434" s="164"/>
      <c r="J434" s="164"/>
      <c r="K434" s="164"/>
      <c r="L434" s="164"/>
      <c r="M434" s="164"/>
      <c r="N434" s="164"/>
      <c r="O434" s="164"/>
      <c r="P434" s="164"/>
      <c r="Q434" s="164"/>
      <c r="R434" s="164"/>
      <c r="S434" s="164"/>
      <c r="T434" s="164"/>
      <c r="U434" s="164"/>
      <c r="V434" s="164"/>
      <c r="W434" s="164"/>
      <c r="X434" s="164"/>
      <c r="Y434" s="164"/>
      <c r="Z434" s="164"/>
      <c r="AA434" s="164"/>
      <c r="AB434" s="164"/>
      <c r="AC434" s="164"/>
      <c r="AD434" s="164"/>
      <c r="AE434" s="164"/>
      <c r="AF434" s="164"/>
      <c r="AG434" s="164"/>
      <c r="AH434" s="164"/>
      <c r="AI434" s="164"/>
      <c r="AJ434" s="164"/>
      <c r="AK434" s="164"/>
      <c r="AL434" s="164"/>
      <c r="AM434" s="164"/>
      <c r="AN434" s="164"/>
      <c r="AO434" s="164"/>
      <c r="AP434" s="164"/>
      <c r="AQ434" s="164"/>
      <c r="AR434" s="164"/>
      <c r="AS434" s="164"/>
      <c r="AT434" s="164"/>
      <c r="AU434" s="164"/>
      <c r="AV434" s="164"/>
      <c r="AW434" s="164"/>
      <c r="AX434" s="164"/>
      <c r="AY434" s="164"/>
      <c r="AZ434" s="164"/>
      <c r="BA434" s="164"/>
      <c r="BB434" s="164"/>
      <c r="BC434" s="164"/>
      <c r="BD434" s="164"/>
      <c r="BE434" s="164"/>
      <c r="BF434" s="164"/>
      <c r="BG434" s="164"/>
      <c r="BH434" s="164"/>
      <c r="BI434" s="164"/>
    </row>
    <row r="435" spans="1:61" s="22" customFormat="1" x14ac:dyDescent="0.25">
      <c r="A435" s="20"/>
      <c r="B435" s="21"/>
      <c r="C435" s="21"/>
      <c r="D435" s="21"/>
      <c r="E435" s="21"/>
      <c r="F435" s="21"/>
      <c r="G435" s="21"/>
      <c r="H435" s="163"/>
      <c r="I435" s="164"/>
      <c r="J435" s="164"/>
      <c r="K435" s="164"/>
      <c r="L435" s="164"/>
      <c r="M435" s="164"/>
      <c r="N435" s="164"/>
      <c r="O435" s="164"/>
      <c r="P435" s="164"/>
      <c r="Q435" s="164"/>
      <c r="R435" s="164"/>
      <c r="S435" s="164"/>
      <c r="T435" s="164"/>
      <c r="U435" s="164"/>
      <c r="V435" s="164"/>
      <c r="W435" s="164"/>
      <c r="X435" s="164"/>
      <c r="Y435" s="164"/>
      <c r="Z435" s="164"/>
      <c r="AA435" s="164"/>
      <c r="AB435" s="164"/>
      <c r="AC435" s="164"/>
      <c r="AD435" s="164"/>
      <c r="AE435" s="164"/>
      <c r="AF435" s="164"/>
      <c r="AG435" s="164"/>
      <c r="AH435" s="164"/>
      <c r="AI435" s="164"/>
      <c r="AJ435" s="164"/>
      <c r="AK435" s="164"/>
      <c r="AL435" s="164"/>
      <c r="AM435" s="164"/>
      <c r="AN435" s="164"/>
      <c r="AO435" s="164"/>
      <c r="AP435" s="164"/>
      <c r="AQ435" s="164"/>
      <c r="AR435" s="164"/>
      <c r="AS435" s="164"/>
      <c r="AT435" s="164"/>
      <c r="AU435" s="164"/>
      <c r="AV435" s="164"/>
      <c r="AW435" s="164"/>
      <c r="AX435" s="164"/>
      <c r="AY435" s="164"/>
      <c r="AZ435" s="164"/>
      <c r="BA435" s="164"/>
      <c r="BB435" s="164"/>
      <c r="BC435" s="164"/>
      <c r="BD435" s="164"/>
      <c r="BE435" s="164"/>
      <c r="BF435" s="164"/>
      <c r="BG435" s="164"/>
      <c r="BH435" s="164"/>
      <c r="BI435" s="164"/>
    </row>
    <row r="436" spans="1:61" s="22" customFormat="1" x14ac:dyDescent="0.25">
      <c r="A436" s="20"/>
      <c r="B436" s="21"/>
      <c r="C436" s="21"/>
      <c r="D436" s="21"/>
      <c r="E436" s="21"/>
      <c r="F436" s="21"/>
      <c r="G436" s="21"/>
      <c r="H436" s="163"/>
      <c r="I436" s="164"/>
      <c r="J436" s="164"/>
      <c r="K436" s="164"/>
      <c r="L436" s="164"/>
      <c r="M436" s="164"/>
      <c r="N436" s="164"/>
      <c r="O436" s="164"/>
      <c r="P436" s="164"/>
      <c r="Q436" s="164"/>
      <c r="R436" s="164"/>
      <c r="S436" s="164"/>
      <c r="T436" s="164"/>
      <c r="U436" s="164"/>
      <c r="V436" s="164"/>
      <c r="W436" s="164"/>
      <c r="X436" s="164"/>
      <c r="Y436" s="164"/>
      <c r="Z436" s="164"/>
      <c r="AA436" s="164"/>
      <c r="AB436" s="164"/>
      <c r="AC436" s="164"/>
      <c r="AD436" s="164"/>
      <c r="AE436" s="164"/>
      <c r="AF436" s="164"/>
      <c r="AG436" s="164"/>
      <c r="AH436" s="164"/>
      <c r="AI436" s="164"/>
      <c r="AJ436" s="164"/>
      <c r="AK436" s="164"/>
      <c r="AL436" s="164"/>
      <c r="AM436" s="164"/>
      <c r="AN436" s="164"/>
      <c r="AO436" s="164"/>
      <c r="AP436" s="164"/>
      <c r="AQ436" s="164"/>
      <c r="AR436" s="164"/>
      <c r="AS436" s="164"/>
      <c r="AT436" s="164"/>
      <c r="AU436" s="164"/>
      <c r="AV436" s="164"/>
      <c r="AW436" s="164"/>
      <c r="AX436" s="164"/>
      <c r="AY436" s="164"/>
      <c r="AZ436" s="164"/>
      <c r="BA436" s="164"/>
      <c r="BB436" s="164"/>
      <c r="BC436" s="164"/>
      <c r="BD436" s="164"/>
      <c r="BE436" s="164"/>
      <c r="BF436" s="164"/>
      <c r="BG436" s="164"/>
      <c r="BH436" s="164"/>
      <c r="BI436" s="164"/>
    </row>
    <row r="437" spans="1:61" s="22" customFormat="1" x14ac:dyDescent="0.25">
      <c r="A437" s="20"/>
      <c r="B437" s="21"/>
      <c r="C437" s="21"/>
      <c r="D437" s="21"/>
      <c r="E437" s="21"/>
      <c r="F437" s="21"/>
      <c r="G437" s="21"/>
      <c r="H437" s="163"/>
      <c r="I437" s="164"/>
      <c r="J437" s="164"/>
      <c r="K437" s="164"/>
      <c r="L437" s="164"/>
      <c r="M437" s="164"/>
      <c r="N437" s="164"/>
      <c r="O437" s="164"/>
      <c r="P437" s="164"/>
      <c r="Q437" s="164"/>
      <c r="R437" s="164"/>
      <c r="S437" s="164"/>
      <c r="T437" s="164"/>
      <c r="U437" s="164"/>
      <c r="V437" s="164"/>
      <c r="W437" s="164"/>
      <c r="X437" s="164"/>
      <c r="Y437" s="164"/>
      <c r="Z437" s="164"/>
      <c r="AA437" s="16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row>
    <row r="438" spans="1:61" s="22" customFormat="1" x14ac:dyDescent="0.25">
      <c r="A438" s="20"/>
      <c r="B438" s="21"/>
      <c r="C438" s="21"/>
      <c r="D438" s="21"/>
      <c r="E438" s="21"/>
      <c r="F438" s="21"/>
      <c r="G438" s="21"/>
      <c r="H438" s="163"/>
      <c r="I438" s="164"/>
      <c r="J438" s="164"/>
      <c r="K438" s="164"/>
      <c r="L438" s="164"/>
      <c r="M438" s="164"/>
      <c r="N438" s="164"/>
      <c r="O438" s="164"/>
      <c r="P438" s="164"/>
      <c r="Q438" s="164"/>
      <c r="R438" s="164"/>
      <c r="S438" s="164"/>
      <c r="T438" s="164"/>
      <c r="U438" s="164"/>
      <c r="V438" s="164"/>
      <c r="W438" s="164"/>
      <c r="X438" s="164"/>
      <c r="Y438" s="164"/>
      <c r="Z438" s="164"/>
      <c r="AA438" s="164"/>
      <c r="AB438" s="164"/>
      <c r="AC438" s="164"/>
      <c r="AD438" s="164"/>
      <c r="AE438" s="164"/>
      <c r="AF438" s="164"/>
      <c r="AG438" s="164"/>
      <c r="AH438" s="164"/>
      <c r="AI438" s="164"/>
      <c r="AJ438" s="164"/>
      <c r="AK438" s="164"/>
      <c r="AL438" s="164"/>
      <c r="AM438" s="164"/>
      <c r="AN438" s="164"/>
      <c r="AO438" s="164"/>
      <c r="AP438" s="164"/>
      <c r="AQ438" s="164"/>
      <c r="AR438" s="164"/>
      <c r="AS438" s="164"/>
      <c r="AT438" s="164"/>
      <c r="AU438" s="164"/>
      <c r="AV438" s="164"/>
      <c r="AW438" s="164"/>
      <c r="AX438" s="164"/>
      <c r="AY438" s="164"/>
      <c r="AZ438" s="164"/>
      <c r="BA438" s="164"/>
      <c r="BB438" s="164"/>
      <c r="BC438" s="164"/>
      <c r="BD438" s="164"/>
      <c r="BE438" s="164"/>
      <c r="BF438" s="164"/>
      <c r="BG438" s="164"/>
      <c r="BH438" s="164"/>
      <c r="BI438" s="164"/>
    </row>
    <row r="439" spans="1:61" s="22" customFormat="1" x14ac:dyDescent="0.25">
      <c r="A439" s="20"/>
      <c r="B439" s="21"/>
      <c r="C439" s="21"/>
      <c r="D439" s="21"/>
      <c r="E439" s="21"/>
      <c r="F439" s="21"/>
      <c r="G439" s="21"/>
      <c r="H439" s="163"/>
      <c r="I439" s="164"/>
      <c r="J439" s="164"/>
      <c r="K439" s="164"/>
      <c r="L439" s="164"/>
      <c r="M439" s="164"/>
      <c r="N439" s="164"/>
      <c r="O439" s="164"/>
      <c r="P439" s="164"/>
      <c r="Q439" s="164"/>
      <c r="R439" s="164"/>
      <c r="S439" s="164"/>
      <c r="T439" s="164"/>
      <c r="U439" s="164"/>
      <c r="V439" s="164"/>
      <c r="W439" s="164"/>
      <c r="X439" s="164"/>
      <c r="Y439" s="164"/>
      <c r="Z439" s="164"/>
      <c r="AA439" s="164"/>
      <c r="AB439" s="164"/>
      <c r="AC439" s="164"/>
      <c r="AD439" s="164"/>
      <c r="AE439" s="164"/>
      <c r="AF439" s="164"/>
      <c r="AG439" s="164"/>
      <c r="AH439" s="164"/>
      <c r="AI439" s="164"/>
      <c r="AJ439" s="164"/>
      <c r="AK439" s="164"/>
      <c r="AL439" s="164"/>
      <c r="AM439" s="164"/>
      <c r="AN439" s="164"/>
      <c r="AO439" s="164"/>
      <c r="AP439" s="164"/>
      <c r="AQ439" s="164"/>
      <c r="AR439" s="164"/>
      <c r="AS439" s="164"/>
      <c r="AT439" s="164"/>
      <c r="AU439" s="164"/>
      <c r="AV439" s="164"/>
      <c r="AW439" s="164"/>
      <c r="AX439" s="164"/>
      <c r="AY439" s="164"/>
      <c r="AZ439" s="164"/>
      <c r="BA439" s="164"/>
      <c r="BB439" s="164"/>
      <c r="BC439" s="164"/>
      <c r="BD439" s="164"/>
      <c r="BE439" s="164"/>
      <c r="BF439" s="164"/>
      <c r="BG439" s="164"/>
      <c r="BH439" s="164"/>
      <c r="BI439" s="164"/>
    </row>
    <row r="440" spans="1:61" s="22" customFormat="1" x14ac:dyDescent="0.25">
      <c r="A440" s="20"/>
      <c r="B440" s="21"/>
      <c r="C440" s="21"/>
      <c r="D440" s="21"/>
      <c r="E440" s="21"/>
      <c r="F440" s="21"/>
      <c r="G440" s="21"/>
      <c r="H440" s="163"/>
      <c r="I440" s="164"/>
      <c r="J440" s="164"/>
      <c r="K440" s="164"/>
      <c r="L440" s="164"/>
      <c r="M440" s="164"/>
      <c r="N440" s="164"/>
      <c r="O440" s="164"/>
      <c r="P440" s="164"/>
      <c r="Q440" s="164"/>
      <c r="R440" s="164"/>
      <c r="S440" s="164"/>
      <c r="T440" s="164"/>
      <c r="U440" s="164"/>
      <c r="V440" s="164"/>
      <c r="W440" s="164"/>
      <c r="X440" s="164"/>
      <c r="Y440" s="164"/>
      <c r="Z440" s="164"/>
      <c r="AA440" s="164"/>
      <c r="AB440" s="164"/>
      <c r="AC440" s="164"/>
      <c r="AD440" s="164"/>
      <c r="AE440" s="164"/>
      <c r="AF440" s="164"/>
      <c r="AG440" s="164"/>
      <c r="AH440" s="164"/>
      <c r="AI440" s="164"/>
      <c r="AJ440" s="164"/>
      <c r="AK440" s="164"/>
      <c r="AL440" s="164"/>
      <c r="AM440" s="164"/>
      <c r="AN440" s="164"/>
      <c r="AO440" s="164"/>
      <c r="AP440" s="164"/>
      <c r="AQ440" s="164"/>
      <c r="AR440" s="164"/>
      <c r="AS440" s="164"/>
      <c r="AT440" s="164"/>
      <c r="AU440" s="164"/>
      <c r="AV440" s="164"/>
      <c r="AW440" s="164"/>
      <c r="AX440" s="164"/>
      <c r="AY440" s="164"/>
      <c r="AZ440" s="164"/>
      <c r="BA440" s="164"/>
      <c r="BB440" s="164"/>
      <c r="BC440" s="164"/>
      <c r="BD440" s="164"/>
      <c r="BE440" s="164"/>
      <c r="BF440" s="164"/>
      <c r="BG440" s="164"/>
      <c r="BH440" s="164"/>
      <c r="BI440" s="164"/>
    </row>
    <row r="441" spans="1:61" s="22" customFormat="1" x14ac:dyDescent="0.25">
      <c r="A441" s="20"/>
      <c r="B441" s="21"/>
      <c r="C441" s="21"/>
      <c r="D441" s="21"/>
      <c r="E441" s="21"/>
      <c r="F441" s="21"/>
      <c r="G441" s="21"/>
      <c r="H441" s="163"/>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c r="AL441" s="164"/>
      <c r="AM441" s="164"/>
      <c r="AN441" s="164"/>
      <c r="AO441" s="164"/>
      <c r="AP441" s="164"/>
      <c r="AQ441" s="164"/>
      <c r="AR441" s="164"/>
      <c r="AS441" s="164"/>
      <c r="AT441" s="164"/>
      <c r="AU441" s="164"/>
      <c r="AV441" s="164"/>
      <c r="AW441" s="164"/>
      <c r="AX441" s="164"/>
      <c r="AY441" s="164"/>
      <c r="AZ441" s="164"/>
      <c r="BA441" s="164"/>
      <c r="BB441" s="164"/>
      <c r="BC441" s="164"/>
      <c r="BD441" s="164"/>
      <c r="BE441" s="164"/>
      <c r="BF441" s="164"/>
      <c r="BG441" s="164"/>
      <c r="BH441" s="164"/>
      <c r="BI441" s="164"/>
    </row>
    <row r="442" spans="1:61" s="22" customFormat="1" x14ac:dyDescent="0.25">
      <c r="A442" s="20"/>
      <c r="B442" s="21"/>
      <c r="C442" s="21"/>
      <c r="D442" s="21"/>
      <c r="E442" s="21"/>
      <c r="F442" s="21"/>
      <c r="G442" s="21"/>
      <c r="H442" s="163"/>
      <c r="I442" s="164"/>
      <c r="J442" s="164"/>
      <c r="K442" s="164"/>
      <c r="L442" s="164"/>
      <c r="M442" s="164"/>
      <c r="N442" s="164"/>
      <c r="O442" s="164"/>
      <c r="P442" s="164"/>
      <c r="Q442" s="164"/>
      <c r="R442" s="164"/>
      <c r="S442" s="164"/>
      <c r="T442" s="164"/>
      <c r="U442" s="164"/>
      <c r="V442" s="164"/>
      <c r="W442" s="164"/>
      <c r="X442" s="164"/>
      <c r="Y442" s="164"/>
      <c r="Z442" s="164"/>
      <c r="AA442" s="164"/>
      <c r="AB442" s="164"/>
      <c r="AC442" s="164"/>
      <c r="AD442" s="164"/>
      <c r="AE442" s="164"/>
      <c r="AF442" s="164"/>
      <c r="AG442" s="164"/>
      <c r="AH442" s="164"/>
      <c r="AI442" s="164"/>
      <c r="AJ442" s="164"/>
      <c r="AK442" s="164"/>
      <c r="AL442" s="164"/>
      <c r="AM442" s="164"/>
      <c r="AN442" s="164"/>
      <c r="AO442" s="164"/>
      <c r="AP442" s="164"/>
      <c r="AQ442" s="164"/>
      <c r="AR442" s="164"/>
      <c r="AS442" s="164"/>
      <c r="AT442" s="164"/>
      <c r="AU442" s="164"/>
      <c r="AV442" s="164"/>
      <c r="AW442" s="164"/>
      <c r="AX442" s="164"/>
      <c r="AY442" s="164"/>
      <c r="AZ442" s="164"/>
      <c r="BA442" s="164"/>
      <c r="BB442" s="164"/>
      <c r="BC442" s="164"/>
      <c r="BD442" s="164"/>
      <c r="BE442" s="164"/>
      <c r="BF442" s="164"/>
      <c r="BG442" s="164"/>
      <c r="BH442" s="164"/>
      <c r="BI442" s="164"/>
    </row>
    <row r="443" spans="1:61" s="22" customFormat="1" x14ac:dyDescent="0.25">
      <c r="A443" s="20"/>
      <c r="B443" s="21"/>
      <c r="C443" s="21"/>
      <c r="D443" s="21"/>
      <c r="E443" s="21"/>
      <c r="F443" s="21"/>
      <c r="G443" s="21"/>
      <c r="H443" s="163"/>
      <c r="I443" s="164"/>
      <c r="J443" s="164"/>
      <c r="K443" s="164"/>
      <c r="L443" s="164"/>
      <c r="M443" s="164"/>
      <c r="N443" s="164"/>
      <c r="O443" s="164"/>
      <c r="P443" s="164"/>
      <c r="Q443" s="164"/>
      <c r="R443" s="164"/>
      <c r="S443" s="164"/>
      <c r="T443" s="164"/>
      <c r="U443" s="164"/>
      <c r="V443" s="164"/>
      <c r="W443" s="164"/>
      <c r="X443" s="164"/>
      <c r="Y443" s="164"/>
      <c r="Z443" s="164"/>
      <c r="AA443" s="164"/>
      <c r="AB443" s="164"/>
      <c r="AC443" s="164"/>
      <c r="AD443" s="164"/>
      <c r="AE443" s="164"/>
      <c r="AF443" s="164"/>
      <c r="AG443" s="164"/>
      <c r="AH443" s="164"/>
      <c r="AI443" s="164"/>
      <c r="AJ443" s="164"/>
      <c r="AK443" s="164"/>
      <c r="AL443" s="164"/>
      <c r="AM443" s="164"/>
      <c r="AN443" s="164"/>
      <c r="AO443" s="164"/>
      <c r="AP443" s="164"/>
      <c r="AQ443" s="164"/>
      <c r="AR443" s="164"/>
      <c r="AS443" s="164"/>
      <c r="AT443" s="164"/>
      <c r="AU443" s="164"/>
      <c r="AV443" s="164"/>
      <c r="AW443" s="164"/>
      <c r="AX443" s="164"/>
      <c r="AY443" s="164"/>
      <c r="AZ443" s="164"/>
      <c r="BA443" s="164"/>
      <c r="BB443" s="164"/>
      <c r="BC443" s="164"/>
      <c r="BD443" s="164"/>
      <c r="BE443" s="164"/>
      <c r="BF443" s="164"/>
      <c r="BG443" s="164"/>
      <c r="BH443" s="164"/>
      <c r="BI443" s="164"/>
    </row>
    <row r="444" spans="1:61" s="22" customFormat="1" x14ac:dyDescent="0.25">
      <c r="A444" s="20"/>
      <c r="B444" s="21"/>
      <c r="C444" s="21"/>
      <c r="D444" s="21"/>
      <c r="E444" s="21"/>
      <c r="F444" s="21"/>
      <c r="G444" s="21"/>
      <c r="H444" s="163"/>
      <c r="I444" s="164"/>
      <c r="J444" s="164"/>
      <c r="K444" s="164"/>
      <c r="L444" s="164"/>
      <c r="M444" s="164"/>
      <c r="N444" s="164"/>
      <c r="O444" s="164"/>
      <c r="P444" s="164"/>
      <c r="Q444" s="164"/>
      <c r="R444" s="164"/>
      <c r="S444" s="164"/>
      <c r="T444" s="164"/>
      <c r="U444" s="164"/>
      <c r="V444" s="164"/>
      <c r="W444" s="164"/>
      <c r="X444" s="164"/>
      <c r="Y444" s="164"/>
      <c r="Z444" s="164"/>
      <c r="AA444" s="164"/>
      <c r="AB444" s="164"/>
      <c r="AC444" s="164"/>
      <c r="AD444" s="164"/>
      <c r="AE444" s="164"/>
      <c r="AF444" s="164"/>
      <c r="AG444" s="164"/>
      <c r="AH444" s="164"/>
      <c r="AI444" s="164"/>
      <c r="AJ444" s="164"/>
      <c r="AK444" s="164"/>
      <c r="AL444" s="164"/>
      <c r="AM444" s="164"/>
      <c r="AN444" s="164"/>
      <c r="AO444" s="164"/>
      <c r="AP444" s="164"/>
      <c r="AQ444" s="164"/>
      <c r="AR444" s="164"/>
      <c r="AS444" s="164"/>
      <c r="AT444" s="164"/>
      <c r="AU444" s="164"/>
      <c r="AV444" s="164"/>
      <c r="AW444" s="164"/>
      <c r="AX444" s="164"/>
      <c r="AY444" s="164"/>
      <c r="AZ444" s="164"/>
      <c r="BA444" s="164"/>
      <c r="BB444" s="164"/>
      <c r="BC444" s="164"/>
      <c r="BD444" s="164"/>
      <c r="BE444" s="164"/>
      <c r="BF444" s="164"/>
      <c r="BG444" s="164"/>
      <c r="BH444" s="164"/>
      <c r="BI444" s="164"/>
    </row>
    <row r="445" spans="1:61" s="22" customFormat="1" x14ac:dyDescent="0.25">
      <c r="A445" s="20"/>
      <c r="B445" s="21"/>
      <c r="C445" s="21"/>
      <c r="D445" s="21"/>
      <c r="E445" s="21"/>
      <c r="F445" s="21"/>
      <c r="G445" s="21"/>
      <c r="H445" s="163"/>
      <c r="I445" s="164"/>
      <c r="J445" s="164"/>
      <c r="K445" s="164"/>
      <c r="L445" s="164"/>
      <c r="M445" s="164"/>
      <c r="N445" s="164"/>
      <c r="O445" s="164"/>
      <c r="P445" s="164"/>
      <c r="Q445" s="164"/>
      <c r="R445" s="164"/>
      <c r="S445" s="164"/>
      <c r="T445" s="164"/>
      <c r="U445" s="164"/>
      <c r="V445" s="164"/>
      <c r="W445" s="164"/>
      <c r="X445" s="164"/>
      <c r="Y445" s="164"/>
      <c r="Z445" s="164"/>
      <c r="AA445" s="164"/>
      <c r="AB445" s="164"/>
      <c r="AC445" s="164"/>
      <c r="AD445" s="164"/>
      <c r="AE445" s="164"/>
      <c r="AF445" s="164"/>
      <c r="AG445" s="164"/>
      <c r="AH445" s="164"/>
      <c r="AI445" s="164"/>
      <c r="AJ445" s="164"/>
      <c r="AK445" s="164"/>
      <c r="AL445" s="164"/>
      <c r="AM445" s="164"/>
      <c r="AN445" s="164"/>
      <c r="AO445" s="164"/>
      <c r="AP445" s="164"/>
      <c r="AQ445" s="164"/>
      <c r="AR445" s="164"/>
      <c r="AS445" s="164"/>
      <c r="AT445" s="164"/>
      <c r="AU445" s="164"/>
      <c r="AV445" s="164"/>
      <c r="AW445" s="164"/>
      <c r="AX445" s="164"/>
      <c r="AY445" s="164"/>
      <c r="AZ445" s="164"/>
      <c r="BA445" s="164"/>
      <c r="BB445" s="164"/>
      <c r="BC445" s="164"/>
      <c r="BD445" s="164"/>
      <c r="BE445" s="164"/>
      <c r="BF445" s="164"/>
      <c r="BG445" s="164"/>
      <c r="BH445" s="164"/>
      <c r="BI445" s="164"/>
    </row>
    <row r="446" spans="1:61" s="22" customFormat="1" x14ac:dyDescent="0.25">
      <c r="A446" s="20"/>
      <c r="B446" s="21"/>
      <c r="C446" s="21"/>
      <c r="D446" s="21"/>
      <c r="E446" s="21"/>
      <c r="F446" s="21"/>
      <c r="G446" s="21"/>
      <c r="H446" s="163"/>
      <c r="I446" s="164"/>
      <c r="J446" s="164"/>
      <c r="K446" s="164"/>
      <c r="L446" s="164"/>
      <c r="M446" s="164"/>
      <c r="N446" s="164"/>
      <c r="O446" s="164"/>
      <c r="P446" s="164"/>
      <c r="Q446" s="164"/>
      <c r="R446" s="164"/>
      <c r="S446" s="164"/>
      <c r="T446" s="164"/>
      <c r="U446" s="164"/>
      <c r="V446" s="164"/>
      <c r="W446" s="164"/>
      <c r="X446" s="164"/>
      <c r="Y446" s="164"/>
      <c r="Z446" s="164"/>
      <c r="AA446" s="164"/>
      <c r="AB446" s="164"/>
      <c r="AC446" s="164"/>
      <c r="AD446" s="164"/>
      <c r="AE446" s="164"/>
      <c r="AF446" s="164"/>
      <c r="AG446" s="164"/>
      <c r="AH446" s="164"/>
      <c r="AI446" s="164"/>
      <c r="AJ446" s="164"/>
      <c r="AK446" s="164"/>
      <c r="AL446" s="164"/>
      <c r="AM446" s="164"/>
      <c r="AN446" s="164"/>
      <c r="AO446" s="164"/>
      <c r="AP446" s="164"/>
      <c r="AQ446" s="164"/>
      <c r="AR446" s="164"/>
      <c r="AS446" s="164"/>
      <c r="AT446" s="164"/>
      <c r="AU446" s="164"/>
      <c r="AV446" s="164"/>
      <c r="AW446" s="164"/>
      <c r="AX446" s="164"/>
      <c r="AY446" s="164"/>
      <c r="AZ446" s="164"/>
      <c r="BA446" s="164"/>
      <c r="BB446" s="164"/>
      <c r="BC446" s="164"/>
      <c r="BD446" s="164"/>
      <c r="BE446" s="164"/>
      <c r="BF446" s="164"/>
      <c r="BG446" s="164"/>
      <c r="BH446" s="164"/>
      <c r="BI446" s="164"/>
    </row>
    <row r="447" spans="1:61" s="22" customFormat="1" x14ac:dyDescent="0.25">
      <c r="A447" s="20"/>
      <c r="B447" s="21"/>
      <c r="C447" s="21"/>
      <c r="D447" s="21"/>
      <c r="E447" s="21"/>
      <c r="F447" s="21"/>
      <c r="G447" s="21"/>
      <c r="H447" s="163"/>
      <c r="I447" s="164"/>
      <c r="J447" s="164"/>
      <c r="K447" s="164"/>
      <c r="L447" s="164"/>
      <c r="M447" s="164"/>
      <c r="N447" s="164"/>
      <c r="O447" s="164"/>
      <c r="P447" s="164"/>
      <c r="Q447" s="164"/>
      <c r="R447" s="164"/>
      <c r="S447" s="164"/>
      <c r="T447" s="164"/>
      <c r="U447" s="164"/>
      <c r="V447" s="164"/>
      <c r="W447" s="164"/>
      <c r="X447" s="164"/>
      <c r="Y447" s="164"/>
      <c r="Z447" s="164"/>
      <c r="AA447" s="164"/>
      <c r="AB447" s="164"/>
      <c r="AC447" s="164"/>
      <c r="AD447" s="164"/>
      <c r="AE447" s="164"/>
      <c r="AF447" s="164"/>
      <c r="AG447" s="164"/>
      <c r="AH447" s="164"/>
      <c r="AI447" s="164"/>
      <c r="AJ447" s="164"/>
      <c r="AK447" s="164"/>
      <c r="AL447" s="164"/>
      <c r="AM447" s="164"/>
      <c r="AN447" s="164"/>
      <c r="AO447" s="164"/>
      <c r="AP447" s="164"/>
      <c r="AQ447" s="164"/>
      <c r="AR447" s="164"/>
      <c r="AS447" s="164"/>
      <c r="AT447" s="164"/>
      <c r="AU447" s="164"/>
      <c r="AV447" s="164"/>
      <c r="AW447" s="164"/>
      <c r="AX447" s="164"/>
      <c r="AY447" s="164"/>
      <c r="AZ447" s="164"/>
      <c r="BA447" s="164"/>
      <c r="BB447" s="164"/>
      <c r="BC447" s="164"/>
      <c r="BD447" s="164"/>
      <c r="BE447" s="164"/>
      <c r="BF447" s="164"/>
      <c r="BG447" s="164"/>
      <c r="BH447" s="164"/>
      <c r="BI447" s="164"/>
    </row>
    <row r="448" spans="1:61" s="22" customFormat="1" x14ac:dyDescent="0.25">
      <c r="A448" s="20"/>
      <c r="B448" s="21"/>
      <c r="C448" s="21"/>
      <c r="D448" s="21"/>
      <c r="E448" s="21"/>
      <c r="F448" s="21"/>
      <c r="G448" s="21"/>
      <c r="H448" s="163"/>
      <c r="I448" s="164"/>
      <c r="J448" s="164"/>
      <c r="K448" s="164"/>
      <c r="L448" s="164"/>
      <c r="M448" s="164"/>
      <c r="N448" s="164"/>
      <c r="O448" s="164"/>
      <c r="P448" s="164"/>
      <c r="Q448" s="164"/>
      <c r="R448" s="164"/>
      <c r="S448" s="164"/>
      <c r="T448" s="164"/>
      <c r="U448" s="164"/>
      <c r="V448" s="164"/>
      <c r="W448" s="164"/>
      <c r="X448" s="164"/>
      <c r="Y448" s="164"/>
      <c r="Z448" s="164"/>
      <c r="AA448" s="164"/>
      <c r="AB448" s="164"/>
      <c r="AC448" s="164"/>
      <c r="AD448" s="164"/>
      <c r="AE448" s="164"/>
      <c r="AF448" s="164"/>
      <c r="AG448" s="164"/>
      <c r="AH448" s="164"/>
      <c r="AI448" s="164"/>
      <c r="AJ448" s="164"/>
      <c r="AK448" s="164"/>
      <c r="AL448" s="164"/>
      <c r="AM448" s="164"/>
      <c r="AN448" s="164"/>
      <c r="AO448" s="164"/>
      <c r="AP448" s="164"/>
      <c r="AQ448" s="164"/>
      <c r="AR448" s="164"/>
      <c r="AS448" s="164"/>
      <c r="AT448" s="164"/>
      <c r="AU448" s="164"/>
      <c r="AV448" s="164"/>
      <c r="AW448" s="164"/>
      <c r="AX448" s="164"/>
      <c r="AY448" s="164"/>
      <c r="AZ448" s="164"/>
      <c r="BA448" s="164"/>
      <c r="BB448" s="164"/>
      <c r="BC448" s="164"/>
      <c r="BD448" s="164"/>
      <c r="BE448" s="164"/>
      <c r="BF448" s="164"/>
      <c r="BG448" s="164"/>
      <c r="BH448" s="164"/>
      <c r="BI448" s="164"/>
    </row>
    <row r="449" spans="1:61" s="22" customFormat="1" x14ac:dyDescent="0.25">
      <c r="A449" s="20"/>
      <c r="B449" s="21"/>
      <c r="C449" s="21"/>
      <c r="D449" s="21"/>
      <c r="E449" s="21"/>
      <c r="F449" s="21"/>
      <c r="G449" s="21"/>
      <c r="H449" s="163"/>
      <c r="I449" s="164"/>
      <c r="J449" s="164"/>
      <c r="K449" s="164"/>
      <c r="L449" s="164"/>
      <c r="M449" s="164"/>
      <c r="N449" s="164"/>
      <c r="O449" s="164"/>
      <c r="P449" s="164"/>
      <c r="Q449" s="164"/>
      <c r="R449" s="164"/>
      <c r="S449" s="164"/>
      <c r="T449" s="164"/>
      <c r="U449" s="164"/>
      <c r="V449" s="164"/>
      <c r="W449" s="164"/>
      <c r="X449" s="164"/>
      <c r="Y449" s="164"/>
      <c r="Z449" s="164"/>
      <c r="AA449" s="164"/>
      <c r="AB449" s="164"/>
      <c r="AC449" s="164"/>
      <c r="AD449" s="164"/>
      <c r="AE449" s="164"/>
      <c r="AF449" s="164"/>
      <c r="AG449" s="164"/>
      <c r="AH449" s="164"/>
      <c r="AI449" s="164"/>
      <c r="AJ449" s="164"/>
      <c r="AK449" s="164"/>
      <c r="AL449" s="164"/>
      <c r="AM449" s="164"/>
      <c r="AN449" s="164"/>
      <c r="AO449" s="164"/>
      <c r="AP449" s="164"/>
      <c r="AQ449" s="164"/>
      <c r="AR449" s="164"/>
      <c r="AS449" s="164"/>
      <c r="AT449" s="164"/>
      <c r="AU449" s="164"/>
      <c r="AV449" s="164"/>
      <c r="AW449" s="164"/>
      <c r="AX449" s="164"/>
      <c r="AY449" s="164"/>
      <c r="AZ449" s="164"/>
      <c r="BA449" s="164"/>
      <c r="BB449" s="164"/>
      <c r="BC449" s="164"/>
      <c r="BD449" s="164"/>
      <c r="BE449" s="164"/>
      <c r="BF449" s="164"/>
      <c r="BG449" s="164"/>
      <c r="BH449" s="164"/>
      <c r="BI449" s="164"/>
    </row>
    <row r="450" spans="1:61" s="22" customFormat="1" x14ac:dyDescent="0.25">
      <c r="A450" s="20"/>
      <c r="B450" s="21"/>
      <c r="C450" s="21"/>
      <c r="D450" s="21"/>
      <c r="E450" s="21"/>
      <c r="F450" s="21"/>
      <c r="G450" s="21"/>
      <c r="H450" s="163"/>
      <c r="I450" s="164"/>
      <c r="J450" s="164"/>
      <c r="K450" s="164"/>
      <c r="L450" s="164"/>
      <c r="M450" s="164"/>
      <c r="N450" s="164"/>
      <c r="O450" s="164"/>
      <c r="P450" s="164"/>
      <c r="Q450" s="164"/>
      <c r="R450" s="164"/>
      <c r="S450" s="164"/>
      <c r="T450" s="164"/>
      <c r="U450" s="164"/>
      <c r="V450" s="164"/>
      <c r="W450" s="164"/>
      <c r="X450" s="164"/>
      <c r="Y450" s="164"/>
      <c r="Z450" s="164"/>
      <c r="AA450" s="164"/>
      <c r="AB450" s="164"/>
      <c r="AC450" s="164"/>
      <c r="AD450" s="164"/>
      <c r="AE450" s="164"/>
      <c r="AF450" s="164"/>
      <c r="AG450" s="164"/>
      <c r="AH450" s="164"/>
      <c r="AI450" s="164"/>
      <c r="AJ450" s="164"/>
      <c r="AK450" s="164"/>
      <c r="AL450" s="164"/>
      <c r="AM450" s="164"/>
      <c r="AN450" s="164"/>
      <c r="AO450" s="164"/>
      <c r="AP450" s="164"/>
      <c r="AQ450" s="164"/>
      <c r="AR450" s="164"/>
      <c r="AS450" s="164"/>
      <c r="AT450" s="164"/>
      <c r="AU450" s="164"/>
      <c r="AV450" s="164"/>
      <c r="AW450" s="164"/>
      <c r="AX450" s="164"/>
      <c r="AY450" s="164"/>
      <c r="AZ450" s="164"/>
      <c r="BA450" s="164"/>
      <c r="BB450" s="164"/>
      <c r="BC450" s="164"/>
      <c r="BD450" s="164"/>
      <c r="BE450" s="164"/>
      <c r="BF450" s="164"/>
      <c r="BG450" s="164"/>
      <c r="BH450" s="164"/>
      <c r="BI450" s="164"/>
    </row>
    <row r="451" spans="1:61" s="22" customFormat="1" x14ac:dyDescent="0.25">
      <c r="A451" s="20"/>
      <c r="B451" s="21"/>
      <c r="C451" s="21"/>
      <c r="D451" s="21"/>
      <c r="E451" s="21"/>
      <c r="F451" s="21"/>
      <c r="G451" s="21"/>
      <c r="H451" s="163"/>
      <c r="I451" s="164"/>
      <c r="J451" s="164"/>
      <c r="K451" s="164"/>
      <c r="L451" s="164"/>
      <c r="M451" s="164"/>
      <c r="N451" s="164"/>
      <c r="O451" s="164"/>
      <c r="P451" s="164"/>
      <c r="Q451" s="164"/>
      <c r="R451" s="164"/>
      <c r="S451" s="164"/>
      <c r="T451" s="164"/>
      <c r="U451" s="164"/>
      <c r="V451" s="164"/>
      <c r="W451" s="164"/>
      <c r="X451" s="164"/>
      <c r="Y451" s="164"/>
      <c r="Z451" s="164"/>
      <c r="AA451" s="164"/>
      <c r="AB451" s="164"/>
      <c r="AC451" s="164"/>
      <c r="AD451" s="164"/>
      <c r="AE451" s="164"/>
      <c r="AF451" s="164"/>
      <c r="AG451" s="164"/>
      <c r="AH451" s="164"/>
      <c r="AI451" s="164"/>
      <c r="AJ451" s="164"/>
      <c r="AK451" s="164"/>
      <c r="AL451" s="164"/>
      <c r="AM451" s="164"/>
      <c r="AN451" s="164"/>
      <c r="AO451" s="164"/>
      <c r="AP451" s="164"/>
      <c r="AQ451" s="164"/>
      <c r="AR451" s="164"/>
      <c r="AS451" s="164"/>
      <c r="AT451" s="164"/>
      <c r="AU451" s="164"/>
      <c r="AV451" s="164"/>
      <c r="AW451" s="164"/>
      <c r="AX451" s="164"/>
      <c r="AY451" s="164"/>
      <c r="AZ451" s="164"/>
      <c r="BA451" s="164"/>
      <c r="BB451" s="164"/>
      <c r="BC451" s="164"/>
      <c r="BD451" s="164"/>
      <c r="BE451" s="164"/>
      <c r="BF451" s="164"/>
      <c r="BG451" s="164"/>
      <c r="BH451" s="164"/>
      <c r="BI451" s="164"/>
    </row>
    <row r="452" spans="1:61" s="22" customFormat="1" x14ac:dyDescent="0.25">
      <c r="A452" s="20"/>
      <c r="B452" s="21"/>
      <c r="C452" s="21"/>
      <c r="D452" s="21"/>
      <c r="E452" s="21"/>
      <c r="F452" s="21"/>
      <c r="G452" s="21"/>
      <c r="H452" s="163"/>
      <c r="I452" s="164"/>
      <c r="J452" s="164"/>
      <c r="K452" s="164"/>
      <c r="L452" s="164"/>
      <c r="M452" s="164"/>
      <c r="N452" s="164"/>
      <c r="O452" s="164"/>
      <c r="P452" s="164"/>
      <c r="Q452" s="164"/>
      <c r="R452" s="164"/>
      <c r="S452" s="164"/>
      <c r="T452" s="164"/>
      <c r="U452" s="164"/>
      <c r="V452" s="164"/>
      <c r="W452" s="164"/>
      <c r="X452" s="164"/>
      <c r="Y452" s="164"/>
      <c r="Z452" s="164"/>
      <c r="AA452" s="164"/>
      <c r="AB452" s="164"/>
      <c r="AC452" s="164"/>
      <c r="AD452" s="164"/>
      <c r="AE452" s="164"/>
      <c r="AF452" s="164"/>
      <c r="AG452" s="164"/>
      <c r="AH452" s="164"/>
      <c r="AI452" s="164"/>
      <c r="AJ452" s="164"/>
      <c r="AK452" s="164"/>
      <c r="AL452" s="164"/>
      <c r="AM452" s="164"/>
      <c r="AN452" s="164"/>
      <c r="AO452" s="164"/>
      <c r="AP452" s="164"/>
      <c r="AQ452" s="164"/>
      <c r="AR452" s="164"/>
      <c r="AS452" s="164"/>
      <c r="AT452" s="164"/>
      <c r="AU452" s="164"/>
      <c r="AV452" s="164"/>
      <c r="AW452" s="164"/>
      <c r="AX452" s="164"/>
      <c r="AY452" s="164"/>
      <c r="AZ452" s="164"/>
      <c r="BA452" s="164"/>
      <c r="BB452" s="164"/>
      <c r="BC452" s="164"/>
      <c r="BD452" s="164"/>
      <c r="BE452" s="164"/>
      <c r="BF452" s="164"/>
      <c r="BG452" s="164"/>
      <c r="BH452" s="164"/>
      <c r="BI452" s="164"/>
    </row>
    <row r="453" spans="1:61" s="22" customFormat="1" x14ac:dyDescent="0.25">
      <c r="A453" s="20"/>
      <c r="B453" s="21"/>
      <c r="C453" s="21"/>
      <c r="D453" s="21"/>
      <c r="E453" s="21"/>
      <c r="F453" s="21"/>
      <c r="G453" s="21"/>
      <c r="H453" s="163"/>
      <c r="I453" s="164"/>
      <c r="J453" s="164"/>
      <c r="K453" s="164"/>
      <c r="L453" s="164"/>
      <c r="M453" s="164"/>
      <c r="N453" s="164"/>
      <c r="O453" s="164"/>
      <c r="P453" s="164"/>
      <c r="Q453" s="164"/>
      <c r="R453" s="164"/>
      <c r="S453" s="164"/>
      <c r="T453" s="164"/>
      <c r="U453" s="164"/>
      <c r="V453" s="164"/>
      <c r="W453" s="164"/>
      <c r="X453" s="164"/>
      <c r="Y453" s="164"/>
      <c r="Z453" s="164"/>
      <c r="AA453" s="164"/>
      <c r="AB453" s="164"/>
      <c r="AC453" s="164"/>
      <c r="AD453" s="164"/>
      <c r="AE453" s="164"/>
      <c r="AF453" s="164"/>
      <c r="AG453" s="164"/>
      <c r="AH453" s="164"/>
      <c r="AI453" s="164"/>
      <c r="AJ453" s="164"/>
      <c r="AK453" s="164"/>
      <c r="AL453" s="164"/>
      <c r="AM453" s="164"/>
      <c r="AN453" s="164"/>
      <c r="AO453" s="164"/>
      <c r="AP453" s="164"/>
      <c r="AQ453" s="164"/>
      <c r="AR453" s="164"/>
      <c r="AS453" s="164"/>
      <c r="AT453" s="164"/>
      <c r="AU453" s="164"/>
      <c r="AV453" s="164"/>
      <c r="AW453" s="164"/>
      <c r="AX453" s="164"/>
      <c r="AY453" s="164"/>
      <c r="AZ453" s="164"/>
      <c r="BA453" s="164"/>
      <c r="BB453" s="164"/>
      <c r="BC453" s="164"/>
      <c r="BD453" s="164"/>
      <c r="BE453" s="164"/>
      <c r="BF453" s="164"/>
      <c r="BG453" s="164"/>
      <c r="BH453" s="164"/>
      <c r="BI453" s="164"/>
    </row>
    <row r="454" spans="1:61" s="22" customFormat="1" x14ac:dyDescent="0.25">
      <c r="A454" s="20"/>
      <c r="B454" s="21"/>
      <c r="C454" s="21"/>
      <c r="D454" s="21"/>
      <c r="E454" s="21"/>
      <c r="F454" s="21"/>
      <c r="G454" s="21"/>
      <c r="H454" s="163"/>
      <c r="I454" s="164"/>
      <c r="J454" s="164"/>
      <c r="K454" s="164"/>
      <c r="L454" s="164"/>
      <c r="M454" s="164"/>
      <c r="N454" s="164"/>
      <c r="O454" s="164"/>
      <c r="P454" s="164"/>
      <c r="Q454" s="164"/>
      <c r="R454" s="164"/>
      <c r="S454" s="164"/>
      <c r="T454" s="164"/>
      <c r="U454" s="164"/>
      <c r="V454" s="164"/>
      <c r="W454" s="164"/>
      <c r="X454" s="164"/>
      <c r="Y454" s="164"/>
      <c r="Z454" s="164"/>
      <c r="AA454" s="164"/>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c r="AV454" s="164"/>
      <c r="AW454" s="164"/>
      <c r="AX454" s="164"/>
      <c r="AY454" s="164"/>
      <c r="AZ454" s="164"/>
      <c r="BA454" s="164"/>
      <c r="BB454" s="164"/>
      <c r="BC454" s="164"/>
      <c r="BD454" s="164"/>
      <c r="BE454" s="164"/>
      <c r="BF454" s="164"/>
      <c r="BG454" s="164"/>
      <c r="BH454" s="164"/>
      <c r="BI454" s="164"/>
    </row>
    <row r="455" spans="1:61" s="22" customFormat="1" x14ac:dyDescent="0.25">
      <c r="A455" s="20"/>
      <c r="B455" s="21"/>
      <c r="C455" s="21"/>
      <c r="D455" s="21"/>
      <c r="E455" s="21"/>
      <c r="F455" s="21"/>
      <c r="G455" s="21"/>
      <c r="H455" s="163"/>
      <c r="I455" s="164"/>
      <c r="J455" s="164"/>
      <c r="K455" s="164"/>
      <c r="L455" s="164"/>
      <c r="M455" s="164"/>
      <c r="N455" s="164"/>
      <c r="O455" s="164"/>
      <c r="P455" s="164"/>
      <c r="Q455" s="164"/>
      <c r="R455" s="164"/>
      <c r="S455" s="164"/>
      <c r="T455" s="164"/>
      <c r="U455" s="164"/>
      <c r="V455" s="164"/>
      <c r="W455" s="164"/>
      <c r="X455" s="164"/>
      <c r="Y455" s="164"/>
      <c r="Z455" s="164"/>
      <c r="AA455" s="164"/>
      <c r="AB455" s="164"/>
      <c r="AC455" s="164"/>
      <c r="AD455" s="164"/>
      <c r="AE455" s="164"/>
      <c r="AF455" s="164"/>
      <c r="AG455" s="164"/>
      <c r="AH455" s="164"/>
      <c r="AI455" s="164"/>
      <c r="AJ455" s="164"/>
      <c r="AK455" s="164"/>
      <c r="AL455" s="164"/>
      <c r="AM455" s="164"/>
      <c r="AN455" s="164"/>
      <c r="AO455" s="164"/>
      <c r="AP455" s="164"/>
      <c r="AQ455" s="164"/>
      <c r="AR455" s="164"/>
      <c r="AS455" s="164"/>
      <c r="AT455" s="164"/>
      <c r="AU455" s="164"/>
      <c r="AV455" s="164"/>
      <c r="AW455" s="164"/>
      <c r="AX455" s="164"/>
      <c r="AY455" s="164"/>
      <c r="AZ455" s="164"/>
      <c r="BA455" s="164"/>
      <c r="BB455" s="164"/>
      <c r="BC455" s="164"/>
      <c r="BD455" s="164"/>
      <c r="BE455" s="164"/>
      <c r="BF455" s="164"/>
      <c r="BG455" s="164"/>
      <c r="BH455" s="164"/>
      <c r="BI455" s="164"/>
    </row>
    <row r="456" spans="1:61" s="22" customFormat="1" x14ac:dyDescent="0.25">
      <c r="A456" s="20"/>
      <c r="B456" s="21"/>
      <c r="C456" s="21"/>
      <c r="D456" s="21"/>
      <c r="E456" s="21"/>
      <c r="F456" s="21"/>
      <c r="G456" s="21"/>
      <c r="H456" s="163"/>
      <c r="I456" s="164"/>
      <c r="J456" s="164"/>
      <c r="K456" s="164"/>
      <c r="L456" s="164"/>
      <c r="M456" s="164"/>
      <c r="N456" s="164"/>
      <c r="O456" s="164"/>
      <c r="P456" s="164"/>
      <c r="Q456" s="164"/>
      <c r="R456" s="164"/>
      <c r="S456" s="164"/>
      <c r="T456" s="164"/>
      <c r="U456" s="164"/>
      <c r="V456" s="164"/>
      <c r="W456" s="164"/>
      <c r="X456" s="164"/>
      <c r="Y456" s="164"/>
      <c r="Z456" s="164"/>
      <c r="AA456" s="164"/>
      <c r="AB456" s="164"/>
      <c r="AC456" s="164"/>
      <c r="AD456" s="164"/>
      <c r="AE456" s="164"/>
      <c r="AF456" s="164"/>
      <c r="AG456" s="164"/>
      <c r="AH456" s="164"/>
      <c r="AI456" s="164"/>
      <c r="AJ456" s="164"/>
      <c r="AK456" s="164"/>
      <c r="AL456" s="164"/>
      <c r="AM456" s="164"/>
      <c r="AN456" s="164"/>
      <c r="AO456" s="164"/>
      <c r="AP456" s="164"/>
      <c r="AQ456" s="164"/>
      <c r="AR456" s="164"/>
      <c r="AS456" s="164"/>
      <c r="AT456" s="164"/>
      <c r="AU456" s="164"/>
      <c r="AV456" s="164"/>
      <c r="AW456" s="164"/>
      <c r="AX456" s="164"/>
      <c r="AY456" s="164"/>
      <c r="AZ456" s="164"/>
      <c r="BA456" s="164"/>
      <c r="BB456" s="164"/>
      <c r="BC456" s="164"/>
      <c r="BD456" s="164"/>
      <c r="BE456" s="164"/>
      <c r="BF456" s="164"/>
      <c r="BG456" s="164"/>
      <c r="BH456" s="164"/>
      <c r="BI456" s="164"/>
    </row>
    <row r="457" spans="1:61" s="22" customFormat="1" x14ac:dyDescent="0.25">
      <c r="A457" s="20"/>
      <c r="B457" s="21"/>
      <c r="C457" s="21"/>
      <c r="D457" s="21"/>
      <c r="E457" s="21"/>
      <c r="F457" s="21"/>
      <c r="G457" s="21"/>
      <c r="H457" s="163"/>
      <c r="I457" s="164"/>
      <c r="J457" s="164"/>
      <c r="K457" s="164"/>
      <c r="L457" s="164"/>
      <c r="M457" s="164"/>
      <c r="N457" s="164"/>
      <c r="O457" s="164"/>
      <c r="P457" s="164"/>
      <c r="Q457" s="164"/>
      <c r="R457" s="164"/>
      <c r="S457" s="164"/>
      <c r="T457" s="164"/>
      <c r="U457" s="164"/>
      <c r="V457" s="164"/>
      <c r="W457" s="164"/>
      <c r="X457" s="164"/>
      <c r="Y457" s="164"/>
      <c r="Z457" s="164"/>
      <c r="AA457" s="164"/>
      <c r="AB457" s="164"/>
      <c r="AC457" s="164"/>
      <c r="AD457" s="164"/>
      <c r="AE457" s="164"/>
      <c r="AF457" s="164"/>
      <c r="AG457" s="164"/>
      <c r="AH457" s="164"/>
      <c r="AI457" s="164"/>
      <c r="AJ457" s="164"/>
      <c r="AK457" s="164"/>
      <c r="AL457" s="164"/>
      <c r="AM457" s="164"/>
      <c r="AN457" s="164"/>
      <c r="AO457" s="164"/>
      <c r="AP457" s="164"/>
      <c r="AQ457" s="164"/>
      <c r="AR457" s="164"/>
      <c r="AS457" s="164"/>
      <c r="AT457" s="164"/>
      <c r="AU457" s="164"/>
      <c r="AV457" s="164"/>
      <c r="AW457" s="164"/>
      <c r="AX457" s="164"/>
      <c r="AY457" s="164"/>
      <c r="AZ457" s="164"/>
      <c r="BA457" s="164"/>
      <c r="BB457" s="164"/>
      <c r="BC457" s="164"/>
      <c r="BD457" s="164"/>
      <c r="BE457" s="164"/>
      <c r="BF457" s="164"/>
      <c r="BG457" s="164"/>
      <c r="BH457" s="164"/>
      <c r="BI457" s="164"/>
    </row>
    <row r="458" spans="1:61" s="22" customFormat="1" x14ac:dyDescent="0.25">
      <c r="A458" s="20"/>
      <c r="B458" s="21"/>
      <c r="C458" s="21"/>
      <c r="D458" s="21"/>
      <c r="E458" s="21"/>
      <c r="F458" s="21"/>
      <c r="G458" s="21"/>
      <c r="H458" s="163"/>
      <c r="I458" s="164"/>
      <c r="J458" s="164"/>
      <c r="K458" s="164"/>
      <c r="L458" s="164"/>
      <c r="M458" s="164"/>
      <c r="N458" s="164"/>
      <c r="O458" s="164"/>
      <c r="P458" s="164"/>
      <c r="Q458" s="164"/>
      <c r="R458" s="164"/>
      <c r="S458" s="164"/>
      <c r="T458" s="164"/>
      <c r="U458" s="164"/>
      <c r="V458" s="164"/>
      <c r="W458" s="164"/>
      <c r="X458" s="164"/>
      <c r="Y458" s="164"/>
      <c r="Z458" s="164"/>
      <c r="AA458" s="164"/>
      <c r="AB458" s="164"/>
      <c r="AC458" s="164"/>
      <c r="AD458" s="164"/>
      <c r="AE458" s="164"/>
      <c r="AF458" s="164"/>
      <c r="AG458" s="164"/>
      <c r="AH458" s="164"/>
      <c r="AI458" s="164"/>
      <c r="AJ458" s="164"/>
      <c r="AK458" s="164"/>
      <c r="AL458" s="164"/>
      <c r="AM458" s="164"/>
      <c r="AN458" s="164"/>
      <c r="AO458" s="164"/>
      <c r="AP458" s="164"/>
      <c r="AQ458" s="164"/>
      <c r="AR458" s="164"/>
      <c r="AS458" s="164"/>
      <c r="AT458" s="164"/>
      <c r="AU458" s="164"/>
      <c r="AV458" s="164"/>
      <c r="AW458" s="164"/>
      <c r="AX458" s="164"/>
      <c r="AY458" s="164"/>
      <c r="AZ458" s="164"/>
      <c r="BA458" s="164"/>
      <c r="BB458" s="164"/>
      <c r="BC458" s="164"/>
      <c r="BD458" s="164"/>
      <c r="BE458" s="164"/>
      <c r="BF458" s="164"/>
      <c r="BG458" s="164"/>
      <c r="BH458" s="164"/>
      <c r="BI458" s="164"/>
    </row>
    <row r="459" spans="1:61" s="22" customFormat="1" x14ac:dyDescent="0.25">
      <c r="A459" s="20"/>
      <c r="B459" s="21"/>
      <c r="C459" s="21"/>
      <c r="D459" s="21"/>
      <c r="E459" s="21"/>
      <c r="F459" s="21"/>
      <c r="G459" s="21"/>
      <c r="H459" s="163"/>
      <c r="I459" s="164"/>
      <c r="J459" s="164"/>
      <c r="K459" s="164"/>
      <c r="L459" s="164"/>
      <c r="M459" s="164"/>
      <c r="N459" s="164"/>
      <c r="O459" s="164"/>
      <c r="P459" s="164"/>
      <c r="Q459" s="164"/>
      <c r="R459" s="164"/>
      <c r="S459" s="164"/>
      <c r="T459" s="164"/>
      <c r="U459" s="164"/>
      <c r="V459" s="164"/>
      <c r="W459" s="164"/>
      <c r="X459" s="164"/>
      <c r="Y459" s="164"/>
      <c r="Z459" s="164"/>
      <c r="AA459" s="164"/>
      <c r="AB459" s="164"/>
      <c r="AC459" s="164"/>
      <c r="AD459" s="164"/>
      <c r="AE459" s="164"/>
      <c r="AF459" s="164"/>
      <c r="AG459" s="164"/>
      <c r="AH459" s="164"/>
      <c r="AI459" s="164"/>
      <c r="AJ459" s="164"/>
      <c r="AK459" s="164"/>
      <c r="AL459" s="164"/>
      <c r="AM459" s="164"/>
      <c r="AN459" s="164"/>
      <c r="AO459" s="164"/>
      <c r="AP459" s="164"/>
      <c r="AQ459" s="164"/>
      <c r="AR459" s="164"/>
      <c r="AS459" s="164"/>
      <c r="AT459" s="164"/>
      <c r="AU459" s="164"/>
      <c r="AV459" s="164"/>
      <c r="AW459" s="164"/>
      <c r="AX459" s="164"/>
      <c r="AY459" s="164"/>
      <c r="AZ459" s="164"/>
      <c r="BA459" s="164"/>
      <c r="BB459" s="164"/>
      <c r="BC459" s="164"/>
      <c r="BD459" s="164"/>
      <c r="BE459" s="164"/>
      <c r="BF459" s="164"/>
      <c r="BG459" s="164"/>
      <c r="BH459" s="164"/>
      <c r="BI459" s="164"/>
    </row>
    <row r="460" spans="1:61" s="22" customFormat="1" x14ac:dyDescent="0.25">
      <c r="A460" s="20"/>
      <c r="B460" s="21"/>
      <c r="C460" s="21"/>
      <c r="D460" s="21"/>
      <c r="E460" s="21"/>
      <c r="F460" s="21"/>
      <c r="G460" s="21"/>
      <c r="H460" s="163"/>
      <c r="I460" s="164"/>
      <c r="J460" s="164"/>
      <c r="K460" s="164"/>
      <c r="L460" s="164"/>
      <c r="M460" s="164"/>
      <c r="N460" s="164"/>
      <c r="O460" s="164"/>
      <c r="P460" s="164"/>
      <c r="Q460" s="164"/>
      <c r="R460" s="164"/>
      <c r="S460" s="164"/>
      <c r="T460" s="164"/>
      <c r="U460" s="164"/>
      <c r="V460" s="164"/>
      <c r="W460" s="164"/>
      <c r="X460" s="164"/>
      <c r="Y460" s="164"/>
      <c r="Z460" s="164"/>
      <c r="AA460" s="16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row>
    <row r="461" spans="1:61" s="22" customFormat="1" x14ac:dyDescent="0.25">
      <c r="A461" s="20"/>
      <c r="B461" s="21"/>
      <c r="C461" s="21"/>
      <c r="D461" s="21"/>
      <c r="E461" s="21"/>
      <c r="F461" s="21"/>
      <c r="G461" s="21"/>
      <c r="H461" s="163"/>
      <c r="I461" s="164"/>
      <c r="J461" s="164"/>
      <c r="K461" s="164"/>
      <c r="L461" s="164"/>
      <c r="M461" s="164"/>
      <c r="N461" s="164"/>
      <c r="O461" s="164"/>
      <c r="P461" s="164"/>
      <c r="Q461" s="164"/>
      <c r="R461" s="164"/>
      <c r="S461" s="164"/>
      <c r="T461" s="164"/>
      <c r="U461" s="164"/>
      <c r="V461" s="164"/>
      <c r="W461" s="164"/>
      <c r="X461" s="164"/>
      <c r="Y461" s="164"/>
      <c r="Z461" s="164"/>
      <c r="AA461" s="164"/>
      <c r="AB461" s="164"/>
      <c r="AC461" s="164"/>
      <c r="AD461" s="164"/>
      <c r="AE461" s="164"/>
      <c r="AF461" s="164"/>
      <c r="AG461" s="164"/>
      <c r="AH461" s="164"/>
      <c r="AI461" s="164"/>
      <c r="AJ461" s="164"/>
      <c r="AK461" s="164"/>
      <c r="AL461" s="164"/>
      <c r="AM461" s="164"/>
      <c r="AN461" s="164"/>
      <c r="AO461" s="164"/>
      <c r="AP461" s="164"/>
      <c r="AQ461" s="164"/>
      <c r="AR461" s="164"/>
      <c r="AS461" s="164"/>
      <c r="AT461" s="164"/>
      <c r="AU461" s="164"/>
      <c r="AV461" s="164"/>
      <c r="AW461" s="164"/>
      <c r="AX461" s="164"/>
      <c r="AY461" s="164"/>
      <c r="AZ461" s="164"/>
      <c r="BA461" s="164"/>
      <c r="BB461" s="164"/>
      <c r="BC461" s="164"/>
      <c r="BD461" s="164"/>
      <c r="BE461" s="164"/>
      <c r="BF461" s="164"/>
      <c r="BG461" s="164"/>
      <c r="BH461" s="164"/>
      <c r="BI461" s="164"/>
    </row>
    <row r="462" spans="1:61" s="22" customFormat="1" x14ac:dyDescent="0.25">
      <c r="A462" s="20"/>
      <c r="B462" s="21"/>
      <c r="C462" s="21"/>
      <c r="D462" s="21"/>
      <c r="E462" s="21"/>
      <c r="F462" s="21"/>
      <c r="G462" s="21"/>
      <c r="H462" s="163"/>
      <c r="I462" s="164"/>
      <c r="J462" s="164"/>
      <c r="K462" s="164"/>
      <c r="L462" s="164"/>
      <c r="M462" s="164"/>
      <c r="N462" s="164"/>
      <c r="O462" s="164"/>
      <c r="P462" s="164"/>
      <c r="Q462" s="164"/>
      <c r="R462" s="164"/>
      <c r="S462" s="164"/>
      <c r="T462" s="164"/>
      <c r="U462" s="164"/>
      <c r="V462" s="164"/>
      <c r="W462" s="164"/>
      <c r="X462" s="164"/>
      <c r="Y462" s="164"/>
      <c r="Z462" s="164"/>
      <c r="AA462" s="164"/>
      <c r="AB462" s="164"/>
      <c r="AC462" s="164"/>
      <c r="AD462" s="164"/>
      <c r="AE462" s="164"/>
      <c r="AF462" s="164"/>
      <c r="AG462" s="164"/>
      <c r="AH462" s="164"/>
      <c r="AI462" s="164"/>
      <c r="AJ462" s="164"/>
      <c r="AK462" s="164"/>
      <c r="AL462" s="164"/>
      <c r="AM462" s="164"/>
      <c r="AN462" s="164"/>
      <c r="AO462" s="164"/>
      <c r="AP462" s="164"/>
      <c r="AQ462" s="164"/>
      <c r="AR462" s="164"/>
      <c r="AS462" s="164"/>
      <c r="AT462" s="164"/>
      <c r="AU462" s="164"/>
      <c r="AV462" s="164"/>
      <c r="AW462" s="164"/>
      <c r="AX462" s="164"/>
      <c r="AY462" s="164"/>
      <c r="AZ462" s="164"/>
      <c r="BA462" s="164"/>
      <c r="BB462" s="164"/>
      <c r="BC462" s="164"/>
      <c r="BD462" s="164"/>
      <c r="BE462" s="164"/>
      <c r="BF462" s="164"/>
      <c r="BG462" s="164"/>
      <c r="BH462" s="164"/>
      <c r="BI462" s="164"/>
    </row>
    <row r="463" spans="1:61" s="22" customFormat="1" x14ac:dyDescent="0.25">
      <c r="A463" s="20"/>
      <c r="B463" s="21"/>
      <c r="C463" s="21"/>
      <c r="D463" s="21"/>
      <c r="E463" s="21"/>
      <c r="F463" s="21"/>
      <c r="G463" s="21"/>
      <c r="H463" s="163"/>
      <c r="I463" s="164"/>
      <c r="J463" s="164"/>
      <c r="K463" s="164"/>
      <c r="L463" s="164"/>
      <c r="M463" s="164"/>
      <c r="N463" s="164"/>
      <c r="O463" s="164"/>
      <c r="P463" s="164"/>
      <c r="Q463" s="164"/>
      <c r="R463" s="164"/>
      <c r="S463" s="164"/>
      <c r="T463" s="164"/>
      <c r="U463" s="164"/>
      <c r="V463" s="164"/>
      <c r="W463" s="164"/>
      <c r="X463" s="164"/>
      <c r="Y463" s="164"/>
      <c r="Z463" s="164"/>
      <c r="AA463" s="164"/>
      <c r="AB463" s="164"/>
      <c r="AC463" s="164"/>
      <c r="AD463" s="164"/>
      <c r="AE463" s="164"/>
      <c r="AF463" s="164"/>
      <c r="AG463" s="164"/>
      <c r="AH463" s="164"/>
      <c r="AI463" s="164"/>
      <c r="AJ463" s="164"/>
      <c r="AK463" s="164"/>
      <c r="AL463" s="164"/>
      <c r="AM463" s="164"/>
      <c r="AN463" s="164"/>
      <c r="AO463" s="164"/>
      <c r="AP463" s="164"/>
      <c r="AQ463" s="164"/>
      <c r="AR463" s="164"/>
      <c r="AS463" s="164"/>
      <c r="AT463" s="164"/>
      <c r="AU463" s="164"/>
      <c r="AV463" s="164"/>
      <c r="AW463" s="164"/>
      <c r="AX463" s="164"/>
      <c r="AY463" s="164"/>
      <c r="AZ463" s="164"/>
      <c r="BA463" s="164"/>
      <c r="BB463" s="164"/>
      <c r="BC463" s="164"/>
      <c r="BD463" s="164"/>
      <c r="BE463" s="164"/>
      <c r="BF463" s="164"/>
      <c r="BG463" s="164"/>
      <c r="BH463" s="164"/>
      <c r="BI463" s="164"/>
    </row>
    <row r="464" spans="1:61" s="22" customFormat="1" x14ac:dyDescent="0.25">
      <c r="A464" s="20"/>
      <c r="B464" s="21"/>
      <c r="C464" s="21"/>
      <c r="D464" s="21"/>
      <c r="E464" s="21"/>
      <c r="F464" s="21"/>
      <c r="G464" s="21"/>
      <c r="H464" s="163"/>
      <c r="I464" s="164"/>
      <c r="J464" s="164"/>
      <c r="K464" s="164"/>
      <c r="L464" s="164"/>
      <c r="M464" s="164"/>
      <c r="N464" s="164"/>
      <c r="O464" s="164"/>
      <c r="P464" s="164"/>
      <c r="Q464" s="164"/>
      <c r="R464" s="164"/>
      <c r="S464" s="164"/>
      <c r="T464" s="164"/>
      <c r="U464" s="164"/>
      <c r="V464" s="164"/>
      <c r="W464" s="164"/>
      <c r="X464" s="164"/>
      <c r="Y464" s="164"/>
      <c r="Z464" s="164"/>
      <c r="AA464" s="164"/>
      <c r="AB464" s="164"/>
      <c r="AC464" s="164"/>
      <c r="AD464" s="164"/>
      <c r="AE464" s="164"/>
      <c r="AF464" s="164"/>
      <c r="AG464" s="164"/>
      <c r="AH464" s="164"/>
      <c r="AI464" s="164"/>
      <c r="AJ464" s="164"/>
      <c r="AK464" s="164"/>
      <c r="AL464" s="164"/>
      <c r="AM464" s="164"/>
      <c r="AN464" s="164"/>
      <c r="AO464" s="164"/>
      <c r="AP464" s="164"/>
      <c r="AQ464" s="164"/>
      <c r="AR464" s="164"/>
      <c r="AS464" s="164"/>
      <c r="AT464" s="164"/>
      <c r="AU464" s="164"/>
      <c r="AV464" s="164"/>
      <c r="AW464" s="164"/>
      <c r="AX464" s="164"/>
      <c r="AY464" s="164"/>
      <c r="AZ464" s="164"/>
      <c r="BA464" s="164"/>
      <c r="BB464" s="164"/>
      <c r="BC464" s="164"/>
      <c r="BD464" s="164"/>
      <c r="BE464" s="164"/>
      <c r="BF464" s="164"/>
      <c r="BG464" s="164"/>
      <c r="BH464" s="164"/>
      <c r="BI464" s="164"/>
    </row>
    <row r="465" spans="1:61" s="22" customFormat="1" x14ac:dyDescent="0.25">
      <c r="A465" s="20"/>
      <c r="B465" s="21"/>
      <c r="C465" s="21"/>
      <c r="D465" s="21"/>
      <c r="E465" s="21"/>
      <c r="F465" s="21"/>
      <c r="G465" s="21"/>
      <c r="H465" s="163"/>
      <c r="I465" s="164"/>
      <c r="J465" s="164"/>
      <c r="K465" s="164"/>
      <c r="L465" s="164"/>
      <c r="M465" s="164"/>
      <c r="N465" s="164"/>
      <c r="O465" s="164"/>
      <c r="P465" s="164"/>
      <c r="Q465" s="164"/>
      <c r="R465" s="164"/>
      <c r="S465" s="164"/>
      <c r="T465" s="164"/>
      <c r="U465" s="164"/>
      <c r="V465" s="164"/>
      <c r="W465" s="164"/>
      <c r="X465" s="164"/>
      <c r="Y465" s="164"/>
      <c r="Z465" s="164"/>
      <c r="AA465" s="164"/>
      <c r="AB465" s="164"/>
      <c r="AC465" s="164"/>
      <c r="AD465" s="164"/>
      <c r="AE465" s="164"/>
      <c r="AF465" s="164"/>
      <c r="AG465" s="164"/>
      <c r="AH465" s="164"/>
      <c r="AI465" s="164"/>
      <c r="AJ465" s="164"/>
      <c r="AK465" s="164"/>
      <c r="AL465" s="164"/>
      <c r="AM465" s="164"/>
      <c r="AN465" s="164"/>
      <c r="AO465" s="164"/>
      <c r="AP465" s="164"/>
      <c r="AQ465" s="164"/>
      <c r="AR465" s="164"/>
      <c r="AS465" s="164"/>
      <c r="AT465" s="164"/>
      <c r="AU465" s="164"/>
      <c r="AV465" s="164"/>
      <c r="AW465" s="164"/>
      <c r="AX465" s="164"/>
      <c r="AY465" s="164"/>
      <c r="AZ465" s="164"/>
      <c r="BA465" s="164"/>
      <c r="BB465" s="164"/>
      <c r="BC465" s="164"/>
      <c r="BD465" s="164"/>
      <c r="BE465" s="164"/>
      <c r="BF465" s="164"/>
      <c r="BG465" s="164"/>
      <c r="BH465" s="164"/>
      <c r="BI465" s="164"/>
    </row>
    <row r="466" spans="1:61" s="22" customFormat="1" x14ac:dyDescent="0.25">
      <c r="A466" s="20"/>
      <c r="B466" s="21"/>
      <c r="C466" s="21"/>
      <c r="D466" s="21"/>
      <c r="E466" s="21"/>
      <c r="F466" s="21"/>
      <c r="G466" s="21"/>
      <c r="H466" s="163"/>
      <c r="I466" s="164"/>
      <c r="J466" s="164"/>
      <c r="K466" s="164"/>
      <c r="L466" s="164"/>
      <c r="M466" s="164"/>
      <c r="N466" s="164"/>
      <c r="O466" s="164"/>
      <c r="P466" s="164"/>
      <c r="Q466" s="164"/>
      <c r="R466" s="164"/>
      <c r="S466" s="164"/>
      <c r="T466" s="164"/>
      <c r="U466" s="164"/>
      <c r="V466" s="164"/>
      <c r="W466" s="164"/>
      <c r="X466" s="164"/>
      <c r="Y466" s="164"/>
      <c r="Z466" s="164"/>
      <c r="AA466" s="164"/>
      <c r="AB466" s="164"/>
      <c r="AC466" s="164"/>
      <c r="AD466" s="164"/>
      <c r="AE466" s="164"/>
      <c r="AF466" s="164"/>
      <c r="AG466" s="164"/>
      <c r="AH466" s="164"/>
      <c r="AI466" s="164"/>
      <c r="AJ466" s="164"/>
      <c r="AK466" s="164"/>
      <c r="AL466" s="164"/>
      <c r="AM466" s="164"/>
      <c r="AN466" s="164"/>
      <c r="AO466" s="164"/>
      <c r="AP466" s="164"/>
      <c r="AQ466" s="164"/>
      <c r="AR466" s="164"/>
      <c r="AS466" s="164"/>
      <c r="AT466" s="164"/>
      <c r="AU466" s="164"/>
      <c r="AV466" s="164"/>
      <c r="AW466" s="164"/>
      <c r="AX466" s="164"/>
      <c r="AY466" s="164"/>
      <c r="AZ466" s="164"/>
      <c r="BA466" s="164"/>
      <c r="BB466" s="164"/>
      <c r="BC466" s="164"/>
      <c r="BD466" s="164"/>
      <c r="BE466" s="164"/>
      <c r="BF466" s="164"/>
      <c r="BG466" s="164"/>
      <c r="BH466" s="164"/>
      <c r="BI466" s="164"/>
    </row>
    <row r="467" spans="1:61" s="22" customFormat="1" x14ac:dyDescent="0.25">
      <c r="A467" s="20"/>
      <c r="B467" s="21"/>
      <c r="C467" s="21"/>
      <c r="D467" s="21"/>
      <c r="E467" s="21"/>
      <c r="F467" s="21"/>
      <c r="G467" s="21"/>
      <c r="H467" s="163"/>
      <c r="I467" s="164"/>
      <c r="J467" s="164"/>
      <c r="K467" s="164"/>
      <c r="L467" s="164"/>
      <c r="M467" s="164"/>
      <c r="N467" s="164"/>
      <c r="O467" s="164"/>
      <c r="P467" s="164"/>
      <c r="Q467" s="164"/>
      <c r="R467" s="164"/>
      <c r="S467" s="164"/>
      <c r="T467" s="164"/>
      <c r="U467" s="164"/>
      <c r="V467" s="164"/>
      <c r="W467" s="164"/>
      <c r="X467" s="164"/>
      <c r="Y467" s="164"/>
      <c r="Z467" s="164"/>
      <c r="AA467" s="164"/>
      <c r="AB467" s="164"/>
      <c r="AC467" s="164"/>
      <c r="AD467" s="164"/>
      <c r="AE467" s="164"/>
      <c r="AF467" s="164"/>
      <c r="AG467" s="164"/>
      <c r="AH467" s="164"/>
      <c r="AI467" s="164"/>
      <c r="AJ467" s="164"/>
      <c r="AK467" s="164"/>
      <c r="AL467" s="164"/>
      <c r="AM467" s="164"/>
      <c r="AN467" s="164"/>
      <c r="AO467" s="164"/>
      <c r="AP467" s="164"/>
      <c r="AQ467" s="164"/>
      <c r="AR467" s="164"/>
      <c r="AS467" s="164"/>
      <c r="AT467" s="164"/>
      <c r="AU467" s="164"/>
      <c r="AV467" s="164"/>
      <c r="AW467" s="164"/>
      <c r="AX467" s="164"/>
      <c r="AY467" s="164"/>
      <c r="AZ467" s="164"/>
      <c r="BA467" s="164"/>
      <c r="BB467" s="164"/>
      <c r="BC467" s="164"/>
      <c r="BD467" s="164"/>
      <c r="BE467" s="164"/>
      <c r="BF467" s="164"/>
      <c r="BG467" s="164"/>
      <c r="BH467" s="164"/>
      <c r="BI467" s="164"/>
    </row>
    <row r="468" spans="1:61" s="22" customFormat="1" x14ac:dyDescent="0.25">
      <c r="A468" s="20"/>
      <c r="B468" s="21"/>
      <c r="C468" s="21"/>
      <c r="D468" s="21"/>
      <c r="E468" s="21"/>
      <c r="F468" s="21"/>
      <c r="G468" s="21"/>
      <c r="H468" s="163"/>
      <c r="I468" s="164"/>
      <c r="J468" s="164"/>
      <c r="K468" s="164"/>
      <c r="L468" s="164"/>
      <c r="M468" s="164"/>
      <c r="N468" s="164"/>
      <c r="O468" s="164"/>
      <c r="P468" s="164"/>
      <c r="Q468" s="164"/>
      <c r="R468" s="164"/>
      <c r="S468" s="164"/>
      <c r="T468" s="164"/>
      <c r="U468" s="164"/>
      <c r="V468" s="164"/>
      <c r="W468" s="164"/>
      <c r="X468" s="164"/>
      <c r="Y468" s="164"/>
      <c r="Z468" s="164"/>
      <c r="AA468" s="164"/>
      <c r="AB468" s="164"/>
      <c r="AC468" s="164"/>
      <c r="AD468" s="164"/>
      <c r="AE468" s="164"/>
      <c r="AF468" s="164"/>
      <c r="AG468" s="164"/>
      <c r="AH468" s="164"/>
      <c r="AI468" s="164"/>
      <c r="AJ468" s="164"/>
      <c r="AK468" s="164"/>
      <c r="AL468" s="164"/>
      <c r="AM468" s="164"/>
      <c r="AN468" s="164"/>
      <c r="AO468" s="164"/>
      <c r="AP468" s="164"/>
      <c r="AQ468" s="164"/>
      <c r="AR468" s="164"/>
      <c r="AS468" s="164"/>
      <c r="AT468" s="164"/>
      <c r="AU468" s="164"/>
      <c r="AV468" s="164"/>
      <c r="AW468" s="164"/>
      <c r="AX468" s="164"/>
      <c r="AY468" s="164"/>
      <c r="AZ468" s="164"/>
      <c r="BA468" s="164"/>
      <c r="BB468" s="164"/>
      <c r="BC468" s="164"/>
      <c r="BD468" s="164"/>
      <c r="BE468" s="164"/>
      <c r="BF468" s="164"/>
      <c r="BG468" s="164"/>
      <c r="BH468" s="164"/>
      <c r="BI468" s="164"/>
    </row>
    <row r="469" spans="1:61" s="22" customFormat="1" x14ac:dyDescent="0.25">
      <c r="A469" s="20"/>
      <c r="B469" s="21"/>
      <c r="C469" s="21"/>
      <c r="D469" s="21"/>
      <c r="E469" s="21"/>
      <c r="F469" s="21"/>
      <c r="G469" s="21"/>
      <c r="H469" s="163"/>
      <c r="I469" s="164"/>
      <c r="J469" s="164"/>
      <c r="K469" s="164"/>
      <c r="L469" s="164"/>
      <c r="M469" s="164"/>
      <c r="N469" s="164"/>
      <c r="O469" s="164"/>
      <c r="P469" s="164"/>
      <c r="Q469" s="164"/>
      <c r="R469" s="164"/>
      <c r="S469" s="164"/>
      <c r="T469" s="164"/>
      <c r="U469" s="164"/>
      <c r="V469" s="164"/>
      <c r="W469" s="164"/>
      <c r="X469" s="164"/>
      <c r="Y469" s="164"/>
      <c r="Z469" s="164"/>
      <c r="AA469" s="164"/>
      <c r="AB469" s="164"/>
      <c r="AC469" s="164"/>
      <c r="AD469" s="164"/>
      <c r="AE469" s="164"/>
      <c r="AF469" s="164"/>
      <c r="AG469" s="164"/>
      <c r="AH469" s="164"/>
      <c r="AI469" s="164"/>
      <c r="AJ469" s="164"/>
      <c r="AK469" s="164"/>
      <c r="AL469" s="164"/>
      <c r="AM469" s="164"/>
      <c r="AN469" s="164"/>
      <c r="AO469" s="164"/>
      <c r="AP469" s="164"/>
      <c r="AQ469" s="164"/>
      <c r="AR469" s="164"/>
      <c r="AS469" s="164"/>
      <c r="AT469" s="164"/>
      <c r="AU469" s="164"/>
      <c r="AV469" s="164"/>
      <c r="AW469" s="164"/>
      <c r="AX469" s="164"/>
      <c r="AY469" s="164"/>
      <c r="AZ469" s="164"/>
      <c r="BA469" s="164"/>
      <c r="BB469" s="164"/>
      <c r="BC469" s="164"/>
      <c r="BD469" s="164"/>
      <c r="BE469" s="164"/>
      <c r="BF469" s="164"/>
      <c r="BG469" s="164"/>
      <c r="BH469" s="164"/>
      <c r="BI469" s="164"/>
    </row>
    <row r="470" spans="1:61" s="22" customFormat="1" x14ac:dyDescent="0.25">
      <c r="A470" s="20"/>
      <c r="B470" s="21"/>
      <c r="C470" s="21"/>
      <c r="D470" s="21"/>
      <c r="E470" s="21"/>
      <c r="F470" s="21"/>
      <c r="G470" s="21"/>
      <c r="H470" s="163"/>
      <c r="I470" s="164"/>
      <c r="J470" s="164"/>
      <c r="K470" s="164"/>
      <c r="L470" s="164"/>
      <c r="M470" s="164"/>
      <c r="N470" s="164"/>
      <c r="O470" s="164"/>
      <c r="P470" s="164"/>
      <c r="Q470" s="164"/>
      <c r="R470" s="164"/>
      <c r="S470" s="164"/>
      <c r="T470" s="164"/>
      <c r="U470" s="164"/>
      <c r="V470" s="164"/>
      <c r="W470" s="164"/>
      <c r="X470" s="164"/>
      <c r="Y470" s="164"/>
      <c r="Z470" s="164"/>
      <c r="AA470" s="164"/>
      <c r="AB470" s="164"/>
      <c r="AC470" s="164"/>
      <c r="AD470" s="164"/>
      <c r="AE470" s="164"/>
      <c r="AF470" s="164"/>
      <c r="AG470" s="164"/>
      <c r="AH470" s="164"/>
      <c r="AI470" s="164"/>
      <c r="AJ470" s="164"/>
      <c r="AK470" s="164"/>
      <c r="AL470" s="164"/>
      <c r="AM470" s="164"/>
      <c r="AN470" s="164"/>
      <c r="AO470" s="164"/>
      <c r="AP470" s="164"/>
      <c r="AQ470" s="164"/>
      <c r="AR470" s="164"/>
      <c r="AS470" s="164"/>
      <c r="AT470" s="164"/>
      <c r="AU470" s="164"/>
      <c r="AV470" s="164"/>
      <c r="AW470" s="164"/>
      <c r="AX470" s="164"/>
      <c r="AY470" s="164"/>
      <c r="AZ470" s="164"/>
      <c r="BA470" s="164"/>
      <c r="BB470" s="164"/>
      <c r="BC470" s="164"/>
      <c r="BD470" s="164"/>
      <c r="BE470" s="164"/>
      <c r="BF470" s="164"/>
      <c r="BG470" s="164"/>
      <c r="BH470" s="164"/>
      <c r="BI470" s="164"/>
    </row>
    <row r="471" spans="1:61" s="22" customFormat="1" x14ac:dyDescent="0.25">
      <c r="A471" s="20"/>
      <c r="B471" s="21"/>
      <c r="C471" s="21"/>
      <c r="D471" s="21"/>
      <c r="E471" s="21"/>
      <c r="F471" s="21"/>
      <c r="G471" s="21"/>
      <c r="H471" s="163"/>
      <c r="I471" s="164"/>
      <c r="J471" s="164"/>
      <c r="K471" s="164"/>
      <c r="L471" s="164"/>
      <c r="M471" s="164"/>
      <c r="N471" s="164"/>
      <c r="O471" s="164"/>
      <c r="P471" s="164"/>
      <c r="Q471" s="164"/>
      <c r="R471" s="164"/>
      <c r="S471" s="164"/>
      <c r="T471" s="164"/>
      <c r="U471" s="164"/>
      <c r="V471" s="164"/>
      <c r="W471" s="164"/>
      <c r="X471" s="164"/>
      <c r="Y471" s="164"/>
      <c r="Z471" s="164"/>
      <c r="AA471" s="164"/>
      <c r="AB471" s="164"/>
      <c r="AC471" s="164"/>
      <c r="AD471" s="164"/>
      <c r="AE471" s="164"/>
      <c r="AF471" s="164"/>
      <c r="AG471" s="164"/>
      <c r="AH471" s="164"/>
      <c r="AI471" s="164"/>
      <c r="AJ471" s="164"/>
      <c r="AK471" s="164"/>
      <c r="AL471" s="164"/>
      <c r="AM471" s="164"/>
      <c r="AN471" s="164"/>
      <c r="AO471" s="164"/>
      <c r="AP471" s="164"/>
      <c r="AQ471" s="164"/>
      <c r="AR471" s="164"/>
      <c r="AS471" s="164"/>
      <c r="AT471" s="164"/>
      <c r="AU471" s="164"/>
      <c r="AV471" s="164"/>
      <c r="AW471" s="164"/>
      <c r="AX471" s="164"/>
      <c r="AY471" s="164"/>
      <c r="AZ471" s="164"/>
      <c r="BA471" s="164"/>
      <c r="BB471" s="164"/>
      <c r="BC471" s="164"/>
      <c r="BD471" s="164"/>
      <c r="BE471" s="164"/>
      <c r="BF471" s="164"/>
      <c r="BG471" s="164"/>
      <c r="BH471" s="164"/>
      <c r="BI471" s="164"/>
    </row>
    <row r="472" spans="1:61" s="22" customFormat="1" x14ac:dyDescent="0.25">
      <c r="A472" s="20"/>
      <c r="B472" s="21"/>
      <c r="C472" s="21"/>
      <c r="D472" s="21"/>
      <c r="E472" s="21"/>
      <c r="F472" s="21"/>
      <c r="G472" s="21"/>
      <c r="H472" s="163"/>
      <c r="I472" s="164"/>
      <c r="J472" s="164"/>
      <c r="K472" s="164"/>
      <c r="L472" s="164"/>
      <c r="M472" s="164"/>
      <c r="N472" s="164"/>
      <c r="O472" s="164"/>
      <c r="P472" s="164"/>
      <c r="Q472" s="164"/>
      <c r="R472" s="164"/>
      <c r="S472" s="164"/>
      <c r="T472" s="164"/>
      <c r="U472" s="164"/>
      <c r="V472" s="164"/>
      <c r="W472" s="164"/>
      <c r="X472" s="164"/>
      <c r="Y472" s="164"/>
      <c r="Z472" s="164"/>
      <c r="AA472" s="164"/>
      <c r="AB472" s="164"/>
      <c r="AC472" s="164"/>
      <c r="AD472" s="164"/>
      <c r="AE472" s="164"/>
      <c r="AF472" s="164"/>
      <c r="AG472" s="164"/>
      <c r="AH472" s="164"/>
      <c r="AI472" s="164"/>
      <c r="AJ472" s="164"/>
      <c r="AK472" s="164"/>
      <c r="AL472" s="164"/>
      <c r="AM472" s="164"/>
      <c r="AN472" s="164"/>
      <c r="AO472" s="164"/>
      <c r="AP472" s="164"/>
      <c r="AQ472" s="164"/>
      <c r="AR472" s="164"/>
      <c r="AS472" s="164"/>
      <c r="AT472" s="164"/>
      <c r="AU472" s="164"/>
      <c r="AV472" s="164"/>
      <c r="AW472" s="164"/>
      <c r="AX472" s="164"/>
      <c r="AY472" s="164"/>
      <c r="AZ472" s="164"/>
      <c r="BA472" s="164"/>
      <c r="BB472" s="164"/>
      <c r="BC472" s="164"/>
      <c r="BD472" s="164"/>
      <c r="BE472" s="164"/>
      <c r="BF472" s="164"/>
      <c r="BG472" s="164"/>
      <c r="BH472" s="164"/>
      <c r="BI472" s="164"/>
    </row>
    <row r="473" spans="1:61" s="22" customFormat="1" x14ac:dyDescent="0.25">
      <c r="A473" s="20"/>
      <c r="B473" s="21"/>
      <c r="C473" s="21"/>
      <c r="D473" s="21"/>
      <c r="E473" s="21"/>
      <c r="F473" s="21"/>
      <c r="G473" s="21"/>
      <c r="H473" s="163"/>
      <c r="I473" s="164"/>
      <c r="J473" s="164"/>
      <c r="K473" s="164"/>
      <c r="L473" s="164"/>
      <c r="M473" s="164"/>
      <c r="N473" s="164"/>
      <c r="O473" s="164"/>
      <c r="P473" s="164"/>
      <c r="Q473" s="164"/>
      <c r="R473" s="164"/>
      <c r="S473" s="164"/>
      <c r="T473" s="164"/>
      <c r="U473" s="164"/>
      <c r="V473" s="164"/>
      <c r="W473" s="164"/>
      <c r="X473" s="164"/>
      <c r="Y473" s="164"/>
      <c r="Z473" s="164"/>
      <c r="AA473" s="164"/>
      <c r="AB473" s="164"/>
      <c r="AC473" s="164"/>
      <c r="AD473" s="164"/>
      <c r="AE473" s="164"/>
      <c r="AF473" s="164"/>
      <c r="AG473" s="164"/>
      <c r="AH473" s="164"/>
      <c r="AI473" s="164"/>
      <c r="AJ473" s="164"/>
      <c r="AK473" s="164"/>
      <c r="AL473" s="164"/>
      <c r="AM473" s="164"/>
      <c r="AN473" s="164"/>
      <c r="AO473" s="164"/>
      <c r="AP473" s="164"/>
      <c r="AQ473" s="164"/>
      <c r="AR473" s="164"/>
      <c r="AS473" s="164"/>
      <c r="AT473" s="164"/>
      <c r="AU473" s="164"/>
      <c r="AV473" s="164"/>
      <c r="AW473" s="164"/>
      <c r="AX473" s="164"/>
      <c r="AY473" s="164"/>
      <c r="AZ473" s="164"/>
      <c r="BA473" s="164"/>
      <c r="BB473" s="164"/>
      <c r="BC473" s="164"/>
      <c r="BD473" s="164"/>
      <c r="BE473" s="164"/>
      <c r="BF473" s="164"/>
      <c r="BG473" s="164"/>
      <c r="BH473" s="164"/>
      <c r="BI473" s="164"/>
    </row>
    <row r="474" spans="1:61" s="22" customFormat="1" x14ac:dyDescent="0.25">
      <c r="A474" s="20"/>
      <c r="B474" s="21"/>
      <c r="C474" s="21"/>
      <c r="D474" s="21"/>
      <c r="E474" s="21"/>
      <c r="F474" s="21"/>
      <c r="G474" s="21"/>
      <c r="H474" s="163"/>
      <c r="I474" s="164"/>
      <c r="J474" s="164"/>
      <c r="K474" s="164"/>
      <c r="L474" s="164"/>
      <c r="M474" s="164"/>
      <c r="N474" s="164"/>
      <c r="O474" s="164"/>
      <c r="P474" s="164"/>
      <c r="Q474" s="164"/>
      <c r="R474" s="164"/>
      <c r="S474" s="164"/>
      <c r="T474" s="164"/>
      <c r="U474" s="164"/>
      <c r="V474" s="164"/>
      <c r="W474" s="164"/>
      <c r="X474" s="164"/>
      <c r="Y474" s="164"/>
      <c r="Z474" s="164"/>
      <c r="AA474" s="164"/>
      <c r="AB474" s="164"/>
      <c r="AC474" s="164"/>
      <c r="AD474" s="164"/>
      <c r="AE474" s="164"/>
      <c r="AF474" s="164"/>
      <c r="AG474" s="164"/>
      <c r="AH474" s="164"/>
      <c r="AI474" s="164"/>
      <c r="AJ474" s="164"/>
      <c r="AK474" s="164"/>
      <c r="AL474" s="164"/>
      <c r="AM474" s="164"/>
      <c r="AN474" s="164"/>
      <c r="AO474" s="164"/>
      <c r="AP474" s="164"/>
      <c r="AQ474" s="164"/>
      <c r="AR474" s="164"/>
      <c r="AS474" s="164"/>
      <c r="AT474" s="164"/>
      <c r="AU474" s="164"/>
      <c r="AV474" s="164"/>
      <c r="AW474" s="164"/>
      <c r="AX474" s="164"/>
      <c r="AY474" s="164"/>
      <c r="AZ474" s="164"/>
      <c r="BA474" s="164"/>
      <c r="BB474" s="164"/>
      <c r="BC474" s="164"/>
      <c r="BD474" s="164"/>
      <c r="BE474" s="164"/>
      <c r="BF474" s="164"/>
      <c r="BG474" s="164"/>
      <c r="BH474" s="164"/>
      <c r="BI474" s="164"/>
    </row>
    <row r="475" spans="1:61" s="22" customFormat="1" x14ac:dyDescent="0.25">
      <c r="A475" s="20"/>
      <c r="B475" s="21"/>
      <c r="C475" s="21"/>
      <c r="D475" s="21"/>
      <c r="E475" s="21"/>
      <c r="F475" s="21"/>
      <c r="G475" s="21"/>
      <c r="H475" s="163"/>
      <c r="I475" s="164"/>
      <c r="J475" s="164"/>
      <c r="K475" s="164"/>
      <c r="L475" s="164"/>
      <c r="M475" s="164"/>
      <c r="N475" s="164"/>
      <c r="O475" s="164"/>
      <c r="P475" s="164"/>
      <c r="Q475" s="164"/>
      <c r="R475" s="164"/>
      <c r="S475" s="164"/>
      <c r="T475" s="164"/>
      <c r="U475" s="164"/>
      <c r="V475" s="164"/>
      <c r="W475" s="164"/>
      <c r="X475" s="164"/>
      <c r="Y475" s="164"/>
      <c r="Z475" s="164"/>
      <c r="AA475" s="164"/>
      <c r="AB475" s="164"/>
      <c r="AC475" s="164"/>
      <c r="AD475" s="164"/>
      <c r="AE475" s="164"/>
      <c r="AF475" s="164"/>
      <c r="AG475" s="164"/>
      <c r="AH475" s="164"/>
      <c r="AI475" s="164"/>
      <c r="AJ475" s="164"/>
      <c r="AK475" s="164"/>
      <c r="AL475" s="164"/>
      <c r="AM475" s="164"/>
      <c r="AN475" s="164"/>
      <c r="AO475" s="164"/>
      <c r="AP475" s="164"/>
      <c r="AQ475" s="164"/>
      <c r="AR475" s="164"/>
      <c r="AS475" s="164"/>
      <c r="AT475" s="164"/>
      <c r="AU475" s="164"/>
      <c r="AV475" s="164"/>
      <c r="AW475" s="164"/>
      <c r="AX475" s="164"/>
      <c r="AY475" s="164"/>
      <c r="AZ475" s="164"/>
      <c r="BA475" s="164"/>
      <c r="BB475" s="164"/>
      <c r="BC475" s="164"/>
      <c r="BD475" s="164"/>
      <c r="BE475" s="164"/>
      <c r="BF475" s="164"/>
      <c r="BG475" s="164"/>
      <c r="BH475" s="164"/>
      <c r="BI475" s="164"/>
    </row>
    <row r="476" spans="1:61" s="22" customFormat="1" x14ac:dyDescent="0.25">
      <c r="A476" s="20"/>
      <c r="B476" s="21"/>
      <c r="C476" s="21"/>
      <c r="D476" s="21"/>
      <c r="E476" s="21"/>
      <c r="F476" s="21"/>
      <c r="G476" s="21"/>
      <c r="H476" s="163"/>
      <c r="I476" s="164"/>
      <c r="J476" s="164"/>
      <c r="K476" s="164"/>
      <c r="L476" s="164"/>
      <c r="M476" s="164"/>
      <c r="N476" s="164"/>
      <c r="O476" s="164"/>
      <c r="P476" s="164"/>
      <c r="Q476" s="164"/>
      <c r="R476" s="164"/>
      <c r="S476" s="164"/>
      <c r="T476" s="164"/>
      <c r="U476" s="164"/>
      <c r="V476" s="164"/>
      <c r="W476" s="164"/>
      <c r="X476" s="164"/>
      <c r="Y476" s="164"/>
      <c r="Z476" s="164"/>
      <c r="AA476" s="164"/>
      <c r="AB476" s="164"/>
      <c r="AC476" s="164"/>
      <c r="AD476" s="164"/>
      <c r="AE476" s="164"/>
      <c r="AF476" s="164"/>
      <c r="AG476" s="164"/>
      <c r="AH476" s="164"/>
      <c r="AI476" s="164"/>
      <c r="AJ476" s="164"/>
      <c r="AK476" s="164"/>
      <c r="AL476" s="164"/>
      <c r="AM476" s="164"/>
      <c r="AN476" s="164"/>
      <c r="AO476" s="164"/>
      <c r="AP476" s="164"/>
      <c r="AQ476" s="164"/>
      <c r="AR476" s="164"/>
      <c r="AS476" s="164"/>
      <c r="AT476" s="164"/>
      <c r="AU476" s="164"/>
      <c r="AV476" s="164"/>
      <c r="AW476" s="164"/>
      <c r="AX476" s="164"/>
      <c r="AY476" s="164"/>
      <c r="AZ476" s="164"/>
      <c r="BA476" s="164"/>
      <c r="BB476" s="164"/>
      <c r="BC476" s="164"/>
      <c r="BD476" s="164"/>
      <c r="BE476" s="164"/>
      <c r="BF476" s="164"/>
      <c r="BG476" s="164"/>
      <c r="BH476" s="164"/>
      <c r="BI476" s="164"/>
    </row>
    <row r="477" spans="1:61" s="22" customFormat="1" x14ac:dyDescent="0.25">
      <c r="A477" s="20"/>
      <c r="B477" s="21"/>
      <c r="C477" s="21"/>
      <c r="D477" s="21"/>
      <c r="E477" s="21"/>
      <c r="F477" s="21"/>
      <c r="G477" s="21"/>
      <c r="H477" s="163"/>
      <c r="I477" s="164"/>
      <c r="J477" s="164"/>
      <c r="K477" s="164"/>
      <c r="L477" s="164"/>
      <c r="M477" s="164"/>
      <c r="N477" s="164"/>
      <c r="O477" s="164"/>
      <c r="P477" s="164"/>
      <c r="Q477" s="164"/>
      <c r="R477" s="164"/>
      <c r="S477" s="164"/>
      <c r="T477" s="164"/>
      <c r="U477" s="164"/>
      <c r="V477" s="164"/>
      <c r="W477" s="164"/>
      <c r="X477" s="164"/>
      <c r="Y477" s="164"/>
      <c r="Z477" s="164"/>
      <c r="AA477" s="164"/>
      <c r="AB477" s="164"/>
      <c r="AC477" s="164"/>
      <c r="AD477" s="164"/>
      <c r="AE477" s="164"/>
      <c r="AF477" s="164"/>
      <c r="AG477" s="164"/>
      <c r="AH477" s="164"/>
      <c r="AI477" s="164"/>
      <c r="AJ477" s="164"/>
      <c r="AK477" s="164"/>
      <c r="AL477" s="164"/>
      <c r="AM477" s="164"/>
      <c r="AN477" s="164"/>
      <c r="AO477" s="164"/>
      <c r="AP477" s="164"/>
      <c r="AQ477" s="164"/>
      <c r="AR477" s="164"/>
      <c r="AS477" s="164"/>
      <c r="AT477" s="164"/>
      <c r="AU477" s="164"/>
      <c r="AV477" s="164"/>
      <c r="AW477" s="164"/>
      <c r="AX477" s="164"/>
      <c r="AY477" s="164"/>
      <c r="AZ477" s="164"/>
      <c r="BA477" s="164"/>
      <c r="BB477" s="164"/>
      <c r="BC477" s="164"/>
      <c r="BD477" s="164"/>
      <c r="BE477" s="164"/>
      <c r="BF477" s="164"/>
      <c r="BG477" s="164"/>
      <c r="BH477" s="164"/>
      <c r="BI477" s="164"/>
    </row>
    <row r="478" spans="1:61" s="22" customFormat="1" x14ac:dyDescent="0.25">
      <c r="A478" s="20"/>
      <c r="B478" s="21"/>
      <c r="C478" s="21"/>
      <c r="D478" s="21"/>
      <c r="E478" s="21"/>
      <c r="F478" s="21"/>
      <c r="G478" s="21"/>
      <c r="H478" s="163"/>
      <c r="I478" s="164"/>
      <c r="J478" s="164"/>
      <c r="K478" s="164"/>
      <c r="L478" s="164"/>
      <c r="M478" s="164"/>
      <c r="N478" s="164"/>
      <c r="O478" s="164"/>
      <c r="P478" s="164"/>
      <c r="Q478" s="164"/>
      <c r="R478" s="164"/>
      <c r="S478" s="164"/>
      <c r="T478" s="164"/>
      <c r="U478" s="164"/>
      <c r="V478" s="164"/>
      <c r="W478" s="164"/>
      <c r="X478" s="164"/>
      <c r="Y478" s="164"/>
      <c r="Z478" s="164"/>
      <c r="AA478" s="164"/>
      <c r="AB478" s="164"/>
      <c r="AC478" s="164"/>
      <c r="AD478" s="164"/>
      <c r="AE478" s="164"/>
      <c r="AF478" s="164"/>
      <c r="AG478" s="164"/>
      <c r="AH478" s="164"/>
      <c r="AI478" s="164"/>
      <c r="AJ478" s="164"/>
      <c r="AK478" s="164"/>
      <c r="AL478" s="164"/>
      <c r="AM478" s="164"/>
      <c r="AN478" s="164"/>
      <c r="AO478" s="164"/>
      <c r="AP478" s="164"/>
      <c r="AQ478" s="164"/>
      <c r="AR478" s="164"/>
      <c r="AS478" s="164"/>
      <c r="AT478" s="164"/>
      <c r="AU478" s="164"/>
      <c r="AV478" s="164"/>
      <c r="AW478" s="164"/>
      <c r="AX478" s="164"/>
      <c r="AY478" s="164"/>
      <c r="AZ478" s="164"/>
      <c r="BA478" s="164"/>
      <c r="BB478" s="164"/>
      <c r="BC478" s="164"/>
      <c r="BD478" s="164"/>
      <c r="BE478" s="164"/>
      <c r="BF478" s="164"/>
      <c r="BG478" s="164"/>
      <c r="BH478" s="164"/>
      <c r="BI478" s="164"/>
    </row>
    <row r="479" spans="1:61" s="22" customFormat="1" x14ac:dyDescent="0.25">
      <c r="A479" s="20"/>
      <c r="B479" s="21"/>
      <c r="C479" s="21"/>
      <c r="D479" s="21"/>
      <c r="E479" s="21"/>
      <c r="F479" s="21"/>
      <c r="G479" s="21"/>
      <c r="H479" s="163"/>
      <c r="I479" s="164"/>
      <c r="J479" s="164"/>
      <c r="K479" s="164"/>
      <c r="L479" s="164"/>
      <c r="M479" s="164"/>
      <c r="N479" s="164"/>
      <c r="O479" s="164"/>
      <c r="P479" s="164"/>
      <c r="Q479" s="164"/>
      <c r="R479" s="164"/>
      <c r="S479" s="164"/>
      <c r="T479" s="164"/>
      <c r="U479" s="164"/>
      <c r="V479" s="164"/>
      <c r="W479" s="164"/>
      <c r="X479" s="164"/>
      <c r="Y479" s="164"/>
      <c r="Z479" s="164"/>
      <c r="AA479" s="164"/>
      <c r="AB479" s="164"/>
      <c r="AC479" s="164"/>
      <c r="AD479" s="164"/>
      <c r="AE479" s="164"/>
      <c r="AF479" s="164"/>
      <c r="AG479" s="164"/>
      <c r="AH479" s="164"/>
      <c r="AI479" s="164"/>
      <c r="AJ479" s="164"/>
      <c r="AK479" s="164"/>
      <c r="AL479" s="164"/>
      <c r="AM479" s="164"/>
      <c r="AN479" s="164"/>
      <c r="AO479" s="164"/>
      <c r="AP479" s="164"/>
      <c r="AQ479" s="164"/>
      <c r="AR479" s="164"/>
      <c r="AS479" s="164"/>
      <c r="AT479" s="164"/>
      <c r="AU479" s="164"/>
      <c r="AV479" s="164"/>
      <c r="AW479" s="164"/>
      <c r="AX479" s="164"/>
      <c r="AY479" s="164"/>
      <c r="AZ479" s="164"/>
      <c r="BA479" s="164"/>
      <c r="BB479" s="164"/>
      <c r="BC479" s="164"/>
      <c r="BD479" s="164"/>
      <c r="BE479" s="164"/>
      <c r="BF479" s="164"/>
      <c r="BG479" s="164"/>
      <c r="BH479" s="164"/>
      <c r="BI479" s="164"/>
    </row>
    <row r="480" spans="1:61" s="22" customFormat="1" x14ac:dyDescent="0.25">
      <c r="A480" s="20"/>
      <c r="B480" s="21"/>
      <c r="C480" s="21"/>
      <c r="D480" s="21"/>
      <c r="E480" s="21"/>
      <c r="F480" s="21"/>
      <c r="G480" s="21"/>
      <c r="H480" s="163"/>
      <c r="I480" s="164"/>
      <c r="J480" s="164"/>
      <c r="K480" s="164"/>
      <c r="L480" s="164"/>
      <c r="M480" s="164"/>
      <c r="N480" s="164"/>
      <c r="O480" s="164"/>
      <c r="P480" s="164"/>
      <c r="Q480" s="164"/>
      <c r="R480" s="164"/>
      <c r="S480" s="164"/>
      <c r="T480" s="164"/>
      <c r="U480" s="164"/>
      <c r="V480" s="164"/>
      <c r="W480" s="164"/>
      <c r="X480" s="164"/>
      <c r="Y480" s="164"/>
      <c r="Z480" s="164"/>
      <c r="AA480" s="164"/>
      <c r="AB480" s="164"/>
      <c r="AC480" s="164"/>
      <c r="AD480" s="164"/>
      <c r="AE480" s="164"/>
      <c r="AF480" s="164"/>
      <c r="AG480" s="164"/>
      <c r="AH480" s="164"/>
      <c r="AI480" s="164"/>
      <c r="AJ480" s="164"/>
      <c r="AK480" s="164"/>
      <c r="AL480" s="164"/>
      <c r="AM480" s="164"/>
      <c r="AN480" s="164"/>
      <c r="AO480" s="164"/>
      <c r="AP480" s="164"/>
      <c r="AQ480" s="164"/>
      <c r="AR480" s="164"/>
      <c r="AS480" s="164"/>
      <c r="AT480" s="164"/>
      <c r="AU480" s="164"/>
      <c r="AV480" s="164"/>
      <c r="AW480" s="164"/>
      <c r="AX480" s="164"/>
      <c r="AY480" s="164"/>
      <c r="AZ480" s="164"/>
      <c r="BA480" s="164"/>
      <c r="BB480" s="164"/>
      <c r="BC480" s="164"/>
      <c r="BD480" s="164"/>
      <c r="BE480" s="164"/>
      <c r="BF480" s="164"/>
      <c r="BG480" s="164"/>
      <c r="BH480" s="164"/>
      <c r="BI480" s="164"/>
    </row>
    <row r="481" spans="1:61" s="22" customFormat="1" x14ac:dyDescent="0.25">
      <c r="A481" s="20"/>
      <c r="B481" s="21"/>
      <c r="C481" s="21"/>
      <c r="D481" s="21"/>
      <c r="E481" s="21"/>
      <c r="F481" s="21"/>
      <c r="G481" s="21"/>
      <c r="H481" s="163"/>
      <c r="I481" s="164"/>
      <c r="J481" s="164"/>
      <c r="K481" s="164"/>
      <c r="L481" s="164"/>
      <c r="M481" s="164"/>
      <c r="N481" s="164"/>
      <c r="O481" s="164"/>
      <c r="P481" s="164"/>
      <c r="Q481" s="164"/>
      <c r="R481" s="164"/>
      <c r="S481" s="164"/>
      <c r="T481" s="164"/>
      <c r="U481" s="164"/>
      <c r="V481" s="164"/>
      <c r="W481" s="164"/>
      <c r="X481" s="164"/>
      <c r="Y481" s="164"/>
      <c r="Z481" s="164"/>
      <c r="AA481" s="164"/>
      <c r="AB481" s="164"/>
      <c r="AC481" s="164"/>
      <c r="AD481" s="164"/>
      <c r="AE481" s="164"/>
      <c r="AF481" s="164"/>
      <c r="AG481" s="164"/>
      <c r="AH481" s="164"/>
      <c r="AI481" s="164"/>
      <c r="AJ481" s="164"/>
      <c r="AK481" s="164"/>
      <c r="AL481" s="164"/>
      <c r="AM481" s="164"/>
      <c r="AN481" s="164"/>
      <c r="AO481" s="164"/>
      <c r="AP481" s="164"/>
      <c r="AQ481" s="164"/>
      <c r="AR481" s="164"/>
      <c r="AS481" s="164"/>
      <c r="AT481" s="164"/>
      <c r="AU481" s="164"/>
      <c r="AV481" s="164"/>
      <c r="AW481" s="164"/>
      <c r="AX481" s="164"/>
      <c r="AY481" s="164"/>
      <c r="AZ481" s="164"/>
      <c r="BA481" s="164"/>
      <c r="BB481" s="164"/>
      <c r="BC481" s="164"/>
      <c r="BD481" s="164"/>
      <c r="BE481" s="164"/>
      <c r="BF481" s="164"/>
      <c r="BG481" s="164"/>
      <c r="BH481" s="164"/>
      <c r="BI481" s="164"/>
    </row>
    <row r="482" spans="1:61" s="22" customFormat="1" x14ac:dyDescent="0.25">
      <c r="A482" s="20"/>
      <c r="B482" s="21"/>
      <c r="C482" s="21"/>
      <c r="D482" s="21"/>
      <c r="E482" s="21"/>
      <c r="F482" s="21"/>
      <c r="G482" s="21"/>
      <c r="H482" s="163"/>
      <c r="I482" s="164"/>
      <c r="J482" s="164"/>
      <c r="K482" s="164"/>
      <c r="L482" s="164"/>
      <c r="M482" s="164"/>
      <c r="N482" s="164"/>
      <c r="O482" s="164"/>
      <c r="P482" s="164"/>
      <c r="Q482" s="164"/>
      <c r="R482" s="164"/>
      <c r="S482" s="164"/>
      <c r="T482" s="164"/>
      <c r="U482" s="164"/>
      <c r="V482" s="164"/>
      <c r="W482" s="164"/>
      <c r="X482" s="164"/>
      <c r="Y482" s="164"/>
      <c r="Z482" s="164"/>
      <c r="AA482" s="164"/>
      <c r="AB482" s="164"/>
      <c r="AC482" s="164"/>
      <c r="AD482" s="164"/>
      <c r="AE482" s="164"/>
      <c r="AF482" s="164"/>
      <c r="AG482" s="164"/>
      <c r="AH482" s="164"/>
      <c r="AI482" s="164"/>
      <c r="AJ482" s="164"/>
      <c r="AK482" s="164"/>
      <c r="AL482" s="164"/>
      <c r="AM482" s="164"/>
      <c r="AN482" s="164"/>
      <c r="AO482" s="164"/>
      <c r="AP482" s="164"/>
      <c r="AQ482" s="164"/>
      <c r="AR482" s="164"/>
      <c r="AS482" s="164"/>
      <c r="AT482" s="164"/>
      <c r="AU482" s="164"/>
      <c r="AV482" s="164"/>
      <c r="AW482" s="164"/>
      <c r="AX482" s="164"/>
      <c r="AY482" s="164"/>
      <c r="AZ482" s="164"/>
      <c r="BA482" s="164"/>
      <c r="BB482" s="164"/>
      <c r="BC482" s="164"/>
      <c r="BD482" s="164"/>
      <c r="BE482" s="164"/>
      <c r="BF482" s="164"/>
      <c r="BG482" s="164"/>
      <c r="BH482" s="164"/>
      <c r="BI482" s="164"/>
    </row>
    <row r="483" spans="1:61" s="22" customFormat="1" x14ac:dyDescent="0.25">
      <c r="A483" s="20"/>
      <c r="B483" s="21"/>
      <c r="C483" s="21"/>
      <c r="D483" s="21"/>
      <c r="E483" s="21"/>
      <c r="F483" s="21"/>
      <c r="G483" s="21"/>
      <c r="H483" s="163"/>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4"/>
      <c r="AY483" s="164"/>
      <c r="AZ483" s="164"/>
      <c r="BA483" s="164"/>
      <c r="BB483" s="164"/>
      <c r="BC483" s="164"/>
      <c r="BD483" s="164"/>
      <c r="BE483" s="164"/>
      <c r="BF483" s="164"/>
      <c r="BG483" s="164"/>
      <c r="BH483" s="164"/>
      <c r="BI483" s="164"/>
    </row>
    <row r="484" spans="1:61" s="22" customFormat="1" x14ac:dyDescent="0.25">
      <c r="A484" s="20"/>
      <c r="B484" s="21"/>
      <c r="C484" s="21"/>
      <c r="D484" s="21"/>
      <c r="E484" s="21"/>
      <c r="F484" s="21"/>
      <c r="G484" s="21"/>
      <c r="H484" s="163"/>
      <c r="I484" s="164"/>
      <c r="J484" s="164"/>
      <c r="K484" s="164"/>
      <c r="L484" s="164"/>
      <c r="M484" s="164"/>
      <c r="N484" s="164"/>
      <c r="O484" s="164"/>
      <c r="P484" s="164"/>
      <c r="Q484" s="164"/>
      <c r="R484" s="164"/>
      <c r="S484" s="164"/>
      <c r="T484" s="164"/>
      <c r="U484" s="164"/>
      <c r="V484" s="164"/>
      <c r="W484" s="164"/>
      <c r="X484" s="164"/>
      <c r="Y484" s="164"/>
      <c r="Z484" s="164"/>
      <c r="AA484" s="164"/>
      <c r="AB484" s="164"/>
      <c r="AC484" s="164"/>
      <c r="AD484" s="164"/>
      <c r="AE484" s="164"/>
      <c r="AF484" s="164"/>
      <c r="AG484" s="164"/>
      <c r="AH484" s="164"/>
      <c r="AI484" s="164"/>
      <c r="AJ484" s="164"/>
      <c r="AK484" s="164"/>
      <c r="AL484" s="164"/>
      <c r="AM484" s="164"/>
      <c r="AN484" s="164"/>
      <c r="AO484" s="164"/>
      <c r="AP484" s="164"/>
      <c r="AQ484" s="164"/>
      <c r="AR484" s="164"/>
      <c r="AS484" s="164"/>
      <c r="AT484" s="164"/>
      <c r="AU484" s="164"/>
      <c r="AV484" s="164"/>
      <c r="AW484" s="164"/>
      <c r="AX484" s="164"/>
      <c r="AY484" s="164"/>
      <c r="AZ484" s="164"/>
      <c r="BA484" s="164"/>
      <c r="BB484" s="164"/>
      <c r="BC484" s="164"/>
      <c r="BD484" s="164"/>
      <c r="BE484" s="164"/>
      <c r="BF484" s="164"/>
      <c r="BG484" s="164"/>
      <c r="BH484" s="164"/>
      <c r="BI484" s="164"/>
    </row>
    <row r="485" spans="1:61" s="22" customFormat="1" x14ac:dyDescent="0.25">
      <c r="A485" s="20"/>
      <c r="B485" s="21"/>
      <c r="C485" s="21"/>
      <c r="D485" s="21"/>
      <c r="E485" s="21"/>
      <c r="F485" s="21"/>
      <c r="G485" s="21"/>
      <c r="H485" s="163"/>
      <c r="I485" s="164"/>
      <c r="J485" s="164"/>
      <c r="K485" s="164"/>
      <c r="L485" s="164"/>
      <c r="M485" s="164"/>
      <c r="N485" s="164"/>
      <c r="O485" s="164"/>
      <c r="P485" s="164"/>
      <c r="Q485" s="164"/>
      <c r="R485" s="164"/>
      <c r="S485" s="164"/>
      <c r="T485" s="164"/>
      <c r="U485" s="164"/>
      <c r="V485" s="164"/>
      <c r="W485" s="164"/>
      <c r="X485" s="164"/>
      <c r="Y485" s="164"/>
      <c r="Z485" s="164"/>
      <c r="AA485" s="164"/>
      <c r="AB485" s="164"/>
      <c r="AC485" s="164"/>
      <c r="AD485" s="164"/>
      <c r="AE485" s="164"/>
      <c r="AF485" s="164"/>
      <c r="AG485" s="164"/>
      <c r="AH485" s="164"/>
      <c r="AI485" s="164"/>
      <c r="AJ485" s="164"/>
      <c r="AK485" s="164"/>
      <c r="AL485" s="164"/>
      <c r="AM485" s="164"/>
      <c r="AN485" s="164"/>
      <c r="AO485" s="164"/>
      <c r="AP485" s="164"/>
      <c r="AQ485" s="164"/>
      <c r="AR485" s="164"/>
      <c r="AS485" s="164"/>
      <c r="AT485" s="164"/>
      <c r="AU485" s="164"/>
      <c r="AV485" s="164"/>
      <c r="AW485" s="164"/>
      <c r="AX485" s="164"/>
      <c r="AY485" s="164"/>
      <c r="AZ485" s="164"/>
      <c r="BA485" s="164"/>
      <c r="BB485" s="164"/>
      <c r="BC485" s="164"/>
      <c r="BD485" s="164"/>
      <c r="BE485" s="164"/>
      <c r="BF485" s="164"/>
      <c r="BG485" s="164"/>
      <c r="BH485" s="164"/>
      <c r="BI485" s="164"/>
    </row>
    <row r="486" spans="1:61" s="22" customFormat="1" x14ac:dyDescent="0.25">
      <c r="A486" s="20"/>
      <c r="B486" s="21"/>
      <c r="C486" s="21"/>
      <c r="D486" s="21"/>
      <c r="E486" s="21"/>
      <c r="F486" s="21"/>
      <c r="G486" s="21"/>
      <c r="H486" s="163"/>
      <c r="I486" s="164"/>
      <c r="J486" s="164"/>
      <c r="K486" s="164"/>
      <c r="L486" s="164"/>
      <c r="M486" s="164"/>
      <c r="N486" s="164"/>
      <c r="O486" s="164"/>
      <c r="P486" s="164"/>
      <c r="Q486" s="164"/>
      <c r="R486" s="164"/>
      <c r="S486" s="164"/>
      <c r="T486" s="164"/>
      <c r="U486" s="164"/>
      <c r="V486" s="164"/>
      <c r="W486" s="164"/>
      <c r="X486" s="164"/>
      <c r="Y486" s="164"/>
      <c r="Z486" s="164"/>
      <c r="AA486" s="164"/>
      <c r="AB486" s="164"/>
      <c r="AC486" s="164"/>
      <c r="AD486" s="164"/>
      <c r="AE486" s="164"/>
      <c r="AF486" s="164"/>
      <c r="AG486" s="164"/>
      <c r="AH486" s="164"/>
      <c r="AI486" s="164"/>
      <c r="AJ486" s="164"/>
      <c r="AK486" s="164"/>
      <c r="AL486" s="164"/>
      <c r="AM486" s="164"/>
      <c r="AN486" s="164"/>
      <c r="AO486" s="164"/>
      <c r="AP486" s="164"/>
      <c r="AQ486" s="164"/>
      <c r="AR486" s="164"/>
      <c r="AS486" s="164"/>
      <c r="AT486" s="164"/>
      <c r="AU486" s="164"/>
      <c r="AV486" s="164"/>
      <c r="AW486" s="164"/>
      <c r="AX486" s="164"/>
      <c r="AY486" s="164"/>
      <c r="AZ486" s="164"/>
      <c r="BA486" s="164"/>
      <c r="BB486" s="164"/>
      <c r="BC486" s="164"/>
      <c r="BD486" s="164"/>
      <c r="BE486" s="164"/>
      <c r="BF486" s="164"/>
      <c r="BG486" s="164"/>
      <c r="BH486" s="164"/>
      <c r="BI486" s="164"/>
    </row>
    <row r="487" spans="1:61" s="22" customFormat="1" x14ac:dyDescent="0.25">
      <c r="A487" s="20"/>
      <c r="B487" s="21"/>
      <c r="C487" s="21"/>
      <c r="D487" s="21"/>
      <c r="E487" s="21"/>
      <c r="F487" s="21"/>
      <c r="G487" s="21"/>
      <c r="H487" s="163"/>
      <c r="I487" s="164"/>
      <c r="J487" s="164"/>
      <c r="K487" s="164"/>
      <c r="L487" s="164"/>
      <c r="M487" s="164"/>
      <c r="N487" s="164"/>
      <c r="O487" s="164"/>
      <c r="P487" s="164"/>
      <c r="Q487" s="164"/>
      <c r="R487" s="164"/>
      <c r="S487" s="164"/>
      <c r="T487" s="164"/>
      <c r="U487" s="164"/>
      <c r="V487" s="164"/>
      <c r="W487" s="164"/>
      <c r="X487" s="164"/>
      <c r="Y487" s="164"/>
      <c r="Z487" s="164"/>
      <c r="AA487" s="164"/>
      <c r="AB487" s="164"/>
      <c r="AC487" s="164"/>
      <c r="AD487" s="164"/>
      <c r="AE487" s="164"/>
      <c r="AF487" s="164"/>
      <c r="AG487" s="164"/>
      <c r="AH487" s="164"/>
      <c r="AI487" s="164"/>
      <c r="AJ487" s="164"/>
      <c r="AK487" s="164"/>
      <c r="AL487" s="164"/>
      <c r="AM487" s="164"/>
      <c r="AN487" s="164"/>
      <c r="AO487" s="164"/>
      <c r="AP487" s="164"/>
      <c r="AQ487" s="164"/>
      <c r="AR487" s="164"/>
      <c r="AS487" s="164"/>
      <c r="AT487" s="164"/>
      <c r="AU487" s="164"/>
      <c r="AV487" s="164"/>
      <c r="AW487" s="164"/>
      <c r="AX487" s="164"/>
      <c r="AY487" s="164"/>
      <c r="AZ487" s="164"/>
      <c r="BA487" s="164"/>
      <c r="BB487" s="164"/>
      <c r="BC487" s="164"/>
      <c r="BD487" s="164"/>
      <c r="BE487" s="164"/>
      <c r="BF487" s="164"/>
      <c r="BG487" s="164"/>
      <c r="BH487" s="164"/>
      <c r="BI487" s="164"/>
    </row>
    <row r="488" spans="1:61" s="22" customFormat="1" x14ac:dyDescent="0.25">
      <c r="A488" s="20"/>
      <c r="B488" s="21"/>
      <c r="C488" s="21"/>
      <c r="D488" s="21"/>
      <c r="E488" s="21"/>
      <c r="F488" s="21"/>
      <c r="G488" s="21"/>
      <c r="H488" s="163"/>
      <c r="I488" s="164"/>
      <c r="J488" s="164"/>
      <c r="K488" s="164"/>
      <c r="L488" s="164"/>
      <c r="M488" s="164"/>
      <c r="N488" s="164"/>
      <c r="O488" s="164"/>
      <c r="P488" s="164"/>
      <c r="Q488" s="164"/>
      <c r="R488" s="164"/>
      <c r="S488" s="164"/>
      <c r="T488" s="164"/>
      <c r="U488" s="164"/>
      <c r="V488" s="164"/>
      <c r="W488" s="164"/>
      <c r="X488" s="164"/>
      <c r="Y488" s="164"/>
      <c r="Z488" s="164"/>
      <c r="AA488" s="164"/>
      <c r="AB488" s="164"/>
      <c r="AC488" s="164"/>
      <c r="AD488" s="164"/>
      <c r="AE488" s="164"/>
      <c r="AF488" s="164"/>
      <c r="AG488" s="164"/>
      <c r="AH488" s="164"/>
      <c r="AI488" s="164"/>
      <c r="AJ488" s="164"/>
      <c r="AK488" s="164"/>
      <c r="AL488" s="164"/>
      <c r="AM488" s="164"/>
      <c r="AN488" s="164"/>
      <c r="AO488" s="164"/>
      <c r="AP488" s="164"/>
      <c r="AQ488" s="164"/>
      <c r="AR488" s="164"/>
      <c r="AS488" s="164"/>
      <c r="AT488" s="164"/>
      <c r="AU488" s="164"/>
      <c r="AV488" s="164"/>
      <c r="AW488" s="164"/>
      <c r="AX488" s="164"/>
      <c r="AY488" s="164"/>
      <c r="AZ488" s="164"/>
      <c r="BA488" s="164"/>
      <c r="BB488" s="164"/>
      <c r="BC488" s="164"/>
      <c r="BD488" s="164"/>
      <c r="BE488" s="164"/>
      <c r="BF488" s="164"/>
      <c r="BG488" s="164"/>
      <c r="BH488" s="164"/>
      <c r="BI488" s="164"/>
    </row>
    <row r="489" spans="1:61" s="22" customFormat="1" x14ac:dyDescent="0.25">
      <c r="A489" s="20"/>
      <c r="B489" s="21"/>
      <c r="C489" s="21"/>
      <c r="D489" s="21"/>
      <c r="E489" s="21"/>
      <c r="F489" s="21"/>
      <c r="G489" s="21"/>
      <c r="H489" s="163"/>
      <c r="I489" s="164"/>
      <c r="J489" s="164"/>
      <c r="K489" s="164"/>
      <c r="L489" s="164"/>
      <c r="M489" s="164"/>
      <c r="N489" s="164"/>
      <c r="O489" s="164"/>
      <c r="P489" s="164"/>
      <c r="Q489" s="164"/>
      <c r="R489" s="164"/>
      <c r="S489" s="164"/>
      <c r="T489" s="164"/>
      <c r="U489" s="164"/>
      <c r="V489" s="164"/>
      <c r="W489" s="164"/>
      <c r="X489" s="164"/>
      <c r="Y489" s="164"/>
      <c r="Z489" s="164"/>
      <c r="AA489" s="164"/>
      <c r="AB489" s="164"/>
      <c r="AC489" s="164"/>
      <c r="AD489" s="164"/>
      <c r="AE489" s="164"/>
      <c r="AF489" s="164"/>
      <c r="AG489" s="164"/>
      <c r="AH489" s="164"/>
      <c r="AI489" s="164"/>
      <c r="AJ489" s="164"/>
      <c r="AK489" s="164"/>
      <c r="AL489" s="164"/>
      <c r="AM489" s="164"/>
      <c r="AN489" s="164"/>
      <c r="AO489" s="164"/>
      <c r="AP489" s="164"/>
      <c r="AQ489" s="164"/>
      <c r="AR489" s="164"/>
      <c r="AS489" s="164"/>
      <c r="AT489" s="164"/>
      <c r="AU489" s="164"/>
      <c r="AV489" s="164"/>
      <c r="AW489" s="164"/>
      <c r="AX489" s="164"/>
      <c r="AY489" s="164"/>
      <c r="AZ489" s="164"/>
      <c r="BA489" s="164"/>
      <c r="BB489" s="164"/>
      <c r="BC489" s="164"/>
      <c r="BD489" s="164"/>
      <c r="BE489" s="164"/>
      <c r="BF489" s="164"/>
      <c r="BG489" s="164"/>
      <c r="BH489" s="164"/>
      <c r="BI489" s="164"/>
    </row>
    <row r="490" spans="1:61" s="22" customFormat="1" x14ac:dyDescent="0.25">
      <c r="A490" s="20"/>
      <c r="B490" s="21"/>
      <c r="C490" s="21"/>
      <c r="D490" s="21"/>
      <c r="E490" s="21"/>
      <c r="F490" s="21"/>
      <c r="G490" s="21"/>
      <c r="H490" s="163"/>
      <c r="I490" s="164"/>
      <c r="J490" s="164"/>
      <c r="K490" s="164"/>
      <c r="L490" s="164"/>
      <c r="M490" s="164"/>
      <c r="N490" s="164"/>
      <c r="O490" s="164"/>
      <c r="P490" s="164"/>
      <c r="Q490" s="164"/>
      <c r="R490" s="164"/>
      <c r="S490" s="164"/>
      <c r="T490" s="164"/>
      <c r="U490" s="164"/>
      <c r="V490" s="164"/>
      <c r="W490" s="164"/>
      <c r="X490" s="164"/>
      <c r="Y490" s="164"/>
      <c r="Z490" s="164"/>
      <c r="AA490" s="164"/>
      <c r="AB490" s="164"/>
      <c r="AC490" s="164"/>
      <c r="AD490" s="164"/>
      <c r="AE490" s="164"/>
      <c r="AF490" s="164"/>
      <c r="AG490" s="164"/>
      <c r="AH490" s="164"/>
      <c r="AI490" s="164"/>
      <c r="AJ490" s="164"/>
      <c r="AK490" s="164"/>
      <c r="AL490" s="164"/>
      <c r="AM490" s="164"/>
      <c r="AN490" s="164"/>
      <c r="AO490" s="164"/>
      <c r="AP490" s="164"/>
      <c r="AQ490" s="164"/>
      <c r="AR490" s="164"/>
      <c r="AS490" s="164"/>
      <c r="AT490" s="164"/>
      <c r="AU490" s="164"/>
      <c r="AV490" s="164"/>
      <c r="AW490" s="164"/>
      <c r="AX490" s="164"/>
      <c r="AY490" s="164"/>
      <c r="AZ490" s="164"/>
      <c r="BA490" s="164"/>
      <c r="BB490" s="164"/>
      <c r="BC490" s="164"/>
      <c r="BD490" s="164"/>
      <c r="BE490" s="164"/>
      <c r="BF490" s="164"/>
      <c r="BG490" s="164"/>
      <c r="BH490" s="164"/>
      <c r="BI490" s="164"/>
    </row>
    <row r="491" spans="1:61" s="22" customFormat="1" x14ac:dyDescent="0.25">
      <c r="A491" s="20"/>
      <c r="B491" s="21"/>
      <c r="C491" s="21"/>
      <c r="D491" s="21"/>
      <c r="E491" s="21"/>
      <c r="F491" s="21"/>
      <c r="G491" s="21"/>
      <c r="H491" s="163"/>
      <c r="I491" s="164"/>
      <c r="J491" s="164"/>
      <c r="K491" s="164"/>
      <c r="L491" s="164"/>
      <c r="M491" s="164"/>
      <c r="N491" s="164"/>
      <c r="O491" s="164"/>
      <c r="P491" s="164"/>
      <c r="Q491" s="164"/>
      <c r="R491" s="164"/>
      <c r="S491" s="164"/>
      <c r="T491" s="164"/>
      <c r="U491" s="164"/>
      <c r="V491" s="164"/>
      <c r="W491" s="164"/>
      <c r="X491" s="164"/>
      <c r="Y491" s="164"/>
      <c r="Z491" s="164"/>
      <c r="AA491" s="164"/>
      <c r="AB491" s="164"/>
      <c r="AC491" s="164"/>
      <c r="AD491" s="164"/>
      <c r="AE491" s="164"/>
      <c r="AF491" s="164"/>
      <c r="AG491" s="164"/>
      <c r="AH491" s="164"/>
      <c r="AI491" s="164"/>
      <c r="AJ491" s="164"/>
      <c r="AK491" s="164"/>
      <c r="AL491" s="164"/>
      <c r="AM491" s="164"/>
      <c r="AN491" s="164"/>
      <c r="AO491" s="164"/>
      <c r="AP491" s="164"/>
      <c r="AQ491" s="164"/>
      <c r="AR491" s="164"/>
      <c r="AS491" s="164"/>
      <c r="AT491" s="164"/>
      <c r="AU491" s="164"/>
      <c r="AV491" s="164"/>
      <c r="AW491" s="164"/>
      <c r="AX491" s="164"/>
      <c r="AY491" s="164"/>
      <c r="AZ491" s="164"/>
      <c r="BA491" s="164"/>
      <c r="BB491" s="164"/>
      <c r="BC491" s="164"/>
      <c r="BD491" s="164"/>
      <c r="BE491" s="164"/>
      <c r="BF491" s="164"/>
      <c r="BG491" s="164"/>
      <c r="BH491" s="164"/>
      <c r="BI491" s="164"/>
    </row>
    <row r="492" spans="1:61" s="22" customFormat="1" x14ac:dyDescent="0.25">
      <c r="A492" s="20"/>
      <c r="B492" s="21"/>
      <c r="C492" s="21"/>
      <c r="D492" s="21"/>
      <c r="E492" s="21"/>
      <c r="F492" s="21"/>
      <c r="G492" s="21"/>
      <c r="H492" s="163"/>
      <c r="I492" s="164"/>
      <c r="J492" s="164"/>
      <c r="K492" s="164"/>
      <c r="L492" s="164"/>
      <c r="M492" s="164"/>
      <c r="N492" s="164"/>
      <c r="O492" s="164"/>
      <c r="P492" s="164"/>
      <c r="Q492" s="164"/>
      <c r="R492" s="164"/>
      <c r="S492" s="164"/>
      <c r="T492" s="164"/>
      <c r="U492" s="164"/>
      <c r="V492" s="164"/>
      <c r="W492" s="164"/>
      <c r="X492" s="164"/>
      <c r="Y492" s="164"/>
      <c r="Z492" s="164"/>
      <c r="AA492" s="164"/>
      <c r="AB492" s="164"/>
      <c r="AC492" s="164"/>
      <c r="AD492" s="164"/>
      <c r="AE492" s="164"/>
      <c r="AF492" s="164"/>
      <c r="AG492" s="164"/>
      <c r="AH492" s="164"/>
      <c r="AI492" s="164"/>
      <c r="AJ492" s="164"/>
      <c r="AK492" s="164"/>
      <c r="AL492" s="164"/>
      <c r="AM492" s="164"/>
      <c r="AN492" s="164"/>
      <c r="AO492" s="164"/>
      <c r="AP492" s="164"/>
      <c r="AQ492" s="164"/>
      <c r="AR492" s="164"/>
      <c r="AS492" s="164"/>
      <c r="AT492" s="164"/>
      <c r="AU492" s="164"/>
      <c r="AV492" s="164"/>
      <c r="AW492" s="164"/>
      <c r="AX492" s="164"/>
      <c r="AY492" s="164"/>
      <c r="AZ492" s="164"/>
      <c r="BA492" s="164"/>
      <c r="BB492" s="164"/>
      <c r="BC492" s="164"/>
      <c r="BD492" s="164"/>
      <c r="BE492" s="164"/>
      <c r="BF492" s="164"/>
      <c r="BG492" s="164"/>
      <c r="BH492" s="164"/>
      <c r="BI492" s="164"/>
    </row>
    <row r="493" spans="1:61" s="22" customFormat="1" x14ac:dyDescent="0.25">
      <c r="A493" s="20"/>
      <c r="B493" s="21"/>
      <c r="C493" s="21"/>
      <c r="D493" s="21"/>
      <c r="E493" s="21"/>
      <c r="F493" s="21"/>
      <c r="G493" s="21"/>
      <c r="H493" s="163"/>
      <c r="I493" s="164"/>
      <c r="J493" s="164"/>
      <c r="K493" s="164"/>
      <c r="L493" s="164"/>
      <c r="M493" s="164"/>
      <c r="N493" s="164"/>
      <c r="O493" s="164"/>
      <c r="P493" s="164"/>
      <c r="Q493" s="164"/>
      <c r="R493" s="164"/>
      <c r="S493" s="164"/>
      <c r="T493" s="164"/>
      <c r="U493" s="164"/>
      <c r="V493" s="164"/>
      <c r="W493" s="164"/>
      <c r="X493" s="164"/>
      <c r="Y493" s="164"/>
      <c r="Z493" s="164"/>
      <c r="AA493" s="164"/>
      <c r="AB493" s="164"/>
      <c r="AC493" s="164"/>
      <c r="AD493" s="164"/>
      <c r="AE493" s="164"/>
      <c r="AF493" s="164"/>
      <c r="AG493" s="164"/>
      <c r="AH493" s="164"/>
      <c r="AI493" s="164"/>
      <c r="AJ493" s="164"/>
      <c r="AK493" s="164"/>
      <c r="AL493" s="164"/>
      <c r="AM493" s="164"/>
      <c r="AN493" s="164"/>
      <c r="AO493" s="164"/>
      <c r="AP493" s="164"/>
      <c r="AQ493" s="164"/>
      <c r="AR493" s="164"/>
      <c r="AS493" s="164"/>
      <c r="AT493" s="164"/>
      <c r="AU493" s="164"/>
      <c r="AV493" s="164"/>
      <c r="AW493" s="164"/>
      <c r="AX493" s="164"/>
      <c r="AY493" s="164"/>
      <c r="AZ493" s="164"/>
      <c r="BA493" s="164"/>
      <c r="BB493" s="164"/>
      <c r="BC493" s="164"/>
      <c r="BD493" s="164"/>
      <c r="BE493" s="164"/>
      <c r="BF493" s="164"/>
      <c r="BG493" s="164"/>
      <c r="BH493" s="164"/>
      <c r="BI493" s="164"/>
    </row>
    <row r="494" spans="1:61" s="22" customFormat="1" x14ac:dyDescent="0.25">
      <c r="A494" s="20"/>
      <c r="B494" s="21"/>
      <c r="C494" s="21"/>
      <c r="D494" s="21"/>
      <c r="E494" s="21"/>
      <c r="F494" s="21"/>
      <c r="G494" s="21"/>
      <c r="H494" s="163"/>
      <c r="I494" s="164"/>
      <c r="J494" s="164"/>
      <c r="K494" s="164"/>
      <c r="L494" s="164"/>
      <c r="M494" s="164"/>
      <c r="N494" s="164"/>
      <c r="O494" s="164"/>
      <c r="P494" s="164"/>
      <c r="Q494" s="164"/>
      <c r="R494" s="164"/>
      <c r="S494" s="164"/>
      <c r="T494" s="164"/>
      <c r="U494" s="164"/>
      <c r="V494" s="164"/>
      <c r="W494" s="164"/>
      <c r="X494" s="164"/>
      <c r="Y494" s="164"/>
      <c r="Z494" s="164"/>
      <c r="AA494" s="164"/>
      <c r="AB494" s="164"/>
      <c r="AC494" s="164"/>
      <c r="AD494" s="164"/>
      <c r="AE494" s="164"/>
      <c r="AF494" s="164"/>
      <c r="AG494" s="164"/>
      <c r="AH494" s="164"/>
      <c r="AI494" s="164"/>
      <c r="AJ494" s="164"/>
      <c r="AK494" s="164"/>
      <c r="AL494" s="164"/>
      <c r="AM494" s="164"/>
      <c r="AN494" s="164"/>
      <c r="AO494" s="164"/>
      <c r="AP494" s="164"/>
      <c r="AQ494" s="164"/>
      <c r="AR494" s="164"/>
      <c r="AS494" s="164"/>
      <c r="AT494" s="164"/>
      <c r="AU494" s="164"/>
      <c r="AV494" s="164"/>
      <c r="AW494" s="164"/>
      <c r="AX494" s="164"/>
      <c r="AY494" s="164"/>
      <c r="AZ494" s="164"/>
      <c r="BA494" s="164"/>
      <c r="BB494" s="164"/>
      <c r="BC494" s="164"/>
      <c r="BD494" s="164"/>
      <c r="BE494" s="164"/>
      <c r="BF494" s="164"/>
      <c r="BG494" s="164"/>
      <c r="BH494" s="164"/>
      <c r="BI494" s="164"/>
    </row>
    <row r="495" spans="1:61" s="22" customFormat="1" x14ac:dyDescent="0.25">
      <c r="A495" s="20"/>
      <c r="B495" s="21"/>
      <c r="C495" s="21"/>
      <c r="D495" s="21"/>
      <c r="E495" s="21"/>
      <c r="F495" s="21"/>
      <c r="G495" s="21"/>
      <c r="H495" s="163"/>
      <c r="I495" s="164"/>
      <c r="J495" s="164"/>
      <c r="K495" s="164"/>
      <c r="L495" s="164"/>
      <c r="M495" s="164"/>
      <c r="N495" s="164"/>
      <c r="O495" s="164"/>
      <c r="P495" s="164"/>
      <c r="Q495" s="164"/>
      <c r="R495" s="164"/>
      <c r="S495" s="164"/>
      <c r="T495" s="164"/>
      <c r="U495" s="164"/>
      <c r="V495" s="164"/>
      <c r="W495" s="164"/>
      <c r="X495" s="164"/>
      <c r="Y495" s="164"/>
      <c r="Z495" s="164"/>
      <c r="AA495" s="164"/>
      <c r="AB495" s="164"/>
      <c r="AC495" s="164"/>
      <c r="AD495" s="164"/>
      <c r="AE495" s="164"/>
      <c r="AF495" s="164"/>
      <c r="AG495" s="164"/>
      <c r="AH495" s="164"/>
      <c r="AI495" s="164"/>
      <c r="AJ495" s="164"/>
      <c r="AK495" s="164"/>
      <c r="AL495" s="164"/>
      <c r="AM495" s="164"/>
      <c r="AN495" s="164"/>
      <c r="AO495" s="164"/>
      <c r="AP495" s="164"/>
      <c r="AQ495" s="164"/>
      <c r="AR495" s="164"/>
      <c r="AS495" s="164"/>
      <c r="AT495" s="164"/>
      <c r="AU495" s="164"/>
      <c r="AV495" s="164"/>
      <c r="AW495" s="164"/>
      <c r="AX495" s="164"/>
      <c r="AY495" s="164"/>
      <c r="AZ495" s="164"/>
      <c r="BA495" s="164"/>
      <c r="BB495" s="164"/>
      <c r="BC495" s="164"/>
      <c r="BD495" s="164"/>
      <c r="BE495" s="164"/>
      <c r="BF495" s="164"/>
      <c r="BG495" s="164"/>
      <c r="BH495" s="164"/>
      <c r="BI495" s="164"/>
    </row>
    <row r="496" spans="1:61" s="22" customFormat="1" x14ac:dyDescent="0.25">
      <c r="A496" s="20"/>
      <c r="B496" s="21"/>
      <c r="C496" s="21"/>
      <c r="D496" s="21"/>
      <c r="E496" s="21"/>
      <c r="F496" s="21"/>
      <c r="G496" s="21"/>
      <c r="H496" s="163"/>
      <c r="I496" s="164"/>
      <c r="J496" s="164"/>
      <c r="K496" s="164"/>
      <c r="L496" s="164"/>
      <c r="M496" s="164"/>
      <c r="N496" s="164"/>
      <c r="O496" s="164"/>
      <c r="P496" s="164"/>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c r="AL496" s="164"/>
      <c r="AM496" s="164"/>
      <c r="AN496" s="164"/>
      <c r="AO496" s="164"/>
      <c r="AP496" s="164"/>
      <c r="AQ496" s="164"/>
      <c r="AR496" s="164"/>
      <c r="AS496" s="164"/>
      <c r="AT496" s="164"/>
      <c r="AU496" s="164"/>
      <c r="AV496" s="164"/>
      <c r="AW496" s="164"/>
      <c r="AX496" s="164"/>
      <c r="AY496" s="164"/>
      <c r="AZ496" s="164"/>
      <c r="BA496" s="164"/>
      <c r="BB496" s="164"/>
      <c r="BC496" s="164"/>
      <c r="BD496" s="164"/>
      <c r="BE496" s="164"/>
      <c r="BF496" s="164"/>
      <c r="BG496" s="164"/>
      <c r="BH496" s="164"/>
      <c r="BI496" s="164"/>
    </row>
    <row r="497" spans="1:61" s="22" customFormat="1" x14ac:dyDescent="0.25">
      <c r="A497" s="20"/>
      <c r="B497" s="21"/>
      <c r="C497" s="21"/>
      <c r="D497" s="21"/>
      <c r="E497" s="21"/>
      <c r="F497" s="21"/>
      <c r="G497" s="21"/>
      <c r="H497" s="163"/>
      <c r="I497" s="164"/>
      <c r="J497" s="164"/>
      <c r="K497" s="164"/>
      <c r="L497" s="164"/>
      <c r="M497" s="164"/>
      <c r="N497" s="164"/>
      <c r="O497" s="164"/>
      <c r="P497" s="164"/>
      <c r="Q497" s="164"/>
      <c r="R497" s="164"/>
      <c r="S497" s="164"/>
      <c r="T497" s="164"/>
      <c r="U497" s="164"/>
      <c r="V497" s="164"/>
      <c r="W497" s="164"/>
      <c r="X497" s="164"/>
      <c r="Y497" s="164"/>
      <c r="Z497" s="164"/>
      <c r="AA497" s="164"/>
      <c r="AB497" s="164"/>
      <c r="AC497" s="164"/>
      <c r="AD497" s="164"/>
      <c r="AE497" s="164"/>
      <c r="AF497" s="164"/>
      <c r="AG497" s="164"/>
      <c r="AH497" s="164"/>
      <c r="AI497" s="164"/>
      <c r="AJ497" s="164"/>
      <c r="AK497" s="164"/>
      <c r="AL497" s="164"/>
      <c r="AM497" s="164"/>
      <c r="AN497" s="164"/>
      <c r="AO497" s="164"/>
      <c r="AP497" s="164"/>
      <c r="AQ497" s="164"/>
      <c r="AR497" s="164"/>
      <c r="AS497" s="164"/>
      <c r="AT497" s="164"/>
      <c r="AU497" s="164"/>
      <c r="AV497" s="164"/>
      <c r="AW497" s="164"/>
      <c r="AX497" s="164"/>
      <c r="AY497" s="164"/>
      <c r="AZ497" s="164"/>
      <c r="BA497" s="164"/>
      <c r="BB497" s="164"/>
      <c r="BC497" s="164"/>
      <c r="BD497" s="164"/>
      <c r="BE497" s="164"/>
      <c r="BF497" s="164"/>
      <c r="BG497" s="164"/>
      <c r="BH497" s="164"/>
      <c r="BI497" s="164"/>
    </row>
    <row r="498" spans="1:61" s="22" customFormat="1" x14ac:dyDescent="0.25">
      <c r="A498" s="20"/>
      <c r="B498" s="21"/>
      <c r="C498" s="21"/>
      <c r="D498" s="21"/>
      <c r="E498" s="21"/>
      <c r="F498" s="21"/>
      <c r="G498" s="21"/>
      <c r="H498" s="163"/>
      <c r="I498" s="164"/>
      <c r="J498" s="164"/>
      <c r="K498" s="164"/>
      <c r="L498" s="164"/>
      <c r="M498" s="164"/>
      <c r="N498" s="164"/>
      <c r="O498" s="164"/>
      <c r="P498" s="164"/>
      <c r="Q498" s="164"/>
      <c r="R498" s="164"/>
      <c r="S498" s="164"/>
      <c r="T498" s="164"/>
      <c r="U498" s="164"/>
      <c r="V498" s="164"/>
      <c r="W498" s="164"/>
      <c r="X498" s="164"/>
      <c r="Y498" s="164"/>
      <c r="Z498" s="164"/>
      <c r="AA498" s="164"/>
      <c r="AB498" s="164"/>
      <c r="AC498" s="164"/>
      <c r="AD498" s="164"/>
      <c r="AE498" s="164"/>
      <c r="AF498" s="164"/>
      <c r="AG498" s="164"/>
      <c r="AH498" s="164"/>
      <c r="AI498" s="164"/>
      <c r="AJ498" s="164"/>
      <c r="AK498" s="164"/>
      <c r="AL498" s="164"/>
      <c r="AM498" s="164"/>
      <c r="AN498" s="164"/>
      <c r="AO498" s="164"/>
      <c r="AP498" s="164"/>
      <c r="AQ498" s="164"/>
      <c r="AR498" s="164"/>
      <c r="AS498" s="164"/>
      <c r="AT498" s="164"/>
      <c r="AU498" s="164"/>
      <c r="AV498" s="164"/>
      <c r="AW498" s="164"/>
      <c r="AX498" s="164"/>
      <c r="AY498" s="164"/>
      <c r="AZ498" s="164"/>
      <c r="BA498" s="164"/>
      <c r="BB498" s="164"/>
      <c r="BC498" s="164"/>
      <c r="BD498" s="164"/>
      <c r="BE498" s="164"/>
      <c r="BF498" s="164"/>
      <c r="BG498" s="164"/>
      <c r="BH498" s="164"/>
      <c r="BI498" s="164"/>
    </row>
    <row r="499" spans="1:61" s="22" customFormat="1" x14ac:dyDescent="0.25">
      <c r="A499" s="20"/>
      <c r="B499" s="21"/>
      <c r="C499" s="21"/>
      <c r="D499" s="21"/>
      <c r="E499" s="21"/>
      <c r="F499" s="21"/>
      <c r="G499" s="21"/>
      <c r="H499" s="163"/>
      <c r="I499" s="164"/>
      <c r="J499" s="164"/>
      <c r="K499" s="164"/>
      <c r="L499" s="164"/>
      <c r="M499" s="164"/>
      <c r="N499" s="164"/>
      <c r="O499" s="164"/>
      <c r="P499" s="164"/>
      <c r="Q499" s="164"/>
      <c r="R499" s="164"/>
      <c r="S499" s="164"/>
      <c r="T499" s="164"/>
      <c r="U499" s="164"/>
      <c r="V499" s="164"/>
      <c r="W499" s="164"/>
      <c r="X499" s="164"/>
      <c r="Y499" s="164"/>
      <c r="Z499" s="164"/>
      <c r="AA499" s="164"/>
      <c r="AB499" s="164"/>
      <c r="AC499" s="164"/>
      <c r="AD499" s="164"/>
      <c r="AE499" s="164"/>
      <c r="AF499" s="164"/>
      <c r="AG499" s="164"/>
      <c r="AH499" s="164"/>
      <c r="AI499" s="164"/>
      <c r="AJ499" s="164"/>
      <c r="AK499" s="164"/>
      <c r="AL499" s="164"/>
      <c r="AM499" s="164"/>
      <c r="AN499" s="164"/>
      <c r="AO499" s="164"/>
      <c r="AP499" s="164"/>
      <c r="AQ499" s="164"/>
      <c r="AR499" s="164"/>
      <c r="AS499" s="164"/>
      <c r="AT499" s="164"/>
      <c r="AU499" s="164"/>
      <c r="AV499" s="164"/>
      <c r="AW499" s="164"/>
      <c r="AX499" s="164"/>
      <c r="AY499" s="164"/>
      <c r="AZ499" s="164"/>
      <c r="BA499" s="164"/>
      <c r="BB499" s="164"/>
      <c r="BC499" s="164"/>
      <c r="BD499" s="164"/>
      <c r="BE499" s="164"/>
      <c r="BF499" s="164"/>
      <c r="BG499" s="164"/>
      <c r="BH499" s="164"/>
      <c r="BI499" s="164"/>
    </row>
    <row r="500" spans="1:61" s="22" customFormat="1" x14ac:dyDescent="0.25">
      <c r="A500" s="20"/>
      <c r="B500" s="21"/>
      <c r="C500" s="21"/>
      <c r="D500" s="21"/>
      <c r="E500" s="21"/>
      <c r="F500" s="21"/>
      <c r="G500" s="21"/>
      <c r="H500" s="163"/>
      <c r="I500" s="164"/>
      <c r="J500" s="164"/>
      <c r="K500" s="164"/>
      <c r="L500" s="164"/>
      <c r="M500" s="164"/>
      <c r="N500" s="164"/>
      <c r="O500" s="164"/>
      <c r="P500" s="164"/>
      <c r="Q500" s="164"/>
      <c r="R500" s="164"/>
      <c r="S500" s="164"/>
      <c r="T500" s="164"/>
      <c r="U500" s="164"/>
      <c r="V500" s="164"/>
      <c r="W500" s="164"/>
      <c r="X500" s="164"/>
      <c r="Y500" s="164"/>
      <c r="Z500" s="164"/>
      <c r="AA500" s="164"/>
      <c r="AB500" s="164"/>
      <c r="AC500" s="164"/>
      <c r="AD500" s="164"/>
      <c r="AE500" s="164"/>
      <c r="AF500" s="164"/>
      <c r="AG500" s="164"/>
      <c r="AH500" s="164"/>
      <c r="AI500" s="164"/>
      <c r="AJ500" s="164"/>
      <c r="AK500" s="164"/>
      <c r="AL500" s="164"/>
      <c r="AM500" s="164"/>
      <c r="AN500" s="164"/>
      <c r="AO500" s="164"/>
      <c r="AP500" s="164"/>
      <c r="AQ500" s="164"/>
      <c r="AR500" s="164"/>
      <c r="AS500" s="164"/>
      <c r="AT500" s="164"/>
      <c r="AU500" s="164"/>
      <c r="AV500" s="164"/>
      <c r="AW500" s="164"/>
      <c r="AX500" s="164"/>
      <c r="AY500" s="164"/>
      <c r="AZ500" s="164"/>
      <c r="BA500" s="164"/>
      <c r="BB500" s="164"/>
      <c r="BC500" s="164"/>
      <c r="BD500" s="164"/>
      <c r="BE500" s="164"/>
      <c r="BF500" s="164"/>
      <c r="BG500" s="164"/>
      <c r="BH500" s="164"/>
      <c r="BI500" s="164"/>
    </row>
    <row r="501" spans="1:61" s="22" customFormat="1" x14ac:dyDescent="0.25">
      <c r="A501" s="20"/>
      <c r="B501" s="21"/>
      <c r="C501" s="21"/>
      <c r="D501" s="21"/>
      <c r="E501" s="21"/>
      <c r="F501" s="21"/>
      <c r="G501" s="21"/>
      <c r="H501" s="163"/>
      <c r="I501" s="164"/>
      <c r="J501" s="164"/>
      <c r="K501" s="164"/>
      <c r="L501" s="164"/>
      <c r="M501" s="164"/>
      <c r="N501" s="164"/>
      <c r="O501" s="164"/>
      <c r="P501" s="164"/>
      <c r="Q501" s="164"/>
      <c r="R501" s="164"/>
      <c r="S501" s="164"/>
      <c r="T501" s="164"/>
      <c r="U501" s="164"/>
      <c r="V501" s="164"/>
      <c r="W501" s="164"/>
      <c r="X501" s="164"/>
      <c r="Y501" s="164"/>
      <c r="Z501" s="164"/>
      <c r="AA501" s="164"/>
      <c r="AB501" s="164"/>
      <c r="AC501" s="164"/>
      <c r="AD501" s="164"/>
      <c r="AE501" s="164"/>
      <c r="AF501" s="164"/>
      <c r="AG501" s="164"/>
      <c r="AH501" s="164"/>
      <c r="AI501" s="164"/>
      <c r="AJ501" s="164"/>
      <c r="AK501" s="164"/>
      <c r="AL501" s="164"/>
      <c r="AM501" s="164"/>
      <c r="AN501" s="164"/>
      <c r="AO501" s="164"/>
      <c r="AP501" s="164"/>
      <c r="AQ501" s="164"/>
      <c r="AR501" s="164"/>
      <c r="AS501" s="164"/>
      <c r="AT501" s="164"/>
      <c r="AU501" s="164"/>
      <c r="AV501" s="164"/>
      <c r="AW501" s="164"/>
      <c r="AX501" s="164"/>
      <c r="AY501" s="164"/>
      <c r="AZ501" s="164"/>
      <c r="BA501" s="164"/>
      <c r="BB501" s="164"/>
      <c r="BC501" s="164"/>
      <c r="BD501" s="164"/>
      <c r="BE501" s="164"/>
      <c r="BF501" s="164"/>
      <c r="BG501" s="164"/>
      <c r="BH501" s="164"/>
      <c r="BI501" s="164"/>
    </row>
    <row r="502" spans="1:61" s="22" customFormat="1" x14ac:dyDescent="0.25">
      <c r="A502" s="20"/>
      <c r="B502" s="21"/>
      <c r="C502" s="21"/>
      <c r="D502" s="21"/>
      <c r="E502" s="21"/>
      <c r="F502" s="21"/>
      <c r="G502" s="21"/>
      <c r="H502" s="163"/>
      <c r="I502" s="164"/>
      <c r="J502" s="164"/>
      <c r="K502" s="164"/>
      <c r="L502" s="164"/>
      <c r="M502" s="164"/>
      <c r="N502" s="164"/>
      <c r="O502" s="164"/>
      <c r="P502" s="164"/>
      <c r="Q502" s="164"/>
      <c r="R502" s="164"/>
      <c r="S502" s="164"/>
      <c r="T502" s="164"/>
      <c r="U502" s="164"/>
      <c r="V502" s="164"/>
      <c r="W502" s="164"/>
      <c r="X502" s="164"/>
      <c r="Y502" s="164"/>
      <c r="Z502" s="164"/>
      <c r="AA502" s="164"/>
      <c r="AB502" s="164"/>
      <c r="AC502" s="164"/>
      <c r="AD502" s="164"/>
      <c r="AE502" s="164"/>
      <c r="AF502" s="164"/>
      <c r="AG502" s="164"/>
      <c r="AH502" s="164"/>
      <c r="AI502" s="164"/>
      <c r="AJ502" s="164"/>
      <c r="AK502" s="164"/>
      <c r="AL502" s="164"/>
      <c r="AM502" s="164"/>
      <c r="AN502" s="164"/>
      <c r="AO502" s="164"/>
      <c r="AP502" s="164"/>
      <c r="AQ502" s="164"/>
      <c r="AR502" s="164"/>
      <c r="AS502" s="164"/>
      <c r="AT502" s="164"/>
      <c r="AU502" s="164"/>
      <c r="AV502" s="164"/>
      <c r="AW502" s="164"/>
      <c r="AX502" s="164"/>
      <c r="AY502" s="164"/>
      <c r="AZ502" s="164"/>
      <c r="BA502" s="164"/>
      <c r="BB502" s="164"/>
      <c r="BC502" s="164"/>
      <c r="BD502" s="164"/>
      <c r="BE502" s="164"/>
      <c r="BF502" s="164"/>
      <c r="BG502" s="164"/>
      <c r="BH502" s="164"/>
      <c r="BI502" s="164"/>
    </row>
    <row r="503" spans="1:61" s="22" customFormat="1" x14ac:dyDescent="0.25">
      <c r="A503" s="20"/>
      <c r="B503" s="21"/>
      <c r="C503" s="21"/>
      <c r="D503" s="21"/>
      <c r="E503" s="21"/>
      <c r="F503" s="21"/>
      <c r="G503" s="21"/>
      <c r="H503" s="163"/>
      <c r="I503" s="164"/>
      <c r="J503" s="164"/>
      <c r="K503" s="164"/>
      <c r="L503" s="164"/>
      <c r="M503" s="164"/>
      <c r="N503" s="164"/>
      <c r="O503" s="164"/>
      <c r="P503" s="164"/>
      <c r="Q503" s="164"/>
      <c r="R503" s="164"/>
      <c r="S503" s="164"/>
      <c r="T503" s="164"/>
      <c r="U503" s="164"/>
      <c r="V503" s="164"/>
      <c r="W503" s="164"/>
      <c r="X503" s="164"/>
      <c r="Y503" s="164"/>
      <c r="Z503" s="164"/>
      <c r="AA503" s="164"/>
      <c r="AB503" s="164"/>
      <c r="AC503" s="164"/>
      <c r="AD503" s="164"/>
      <c r="AE503" s="164"/>
      <c r="AF503" s="164"/>
      <c r="AG503" s="164"/>
      <c r="AH503" s="164"/>
      <c r="AI503" s="164"/>
      <c r="AJ503" s="164"/>
      <c r="AK503" s="164"/>
      <c r="AL503" s="164"/>
      <c r="AM503" s="164"/>
      <c r="AN503" s="164"/>
      <c r="AO503" s="164"/>
      <c r="AP503" s="164"/>
      <c r="AQ503" s="164"/>
      <c r="AR503" s="164"/>
      <c r="AS503" s="164"/>
      <c r="AT503" s="164"/>
      <c r="AU503" s="164"/>
      <c r="AV503" s="164"/>
      <c r="AW503" s="164"/>
      <c r="AX503" s="164"/>
      <c r="AY503" s="164"/>
      <c r="AZ503" s="164"/>
      <c r="BA503" s="164"/>
      <c r="BB503" s="164"/>
      <c r="BC503" s="164"/>
      <c r="BD503" s="164"/>
      <c r="BE503" s="164"/>
      <c r="BF503" s="164"/>
      <c r="BG503" s="164"/>
      <c r="BH503" s="164"/>
      <c r="BI503" s="164"/>
    </row>
    <row r="504" spans="1:61" s="22" customFormat="1" x14ac:dyDescent="0.25">
      <c r="A504" s="20"/>
      <c r="B504" s="21"/>
      <c r="C504" s="21"/>
      <c r="D504" s="21"/>
      <c r="E504" s="21"/>
      <c r="F504" s="21"/>
      <c r="G504" s="21"/>
      <c r="H504" s="163"/>
      <c r="I504" s="164"/>
      <c r="J504" s="164"/>
      <c r="K504" s="164"/>
      <c r="L504" s="164"/>
      <c r="M504" s="164"/>
      <c r="N504" s="164"/>
      <c r="O504" s="164"/>
      <c r="P504" s="164"/>
      <c r="Q504" s="164"/>
      <c r="R504" s="164"/>
      <c r="S504" s="164"/>
      <c r="T504" s="164"/>
      <c r="U504" s="164"/>
      <c r="V504" s="164"/>
      <c r="W504" s="164"/>
      <c r="X504" s="164"/>
      <c r="Y504" s="164"/>
      <c r="Z504" s="164"/>
      <c r="AA504" s="164"/>
      <c r="AB504" s="164"/>
      <c r="AC504" s="164"/>
      <c r="AD504" s="164"/>
      <c r="AE504" s="164"/>
      <c r="AF504" s="164"/>
      <c r="AG504" s="164"/>
      <c r="AH504" s="164"/>
      <c r="AI504" s="164"/>
      <c r="AJ504" s="164"/>
      <c r="AK504" s="164"/>
      <c r="AL504" s="164"/>
      <c r="AM504" s="164"/>
      <c r="AN504" s="164"/>
      <c r="AO504" s="164"/>
      <c r="AP504" s="164"/>
      <c r="AQ504" s="164"/>
      <c r="AR504" s="164"/>
      <c r="AS504" s="164"/>
      <c r="AT504" s="164"/>
      <c r="AU504" s="164"/>
      <c r="AV504" s="164"/>
      <c r="AW504" s="164"/>
      <c r="AX504" s="164"/>
      <c r="AY504" s="164"/>
      <c r="AZ504" s="164"/>
      <c r="BA504" s="164"/>
      <c r="BB504" s="164"/>
      <c r="BC504" s="164"/>
      <c r="BD504" s="164"/>
      <c r="BE504" s="164"/>
      <c r="BF504" s="164"/>
      <c r="BG504" s="164"/>
      <c r="BH504" s="164"/>
      <c r="BI504" s="164"/>
    </row>
    <row r="505" spans="1:61" s="22" customFormat="1" x14ac:dyDescent="0.25">
      <c r="A505" s="20"/>
      <c r="B505" s="21"/>
      <c r="C505" s="21"/>
      <c r="D505" s="21"/>
      <c r="E505" s="21"/>
      <c r="F505" s="21"/>
      <c r="G505" s="21"/>
      <c r="H505" s="163"/>
      <c r="I505" s="164"/>
      <c r="J505" s="164"/>
      <c r="K505" s="164"/>
      <c r="L505" s="164"/>
      <c r="M505" s="164"/>
      <c r="N505" s="164"/>
      <c r="O505" s="164"/>
      <c r="P505" s="164"/>
      <c r="Q505" s="164"/>
      <c r="R505" s="164"/>
      <c r="S505" s="164"/>
      <c r="T505" s="164"/>
      <c r="U505" s="164"/>
      <c r="V505" s="164"/>
      <c r="W505" s="164"/>
      <c r="X505" s="164"/>
      <c r="Y505" s="164"/>
      <c r="Z505" s="164"/>
      <c r="AA505" s="164"/>
      <c r="AB505" s="164"/>
      <c r="AC505" s="164"/>
      <c r="AD505" s="164"/>
      <c r="AE505" s="164"/>
      <c r="AF505" s="164"/>
      <c r="AG505" s="164"/>
      <c r="AH505" s="164"/>
      <c r="AI505" s="164"/>
      <c r="AJ505" s="164"/>
      <c r="AK505" s="164"/>
      <c r="AL505" s="164"/>
      <c r="AM505" s="164"/>
      <c r="AN505" s="164"/>
      <c r="AO505" s="164"/>
      <c r="AP505" s="164"/>
      <c r="AQ505" s="164"/>
      <c r="AR505" s="164"/>
      <c r="AS505" s="164"/>
      <c r="AT505" s="164"/>
      <c r="AU505" s="164"/>
      <c r="AV505" s="164"/>
      <c r="AW505" s="164"/>
      <c r="AX505" s="164"/>
      <c r="AY505" s="164"/>
      <c r="AZ505" s="164"/>
      <c r="BA505" s="164"/>
      <c r="BB505" s="164"/>
      <c r="BC505" s="164"/>
      <c r="BD505" s="164"/>
      <c r="BE505" s="164"/>
      <c r="BF505" s="164"/>
      <c r="BG505" s="164"/>
      <c r="BH505" s="164"/>
      <c r="BI505" s="164"/>
    </row>
    <row r="506" spans="1:61" s="22" customFormat="1" x14ac:dyDescent="0.25">
      <c r="A506" s="20"/>
      <c r="B506" s="21"/>
      <c r="C506" s="21"/>
      <c r="D506" s="21"/>
      <c r="E506" s="21"/>
      <c r="F506" s="21"/>
      <c r="G506" s="21"/>
      <c r="H506" s="163"/>
      <c r="I506" s="164"/>
      <c r="J506" s="164"/>
      <c r="K506" s="164"/>
      <c r="L506" s="164"/>
      <c r="M506" s="164"/>
      <c r="N506" s="164"/>
      <c r="O506" s="164"/>
      <c r="P506" s="164"/>
      <c r="Q506" s="164"/>
      <c r="R506" s="164"/>
      <c r="S506" s="164"/>
      <c r="T506" s="164"/>
      <c r="U506" s="164"/>
      <c r="V506" s="164"/>
      <c r="W506" s="164"/>
      <c r="X506" s="164"/>
      <c r="Y506" s="164"/>
      <c r="Z506" s="164"/>
      <c r="AA506" s="164"/>
      <c r="AB506" s="164"/>
      <c r="AC506" s="164"/>
      <c r="AD506" s="164"/>
      <c r="AE506" s="164"/>
      <c r="AF506" s="164"/>
      <c r="AG506" s="164"/>
      <c r="AH506" s="164"/>
      <c r="AI506" s="164"/>
      <c r="AJ506" s="164"/>
      <c r="AK506" s="164"/>
      <c r="AL506" s="164"/>
      <c r="AM506" s="164"/>
      <c r="AN506" s="164"/>
      <c r="AO506" s="164"/>
      <c r="AP506" s="164"/>
      <c r="AQ506" s="164"/>
      <c r="AR506" s="164"/>
      <c r="AS506" s="164"/>
      <c r="AT506" s="164"/>
      <c r="AU506" s="164"/>
      <c r="AV506" s="164"/>
      <c r="AW506" s="164"/>
      <c r="AX506" s="164"/>
      <c r="AY506" s="164"/>
      <c r="AZ506" s="164"/>
      <c r="BA506" s="164"/>
      <c r="BB506" s="164"/>
      <c r="BC506" s="164"/>
      <c r="BD506" s="164"/>
      <c r="BE506" s="164"/>
      <c r="BF506" s="164"/>
      <c r="BG506" s="164"/>
      <c r="BH506" s="164"/>
      <c r="BI506" s="164"/>
    </row>
    <row r="507" spans="1:61" s="22" customFormat="1" x14ac:dyDescent="0.25">
      <c r="A507" s="20"/>
      <c r="B507" s="21"/>
      <c r="C507" s="21"/>
      <c r="D507" s="21"/>
      <c r="E507" s="21"/>
      <c r="F507" s="21"/>
      <c r="G507" s="21"/>
      <c r="H507" s="163"/>
      <c r="I507" s="164"/>
      <c r="J507" s="164"/>
      <c r="K507" s="164"/>
      <c r="L507" s="164"/>
      <c r="M507" s="164"/>
      <c r="N507" s="164"/>
      <c r="O507" s="164"/>
      <c r="P507" s="164"/>
      <c r="Q507" s="164"/>
      <c r="R507" s="164"/>
      <c r="S507" s="164"/>
      <c r="T507" s="164"/>
      <c r="U507" s="164"/>
      <c r="V507" s="164"/>
      <c r="W507" s="164"/>
      <c r="X507" s="164"/>
      <c r="Y507" s="164"/>
      <c r="Z507" s="164"/>
      <c r="AA507" s="164"/>
      <c r="AB507" s="164"/>
      <c r="AC507" s="164"/>
      <c r="AD507" s="164"/>
      <c r="AE507" s="164"/>
      <c r="AF507" s="164"/>
      <c r="AG507" s="164"/>
      <c r="AH507" s="164"/>
      <c r="AI507" s="164"/>
      <c r="AJ507" s="164"/>
      <c r="AK507" s="164"/>
      <c r="AL507" s="164"/>
      <c r="AM507" s="164"/>
      <c r="AN507" s="164"/>
      <c r="AO507" s="164"/>
      <c r="AP507" s="164"/>
      <c r="AQ507" s="164"/>
      <c r="AR507" s="164"/>
      <c r="AS507" s="164"/>
      <c r="AT507" s="164"/>
      <c r="AU507" s="164"/>
      <c r="AV507" s="164"/>
      <c r="AW507" s="164"/>
      <c r="AX507" s="164"/>
      <c r="AY507" s="164"/>
      <c r="AZ507" s="164"/>
      <c r="BA507" s="164"/>
      <c r="BB507" s="164"/>
      <c r="BC507" s="164"/>
      <c r="BD507" s="164"/>
      <c r="BE507" s="164"/>
      <c r="BF507" s="164"/>
      <c r="BG507" s="164"/>
      <c r="BH507" s="164"/>
      <c r="BI507" s="164"/>
    </row>
    <row r="508" spans="1:61" s="22" customFormat="1" x14ac:dyDescent="0.25">
      <c r="A508" s="20"/>
      <c r="B508" s="21"/>
      <c r="C508" s="21"/>
      <c r="D508" s="21"/>
      <c r="E508" s="21"/>
      <c r="F508" s="21"/>
      <c r="G508" s="21"/>
      <c r="H508" s="163"/>
      <c r="I508" s="164"/>
      <c r="J508" s="164"/>
      <c r="K508" s="164"/>
      <c r="L508" s="164"/>
      <c r="M508" s="164"/>
      <c r="N508" s="164"/>
      <c r="O508" s="164"/>
      <c r="P508" s="164"/>
      <c r="Q508" s="164"/>
      <c r="R508" s="164"/>
      <c r="S508" s="164"/>
      <c r="T508" s="164"/>
      <c r="U508" s="164"/>
      <c r="V508" s="164"/>
      <c r="W508" s="164"/>
      <c r="X508" s="164"/>
      <c r="Y508" s="164"/>
      <c r="Z508" s="164"/>
      <c r="AA508" s="164"/>
      <c r="AB508" s="164"/>
      <c r="AC508" s="164"/>
      <c r="AD508" s="164"/>
      <c r="AE508" s="164"/>
      <c r="AF508" s="164"/>
      <c r="AG508" s="164"/>
      <c r="AH508" s="164"/>
      <c r="AI508" s="164"/>
      <c r="AJ508" s="164"/>
      <c r="AK508" s="164"/>
      <c r="AL508" s="164"/>
      <c r="AM508" s="164"/>
      <c r="AN508" s="164"/>
      <c r="AO508" s="164"/>
      <c r="AP508" s="164"/>
      <c r="AQ508" s="164"/>
      <c r="AR508" s="164"/>
      <c r="AS508" s="164"/>
      <c r="AT508" s="164"/>
      <c r="AU508" s="164"/>
      <c r="AV508" s="164"/>
      <c r="AW508" s="164"/>
      <c r="AX508" s="164"/>
      <c r="AY508" s="164"/>
      <c r="AZ508" s="164"/>
      <c r="BA508" s="164"/>
      <c r="BB508" s="164"/>
      <c r="BC508" s="164"/>
      <c r="BD508" s="164"/>
      <c r="BE508" s="164"/>
      <c r="BF508" s="164"/>
      <c r="BG508" s="164"/>
      <c r="BH508" s="164"/>
      <c r="BI508" s="164"/>
    </row>
    <row r="509" spans="1:61" s="22" customFormat="1" x14ac:dyDescent="0.25">
      <c r="A509" s="20"/>
      <c r="B509" s="21"/>
      <c r="C509" s="21"/>
      <c r="D509" s="21"/>
      <c r="E509" s="21"/>
      <c r="F509" s="21"/>
      <c r="G509" s="21"/>
      <c r="H509" s="163"/>
      <c r="I509" s="164"/>
      <c r="J509" s="164"/>
      <c r="K509" s="164"/>
      <c r="L509" s="164"/>
      <c r="M509" s="164"/>
      <c r="N509" s="164"/>
      <c r="O509" s="164"/>
      <c r="P509" s="164"/>
      <c r="Q509" s="164"/>
      <c r="R509" s="164"/>
      <c r="S509" s="164"/>
      <c r="T509" s="164"/>
      <c r="U509" s="164"/>
      <c r="V509" s="164"/>
      <c r="W509" s="164"/>
      <c r="X509" s="164"/>
      <c r="Y509" s="164"/>
      <c r="Z509" s="164"/>
      <c r="AA509" s="164"/>
      <c r="AB509" s="164"/>
      <c r="AC509" s="164"/>
      <c r="AD509" s="164"/>
      <c r="AE509" s="164"/>
      <c r="AF509" s="164"/>
      <c r="AG509" s="164"/>
      <c r="AH509" s="164"/>
      <c r="AI509" s="164"/>
      <c r="AJ509" s="164"/>
      <c r="AK509" s="164"/>
      <c r="AL509" s="164"/>
      <c r="AM509" s="164"/>
      <c r="AN509" s="164"/>
      <c r="AO509" s="164"/>
      <c r="AP509" s="164"/>
      <c r="AQ509" s="164"/>
      <c r="AR509" s="164"/>
      <c r="AS509" s="164"/>
      <c r="AT509" s="164"/>
      <c r="AU509" s="164"/>
      <c r="AV509" s="164"/>
      <c r="AW509" s="164"/>
      <c r="AX509" s="164"/>
      <c r="AY509" s="164"/>
      <c r="AZ509" s="164"/>
      <c r="BA509" s="164"/>
      <c r="BB509" s="164"/>
      <c r="BC509" s="164"/>
      <c r="BD509" s="164"/>
      <c r="BE509" s="164"/>
      <c r="BF509" s="164"/>
      <c r="BG509" s="164"/>
      <c r="BH509" s="164"/>
      <c r="BI509" s="164"/>
    </row>
    <row r="510" spans="1:61" s="22" customFormat="1" x14ac:dyDescent="0.25">
      <c r="A510" s="20"/>
      <c r="B510" s="21"/>
      <c r="C510" s="21"/>
      <c r="D510" s="21"/>
      <c r="E510" s="21"/>
      <c r="F510" s="21"/>
      <c r="G510" s="21"/>
      <c r="H510" s="163"/>
      <c r="I510" s="164"/>
      <c r="J510" s="164"/>
      <c r="K510" s="164"/>
      <c r="L510" s="164"/>
      <c r="M510" s="164"/>
      <c r="N510" s="164"/>
      <c r="O510" s="164"/>
      <c r="P510" s="164"/>
      <c r="Q510" s="164"/>
      <c r="R510" s="164"/>
      <c r="S510" s="164"/>
      <c r="T510" s="164"/>
      <c r="U510" s="164"/>
      <c r="V510" s="164"/>
      <c r="W510" s="164"/>
      <c r="X510" s="164"/>
      <c r="Y510" s="164"/>
      <c r="Z510" s="164"/>
      <c r="AA510" s="164"/>
      <c r="AB510" s="164"/>
      <c r="AC510" s="164"/>
      <c r="AD510" s="164"/>
      <c r="AE510" s="164"/>
      <c r="AF510" s="164"/>
      <c r="AG510" s="164"/>
      <c r="AH510" s="164"/>
      <c r="AI510" s="164"/>
      <c r="AJ510" s="164"/>
      <c r="AK510" s="164"/>
      <c r="AL510" s="164"/>
      <c r="AM510" s="164"/>
      <c r="AN510" s="164"/>
      <c r="AO510" s="164"/>
      <c r="AP510" s="164"/>
      <c r="AQ510" s="164"/>
      <c r="AR510" s="164"/>
      <c r="AS510" s="164"/>
      <c r="AT510" s="164"/>
      <c r="AU510" s="164"/>
      <c r="AV510" s="164"/>
      <c r="AW510" s="164"/>
      <c r="AX510" s="164"/>
      <c r="AY510" s="164"/>
      <c r="AZ510" s="164"/>
      <c r="BA510" s="164"/>
      <c r="BB510" s="164"/>
      <c r="BC510" s="164"/>
      <c r="BD510" s="164"/>
      <c r="BE510" s="164"/>
      <c r="BF510" s="164"/>
      <c r="BG510" s="164"/>
      <c r="BH510" s="164"/>
      <c r="BI510" s="164"/>
    </row>
    <row r="511" spans="1:61" s="22" customFormat="1" x14ac:dyDescent="0.25">
      <c r="A511" s="20"/>
      <c r="B511" s="21"/>
      <c r="C511" s="21"/>
      <c r="D511" s="21"/>
      <c r="E511" s="21"/>
      <c r="F511" s="21"/>
      <c r="G511" s="21"/>
      <c r="H511" s="163"/>
      <c r="I511" s="164"/>
      <c r="J511" s="164"/>
      <c r="K511" s="164"/>
      <c r="L511" s="164"/>
      <c r="M511" s="164"/>
      <c r="N511" s="164"/>
      <c r="O511" s="164"/>
      <c r="P511" s="164"/>
      <c r="Q511" s="164"/>
      <c r="R511" s="164"/>
      <c r="S511" s="164"/>
      <c r="T511" s="164"/>
      <c r="U511" s="164"/>
      <c r="V511" s="164"/>
      <c r="W511" s="164"/>
      <c r="X511" s="164"/>
      <c r="Y511" s="164"/>
      <c r="Z511" s="164"/>
      <c r="AA511" s="164"/>
      <c r="AB511" s="164"/>
      <c r="AC511" s="164"/>
      <c r="AD511" s="164"/>
      <c r="AE511" s="164"/>
      <c r="AF511" s="164"/>
      <c r="AG511" s="164"/>
      <c r="AH511" s="164"/>
      <c r="AI511" s="164"/>
      <c r="AJ511" s="164"/>
      <c r="AK511" s="164"/>
      <c r="AL511" s="164"/>
      <c r="AM511" s="164"/>
      <c r="AN511" s="164"/>
      <c r="AO511" s="164"/>
      <c r="AP511" s="164"/>
      <c r="AQ511" s="164"/>
      <c r="AR511" s="164"/>
      <c r="AS511" s="164"/>
      <c r="AT511" s="164"/>
      <c r="AU511" s="164"/>
      <c r="AV511" s="164"/>
      <c r="AW511" s="164"/>
      <c r="AX511" s="164"/>
      <c r="AY511" s="164"/>
      <c r="AZ511" s="164"/>
      <c r="BA511" s="164"/>
      <c r="BB511" s="164"/>
      <c r="BC511" s="164"/>
      <c r="BD511" s="164"/>
      <c r="BE511" s="164"/>
      <c r="BF511" s="164"/>
      <c r="BG511" s="164"/>
      <c r="BH511" s="164"/>
      <c r="BI511" s="164"/>
    </row>
    <row r="512" spans="1:61" s="22" customFormat="1" x14ac:dyDescent="0.25">
      <c r="A512" s="20"/>
      <c r="B512" s="21"/>
      <c r="C512" s="21"/>
      <c r="D512" s="21"/>
      <c r="E512" s="21"/>
      <c r="F512" s="21"/>
      <c r="G512" s="21"/>
      <c r="H512" s="163"/>
      <c r="I512" s="164"/>
      <c r="J512" s="164"/>
      <c r="K512" s="164"/>
      <c r="L512" s="164"/>
      <c r="M512" s="164"/>
      <c r="N512" s="164"/>
      <c r="O512" s="164"/>
      <c r="P512" s="164"/>
      <c r="Q512" s="164"/>
      <c r="R512" s="164"/>
      <c r="S512" s="164"/>
      <c r="T512" s="164"/>
      <c r="U512" s="164"/>
      <c r="V512" s="164"/>
      <c r="W512" s="164"/>
      <c r="X512" s="164"/>
      <c r="Y512" s="164"/>
      <c r="Z512" s="164"/>
      <c r="AA512" s="164"/>
      <c r="AB512" s="164"/>
      <c r="AC512" s="164"/>
      <c r="AD512" s="164"/>
      <c r="AE512" s="164"/>
      <c r="AF512" s="164"/>
      <c r="AG512" s="164"/>
      <c r="AH512" s="164"/>
      <c r="AI512" s="164"/>
      <c r="AJ512" s="164"/>
      <c r="AK512" s="164"/>
      <c r="AL512" s="164"/>
      <c r="AM512" s="164"/>
      <c r="AN512" s="164"/>
      <c r="AO512" s="164"/>
      <c r="AP512" s="164"/>
      <c r="AQ512" s="164"/>
      <c r="AR512" s="164"/>
      <c r="AS512" s="164"/>
      <c r="AT512" s="164"/>
      <c r="AU512" s="164"/>
      <c r="AV512" s="164"/>
      <c r="AW512" s="164"/>
      <c r="AX512" s="164"/>
      <c r="AY512" s="164"/>
      <c r="AZ512" s="164"/>
      <c r="BA512" s="164"/>
      <c r="BB512" s="164"/>
      <c r="BC512" s="164"/>
      <c r="BD512" s="164"/>
      <c r="BE512" s="164"/>
      <c r="BF512" s="164"/>
      <c r="BG512" s="164"/>
      <c r="BH512" s="164"/>
      <c r="BI512" s="164"/>
    </row>
    <row r="513" spans="1:61" s="22" customFormat="1" x14ac:dyDescent="0.25">
      <c r="A513" s="20"/>
      <c r="B513" s="21"/>
      <c r="C513" s="21"/>
      <c r="D513" s="21"/>
      <c r="E513" s="21"/>
      <c r="F513" s="21"/>
      <c r="G513" s="21"/>
      <c r="H513" s="163"/>
      <c r="I513" s="164"/>
      <c r="J513" s="164"/>
      <c r="K513" s="164"/>
      <c r="L513" s="164"/>
      <c r="M513" s="164"/>
      <c r="N513" s="164"/>
      <c r="O513" s="164"/>
      <c r="P513" s="164"/>
      <c r="Q513" s="164"/>
      <c r="R513" s="164"/>
      <c r="S513" s="164"/>
      <c r="T513" s="164"/>
      <c r="U513" s="164"/>
      <c r="V513" s="164"/>
      <c r="W513" s="164"/>
      <c r="X513" s="164"/>
      <c r="Y513" s="164"/>
      <c r="Z513" s="164"/>
      <c r="AA513" s="164"/>
      <c r="AB513" s="164"/>
      <c r="AC513" s="164"/>
      <c r="AD513" s="164"/>
      <c r="AE513" s="164"/>
      <c r="AF513" s="164"/>
      <c r="AG513" s="164"/>
      <c r="AH513" s="164"/>
      <c r="AI513" s="164"/>
      <c r="AJ513" s="164"/>
      <c r="AK513" s="164"/>
      <c r="AL513" s="164"/>
      <c r="AM513" s="164"/>
      <c r="AN513" s="164"/>
      <c r="AO513" s="164"/>
      <c r="AP513" s="164"/>
      <c r="AQ513" s="164"/>
      <c r="AR513" s="164"/>
      <c r="AS513" s="164"/>
      <c r="AT513" s="164"/>
      <c r="AU513" s="164"/>
      <c r="AV513" s="164"/>
      <c r="AW513" s="164"/>
      <c r="AX513" s="164"/>
      <c r="AY513" s="164"/>
      <c r="AZ513" s="164"/>
      <c r="BA513" s="164"/>
      <c r="BB513" s="164"/>
      <c r="BC513" s="164"/>
      <c r="BD513" s="164"/>
      <c r="BE513" s="164"/>
      <c r="BF513" s="164"/>
      <c r="BG513" s="164"/>
      <c r="BH513" s="164"/>
      <c r="BI513" s="164"/>
    </row>
    <row r="514" spans="1:61" s="22" customFormat="1" x14ac:dyDescent="0.25">
      <c r="A514" s="20"/>
      <c r="B514" s="21"/>
      <c r="C514" s="21"/>
      <c r="D514" s="21"/>
      <c r="E514" s="21"/>
      <c r="F514" s="21"/>
      <c r="G514" s="21"/>
      <c r="H514" s="163"/>
      <c r="I514" s="164"/>
      <c r="J514" s="164"/>
      <c r="K514" s="164"/>
      <c r="L514" s="164"/>
      <c r="M514" s="164"/>
      <c r="N514" s="164"/>
      <c r="O514" s="164"/>
      <c r="P514" s="164"/>
      <c r="Q514" s="164"/>
      <c r="R514" s="164"/>
      <c r="S514" s="164"/>
      <c r="T514" s="164"/>
      <c r="U514" s="164"/>
      <c r="V514" s="164"/>
      <c r="W514" s="164"/>
      <c r="X514" s="164"/>
      <c r="Y514" s="164"/>
      <c r="Z514" s="164"/>
      <c r="AA514" s="164"/>
      <c r="AB514" s="164"/>
      <c r="AC514" s="164"/>
      <c r="AD514" s="164"/>
      <c r="AE514" s="164"/>
      <c r="AF514" s="164"/>
      <c r="AG514" s="164"/>
      <c r="AH514" s="164"/>
      <c r="AI514" s="164"/>
      <c r="AJ514" s="164"/>
      <c r="AK514" s="164"/>
      <c r="AL514" s="164"/>
      <c r="AM514" s="164"/>
      <c r="AN514" s="164"/>
      <c r="AO514" s="164"/>
      <c r="AP514" s="164"/>
      <c r="AQ514" s="164"/>
      <c r="AR514" s="164"/>
      <c r="AS514" s="164"/>
      <c r="AT514" s="164"/>
      <c r="AU514" s="164"/>
      <c r="AV514" s="164"/>
      <c r="AW514" s="164"/>
      <c r="AX514" s="164"/>
      <c r="AY514" s="164"/>
      <c r="AZ514" s="164"/>
      <c r="BA514" s="164"/>
      <c r="BB514" s="164"/>
      <c r="BC514" s="164"/>
      <c r="BD514" s="164"/>
      <c r="BE514" s="164"/>
      <c r="BF514" s="164"/>
      <c r="BG514" s="164"/>
      <c r="BH514" s="164"/>
      <c r="BI514" s="164"/>
    </row>
    <row r="515" spans="1:61" s="22" customFormat="1" x14ac:dyDescent="0.25">
      <c r="A515" s="20"/>
      <c r="B515" s="21"/>
      <c r="C515" s="21"/>
      <c r="D515" s="21"/>
      <c r="E515" s="21"/>
      <c r="F515" s="21"/>
      <c r="G515" s="21"/>
      <c r="H515" s="163"/>
      <c r="I515" s="164"/>
      <c r="J515" s="164"/>
      <c r="K515" s="164"/>
      <c r="L515" s="164"/>
      <c r="M515" s="164"/>
      <c r="N515" s="164"/>
      <c r="O515" s="164"/>
      <c r="P515" s="164"/>
      <c r="Q515" s="164"/>
      <c r="R515" s="164"/>
      <c r="S515" s="164"/>
      <c r="T515" s="164"/>
      <c r="U515" s="164"/>
      <c r="V515" s="164"/>
      <c r="W515" s="164"/>
      <c r="X515" s="164"/>
      <c r="Y515" s="164"/>
      <c r="Z515" s="164"/>
      <c r="AA515" s="164"/>
      <c r="AB515" s="164"/>
      <c r="AC515" s="164"/>
      <c r="AD515" s="164"/>
      <c r="AE515" s="164"/>
      <c r="AF515" s="164"/>
      <c r="AG515" s="164"/>
      <c r="AH515" s="164"/>
      <c r="AI515" s="164"/>
      <c r="AJ515" s="164"/>
      <c r="AK515" s="164"/>
      <c r="AL515" s="164"/>
      <c r="AM515" s="164"/>
      <c r="AN515" s="164"/>
      <c r="AO515" s="164"/>
      <c r="AP515" s="164"/>
      <c r="AQ515" s="164"/>
      <c r="AR515" s="164"/>
      <c r="AS515" s="164"/>
      <c r="AT515" s="164"/>
      <c r="AU515" s="164"/>
      <c r="AV515" s="164"/>
      <c r="AW515" s="164"/>
      <c r="AX515" s="164"/>
      <c r="AY515" s="164"/>
      <c r="AZ515" s="164"/>
      <c r="BA515" s="164"/>
      <c r="BB515" s="164"/>
      <c r="BC515" s="164"/>
      <c r="BD515" s="164"/>
      <c r="BE515" s="164"/>
      <c r="BF515" s="164"/>
      <c r="BG515" s="164"/>
      <c r="BH515" s="164"/>
      <c r="BI515" s="164"/>
    </row>
    <row r="516" spans="1:61" s="22" customFormat="1" x14ac:dyDescent="0.25">
      <c r="A516" s="20"/>
      <c r="B516" s="21"/>
      <c r="C516" s="21"/>
      <c r="D516" s="21"/>
      <c r="E516" s="21"/>
      <c r="F516" s="21"/>
      <c r="G516" s="21"/>
      <c r="H516" s="163"/>
      <c r="I516" s="164"/>
      <c r="J516" s="164"/>
      <c r="K516" s="164"/>
      <c r="L516" s="164"/>
      <c r="M516" s="164"/>
      <c r="N516" s="164"/>
      <c r="O516" s="164"/>
      <c r="P516" s="164"/>
      <c r="Q516" s="164"/>
      <c r="R516" s="164"/>
      <c r="S516" s="164"/>
      <c r="T516" s="164"/>
      <c r="U516" s="164"/>
      <c r="V516" s="164"/>
      <c r="W516" s="164"/>
      <c r="X516" s="164"/>
      <c r="Y516" s="164"/>
      <c r="Z516" s="164"/>
      <c r="AA516" s="164"/>
      <c r="AB516" s="164"/>
      <c r="AC516" s="164"/>
      <c r="AD516" s="164"/>
      <c r="AE516" s="164"/>
      <c r="AF516" s="164"/>
      <c r="AG516" s="164"/>
      <c r="AH516" s="164"/>
      <c r="AI516" s="164"/>
      <c r="AJ516" s="164"/>
      <c r="AK516" s="164"/>
      <c r="AL516" s="164"/>
      <c r="AM516" s="164"/>
      <c r="AN516" s="164"/>
      <c r="AO516" s="164"/>
      <c r="AP516" s="164"/>
      <c r="AQ516" s="164"/>
      <c r="AR516" s="164"/>
      <c r="AS516" s="164"/>
      <c r="AT516" s="164"/>
      <c r="AU516" s="164"/>
      <c r="AV516" s="164"/>
      <c r="AW516" s="164"/>
      <c r="AX516" s="164"/>
      <c r="AY516" s="164"/>
      <c r="AZ516" s="164"/>
      <c r="BA516" s="164"/>
      <c r="BB516" s="164"/>
      <c r="BC516" s="164"/>
      <c r="BD516" s="164"/>
      <c r="BE516" s="164"/>
      <c r="BF516" s="164"/>
      <c r="BG516" s="164"/>
      <c r="BH516" s="164"/>
      <c r="BI516" s="164"/>
    </row>
    <row r="517" spans="1:61" s="22" customFormat="1" x14ac:dyDescent="0.25">
      <c r="A517" s="20"/>
      <c r="B517" s="21"/>
      <c r="C517" s="21"/>
      <c r="D517" s="21"/>
      <c r="E517" s="21"/>
      <c r="F517" s="21"/>
      <c r="G517" s="21"/>
      <c r="H517" s="163"/>
      <c r="I517" s="164"/>
      <c r="J517" s="164"/>
      <c r="K517" s="164"/>
      <c r="L517" s="164"/>
      <c r="M517" s="164"/>
      <c r="N517" s="164"/>
      <c r="O517" s="164"/>
      <c r="P517" s="164"/>
      <c r="Q517" s="164"/>
      <c r="R517" s="164"/>
      <c r="S517" s="164"/>
      <c r="T517" s="164"/>
      <c r="U517" s="164"/>
      <c r="V517" s="164"/>
      <c r="W517" s="164"/>
      <c r="X517" s="164"/>
      <c r="Y517" s="164"/>
      <c r="Z517" s="164"/>
      <c r="AA517" s="164"/>
      <c r="AB517" s="164"/>
      <c r="AC517" s="164"/>
      <c r="AD517" s="164"/>
      <c r="AE517" s="164"/>
      <c r="AF517" s="164"/>
      <c r="AG517" s="164"/>
      <c r="AH517" s="164"/>
      <c r="AI517" s="164"/>
      <c r="AJ517" s="164"/>
      <c r="AK517" s="164"/>
      <c r="AL517" s="164"/>
      <c r="AM517" s="164"/>
      <c r="AN517" s="164"/>
      <c r="AO517" s="164"/>
      <c r="AP517" s="164"/>
      <c r="AQ517" s="164"/>
      <c r="AR517" s="164"/>
      <c r="AS517" s="164"/>
      <c r="AT517" s="164"/>
      <c r="AU517" s="164"/>
      <c r="AV517" s="164"/>
      <c r="AW517" s="164"/>
      <c r="AX517" s="164"/>
      <c r="AY517" s="164"/>
      <c r="AZ517" s="164"/>
      <c r="BA517" s="164"/>
      <c r="BB517" s="164"/>
      <c r="BC517" s="164"/>
      <c r="BD517" s="164"/>
      <c r="BE517" s="164"/>
      <c r="BF517" s="164"/>
      <c r="BG517" s="164"/>
      <c r="BH517" s="164"/>
      <c r="BI517" s="164"/>
    </row>
    <row r="518" spans="1:61" s="22" customFormat="1" x14ac:dyDescent="0.25">
      <c r="A518" s="20"/>
      <c r="B518" s="21"/>
      <c r="C518" s="21"/>
      <c r="D518" s="21"/>
      <c r="E518" s="21"/>
      <c r="F518" s="21"/>
      <c r="G518" s="21"/>
      <c r="H518" s="163"/>
      <c r="I518" s="164"/>
      <c r="J518" s="164"/>
      <c r="K518" s="164"/>
      <c r="L518" s="164"/>
      <c r="M518" s="164"/>
      <c r="N518" s="164"/>
      <c r="O518" s="164"/>
      <c r="P518" s="164"/>
      <c r="Q518" s="164"/>
      <c r="R518" s="164"/>
      <c r="S518" s="164"/>
      <c r="T518" s="164"/>
      <c r="U518" s="164"/>
      <c r="V518" s="164"/>
      <c r="W518" s="164"/>
      <c r="X518" s="164"/>
      <c r="Y518" s="164"/>
      <c r="Z518" s="164"/>
      <c r="AA518" s="164"/>
      <c r="AB518" s="164"/>
      <c r="AC518" s="164"/>
      <c r="AD518" s="164"/>
      <c r="AE518" s="164"/>
      <c r="AF518" s="164"/>
      <c r="AG518" s="164"/>
      <c r="AH518" s="164"/>
      <c r="AI518" s="164"/>
      <c r="AJ518" s="164"/>
      <c r="AK518" s="164"/>
      <c r="AL518" s="164"/>
      <c r="AM518" s="164"/>
      <c r="AN518" s="164"/>
      <c r="AO518" s="164"/>
      <c r="AP518" s="164"/>
      <c r="AQ518" s="164"/>
      <c r="AR518" s="164"/>
      <c r="AS518" s="164"/>
      <c r="AT518" s="164"/>
      <c r="AU518" s="164"/>
      <c r="AV518" s="164"/>
      <c r="AW518" s="164"/>
      <c r="AX518" s="164"/>
      <c r="AY518" s="164"/>
      <c r="AZ518" s="164"/>
      <c r="BA518" s="164"/>
      <c r="BB518" s="164"/>
      <c r="BC518" s="164"/>
      <c r="BD518" s="164"/>
      <c r="BE518" s="164"/>
      <c r="BF518" s="164"/>
      <c r="BG518" s="164"/>
      <c r="BH518" s="164"/>
      <c r="BI518" s="164"/>
    </row>
    <row r="519" spans="1:61" s="22" customFormat="1" x14ac:dyDescent="0.25">
      <c r="A519" s="20"/>
      <c r="B519" s="21"/>
      <c r="C519" s="21"/>
      <c r="D519" s="21"/>
      <c r="E519" s="21"/>
      <c r="F519" s="21"/>
      <c r="G519" s="21"/>
      <c r="H519" s="163"/>
      <c r="I519" s="164"/>
      <c r="J519" s="164"/>
      <c r="K519" s="164"/>
      <c r="L519" s="164"/>
      <c r="M519" s="164"/>
      <c r="N519" s="164"/>
      <c r="O519" s="164"/>
      <c r="P519" s="164"/>
      <c r="Q519" s="164"/>
      <c r="R519" s="164"/>
      <c r="S519" s="164"/>
      <c r="T519" s="164"/>
      <c r="U519" s="164"/>
      <c r="V519" s="164"/>
      <c r="W519" s="164"/>
      <c r="X519" s="164"/>
      <c r="Y519" s="164"/>
      <c r="Z519" s="164"/>
      <c r="AA519" s="164"/>
      <c r="AB519" s="164"/>
      <c r="AC519" s="164"/>
      <c r="AD519" s="164"/>
      <c r="AE519" s="164"/>
      <c r="AF519" s="164"/>
      <c r="AG519" s="164"/>
      <c r="AH519" s="164"/>
      <c r="AI519" s="164"/>
      <c r="AJ519" s="164"/>
      <c r="AK519" s="164"/>
      <c r="AL519" s="164"/>
      <c r="AM519" s="164"/>
      <c r="AN519" s="164"/>
      <c r="AO519" s="164"/>
      <c r="AP519" s="164"/>
      <c r="AQ519" s="164"/>
      <c r="AR519" s="164"/>
      <c r="AS519" s="164"/>
      <c r="AT519" s="164"/>
      <c r="AU519" s="164"/>
      <c r="AV519" s="164"/>
      <c r="AW519" s="164"/>
      <c r="AX519" s="164"/>
      <c r="AY519" s="164"/>
      <c r="AZ519" s="164"/>
      <c r="BA519" s="164"/>
      <c r="BB519" s="164"/>
      <c r="BC519" s="164"/>
      <c r="BD519" s="164"/>
      <c r="BE519" s="164"/>
      <c r="BF519" s="164"/>
      <c r="BG519" s="164"/>
      <c r="BH519" s="164"/>
      <c r="BI519" s="164"/>
    </row>
    <row r="520" spans="1:61" s="22" customFormat="1" x14ac:dyDescent="0.25">
      <c r="A520" s="20"/>
      <c r="B520" s="21"/>
      <c r="C520" s="21"/>
      <c r="D520" s="21"/>
      <c r="E520" s="21"/>
      <c r="F520" s="21"/>
      <c r="G520" s="21"/>
      <c r="H520" s="163"/>
      <c r="I520" s="164"/>
      <c r="J520" s="164"/>
      <c r="K520" s="164"/>
      <c r="L520" s="164"/>
      <c r="M520" s="164"/>
      <c r="N520" s="164"/>
      <c r="O520" s="164"/>
      <c r="P520" s="164"/>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row>
    <row r="521" spans="1:61" s="22" customFormat="1" x14ac:dyDescent="0.25">
      <c r="A521" s="20"/>
      <c r="B521" s="21"/>
      <c r="C521" s="21"/>
      <c r="D521" s="21"/>
      <c r="E521" s="21"/>
      <c r="F521" s="21"/>
      <c r="G521" s="21"/>
      <c r="H521" s="163"/>
      <c r="I521" s="164"/>
      <c r="J521" s="164"/>
      <c r="K521" s="164"/>
      <c r="L521" s="164"/>
      <c r="M521" s="164"/>
      <c r="N521" s="164"/>
      <c r="O521" s="164"/>
      <c r="P521" s="164"/>
      <c r="Q521" s="164"/>
      <c r="R521" s="164"/>
      <c r="S521" s="164"/>
      <c r="T521" s="164"/>
      <c r="U521" s="164"/>
      <c r="V521" s="164"/>
      <c r="W521" s="164"/>
      <c r="X521" s="164"/>
      <c r="Y521" s="164"/>
      <c r="Z521" s="164"/>
      <c r="AA521" s="164"/>
      <c r="AB521" s="164"/>
      <c r="AC521" s="164"/>
      <c r="AD521" s="164"/>
      <c r="AE521" s="164"/>
      <c r="AF521" s="164"/>
      <c r="AG521" s="164"/>
      <c r="AH521" s="164"/>
      <c r="AI521" s="164"/>
      <c r="AJ521" s="164"/>
      <c r="AK521" s="164"/>
      <c r="AL521" s="164"/>
      <c r="AM521" s="164"/>
      <c r="AN521" s="164"/>
      <c r="AO521" s="164"/>
      <c r="AP521" s="164"/>
      <c r="AQ521" s="164"/>
      <c r="AR521" s="164"/>
      <c r="AS521" s="164"/>
      <c r="AT521" s="164"/>
      <c r="AU521" s="164"/>
      <c r="AV521" s="164"/>
      <c r="AW521" s="164"/>
      <c r="AX521" s="164"/>
      <c r="AY521" s="164"/>
      <c r="AZ521" s="164"/>
      <c r="BA521" s="164"/>
      <c r="BB521" s="164"/>
      <c r="BC521" s="164"/>
      <c r="BD521" s="164"/>
      <c r="BE521" s="164"/>
      <c r="BF521" s="164"/>
      <c r="BG521" s="164"/>
      <c r="BH521" s="164"/>
      <c r="BI521" s="164"/>
    </row>
    <row r="522" spans="1:61" s="22" customFormat="1" x14ac:dyDescent="0.25">
      <c r="A522" s="20"/>
      <c r="B522" s="21"/>
      <c r="C522" s="21"/>
      <c r="D522" s="21"/>
      <c r="E522" s="21"/>
      <c r="F522" s="21"/>
      <c r="G522" s="21"/>
      <c r="H522" s="163"/>
      <c r="I522" s="164"/>
      <c r="J522" s="164"/>
      <c r="K522" s="164"/>
      <c r="L522" s="164"/>
      <c r="M522" s="164"/>
      <c r="N522" s="164"/>
      <c r="O522" s="164"/>
      <c r="P522" s="164"/>
      <c r="Q522" s="164"/>
      <c r="R522" s="164"/>
      <c r="S522" s="164"/>
      <c r="T522" s="164"/>
      <c r="U522" s="164"/>
      <c r="V522" s="164"/>
      <c r="W522" s="164"/>
      <c r="X522" s="164"/>
      <c r="Y522" s="164"/>
      <c r="Z522" s="164"/>
      <c r="AA522" s="164"/>
      <c r="AB522" s="164"/>
      <c r="AC522" s="164"/>
      <c r="AD522" s="164"/>
      <c r="AE522" s="164"/>
      <c r="AF522" s="164"/>
      <c r="AG522" s="164"/>
      <c r="AH522" s="164"/>
      <c r="AI522" s="164"/>
      <c r="AJ522" s="164"/>
      <c r="AK522" s="164"/>
      <c r="AL522" s="164"/>
      <c r="AM522" s="164"/>
      <c r="AN522" s="164"/>
      <c r="AO522" s="164"/>
      <c r="AP522" s="164"/>
      <c r="AQ522" s="164"/>
      <c r="AR522" s="164"/>
      <c r="AS522" s="164"/>
      <c r="AT522" s="164"/>
      <c r="AU522" s="164"/>
      <c r="AV522" s="164"/>
      <c r="AW522" s="164"/>
      <c r="AX522" s="164"/>
      <c r="AY522" s="164"/>
      <c r="AZ522" s="164"/>
      <c r="BA522" s="164"/>
      <c r="BB522" s="164"/>
      <c r="BC522" s="164"/>
      <c r="BD522" s="164"/>
      <c r="BE522" s="164"/>
      <c r="BF522" s="164"/>
      <c r="BG522" s="164"/>
      <c r="BH522" s="164"/>
      <c r="BI522" s="164"/>
    </row>
    <row r="523" spans="1:61" s="22" customFormat="1" x14ac:dyDescent="0.25">
      <c r="A523" s="20"/>
      <c r="B523" s="21"/>
      <c r="C523" s="21"/>
      <c r="D523" s="21"/>
      <c r="E523" s="21"/>
      <c r="F523" s="21"/>
      <c r="G523" s="21"/>
      <c r="H523" s="163"/>
      <c r="I523" s="164"/>
      <c r="J523" s="164"/>
      <c r="K523" s="164"/>
      <c r="L523" s="164"/>
      <c r="M523" s="164"/>
      <c r="N523" s="164"/>
      <c r="O523" s="164"/>
      <c r="P523" s="164"/>
      <c r="Q523" s="164"/>
      <c r="R523" s="164"/>
      <c r="S523" s="164"/>
      <c r="T523" s="164"/>
      <c r="U523" s="164"/>
      <c r="V523" s="164"/>
      <c r="W523" s="164"/>
      <c r="X523" s="164"/>
      <c r="Y523" s="164"/>
      <c r="Z523" s="164"/>
      <c r="AA523" s="164"/>
      <c r="AB523" s="164"/>
      <c r="AC523" s="164"/>
      <c r="AD523" s="164"/>
      <c r="AE523" s="164"/>
      <c r="AF523" s="164"/>
      <c r="AG523" s="164"/>
      <c r="AH523" s="164"/>
      <c r="AI523" s="164"/>
      <c r="AJ523" s="164"/>
      <c r="AK523" s="164"/>
      <c r="AL523" s="164"/>
      <c r="AM523" s="164"/>
      <c r="AN523" s="164"/>
      <c r="AO523" s="164"/>
      <c r="AP523" s="164"/>
      <c r="AQ523" s="164"/>
      <c r="AR523" s="164"/>
      <c r="AS523" s="164"/>
      <c r="AT523" s="164"/>
      <c r="AU523" s="164"/>
      <c r="AV523" s="164"/>
      <c r="AW523" s="164"/>
      <c r="AX523" s="164"/>
      <c r="AY523" s="164"/>
      <c r="AZ523" s="164"/>
      <c r="BA523" s="164"/>
      <c r="BB523" s="164"/>
      <c r="BC523" s="164"/>
      <c r="BD523" s="164"/>
      <c r="BE523" s="164"/>
      <c r="BF523" s="164"/>
      <c r="BG523" s="164"/>
      <c r="BH523" s="164"/>
      <c r="BI523" s="164"/>
    </row>
    <row r="524" spans="1:61" s="22" customFormat="1" x14ac:dyDescent="0.25">
      <c r="A524" s="20"/>
      <c r="B524" s="21"/>
      <c r="C524" s="21"/>
      <c r="D524" s="21"/>
      <c r="E524" s="21"/>
      <c r="F524" s="21"/>
      <c r="G524" s="21"/>
      <c r="H524" s="163"/>
      <c r="I524" s="164"/>
      <c r="J524" s="164"/>
      <c r="K524" s="164"/>
      <c r="L524" s="164"/>
      <c r="M524" s="164"/>
      <c r="N524" s="164"/>
      <c r="O524" s="164"/>
      <c r="P524" s="164"/>
      <c r="Q524" s="164"/>
      <c r="R524" s="164"/>
      <c r="S524" s="164"/>
      <c r="T524" s="164"/>
      <c r="U524" s="164"/>
      <c r="V524" s="164"/>
      <c r="W524" s="164"/>
      <c r="X524" s="164"/>
      <c r="Y524" s="164"/>
      <c r="Z524" s="164"/>
      <c r="AA524" s="164"/>
      <c r="AB524" s="164"/>
      <c r="AC524" s="164"/>
      <c r="AD524" s="164"/>
      <c r="AE524" s="164"/>
      <c r="AF524" s="164"/>
      <c r="AG524" s="164"/>
      <c r="AH524" s="164"/>
      <c r="AI524" s="164"/>
      <c r="AJ524" s="164"/>
      <c r="AK524" s="164"/>
      <c r="AL524" s="164"/>
      <c r="AM524" s="164"/>
      <c r="AN524" s="164"/>
      <c r="AO524" s="164"/>
      <c r="AP524" s="164"/>
      <c r="AQ524" s="164"/>
      <c r="AR524" s="164"/>
      <c r="AS524" s="164"/>
      <c r="AT524" s="164"/>
      <c r="AU524" s="164"/>
      <c r="AV524" s="164"/>
      <c r="AW524" s="164"/>
      <c r="AX524" s="164"/>
      <c r="AY524" s="164"/>
      <c r="AZ524" s="164"/>
      <c r="BA524" s="164"/>
      <c r="BB524" s="164"/>
      <c r="BC524" s="164"/>
      <c r="BD524" s="164"/>
      <c r="BE524" s="164"/>
      <c r="BF524" s="164"/>
      <c r="BG524" s="164"/>
      <c r="BH524" s="164"/>
      <c r="BI524" s="164"/>
    </row>
    <row r="525" spans="1:61" s="22" customFormat="1" x14ac:dyDescent="0.25">
      <c r="A525" s="20"/>
      <c r="B525" s="21"/>
      <c r="C525" s="21"/>
      <c r="D525" s="21"/>
      <c r="E525" s="21"/>
      <c r="F525" s="21"/>
      <c r="G525" s="21"/>
      <c r="H525" s="163"/>
      <c r="I525" s="164"/>
      <c r="J525" s="164"/>
      <c r="K525" s="164"/>
      <c r="L525" s="164"/>
      <c r="M525" s="164"/>
      <c r="N525" s="164"/>
      <c r="O525" s="164"/>
      <c r="P525" s="164"/>
      <c r="Q525" s="164"/>
      <c r="R525" s="164"/>
      <c r="S525" s="164"/>
      <c r="T525" s="164"/>
      <c r="U525" s="164"/>
      <c r="V525" s="164"/>
      <c r="W525" s="164"/>
      <c r="X525" s="164"/>
      <c r="Y525" s="164"/>
      <c r="Z525" s="164"/>
      <c r="AA525" s="164"/>
      <c r="AB525" s="164"/>
      <c r="AC525" s="164"/>
      <c r="AD525" s="164"/>
      <c r="AE525" s="164"/>
      <c r="AF525" s="164"/>
      <c r="AG525" s="164"/>
      <c r="AH525" s="164"/>
      <c r="AI525" s="164"/>
      <c r="AJ525" s="164"/>
      <c r="AK525" s="164"/>
      <c r="AL525" s="164"/>
      <c r="AM525" s="164"/>
      <c r="AN525" s="164"/>
      <c r="AO525" s="164"/>
      <c r="AP525" s="164"/>
      <c r="AQ525" s="164"/>
      <c r="AR525" s="164"/>
      <c r="AS525" s="164"/>
      <c r="AT525" s="164"/>
      <c r="AU525" s="164"/>
      <c r="AV525" s="164"/>
      <c r="AW525" s="164"/>
      <c r="AX525" s="164"/>
      <c r="AY525" s="164"/>
      <c r="AZ525" s="164"/>
      <c r="BA525" s="164"/>
      <c r="BB525" s="164"/>
      <c r="BC525" s="164"/>
      <c r="BD525" s="164"/>
      <c r="BE525" s="164"/>
      <c r="BF525" s="164"/>
      <c r="BG525" s="164"/>
      <c r="BH525" s="164"/>
      <c r="BI525" s="164"/>
    </row>
    <row r="526" spans="1:61" s="22" customFormat="1" x14ac:dyDescent="0.25">
      <c r="A526" s="20"/>
      <c r="B526" s="21"/>
      <c r="C526" s="21"/>
      <c r="D526" s="21"/>
      <c r="E526" s="21"/>
      <c r="F526" s="21"/>
      <c r="G526" s="21"/>
      <c r="H526" s="163"/>
      <c r="I526" s="164"/>
      <c r="J526" s="164"/>
      <c r="K526" s="164"/>
      <c r="L526" s="164"/>
      <c r="M526" s="164"/>
      <c r="N526" s="164"/>
      <c r="O526" s="164"/>
      <c r="P526" s="164"/>
      <c r="Q526" s="164"/>
      <c r="R526" s="164"/>
      <c r="S526" s="164"/>
      <c r="T526" s="164"/>
      <c r="U526" s="164"/>
      <c r="V526" s="164"/>
      <c r="W526" s="164"/>
      <c r="X526" s="164"/>
      <c r="Y526" s="164"/>
      <c r="Z526" s="164"/>
      <c r="AA526" s="164"/>
      <c r="AB526" s="164"/>
      <c r="AC526" s="164"/>
      <c r="AD526" s="164"/>
      <c r="AE526" s="164"/>
      <c r="AF526" s="164"/>
      <c r="AG526" s="164"/>
      <c r="AH526" s="164"/>
      <c r="AI526" s="164"/>
      <c r="AJ526" s="164"/>
      <c r="AK526" s="164"/>
      <c r="AL526" s="164"/>
      <c r="AM526" s="164"/>
      <c r="AN526" s="164"/>
      <c r="AO526" s="164"/>
      <c r="AP526" s="164"/>
      <c r="AQ526" s="164"/>
      <c r="AR526" s="164"/>
      <c r="AS526" s="164"/>
      <c r="AT526" s="164"/>
      <c r="AU526" s="164"/>
      <c r="AV526" s="164"/>
      <c r="AW526" s="164"/>
      <c r="AX526" s="164"/>
      <c r="AY526" s="164"/>
      <c r="AZ526" s="164"/>
      <c r="BA526" s="164"/>
      <c r="BB526" s="164"/>
      <c r="BC526" s="164"/>
      <c r="BD526" s="164"/>
      <c r="BE526" s="164"/>
      <c r="BF526" s="164"/>
      <c r="BG526" s="164"/>
      <c r="BH526" s="164"/>
      <c r="BI526" s="164"/>
    </row>
    <row r="527" spans="1:61" s="22" customFormat="1" x14ac:dyDescent="0.25">
      <c r="A527" s="20"/>
      <c r="B527" s="21"/>
      <c r="C527" s="21"/>
      <c r="D527" s="21"/>
      <c r="E527" s="21"/>
      <c r="F527" s="21"/>
      <c r="G527" s="21"/>
      <c r="H527" s="163"/>
      <c r="I527" s="164"/>
      <c r="J527" s="164"/>
      <c r="K527" s="164"/>
      <c r="L527" s="164"/>
      <c r="M527" s="164"/>
      <c r="N527" s="164"/>
      <c r="O527" s="164"/>
      <c r="P527" s="164"/>
      <c r="Q527" s="164"/>
      <c r="R527" s="164"/>
      <c r="S527" s="164"/>
      <c r="T527" s="164"/>
      <c r="U527" s="164"/>
      <c r="V527" s="164"/>
      <c r="W527" s="164"/>
      <c r="X527" s="164"/>
      <c r="Y527" s="164"/>
      <c r="Z527" s="164"/>
      <c r="AA527" s="164"/>
      <c r="AB527" s="164"/>
      <c r="AC527" s="164"/>
      <c r="AD527" s="164"/>
      <c r="AE527" s="164"/>
      <c r="AF527" s="164"/>
      <c r="AG527" s="164"/>
      <c r="AH527" s="164"/>
      <c r="AI527" s="164"/>
      <c r="AJ527" s="164"/>
      <c r="AK527" s="164"/>
      <c r="AL527" s="164"/>
      <c r="AM527" s="164"/>
      <c r="AN527" s="164"/>
      <c r="AO527" s="164"/>
      <c r="AP527" s="164"/>
      <c r="AQ527" s="164"/>
      <c r="AR527" s="164"/>
      <c r="AS527" s="164"/>
      <c r="AT527" s="164"/>
      <c r="AU527" s="164"/>
      <c r="AV527" s="164"/>
      <c r="AW527" s="164"/>
      <c r="AX527" s="164"/>
      <c r="AY527" s="164"/>
      <c r="AZ527" s="164"/>
      <c r="BA527" s="164"/>
      <c r="BB527" s="164"/>
      <c r="BC527" s="164"/>
      <c r="BD527" s="164"/>
      <c r="BE527" s="164"/>
      <c r="BF527" s="164"/>
      <c r="BG527" s="164"/>
      <c r="BH527" s="164"/>
      <c r="BI527" s="164"/>
    </row>
    <row r="528" spans="1:61" s="22" customFormat="1" x14ac:dyDescent="0.25">
      <c r="A528" s="20"/>
      <c r="B528" s="21"/>
      <c r="C528" s="21"/>
      <c r="D528" s="21"/>
      <c r="E528" s="21"/>
      <c r="F528" s="21"/>
      <c r="G528" s="21"/>
      <c r="H528" s="163"/>
      <c r="I528" s="164"/>
      <c r="J528" s="164"/>
      <c r="K528" s="164"/>
      <c r="L528" s="164"/>
      <c r="M528" s="164"/>
      <c r="N528" s="164"/>
      <c r="O528" s="164"/>
      <c r="P528" s="164"/>
      <c r="Q528" s="164"/>
      <c r="R528" s="164"/>
      <c r="S528" s="164"/>
      <c r="T528" s="164"/>
      <c r="U528" s="164"/>
      <c r="V528" s="164"/>
      <c r="W528" s="164"/>
      <c r="X528" s="164"/>
      <c r="Y528" s="164"/>
      <c r="Z528" s="164"/>
      <c r="AA528" s="164"/>
      <c r="AB528" s="164"/>
      <c r="AC528" s="164"/>
      <c r="AD528" s="164"/>
      <c r="AE528" s="164"/>
      <c r="AF528" s="164"/>
      <c r="AG528" s="164"/>
      <c r="AH528" s="164"/>
      <c r="AI528" s="164"/>
      <c r="AJ528" s="164"/>
      <c r="AK528" s="164"/>
      <c r="AL528" s="164"/>
      <c r="AM528" s="164"/>
      <c r="AN528" s="164"/>
      <c r="AO528" s="164"/>
      <c r="AP528" s="164"/>
      <c r="AQ528" s="164"/>
      <c r="AR528" s="164"/>
      <c r="AS528" s="164"/>
      <c r="AT528" s="164"/>
      <c r="AU528" s="164"/>
      <c r="AV528" s="164"/>
      <c r="AW528" s="164"/>
      <c r="AX528" s="164"/>
      <c r="AY528" s="164"/>
      <c r="AZ528" s="164"/>
      <c r="BA528" s="164"/>
      <c r="BB528" s="164"/>
      <c r="BC528" s="164"/>
      <c r="BD528" s="164"/>
      <c r="BE528" s="164"/>
      <c r="BF528" s="164"/>
      <c r="BG528" s="164"/>
      <c r="BH528" s="164"/>
      <c r="BI528" s="164"/>
    </row>
    <row r="529" spans="1:61" s="22" customFormat="1" x14ac:dyDescent="0.25">
      <c r="A529" s="20"/>
      <c r="B529" s="21"/>
      <c r="C529" s="21"/>
      <c r="D529" s="21"/>
      <c r="E529" s="21"/>
      <c r="F529" s="21"/>
      <c r="G529" s="21"/>
      <c r="H529" s="163"/>
      <c r="I529" s="164"/>
      <c r="J529" s="164"/>
      <c r="K529" s="164"/>
      <c r="L529" s="164"/>
      <c r="M529" s="164"/>
      <c r="N529" s="164"/>
      <c r="O529" s="164"/>
      <c r="P529" s="164"/>
      <c r="Q529" s="164"/>
      <c r="R529" s="164"/>
      <c r="S529" s="164"/>
      <c r="T529" s="164"/>
      <c r="U529" s="164"/>
      <c r="V529" s="164"/>
      <c r="W529" s="164"/>
      <c r="X529" s="164"/>
      <c r="Y529" s="164"/>
      <c r="Z529" s="164"/>
      <c r="AA529" s="164"/>
      <c r="AB529" s="164"/>
      <c r="AC529" s="164"/>
      <c r="AD529" s="164"/>
      <c r="AE529" s="164"/>
      <c r="AF529" s="164"/>
      <c r="AG529" s="164"/>
      <c r="AH529" s="164"/>
      <c r="AI529" s="164"/>
      <c r="AJ529" s="164"/>
      <c r="AK529" s="164"/>
      <c r="AL529" s="164"/>
      <c r="AM529" s="164"/>
      <c r="AN529" s="164"/>
      <c r="AO529" s="164"/>
      <c r="AP529" s="164"/>
      <c r="AQ529" s="164"/>
      <c r="AR529" s="164"/>
      <c r="AS529" s="164"/>
      <c r="AT529" s="164"/>
      <c r="AU529" s="164"/>
      <c r="AV529" s="164"/>
      <c r="AW529" s="164"/>
      <c r="AX529" s="164"/>
      <c r="AY529" s="164"/>
      <c r="AZ529" s="164"/>
      <c r="BA529" s="164"/>
      <c r="BB529" s="164"/>
      <c r="BC529" s="164"/>
      <c r="BD529" s="164"/>
      <c r="BE529" s="164"/>
      <c r="BF529" s="164"/>
      <c r="BG529" s="164"/>
      <c r="BH529" s="164"/>
      <c r="BI529" s="164"/>
    </row>
    <row r="530" spans="1:61" s="22" customFormat="1" x14ac:dyDescent="0.25">
      <c r="A530" s="20"/>
      <c r="B530" s="21"/>
      <c r="C530" s="21"/>
      <c r="D530" s="21"/>
      <c r="E530" s="21"/>
      <c r="F530" s="21"/>
      <c r="G530" s="21"/>
      <c r="H530" s="163"/>
      <c r="I530" s="164"/>
      <c r="J530" s="164"/>
      <c r="K530" s="164"/>
      <c r="L530" s="164"/>
      <c r="M530" s="164"/>
      <c r="N530" s="164"/>
      <c r="O530" s="164"/>
      <c r="P530" s="164"/>
      <c r="Q530" s="164"/>
      <c r="R530" s="164"/>
      <c r="S530" s="164"/>
      <c r="T530" s="164"/>
      <c r="U530" s="164"/>
      <c r="V530" s="164"/>
      <c r="W530" s="164"/>
      <c r="X530" s="164"/>
      <c r="Y530" s="164"/>
      <c r="Z530" s="164"/>
      <c r="AA530" s="164"/>
      <c r="AB530" s="164"/>
      <c r="AC530" s="164"/>
      <c r="AD530" s="164"/>
      <c r="AE530" s="164"/>
      <c r="AF530" s="164"/>
      <c r="AG530" s="164"/>
      <c r="AH530" s="164"/>
      <c r="AI530" s="164"/>
      <c r="AJ530" s="164"/>
      <c r="AK530" s="164"/>
      <c r="AL530" s="164"/>
      <c r="AM530" s="164"/>
      <c r="AN530" s="164"/>
      <c r="AO530" s="164"/>
      <c r="AP530" s="164"/>
      <c r="AQ530" s="164"/>
      <c r="AR530" s="164"/>
      <c r="AS530" s="164"/>
      <c r="AT530" s="164"/>
      <c r="AU530" s="164"/>
      <c r="AV530" s="164"/>
      <c r="AW530" s="164"/>
      <c r="AX530" s="164"/>
      <c r="AY530" s="164"/>
      <c r="AZ530" s="164"/>
      <c r="BA530" s="164"/>
      <c r="BB530" s="164"/>
      <c r="BC530" s="164"/>
      <c r="BD530" s="164"/>
      <c r="BE530" s="164"/>
      <c r="BF530" s="164"/>
      <c r="BG530" s="164"/>
      <c r="BH530" s="164"/>
      <c r="BI530" s="164"/>
    </row>
    <row r="531" spans="1:61" s="22" customFormat="1" x14ac:dyDescent="0.25">
      <c r="A531" s="20"/>
      <c r="B531" s="21"/>
      <c r="C531" s="21"/>
      <c r="D531" s="21"/>
      <c r="E531" s="21"/>
      <c r="F531" s="21"/>
      <c r="G531" s="21"/>
      <c r="H531" s="163"/>
      <c r="I531" s="164"/>
      <c r="J531" s="164"/>
      <c r="K531" s="164"/>
      <c r="L531" s="164"/>
      <c r="M531" s="164"/>
      <c r="N531" s="164"/>
      <c r="O531" s="164"/>
      <c r="P531" s="164"/>
      <c r="Q531" s="164"/>
      <c r="R531" s="164"/>
      <c r="S531" s="164"/>
      <c r="T531" s="164"/>
      <c r="U531" s="164"/>
      <c r="V531" s="164"/>
      <c r="W531" s="164"/>
      <c r="X531" s="164"/>
      <c r="Y531" s="164"/>
      <c r="Z531" s="164"/>
      <c r="AA531" s="164"/>
      <c r="AB531" s="164"/>
      <c r="AC531" s="164"/>
      <c r="AD531" s="164"/>
      <c r="AE531" s="164"/>
      <c r="AF531" s="164"/>
      <c r="AG531" s="164"/>
      <c r="AH531" s="164"/>
      <c r="AI531" s="164"/>
      <c r="AJ531" s="164"/>
      <c r="AK531" s="164"/>
      <c r="AL531" s="164"/>
      <c r="AM531" s="164"/>
      <c r="AN531" s="164"/>
      <c r="AO531" s="164"/>
      <c r="AP531" s="164"/>
      <c r="AQ531" s="164"/>
      <c r="AR531" s="164"/>
      <c r="AS531" s="164"/>
      <c r="AT531" s="164"/>
      <c r="AU531" s="164"/>
      <c r="AV531" s="164"/>
      <c r="AW531" s="164"/>
      <c r="AX531" s="164"/>
      <c r="AY531" s="164"/>
      <c r="AZ531" s="164"/>
      <c r="BA531" s="164"/>
      <c r="BB531" s="164"/>
      <c r="BC531" s="164"/>
      <c r="BD531" s="164"/>
      <c r="BE531" s="164"/>
      <c r="BF531" s="164"/>
      <c r="BG531" s="164"/>
      <c r="BH531" s="164"/>
      <c r="BI531" s="164"/>
    </row>
    <row r="532" spans="1:61" s="22" customFormat="1" x14ac:dyDescent="0.25">
      <c r="A532" s="20"/>
      <c r="B532" s="21"/>
      <c r="C532" s="21"/>
      <c r="D532" s="21"/>
      <c r="E532" s="21"/>
      <c r="F532" s="21"/>
      <c r="G532" s="21"/>
      <c r="H532" s="163"/>
      <c r="I532" s="164"/>
      <c r="J532" s="164"/>
      <c r="K532" s="164"/>
      <c r="L532" s="164"/>
      <c r="M532" s="164"/>
      <c r="N532" s="164"/>
      <c r="O532" s="164"/>
      <c r="P532" s="164"/>
      <c r="Q532" s="164"/>
      <c r="R532" s="164"/>
      <c r="S532" s="164"/>
      <c r="T532" s="164"/>
      <c r="U532" s="164"/>
      <c r="V532" s="164"/>
      <c r="W532" s="164"/>
      <c r="X532" s="164"/>
      <c r="Y532" s="164"/>
      <c r="Z532" s="164"/>
      <c r="AA532" s="164"/>
      <c r="AB532" s="164"/>
      <c r="AC532" s="164"/>
      <c r="AD532" s="164"/>
      <c r="AE532" s="164"/>
      <c r="AF532" s="164"/>
      <c r="AG532" s="164"/>
      <c r="AH532" s="164"/>
      <c r="AI532" s="164"/>
      <c r="AJ532" s="164"/>
      <c r="AK532" s="164"/>
      <c r="AL532" s="164"/>
      <c r="AM532" s="164"/>
      <c r="AN532" s="164"/>
      <c r="AO532" s="164"/>
      <c r="AP532" s="164"/>
      <c r="AQ532" s="164"/>
      <c r="AR532" s="164"/>
      <c r="AS532" s="164"/>
      <c r="AT532" s="164"/>
      <c r="AU532" s="164"/>
      <c r="AV532" s="164"/>
      <c r="AW532" s="164"/>
      <c r="AX532" s="164"/>
      <c r="AY532" s="164"/>
      <c r="AZ532" s="164"/>
      <c r="BA532" s="164"/>
      <c r="BB532" s="164"/>
      <c r="BC532" s="164"/>
      <c r="BD532" s="164"/>
      <c r="BE532" s="164"/>
      <c r="BF532" s="164"/>
      <c r="BG532" s="164"/>
      <c r="BH532" s="164"/>
      <c r="BI532" s="164"/>
    </row>
    <row r="533" spans="1:61" s="22" customFormat="1" x14ac:dyDescent="0.25">
      <c r="A533" s="20"/>
      <c r="B533" s="21"/>
      <c r="C533" s="21"/>
      <c r="D533" s="21"/>
      <c r="E533" s="21"/>
      <c r="F533" s="21"/>
      <c r="G533" s="21"/>
      <c r="H533" s="163"/>
      <c r="I533" s="164"/>
      <c r="J533" s="164"/>
      <c r="K533" s="164"/>
      <c r="L533" s="164"/>
      <c r="M533" s="164"/>
      <c r="N533" s="164"/>
      <c r="O533" s="164"/>
      <c r="P533" s="164"/>
      <c r="Q533" s="164"/>
      <c r="R533" s="164"/>
      <c r="S533" s="164"/>
      <c r="T533" s="164"/>
      <c r="U533" s="164"/>
      <c r="V533" s="164"/>
      <c r="W533" s="164"/>
      <c r="X533" s="164"/>
      <c r="Y533" s="164"/>
      <c r="Z533" s="164"/>
      <c r="AA533" s="164"/>
      <c r="AB533" s="164"/>
      <c r="AC533" s="164"/>
      <c r="AD533" s="164"/>
      <c r="AE533" s="164"/>
      <c r="AF533" s="164"/>
      <c r="AG533" s="164"/>
      <c r="AH533" s="164"/>
      <c r="AI533" s="164"/>
      <c r="AJ533" s="164"/>
      <c r="AK533" s="164"/>
      <c r="AL533" s="164"/>
      <c r="AM533" s="164"/>
      <c r="AN533" s="164"/>
      <c r="AO533" s="164"/>
      <c r="AP533" s="164"/>
      <c r="AQ533" s="164"/>
      <c r="AR533" s="164"/>
      <c r="AS533" s="164"/>
      <c r="AT533" s="164"/>
      <c r="AU533" s="164"/>
      <c r="AV533" s="164"/>
      <c r="AW533" s="164"/>
      <c r="AX533" s="164"/>
      <c r="AY533" s="164"/>
      <c r="AZ533" s="164"/>
      <c r="BA533" s="164"/>
      <c r="BB533" s="164"/>
      <c r="BC533" s="164"/>
      <c r="BD533" s="164"/>
      <c r="BE533" s="164"/>
      <c r="BF533" s="164"/>
      <c r="BG533" s="164"/>
      <c r="BH533" s="164"/>
      <c r="BI533" s="164"/>
    </row>
    <row r="534" spans="1:61" s="22" customFormat="1" x14ac:dyDescent="0.25">
      <c r="A534" s="20"/>
      <c r="B534" s="21"/>
      <c r="C534" s="21"/>
      <c r="D534" s="21"/>
      <c r="E534" s="21"/>
      <c r="F534" s="21"/>
      <c r="G534" s="21"/>
      <c r="H534" s="163"/>
      <c r="I534" s="164"/>
      <c r="J534" s="164"/>
      <c r="K534" s="164"/>
      <c r="L534" s="164"/>
      <c r="M534" s="164"/>
      <c r="N534" s="164"/>
      <c r="O534" s="164"/>
      <c r="P534" s="164"/>
      <c r="Q534" s="164"/>
      <c r="R534" s="164"/>
      <c r="S534" s="164"/>
      <c r="T534" s="164"/>
      <c r="U534" s="164"/>
      <c r="V534" s="164"/>
      <c r="W534" s="164"/>
      <c r="X534" s="164"/>
      <c r="Y534" s="164"/>
      <c r="Z534" s="164"/>
      <c r="AA534" s="164"/>
      <c r="AB534" s="164"/>
      <c r="AC534" s="164"/>
      <c r="AD534" s="164"/>
      <c r="AE534" s="164"/>
      <c r="AF534" s="164"/>
      <c r="AG534" s="164"/>
      <c r="AH534" s="164"/>
      <c r="AI534" s="164"/>
      <c r="AJ534" s="164"/>
      <c r="AK534" s="164"/>
      <c r="AL534" s="164"/>
      <c r="AM534" s="164"/>
      <c r="AN534" s="164"/>
      <c r="AO534" s="164"/>
      <c r="AP534" s="164"/>
      <c r="AQ534" s="164"/>
      <c r="AR534" s="164"/>
      <c r="AS534" s="164"/>
      <c r="AT534" s="164"/>
      <c r="AU534" s="164"/>
      <c r="AV534" s="164"/>
      <c r="AW534" s="164"/>
      <c r="AX534" s="164"/>
      <c r="AY534" s="164"/>
      <c r="AZ534" s="164"/>
      <c r="BA534" s="164"/>
      <c r="BB534" s="164"/>
      <c r="BC534" s="164"/>
      <c r="BD534" s="164"/>
      <c r="BE534" s="164"/>
      <c r="BF534" s="164"/>
      <c r="BG534" s="164"/>
      <c r="BH534" s="164"/>
      <c r="BI534" s="164"/>
    </row>
    <row r="535" spans="1:61" s="22" customFormat="1" x14ac:dyDescent="0.25">
      <c r="A535" s="20"/>
      <c r="B535" s="21"/>
      <c r="C535" s="21"/>
      <c r="D535" s="21"/>
      <c r="E535" s="21"/>
      <c r="F535" s="21"/>
      <c r="G535" s="21"/>
      <c r="H535" s="163"/>
      <c r="I535" s="164"/>
      <c r="J535" s="164"/>
      <c r="K535" s="164"/>
      <c r="L535" s="164"/>
      <c r="M535" s="164"/>
      <c r="N535" s="164"/>
      <c r="O535" s="164"/>
      <c r="P535" s="164"/>
      <c r="Q535" s="164"/>
      <c r="R535" s="164"/>
      <c r="S535" s="164"/>
      <c r="T535" s="164"/>
      <c r="U535" s="164"/>
      <c r="V535" s="164"/>
      <c r="W535" s="164"/>
      <c r="X535" s="164"/>
      <c r="Y535" s="164"/>
      <c r="Z535" s="164"/>
      <c r="AA535" s="164"/>
      <c r="AB535" s="164"/>
      <c r="AC535" s="164"/>
      <c r="AD535" s="164"/>
      <c r="AE535" s="164"/>
      <c r="AF535" s="164"/>
      <c r="AG535" s="164"/>
      <c r="AH535" s="164"/>
      <c r="AI535" s="164"/>
      <c r="AJ535" s="164"/>
      <c r="AK535" s="164"/>
      <c r="AL535" s="164"/>
      <c r="AM535" s="164"/>
      <c r="AN535" s="164"/>
      <c r="AO535" s="164"/>
      <c r="AP535" s="164"/>
      <c r="AQ535" s="164"/>
      <c r="AR535" s="164"/>
      <c r="AS535" s="164"/>
      <c r="AT535" s="164"/>
      <c r="AU535" s="164"/>
      <c r="AV535" s="164"/>
      <c r="AW535" s="164"/>
      <c r="AX535" s="164"/>
      <c r="AY535" s="164"/>
      <c r="AZ535" s="164"/>
      <c r="BA535" s="164"/>
      <c r="BB535" s="164"/>
      <c r="BC535" s="164"/>
      <c r="BD535" s="164"/>
      <c r="BE535" s="164"/>
      <c r="BF535" s="164"/>
      <c r="BG535" s="164"/>
      <c r="BH535" s="164"/>
      <c r="BI535" s="164"/>
    </row>
    <row r="536" spans="1:61" s="22" customFormat="1" x14ac:dyDescent="0.25">
      <c r="A536" s="20"/>
      <c r="B536" s="21"/>
      <c r="C536" s="21"/>
      <c r="D536" s="21"/>
      <c r="E536" s="21"/>
      <c r="F536" s="21"/>
      <c r="G536" s="21"/>
      <c r="H536" s="163"/>
      <c r="I536" s="164"/>
      <c r="J536" s="164"/>
      <c r="K536" s="164"/>
      <c r="L536" s="164"/>
      <c r="M536" s="164"/>
      <c r="N536" s="164"/>
      <c r="O536" s="164"/>
      <c r="P536" s="164"/>
      <c r="Q536" s="164"/>
      <c r="R536" s="164"/>
      <c r="S536" s="164"/>
      <c r="T536" s="164"/>
      <c r="U536" s="164"/>
      <c r="V536" s="164"/>
      <c r="W536" s="164"/>
      <c r="X536" s="164"/>
      <c r="Y536" s="164"/>
      <c r="Z536" s="164"/>
      <c r="AA536" s="164"/>
      <c r="AB536" s="164"/>
      <c r="AC536" s="164"/>
      <c r="AD536" s="164"/>
      <c r="AE536" s="164"/>
      <c r="AF536" s="164"/>
      <c r="AG536" s="164"/>
      <c r="AH536" s="164"/>
      <c r="AI536" s="164"/>
      <c r="AJ536" s="164"/>
      <c r="AK536" s="164"/>
      <c r="AL536" s="164"/>
      <c r="AM536" s="164"/>
      <c r="AN536" s="164"/>
      <c r="AO536" s="164"/>
      <c r="AP536" s="164"/>
      <c r="AQ536" s="164"/>
      <c r="AR536" s="164"/>
      <c r="AS536" s="164"/>
      <c r="AT536" s="164"/>
      <c r="AU536" s="164"/>
      <c r="AV536" s="164"/>
      <c r="AW536" s="164"/>
      <c r="AX536" s="164"/>
      <c r="AY536" s="164"/>
      <c r="AZ536" s="164"/>
      <c r="BA536" s="164"/>
      <c r="BB536" s="164"/>
      <c r="BC536" s="164"/>
      <c r="BD536" s="164"/>
      <c r="BE536" s="164"/>
      <c r="BF536" s="164"/>
      <c r="BG536" s="164"/>
      <c r="BH536" s="164"/>
      <c r="BI536" s="164"/>
    </row>
    <row r="537" spans="1:61" s="22" customFormat="1" x14ac:dyDescent="0.25">
      <c r="A537" s="20"/>
      <c r="B537" s="21"/>
      <c r="C537" s="21"/>
      <c r="D537" s="21"/>
      <c r="E537" s="21"/>
      <c r="F537" s="21"/>
      <c r="G537" s="21"/>
      <c r="H537" s="163"/>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4"/>
      <c r="AY537" s="164"/>
      <c r="AZ537" s="164"/>
      <c r="BA537" s="164"/>
      <c r="BB537" s="164"/>
      <c r="BC537" s="164"/>
      <c r="BD537" s="164"/>
      <c r="BE537" s="164"/>
      <c r="BF537" s="164"/>
      <c r="BG537" s="164"/>
      <c r="BH537" s="164"/>
      <c r="BI537" s="164"/>
    </row>
    <row r="538" spans="1:61" s="22" customFormat="1" x14ac:dyDescent="0.25">
      <c r="A538" s="20"/>
      <c r="B538" s="21"/>
      <c r="C538" s="21"/>
      <c r="D538" s="21"/>
      <c r="E538" s="21"/>
      <c r="F538" s="21"/>
      <c r="G538" s="21"/>
      <c r="H538" s="163"/>
      <c r="I538" s="164"/>
      <c r="J538" s="164"/>
      <c r="K538" s="164"/>
      <c r="L538" s="164"/>
      <c r="M538" s="164"/>
      <c r="N538" s="164"/>
      <c r="O538" s="164"/>
      <c r="P538" s="164"/>
      <c r="Q538" s="164"/>
      <c r="R538" s="164"/>
      <c r="S538" s="164"/>
      <c r="T538" s="164"/>
      <c r="U538" s="164"/>
      <c r="V538" s="164"/>
      <c r="W538" s="164"/>
      <c r="X538" s="164"/>
      <c r="Y538" s="164"/>
      <c r="Z538" s="164"/>
      <c r="AA538" s="164"/>
      <c r="AB538" s="164"/>
      <c r="AC538" s="164"/>
      <c r="AD538" s="164"/>
      <c r="AE538" s="164"/>
      <c r="AF538" s="164"/>
      <c r="AG538" s="164"/>
      <c r="AH538" s="164"/>
      <c r="AI538" s="164"/>
      <c r="AJ538" s="164"/>
      <c r="AK538" s="164"/>
      <c r="AL538" s="164"/>
      <c r="AM538" s="164"/>
      <c r="AN538" s="164"/>
      <c r="AO538" s="164"/>
      <c r="AP538" s="164"/>
      <c r="AQ538" s="164"/>
      <c r="AR538" s="164"/>
      <c r="AS538" s="164"/>
      <c r="AT538" s="164"/>
      <c r="AU538" s="164"/>
      <c r="AV538" s="164"/>
      <c r="AW538" s="164"/>
      <c r="AX538" s="164"/>
      <c r="AY538" s="164"/>
      <c r="AZ538" s="164"/>
      <c r="BA538" s="164"/>
      <c r="BB538" s="164"/>
      <c r="BC538" s="164"/>
      <c r="BD538" s="164"/>
      <c r="BE538" s="164"/>
      <c r="BF538" s="164"/>
      <c r="BG538" s="164"/>
      <c r="BH538" s="164"/>
      <c r="BI538" s="164"/>
    </row>
    <row r="539" spans="1:61" s="22" customFormat="1" x14ac:dyDescent="0.25">
      <c r="A539" s="20"/>
      <c r="B539" s="21"/>
      <c r="C539" s="21"/>
      <c r="D539" s="21"/>
      <c r="E539" s="21"/>
      <c r="F539" s="21"/>
      <c r="G539" s="21"/>
      <c r="H539" s="163"/>
      <c r="I539" s="164"/>
      <c r="J539" s="164"/>
      <c r="K539" s="164"/>
      <c r="L539" s="164"/>
      <c r="M539" s="164"/>
      <c r="N539" s="164"/>
      <c r="O539" s="164"/>
      <c r="P539" s="164"/>
      <c r="Q539" s="164"/>
      <c r="R539" s="164"/>
      <c r="S539" s="164"/>
      <c r="T539" s="164"/>
      <c r="U539" s="164"/>
      <c r="V539" s="164"/>
      <c r="W539" s="164"/>
      <c r="X539" s="164"/>
      <c r="Y539" s="164"/>
      <c r="Z539" s="164"/>
      <c r="AA539" s="164"/>
      <c r="AB539" s="164"/>
      <c r="AC539" s="164"/>
      <c r="AD539" s="164"/>
      <c r="AE539" s="164"/>
      <c r="AF539" s="164"/>
      <c r="AG539" s="164"/>
      <c r="AH539" s="164"/>
      <c r="AI539" s="164"/>
      <c r="AJ539" s="164"/>
      <c r="AK539" s="164"/>
      <c r="AL539" s="164"/>
      <c r="AM539" s="164"/>
      <c r="AN539" s="164"/>
      <c r="AO539" s="164"/>
      <c r="AP539" s="164"/>
      <c r="AQ539" s="164"/>
      <c r="AR539" s="164"/>
      <c r="AS539" s="164"/>
      <c r="AT539" s="164"/>
      <c r="AU539" s="164"/>
      <c r="AV539" s="164"/>
      <c r="AW539" s="164"/>
      <c r="AX539" s="164"/>
      <c r="AY539" s="164"/>
      <c r="AZ539" s="164"/>
      <c r="BA539" s="164"/>
      <c r="BB539" s="164"/>
      <c r="BC539" s="164"/>
      <c r="BD539" s="164"/>
      <c r="BE539" s="164"/>
      <c r="BF539" s="164"/>
      <c r="BG539" s="164"/>
      <c r="BH539" s="164"/>
      <c r="BI539" s="164"/>
    </row>
    <row r="540" spans="1:61" s="22" customFormat="1" x14ac:dyDescent="0.25">
      <c r="A540" s="20"/>
      <c r="B540" s="21"/>
      <c r="C540" s="21"/>
      <c r="D540" s="21"/>
      <c r="E540" s="21"/>
      <c r="F540" s="21"/>
      <c r="G540" s="21"/>
      <c r="H540" s="163"/>
      <c r="I540" s="164"/>
      <c r="J540" s="164"/>
      <c r="K540" s="164"/>
      <c r="L540" s="164"/>
      <c r="M540" s="164"/>
      <c r="N540" s="164"/>
      <c r="O540" s="164"/>
      <c r="P540" s="164"/>
      <c r="Q540" s="164"/>
      <c r="R540" s="164"/>
      <c r="S540" s="164"/>
      <c r="T540" s="164"/>
      <c r="U540" s="164"/>
      <c r="V540" s="164"/>
      <c r="W540" s="164"/>
      <c r="X540" s="164"/>
      <c r="Y540" s="164"/>
      <c r="Z540" s="164"/>
      <c r="AA540" s="164"/>
      <c r="AB540" s="164"/>
      <c r="AC540" s="164"/>
      <c r="AD540" s="164"/>
      <c r="AE540" s="164"/>
      <c r="AF540" s="164"/>
      <c r="AG540" s="164"/>
      <c r="AH540" s="164"/>
      <c r="AI540" s="164"/>
      <c r="AJ540" s="164"/>
      <c r="AK540" s="164"/>
      <c r="AL540" s="164"/>
      <c r="AM540" s="164"/>
      <c r="AN540" s="164"/>
      <c r="AO540" s="164"/>
      <c r="AP540" s="164"/>
      <c r="AQ540" s="164"/>
      <c r="AR540" s="164"/>
      <c r="AS540" s="164"/>
      <c r="AT540" s="164"/>
      <c r="AU540" s="164"/>
      <c r="AV540" s="164"/>
      <c r="AW540" s="164"/>
      <c r="AX540" s="164"/>
      <c r="AY540" s="164"/>
      <c r="AZ540" s="164"/>
      <c r="BA540" s="164"/>
      <c r="BB540" s="164"/>
      <c r="BC540" s="164"/>
      <c r="BD540" s="164"/>
      <c r="BE540" s="164"/>
      <c r="BF540" s="164"/>
      <c r="BG540" s="164"/>
      <c r="BH540" s="164"/>
      <c r="BI540" s="164"/>
    </row>
    <row r="541" spans="1:61" s="22" customFormat="1" x14ac:dyDescent="0.25">
      <c r="A541" s="20"/>
      <c r="B541" s="21"/>
      <c r="C541" s="21"/>
      <c r="D541" s="21"/>
      <c r="E541" s="21"/>
      <c r="F541" s="21"/>
      <c r="G541" s="21"/>
      <c r="H541" s="163"/>
      <c r="I541" s="164"/>
      <c r="J541" s="164"/>
      <c r="K541" s="164"/>
      <c r="L541" s="164"/>
      <c r="M541" s="164"/>
      <c r="N541" s="164"/>
      <c r="O541" s="164"/>
      <c r="P541" s="164"/>
      <c r="Q541" s="164"/>
      <c r="R541" s="164"/>
      <c r="S541" s="164"/>
      <c r="T541" s="164"/>
      <c r="U541" s="164"/>
      <c r="V541" s="164"/>
      <c r="W541" s="164"/>
      <c r="X541" s="164"/>
      <c r="Y541" s="164"/>
      <c r="Z541" s="164"/>
      <c r="AA541" s="164"/>
      <c r="AB541" s="164"/>
      <c r="AC541" s="164"/>
      <c r="AD541" s="164"/>
      <c r="AE541" s="164"/>
      <c r="AF541" s="164"/>
      <c r="AG541" s="164"/>
      <c r="AH541" s="164"/>
      <c r="AI541" s="164"/>
      <c r="AJ541" s="164"/>
      <c r="AK541" s="164"/>
      <c r="AL541" s="164"/>
      <c r="AM541" s="164"/>
      <c r="AN541" s="164"/>
      <c r="AO541" s="164"/>
      <c r="AP541" s="164"/>
      <c r="AQ541" s="164"/>
      <c r="AR541" s="164"/>
      <c r="AS541" s="164"/>
      <c r="AT541" s="164"/>
      <c r="AU541" s="164"/>
      <c r="AV541" s="164"/>
      <c r="AW541" s="164"/>
      <c r="AX541" s="164"/>
      <c r="AY541" s="164"/>
      <c r="AZ541" s="164"/>
      <c r="BA541" s="164"/>
      <c r="BB541" s="164"/>
      <c r="BC541" s="164"/>
      <c r="BD541" s="164"/>
      <c r="BE541" s="164"/>
      <c r="BF541" s="164"/>
      <c r="BG541" s="164"/>
      <c r="BH541" s="164"/>
      <c r="BI541" s="164"/>
    </row>
    <row r="542" spans="1:61" s="22" customFormat="1" x14ac:dyDescent="0.25">
      <c r="A542" s="20"/>
      <c r="B542" s="21"/>
      <c r="C542" s="21"/>
      <c r="D542" s="21"/>
      <c r="E542" s="21"/>
      <c r="F542" s="21"/>
      <c r="G542" s="21"/>
      <c r="H542" s="163"/>
      <c r="I542" s="164"/>
      <c r="J542" s="164"/>
      <c r="K542" s="164"/>
      <c r="L542" s="164"/>
      <c r="M542" s="164"/>
      <c r="N542" s="164"/>
      <c r="O542" s="164"/>
      <c r="P542" s="164"/>
      <c r="Q542" s="164"/>
      <c r="R542" s="164"/>
      <c r="S542" s="164"/>
      <c r="T542" s="164"/>
      <c r="U542" s="164"/>
      <c r="V542" s="164"/>
      <c r="W542" s="164"/>
      <c r="X542" s="164"/>
      <c r="Y542" s="164"/>
      <c r="Z542" s="164"/>
      <c r="AA542" s="164"/>
      <c r="AB542" s="164"/>
      <c r="AC542" s="164"/>
      <c r="AD542" s="164"/>
      <c r="AE542" s="164"/>
      <c r="AF542" s="164"/>
      <c r="AG542" s="164"/>
      <c r="AH542" s="164"/>
      <c r="AI542" s="164"/>
      <c r="AJ542" s="164"/>
      <c r="AK542" s="164"/>
      <c r="AL542" s="164"/>
      <c r="AM542" s="164"/>
      <c r="AN542" s="164"/>
      <c r="AO542" s="164"/>
      <c r="AP542" s="164"/>
      <c r="AQ542" s="164"/>
      <c r="AR542" s="164"/>
      <c r="AS542" s="164"/>
      <c r="AT542" s="164"/>
      <c r="AU542" s="164"/>
      <c r="AV542" s="164"/>
      <c r="AW542" s="164"/>
      <c r="AX542" s="164"/>
      <c r="AY542" s="164"/>
      <c r="AZ542" s="164"/>
      <c r="BA542" s="164"/>
      <c r="BB542" s="164"/>
      <c r="BC542" s="164"/>
      <c r="BD542" s="164"/>
      <c r="BE542" s="164"/>
      <c r="BF542" s="164"/>
      <c r="BG542" s="164"/>
      <c r="BH542" s="164"/>
      <c r="BI542" s="164"/>
    </row>
    <row r="543" spans="1:61" s="22" customFormat="1" x14ac:dyDescent="0.25">
      <c r="A543" s="20"/>
      <c r="B543" s="21"/>
      <c r="C543" s="21"/>
      <c r="D543" s="21"/>
      <c r="E543" s="21"/>
      <c r="F543" s="21"/>
      <c r="G543" s="21"/>
      <c r="H543" s="163"/>
      <c r="I543" s="164"/>
      <c r="J543" s="164"/>
      <c r="K543" s="164"/>
      <c r="L543" s="164"/>
      <c r="M543" s="164"/>
      <c r="N543" s="164"/>
      <c r="O543" s="164"/>
      <c r="P543" s="164"/>
      <c r="Q543" s="164"/>
      <c r="R543" s="164"/>
      <c r="S543" s="164"/>
      <c r="T543" s="164"/>
      <c r="U543" s="164"/>
      <c r="V543" s="164"/>
      <c r="W543" s="164"/>
      <c r="X543" s="164"/>
      <c r="Y543" s="164"/>
      <c r="Z543" s="164"/>
      <c r="AA543" s="164"/>
      <c r="AB543" s="164"/>
      <c r="AC543" s="164"/>
      <c r="AD543" s="164"/>
      <c r="AE543" s="164"/>
      <c r="AF543" s="164"/>
      <c r="AG543" s="164"/>
      <c r="AH543" s="164"/>
      <c r="AI543" s="164"/>
      <c r="AJ543" s="164"/>
      <c r="AK543" s="164"/>
      <c r="AL543" s="164"/>
      <c r="AM543" s="164"/>
      <c r="AN543" s="164"/>
      <c r="AO543" s="164"/>
      <c r="AP543" s="164"/>
      <c r="AQ543" s="164"/>
      <c r="AR543" s="164"/>
      <c r="AS543" s="164"/>
      <c r="AT543" s="164"/>
      <c r="AU543" s="164"/>
      <c r="AV543" s="164"/>
      <c r="AW543" s="164"/>
      <c r="AX543" s="164"/>
      <c r="AY543" s="164"/>
      <c r="AZ543" s="164"/>
      <c r="BA543" s="164"/>
      <c r="BB543" s="164"/>
      <c r="BC543" s="164"/>
      <c r="BD543" s="164"/>
      <c r="BE543" s="164"/>
      <c r="BF543" s="164"/>
      <c r="BG543" s="164"/>
      <c r="BH543" s="164"/>
      <c r="BI543" s="164"/>
    </row>
    <row r="544" spans="1:61" s="22" customFormat="1" x14ac:dyDescent="0.25">
      <c r="A544" s="20"/>
      <c r="B544" s="21"/>
      <c r="C544" s="21"/>
      <c r="D544" s="21"/>
      <c r="E544" s="21"/>
      <c r="F544" s="21"/>
      <c r="G544" s="21"/>
      <c r="H544" s="163"/>
      <c r="I544" s="164"/>
      <c r="J544" s="164"/>
      <c r="K544" s="164"/>
      <c r="L544" s="164"/>
      <c r="M544" s="164"/>
      <c r="N544" s="164"/>
      <c r="O544" s="164"/>
      <c r="P544" s="164"/>
      <c r="Q544" s="164"/>
      <c r="R544" s="164"/>
      <c r="S544" s="164"/>
      <c r="T544" s="164"/>
      <c r="U544" s="164"/>
      <c r="V544" s="164"/>
      <c r="W544" s="164"/>
      <c r="X544" s="164"/>
      <c r="Y544" s="164"/>
      <c r="Z544" s="164"/>
      <c r="AA544" s="164"/>
      <c r="AB544" s="164"/>
      <c r="AC544" s="164"/>
      <c r="AD544" s="164"/>
      <c r="AE544" s="164"/>
      <c r="AF544" s="164"/>
      <c r="AG544" s="164"/>
      <c r="AH544" s="164"/>
      <c r="AI544" s="164"/>
      <c r="AJ544" s="164"/>
      <c r="AK544" s="164"/>
      <c r="AL544" s="164"/>
      <c r="AM544" s="164"/>
      <c r="AN544" s="164"/>
      <c r="AO544" s="164"/>
      <c r="AP544" s="164"/>
      <c r="AQ544" s="164"/>
      <c r="AR544" s="164"/>
      <c r="AS544" s="164"/>
      <c r="AT544" s="164"/>
      <c r="AU544" s="164"/>
      <c r="AV544" s="164"/>
      <c r="AW544" s="164"/>
      <c r="AX544" s="164"/>
      <c r="AY544" s="164"/>
      <c r="AZ544" s="164"/>
      <c r="BA544" s="164"/>
      <c r="BB544" s="164"/>
      <c r="BC544" s="164"/>
      <c r="BD544" s="164"/>
      <c r="BE544" s="164"/>
      <c r="BF544" s="164"/>
      <c r="BG544" s="164"/>
      <c r="BH544" s="164"/>
      <c r="BI544" s="164"/>
    </row>
    <row r="545" spans="1:61" s="22" customFormat="1" x14ac:dyDescent="0.25">
      <c r="A545" s="20"/>
      <c r="B545" s="21"/>
      <c r="C545" s="21"/>
      <c r="D545" s="21"/>
      <c r="E545" s="21"/>
      <c r="F545" s="21"/>
      <c r="G545" s="21"/>
      <c r="H545" s="163"/>
      <c r="I545" s="164"/>
      <c r="J545" s="164"/>
      <c r="K545" s="164"/>
      <c r="L545" s="164"/>
      <c r="M545" s="164"/>
      <c r="N545" s="164"/>
      <c r="O545" s="164"/>
      <c r="P545" s="164"/>
      <c r="Q545" s="164"/>
      <c r="R545" s="164"/>
      <c r="S545" s="164"/>
      <c r="T545" s="164"/>
      <c r="U545" s="164"/>
      <c r="V545" s="164"/>
      <c r="W545" s="164"/>
      <c r="X545" s="164"/>
      <c r="Y545" s="164"/>
      <c r="Z545" s="164"/>
      <c r="AA545" s="164"/>
      <c r="AB545" s="164"/>
      <c r="AC545" s="164"/>
      <c r="AD545" s="164"/>
      <c r="AE545" s="164"/>
      <c r="AF545" s="164"/>
      <c r="AG545" s="164"/>
      <c r="AH545" s="164"/>
      <c r="AI545" s="164"/>
      <c r="AJ545" s="164"/>
      <c r="AK545" s="164"/>
      <c r="AL545" s="164"/>
      <c r="AM545" s="164"/>
      <c r="AN545" s="164"/>
      <c r="AO545" s="164"/>
      <c r="AP545" s="164"/>
      <c r="AQ545" s="164"/>
      <c r="AR545" s="164"/>
      <c r="AS545" s="164"/>
      <c r="AT545" s="164"/>
      <c r="AU545" s="164"/>
      <c r="AV545" s="164"/>
      <c r="AW545" s="164"/>
      <c r="AX545" s="164"/>
      <c r="AY545" s="164"/>
      <c r="AZ545" s="164"/>
      <c r="BA545" s="164"/>
      <c r="BB545" s="164"/>
      <c r="BC545" s="164"/>
      <c r="BD545" s="164"/>
      <c r="BE545" s="164"/>
      <c r="BF545" s="164"/>
      <c r="BG545" s="164"/>
      <c r="BH545" s="164"/>
      <c r="BI545" s="164"/>
    </row>
    <row r="546" spans="1:61" s="22" customFormat="1" x14ac:dyDescent="0.25">
      <c r="A546" s="20"/>
      <c r="B546" s="21"/>
      <c r="C546" s="21"/>
      <c r="D546" s="21"/>
      <c r="E546" s="21"/>
      <c r="F546" s="21"/>
      <c r="G546" s="21"/>
      <c r="H546" s="163"/>
      <c r="I546" s="164"/>
      <c r="J546" s="164"/>
      <c r="K546" s="164"/>
      <c r="L546" s="164"/>
      <c r="M546" s="164"/>
      <c r="N546" s="164"/>
      <c r="O546" s="164"/>
      <c r="P546" s="164"/>
      <c r="Q546" s="164"/>
      <c r="R546" s="164"/>
      <c r="S546" s="164"/>
      <c r="T546" s="164"/>
      <c r="U546" s="164"/>
      <c r="V546" s="164"/>
      <c r="W546" s="164"/>
      <c r="X546" s="164"/>
      <c r="Y546" s="164"/>
      <c r="Z546" s="164"/>
      <c r="AA546" s="164"/>
      <c r="AB546" s="164"/>
      <c r="AC546" s="164"/>
      <c r="AD546" s="164"/>
      <c r="AE546" s="164"/>
      <c r="AF546" s="164"/>
      <c r="AG546" s="164"/>
      <c r="AH546" s="164"/>
      <c r="AI546" s="164"/>
      <c r="AJ546" s="164"/>
      <c r="AK546" s="164"/>
      <c r="AL546" s="164"/>
      <c r="AM546" s="164"/>
      <c r="AN546" s="164"/>
      <c r="AO546" s="164"/>
      <c r="AP546" s="164"/>
      <c r="AQ546" s="164"/>
      <c r="AR546" s="164"/>
      <c r="AS546" s="164"/>
      <c r="AT546" s="164"/>
      <c r="AU546" s="164"/>
      <c r="AV546" s="164"/>
      <c r="AW546" s="164"/>
      <c r="AX546" s="164"/>
      <c r="AY546" s="164"/>
      <c r="AZ546" s="164"/>
      <c r="BA546" s="164"/>
      <c r="BB546" s="164"/>
      <c r="BC546" s="164"/>
      <c r="BD546" s="164"/>
      <c r="BE546" s="164"/>
      <c r="BF546" s="164"/>
      <c r="BG546" s="164"/>
      <c r="BH546" s="164"/>
      <c r="BI546" s="164"/>
    </row>
    <row r="547" spans="1:61" s="22" customFormat="1" x14ac:dyDescent="0.25">
      <c r="A547" s="20"/>
      <c r="B547" s="21"/>
      <c r="C547" s="21"/>
      <c r="D547" s="21"/>
      <c r="E547" s="21"/>
      <c r="F547" s="21"/>
      <c r="G547" s="21"/>
      <c r="H547" s="163"/>
      <c r="I547" s="164"/>
      <c r="J547" s="164"/>
      <c r="K547" s="164"/>
      <c r="L547" s="164"/>
      <c r="M547" s="164"/>
      <c r="N547" s="164"/>
      <c r="O547" s="164"/>
      <c r="P547" s="164"/>
      <c r="Q547" s="164"/>
      <c r="R547" s="164"/>
      <c r="S547" s="164"/>
      <c r="T547" s="164"/>
      <c r="U547" s="164"/>
      <c r="V547" s="164"/>
      <c r="W547" s="164"/>
      <c r="X547" s="164"/>
      <c r="Y547" s="164"/>
      <c r="Z547" s="164"/>
      <c r="AA547" s="164"/>
      <c r="AB547" s="164"/>
      <c r="AC547" s="164"/>
      <c r="AD547" s="164"/>
      <c r="AE547" s="164"/>
      <c r="AF547" s="164"/>
      <c r="AG547" s="164"/>
      <c r="AH547" s="164"/>
      <c r="AI547" s="164"/>
      <c r="AJ547" s="164"/>
      <c r="AK547" s="164"/>
      <c r="AL547" s="164"/>
      <c r="AM547" s="164"/>
      <c r="AN547" s="164"/>
      <c r="AO547" s="164"/>
      <c r="AP547" s="164"/>
      <c r="AQ547" s="164"/>
      <c r="AR547" s="164"/>
      <c r="AS547" s="164"/>
      <c r="AT547" s="164"/>
      <c r="AU547" s="164"/>
      <c r="AV547" s="164"/>
      <c r="AW547" s="164"/>
      <c r="AX547" s="164"/>
      <c r="AY547" s="164"/>
      <c r="AZ547" s="164"/>
      <c r="BA547" s="164"/>
      <c r="BB547" s="164"/>
      <c r="BC547" s="164"/>
      <c r="BD547" s="164"/>
      <c r="BE547" s="164"/>
      <c r="BF547" s="164"/>
      <c r="BG547" s="164"/>
      <c r="BH547" s="164"/>
      <c r="BI547" s="164"/>
    </row>
    <row r="548" spans="1:61" s="22" customFormat="1" x14ac:dyDescent="0.25">
      <c r="A548" s="20"/>
      <c r="B548" s="21"/>
      <c r="C548" s="21"/>
      <c r="D548" s="21"/>
      <c r="E548" s="21"/>
      <c r="F548" s="21"/>
      <c r="G548" s="21"/>
      <c r="H548" s="163"/>
      <c r="I548" s="164"/>
      <c r="J548" s="164"/>
      <c r="K548" s="164"/>
      <c r="L548" s="164"/>
      <c r="M548" s="164"/>
      <c r="N548" s="164"/>
      <c r="O548" s="164"/>
      <c r="P548" s="164"/>
      <c r="Q548" s="164"/>
      <c r="R548" s="164"/>
      <c r="S548" s="164"/>
      <c r="T548" s="164"/>
      <c r="U548" s="164"/>
      <c r="V548" s="164"/>
      <c r="W548" s="164"/>
      <c r="X548" s="164"/>
      <c r="Y548" s="164"/>
      <c r="Z548" s="164"/>
      <c r="AA548" s="164"/>
      <c r="AB548" s="164"/>
      <c r="AC548" s="164"/>
      <c r="AD548" s="164"/>
      <c r="AE548" s="164"/>
      <c r="AF548" s="164"/>
      <c r="AG548" s="164"/>
      <c r="AH548" s="164"/>
      <c r="AI548" s="164"/>
      <c r="AJ548" s="164"/>
      <c r="AK548" s="164"/>
      <c r="AL548" s="164"/>
      <c r="AM548" s="164"/>
      <c r="AN548" s="164"/>
      <c r="AO548" s="164"/>
      <c r="AP548" s="164"/>
      <c r="AQ548" s="164"/>
      <c r="AR548" s="164"/>
      <c r="AS548" s="164"/>
      <c r="AT548" s="164"/>
      <c r="AU548" s="164"/>
      <c r="AV548" s="164"/>
      <c r="AW548" s="164"/>
      <c r="AX548" s="164"/>
      <c r="AY548" s="164"/>
      <c r="AZ548" s="164"/>
      <c r="BA548" s="164"/>
      <c r="BB548" s="164"/>
      <c r="BC548" s="164"/>
      <c r="BD548" s="164"/>
      <c r="BE548" s="164"/>
      <c r="BF548" s="164"/>
      <c r="BG548" s="164"/>
      <c r="BH548" s="164"/>
      <c r="BI548" s="164"/>
    </row>
    <row r="549" spans="1:61" s="22" customFormat="1" x14ac:dyDescent="0.25">
      <c r="A549" s="20"/>
      <c r="B549" s="21"/>
      <c r="C549" s="21"/>
      <c r="D549" s="21"/>
      <c r="E549" s="21"/>
      <c r="F549" s="21"/>
      <c r="G549" s="21"/>
      <c r="H549" s="163"/>
      <c r="I549" s="164"/>
      <c r="J549" s="164"/>
      <c r="K549" s="164"/>
      <c r="L549" s="164"/>
      <c r="M549" s="164"/>
      <c r="N549" s="164"/>
      <c r="O549" s="164"/>
      <c r="P549" s="164"/>
      <c r="Q549" s="164"/>
      <c r="R549" s="164"/>
      <c r="S549" s="164"/>
      <c r="T549" s="164"/>
      <c r="U549" s="164"/>
      <c r="V549" s="164"/>
      <c r="W549" s="164"/>
      <c r="X549" s="164"/>
      <c r="Y549" s="164"/>
      <c r="Z549" s="164"/>
      <c r="AA549" s="164"/>
      <c r="AB549" s="164"/>
      <c r="AC549" s="164"/>
      <c r="AD549" s="164"/>
      <c r="AE549" s="164"/>
      <c r="AF549" s="164"/>
      <c r="AG549" s="164"/>
      <c r="AH549" s="164"/>
      <c r="AI549" s="164"/>
      <c r="AJ549" s="164"/>
      <c r="AK549" s="164"/>
      <c r="AL549" s="164"/>
      <c r="AM549" s="164"/>
      <c r="AN549" s="164"/>
      <c r="AO549" s="164"/>
      <c r="AP549" s="164"/>
      <c r="AQ549" s="164"/>
      <c r="AR549" s="164"/>
      <c r="AS549" s="164"/>
      <c r="AT549" s="164"/>
      <c r="AU549" s="164"/>
      <c r="AV549" s="164"/>
      <c r="AW549" s="164"/>
      <c r="AX549" s="164"/>
      <c r="AY549" s="164"/>
      <c r="AZ549" s="164"/>
      <c r="BA549" s="164"/>
      <c r="BB549" s="164"/>
      <c r="BC549" s="164"/>
      <c r="BD549" s="164"/>
      <c r="BE549" s="164"/>
      <c r="BF549" s="164"/>
      <c r="BG549" s="164"/>
      <c r="BH549" s="164"/>
      <c r="BI549" s="164"/>
    </row>
    <row r="550" spans="1:61" s="22" customFormat="1" x14ac:dyDescent="0.25">
      <c r="A550" s="20"/>
      <c r="B550" s="21"/>
      <c r="C550" s="21"/>
      <c r="D550" s="21"/>
      <c r="E550" s="21"/>
      <c r="F550" s="21"/>
      <c r="G550" s="21"/>
      <c r="H550" s="163"/>
      <c r="I550" s="164"/>
      <c r="J550" s="164"/>
      <c r="K550" s="164"/>
      <c r="L550" s="164"/>
      <c r="M550" s="164"/>
      <c r="N550" s="164"/>
      <c r="O550" s="164"/>
      <c r="P550" s="164"/>
      <c r="Q550" s="164"/>
      <c r="R550" s="164"/>
      <c r="S550" s="164"/>
      <c r="T550" s="164"/>
      <c r="U550" s="164"/>
      <c r="V550" s="164"/>
      <c r="W550" s="164"/>
      <c r="X550" s="164"/>
      <c r="Y550" s="164"/>
      <c r="Z550" s="164"/>
      <c r="AA550" s="164"/>
      <c r="AB550" s="164"/>
      <c r="AC550" s="164"/>
      <c r="AD550" s="164"/>
      <c r="AE550" s="164"/>
      <c r="AF550" s="164"/>
      <c r="AG550" s="164"/>
      <c r="AH550" s="164"/>
      <c r="AI550" s="164"/>
      <c r="AJ550" s="164"/>
      <c r="AK550" s="164"/>
      <c r="AL550" s="164"/>
      <c r="AM550" s="164"/>
      <c r="AN550" s="164"/>
      <c r="AO550" s="164"/>
      <c r="AP550" s="164"/>
      <c r="AQ550" s="164"/>
      <c r="AR550" s="164"/>
      <c r="AS550" s="164"/>
      <c r="AT550" s="164"/>
      <c r="AU550" s="164"/>
      <c r="AV550" s="164"/>
      <c r="AW550" s="164"/>
      <c r="AX550" s="164"/>
      <c r="AY550" s="164"/>
      <c r="AZ550" s="164"/>
      <c r="BA550" s="164"/>
      <c r="BB550" s="164"/>
      <c r="BC550" s="164"/>
      <c r="BD550" s="164"/>
      <c r="BE550" s="164"/>
      <c r="BF550" s="164"/>
      <c r="BG550" s="164"/>
      <c r="BH550" s="164"/>
      <c r="BI550" s="164"/>
    </row>
    <row r="551" spans="1:61" s="22" customFormat="1" x14ac:dyDescent="0.25">
      <c r="A551" s="20"/>
      <c r="B551" s="21"/>
      <c r="C551" s="21"/>
      <c r="D551" s="21"/>
      <c r="E551" s="21"/>
      <c r="F551" s="21"/>
      <c r="G551" s="21"/>
      <c r="H551" s="163"/>
      <c r="I551" s="164"/>
      <c r="J551" s="164"/>
      <c r="K551" s="164"/>
      <c r="L551" s="164"/>
      <c r="M551" s="164"/>
      <c r="N551" s="164"/>
      <c r="O551" s="164"/>
      <c r="P551" s="164"/>
      <c r="Q551" s="164"/>
      <c r="R551" s="164"/>
      <c r="S551" s="164"/>
      <c r="T551" s="164"/>
      <c r="U551" s="164"/>
      <c r="V551" s="164"/>
      <c r="W551" s="164"/>
      <c r="X551" s="164"/>
      <c r="Y551" s="164"/>
      <c r="Z551" s="164"/>
      <c r="AA551" s="164"/>
      <c r="AB551" s="164"/>
      <c r="AC551" s="164"/>
      <c r="AD551" s="164"/>
      <c r="AE551" s="164"/>
      <c r="AF551" s="164"/>
      <c r="AG551" s="164"/>
      <c r="AH551" s="164"/>
      <c r="AI551" s="164"/>
      <c r="AJ551" s="164"/>
      <c r="AK551" s="164"/>
      <c r="AL551" s="164"/>
      <c r="AM551" s="164"/>
      <c r="AN551" s="164"/>
      <c r="AO551" s="164"/>
      <c r="AP551" s="164"/>
      <c r="AQ551" s="164"/>
      <c r="AR551" s="164"/>
      <c r="AS551" s="164"/>
      <c r="AT551" s="164"/>
      <c r="AU551" s="164"/>
      <c r="AV551" s="164"/>
      <c r="AW551" s="164"/>
      <c r="AX551" s="164"/>
      <c r="AY551" s="164"/>
      <c r="AZ551" s="164"/>
      <c r="BA551" s="164"/>
      <c r="BB551" s="164"/>
      <c r="BC551" s="164"/>
      <c r="BD551" s="164"/>
      <c r="BE551" s="164"/>
      <c r="BF551" s="164"/>
      <c r="BG551" s="164"/>
      <c r="BH551" s="164"/>
      <c r="BI551" s="164"/>
    </row>
    <row r="552" spans="1:61" s="22" customFormat="1" x14ac:dyDescent="0.25">
      <c r="A552" s="20"/>
      <c r="B552" s="21"/>
      <c r="C552" s="21"/>
      <c r="D552" s="21"/>
      <c r="E552" s="21"/>
      <c r="F552" s="21"/>
      <c r="G552" s="21"/>
      <c r="H552" s="163"/>
      <c r="I552" s="164"/>
      <c r="J552" s="164"/>
      <c r="K552" s="164"/>
      <c r="L552" s="164"/>
      <c r="M552" s="164"/>
      <c r="N552" s="164"/>
      <c r="O552" s="164"/>
      <c r="P552" s="164"/>
      <c r="Q552" s="164"/>
      <c r="R552" s="164"/>
      <c r="S552" s="164"/>
      <c r="T552" s="164"/>
      <c r="U552" s="164"/>
      <c r="V552" s="164"/>
      <c r="W552" s="164"/>
      <c r="X552" s="164"/>
      <c r="Y552" s="164"/>
      <c r="Z552" s="164"/>
      <c r="AA552" s="164"/>
      <c r="AB552" s="164"/>
      <c r="AC552" s="164"/>
      <c r="AD552" s="164"/>
      <c r="AE552" s="164"/>
      <c r="AF552" s="164"/>
      <c r="AG552" s="164"/>
      <c r="AH552" s="164"/>
      <c r="AI552" s="164"/>
      <c r="AJ552" s="164"/>
      <c r="AK552" s="164"/>
      <c r="AL552" s="164"/>
      <c r="AM552" s="164"/>
      <c r="AN552" s="164"/>
      <c r="AO552" s="164"/>
      <c r="AP552" s="164"/>
      <c r="AQ552" s="164"/>
      <c r="AR552" s="164"/>
      <c r="AS552" s="164"/>
      <c r="AT552" s="164"/>
      <c r="AU552" s="164"/>
      <c r="AV552" s="164"/>
      <c r="AW552" s="164"/>
      <c r="AX552" s="164"/>
      <c r="AY552" s="164"/>
      <c r="AZ552" s="164"/>
      <c r="BA552" s="164"/>
      <c r="BB552" s="164"/>
      <c r="BC552" s="164"/>
      <c r="BD552" s="164"/>
      <c r="BE552" s="164"/>
      <c r="BF552" s="164"/>
      <c r="BG552" s="164"/>
      <c r="BH552" s="164"/>
      <c r="BI552" s="164"/>
    </row>
    <row r="553" spans="1:61" s="22" customFormat="1" x14ac:dyDescent="0.25">
      <c r="A553" s="20"/>
      <c r="B553" s="21"/>
      <c r="C553" s="21"/>
      <c r="D553" s="21"/>
      <c r="E553" s="21"/>
      <c r="F553" s="21"/>
      <c r="G553" s="21"/>
      <c r="H553" s="163"/>
      <c r="I553" s="164"/>
      <c r="J553" s="164"/>
      <c r="K553" s="164"/>
      <c r="L553" s="164"/>
      <c r="M553" s="164"/>
      <c r="N553" s="164"/>
      <c r="O553" s="164"/>
      <c r="P553" s="164"/>
      <c r="Q553" s="164"/>
      <c r="R553" s="164"/>
      <c r="S553" s="164"/>
      <c r="T553" s="164"/>
      <c r="U553" s="164"/>
      <c r="V553" s="164"/>
      <c r="W553" s="164"/>
      <c r="X553" s="164"/>
      <c r="Y553" s="164"/>
      <c r="Z553" s="164"/>
      <c r="AA553" s="164"/>
      <c r="AB553" s="164"/>
      <c r="AC553" s="164"/>
      <c r="AD553" s="164"/>
      <c r="AE553" s="164"/>
      <c r="AF553" s="164"/>
      <c r="AG553" s="164"/>
      <c r="AH553" s="164"/>
      <c r="AI553" s="164"/>
      <c r="AJ553" s="164"/>
      <c r="AK553" s="164"/>
      <c r="AL553" s="164"/>
      <c r="AM553" s="164"/>
      <c r="AN553" s="164"/>
      <c r="AO553" s="164"/>
      <c r="AP553" s="164"/>
      <c r="AQ553" s="164"/>
      <c r="AR553" s="164"/>
      <c r="AS553" s="164"/>
      <c r="AT553" s="164"/>
      <c r="AU553" s="164"/>
      <c r="AV553" s="164"/>
      <c r="AW553" s="164"/>
      <c r="AX553" s="164"/>
      <c r="AY553" s="164"/>
      <c r="AZ553" s="164"/>
      <c r="BA553" s="164"/>
      <c r="BB553" s="164"/>
      <c r="BC553" s="164"/>
      <c r="BD553" s="164"/>
      <c r="BE553" s="164"/>
      <c r="BF553" s="164"/>
      <c r="BG553" s="164"/>
      <c r="BH553" s="164"/>
      <c r="BI553" s="164"/>
    </row>
    <row r="554" spans="1:61" s="22" customFormat="1" x14ac:dyDescent="0.25">
      <c r="A554" s="20"/>
      <c r="B554" s="21"/>
      <c r="C554" s="21"/>
      <c r="D554" s="21"/>
      <c r="E554" s="21"/>
      <c r="F554" s="21"/>
      <c r="G554" s="21"/>
      <c r="H554" s="163"/>
      <c r="I554" s="164"/>
      <c r="J554" s="164"/>
      <c r="K554" s="164"/>
      <c r="L554" s="164"/>
      <c r="M554" s="164"/>
      <c r="N554" s="164"/>
      <c r="O554" s="164"/>
      <c r="P554" s="164"/>
      <c r="Q554" s="164"/>
      <c r="R554" s="164"/>
      <c r="S554" s="164"/>
      <c r="T554" s="164"/>
      <c r="U554" s="164"/>
      <c r="V554" s="164"/>
      <c r="W554" s="164"/>
      <c r="X554" s="164"/>
      <c r="Y554" s="164"/>
      <c r="Z554" s="164"/>
      <c r="AA554" s="164"/>
      <c r="AB554" s="164"/>
      <c r="AC554" s="164"/>
      <c r="AD554" s="164"/>
      <c r="AE554" s="164"/>
      <c r="AF554" s="164"/>
      <c r="AG554" s="164"/>
      <c r="AH554" s="164"/>
      <c r="AI554" s="164"/>
      <c r="AJ554" s="164"/>
      <c r="AK554" s="164"/>
      <c r="AL554" s="164"/>
      <c r="AM554" s="164"/>
      <c r="AN554" s="164"/>
      <c r="AO554" s="164"/>
      <c r="AP554" s="164"/>
      <c r="AQ554" s="164"/>
      <c r="AR554" s="164"/>
      <c r="AS554" s="164"/>
      <c r="AT554" s="164"/>
      <c r="AU554" s="164"/>
      <c r="AV554" s="164"/>
      <c r="AW554" s="164"/>
      <c r="AX554" s="164"/>
      <c r="AY554" s="164"/>
      <c r="AZ554" s="164"/>
      <c r="BA554" s="164"/>
      <c r="BB554" s="164"/>
      <c r="BC554" s="164"/>
      <c r="BD554" s="164"/>
      <c r="BE554" s="164"/>
      <c r="BF554" s="164"/>
      <c r="BG554" s="164"/>
      <c r="BH554" s="164"/>
      <c r="BI554" s="164"/>
    </row>
    <row r="555" spans="1:61" s="22" customFormat="1" x14ac:dyDescent="0.25">
      <c r="A555" s="20"/>
      <c r="B555" s="21"/>
      <c r="C555" s="21"/>
      <c r="D555" s="21"/>
      <c r="E555" s="21"/>
      <c r="F555" s="21"/>
      <c r="G555" s="21"/>
      <c r="H555" s="163"/>
      <c r="I555" s="164"/>
      <c r="J555" s="164"/>
      <c r="K555" s="164"/>
      <c r="L555" s="164"/>
      <c r="M555" s="164"/>
      <c r="N555" s="164"/>
      <c r="O555" s="164"/>
      <c r="P555" s="164"/>
      <c r="Q555" s="164"/>
      <c r="R555" s="164"/>
      <c r="S555" s="164"/>
      <c r="T555" s="164"/>
      <c r="U555" s="164"/>
      <c r="V555" s="164"/>
      <c r="W555" s="164"/>
      <c r="X555" s="164"/>
      <c r="Y555" s="164"/>
      <c r="Z555" s="164"/>
      <c r="AA555" s="164"/>
      <c r="AB555" s="164"/>
      <c r="AC555" s="164"/>
      <c r="AD555" s="164"/>
      <c r="AE555" s="164"/>
      <c r="AF555" s="164"/>
      <c r="AG555" s="164"/>
      <c r="AH555" s="164"/>
      <c r="AI555" s="164"/>
      <c r="AJ555" s="164"/>
      <c r="AK555" s="164"/>
      <c r="AL555" s="164"/>
      <c r="AM555" s="164"/>
      <c r="AN555" s="164"/>
      <c r="AO555" s="164"/>
      <c r="AP555" s="164"/>
      <c r="AQ555" s="164"/>
      <c r="AR555" s="164"/>
      <c r="AS555" s="164"/>
      <c r="AT555" s="164"/>
      <c r="AU555" s="164"/>
      <c r="AV555" s="164"/>
      <c r="AW555" s="164"/>
      <c r="AX555" s="164"/>
      <c r="AY555" s="164"/>
      <c r="AZ555" s="164"/>
      <c r="BA555" s="164"/>
      <c r="BB555" s="164"/>
      <c r="BC555" s="164"/>
      <c r="BD555" s="164"/>
      <c r="BE555" s="164"/>
      <c r="BF555" s="164"/>
      <c r="BG555" s="164"/>
      <c r="BH555" s="164"/>
      <c r="BI555" s="164"/>
    </row>
    <row r="556" spans="1:61" s="22" customFormat="1" x14ac:dyDescent="0.25">
      <c r="A556" s="20"/>
      <c r="B556" s="21"/>
      <c r="C556" s="21"/>
      <c r="D556" s="21"/>
      <c r="E556" s="21"/>
      <c r="F556" s="21"/>
      <c r="G556" s="21"/>
      <c r="H556" s="163"/>
      <c r="I556" s="164"/>
      <c r="J556" s="164"/>
      <c r="K556" s="164"/>
      <c r="L556" s="164"/>
      <c r="M556" s="164"/>
      <c r="N556" s="164"/>
      <c r="O556" s="164"/>
      <c r="P556" s="164"/>
      <c r="Q556" s="164"/>
      <c r="R556" s="164"/>
      <c r="S556" s="164"/>
      <c r="T556" s="164"/>
      <c r="U556" s="164"/>
      <c r="V556" s="164"/>
      <c r="W556" s="164"/>
      <c r="X556" s="164"/>
      <c r="Y556" s="164"/>
      <c r="Z556" s="164"/>
      <c r="AA556" s="164"/>
      <c r="AB556" s="164"/>
      <c r="AC556" s="164"/>
      <c r="AD556" s="164"/>
      <c r="AE556" s="164"/>
      <c r="AF556" s="164"/>
      <c r="AG556" s="164"/>
      <c r="AH556" s="164"/>
      <c r="AI556" s="164"/>
      <c r="AJ556" s="164"/>
      <c r="AK556" s="164"/>
      <c r="AL556" s="164"/>
      <c r="AM556" s="164"/>
      <c r="AN556" s="164"/>
      <c r="AO556" s="164"/>
      <c r="AP556" s="164"/>
      <c r="AQ556" s="164"/>
      <c r="AR556" s="164"/>
      <c r="AS556" s="164"/>
      <c r="AT556" s="164"/>
      <c r="AU556" s="164"/>
      <c r="AV556" s="164"/>
      <c r="AW556" s="164"/>
      <c r="AX556" s="164"/>
      <c r="AY556" s="164"/>
      <c r="AZ556" s="164"/>
      <c r="BA556" s="164"/>
      <c r="BB556" s="164"/>
      <c r="BC556" s="164"/>
      <c r="BD556" s="164"/>
      <c r="BE556" s="164"/>
      <c r="BF556" s="164"/>
      <c r="BG556" s="164"/>
      <c r="BH556" s="164"/>
      <c r="BI556" s="164"/>
    </row>
    <row r="557" spans="1:61" s="22" customFormat="1" x14ac:dyDescent="0.25">
      <c r="A557" s="20"/>
      <c r="B557" s="21"/>
      <c r="C557" s="21"/>
      <c r="D557" s="21"/>
      <c r="E557" s="21"/>
      <c r="F557" s="21"/>
      <c r="G557" s="21"/>
      <c r="H557" s="163"/>
      <c r="I557" s="164"/>
      <c r="J557" s="164"/>
      <c r="K557" s="164"/>
      <c r="L557" s="164"/>
      <c r="M557" s="164"/>
      <c r="N557" s="164"/>
      <c r="O557" s="164"/>
      <c r="P557" s="164"/>
      <c r="Q557" s="164"/>
      <c r="R557" s="164"/>
      <c r="S557" s="164"/>
      <c r="T557" s="164"/>
      <c r="U557" s="164"/>
      <c r="V557" s="164"/>
      <c r="W557" s="164"/>
      <c r="X557" s="164"/>
      <c r="Y557" s="164"/>
      <c r="Z557" s="164"/>
      <c r="AA557" s="164"/>
      <c r="AB557" s="164"/>
      <c r="AC557" s="164"/>
      <c r="AD557" s="164"/>
      <c r="AE557" s="164"/>
      <c r="AF557" s="164"/>
      <c r="AG557" s="164"/>
      <c r="AH557" s="164"/>
      <c r="AI557" s="164"/>
      <c r="AJ557" s="164"/>
      <c r="AK557" s="164"/>
      <c r="AL557" s="164"/>
      <c r="AM557" s="164"/>
      <c r="AN557" s="164"/>
      <c r="AO557" s="164"/>
      <c r="AP557" s="164"/>
      <c r="AQ557" s="164"/>
      <c r="AR557" s="164"/>
      <c r="AS557" s="164"/>
      <c r="AT557" s="164"/>
      <c r="AU557" s="164"/>
      <c r="AV557" s="164"/>
      <c r="AW557" s="164"/>
      <c r="AX557" s="164"/>
      <c r="AY557" s="164"/>
      <c r="AZ557" s="164"/>
      <c r="BA557" s="164"/>
      <c r="BB557" s="164"/>
      <c r="BC557" s="164"/>
      <c r="BD557" s="164"/>
      <c r="BE557" s="164"/>
      <c r="BF557" s="164"/>
      <c r="BG557" s="164"/>
      <c r="BH557" s="164"/>
      <c r="BI557" s="164"/>
    </row>
    <row r="558" spans="1:61" s="22" customFormat="1" x14ac:dyDescent="0.25">
      <c r="A558" s="20"/>
      <c r="B558" s="21"/>
      <c r="C558" s="21"/>
      <c r="D558" s="21"/>
      <c r="E558" s="21"/>
      <c r="F558" s="21"/>
      <c r="G558" s="21"/>
      <c r="H558" s="163"/>
      <c r="I558" s="164"/>
      <c r="J558" s="164"/>
      <c r="K558" s="164"/>
      <c r="L558" s="164"/>
      <c r="M558" s="164"/>
      <c r="N558" s="164"/>
      <c r="O558" s="164"/>
      <c r="P558" s="164"/>
      <c r="Q558" s="164"/>
      <c r="R558" s="164"/>
      <c r="S558" s="164"/>
      <c r="T558" s="164"/>
      <c r="U558" s="164"/>
      <c r="V558" s="164"/>
      <c r="W558" s="164"/>
      <c r="X558" s="164"/>
      <c r="Y558" s="164"/>
      <c r="Z558" s="164"/>
      <c r="AA558" s="164"/>
      <c r="AB558" s="164"/>
      <c r="AC558" s="164"/>
      <c r="AD558" s="164"/>
      <c r="AE558" s="164"/>
      <c r="AF558" s="164"/>
      <c r="AG558" s="164"/>
      <c r="AH558" s="164"/>
      <c r="AI558" s="164"/>
      <c r="AJ558" s="164"/>
      <c r="AK558" s="164"/>
      <c r="AL558" s="164"/>
      <c r="AM558" s="164"/>
      <c r="AN558" s="164"/>
      <c r="AO558" s="164"/>
      <c r="AP558" s="164"/>
      <c r="AQ558" s="164"/>
      <c r="AR558" s="164"/>
      <c r="AS558" s="164"/>
      <c r="AT558" s="164"/>
      <c r="AU558" s="164"/>
      <c r="AV558" s="164"/>
      <c r="AW558" s="164"/>
      <c r="AX558" s="164"/>
      <c r="AY558" s="164"/>
      <c r="AZ558" s="164"/>
      <c r="BA558" s="164"/>
      <c r="BB558" s="164"/>
      <c r="BC558" s="164"/>
      <c r="BD558" s="164"/>
      <c r="BE558" s="164"/>
      <c r="BF558" s="164"/>
      <c r="BG558" s="164"/>
      <c r="BH558" s="164"/>
      <c r="BI558" s="164"/>
    </row>
    <row r="559" spans="1:61" s="22" customFormat="1" x14ac:dyDescent="0.25">
      <c r="A559" s="20"/>
      <c r="B559" s="21"/>
      <c r="C559" s="21"/>
      <c r="D559" s="21"/>
      <c r="E559" s="21"/>
      <c r="F559" s="21"/>
      <c r="G559" s="21"/>
      <c r="H559" s="163"/>
      <c r="I559" s="164"/>
      <c r="J559" s="164"/>
      <c r="K559" s="164"/>
      <c r="L559" s="164"/>
      <c r="M559" s="164"/>
      <c r="N559" s="164"/>
      <c r="O559" s="164"/>
      <c r="P559" s="164"/>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c r="AL559" s="164"/>
      <c r="AM559" s="164"/>
      <c r="AN559" s="164"/>
      <c r="AO559" s="164"/>
      <c r="AP559" s="164"/>
      <c r="AQ559" s="164"/>
      <c r="AR559" s="164"/>
      <c r="AS559" s="164"/>
      <c r="AT559" s="164"/>
      <c r="AU559" s="164"/>
      <c r="AV559" s="164"/>
      <c r="AW559" s="164"/>
      <c r="AX559" s="164"/>
      <c r="AY559" s="164"/>
      <c r="AZ559" s="164"/>
      <c r="BA559" s="164"/>
      <c r="BB559" s="164"/>
      <c r="BC559" s="164"/>
      <c r="BD559" s="164"/>
      <c r="BE559" s="164"/>
      <c r="BF559" s="164"/>
      <c r="BG559" s="164"/>
      <c r="BH559" s="164"/>
      <c r="BI559" s="164"/>
    </row>
    <row r="560" spans="1:61" s="22" customFormat="1" x14ac:dyDescent="0.25">
      <c r="A560" s="20"/>
      <c r="B560" s="21"/>
      <c r="C560" s="21"/>
      <c r="D560" s="21"/>
      <c r="E560" s="21"/>
      <c r="F560" s="21"/>
      <c r="G560" s="21"/>
      <c r="H560" s="163"/>
      <c r="I560" s="164"/>
      <c r="J560" s="164"/>
      <c r="K560" s="164"/>
      <c r="L560" s="164"/>
      <c r="M560" s="164"/>
      <c r="N560" s="164"/>
      <c r="O560" s="164"/>
      <c r="P560" s="164"/>
      <c r="Q560" s="164"/>
      <c r="R560" s="164"/>
      <c r="S560" s="164"/>
      <c r="T560" s="164"/>
      <c r="U560" s="164"/>
      <c r="V560" s="164"/>
      <c r="W560" s="164"/>
      <c r="X560" s="164"/>
      <c r="Y560" s="164"/>
      <c r="Z560" s="164"/>
      <c r="AA560" s="164"/>
      <c r="AB560" s="164"/>
      <c r="AC560" s="164"/>
      <c r="AD560" s="164"/>
      <c r="AE560" s="164"/>
      <c r="AF560" s="164"/>
      <c r="AG560" s="164"/>
      <c r="AH560" s="164"/>
      <c r="AI560" s="164"/>
      <c r="AJ560" s="164"/>
      <c r="AK560" s="164"/>
      <c r="AL560" s="164"/>
      <c r="AM560" s="164"/>
      <c r="AN560" s="164"/>
      <c r="AO560" s="164"/>
      <c r="AP560" s="164"/>
      <c r="AQ560" s="164"/>
      <c r="AR560" s="164"/>
      <c r="AS560" s="164"/>
      <c r="AT560" s="164"/>
      <c r="AU560" s="164"/>
      <c r="AV560" s="164"/>
      <c r="AW560" s="164"/>
      <c r="AX560" s="164"/>
      <c r="AY560" s="164"/>
      <c r="AZ560" s="164"/>
      <c r="BA560" s="164"/>
      <c r="BB560" s="164"/>
      <c r="BC560" s="164"/>
      <c r="BD560" s="164"/>
      <c r="BE560" s="164"/>
      <c r="BF560" s="164"/>
      <c r="BG560" s="164"/>
      <c r="BH560" s="164"/>
      <c r="BI560" s="164"/>
    </row>
    <row r="561" spans="1:61" s="22" customFormat="1" x14ac:dyDescent="0.25">
      <c r="A561" s="20"/>
      <c r="B561" s="21"/>
      <c r="C561" s="21"/>
      <c r="D561" s="21"/>
      <c r="E561" s="21"/>
      <c r="F561" s="21"/>
      <c r="G561" s="21"/>
      <c r="H561" s="163"/>
      <c r="I561" s="164"/>
      <c r="J561" s="164"/>
      <c r="K561" s="164"/>
      <c r="L561" s="164"/>
      <c r="M561" s="164"/>
      <c r="N561" s="164"/>
      <c r="O561" s="164"/>
      <c r="P561" s="164"/>
      <c r="Q561" s="164"/>
      <c r="R561" s="164"/>
      <c r="S561" s="164"/>
      <c r="T561" s="164"/>
      <c r="U561" s="164"/>
      <c r="V561" s="164"/>
      <c r="W561" s="164"/>
      <c r="X561" s="164"/>
      <c r="Y561" s="164"/>
      <c r="Z561" s="164"/>
      <c r="AA561" s="164"/>
      <c r="AB561" s="164"/>
      <c r="AC561" s="164"/>
      <c r="AD561" s="164"/>
      <c r="AE561" s="164"/>
      <c r="AF561" s="164"/>
      <c r="AG561" s="164"/>
      <c r="AH561" s="164"/>
      <c r="AI561" s="164"/>
      <c r="AJ561" s="164"/>
      <c r="AK561" s="164"/>
      <c r="AL561" s="164"/>
      <c r="AM561" s="164"/>
      <c r="AN561" s="164"/>
      <c r="AO561" s="164"/>
      <c r="AP561" s="164"/>
      <c r="AQ561" s="164"/>
      <c r="AR561" s="164"/>
      <c r="AS561" s="164"/>
      <c r="AT561" s="164"/>
      <c r="AU561" s="164"/>
      <c r="AV561" s="164"/>
      <c r="AW561" s="164"/>
      <c r="AX561" s="164"/>
      <c r="AY561" s="164"/>
      <c r="AZ561" s="164"/>
      <c r="BA561" s="164"/>
      <c r="BB561" s="164"/>
      <c r="BC561" s="164"/>
      <c r="BD561" s="164"/>
      <c r="BE561" s="164"/>
      <c r="BF561" s="164"/>
      <c r="BG561" s="164"/>
      <c r="BH561" s="164"/>
      <c r="BI561" s="164"/>
    </row>
    <row r="562" spans="1:61" s="22" customFormat="1" x14ac:dyDescent="0.25">
      <c r="A562" s="20"/>
      <c r="B562" s="21"/>
      <c r="C562" s="21"/>
      <c r="D562" s="21"/>
      <c r="E562" s="21"/>
      <c r="F562" s="21"/>
      <c r="G562" s="21"/>
      <c r="H562" s="163"/>
      <c r="I562" s="164"/>
      <c r="J562" s="164"/>
      <c r="K562" s="164"/>
      <c r="L562" s="164"/>
      <c r="M562" s="164"/>
      <c r="N562" s="164"/>
      <c r="O562" s="164"/>
      <c r="P562" s="164"/>
      <c r="Q562" s="164"/>
      <c r="R562" s="164"/>
      <c r="S562" s="164"/>
      <c r="T562" s="164"/>
      <c r="U562" s="164"/>
      <c r="V562" s="164"/>
      <c r="W562" s="164"/>
      <c r="X562" s="164"/>
      <c r="Y562" s="164"/>
      <c r="Z562" s="164"/>
      <c r="AA562" s="164"/>
      <c r="AB562" s="164"/>
      <c r="AC562" s="164"/>
      <c r="AD562" s="164"/>
      <c r="AE562" s="164"/>
      <c r="AF562" s="164"/>
      <c r="AG562" s="164"/>
      <c r="AH562" s="164"/>
      <c r="AI562" s="164"/>
      <c r="AJ562" s="164"/>
      <c r="AK562" s="164"/>
      <c r="AL562" s="164"/>
      <c r="AM562" s="164"/>
      <c r="AN562" s="164"/>
      <c r="AO562" s="164"/>
      <c r="AP562" s="164"/>
      <c r="AQ562" s="164"/>
      <c r="AR562" s="164"/>
      <c r="AS562" s="164"/>
      <c r="AT562" s="164"/>
      <c r="AU562" s="164"/>
      <c r="AV562" s="164"/>
      <c r="AW562" s="164"/>
      <c r="AX562" s="164"/>
      <c r="AY562" s="164"/>
      <c r="AZ562" s="164"/>
      <c r="BA562" s="164"/>
      <c r="BB562" s="164"/>
      <c r="BC562" s="164"/>
      <c r="BD562" s="164"/>
      <c r="BE562" s="164"/>
      <c r="BF562" s="164"/>
      <c r="BG562" s="164"/>
      <c r="BH562" s="164"/>
      <c r="BI562" s="164"/>
    </row>
    <row r="563" spans="1:61" s="22" customFormat="1" x14ac:dyDescent="0.25">
      <c r="A563" s="20"/>
      <c r="B563" s="21"/>
      <c r="C563" s="21"/>
      <c r="D563" s="21"/>
      <c r="E563" s="21"/>
      <c r="F563" s="21"/>
      <c r="G563" s="21"/>
      <c r="H563" s="163"/>
      <c r="I563" s="164"/>
      <c r="J563" s="164"/>
      <c r="K563" s="164"/>
      <c r="L563" s="164"/>
      <c r="M563" s="164"/>
      <c r="N563" s="164"/>
      <c r="O563" s="164"/>
      <c r="P563" s="164"/>
      <c r="Q563" s="164"/>
      <c r="R563" s="164"/>
      <c r="S563" s="164"/>
      <c r="T563" s="164"/>
      <c r="U563" s="164"/>
      <c r="V563" s="164"/>
      <c r="W563" s="164"/>
      <c r="X563" s="164"/>
      <c r="Y563" s="164"/>
      <c r="Z563" s="164"/>
      <c r="AA563" s="164"/>
      <c r="AB563" s="164"/>
      <c r="AC563" s="164"/>
      <c r="AD563" s="164"/>
      <c r="AE563" s="164"/>
      <c r="AF563" s="164"/>
      <c r="AG563" s="164"/>
      <c r="AH563" s="164"/>
      <c r="AI563" s="164"/>
      <c r="AJ563" s="164"/>
      <c r="AK563" s="164"/>
      <c r="AL563" s="164"/>
      <c r="AM563" s="164"/>
      <c r="AN563" s="164"/>
      <c r="AO563" s="164"/>
      <c r="AP563" s="164"/>
      <c r="AQ563" s="164"/>
      <c r="AR563" s="164"/>
      <c r="AS563" s="164"/>
      <c r="AT563" s="164"/>
      <c r="AU563" s="164"/>
      <c r="AV563" s="164"/>
      <c r="AW563" s="164"/>
      <c r="AX563" s="164"/>
      <c r="AY563" s="164"/>
      <c r="AZ563" s="164"/>
      <c r="BA563" s="164"/>
      <c r="BB563" s="164"/>
      <c r="BC563" s="164"/>
      <c r="BD563" s="164"/>
      <c r="BE563" s="164"/>
      <c r="BF563" s="164"/>
      <c r="BG563" s="164"/>
      <c r="BH563" s="164"/>
      <c r="BI563" s="164"/>
    </row>
    <row r="564" spans="1:61" s="22" customFormat="1" x14ac:dyDescent="0.25">
      <c r="A564" s="20"/>
      <c r="B564" s="21"/>
      <c r="C564" s="21"/>
      <c r="D564" s="21"/>
      <c r="E564" s="21"/>
      <c r="F564" s="21"/>
      <c r="G564" s="21"/>
      <c r="H564" s="163"/>
      <c r="I564" s="164"/>
      <c r="J564" s="164"/>
      <c r="K564" s="164"/>
      <c r="L564" s="164"/>
      <c r="M564" s="164"/>
      <c r="N564" s="164"/>
      <c r="O564" s="164"/>
      <c r="P564" s="164"/>
      <c r="Q564" s="164"/>
      <c r="R564" s="164"/>
      <c r="S564" s="164"/>
      <c r="T564" s="164"/>
      <c r="U564" s="164"/>
      <c r="V564" s="164"/>
      <c r="W564" s="164"/>
      <c r="X564" s="164"/>
      <c r="Y564" s="164"/>
      <c r="Z564" s="164"/>
      <c r="AA564" s="164"/>
      <c r="AB564" s="164"/>
      <c r="AC564" s="164"/>
      <c r="AD564" s="164"/>
      <c r="AE564" s="164"/>
      <c r="AF564" s="164"/>
      <c r="AG564" s="164"/>
      <c r="AH564" s="164"/>
      <c r="AI564" s="164"/>
      <c r="AJ564" s="164"/>
      <c r="AK564" s="164"/>
      <c r="AL564" s="164"/>
      <c r="AM564" s="164"/>
      <c r="AN564" s="164"/>
      <c r="AO564" s="164"/>
      <c r="AP564" s="164"/>
      <c r="AQ564" s="164"/>
      <c r="AR564" s="164"/>
      <c r="AS564" s="164"/>
      <c r="AT564" s="164"/>
      <c r="AU564" s="164"/>
      <c r="AV564" s="164"/>
      <c r="AW564" s="164"/>
      <c r="AX564" s="164"/>
      <c r="AY564" s="164"/>
      <c r="AZ564" s="164"/>
      <c r="BA564" s="164"/>
      <c r="BB564" s="164"/>
      <c r="BC564" s="164"/>
      <c r="BD564" s="164"/>
      <c r="BE564" s="164"/>
      <c r="BF564" s="164"/>
      <c r="BG564" s="164"/>
      <c r="BH564" s="164"/>
      <c r="BI564" s="164"/>
    </row>
    <row r="565" spans="1:61" s="22" customFormat="1" x14ac:dyDescent="0.25">
      <c r="A565" s="20"/>
      <c r="B565" s="21"/>
      <c r="C565" s="21"/>
      <c r="D565" s="21"/>
      <c r="E565" s="21"/>
      <c r="F565" s="21"/>
      <c r="G565" s="21"/>
      <c r="H565" s="163"/>
      <c r="I565" s="164"/>
      <c r="J565" s="164"/>
      <c r="K565" s="164"/>
      <c r="L565" s="164"/>
      <c r="M565" s="164"/>
      <c r="N565" s="164"/>
      <c r="O565" s="164"/>
      <c r="P565" s="164"/>
      <c r="Q565" s="164"/>
      <c r="R565" s="164"/>
      <c r="S565" s="164"/>
      <c r="T565" s="164"/>
      <c r="U565" s="164"/>
      <c r="V565" s="164"/>
      <c r="W565" s="164"/>
      <c r="X565" s="164"/>
      <c r="Y565" s="164"/>
      <c r="Z565" s="164"/>
      <c r="AA565" s="164"/>
      <c r="AB565" s="164"/>
      <c r="AC565" s="164"/>
      <c r="AD565" s="164"/>
      <c r="AE565" s="164"/>
      <c r="AF565" s="164"/>
      <c r="AG565" s="164"/>
      <c r="AH565" s="164"/>
      <c r="AI565" s="164"/>
      <c r="AJ565" s="164"/>
      <c r="AK565" s="164"/>
      <c r="AL565" s="164"/>
      <c r="AM565" s="164"/>
      <c r="AN565" s="164"/>
      <c r="AO565" s="164"/>
      <c r="AP565" s="164"/>
      <c r="AQ565" s="164"/>
      <c r="AR565" s="164"/>
      <c r="AS565" s="164"/>
      <c r="AT565" s="164"/>
      <c r="AU565" s="164"/>
      <c r="AV565" s="164"/>
      <c r="AW565" s="164"/>
      <c r="AX565" s="164"/>
      <c r="AY565" s="164"/>
      <c r="AZ565" s="164"/>
      <c r="BA565" s="164"/>
      <c r="BB565" s="164"/>
      <c r="BC565" s="164"/>
      <c r="BD565" s="164"/>
      <c r="BE565" s="164"/>
      <c r="BF565" s="164"/>
      <c r="BG565" s="164"/>
      <c r="BH565" s="164"/>
      <c r="BI565" s="164"/>
    </row>
    <row r="566" spans="1:61" s="22" customFormat="1" x14ac:dyDescent="0.25">
      <c r="A566" s="20"/>
      <c r="B566" s="21"/>
      <c r="C566" s="21"/>
      <c r="D566" s="21"/>
      <c r="E566" s="21"/>
      <c r="F566" s="21"/>
      <c r="G566" s="21"/>
      <c r="H566" s="163"/>
      <c r="I566" s="164"/>
      <c r="J566" s="164"/>
      <c r="K566" s="164"/>
      <c r="L566" s="164"/>
      <c r="M566" s="164"/>
      <c r="N566" s="164"/>
      <c r="O566" s="164"/>
      <c r="P566" s="164"/>
      <c r="Q566" s="164"/>
      <c r="R566" s="164"/>
      <c r="S566" s="164"/>
      <c r="T566" s="164"/>
      <c r="U566" s="164"/>
      <c r="V566" s="164"/>
      <c r="W566" s="164"/>
      <c r="X566" s="164"/>
      <c r="Y566" s="164"/>
      <c r="Z566" s="164"/>
      <c r="AA566" s="164"/>
      <c r="AB566" s="164"/>
      <c r="AC566" s="164"/>
      <c r="AD566" s="164"/>
      <c r="AE566" s="164"/>
      <c r="AF566" s="164"/>
      <c r="AG566" s="164"/>
      <c r="AH566" s="164"/>
      <c r="AI566" s="164"/>
      <c r="AJ566" s="164"/>
      <c r="AK566" s="164"/>
      <c r="AL566" s="164"/>
      <c r="AM566" s="164"/>
      <c r="AN566" s="164"/>
      <c r="AO566" s="164"/>
      <c r="AP566" s="164"/>
      <c r="AQ566" s="164"/>
      <c r="AR566" s="164"/>
      <c r="AS566" s="164"/>
      <c r="AT566" s="164"/>
      <c r="AU566" s="164"/>
      <c r="AV566" s="164"/>
      <c r="AW566" s="164"/>
      <c r="AX566" s="164"/>
      <c r="AY566" s="164"/>
      <c r="AZ566" s="164"/>
      <c r="BA566" s="164"/>
      <c r="BB566" s="164"/>
      <c r="BC566" s="164"/>
      <c r="BD566" s="164"/>
      <c r="BE566" s="164"/>
      <c r="BF566" s="164"/>
      <c r="BG566" s="164"/>
      <c r="BH566" s="164"/>
      <c r="BI566" s="164"/>
    </row>
    <row r="567" spans="1:61" s="22" customFormat="1" x14ac:dyDescent="0.25">
      <c r="A567" s="20"/>
      <c r="B567" s="21"/>
      <c r="C567" s="21"/>
      <c r="D567" s="21"/>
      <c r="E567" s="21"/>
      <c r="F567" s="21"/>
      <c r="G567" s="21"/>
      <c r="H567" s="163"/>
      <c r="I567" s="164"/>
      <c r="J567" s="164"/>
      <c r="K567" s="164"/>
      <c r="L567" s="164"/>
      <c r="M567" s="164"/>
      <c r="N567" s="164"/>
      <c r="O567" s="164"/>
      <c r="P567" s="164"/>
      <c r="Q567" s="164"/>
      <c r="R567" s="164"/>
      <c r="S567" s="164"/>
      <c r="T567" s="164"/>
      <c r="U567" s="164"/>
      <c r="V567" s="164"/>
      <c r="W567" s="164"/>
      <c r="X567" s="164"/>
      <c r="Y567" s="164"/>
      <c r="Z567" s="164"/>
      <c r="AA567" s="164"/>
      <c r="AB567" s="164"/>
      <c r="AC567" s="164"/>
      <c r="AD567" s="164"/>
      <c r="AE567" s="164"/>
      <c r="AF567" s="164"/>
      <c r="AG567" s="164"/>
      <c r="AH567" s="164"/>
      <c r="AI567" s="164"/>
      <c r="AJ567" s="164"/>
      <c r="AK567" s="164"/>
      <c r="AL567" s="164"/>
      <c r="AM567" s="164"/>
      <c r="AN567" s="164"/>
      <c r="AO567" s="164"/>
      <c r="AP567" s="164"/>
      <c r="AQ567" s="164"/>
      <c r="AR567" s="164"/>
      <c r="AS567" s="164"/>
      <c r="AT567" s="164"/>
      <c r="AU567" s="164"/>
      <c r="AV567" s="164"/>
      <c r="AW567" s="164"/>
      <c r="AX567" s="164"/>
      <c r="AY567" s="164"/>
      <c r="AZ567" s="164"/>
      <c r="BA567" s="164"/>
      <c r="BB567" s="164"/>
      <c r="BC567" s="164"/>
      <c r="BD567" s="164"/>
      <c r="BE567" s="164"/>
      <c r="BF567" s="164"/>
      <c r="BG567" s="164"/>
      <c r="BH567" s="164"/>
      <c r="BI567" s="164"/>
    </row>
    <row r="568" spans="1:61" s="22" customFormat="1" x14ac:dyDescent="0.25">
      <c r="A568" s="20"/>
      <c r="B568" s="21"/>
      <c r="C568" s="21"/>
      <c r="D568" s="21"/>
      <c r="E568" s="21"/>
      <c r="F568" s="21"/>
      <c r="G568" s="21"/>
      <c r="H568" s="163"/>
      <c r="I568" s="164"/>
      <c r="J568" s="164"/>
      <c r="K568" s="164"/>
      <c r="L568" s="164"/>
      <c r="M568" s="164"/>
      <c r="N568" s="164"/>
      <c r="O568" s="164"/>
      <c r="P568" s="164"/>
      <c r="Q568" s="164"/>
      <c r="R568" s="164"/>
      <c r="S568" s="164"/>
      <c r="T568" s="164"/>
      <c r="U568" s="164"/>
      <c r="V568" s="164"/>
      <c r="W568" s="164"/>
      <c r="X568" s="164"/>
      <c r="Y568" s="164"/>
      <c r="Z568" s="164"/>
      <c r="AA568" s="164"/>
      <c r="AB568" s="164"/>
      <c r="AC568" s="164"/>
      <c r="AD568" s="164"/>
      <c r="AE568" s="164"/>
      <c r="AF568" s="164"/>
      <c r="AG568" s="164"/>
      <c r="AH568" s="164"/>
      <c r="AI568" s="164"/>
      <c r="AJ568" s="164"/>
      <c r="AK568" s="164"/>
      <c r="AL568" s="164"/>
      <c r="AM568" s="164"/>
      <c r="AN568" s="164"/>
      <c r="AO568" s="164"/>
      <c r="AP568" s="164"/>
      <c r="AQ568" s="164"/>
      <c r="AR568" s="164"/>
      <c r="AS568" s="164"/>
      <c r="AT568" s="164"/>
      <c r="AU568" s="164"/>
      <c r="AV568" s="164"/>
      <c r="AW568" s="164"/>
      <c r="AX568" s="164"/>
      <c r="AY568" s="164"/>
      <c r="AZ568" s="164"/>
      <c r="BA568" s="164"/>
      <c r="BB568" s="164"/>
      <c r="BC568" s="164"/>
      <c r="BD568" s="164"/>
      <c r="BE568" s="164"/>
      <c r="BF568" s="164"/>
      <c r="BG568" s="164"/>
      <c r="BH568" s="164"/>
      <c r="BI568" s="164"/>
    </row>
    <row r="569" spans="1:61" s="22" customFormat="1" x14ac:dyDescent="0.25">
      <c r="A569" s="20"/>
      <c r="B569" s="21"/>
      <c r="C569" s="21"/>
      <c r="D569" s="21"/>
      <c r="E569" s="21"/>
      <c r="F569" s="21"/>
      <c r="G569" s="21"/>
      <c r="H569" s="163"/>
      <c r="I569" s="164"/>
      <c r="J569" s="164"/>
      <c r="K569" s="164"/>
      <c r="L569" s="164"/>
      <c r="M569" s="164"/>
      <c r="N569" s="164"/>
      <c r="O569" s="164"/>
      <c r="P569" s="164"/>
      <c r="Q569" s="164"/>
      <c r="R569" s="164"/>
      <c r="S569" s="164"/>
      <c r="T569" s="164"/>
      <c r="U569" s="164"/>
      <c r="V569" s="164"/>
      <c r="W569" s="164"/>
      <c r="X569" s="164"/>
      <c r="Y569" s="164"/>
      <c r="Z569" s="164"/>
      <c r="AA569" s="164"/>
      <c r="AB569" s="164"/>
      <c r="AC569" s="164"/>
      <c r="AD569" s="164"/>
      <c r="AE569" s="164"/>
      <c r="AF569" s="164"/>
      <c r="AG569" s="164"/>
      <c r="AH569" s="164"/>
      <c r="AI569" s="164"/>
      <c r="AJ569" s="164"/>
      <c r="AK569" s="164"/>
      <c r="AL569" s="164"/>
      <c r="AM569" s="164"/>
      <c r="AN569" s="164"/>
      <c r="AO569" s="164"/>
      <c r="AP569" s="164"/>
      <c r="AQ569" s="164"/>
      <c r="AR569" s="164"/>
      <c r="AS569" s="164"/>
      <c r="AT569" s="164"/>
      <c r="AU569" s="164"/>
      <c r="AV569" s="164"/>
      <c r="AW569" s="164"/>
      <c r="AX569" s="164"/>
      <c r="AY569" s="164"/>
      <c r="AZ569" s="164"/>
      <c r="BA569" s="164"/>
      <c r="BB569" s="164"/>
      <c r="BC569" s="164"/>
      <c r="BD569" s="164"/>
      <c r="BE569" s="164"/>
      <c r="BF569" s="164"/>
      <c r="BG569" s="164"/>
      <c r="BH569" s="164"/>
      <c r="BI569" s="164"/>
    </row>
    <row r="570" spans="1:61" s="22" customFormat="1" x14ac:dyDescent="0.25">
      <c r="A570" s="20"/>
      <c r="B570" s="21"/>
      <c r="C570" s="21"/>
      <c r="D570" s="21"/>
      <c r="E570" s="21"/>
      <c r="F570" s="21"/>
      <c r="G570" s="21"/>
      <c r="H570" s="163"/>
      <c r="I570" s="164"/>
      <c r="J570" s="164"/>
      <c r="K570" s="164"/>
      <c r="L570" s="164"/>
      <c r="M570" s="164"/>
      <c r="N570" s="164"/>
      <c r="O570" s="164"/>
      <c r="P570" s="164"/>
      <c r="Q570" s="164"/>
      <c r="R570" s="164"/>
      <c r="S570" s="164"/>
      <c r="T570" s="164"/>
      <c r="U570" s="164"/>
      <c r="V570" s="164"/>
      <c r="W570" s="164"/>
      <c r="X570" s="164"/>
      <c r="Y570" s="164"/>
      <c r="Z570" s="164"/>
      <c r="AA570" s="164"/>
      <c r="AB570" s="164"/>
      <c r="AC570" s="164"/>
      <c r="AD570" s="164"/>
      <c r="AE570" s="164"/>
      <c r="AF570" s="164"/>
      <c r="AG570" s="164"/>
      <c r="AH570" s="164"/>
      <c r="AI570" s="164"/>
      <c r="AJ570" s="164"/>
      <c r="AK570" s="164"/>
      <c r="AL570" s="164"/>
      <c r="AM570" s="164"/>
      <c r="AN570" s="164"/>
      <c r="AO570" s="164"/>
      <c r="AP570" s="164"/>
      <c r="AQ570" s="164"/>
      <c r="AR570" s="164"/>
      <c r="AS570" s="164"/>
      <c r="AT570" s="164"/>
      <c r="AU570" s="164"/>
      <c r="AV570" s="164"/>
      <c r="AW570" s="164"/>
      <c r="AX570" s="164"/>
      <c r="AY570" s="164"/>
      <c r="AZ570" s="164"/>
      <c r="BA570" s="164"/>
      <c r="BB570" s="164"/>
      <c r="BC570" s="164"/>
      <c r="BD570" s="164"/>
      <c r="BE570" s="164"/>
      <c r="BF570" s="164"/>
      <c r="BG570" s="164"/>
      <c r="BH570" s="164"/>
      <c r="BI570" s="164"/>
    </row>
    <row r="571" spans="1:61" s="22" customFormat="1" x14ac:dyDescent="0.25">
      <c r="A571" s="20"/>
      <c r="B571" s="21"/>
      <c r="C571" s="21"/>
      <c r="D571" s="21"/>
      <c r="E571" s="21"/>
      <c r="F571" s="21"/>
      <c r="G571" s="21"/>
      <c r="H571" s="163"/>
      <c r="I571" s="164"/>
      <c r="J571" s="164"/>
      <c r="K571" s="164"/>
      <c r="L571" s="164"/>
      <c r="M571" s="164"/>
      <c r="N571" s="164"/>
      <c r="O571" s="164"/>
      <c r="P571" s="164"/>
      <c r="Q571" s="164"/>
      <c r="R571" s="164"/>
      <c r="S571" s="164"/>
      <c r="T571" s="164"/>
      <c r="U571" s="164"/>
      <c r="V571" s="164"/>
      <c r="W571" s="164"/>
      <c r="X571" s="164"/>
      <c r="Y571" s="164"/>
      <c r="Z571" s="164"/>
      <c r="AA571" s="164"/>
      <c r="AB571" s="164"/>
      <c r="AC571" s="164"/>
      <c r="AD571" s="164"/>
      <c r="AE571" s="164"/>
      <c r="AF571" s="164"/>
      <c r="AG571" s="164"/>
      <c r="AH571" s="164"/>
      <c r="AI571" s="164"/>
      <c r="AJ571" s="164"/>
      <c r="AK571" s="164"/>
      <c r="AL571" s="164"/>
      <c r="AM571" s="164"/>
      <c r="AN571" s="164"/>
      <c r="AO571" s="164"/>
      <c r="AP571" s="164"/>
      <c r="AQ571" s="164"/>
      <c r="AR571" s="164"/>
      <c r="AS571" s="164"/>
      <c r="AT571" s="164"/>
      <c r="AU571" s="164"/>
      <c r="AV571" s="164"/>
      <c r="AW571" s="164"/>
      <c r="AX571" s="164"/>
      <c r="AY571" s="164"/>
      <c r="AZ571" s="164"/>
      <c r="BA571" s="164"/>
      <c r="BB571" s="164"/>
      <c r="BC571" s="164"/>
      <c r="BD571" s="164"/>
      <c r="BE571" s="164"/>
      <c r="BF571" s="164"/>
      <c r="BG571" s="164"/>
      <c r="BH571" s="164"/>
      <c r="BI571" s="164"/>
    </row>
    <row r="572" spans="1:61" s="22" customFormat="1" x14ac:dyDescent="0.25">
      <c r="A572" s="20"/>
      <c r="B572" s="21"/>
      <c r="C572" s="21"/>
      <c r="D572" s="21"/>
      <c r="E572" s="21"/>
      <c r="F572" s="21"/>
      <c r="G572" s="21"/>
      <c r="H572" s="163"/>
      <c r="I572" s="164"/>
      <c r="J572" s="164"/>
      <c r="K572" s="164"/>
      <c r="L572" s="164"/>
      <c r="M572" s="164"/>
      <c r="N572" s="164"/>
      <c r="O572" s="164"/>
      <c r="P572" s="164"/>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c r="AL572" s="164"/>
      <c r="AM572" s="164"/>
      <c r="AN572" s="164"/>
      <c r="AO572" s="164"/>
      <c r="AP572" s="164"/>
      <c r="AQ572" s="164"/>
      <c r="AR572" s="164"/>
      <c r="AS572" s="164"/>
      <c r="AT572" s="164"/>
      <c r="AU572" s="164"/>
      <c r="AV572" s="164"/>
      <c r="AW572" s="164"/>
      <c r="AX572" s="164"/>
      <c r="AY572" s="164"/>
      <c r="AZ572" s="164"/>
      <c r="BA572" s="164"/>
      <c r="BB572" s="164"/>
      <c r="BC572" s="164"/>
      <c r="BD572" s="164"/>
      <c r="BE572" s="164"/>
      <c r="BF572" s="164"/>
      <c r="BG572" s="164"/>
      <c r="BH572" s="164"/>
      <c r="BI572" s="164"/>
    </row>
    <row r="573" spans="1:61" s="22" customFormat="1" x14ac:dyDescent="0.25">
      <c r="A573" s="20"/>
      <c r="B573" s="21"/>
      <c r="C573" s="21"/>
      <c r="D573" s="21"/>
      <c r="E573" s="21"/>
      <c r="F573" s="21"/>
      <c r="G573" s="21"/>
      <c r="H573" s="163"/>
      <c r="I573" s="164"/>
      <c r="J573" s="164"/>
      <c r="K573" s="164"/>
      <c r="L573" s="164"/>
      <c r="M573" s="164"/>
      <c r="N573" s="164"/>
      <c r="O573" s="164"/>
      <c r="P573" s="164"/>
      <c r="Q573" s="164"/>
      <c r="R573" s="164"/>
      <c r="S573" s="164"/>
      <c r="T573" s="164"/>
      <c r="U573" s="164"/>
      <c r="V573" s="164"/>
      <c r="W573" s="164"/>
      <c r="X573" s="164"/>
      <c r="Y573" s="164"/>
      <c r="Z573" s="164"/>
      <c r="AA573" s="164"/>
      <c r="AB573" s="164"/>
      <c r="AC573" s="164"/>
      <c r="AD573" s="164"/>
      <c r="AE573" s="164"/>
      <c r="AF573" s="164"/>
      <c r="AG573" s="164"/>
      <c r="AH573" s="164"/>
      <c r="AI573" s="164"/>
      <c r="AJ573" s="164"/>
      <c r="AK573" s="164"/>
      <c r="AL573" s="164"/>
      <c r="AM573" s="164"/>
      <c r="AN573" s="164"/>
      <c r="AO573" s="164"/>
      <c r="AP573" s="164"/>
      <c r="AQ573" s="164"/>
      <c r="AR573" s="164"/>
      <c r="AS573" s="164"/>
      <c r="AT573" s="164"/>
      <c r="AU573" s="164"/>
      <c r="AV573" s="164"/>
      <c r="AW573" s="164"/>
      <c r="AX573" s="164"/>
      <c r="AY573" s="164"/>
      <c r="AZ573" s="164"/>
      <c r="BA573" s="164"/>
      <c r="BB573" s="164"/>
      <c r="BC573" s="164"/>
      <c r="BD573" s="164"/>
      <c r="BE573" s="164"/>
      <c r="BF573" s="164"/>
      <c r="BG573" s="164"/>
      <c r="BH573" s="164"/>
      <c r="BI573" s="164"/>
    </row>
    <row r="574" spans="1:61" s="22" customFormat="1" x14ac:dyDescent="0.25">
      <c r="A574" s="20"/>
      <c r="B574" s="21"/>
      <c r="C574" s="21"/>
      <c r="D574" s="21"/>
      <c r="E574" s="21"/>
      <c r="F574" s="21"/>
      <c r="G574" s="21"/>
      <c r="H574" s="163"/>
      <c r="I574" s="164"/>
      <c r="J574" s="164"/>
      <c r="K574" s="164"/>
      <c r="L574" s="164"/>
      <c r="M574" s="164"/>
      <c r="N574" s="164"/>
      <c r="O574" s="164"/>
      <c r="P574" s="164"/>
      <c r="Q574" s="164"/>
      <c r="R574" s="164"/>
      <c r="S574" s="164"/>
      <c r="T574" s="164"/>
      <c r="U574" s="164"/>
      <c r="V574" s="164"/>
      <c r="W574" s="164"/>
      <c r="X574" s="164"/>
      <c r="Y574" s="164"/>
      <c r="Z574" s="164"/>
      <c r="AA574" s="164"/>
      <c r="AB574" s="164"/>
      <c r="AC574" s="164"/>
      <c r="AD574" s="164"/>
      <c r="AE574" s="164"/>
      <c r="AF574" s="164"/>
      <c r="AG574" s="164"/>
      <c r="AH574" s="164"/>
      <c r="AI574" s="164"/>
      <c r="AJ574" s="164"/>
      <c r="AK574" s="164"/>
      <c r="AL574" s="164"/>
      <c r="AM574" s="164"/>
      <c r="AN574" s="164"/>
      <c r="AO574" s="164"/>
      <c r="AP574" s="164"/>
      <c r="AQ574" s="164"/>
      <c r="AR574" s="164"/>
      <c r="AS574" s="164"/>
      <c r="AT574" s="164"/>
      <c r="AU574" s="164"/>
      <c r="AV574" s="164"/>
      <c r="AW574" s="164"/>
      <c r="AX574" s="164"/>
      <c r="AY574" s="164"/>
      <c r="AZ574" s="164"/>
      <c r="BA574" s="164"/>
      <c r="BB574" s="164"/>
      <c r="BC574" s="164"/>
      <c r="BD574" s="164"/>
      <c r="BE574" s="164"/>
      <c r="BF574" s="164"/>
      <c r="BG574" s="164"/>
      <c r="BH574" s="164"/>
      <c r="BI574" s="164"/>
    </row>
    <row r="575" spans="1:61" s="22" customFormat="1" x14ac:dyDescent="0.25">
      <c r="A575" s="20"/>
      <c r="B575" s="21"/>
      <c r="C575" s="21"/>
      <c r="D575" s="21"/>
      <c r="E575" s="21"/>
      <c r="F575" s="21"/>
      <c r="G575" s="21"/>
      <c r="H575" s="163"/>
      <c r="I575" s="164"/>
      <c r="J575" s="164"/>
      <c r="K575" s="164"/>
      <c r="L575" s="164"/>
      <c r="M575" s="164"/>
      <c r="N575" s="164"/>
      <c r="O575" s="164"/>
      <c r="P575" s="164"/>
      <c r="Q575" s="164"/>
      <c r="R575" s="164"/>
      <c r="S575" s="164"/>
      <c r="T575" s="164"/>
      <c r="U575" s="164"/>
      <c r="V575" s="164"/>
      <c r="W575" s="164"/>
      <c r="X575" s="164"/>
      <c r="Y575" s="164"/>
      <c r="Z575" s="164"/>
      <c r="AA575" s="164"/>
      <c r="AB575" s="164"/>
      <c r="AC575" s="164"/>
      <c r="AD575" s="164"/>
      <c r="AE575" s="164"/>
      <c r="AF575" s="164"/>
      <c r="AG575" s="164"/>
      <c r="AH575" s="164"/>
      <c r="AI575" s="164"/>
      <c r="AJ575" s="164"/>
      <c r="AK575" s="164"/>
      <c r="AL575" s="164"/>
      <c r="AM575" s="164"/>
      <c r="AN575" s="164"/>
      <c r="AO575" s="164"/>
      <c r="AP575" s="164"/>
      <c r="AQ575" s="164"/>
      <c r="AR575" s="164"/>
      <c r="AS575" s="164"/>
      <c r="AT575" s="164"/>
      <c r="AU575" s="164"/>
      <c r="AV575" s="164"/>
      <c r="AW575" s="164"/>
      <c r="AX575" s="164"/>
      <c r="AY575" s="164"/>
      <c r="AZ575" s="164"/>
      <c r="BA575" s="164"/>
      <c r="BB575" s="164"/>
      <c r="BC575" s="164"/>
      <c r="BD575" s="164"/>
      <c r="BE575" s="164"/>
      <c r="BF575" s="164"/>
      <c r="BG575" s="164"/>
      <c r="BH575" s="164"/>
      <c r="BI575" s="164"/>
    </row>
    <row r="576" spans="1:61" s="22" customFormat="1" x14ac:dyDescent="0.25">
      <c r="A576" s="20"/>
      <c r="B576" s="21"/>
      <c r="C576" s="21"/>
      <c r="D576" s="21"/>
      <c r="E576" s="21"/>
      <c r="F576" s="21"/>
      <c r="G576" s="21"/>
      <c r="H576" s="163"/>
      <c r="I576" s="164"/>
      <c r="J576" s="164"/>
      <c r="K576" s="164"/>
      <c r="L576" s="164"/>
      <c r="M576" s="164"/>
      <c r="N576" s="164"/>
      <c r="O576" s="164"/>
      <c r="P576" s="164"/>
      <c r="Q576" s="164"/>
      <c r="R576" s="164"/>
      <c r="S576" s="164"/>
      <c r="T576" s="164"/>
      <c r="U576" s="164"/>
      <c r="V576" s="164"/>
      <c r="W576" s="164"/>
      <c r="X576" s="164"/>
      <c r="Y576" s="164"/>
      <c r="Z576" s="164"/>
      <c r="AA576" s="164"/>
      <c r="AB576" s="164"/>
      <c r="AC576" s="164"/>
      <c r="AD576" s="164"/>
      <c r="AE576" s="164"/>
      <c r="AF576" s="164"/>
      <c r="AG576" s="164"/>
      <c r="AH576" s="164"/>
      <c r="AI576" s="164"/>
      <c r="AJ576" s="164"/>
      <c r="AK576" s="164"/>
      <c r="AL576" s="164"/>
      <c r="AM576" s="164"/>
      <c r="AN576" s="164"/>
      <c r="AO576" s="164"/>
      <c r="AP576" s="164"/>
      <c r="AQ576" s="164"/>
      <c r="AR576" s="164"/>
      <c r="AS576" s="164"/>
      <c r="AT576" s="164"/>
      <c r="AU576" s="164"/>
      <c r="AV576" s="164"/>
      <c r="AW576" s="164"/>
      <c r="AX576" s="164"/>
      <c r="AY576" s="164"/>
      <c r="AZ576" s="164"/>
      <c r="BA576" s="164"/>
      <c r="BB576" s="164"/>
      <c r="BC576" s="164"/>
      <c r="BD576" s="164"/>
      <c r="BE576" s="164"/>
      <c r="BF576" s="164"/>
      <c r="BG576" s="164"/>
      <c r="BH576" s="164"/>
      <c r="BI576" s="164"/>
    </row>
    <row r="577" spans="1:61" s="22" customFormat="1" x14ac:dyDescent="0.25">
      <c r="A577" s="20"/>
      <c r="B577" s="21"/>
      <c r="C577" s="21"/>
      <c r="D577" s="21"/>
      <c r="E577" s="21"/>
      <c r="F577" s="21"/>
      <c r="G577" s="21"/>
      <c r="H577" s="163"/>
      <c r="I577" s="164"/>
      <c r="J577" s="164"/>
      <c r="K577" s="164"/>
      <c r="L577" s="164"/>
      <c r="M577" s="164"/>
      <c r="N577" s="164"/>
      <c r="O577" s="164"/>
      <c r="P577" s="164"/>
      <c r="Q577" s="164"/>
      <c r="R577" s="164"/>
      <c r="S577" s="164"/>
      <c r="T577" s="164"/>
      <c r="U577" s="164"/>
      <c r="V577" s="164"/>
      <c r="W577" s="164"/>
      <c r="X577" s="164"/>
      <c r="Y577" s="164"/>
      <c r="Z577" s="164"/>
      <c r="AA577" s="164"/>
      <c r="AB577" s="164"/>
      <c r="AC577" s="164"/>
      <c r="AD577" s="164"/>
      <c r="AE577" s="164"/>
      <c r="AF577" s="164"/>
      <c r="AG577" s="164"/>
      <c r="AH577" s="164"/>
      <c r="AI577" s="164"/>
      <c r="AJ577" s="164"/>
      <c r="AK577" s="164"/>
      <c r="AL577" s="164"/>
      <c r="AM577" s="164"/>
      <c r="AN577" s="164"/>
      <c r="AO577" s="164"/>
      <c r="AP577" s="164"/>
      <c r="AQ577" s="164"/>
      <c r="AR577" s="164"/>
      <c r="AS577" s="164"/>
      <c r="AT577" s="164"/>
      <c r="AU577" s="164"/>
      <c r="AV577" s="164"/>
      <c r="AW577" s="164"/>
      <c r="AX577" s="164"/>
      <c r="AY577" s="164"/>
      <c r="AZ577" s="164"/>
      <c r="BA577" s="164"/>
      <c r="BB577" s="164"/>
      <c r="BC577" s="164"/>
      <c r="BD577" s="164"/>
      <c r="BE577" s="164"/>
      <c r="BF577" s="164"/>
      <c r="BG577" s="164"/>
      <c r="BH577" s="164"/>
      <c r="BI577" s="164"/>
    </row>
    <row r="578" spans="1:61" s="22" customFormat="1" x14ac:dyDescent="0.25">
      <c r="A578" s="20"/>
      <c r="B578" s="21"/>
      <c r="C578" s="21"/>
      <c r="D578" s="21"/>
      <c r="E578" s="21"/>
      <c r="F578" s="21"/>
      <c r="G578" s="21"/>
      <c r="H578" s="163"/>
      <c r="I578" s="164"/>
      <c r="J578" s="164"/>
      <c r="K578" s="164"/>
      <c r="L578" s="164"/>
      <c r="M578" s="164"/>
      <c r="N578" s="164"/>
      <c r="O578" s="164"/>
      <c r="P578" s="164"/>
      <c r="Q578" s="164"/>
      <c r="R578" s="164"/>
      <c r="S578" s="164"/>
      <c r="T578" s="164"/>
      <c r="U578" s="164"/>
      <c r="V578" s="164"/>
      <c r="W578" s="164"/>
      <c r="X578" s="164"/>
      <c r="Y578" s="164"/>
      <c r="Z578" s="164"/>
      <c r="AA578" s="164"/>
      <c r="AB578" s="164"/>
      <c r="AC578" s="164"/>
      <c r="AD578" s="164"/>
      <c r="AE578" s="164"/>
      <c r="AF578" s="164"/>
      <c r="AG578" s="164"/>
      <c r="AH578" s="164"/>
      <c r="AI578" s="164"/>
      <c r="AJ578" s="164"/>
      <c r="AK578" s="164"/>
      <c r="AL578" s="164"/>
      <c r="AM578" s="164"/>
      <c r="AN578" s="164"/>
      <c r="AO578" s="164"/>
      <c r="AP578" s="164"/>
      <c r="AQ578" s="164"/>
      <c r="AR578" s="164"/>
      <c r="AS578" s="164"/>
      <c r="AT578" s="164"/>
      <c r="AU578" s="164"/>
      <c r="AV578" s="164"/>
      <c r="AW578" s="164"/>
      <c r="AX578" s="164"/>
      <c r="AY578" s="164"/>
      <c r="AZ578" s="164"/>
      <c r="BA578" s="164"/>
      <c r="BB578" s="164"/>
      <c r="BC578" s="164"/>
      <c r="BD578" s="164"/>
      <c r="BE578" s="164"/>
      <c r="BF578" s="164"/>
      <c r="BG578" s="164"/>
      <c r="BH578" s="164"/>
      <c r="BI578" s="164"/>
    </row>
    <row r="579" spans="1:61" s="22" customFormat="1" x14ac:dyDescent="0.25">
      <c r="A579" s="20"/>
      <c r="B579" s="21"/>
      <c r="C579" s="21"/>
      <c r="D579" s="21"/>
      <c r="E579" s="21"/>
      <c r="F579" s="21"/>
      <c r="G579" s="21"/>
      <c r="H579" s="163"/>
      <c r="I579" s="164"/>
      <c r="J579" s="164"/>
      <c r="K579" s="164"/>
      <c r="L579" s="164"/>
      <c r="M579" s="164"/>
      <c r="N579" s="164"/>
      <c r="O579" s="164"/>
      <c r="P579" s="164"/>
      <c r="Q579" s="164"/>
      <c r="R579" s="164"/>
      <c r="S579" s="164"/>
      <c r="T579" s="164"/>
      <c r="U579" s="164"/>
      <c r="V579" s="164"/>
      <c r="W579" s="164"/>
      <c r="X579" s="164"/>
      <c r="Y579" s="164"/>
      <c r="Z579" s="164"/>
      <c r="AA579" s="164"/>
      <c r="AB579" s="164"/>
      <c r="AC579" s="164"/>
      <c r="AD579" s="164"/>
      <c r="AE579" s="164"/>
      <c r="AF579" s="164"/>
      <c r="AG579" s="164"/>
      <c r="AH579" s="164"/>
      <c r="AI579" s="164"/>
      <c r="AJ579" s="164"/>
      <c r="AK579" s="164"/>
      <c r="AL579" s="164"/>
      <c r="AM579" s="164"/>
      <c r="AN579" s="164"/>
      <c r="AO579" s="164"/>
      <c r="AP579" s="164"/>
      <c r="AQ579" s="164"/>
      <c r="AR579" s="164"/>
      <c r="AS579" s="164"/>
      <c r="AT579" s="164"/>
      <c r="AU579" s="164"/>
      <c r="AV579" s="164"/>
      <c r="AW579" s="164"/>
      <c r="AX579" s="164"/>
      <c r="AY579" s="164"/>
      <c r="AZ579" s="164"/>
      <c r="BA579" s="164"/>
      <c r="BB579" s="164"/>
      <c r="BC579" s="164"/>
      <c r="BD579" s="164"/>
      <c r="BE579" s="164"/>
      <c r="BF579" s="164"/>
      <c r="BG579" s="164"/>
      <c r="BH579" s="164"/>
      <c r="BI579" s="164"/>
    </row>
    <row r="580" spans="1:61" s="22" customFormat="1" x14ac:dyDescent="0.25">
      <c r="A580" s="20"/>
      <c r="B580" s="21"/>
      <c r="C580" s="21"/>
      <c r="D580" s="21"/>
      <c r="E580" s="21"/>
      <c r="F580" s="21"/>
      <c r="G580" s="21"/>
      <c r="H580" s="163"/>
      <c r="I580" s="164"/>
      <c r="J580" s="164"/>
      <c r="K580" s="164"/>
      <c r="L580" s="164"/>
      <c r="M580" s="164"/>
      <c r="N580" s="164"/>
      <c r="O580" s="164"/>
      <c r="P580" s="164"/>
      <c r="Q580" s="164"/>
      <c r="R580" s="164"/>
      <c r="S580" s="164"/>
      <c r="T580" s="164"/>
      <c r="U580" s="164"/>
      <c r="V580" s="164"/>
      <c r="W580" s="164"/>
      <c r="X580" s="164"/>
      <c r="Y580" s="164"/>
      <c r="Z580" s="164"/>
      <c r="AA580" s="164"/>
      <c r="AB580" s="164"/>
      <c r="AC580" s="164"/>
      <c r="AD580" s="164"/>
      <c r="AE580" s="164"/>
      <c r="AF580" s="164"/>
      <c r="AG580" s="164"/>
      <c r="AH580" s="164"/>
      <c r="AI580" s="164"/>
      <c r="AJ580" s="164"/>
      <c r="AK580" s="164"/>
      <c r="AL580" s="164"/>
      <c r="AM580" s="164"/>
      <c r="AN580" s="164"/>
      <c r="AO580" s="164"/>
      <c r="AP580" s="164"/>
      <c r="AQ580" s="164"/>
      <c r="AR580" s="164"/>
      <c r="AS580" s="164"/>
      <c r="AT580" s="164"/>
      <c r="AU580" s="164"/>
      <c r="AV580" s="164"/>
      <c r="AW580" s="164"/>
      <c r="AX580" s="164"/>
      <c r="AY580" s="164"/>
      <c r="AZ580" s="164"/>
      <c r="BA580" s="164"/>
      <c r="BB580" s="164"/>
      <c r="BC580" s="164"/>
      <c r="BD580" s="164"/>
      <c r="BE580" s="164"/>
      <c r="BF580" s="164"/>
      <c r="BG580" s="164"/>
      <c r="BH580" s="164"/>
      <c r="BI580" s="164"/>
    </row>
    <row r="581" spans="1:61" s="22" customFormat="1" x14ac:dyDescent="0.25">
      <c r="A581" s="20"/>
      <c r="B581" s="21"/>
      <c r="C581" s="21"/>
      <c r="D581" s="21"/>
      <c r="E581" s="21"/>
      <c r="F581" s="21"/>
      <c r="G581" s="21"/>
      <c r="H581" s="163"/>
      <c r="I581" s="164"/>
      <c r="J581" s="164"/>
      <c r="K581" s="164"/>
      <c r="L581" s="164"/>
      <c r="M581" s="164"/>
      <c r="N581" s="164"/>
      <c r="O581" s="164"/>
      <c r="P581" s="164"/>
      <c r="Q581" s="164"/>
      <c r="R581" s="164"/>
      <c r="S581" s="164"/>
      <c r="T581" s="164"/>
      <c r="U581" s="164"/>
      <c r="V581" s="164"/>
      <c r="W581" s="164"/>
      <c r="X581" s="164"/>
      <c r="Y581" s="164"/>
      <c r="Z581" s="164"/>
      <c r="AA581" s="164"/>
      <c r="AB581" s="164"/>
      <c r="AC581" s="164"/>
      <c r="AD581" s="164"/>
      <c r="AE581" s="164"/>
      <c r="AF581" s="164"/>
      <c r="AG581" s="164"/>
      <c r="AH581" s="164"/>
      <c r="AI581" s="164"/>
      <c r="AJ581" s="164"/>
      <c r="AK581" s="164"/>
      <c r="AL581" s="164"/>
      <c r="AM581" s="164"/>
      <c r="AN581" s="164"/>
      <c r="AO581" s="164"/>
      <c r="AP581" s="164"/>
      <c r="AQ581" s="164"/>
      <c r="AR581" s="164"/>
      <c r="AS581" s="164"/>
      <c r="AT581" s="164"/>
      <c r="AU581" s="164"/>
      <c r="AV581" s="164"/>
      <c r="AW581" s="164"/>
      <c r="AX581" s="164"/>
      <c r="AY581" s="164"/>
      <c r="AZ581" s="164"/>
      <c r="BA581" s="164"/>
      <c r="BB581" s="164"/>
      <c r="BC581" s="164"/>
      <c r="BD581" s="164"/>
      <c r="BE581" s="164"/>
      <c r="BF581" s="164"/>
      <c r="BG581" s="164"/>
      <c r="BH581" s="164"/>
      <c r="BI581" s="164"/>
    </row>
    <row r="582" spans="1:61" s="22" customFormat="1" x14ac:dyDescent="0.25">
      <c r="A582" s="20"/>
      <c r="B582" s="21"/>
      <c r="C582" s="21"/>
      <c r="D582" s="21"/>
      <c r="E582" s="21"/>
      <c r="F582" s="21"/>
      <c r="G582" s="21"/>
      <c r="H582" s="163"/>
      <c r="I582" s="164"/>
      <c r="J582" s="164"/>
      <c r="K582" s="164"/>
      <c r="L582" s="164"/>
      <c r="M582" s="164"/>
      <c r="N582" s="164"/>
      <c r="O582" s="164"/>
      <c r="P582" s="164"/>
      <c r="Q582" s="164"/>
      <c r="R582" s="164"/>
      <c r="S582" s="164"/>
      <c r="T582" s="164"/>
      <c r="U582" s="164"/>
      <c r="V582" s="164"/>
      <c r="W582" s="164"/>
      <c r="X582" s="164"/>
      <c r="Y582" s="164"/>
      <c r="Z582" s="164"/>
      <c r="AA582" s="164"/>
      <c r="AB582" s="164"/>
      <c r="AC582" s="164"/>
      <c r="AD582" s="164"/>
      <c r="AE582" s="164"/>
      <c r="AF582" s="164"/>
      <c r="AG582" s="164"/>
      <c r="AH582" s="164"/>
      <c r="AI582" s="164"/>
      <c r="AJ582" s="164"/>
      <c r="AK582" s="164"/>
      <c r="AL582" s="164"/>
      <c r="AM582" s="164"/>
      <c r="AN582" s="164"/>
      <c r="AO582" s="164"/>
      <c r="AP582" s="164"/>
      <c r="AQ582" s="164"/>
      <c r="AR582" s="164"/>
      <c r="AS582" s="164"/>
      <c r="AT582" s="164"/>
      <c r="AU582" s="164"/>
      <c r="AV582" s="164"/>
      <c r="AW582" s="164"/>
      <c r="AX582" s="164"/>
      <c r="AY582" s="164"/>
      <c r="AZ582" s="164"/>
      <c r="BA582" s="164"/>
      <c r="BB582" s="164"/>
      <c r="BC582" s="164"/>
      <c r="BD582" s="164"/>
      <c r="BE582" s="164"/>
      <c r="BF582" s="164"/>
      <c r="BG582" s="164"/>
      <c r="BH582" s="164"/>
      <c r="BI582" s="164"/>
    </row>
    <row r="583" spans="1:61" s="22" customFormat="1" x14ac:dyDescent="0.25">
      <c r="A583" s="20"/>
      <c r="B583" s="21"/>
      <c r="C583" s="21"/>
      <c r="D583" s="21"/>
      <c r="E583" s="21"/>
      <c r="F583" s="21"/>
      <c r="G583" s="21"/>
      <c r="H583" s="163"/>
      <c r="I583" s="164"/>
      <c r="J583" s="164"/>
      <c r="K583" s="164"/>
      <c r="L583" s="164"/>
      <c r="M583" s="164"/>
      <c r="N583" s="164"/>
      <c r="O583" s="164"/>
      <c r="P583" s="164"/>
      <c r="Q583" s="164"/>
      <c r="R583" s="164"/>
      <c r="S583" s="164"/>
      <c r="T583" s="164"/>
      <c r="U583" s="164"/>
      <c r="V583" s="164"/>
      <c r="W583" s="164"/>
      <c r="X583" s="164"/>
      <c r="Y583" s="164"/>
      <c r="Z583" s="164"/>
      <c r="AA583" s="164"/>
      <c r="AB583" s="164"/>
      <c r="AC583" s="164"/>
      <c r="AD583" s="164"/>
      <c r="AE583" s="164"/>
      <c r="AF583" s="164"/>
      <c r="AG583" s="164"/>
      <c r="AH583" s="164"/>
      <c r="AI583" s="164"/>
      <c r="AJ583" s="164"/>
      <c r="AK583" s="164"/>
      <c r="AL583" s="164"/>
      <c r="AM583" s="164"/>
      <c r="AN583" s="164"/>
      <c r="AO583" s="164"/>
      <c r="AP583" s="164"/>
      <c r="AQ583" s="164"/>
      <c r="AR583" s="164"/>
      <c r="AS583" s="164"/>
      <c r="AT583" s="164"/>
      <c r="AU583" s="164"/>
      <c r="AV583" s="164"/>
      <c r="AW583" s="164"/>
      <c r="AX583" s="164"/>
      <c r="AY583" s="164"/>
      <c r="AZ583" s="164"/>
      <c r="BA583" s="164"/>
      <c r="BB583" s="164"/>
      <c r="BC583" s="164"/>
      <c r="BD583" s="164"/>
      <c r="BE583" s="164"/>
      <c r="BF583" s="164"/>
      <c r="BG583" s="164"/>
      <c r="BH583" s="164"/>
      <c r="BI583" s="164"/>
    </row>
    <row r="584" spans="1:61" s="22" customFormat="1" x14ac:dyDescent="0.25">
      <c r="A584" s="20"/>
      <c r="B584" s="21"/>
      <c r="C584" s="21"/>
      <c r="D584" s="21"/>
      <c r="E584" s="21"/>
      <c r="F584" s="21"/>
      <c r="G584" s="21"/>
      <c r="H584" s="163"/>
      <c r="I584" s="164"/>
      <c r="J584" s="164"/>
      <c r="K584" s="164"/>
      <c r="L584" s="164"/>
      <c r="M584" s="164"/>
      <c r="N584" s="164"/>
      <c r="O584" s="164"/>
      <c r="P584" s="164"/>
      <c r="Q584" s="164"/>
      <c r="R584" s="164"/>
      <c r="S584" s="164"/>
      <c r="T584" s="164"/>
      <c r="U584" s="164"/>
      <c r="V584" s="164"/>
      <c r="W584" s="164"/>
      <c r="X584" s="164"/>
      <c r="Y584" s="164"/>
      <c r="Z584" s="164"/>
      <c r="AA584" s="164"/>
      <c r="AB584" s="164"/>
      <c r="AC584" s="164"/>
      <c r="AD584" s="164"/>
      <c r="AE584" s="164"/>
      <c r="AF584" s="164"/>
      <c r="AG584" s="164"/>
      <c r="AH584" s="164"/>
      <c r="AI584" s="164"/>
      <c r="AJ584" s="164"/>
      <c r="AK584" s="164"/>
      <c r="AL584" s="164"/>
      <c r="AM584" s="164"/>
      <c r="AN584" s="164"/>
      <c r="AO584" s="164"/>
      <c r="AP584" s="164"/>
      <c r="AQ584" s="164"/>
      <c r="AR584" s="164"/>
      <c r="AS584" s="164"/>
      <c r="AT584" s="164"/>
      <c r="AU584" s="164"/>
      <c r="AV584" s="164"/>
      <c r="AW584" s="164"/>
      <c r="AX584" s="164"/>
      <c r="AY584" s="164"/>
      <c r="AZ584" s="164"/>
      <c r="BA584" s="164"/>
      <c r="BB584" s="164"/>
      <c r="BC584" s="164"/>
      <c r="BD584" s="164"/>
      <c r="BE584" s="164"/>
      <c r="BF584" s="164"/>
      <c r="BG584" s="164"/>
      <c r="BH584" s="164"/>
      <c r="BI584" s="164"/>
    </row>
    <row r="585" spans="1:61" s="22" customFormat="1" x14ac:dyDescent="0.25">
      <c r="A585" s="20"/>
      <c r="B585" s="21"/>
      <c r="C585" s="21"/>
      <c r="D585" s="21"/>
      <c r="E585" s="21"/>
      <c r="F585" s="21"/>
      <c r="G585" s="21"/>
      <c r="H585" s="163"/>
      <c r="I585" s="164"/>
      <c r="J585" s="164"/>
      <c r="K585" s="164"/>
      <c r="L585" s="164"/>
      <c r="M585" s="164"/>
      <c r="N585" s="164"/>
      <c r="O585" s="164"/>
      <c r="P585" s="164"/>
      <c r="Q585" s="164"/>
      <c r="R585" s="164"/>
      <c r="S585" s="164"/>
      <c r="T585" s="164"/>
      <c r="U585" s="164"/>
      <c r="V585" s="164"/>
      <c r="W585" s="164"/>
      <c r="X585" s="164"/>
      <c r="Y585" s="164"/>
      <c r="Z585" s="164"/>
      <c r="AA585" s="164"/>
      <c r="AB585" s="164"/>
      <c r="AC585" s="164"/>
      <c r="AD585" s="164"/>
      <c r="AE585" s="164"/>
      <c r="AF585" s="164"/>
      <c r="AG585" s="164"/>
      <c r="AH585" s="164"/>
      <c r="AI585" s="164"/>
      <c r="AJ585" s="164"/>
      <c r="AK585" s="164"/>
      <c r="AL585" s="164"/>
      <c r="AM585" s="164"/>
      <c r="AN585" s="164"/>
      <c r="AO585" s="164"/>
      <c r="AP585" s="164"/>
      <c r="AQ585" s="164"/>
      <c r="AR585" s="164"/>
      <c r="AS585" s="164"/>
      <c r="AT585" s="164"/>
      <c r="AU585" s="164"/>
      <c r="AV585" s="164"/>
      <c r="AW585" s="164"/>
      <c r="AX585" s="164"/>
      <c r="AY585" s="164"/>
      <c r="AZ585" s="164"/>
      <c r="BA585" s="164"/>
      <c r="BB585" s="164"/>
      <c r="BC585" s="164"/>
      <c r="BD585" s="164"/>
      <c r="BE585" s="164"/>
      <c r="BF585" s="164"/>
      <c r="BG585" s="164"/>
      <c r="BH585" s="164"/>
      <c r="BI585" s="164"/>
    </row>
    <row r="586" spans="1:61" s="22" customFormat="1" x14ac:dyDescent="0.25">
      <c r="A586" s="20"/>
      <c r="B586" s="21"/>
      <c r="C586" s="21"/>
      <c r="D586" s="21"/>
      <c r="E586" s="21"/>
      <c r="F586" s="21"/>
      <c r="G586" s="21"/>
      <c r="H586" s="163"/>
      <c r="I586" s="164"/>
      <c r="J586" s="164"/>
      <c r="K586" s="164"/>
      <c r="L586" s="164"/>
      <c r="M586" s="164"/>
      <c r="N586" s="164"/>
      <c r="O586" s="164"/>
      <c r="P586" s="164"/>
      <c r="Q586" s="164"/>
      <c r="R586" s="164"/>
      <c r="S586" s="164"/>
      <c r="T586" s="164"/>
      <c r="U586" s="164"/>
      <c r="V586" s="164"/>
      <c r="W586" s="164"/>
      <c r="X586" s="164"/>
      <c r="Y586" s="164"/>
      <c r="Z586" s="164"/>
      <c r="AA586" s="164"/>
      <c r="AB586" s="164"/>
      <c r="AC586" s="164"/>
      <c r="AD586" s="164"/>
      <c r="AE586" s="164"/>
      <c r="AF586" s="164"/>
      <c r="AG586" s="164"/>
      <c r="AH586" s="164"/>
      <c r="AI586" s="164"/>
      <c r="AJ586" s="164"/>
      <c r="AK586" s="164"/>
      <c r="AL586" s="164"/>
      <c r="AM586" s="164"/>
      <c r="AN586" s="164"/>
      <c r="AO586" s="164"/>
      <c r="AP586" s="164"/>
      <c r="AQ586" s="164"/>
      <c r="AR586" s="164"/>
      <c r="AS586" s="164"/>
      <c r="AT586" s="164"/>
      <c r="AU586" s="164"/>
      <c r="AV586" s="164"/>
      <c r="AW586" s="164"/>
      <c r="AX586" s="164"/>
      <c r="AY586" s="164"/>
      <c r="AZ586" s="164"/>
      <c r="BA586" s="164"/>
      <c r="BB586" s="164"/>
      <c r="BC586" s="164"/>
      <c r="BD586" s="164"/>
      <c r="BE586" s="164"/>
      <c r="BF586" s="164"/>
      <c r="BG586" s="164"/>
      <c r="BH586" s="164"/>
      <c r="BI586" s="164"/>
    </row>
    <row r="587" spans="1:61" s="22" customFormat="1" x14ac:dyDescent="0.25">
      <c r="A587" s="20"/>
      <c r="B587" s="21"/>
      <c r="C587" s="21"/>
      <c r="D587" s="21"/>
      <c r="E587" s="21"/>
      <c r="F587" s="21"/>
      <c r="G587" s="21"/>
      <c r="H587" s="163"/>
      <c r="I587" s="164"/>
      <c r="J587" s="164"/>
      <c r="K587" s="164"/>
      <c r="L587" s="164"/>
      <c r="M587" s="164"/>
      <c r="N587" s="164"/>
      <c r="O587" s="164"/>
      <c r="P587" s="164"/>
      <c r="Q587" s="164"/>
      <c r="R587" s="164"/>
      <c r="S587" s="164"/>
      <c r="T587" s="164"/>
      <c r="U587" s="164"/>
      <c r="V587" s="164"/>
      <c r="W587" s="164"/>
      <c r="X587" s="164"/>
      <c r="Y587" s="164"/>
      <c r="Z587" s="164"/>
      <c r="AA587" s="164"/>
      <c r="AB587" s="164"/>
      <c r="AC587" s="164"/>
      <c r="AD587" s="164"/>
      <c r="AE587" s="164"/>
      <c r="AF587" s="164"/>
      <c r="AG587" s="164"/>
      <c r="AH587" s="164"/>
      <c r="AI587" s="164"/>
      <c r="AJ587" s="164"/>
      <c r="AK587" s="164"/>
      <c r="AL587" s="164"/>
      <c r="AM587" s="164"/>
      <c r="AN587" s="164"/>
      <c r="AO587" s="164"/>
      <c r="AP587" s="164"/>
      <c r="AQ587" s="164"/>
      <c r="AR587" s="164"/>
      <c r="AS587" s="164"/>
      <c r="AT587" s="164"/>
      <c r="AU587" s="164"/>
      <c r="AV587" s="164"/>
      <c r="AW587" s="164"/>
      <c r="AX587" s="164"/>
      <c r="AY587" s="164"/>
      <c r="AZ587" s="164"/>
      <c r="BA587" s="164"/>
      <c r="BB587" s="164"/>
      <c r="BC587" s="164"/>
      <c r="BD587" s="164"/>
      <c r="BE587" s="164"/>
      <c r="BF587" s="164"/>
      <c r="BG587" s="164"/>
      <c r="BH587" s="164"/>
      <c r="BI587" s="164"/>
    </row>
    <row r="588" spans="1:61" s="22" customFormat="1" x14ac:dyDescent="0.25">
      <c r="A588" s="20"/>
      <c r="B588" s="21"/>
      <c r="C588" s="21"/>
      <c r="D588" s="21"/>
      <c r="E588" s="21"/>
      <c r="F588" s="21"/>
      <c r="G588" s="21"/>
      <c r="H588" s="163"/>
      <c r="I588" s="164"/>
      <c r="J588" s="164"/>
      <c r="K588" s="164"/>
      <c r="L588" s="164"/>
      <c r="M588" s="164"/>
      <c r="N588" s="164"/>
      <c r="O588" s="164"/>
      <c r="P588" s="164"/>
      <c r="Q588" s="164"/>
      <c r="R588" s="164"/>
      <c r="S588" s="164"/>
      <c r="T588" s="164"/>
      <c r="U588" s="164"/>
      <c r="V588" s="164"/>
      <c r="W588" s="164"/>
      <c r="X588" s="164"/>
      <c r="Y588" s="164"/>
      <c r="Z588" s="164"/>
      <c r="AA588" s="164"/>
      <c r="AB588" s="164"/>
      <c r="AC588" s="164"/>
      <c r="AD588" s="164"/>
      <c r="AE588" s="164"/>
      <c r="AF588" s="164"/>
      <c r="AG588" s="164"/>
      <c r="AH588" s="164"/>
      <c r="AI588" s="164"/>
      <c r="AJ588" s="164"/>
      <c r="AK588" s="164"/>
      <c r="AL588" s="164"/>
      <c r="AM588" s="164"/>
      <c r="AN588" s="164"/>
      <c r="AO588" s="164"/>
      <c r="AP588" s="164"/>
      <c r="AQ588" s="164"/>
      <c r="AR588" s="164"/>
      <c r="AS588" s="164"/>
      <c r="AT588" s="164"/>
      <c r="AU588" s="164"/>
      <c r="AV588" s="164"/>
      <c r="AW588" s="164"/>
      <c r="AX588" s="164"/>
      <c r="AY588" s="164"/>
      <c r="AZ588" s="164"/>
      <c r="BA588" s="164"/>
      <c r="BB588" s="164"/>
      <c r="BC588" s="164"/>
      <c r="BD588" s="164"/>
      <c r="BE588" s="164"/>
      <c r="BF588" s="164"/>
      <c r="BG588" s="164"/>
      <c r="BH588" s="164"/>
      <c r="BI588" s="164"/>
    </row>
    <row r="589" spans="1:61" s="22" customFormat="1" x14ac:dyDescent="0.25">
      <c r="A589" s="20"/>
      <c r="B589" s="21"/>
      <c r="C589" s="21"/>
      <c r="D589" s="21"/>
      <c r="E589" s="21"/>
      <c r="F589" s="21"/>
      <c r="G589" s="21"/>
      <c r="H589" s="163"/>
      <c r="I589" s="164"/>
      <c r="J589" s="164"/>
      <c r="K589" s="164"/>
      <c r="L589" s="164"/>
      <c r="M589" s="164"/>
      <c r="N589" s="164"/>
      <c r="O589" s="164"/>
      <c r="P589" s="164"/>
      <c r="Q589" s="164"/>
      <c r="R589" s="164"/>
      <c r="S589" s="164"/>
      <c r="T589" s="164"/>
      <c r="U589" s="164"/>
      <c r="V589" s="164"/>
      <c r="W589" s="164"/>
      <c r="X589" s="164"/>
      <c r="Y589" s="164"/>
      <c r="Z589" s="164"/>
      <c r="AA589" s="164"/>
      <c r="AB589" s="164"/>
      <c r="AC589" s="164"/>
      <c r="AD589" s="164"/>
      <c r="AE589" s="164"/>
      <c r="AF589" s="164"/>
      <c r="AG589" s="164"/>
      <c r="AH589" s="164"/>
      <c r="AI589" s="164"/>
      <c r="AJ589" s="164"/>
      <c r="AK589" s="164"/>
      <c r="AL589" s="164"/>
      <c r="AM589" s="164"/>
      <c r="AN589" s="164"/>
      <c r="AO589" s="164"/>
      <c r="AP589" s="164"/>
      <c r="AQ589" s="164"/>
      <c r="AR589" s="164"/>
      <c r="AS589" s="164"/>
      <c r="AT589" s="164"/>
      <c r="AU589" s="164"/>
      <c r="AV589" s="164"/>
      <c r="AW589" s="164"/>
      <c r="AX589" s="164"/>
      <c r="AY589" s="164"/>
      <c r="AZ589" s="164"/>
      <c r="BA589" s="164"/>
      <c r="BB589" s="164"/>
      <c r="BC589" s="164"/>
      <c r="BD589" s="164"/>
      <c r="BE589" s="164"/>
      <c r="BF589" s="164"/>
      <c r="BG589" s="164"/>
      <c r="BH589" s="164"/>
      <c r="BI589" s="164"/>
    </row>
    <row r="590" spans="1:61" s="22" customFormat="1" x14ac:dyDescent="0.25">
      <c r="A590" s="20"/>
      <c r="B590" s="21"/>
      <c r="C590" s="21"/>
      <c r="D590" s="21"/>
      <c r="E590" s="21"/>
      <c r="F590" s="21"/>
      <c r="G590" s="21"/>
      <c r="H590" s="163"/>
      <c r="I590" s="164"/>
      <c r="J590" s="164"/>
      <c r="K590" s="164"/>
      <c r="L590" s="164"/>
      <c r="M590" s="164"/>
      <c r="N590" s="164"/>
      <c r="O590" s="164"/>
      <c r="P590" s="164"/>
      <c r="Q590" s="164"/>
      <c r="R590" s="164"/>
      <c r="S590" s="164"/>
      <c r="T590" s="164"/>
      <c r="U590" s="164"/>
      <c r="V590" s="164"/>
      <c r="W590" s="164"/>
      <c r="X590" s="164"/>
      <c r="Y590" s="164"/>
      <c r="Z590" s="164"/>
      <c r="AA590" s="164"/>
      <c r="AB590" s="164"/>
      <c r="AC590" s="164"/>
      <c r="AD590" s="164"/>
      <c r="AE590" s="164"/>
      <c r="AF590" s="164"/>
      <c r="AG590" s="164"/>
      <c r="AH590" s="164"/>
      <c r="AI590" s="164"/>
      <c r="AJ590" s="164"/>
      <c r="AK590" s="164"/>
      <c r="AL590" s="164"/>
      <c r="AM590" s="164"/>
      <c r="AN590" s="164"/>
      <c r="AO590" s="164"/>
      <c r="AP590" s="164"/>
      <c r="AQ590" s="164"/>
      <c r="AR590" s="164"/>
      <c r="AS590" s="164"/>
      <c r="AT590" s="164"/>
      <c r="AU590" s="164"/>
      <c r="AV590" s="164"/>
      <c r="AW590" s="164"/>
      <c r="AX590" s="164"/>
      <c r="AY590" s="164"/>
      <c r="AZ590" s="164"/>
      <c r="BA590" s="164"/>
      <c r="BB590" s="164"/>
      <c r="BC590" s="164"/>
      <c r="BD590" s="164"/>
      <c r="BE590" s="164"/>
      <c r="BF590" s="164"/>
      <c r="BG590" s="164"/>
      <c r="BH590" s="164"/>
      <c r="BI590" s="164"/>
    </row>
    <row r="591" spans="1:61" s="22" customFormat="1" x14ac:dyDescent="0.25">
      <c r="A591" s="20"/>
      <c r="B591" s="21"/>
      <c r="C591" s="21"/>
      <c r="D591" s="21"/>
      <c r="E591" s="21"/>
      <c r="F591" s="21"/>
      <c r="G591" s="21"/>
      <c r="H591" s="163"/>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4"/>
      <c r="AY591" s="164"/>
      <c r="AZ591" s="164"/>
      <c r="BA591" s="164"/>
      <c r="BB591" s="164"/>
      <c r="BC591" s="164"/>
      <c r="BD591" s="164"/>
      <c r="BE591" s="164"/>
      <c r="BF591" s="164"/>
      <c r="BG591" s="164"/>
      <c r="BH591" s="164"/>
      <c r="BI591" s="164"/>
    </row>
    <row r="592" spans="1:61" s="22" customFormat="1" x14ac:dyDescent="0.25">
      <c r="A592" s="20"/>
      <c r="B592" s="21"/>
      <c r="C592" s="21"/>
      <c r="D592" s="21"/>
      <c r="E592" s="21"/>
      <c r="F592" s="21"/>
      <c r="G592" s="21"/>
      <c r="H592" s="163"/>
      <c r="I592" s="164"/>
      <c r="J592" s="164"/>
      <c r="K592" s="164"/>
      <c r="L592" s="164"/>
      <c r="M592" s="164"/>
      <c r="N592" s="164"/>
      <c r="O592" s="164"/>
      <c r="P592" s="164"/>
      <c r="Q592" s="164"/>
      <c r="R592" s="164"/>
      <c r="S592" s="164"/>
      <c r="T592" s="164"/>
      <c r="U592" s="164"/>
      <c r="V592" s="164"/>
      <c r="W592" s="164"/>
      <c r="X592" s="164"/>
      <c r="Y592" s="164"/>
      <c r="Z592" s="164"/>
      <c r="AA592" s="164"/>
      <c r="AB592" s="164"/>
      <c r="AC592" s="164"/>
      <c r="AD592" s="164"/>
      <c r="AE592" s="164"/>
      <c r="AF592" s="164"/>
      <c r="AG592" s="164"/>
      <c r="AH592" s="164"/>
      <c r="AI592" s="164"/>
      <c r="AJ592" s="164"/>
      <c r="AK592" s="164"/>
      <c r="AL592" s="164"/>
      <c r="AM592" s="164"/>
      <c r="AN592" s="164"/>
      <c r="AO592" s="164"/>
      <c r="AP592" s="164"/>
      <c r="AQ592" s="164"/>
      <c r="AR592" s="164"/>
      <c r="AS592" s="164"/>
      <c r="AT592" s="164"/>
      <c r="AU592" s="164"/>
      <c r="AV592" s="164"/>
      <c r="AW592" s="164"/>
      <c r="AX592" s="164"/>
      <c r="AY592" s="164"/>
      <c r="AZ592" s="164"/>
      <c r="BA592" s="164"/>
      <c r="BB592" s="164"/>
      <c r="BC592" s="164"/>
      <c r="BD592" s="164"/>
      <c r="BE592" s="164"/>
      <c r="BF592" s="164"/>
      <c r="BG592" s="164"/>
      <c r="BH592" s="164"/>
      <c r="BI592" s="164"/>
    </row>
    <row r="593" spans="1:61" s="22" customFormat="1" x14ac:dyDescent="0.25">
      <c r="A593" s="20"/>
      <c r="B593" s="21"/>
      <c r="C593" s="21"/>
      <c r="D593" s="21"/>
      <c r="E593" s="21"/>
      <c r="F593" s="21"/>
      <c r="G593" s="21"/>
      <c r="H593" s="163"/>
      <c r="I593" s="164"/>
      <c r="J593" s="164"/>
      <c r="K593" s="164"/>
      <c r="L593" s="164"/>
      <c r="M593" s="164"/>
      <c r="N593" s="164"/>
      <c r="O593" s="164"/>
      <c r="P593" s="164"/>
      <c r="Q593" s="164"/>
      <c r="R593" s="164"/>
      <c r="S593" s="164"/>
      <c r="T593" s="164"/>
      <c r="U593" s="164"/>
      <c r="V593" s="164"/>
      <c r="W593" s="164"/>
      <c r="X593" s="164"/>
      <c r="Y593" s="164"/>
      <c r="Z593" s="164"/>
      <c r="AA593" s="164"/>
      <c r="AB593" s="164"/>
      <c r="AC593" s="164"/>
      <c r="AD593" s="164"/>
      <c r="AE593" s="164"/>
      <c r="AF593" s="164"/>
      <c r="AG593" s="164"/>
      <c r="AH593" s="164"/>
      <c r="AI593" s="164"/>
      <c r="AJ593" s="164"/>
      <c r="AK593" s="164"/>
      <c r="AL593" s="164"/>
      <c r="AM593" s="164"/>
      <c r="AN593" s="164"/>
      <c r="AO593" s="164"/>
      <c r="AP593" s="164"/>
      <c r="AQ593" s="164"/>
      <c r="AR593" s="164"/>
      <c r="AS593" s="164"/>
      <c r="AT593" s="164"/>
      <c r="AU593" s="164"/>
      <c r="AV593" s="164"/>
      <c r="AW593" s="164"/>
      <c r="AX593" s="164"/>
      <c r="AY593" s="164"/>
      <c r="AZ593" s="164"/>
      <c r="BA593" s="164"/>
      <c r="BB593" s="164"/>
      <c r="BC593" s="164"/>
      <c r="BD593" s="164"/>
      <c r="BE593" s="164"/>
      <c r="BF593" s="164"/>
      <c r="BG593" s="164"/>
      <c r="BH593" s="164"/>
      <c r="BI593" s="164"/>
    </row>
    <row r="594" spans="1:61" s="22" customFormat="1" x14ac:dyDescent="0.25">
      <c r="A594" s="20"/>
      <c r="B594" s="21"/>
      <c r="C594" s="21"/>
      <c r="D594" s="21"/>
      <c r="E594" s="21"/>
      <c r="F594" s="21"/>
      <c r="G594" s="21"/>
      <c r="H594" s="163"/>
      <c r="I594" s="164"/>
      <c r="J594" s="164"/>
      <c r="K594" s="164"/>
      <c r="L594" s="164"/>
      <c r="M594" s="164"/>
      <c r="N594" s="164"/>
      <c r="O594" s="164"/>
      <c r="P594" s="164"/>
      <c r="Q594" s="164"/>
      <c r="R594" s="164"/>
      <c r="S594" s="164"/>
      <c r="T594" s="164"/>
      <c r="U594" s="164"/>
      <c r="V594" s="164"/>
      <c r="W594" s="164"/>
      <c r="X594" s="164"/>
      <c r="Y594" s="164"/>
      <c r="Z594" s="164"/>
      <c r="AA594" s="164"/>
      <c r="AB594" s="164"/>
      <c r="AC594" s="164"/>
      <c r="AD594" s="164"/>
      <c r="AE594" s="164"/>
      <c r="AF594" s="164"/>
      <c r="AG594" s="164"/>
      <c r="AH594" s="164"/>
      <c r="AI594" s="164"/>
      <c r="AJ594" s="164"/>
      <c r="AK594" s="164"/>
      <c r="AL594" s="164"/>
      <c r="AM594" s="164"/>
      <c r="AN594" s="164"/>
      <c r="AO594" s="164"/>
      <c r="AP594" s="164"/>
      <c r="AQ594" s="164"/>
      <c r="AR594" s="164"/>
      <c r="AS594" s="164"/>
      <c r="AT594" s="164"/>
      <c r="AU594" s="164"/>
      <c r="AV594" s="164"/>
      <c r="AW594" s="164"/>
      <c r="AX594" s="164"/>
      <c r="AY594" s="164"/>
      <c r="AZ594" s="164"/>
      <c r="BA594" s="164"/>
      <c r="BB594" s="164"/>
      <c r="BC594" s="164"/>
      <c r="BD594" s="164"/>
      <c r="BE594" s="164"/>
      <c r="BF594" s="164"/>
      <c r="BG594" s="164"/>
      <c r="BH594" s="164"/>
      <c r="BI594" s="164"/>
    </row>
    <row r="595" spans="1:61" s="22" customFormat="1" x14ac:dyDescent="0.25">
      <c r="A595" s="20"/>
      <c r="B595" s="21"/>
      <c r="C595" s="21"/>
      <c r="D595" s="21"/>
      <c r="E595" s="21"/>
      <c r="F595" s="21"/>
      <c r="G595" s="21"/>
      <c r="H595" s="163"/>
      <c r="I595" s="164"/>
      <c r="J595" s="164"/>
      <c r="K595" s="164"/>
      <c r="L595" s="164"/>
      <c r="M595" s="164"/>
      <c r="N595" s="164"/>
      <c r="O595" s="164"/>
      <c r="P595" s="164"/>
      <c r="Q595" s="164"/>
      <c r="R595" s="164"/>
      <c r="S595" s="164"/>
      <c r="T595" s="164"/>
      <c r="U595" s="164"/>
      <c r="V595" s="164"/>
      <c r="W595" s="164"/>
      <c r="X595" s="164"/>
      <c r="Y595" s="164"/>
      <c r="Z595" s="164"/>
      <c r="AA595" s="164"/>
      <c r="AB595" s="164"/>
      <c r="AC595" s="164"/>
      <c r="AD595" s="164"/>
      <c r="AE595" s="164"/>
      <c r="AF595" s="164"/>
      <c r="AG595" s="164"/>
      <c r="AH595" s="164"/>
      <c r="AI595" s="164"/>
      <c r="AJ595" s="164"/>
      <c r="AK595" s="164"/>
      <c r="AL595" s="164"/>
      <c r="AM595" s="164"/>
      <c r="AN595" s="164"/>
      <c r="AO595" s="164"/>
      <c r="AP595" s="164"/>
      <c r="AQ595" s="164"/>
      <c r="AR595" s="164"/>
      <c r="AS595" s="164"/>
      <c r="AT595" s="164"/>
      <c r="AU595" s="164"/>
      <c r="AV595" s="164"/>
      <c r="AW595" s="164"/>
      <c r="AX595" s="164"/>
      <c r="AY595" s="164"/>
      <c r="AZ595" s="164"/>
      <c r="BA595" s="164"/>
      <c r="BB595" s="164"/>
      <c r="BC595" s="164"/>
      <c r="BD595" s="164"/>
      <c r="BE595" s="164"/>
      <c r="BF595" s="164"/>
      <c r="BG595" s="164"/>
      <c r="BH595" s="164"/>
      <c r="BI595" s="164"/>
    </row>
    <row r="596" spans="1:61" s="22" customFormat="1" x14ac:dyDescent="0.25">
      <c r="A596" s="20"/>
      <c r="B596" s="21"/>
      <c r="C596" s="21"/>
      <c r="D596" s="21"/>
      <c r="E596" s="21"/>
      <c r="F596" s="21"/>
      <c r="G596" s="21"/>
      <c r="H596" s="163"/>
      <c r="I596" s="164"/>
      <c r="J596" s="164"/>
      <c r="K596" s="164"/>
      <c r="L596" s="164"/>
      <c r="M596" s="164"/>
      <c r="N596" s="164"/>
      <c r="O596" s="164"/>
      <c r="P596" s="164"/>
      <c r="Q596" s="164"/>
      <c r="R596" s="164"/>
      <c r="S596" s="164"/>
      <c r="T596" s="164"/>
      <c r="U596" s="164"/>
      <c r="V596" s="164"/>
      <c r="W596" s="164"/>
      <c r="X596" s="164"/>
      <c r="Y596" s="164"/>
      <c r="Z596" s="164"/>
      <c r="AA596" s="164"/>
      <c r="AB596" s="164"/>
      <c r="AC596" s="164"/>
      <c r="AD596" s="164"/>
      <c r="AE596" s="164"/>
      <c r="AF596" s="164"/>
      <c r="AG596" s="164"/>
      <c r="AH596" s="164"/>
      <c r="AI596" s="164"/>
      <c r="AJ596" s="164"/>
      <c r="AK596" s="164"/>
      <c r="AL596" s="164"/>
      <c r="AM596" s="164"/>
      <c r="AN596" s="164"/>
      <c r="AO596" s="164"/>
      <c r="AP596" s="164"/>
      <c r="AQ596" s="164"/>
      <c r="AR596" s="164"/>
      <c r="AS596" s="164"/>
      <c r="AT596" s="164"/>
      <c r="AU596" s="164"/>
      <c r="AV596" s="164"/>
      <c r="AW596" s="164"/>
      <c r="AX596" s="164"/>
      <c r="AY596" s="164"/>
      <c r="AZ596" s="164"/>
      <c r="BA596" s="164"/>
      <c r="BB596" s="164"/>
      <c r="BC596" s="164"/>
      <c r="BD596" s="164"/>
      <c r="BE596" s="164"/>
      <c r="BF596" s="164"/>
      <c r="BG596" s="164"/>
      <c r="BH596" s="164"/>
      <c r="BI596" s="164"/>
    </row>
    <row r="597" spans="1:61" s="22" customFormat="1" x14ac:dyDescent="0.25">
      <c r="A597" s="20"/>
      <c r="B597" s="21"/>
      <c r="C597" s="21"/>
      <c r="D597" s="21"/>
      <c r="E597" s="21"/>
      <c r="F597" s="21"/>
      <c r="G597" s="21"/>
      <c r="H597" s="163"/>
      <c r="I597" s="164"/>
      <c r="J597" s="164"/>
      <c r="K597" s="164"/>
      <c r="L597" s="164"/>
      <c r="M597" s="164"/>
      <c r="N597" s="164"/>
      <c r="O597" s="164"/>
      <c r="P597" s="164"/>
      <c r="Q597" s="164"/>
      <c r="R597" s="164"/>
      <c r="S597" s="164"/>
      <c r="T597" s="164"/>
      <c r="U597" s="164"/>
      <c r="V597" s="164"/>
      <c r="W597" s="164"/>
      <c r="X597" s="164"/>
      <c r="Y597" s="164"/>
      <c r="Z597" s="164"/>
      <c r="AA597" s="164"/>
      <c r="AB597" s="164"/>
      <c r="AC597" s="164"/>
      <c r="AD597" s="164"/>
      <c r="AE597" s="164"/>
      <c r="AF597" s="164"/>
      <c r="AG597" s="164"/>
      <c r="AH597" s="164"/>
      <c r="AI597" s="164"/>
      <c r="AJ597" s="164"/>
      <c r="AK597" s="164"/>
      <c r="AL597" s="164"/>
      <c r="AM597" s="164"/>
      <c r="AN597" s="164"/>
      <c r="AO597" s="164"/>
      <c r="AP597" s="164"/>
      <c r="AQ597" s="164"/>
      <c r="AR597" s="164"/>
      <c r="AS597" s="164"/>
      <c r="AT597" s="164"/>
      <c r="AU597" s="164"/>
      <c r="AV597" s="164"/>
      <c r="AW597" s="164"/>
      <c r="AX597" s="164"/>
      <c r="AY597" s="164"/>
      <c r="AZ597" s="164"/>
      <c r="BA597" s="164"/>
      <c r="BB597" s="164"/>
      <c r="BC597" s="164"/>
      <c r="BD597" s="164"/>
      <c r="BE597" s="164"/>
      <c r="BF597" s="164"/>
      <c r="BG597" s="164"/>
      <c r="BH597" s="164"/>
      <c r="BI597" s="164"/>
    </row>
    <row r="598" spans="1:61" s="22" customFormat="1" x14ac:dyDescent="0.25">
      <c r="A598" s="20"/>
      <c r="B598" s="21"/>
      <c r="C598" s="21"/>
      <c r="D598" s="21"/>
      <c r="E598" s="21"/>
      <c r="F598" s="21"/>
      <c r="G598" s="21"/>
      <c r="H598" s="163"/>
      <c r="I598" s="164"/>
      <c r="J598" s="164"/>
      <c r="K598" s="164"/>
      <c r="L598" s="164"/>
      <c r="M598" s="164"/>
      <c r="N598" s="164"/>
      <c r="O598" s="164"/>
      <c r="P598" s="164"/>
      <c r="Q598" s="164"/>
      <c r="R598" s="164"/>
      <c r="S598" s="164"/>
      <c r="T598" s="164"/>
      <c r="U598" s="164"/>
      <c r="V598" s="164"/>
      <c r="W598" s="164"/>
      <c r="X598" s="164"/>
      <c r="Y598" s="164"/>
      <c r="Z598" s="164"/>
      <c r="AA598" s="164"/>
      <c r="AB598" s="164"/>
      <c r="AC598" s="164"/>
      <c r="AD598" s="164"/>
      <c r="AE598" s="164"/>
      <c r="AF598" s="164"/>
      <c r="AG598" s="164"/>
      <c r="AH598" s="164"/>
      <c r="AI598" s="164"/>
      <c r="AJ598" s="164"/>
      <c r="AK598" s="164"/>
      <c r="AL598" s="164"/>
      <c r="AM598" s="164"/>
      <c r="AN598" s="164"/>
      <c r="AO598" s="164"/>
      <c r="AP598" s="164"/>
      <c r="AQ598" s="164"/>
      <c r="AR598" s="164"/>
      <c r="AS598" s="164"/>
      <c r="AT598" s="164"/>
      <c r="AU598" s="164"/>
      <c r="AV598" s="164"/>
      <c r="AW598" s="164"/>
      <c r="AX598" s="164"/>
      <c r="AY598" s="164"/>
      <c r="AZ598" s="164"/>
      <c r="BA598" s="164"/>
      <c r="BB598" s="164"/>
      <c r="BC598" s="164"/>
      <c r="BD598" s="164"/>
      <c r="BE598" s="164"/>
      <c r="BF598" s="164"/>
      <c r="BG598" s="164"/>
      <c r="BH598" s="164"/>
      <c r="BI598" s="164"/>
    </row>
    <row r="599" spans="1:61" s="22" customFormat="1" x14ac:dyDescent="0.25">
      <c r="A599" s="20"/>
      <c r="B599" s="21"/>
      <c r="C599" s="21"/>
      <c r="D599" s="21"/>
      <c r="E599" s="21"/>
      <c r="F599" s="21"/>
      <c r="G599" s="21"/>
      <c r="H599" s="163"/>
      <c r="I599" s="164"/>
      <c r="J599" s="164"/>
      <c r="K599" s="164"/>
      <c r="L599" s="164"/>
      <c r="M599" s="164"/>
      <c r="N599" s="164"/>
      <c r="O599" s="164"/>
      <c r="P599" s="164"/>
      <c r="Q599" s="164"/>
      <c r="R599" s="164"/>
      <c r="S599" s="164"/>
      <c r="T599" s="164"/>
      <c r="U599" s="164"/>
      <c r="V599" s="164"/>
      <c r="W599" s="164"/>
      <c r="X599" s="164"/>
      <c r="Y599" s="164"/>
      <c r="Z599" s="164"/>
      <c r="AA599" s="164"/>
      <c r="AB599" s="164"/>
      <c r="AC599" s="164"/>
      <c r="AD599" s="164"/>
      <c r="AE599" s="164"/>
      <c r="AF599" s="164"/>
      <c r="AG599" s="164"/>
      <c r="AH599" s="164"/>
      <c r="AI599" s="164"/>
      <c r="AJ599" s="164"/>
      <c r="AK599" s="164"/>
      <c r="AL599" s="164"/>
      <c r="AM599" s="164"/>
      <c r="AN599" s="164"/>
      <c r="AO599" s="164"/>
      <c r="AP599" s="164"/>
      <c r="AQ599" s="164"/>
      <c r="AR599" s="164"/>
      <c r="AS599" s="164"/>
      <c r="AT599" s="164"/>
      <c r="AU599" s="164"/>
      <c r="AV599" s="164"/>
      <c r="AW599" s="164"/>
      <c r="AX599" s="164"/>
      <c r="AY599" s="164"/>
      <c r="AZ599" s="164"/>
      <c r="BA599" s="164"/>
      <c r="BB599" s="164"/>
      <c r="BC599" s="164"/>
      <c r="BD599" s="164"/>
      <c r="BE599" s="164"/>
      <c r="BF599" s="164"/>
      <c r="BG599" s="164"/>
      <c r="BH599" s="164"/>
      <c r="BI599" s="164"/>
    </row>
    <row r="600" spans="1:61" s="22" customFormat="1" x14ac:dyDescent="0.25">
      <c r="A600" s="20"/>
      <c r="B600" s="21"/>
      <c r="C600" s="21"/>
      <c r="D600" s="21"/>
      <c r="E600" s="21"/>
      <c r="F600" s="21"/>
      <c r="G600" s="21"/>
      <c r="H600" s="163"/>
      <c r="I600" s="164"/>
      <c r="J600" s="164"/>
      <c r="K600" s="164"/>
      <c r="L600" s="164"/>
      <c r="M600" s="164"/>
      <c r="N600" s="164"/>
      <c r="O600" s="164"/>
      <c r="P600" s="164"/>
      <c r="Q600" s="164"/>
      <c r="R600" s="164"/>
      <c r="S600" s="164"/>
      <c r="T600" s="164"/>
      <c r="U600" s="164"/>
      <c r="V600" s="164"/>
      <c r="W600" s="164"/>
      <c r="X600" s="164"/>
      <c r="Y600" s="164"/>
      <c r="Z600" s="164"/>
      <c r="AA600" s="164"/>
      <c r="AB600" s="164"/>
      <c r="AC600" s="164"/>
      <c r="AD600" s="164"/>
      <c r="AE600" s="164"/>
      <c r="AF600" s="164"/>
      <c r="AG600" s="164"/>
      <c r="AH600" s="164"/>
      <c r="AI600" s="164"/>
      <c r="AJ600" s="164"/>
      <c r="AK600" s="164"/>
      <c r="AL600" s="164"/>
      <c r="AM600" s="164"/>
      <c r="AN600" s="164"/>
      <c r="AO600" s="164"/>
      <c r="AP600" s="164"/>
      <c r="AQ600" s="164"/>
      <c r="AR600" s="164"/>
      <c r="AS600" s="164"/>
      <c r="AT600" s="164"/>
      <c r="AU600" s="164"/>
      <c r="AV600" s="164"/>
      <c r="AW600" s="164"/>
      <c r="AX600" s="164"/>
      <c r="AY600" s="164"/>
      <c r="AZ600" s="164"/>
      <c r="BA600" s="164"/>
      <c r="BB600" s="164"/>
      <c r="BC600" s="164"/>
      <c r="BD600" s="164"/>
      <c r="BE600" s="164"/>
      <c r="BF600" s="164"/>
      <c r="BG600" s="164"/>
      <c r="BH600" s="164"/>
      <c r="BI600" s="164"/>
    </row>
    <row r="601" spans="1:61" s="22" customFormat="1" x14ac:dyDescent="0.25">
      <c r="A601" s="20"/>
      <c r="B601" s="21"/>
      <c r="C601" s="21"/>
      <c r="D601" s="21"/>
      <c r="E601" s="21"/>
      <c r="F601" s="21"/>
      <c r="G601" s="21"/>
      <c r="H601" s="163"/>
      <c r="I601" s="164"/>
      <c r="J601" s="164"/>
      <c r="K601" s="164"/>
      <c r="L601" s="164"/>
      <c r="M601" s="164"/>
      <c r="N601" s="164"/>
      <c r="O601" s="164"/>
      <c r="P601" s="164"/>
      <c r="Q601" s="164"/>
      <c r="R601" s="164"/>
      <c r="S601" s="164"/>
      <c r="T601" s="164"/>
      <c r="U601" s="164"/>
      <c r="V601" s="164"/>
      <c r="W601" s="164"/>
      <c r="X601" s="164"/>
      <c r="Y601" s="164"/>
      <c r="Z601" s="164"/>
      <c r="AA601" s="164"/>
      <c r="AB601" s="164"/>
      <c r="AC601" s="164"/>
      <c r="AD601" s="164"/>
      <c r="AE601" s="164"/>
      <c r="AF601" s="164"/>
      <c r="AG601" s="164"/>
      <c r="AH601" s="164"/>
      <c r="AI601" s="164"/>
      <c r="AJ601" s="164"/>
      <c r="AK601" s="164"/>
      <c r="AL601" s="164"/>
      <c r="AM601" s="164"/>
      <c r="AN601" s="164"/>
      <c r="AO601" s="164"/>
      <c r="AP601" s="164"/>
      <c r="AQ601" s="164"/>
      <c r="AR601" s="164"/>
      <c r="AS601" s="164"/>
      <c r="AT601" s="164"/>
      <c r="AU601" s="164"/>
      <c r="AV601" s="164"/>
      <c r="AW601" s="164"/>
      <c r="AX601" s="164"/>
      <c r="AY601" s="164"/>
      <c r="AZ601" s="164"/>
      <c r="BA601" s="164"/>
      <c r="BB601" s="164"/>
      <c r="BC601" s="164"/>
      <c r="BD601" s="164"/>
      <c r="BE601" s="164"/>
      <c r="BF601" s="164"/>
      <c r="BG601" s="164"/>
      <c r="BH601" s="164"/>
      <c r="BI601" s="164"/>
    </row>
    <row r="602" spans="1:61" s="22" customFormat="1" x14ac:dyDescent="0.25">
      <c r="A602" s="20"/>
      <c r="B602" s="21"/>
      <c r="C602" s="21"/>
      <c r="D602" s="21"/>
      <c r="E602" s="21"/>
      <c r="F602" s="21"/>
      <c r="G602" s="21"/>
      <c r="H602" s="163"/>
      <c r="I602" s="164"/>
      <c r="J602" s="164"/>
      <c r="K602" s="164"/>
      <c r="L602" s="164"/>
      <c r="M602" s="164"/>
      <c r="N602" s="164"/>
      <c r="O602" s="164"/>
      <c r="P602" s="164"/>
      <c r="Q602" s="164"/>
      <c r="R602" s="164"/>
      <c r="S602" s="164"/>
      <c r="T602" s="164"/>
      <c r="U602" s="164"/>
      <c r="V602" s="164"/>
      <c r="W602" s="164"/>
      <c r="X602" s="164"/>
      <c r="Y602" s="164"/>
      <c r="Z602" s="164"/>
      <c r="AA602" s="164"/>
      <c r="AB602" s="164"/>
      <c r="AC602" s="164"/>
      <c r="AD602" s="164"/>
      <c r="AE602" s="164"/>
      <c r="AF602" s="164"/>
      <c r="AG602" s="164"/>
      <c r="AH602" s="164"/>
      <c r="AI602" s="164"/>
      <c r="AJ602" s="164"/>
      <c r="AK602" s="164"/>
      <c r="AL602" s="164"/>
      <c r="AM602" s="164"/>
      <c r="AN602" s="164"/>
      <c r="AO602" s="164"/>
      <c r="AP602" s="164"/>
      <c r="AQ602" s="164"/>
      <c r="AR602" s="164"/>
      <c r="AS602" s="164"/>
      <c r="AT602" s="164"/>
      <c r="AU602" s="164"/>
      <c r="AV602" s="164"/>
      <c r="AW602" s="164"/>
      <c r="AX602" s="164"/>
      <c r="AY602" s="164"/>
      <c r="AZ602" s="164"/>
      <c r="BA602" s="164"/>
      <c r="BB602" s="164"/>
      <c r="BC602" s="164"/>
      <c r="BD602" s="164"/>
      <c r="BE602" s="164"/>
      <c r="BF602" s="164"/>
      <c r="BG602" s="164"/>
      <c r="BH602" s="164"/>
      <c r="BI602" s="164"/>
    </row>
    <row r="603" spans="1:61" s="22" customFormat="1" x14ac:dyDescent="0.25">
      <c r="A603" s="20"/>
      <c r="B603" s="21"/>
      <c r="C603" s="21"/>
      <c r="D603" s="21"/>
      <c r="E603" s="21"/>
      <c r="F603" s="21"/>
      <c r="G603" s="21"/>
      <c r="H603" s="163"/>
      <c r="I603" s="164"/>
      <c r="J603" s="164"/>
      <c r="K603" s="164"/>
      <c r="L603" s="164"/>
      <c r="M603" s="164"/>
      <c r="N603" s="164"/>
      <c r="O603" s="164"/>
      <c r="P603" s="164"/>
      <c r="Q603" s="164"/>
      <c r="R603" s="164"/>
      <c r="S603" s="164"/>
      <c r="T603" s="164"/>
      <c r="U603" s="164"/>
      <c r="V603" s="164"/>
      <c r="W603" s="164"/>
      <c r="X603" s="164"/>
      <c r="Y603" s="164"/>
      <c r="Z603" s="164"/>
      <c r="AA603" s="164"/>
      <c r="AB603" s="164"/>
      <c r="AC603" s="164"/>
      <c r="AD603" s="164"/>
      <c r="AE603" s="164"/>
      <c r="AF603" s="164"/>
      <c r="AG603" s="164"/>
      <c r="AH603" s="164"/>
      <c r="AI603" s="164"/>
      <c r="AJ603" s="164"/>
      <c r="AK603" s="164"/>
      <c r="AL603" s="164"/>
      <c r="AM603" s="164"/>
      <c r="AN603" s="164"/>
      <c r="AO603" s="164"/>
      <c r="AP603" s="164"/>
      <c r="AQ603" s="164"/>
      <c r="AR603" s="164"/>
      <c r="AS603" s="164"/>
      <c r="AT603" s="164"/>
      <c r="AU603" s="164"/>
      <c r="AV603" s="164"/>
      <c r="AW603" s="164"/>
      <c r="AX603" s="164"/>
      <c r="AY603" s="164"/>
      <c r="AZ603" s="164"/>
      <c r="BA603" s="164"/>
      <c r="BB603" s="164"/>
      <c r="BC603" s="164"/>
      <c r="BD603" s="164"/>
      <c r="BE603" s="164"/>
      <c r="BF603" s="164"/>
      <c r="BG603" s="164"/>
      <c r="BH603" s="164"/>
      <c r="BI603" s="164"/>
    </row>
    <row r="604" spans="1:61" s="22" customFormat="1" x14ac:dyDescent="0.25">
      <c r="A604" s="20"/>
      <c r="B604" s="21"/>
      <c r="C604" s="21"/>
      <c r="D604" s="21"/>
      <c r="E604" s="21"/>
      <c r="F604" s="21"/>
      <c r="G604" s="21"/>
      <c r="H604" s="163"/>
      <c r="I604" s="164"/>
      <c r="J604" s="164"/>
      <c r="K604" s="164"/>
      <c r="L604" s="164"/>
      <c r="M604" s="164"/>
      <c r="N604" s="164"/>
      <c r="O604" s="164"/>
      <c r="P604" s="164"/>
      <c r="Q604" s="164"/>
      <c r="R604" s="164"/>
      <c r="S604" s="164"/>
      <c r="T604" s="164"/>
      <c r="U604" s="164"/>
      <c r="V604" s="164"/>
      <c r="W604" s="164"/>
      <c r="X604" s="164"/>
      <c r="Y604" s="164"/>
      <c r="Z604" s="164"/>
      <c r="AA604" s="164"/>
      <c r="AB604" s="164"/>
      <c r="AC604" s="164"/>
      <c r="AD604" s="164"/>
      <c r="AE604" s="164"/>
      <c r="AF604" s="164"/>
      <c r="AG604" s="164"/>
      <c r="AH604" s="164"/>
      <c r="AI604" s="164"/>
      <c r="AJ604" s="164"/>
      <c r="AK604" s="164"/>
      <c r="AL604" s="164"/>
      <c r="AM604" s="164"/>
      <c r="AN604" s="164"/>
      <c r="AO604" s="164"/>
      <c r="AP604" s="164"/>
      <c r="AQ604" s="164"/>
      <c r="AR604" s="164"/>
      <c r="AS604" s="164"/>
      <c r="AT604" s="164"/>
      <c r="AU604" s="164"/>
      <c r="AV604" s="164"/>
      <c r="AW604" s="164"/>
      <c r="AX604" s="164"/>
      <c r="AY604" s="164"/>
      <c r="AZ604" s="164"/>
      <c r="BA604" s="164"/>
      <c r="BB604" s="164"/>
      <c r="BC604" s="164"/>
      <c r="BD604" s="164"/>
      <c r="BE604" s="164"/>
      <c r="BF604" s="164"/>
      <c r="BG604" s="164"/>
      <c r="BH604" s="164"/>
      <c r="BI604" s="164"/>
    </row>
    <row r="605" spans="1:61" s="22" customFormat="1" x14ac:dyDescent="0.25">
      <c r="A605" s="20"/>
      <c r="B605" s="21"/>
      <c r="C605" s="21"/>
      <c r="D605" s="21"/>
      <c r="E605" s="21"/>
      <c r="F605" s="21"/>
      <c r="G605" s="21"/>
      <c r="H605" s="163"/>
      <c r="I605" s="164"/>
      <c r="J605" s="164"/>
      <c r="K605" s="164"/>
      <c r="L605" s="164"/>
      <c r="M605" s="164"/>
      <c r="N605" s="164"/>
      <c r="O605" s="164"/>
      <c r="P605" s="164"/>
      <c r="Q605" s="164"/>
      <c r="R605" s="164"/>
      <c r="S605" s="164"/>
      <c r="T605" s="164"/>
      <c r="U605" s="164"/>
      <c r="V605" s="164"/>
      <c r="W605" s="164"/>
      <c r="X605" s="164"/>
      <c r="Y605" s="164"/>
      <c r="Z605" s="164"/>
      <c r="AA605" s="164"/>
      <c r="AB605" s="164"/>
      <c r="AC605" s="164"/>
      <c r="AD605" s="164"/>
      <c r="AE605" s="164"/>
      <c r="AF605" s="164"/>
      <c r="AG605" s="164"/>
      <c r="AH605" s="164"/>
      <c r="AI605" s="164"/>
      <c r="AJ605" s="164"/>
      <c r="AK605" s="164"/>
      <c r="AL605" s="164"/>
      <c r="AM605" s="164"/>
      <c r="AN605" s="164"/>
      <c r="AO605" s="164"/>
      <c r="AP605" s="164"/>
      <c r="AQ605" s="164"/>
      <c r="AR605" s="164"/>
      <c r="AS605" s="164"/>
      <c r="AT605" s="164"/>
      <c r="AU605" s="164"/>
      <c r="AV605" s="164"/>
      <c r="AW605" s="164"/>
      <c r="AX605" s="164"/>
      <c r="AY605" s="164"/>
      <c r="AZ605" s="164"/>
      <c r="BA605" s="164"/>
      <c r="BB605" s="164"/>
      <c r="BC605" s="164"/>
      <c r="BD605" s="164"/>
      <c r="BE605" s="164"/>
      <c r="BF605" s="164"/>
      <c r="BG605" s="164"/>
      <c r="BH605" s="164"/>
      <c r="BI605" s="164"/>
    </row>
    <row r="606" spans="1:61" s="22" customFormat="1" x14ac:dyDescent="0.25">
      <c r="A606" s="20"/>
      <c r="B606" s="21"/>
      <c r="C606" s="21"/>
      <c r="D606" s="21"/>
      <c r="E606" s="21"/>
      <c r="F606" s="21"/>
      <c r="G606" s="21"/>
      <c r="H606" s="163"/>
      <c r="I606" s="164"/>
      <c r="J606" s="164"/>
      <c r="K606" s="164"/>
      <c r="L606" s="164"/>
      <c r="M606" s="164"/>
      <c r="N606" s="164"/>
      <c r="O606" s="164"/>
      <c r="P606" s="164"/>
      <c r="Q606" s="164"/>
      <c r="R606" s="164"/>
      <c r="S606" s="164"/>
      <c r="T606" s="164"/>
      <c r="U606" s="164"/>
      <c r="V606" s="164"/>
      <c r="W606" s="164"/>
      <c r="X606" s="164"/>
      <c r="Y606" s="164"/>
      <c r="Z606" s="164"/>
      <c r="AA606" s="164"/>
      <c r="AB606" s="164"/>
      <c r="AC606" s="164"/>
      <c r="AD606" s="164"/>
      <c r="AE606" s="164"/>
      <c r="AF606" s="164"/>
      <c r="AG606" s="164"/>
      <c r="AH606" s="164"/>
      <c r="AI606" s="164"/>
      <c r="AJ606" s="164"/>
      <c r="AK606" s="164"/>
      <c r="AL606" s="164"/>
      <c r="AM606" s="164"/>
      <c r="AN606" s="164"/>
      <c r="AO606" s="164"/>
      <c r="AP606" s="164"/>
      <c r="AQ606" s="164"/>
      <c r="AR606" s="164"/>
      <c r="AS606" s="164"/>
      <c r="AT606" s="164"/>
      <c r="AU606" s="164"/>
      <c r="AV606" s="164"/>
      <c r="AW606" s="164"/>
      <c r="AX606" s="164"/>
      <c r="AY606" s="164"/>
      <c r="AZ606" s="164"/>
      <c r="BA606" s="164"/>
      <c r="BB606" s="164"/>
      <c r="BC606" s="164"/>
      <c r="BD606" s="164"/>
      <c r="BE606" s="164"/>
      <c r="BF606" s="164"/>
      <c r="BG606" s="164"/>
      <c r="BH606" s="164"/>
      <c r="BI606" s="164"/>
    </row>
    <row r="607" spans="1:61" s="22" customFormat="1" x14ac:dyDescent="0.25">
      <c r="A607" s="20"/>
      <c r="B607" s="21"/>
      <c r="C607" s="21"/>
      <c r="D607" s="21"/>
      <c r="E607" s="21"/>
      <c r="F607" s="21"/>
      <c r="G607" s="21"/>
      <c r="H607" s="163"/>
      <c r="I607" s="164"/>
      <c r="J607" s="164"/>
      <c r="K607" s="164"/>
      <c r="L607" s="164"/>
      <c r="M607" s="164"/>
      <c r="N607" s="164"/>
      <c r="O607" s="164"/>
      <c r="P607" s="164"/>
      <c r="Q607" s="164"/>
      <c r="R607" s="164"/>
      <c r="S607" s="164"/>
      <c r="T607" s="164"/>
      <c r="U607" s="164"/>
      <c r="V607" s="164"/>
      <c r="W607" s="164"/>
      <c r="X607" s="164"/>
      <c r="Y607" s="164"/>
      <c r="Z607" s="164"/>
      <c r="AA607" s="164"/>
      <c r="AB607" s="164"/>
      <c r="AC607" s="164"/>
      <c r="AD607" s="164"/>
      <c r="AE607" s="164"/>
      <c r="AF607" s="164"/>
      <c r="AG607" s="164"/>
      <c r="AH607" s="164"/>
      <c r="AI607" s="164"/>
      <c r="AJ607" s="164"/>
      <c r="AK607" s="164"/>
      <c r="AL607" s="164"/>
      <c r="AM607" s="164"/>
      <c r="AN607" s="164"/>
      <c r="AO607" s="164"/>
      <c r="AP607" s="164"/>
      <c r="AQ607" s="164"/>
      <c r="AR607" s="164"/>
      <c r="AS607" s="164"/>
      <c r="AT607" s="164"/>
      <c r="AU607" s="164"/>
      <c r="AV607" s="164"/>
      <c r="AW607" s="164"/>
      <c r="AX607" s="164"/>
      <c r="AY607" s="164"/>
      <c r="AZ607" s="164"/>
      <c r="BA607" s="164"/>
      <c r="BB607" s="164"/>
      <c r="BC607" s="164"/>
      <c r="BD607" s="164"/>
      <c r="BE607" s="164"/>
      <c r="BF607" s="164"/>
      <c r="BG607" s="164"/>
      <c r="BH607" s="164"/>
      <c r="BI607" s="164"/>
    </row>
    <row r="608" spans="1:61" s="22" customFormat="1" x14ac:dyDescent="0.25">
      <c r="A608" s="20"/>
      <c r="B608" s="21"/>
      <c r="C608" s="21"/>
      <c r="D608" s="21"/>
      <c r="E608" s="21"/>
      <c r="F608" s="21"/>
      <c r="G608" s="21"/>
      <c r="H608" s="163"/>
      <c r="I608" s="164"/>
      <c r="J608" s="164"/>
      <c r="K608" s="164"/>
      <c r="L608" s="164"/>
      <c r="M608" s="164"/>
      <c r="N608" s="164"/>
      <c r="O608" s="164"/>
      <c r="P608" s="164"/>
      <c r="Q608" s="164"/>
      <c r="R608" s="164"/>
      <c r="S608" s="164"/>
      <c r="T608" s="164"/>
      <c r="U608" s="164"/>
      <c r="V608" s="164"/>
      <c r="W608" s="164"/>
      <c r="X608" s="164"/>
      <c r="Y608" s="164"/>
      <c r="Z608" s="164"/>
      <c r="AA608" s="164"/>
      <c r="AB608" s="164"/>
      <c r="AC608" s="164"/>
      <c r="AD608" s="164"/>
      <c r="AE608" s="164"/>
      <c r="AF608" s="164"/>
      <c r="AG608" s="164"/>
      <c r="AH608" s="164"/>
      <c r="AI608" s="164"/>
      <c r="AJ608" s="164"/>
      <c r="AK608" s="164"/>
      <c r="AL608" s="164"/>
      <c r="AM608" s="164"/>
      <c r="AN608" s="164"/>
      <c r="AO608" s="164"/>
      <c r="AP608" s="164"/>
      <c r="AQ608" s="164"/>
      <c r="AR608" s="164"/>
      <c r="AS608" s="164"/>
      <c r="AT608" s="164"/>
      <c r="AU608" s="164"/>
      <c r="AV608" s="164"/>
      <c r="AW608" s="164"/>
      <c r="AX608" s="164"/>
      <c r="AY608" s="164"/>
      <c r="AZ608" s="164"/>
      <c r="BA608" s="164"/>
      <c r="BB608" s="164"/>
      <c r="BC608" s="164"/>
      <c r="BD608" s="164"/>
      <c r="BE608" s="164"/>
      <c r="BF608" s="164"/>
      <c r="BG608" s="164"/>
      <c r="BH608" s="164"/>
      <c r="BI608" s="164"/>
    </row>
    <row r="609" spans="1:61" s="22" customFormat="1" x14ac:dyDescent="0.25">
      <c r="A609" s="20"/>
      <c r="B609" s="21"/>
      <c r="C609" s="21"/>
      <c r="D609" s="21"/>
      <c r="E609" s="21"/>
      <c r="F609" s="21"/>
      <c r="G609" s="21"/>
      <c r="H609" s="163"/>
      <c r="I609" s="164"/>
      <c r="J609" s="164"/>
      <c r="K609" s="164"/>
      <c r="L609" s="164"/>
      <c r="M609" s="164"/>
      <c r="N609" s="164"/>
      <c r="O609" s="164"/>
      <c r="P609" s="164"/>
      <c r="Q609" s="164"/>
      <c r="R609" s="164"/>
      <c r="S609" s="164"/>
      <c r="T609" s="164"/>
      <c r="U609" s="164"/>
      <c r="V609" s="164"/>
      <c r="W609" s="164"/>
      <c r="X609" s="164"/>
      <c r="Y609" s="164"/>
      <c r="Z609" s="164"/>
      <c r="AA609" s="164"/>
      <c r="AB609" s="164"/>
      <c r="AC609" s="164"/>
      <c r="AD609" s="164"/>
      <c r="AE609" s="164"/>
      <c r="AF609" s="164"/>
      <c r="AG609" s="164"/>
      <c r="AH609" s="164"/>
      <c r="AI609" s="164"/>
      <c r="AJ609" s="164"/>
      <c r="AK609" s="164"/>
      <c r="AL609" s="164"/>
      <c r="AM609" s="164"/>
      <c r="AN609" s="164"/>
      <c r="AO609" s="164"/>
      <c r="AP609" s="164"/>
      <c r="AQ609" s="164"/>
      <c r="AR609" s="164"/>
      <c r="AS609" s="164"/>
      <c r="AT609" s="164"/>
      <c r="AU609" s="164"/>
      <c r="AV609" s="164"/>
      <c r="AW609" s="164"/>
      <c r="AX609" s="164"/>
      <c r="AY609" s="164"/>
      <c r="AZ609" s="164"/>
      <c r="BA609" s="164"/>
      <c r="BB609" s="164"/>
      <c r="BC609" s="164"/>
      <c r="BD609" s="164"/>
      <c r="BE609" s="164"/>
      <c r="BF609" s="164"/>
      <c r="BG609" s="164"/>
      <c r="BH609" s="164"/>
      <c r="BI609" s="164"/>
    </row>
    <row r="610" spans="1:61" s="22" customFormat="1" x14ac:dyDescent="0.25">
      <c r="A610" s="20"/>
      <c r="B610" s="21"/>
      <c r="C610" s="21"/>
      <c r="D610" s="21"/>
      <c r="E610" s="21"/>
      <c r="F610" s="21"/>
      <c r="G610" s="21"/>
      <c r="H610" s="163"/>
      <c r="I610" s="164"/>
      <c r="J610" s="164"/>
      <c r="K610" s="164"/>
      <c r="L610" s="164"/>
      <c r="M610" s="164"/>
      <c r="N610" s="164"/>
      <c r="O610" s="164"/>
      <c r="P610" s="164"/>
      <c r="Q610" s="164"/>
      <c r="R610" s="164"/>
      <c r="S610" s="164"/>
      <c r="T610" s="164"/>
      <c r="U610" s="164"/>
      <c r="V610" s="164"/>
      <c r="W610" s="164"/>
      <c r="X610" s="164"/>
      <c r="Y610" s="164"/>
      <c r="Z610" s="164"/>
      <c r="AA610" s="164"/>
      <c r="AB610" s="164"/>
      <c r="AC610" s="164"/>
      <c r="AD610" s="164"/>
      <c r="AE610" s="164"/>
      <c r="AF610" s="164"/>
      <c r="AG610" s="164"/>
      <c r="AH610" s="164"/>
      <c r="AI610" s="164"/>
      <c r="AJ610" s="164"/>
      <c r="AK610" s="164"/>
      <c r="AL610" s="164"/>
      <c r="AM610" s="164"/>
      <c r="AN610" s="164"/>
      <c r="AO610" s="164"/>
      <c r="AP610" s="164"/>
      <c r="AQ610" s="164"/>
      <c r="AR610" s="164"/>
      <c r="AS610" s="164"/>
      <c r="AT610" s="164"/>
      <c r="AU610" s="164"/>
      <c r="AV610" s="164"/>
      <c r="AW610" s="164"/>
      <c r="AX610" s="164"/>
      <c r="AY610" s="164"/>
      <c r="AZ610" s="164"/>
      <c r="BA610" s="164"/>
      <c r="BB610" s="164"/>
      <c r="BC610" s="164"/>
      <c r="BD610" s="164"/>
      <c r="BE610" s="164"/>
      <c r="BF610" s="164"/>
      <c r="BG610" s="164"/>
      <c r="BH610" s="164"/>
      <c r="BI610" s="164"/>
    </row>
    <row r="611" spans="1:61" s="22" customFormat="1" x14ac:dyDescent="0.25">
      <c r="A611" s="20"/>
      <c r="B611" s="21"/>
      <c r="C611" s="21"/>
      <c r="D611" s="21"/>
      <c r="E611" s="21"/>
      <c r="F611" s="21"/>
      <c r="G611" s="21"/>
      <c r="H611" s="163"/>
      <c r="I611" s="164"/>
      <c r="J611" s="164"/>
      <c r="K611" s="164"/>
      <c r="L611" s="164"/>
      <c r="M611" s="164"/>
      <c r="N611" s="164"/>
      <c r="O611" s="164"/>
      <c r="P611" s="164"/>
      <c r="Q611" s="164"/>
      <c r="R611" s="164"/>
      <c r="S611" s="164"/>
      <c r="T611" s="164"/>
      <c r="U611" s="164"/>
      <c r="V611" s="164"/>
      <c r="W611" s="164"/>
      <c r="X611" s="164"/>
      <c r="Y611" s="164"/>
      <c r="Z611" s="164"/>
      <c r="AA611" s="164"/>
      <c r="AB611" s="164"/>
      <c r="AC611" s="164"/>
      <c r="AD611" s="164"/>
      <c r="AE611" s="164"/>
      <c r="AF611" s="164"/>
      <c r="AG611" s="164"/>
      <c r="AH611" s="164"/>
      <c r="AI611" s="164"/>
      <c r="AJ611" s="164"/>
      <c r="AK611" s="164"/>
      <c r="AL611" s="164"/>
      <c r="AM611" s="164"/>
      <c r="AN611" s="164"/>
      <c r="AO611" s="164"/>
      <c r="AP611" s="164"/>
      <c r="AQ611" s="164"/>
      <c r="AR611" s="164"/>
      <c r="AS611" s="164"/>
      <c r="AT611" s="164"/>
      <c r="AU611" s="164"/>
      <c r="AV611" s="164"/>
      <c r="AW611" s="164"/>
      <c r="AX611" s="164"/>
      <c r="AY611" s="164"/>
      <c r="AZ611" s="164"/>
      <c r="BA611" s="164"/>
      <c r="BB611" s="164"/>
      <c r="BC611" s="164"/>
      <c r="BD611" s="164"/>
      <c r="BE611" s="164"/>
      <c r="BF611" s="164"/>
      <c r="BG611" s="164"/>
      <c r="BH611" s="164"/>
      <c r="BI611" s="164"/>
    </row>
    <row r="612" spans="1:61" s="22" customFormat="1" x14ac:dyDescent="0.25">
      <c r="A612" s="20"/>
      <c r="B612" s="21"/>
      <c r="C612" s="21"/>
      <c r="D612" s="21"/>
      <c r="E612" s="21"/>
      <c r="F612" s="21"/>
      <c r="G612" s="21"/>
      <c r="H612" s="163"/>
      <c r="I612" s="164"/>
      <c r="J612" s="164"/>
      <c r="K612" s="164"/>
      <c r="L612" s="164"/>
      <c r="M612" s="164"/>
      <c r="N612" s="164"/>
      <c r="O612" s="164"/>
      <c r="P612" s="164"/>
      <c r="Q612" s="164"/>
      <c r="R612" s="164"/>
      <c r="S612" s="164"/>
      <c r="T612" s="164"/>
      <c r="U612" s="164"/>
      <c r="V612" s="164"/>
      <c r="W612" s="164"/>
      <c r="X612" s="164"/>
      <c r="Y612" s="164"/>
      <c r="Z612" s="164"/>
      <c r="AA612" s="164"/>
      <c r="AB612" s="164"/>
      <c r="AC612" s="164"/>
      <c r="AD612" s="164"/>
      <c r="AE612" s="164"/>
      <c r="AF612" s="164"/>
      <c r="AG612" s="164"/>
      <c r="AH612" s="164"/>
      <c r="AI612" s="164"/>
      <c r="AJ612" s="164"/>
      <c r="AK612" s="164"/>
      <c r="AL612" s="164"/>
      <c r="AM612" s="164"/>
      <c r="AN612" s="164"/>
      <c r="AO612" s="164"/>
      <c r="AP612" s="164"/>
      <c r="AQ612" s="164"/>
      <c r="AR612" s="164"/>
      <c r="AS612" s="164"/>
      <c r="AT612" s="164"/>
      <c r="AU612" s="164"/>
      <c r="AV612" s="164"/>
      <c r="AW612" s="164"/>
      <c r="AX612" s="164"/>
      <c r="AY612" s="164"/>
      <c r="AZ612" s="164"/>
      <c r="BA612" s="164"/>
      <c r="BB612" s="164"/>
      <c r="BC612" s="164"/>
      <c r="BD612" s="164"/>
      <c r="BE612" s="164"/>
      <c r="BF612" s="164"/>
      <c r="BG612" s="164"/>
      <c r="BH612" s="164"/>
      <c r="BI612" s="164"/>
    </row>
    <row r="613" spans="1:61" s="22" customFormat="1" x14ac:dyDescent="0.25">
      <c r="A613" s="20"/>
      <c r="B613" s="21"/>
      <c r="C613" s="21"/>
      <c r="D613" s="21"/>
      <c r="E613" s="21"/>
      <c r="F613" s="21"/>
      <c r="G613" s="21"/>
      <c r="H613" s="163"/>
      <c r="I613" s="164"/>
      <c r="J613" s="164"/>
      <c r="K613" s="164"/>
      <c r="L613" s="164"/>
      <c r="M613" s="164"/>
      <c r="N613" s="164"/>
      <c r="O613" s="164"/>
      <c r="P613" s="164"/>
      <c r="Q613" s="164"/>
      <c r="R613" s="164"/>
      <c r="S613" s="164"/>
      <c r="T613" s="164"/>
      <c r="U613" s="164"/>
      <c r="V613" s="164"/>
      <c r="W613" s="164"/>
      <c r="X613" s="164"/>
      <c r="Y613" s="164"/>
      <c r="Z613" s="164"/>
      <c r="AA613" s="164"/>
      <c r="AB613" s="164"/>
      <c r="AC613" s="164"/>
      <c r="AD613" s="164"/>
      <c r="AE613" s="164"/>
      <c r="AF613" s="164"/>
      <c r="AG613" s="164"/>
      <c r="AH613" s="164"/>
      <c r="AI613" s="164"/>
      <c r="AJ613" s="164"/>
      <c r="AK613" s="164"/>
      <c r="AL613" s="164"/>
      <c r="AM613" s="164"/>
      <c r="AN613" s="164"/>
      <c r="AO613" s="164"/>
      <c r="AP613" s="164"/>
      <c r="AQ613" s="164"/>
      <c r="AR613" s="164"/>
      <c r="AS613" s="164"/>
      <c r="AT613" s="164"/>
      <c r="AU613" s="164"/>
      <c r="AV613" s="164"/>
      <c r="AW613" s="164"/>
      <c r="AX613" s="164"/>
      <c r="AY613" s="164"/>
      <c r="AZ613" s="164"/>
      <c r="BA613" s="164"/>
      <c r="BB613" s="164"/>
      <c r="BC613" s="164"/>
      <c r="BD613" s="164"/>
      <c r="BE613" s="164"/>
      <c r="BF613" s="164"/>
      <c r="BG613" s="164"/>
      <c r="BH613" s="164"/>
      <c r="BI613" s="164"/>
    </row>
    <row r="614" spans="1:61" s="22" customFormat="1" x14ac:dyDescent="0.25">
      <c r="A614" s="20"/>
      <c r="B614" s="21"/>
      <c r="C614" s="21"/>
      <c r="D614" s="21"/>
      <c r="E614" s="21"/>
      <c r="F614" s="21"/>
      <c r="G614" s="21"/>
      <c r="H614" s="163"/>
      <c r="I614" s="164"/>
      <c r="J614" s="164"/>
      <c r="K614" s="164"/>
      <c r="L614" s="164"/>
      <c r="M614" s="164"/>
      <c r="N614" s="164"/>
      <c r="O614" s="164"/>
      <c r="P614" s="164"/>
      <c r="Q614" s="164"/>
      <c r="R614" s="164"/>
      <c r="S614" s="164"/>
      <c r="T614" s="164"/>
      <c r="U614" s="164"/>
      <c r="V614" s="164"/>
      <c r="W614" s="164"/>
      <c r="X614" s="164"/>
      <c r="Y614" s="164"/>
      <c r="Z614" s="164"/>
      <c r="AA614" s="164"/>
      <c r="AB614" s="164"/>
      <c r="AC614" s="164"/>
      <c r="AD614" s="164"/>
      <c r="AE614" s="164"/>
      <c r="AF614" s="164"/>
      <c r="AG614" s="164"/>
      <c r="AH614" s="164"/>
      <c r="AI614" s="164"/>
      <c r="AJ614" s="164"/>
      <c r="AK614" s="164"/>
      <c r="AL614" s="164"/>
      <c r="AM614" s="164"/>
      <c r="AN614" s="164"/>
      <c r="AO614" s="164"/>
      <c r="AP614" s="164"/>
      <c r="AQ614" s="164"/>
      <c r="AR614" s="164"/>
      <c r="AS614" s="164"/>
      <c r="AT614" s="164"/>
      <c r="AU614" s="164"/>
      <c r="AV614" s="164"/>
      <c r="AW614" s="164"/>
      <c r="AX614" s="164"/>
      <c r="AY614" s="164"/>
      <c r="AZ614" s="164"/>
      <c r="BA614" s="164"/>
      <c r="BB614" s="164"/>
      <c r="BC614" s="164"/>
      <c r="BD614" s="164"/>
      <c r="BE614" s="164"/>
      <c r="BF614" s="164"/>
      <c r="BG614" s="164"/>
      <c r="BH614" s="164"/>
      <c r="BI614" s="164"/>
    </row>
    <row r="615" spans="1:61" s="22" customFormat="1" x14ac:dyDescent="0.25">
      <c r="A615" s="20"/>
      <c r="B615" s="21"/>
      <c r="C615" s="21"/>
      <c r="D615" s="21"/>
      <c r="E615" s="21"/>
      <c r="F615" s="21"/>
      <c r="G615" s="21"/>
      <c r="H615" s="163"/>
      <c r="I615" s="164"/>
      <c r="J615" s="164"/>
      <c r="K615" s="164"/>
      <c r="L615" s="164"/>
      <c r="M615" s="164"/>
      <c r="N615" s="164"/>
      <c r="O615" s="164"/>
      <c r="P615" s="164"/>
      <c r="Q615" s="164"/>
      <c r="R615" s="164"/>
      <c r="S615" s="164"/>
      <c r="T615" s="164"/>
      <c r="U615" s="164"/>
      <c r="V615" s="164"/>
      <c r="W615" s="164"/>
      <c r="X615" s="164"/>
      <c r="Y615" s="164"/>
      <c r="Z615" s="164"/>
      <c r="AA615" s="164"/>
      <c r="AB615" s="164"/>
      <c r="AC615" s="164"/>
      <c r="AD615" s="164"/>
      <c r="AE615" s="164"/>
      <c r="AF615" s="164"/>
      <c r="AG615" s="164"/>
      <c r="AH615" s="164"/>
      <c r="AI615" s="164"/>
      <c r="AJ615" s="164"/>
      <c r="AK615" s="164"/>
      <c r="AL615" s="164"/>
      <c r="AM615" s="164"/>
      <c r="AN615" s="164"/>
      <c r="AO615" s="164"/>
      <c r="AP615" s="164"/>
      <c r="AQ615" s="164"/>
      <c r="AR615" s="164"/>
      <c r="AS615" s="164"/>
      <c r="AT615" s="164"/>
      <c r="AU615" s="164"/>
      <c r="AV615" s="164"/>
      <c r="AW615" s="164"/>
      <c r="AX615" s="164"/>
      <c r="AY615" s="164"/>
      <c r="AZ615" s="164"/>
      <c r="BA615" s="164"/>
      <c r="BB615" s="164"/>
      <c r="BC615" s="164"/>
      <c r="BD615" s="164"/>
      <c r="BE615" s="164"/>
      <c r="BF615" s="164"/>
      <c r="BG615" s="164"/>
      <c r="BH615" s="164"/>
      <c r="BI615" s="164"/>
    </row>
    <row r="616" spans="1:61" s="22" customFormat="1" x14ac:dyDescent="0.25">
      <c r="A616" s="20"/>
      <c r="B616" s="21"/>
      <c r="C616" s="21"/>
      <c r="D616" s="21"/>
      <c r="E616" s="21"/>
      <c r="F616" s="21"/>
      <c r="G616" s="21"/>
      <c r="H616" s="163"/>
      <c r="I616" s="164"/>
      <c r="J616" s="164"/>
      <c r="K616" s="164"/>
      <c r="L616" s="164"/>
      <c r="M616" s="164"/>
      <c r="N616" s="164"/>
      <c r="O616" s="164"/>
      <c r="P616" s="164"/>
      <c r="Q616" s="164"/>
      <c r="R616" s="164"/>
      <c r="S616" s="164"/>
      <c r="T616" s="164"/>
      <c r="U616" s="164"/>
      <c r="V616" s="164"/>
      <c r="W616" s="164"/>
      <c r="X616" s="164"/>
      <c r="Y616" s="164"/>
      <c r="Z616" s="164"/>
      <c r="AA616" s="164"/>
      <c r="AB616" s="164"/>
      <c r="AC616" s="164"/>
      <c r="AD616" s="164"/>
      <c r="AE616" s="164"/>
      <c r="AF616" s="164"/>
      <c r="AG616" s="164"/>
      <c r="AH616" s="164"/>
      <c r="AI616" s="164"/>
      <c r="AJ616" s="164"/>
      <c r="AK616" s="164"/>
      <c r="AL616" s="164"/>
      <c r="AM616" s="164"/>
      <c r="AN616" s="164"/>
      <c r="AO616" s="164"/>
      <c r="AP616" s="164"/>
      <c r="AQ616" s="164"/>
      <c r="AR616" s="164"/>
      <c r="AS616" s="164"/>
      <c r="AT616" s="164"/>
      <c r="AU616" s="164"/>
      <c r="AV616" s="164"/>
      <c r="AW616" s="164"/>
      <c r="AX616" s="164"/>
      <c r="AY616" s="164"/>
      <c r="AZ616" s="164"/>
      <c r="BA616" s="164"/>
      <c r="BB616" s="164"/>
      <c r="BC616" s="164"/>
      <c r="BD616" s="164"/>
      <c r="BE616" s="164"/>
      <c r="BF616" s="164"/>
      <c r="BG616" s="164"/>
      <c r="BH616" s="164"/>
      <c r="BI616" s="164"/>
    </row>
    <row r="617" spans="1:61" s="22" customFormat="1" x14ac:dyDescent="0.25">
      <c r="A617" s="20"/>
      <c r="B617" s="21"/>
      <c r="C617" s="21"/>
      <c r="D617" s="21"/>
      <c r="E617" s="21"/>
      <c r="F617" s="21"/>
      <c r="G617" s="21"/>
      <c r="H617" s="163"/>
      <c r="I617" s="164"/>
      <c r="J617" s="164"/>
      <c r="K617" s="164"/>
      <c r="L617" s="164"/>
      <c r="M617" s="164"/>
      <c r="N617" s="164"/>
      <c r="O617" s="164"/>
      <c r="P617" s="164"/>
      <c r="Q617" s="164"/>
      <c r="R617" s="164"/>
      <c r="S617" s="164"/>
      <c r="T617" s="164"/>
      <c r="U617" s="164"/>
      <c r="V617" s="164"/>
      <c r="W617" s="164"/>
      <c r="X617" s="164"/>
      <c r="Y617" s="164"/>
      <c r="Z617" s="164"/>
      <c r="AA617" s="164"/>
      <c r="AB617" s="164"/>
      <c r="AC617" s="164"/>
      <c r="AD617" s="164"/>
      <c r="AE617" s="164"/>
      <c r="AF617" s="164"/>
      <c r="AG617" s="164"/>
      <c r="AH617" s="164"/>
      <c r="AI617" s="164"/>
      <c r="AJ617" s="164"/>
      <c r="AK617" s="164"/>
      <c r="AL617" s="164"/>
      <c r="AM617" s="164"/>
      <c r="AN617" s="164"/>
      <c r="AO617" s="164"/>
      <c r="AP617" s="164"/>
      <c r="AQ617" s="164"/>
      <c r="AR617" s="164"/>
      <c r="AS617" s="164"/>
      <c r="AT617" s="164"/>
      <c r="AU617" s="164"/>
      <c r="AV617" s="164"/>
      <c r="AW617" s="164"/>
      <c r="AX617" s="164"/>
      <c r="AY617" s="164"/>
      <c r="AZ617" s="164"/>
      <c r="BA617" s="164"/>
      <c r="BB617" s="164"/>
      <c r="BC617" s="164"/>
      <c r="BD617" s="164"/>
      <c r="BE617" s="164"/>
      <c r="BF617" s="164"/>
      <c r="BG617" s="164"/>
      <c r="BH617" s="164"/>
      <c r="BI617" s="164"/>
    </row>
    <row r="618" spans="1:61" s="22" customFormat="1" x14ac:dyDescent="0.25">
      <c r="A618" s="20"/>
      <c r="B618" s="21"/>
      <c r="C618" s="21"/>
      <c r="D618" s="21"/>
      <c r="E618" s="21"/>
      <c r="F618" s="21"/>
      <c r="G618" s="21"/>
      <c r="H618" s="163"/>
      <c r="I618" s="164"/>
      <c r="J618" s="164"/>
      <c r="K618" s="164"/>
      <c r="L618" s="164"/>
      <c r="M618" s="164"/>
      <c r="N618" s="164"/>
      <c r="O618" s="164"/>
      <c r="P618" s="164"/>
      <c r="Q618" s="164"/>
      <c r="R618" s="164"/>
      <c r="S618" s="164"/>
      <c r="T618" s="164"/>
      <c r="U618" s="164"/>
      <c r="V618" s="164"/>
      <c r="W618" s="164"/>
      <c r="X618" s="164"/>
      <c r="Y618" s="164"/>
      <c r="Z618" s="164"/>
      <c r="AA618" s="164"/>
      <c r="AB618" s="164"/>
      <c r="AC618" s="164"/>
      <c r="AD618" s="164"/>
      <c r="AE618" s="164"/>
      <c r="AF618" s="164"/>
      <c r="AG618" s="164"/>
      <c r="AH618" s="164"/>
      <c r="AI618" s="164"/>
      <c r="AJ618" s="164"/>
      <c r="AK618" s="164"/>
      <c r="AL618" s="164"/>
      <c r="AM618" s="164"/>
      <c r="AN618" s="164"/>
      <c r="AO618" s="164"/>
      <c r="AP618" s="164"/>
      <c r="AQ618" s="164"/>
      <c r="AR618" s="164"/>
      <c r="AS618" s="164"/>
      <c r="AT618" s="164"/>
      <c r="AU618" s="164"/>
      <c r="AV618" s="164"/>
      <c r="AW618" s="164"/>
      <c r="AX618" s="164"/>
      <c r="AY618" s="164"/>
      <c r="AZ618" s="164"/>
      <c r="BA618" s="164"/>
      <c r="BB618" s="164"/>
      <c r="BC618" s="164"/>
      <c r="BD618" s="164"/>
      <c r="BE618" s="164"/>
      <c r="BF618" s="164"/>
      <c r="BG618" s="164"/>
      <c r="BH618" s="164"/>
      <c r="BI618" s="164"/>
    </row>
    <row r="619" spans="1:61" s="22" customFormat="1" x14ac:dyDescent="0.25">
      <c r="A619" s="20"/>
      <c r="B619" s="21"/>
      <c r="C619" s="21"/>
      <c r="D619" s="21"/>
      <c r="E619" s="21"/>
      <c r="F619" s="21"/>
      <c r="G619" s="21"/>
      <c r="H619" s="163"/>
      <c r="I619" s="164"/>
      <c r="J619" s="164"/>
      <c r="K619" s="164"/>
      <c r="L619" s="164"/>
      <c r="M619" s="164"/>
      <c r="N619" s="164"/>
      <c r="O619" s="164"/>
      <c r="P619" s="164"/>
      <c r="Q619" s="164"/>
      <c r="R619" s="164"/>
      <c r="S619" s="164"/>
      <c r="T619" s="164"/>
      <c r="U619" s="164"/>
      <c r="V619" s="164"/>
      <c r="W619" s="164"/>
      <c r="X619" s="164"/>
      <c r="Y619" s="164"/>
      <c r="Z619" s="164"/>
      <c r="AA619" s="164"/>
      <c r="AB619" s="164"/>
      <c r="AC619" s="164"/>
      <c r="AD619" s="164"/>
      <c r="AE619" s="164"/>
      <c r="AF619" s="164"/>
      <c r="AG619" s="164"/>
      <c r="AH619" s="164"/>
      <c r="AI619" s="164"/>
      <c r="AJ619" s="164"/>
      <c r="AK619" s="164"/>
      <c r="AL619" s="164"/>
      <c r="AM619" s="164"/>
      <c r="AN619" s="164"/>
      <c r="AO619" s="164"/>
      <c r="AP619" s="164"/>
      <c r="AQ619" s="164"/>
      <c r="AR619" s="164"/>
      <c r="AS619" s="164"/>
      <c r="AT619" s="164"/>
      <c r="AU619" s="164"/>
      <c r="AV619" s="164"/>
      <c r="AW619" s="164"/>
      <c r="AX619" s="164"/>
      <c r="AY619" s="164"/>
      <c r="AZ619" s="164"/>
      <c r="BA619" s="164"/>
      <c r="BB619" s="164"/>
      <c r="BC619" s="164"/>
      <c r="BD619" s="164"/>
      <c r="BE619" s="164"/>
      <c r="BF619" s="164"/>
      <c r="BG619" s="164"/>
      <c r="BH619" s="164"/>
      <c r="BI619" s="164"/>
    </row>
    <row r="620" spans="1:61" s="22" customFormat="1" x14ac:dyDescent="0.25">
      <c r="A620" s="20"/>
      <c r="B620" s="21"/>
      <c r="C620" s="21"/>
      <c r="D620" s="21"/>
      <c r="E620" s="21"/>
      <c r="F620" s="21"/>
      <c r="G620" s="21"/>
      <c r="H620" s="163"/>
      <c r="I620" s="164"/>
      <c r="J620" s="164"/>
      <c r="K620" s="164"/>
      <c r="L620" s="164"/>
      <c r="M620" s="164"/>
      <c r="N620" s="164"/>
      <c r="O620" s="164"/>
      <c r="P620" s="164"/>
      <c r="Q620" s="164"/>
      <c r="R620" s="164"/>
      <c r="S620" s="164"/>
      <c r="T620" s="164"/>
      <c r="U620" s="164"/>
      <c r="V620" s="164"/>
      <c r="W620" s="164"/>
      <c r="X620" s="164"/>
      <c r="Y620" s="164"/>
      <c r="Z620" s="164"/>
      <c r="AA620" s="164"/>
      <c r="AB620" s="164"/>
      <c r="AC620" s="164"/>
      <c r="AD620" s="164"/>
      <c r="AE620" s="164"/>
      <c r="AF620" s="164"/>
      <c r="AG620" s="164"/>
      <c r="AH620" s="164"/>
      <c r="AI620" s="164"/>
      <c r="AJ620" s="164"/>
      <c r="AK620" s="164"/>
      <c r="AL620" s="164"/>
      <c r="AM620" s="164"/>
      <c r="AN620" s="164"/>
      <c r="AO620" s="164"/>
      <c r="AP620" s="164"/>
      <c r="AQ620" s="164"/>
      <c r="AR620" s="164"/>
      <c r="AS620" s="164"/>
      <c r="AT620" s="164"/>
      <c r="AU620" s="164"/>
      <c r="AV620" s="164"/>
      <c r="AW620" s="164"/>
      <c r="AX620" s="164"/>
      <c r="AY620" s="164"/>
      <c r="AZ620" s="164"/>
      <c r="BA620" s="164"/>
      <c r="BB620" s="164"/>
      <c r="BC620" s="164"/>
      <c r="BD620" s="164"/>
      <c r="BE620" s="164"/>
      <c r="BF620" s="164"/>
      <c r="BG620" s="164"/>
      <c r="BH620" s="164"/>
      <c r="BI620" s="164"/>
    </row>
    <row r="621" spans="1:61" s="22" customFormat="1" x14ac:dyDescent="0.25">
      <c r="A621" s="20"/>
      <c r="B621" s="21"/>
      <c r="C621" s="21"/>
      <c r="D621" s="21"/>
      <c r="E621" s="21"/>
      <c r="F621" s="21"/>
      <c r="G621" s="21"/>
      <c r="H621" s="163"/>
      <c r="I621" s="164"/>
      <c r="J621" s="164"/>
      <c r="K621" s="164"/>
      <c r="L621" s="164"/>
      <c r="M621" s="164"/>
      <c r="N621" s="164"/>
      <c r="O621" s="164"/>
      <c r="P621" s="164"/>
      <c r="Q621" s="164"/>
      <c r="R621" s="164"/>
      <c r="S621" s="164"/>
      <c r="T621" s="164"/>
      <c r="U621" s="164"/>
      <c r="V621" s="164"/>
      <c r="W621" s="164"/>
      <c r="X621" s="164"/>
      <c r="Y621" s="164"/>
      <c r="Z621" s="164"/>
      <c r="AA621" s="164"/>
      <c r="AB621" s="164"/>
      <c r="AC621" s="164"/>
      <c r="AD621" s="164"/>
      <c r="AE621" s="164"/>
      <c r="AF621" s="164"/>
      <c r="AG621" s="164"/>
      <c r="AH621" s="164"/>
      <c r="AI621" s="164"/>
      <c r="AJ621" s="164"/>
      <c r="AK621" s="164"/>
      <c r="AL621" s="164"/>
      <c r="AM621" s="164"/>
      <c r="AN621" s="164"/>
      <c r="AO621" s="164"/>
      <c r="AP621" s="164"/>
      <c r="AQ621" s="164"/>
      <c r="AR621" s="164"/>
      <c r="AS621" s="164"/>
      <c r="AT621" s="164"/>
      <c r="AU621" s="164"/>
      <c r="AV621" s="164"/>
      <c r="AW621" s="164"/>
      <c r="AX621" s="164"/>
      <c r="AY621" s="164"/>
      <c r="AZ621" s="164"/>
      <c r="BA621" s="164"/>
      <c r="BB621" s="164"/>
      <c r="BC621" s="164"/>
      <c r="BD621" s="164"/>
      <c r="BE621" s="164"/>
      <c r="BF621" s="164"/>
      <c r="BG621" s="164"/>
      <c r="BH621" s="164"/>
      <c r="BI621" s="164"/>
    </row>
    <row r="622" spans="1:61" s="22" customFormat="1" x14ac:dyDescent="0.25">
      <c r="A622" s="20"/>
      <c r="B622" s="21"/>
      <c r="C622" s="21"/>
      <c r="D622" s="21"/>
      <c r="E622" s="21"/>
      <c r="F622" s="21"/>
      <c r="G622" s="21"/>
      <c r="H622" s="163"/>
      <c r="I622" s="164"/>
      <c r="J622" s="164"/>
      <c r="K622" s="164"/>
      <c r="L622" s="164"/>
      <c r="M622" s="164"/>
      <c r="N622" s="164"/>
      <c r="O622" s="164"/>
      <c r="P622" s="164"/>
      <c r="Q622" s="164"/>
      <c r="R622" s="164"/>
      <c r="S622" s="164"/>
      <c r="T622" s="164"/>
      <c r="U622" s="164"/>
      <c r="V622" s="164"/>
      <c r="W622" s="164"/>
      <c r="X622" s="164"/>
      <c r="Y622" s="164"/>
      <c r="Z622" s="164"/>
      <c r="AA622" s="164"/>
      <c r="AB622" s="164"/>
      <c r="AC622" s="164"/>
      <c r="AD622" s="164"/>
      <c r="AE622" s="164"/>
      <c r="AF622" s="164"/>
      <c r="AG622" s="164"/>
      <c r="AH622" s="164"/>
      <c r="AI622" s="164"/>
      <c r="AJ622" s="164"/>
      <c r="AK622" s="164"/>
      <c r="AL622" s="164"/>
      <c r="AM622" s="164"/>
      <c r="AN622" s="164"/>
      <c r="AO622" s="164"/>
      <c r="AP622" s="164"/>
      <c r="AQ622" s="164"/>
      <c r="AR622" s="164"/>
      <c r="AS622" s="164"/>
      <c r="AT622" s="164"/>
      <c r="AU622" s="164"/>
      <c r="AV622" s="164"/>
      <c r="AW622" s="164"/>
      <c r="AX622" s="164"/>
      <c r="AY622" s="164"/>
      <c r="AZ622" s="164"/>
      <c r="BA622" s="164"/>
      <c r="BB622" s="164"/>
      <c r="BC622" s="164"/>
      <c r="BD622" s="164"/>
      <c r="BE622" s="164"/>
      <c r="BF622" s="164"/>
      <c r="BG622" s="164"/>
      <c r="BH622" s="164"/>
      <c r="BI622" s="164"/>
    </row>
    <row r="623" spans="1:61" s="22" customFormat="1" x14ac:dyDescent="0.25">
      <c r="A623" s="20"/>
      <c r="B623" s="21"/>
      <c r="C623" s="21"/>
      <c r="D623" s="21"/>
      <c r="E623" s="21"/>
      <c r="F623" s="21"/>
      <c r="G623" s="21"/>
      <c r="H623" s="163"/>
      <c r="I623" s="164"/>
      <c r="J623" s="164"/>
      <c r="K623" s="164"/>
      <c r="L623" s="164"/>
      <c r="M623" s="164"/>
      <c r="N623" s="164"/>
      <c r="O623" s="164"/>
      <c r="P623" s="164"/>
      <c r="Q623" s="164"/>
      <c r="R623" s="164"/>
      <c r="S623" s="164"/>
      <c r="T623" s="164"/>
      <c r="U623" s="164"/>
      <c r="V623" s="164"/>
      <c r="W623" s="164"/>
      <c r="X623" s="164"/>
      <c r="Y623" s="164"/>
      <c r="Z623" s="164"/>
      <c r="AA623" s="164"/>
      <c r="AB623" s="164"/>
      <c r="AC623" s="164"/>
      <c r="AD623" s="164"/>
      <c r="AE623" s="164"/>
      <c r="AF623" s="164"/>
      <c r="AG623" s="164"/>
      <c r="AH623" s="164"/>
      <c r="AI623" s="164"/>
      <c r="AJ623" s="164"/>
      <c r="AK623" s="164"/>
      <c r="AL623" s="164"/>
      <c r="AM623" s="164"/>
      <c r="AN623" s="164"/>
      <c r="AO623" s="164"/>
      <c r="AP623" s="164"/>
      <c r="AQ623" s="164"/>
      <c r="AR623" s="164"/>
      <c r="AS623" s="164"/>
      <c r="AT623" s="164"/>
      <c r="AU623" s="164"/>
      <c r="AV623" s="164"/>
      <c r="AW623" s="164"/>
      <c r="AX623" s="164"/>
      <c r="AY623" s="164"/>
      <c r="AZ623" s="164"/>
      <c r="BA623" s="164"/>
      <c r="BB623" s="164"/>
      <c r="BC623" s="164"/>
      <c r="BD623" s="164"/>
      <c r="BE623" s="164"/>
      <c r="BF623" s="164"/>
      <c r="BG623" s="164"/>
      <c r="BH623" s="164"/>
      <c r="BI623" s="164"/>
    </row>
    <row r="624" spans="1:61" s="22" customFormat="1" x14ac:dyDescent="0.25">
      <c r="A624" s="20"/>
      <c r="B624" s="21"/>
      <c r="C624" s="21"/>
      <c r="D624" s="21"/>
      <c r="E624" s="21"/>
      <c r="F624" s="21"/>
      <c r="G624" s="21"/>
      <c r="H624" s="163"/>
      <c r="I624" s="164"/>
      <c r="J624" s="164"/>
      <c r="K624" s="164"/>
      <c r="L624" s="164"/>
      <c r="M624" s="164"/>
      <c r="N624" s="164"/>
      <c r="O624" s="164"/>
      <c r="P624" s="164"/>
      <c r="Q624" s="164"/>
      <c r="R624" s="164"/>
      <c r="S624" s="164"/>
      <c r="T624" s="164"/>
      <c r="U624" s="164"/>
      <c r="V624" s="164"/>
      <c r="W624" s="164"/>
      <c r="X624" s="164"/>
      <c r="Y624" s="164"/>
      <c r="Z624" s="164"/>
      <c r="AA624" s="164"/>
      <c r="AB624" s="164"/>
      <c r="AC624" s="164"/>
      <c r="AD624" s="164"/>
      <c r="AE624" s="164"/>
      <c r="AF624" s="164"/>
      <c r="AG624" s="164"/>
      <c r="AH624" s="164"/>
      <c r="AI624" s="164"/>
      <c r="AJ624" s="164"/>
      <c r="AK624" s="164"/>
      <c r="AL624" s="164"/>
      <c r="AM624" s="164"/>
      <c r="AN624" s="164"/>
      <c r="AO624" s="164"/>
      <c r="AP624" s="164"/>
      <c r="AQ624" s="164"/>
      <c r="AR624" s="164"/>
      <c r="AS624" s="164"/>
      <c r="AT624" s="164"/>
      <c r="AU624" s="164"/>
      <c r="AV624" s="164"/>
      <c r="AW624" s="164"/>
      <c r="AX624" s="164"/>
      <c r="AY624" s="164"/>
      <c r="AZ624" s="164"/>
      <c r="BA624" s="164"/>
      <c r="BB624" s="164"/>
      <c r="BC624" s="164"/>
      <c r="BD624" s="164"/>
      <c r="BE624" s="164"/>
      <c r="BF624" s="164"/>
      <c r="BG624" s="164"/>
      <c r="BH624" s="164"/>
      <c r="BI624" s="164"/>
    </row>
    <row r="625" spans="1:61" s="22" customFormat="1" x14ac:dyDescent="0.25">
      <c r="A625" s="20"/>
      <c r="B625" s="21"/>
      <c r="C625" s="21"/>
      <c r="D625" s="21"/>
      <c r="E625" s="21"/>
      <c r="F625" s="21"/>
      <c r="G625" s="21"/>
      <c r="H625" s="163"/>
      <c r="I625" s="164"/>
      <c r="J625" s="164"/>
      <c r="K625" s="164"/>
      <c r="L625" s="164"/>
      <c r="M625" s="164"/>
      <c r="N625" s="164"/>
      <c r="O625" s="164"/>
      <c r="P625" s="164"/>
      <c r="Q625" s="164"/>
      <c r="R625" s="164"/>
      <c r="S625" s="164"/>
      <c r="T625" s="164"/>
      <c r="U625" s="164"/>
      <c r="V625" s="164"/>
      <c r="W625" s="164"/>
      <c r="X625" s="164"/>
      <c r="Y625" s="164"/>
      <c r="Z625" s="164"/>
      <c r="AA625" s="164"/>
      <c r="AB625" s="164"/>
      <c r="AC625" s="164"/>
      <c r="AD625" s="164"/>
      <c r="AE625" s="164"/>
      <c r="AF625" s="164"/>
      <c r="AG625" s="164"/>
      <c r="AH625" s="164"/>
      <c r="AI625" s="164"/>
      <c r="AJ625" s="164"/>
      <c r="AK625" s="164"/>
      <c r="AL625" s="164"/>
      <c r="AM625" s="164"/>
      <c r="AN625" s="164"/>
      <c r="AO625" s="164"/>
      <c r="AP625" s="164"/>
      <c r="AQ625" s="164"/>
      <c r="AR625" s="164"/>
      <c r="AS625" s="164"/>
      <c r="AT625" s="164"/>
      <c r="AU625" s="164"/>
      <c r="AV625" s="164"/>
      <c r="AW625" s="164"/>
      <c r="AX625" s="164"/>
      <c r="AY625" s="164"/>
      <c r="AZ625" s="164"/>
      <c r="BA625" s="164"/>
      <c r="BB625" s="164"/>
      <c r="BC625" s="164"/>
      <c r="BD625" s="164"/>
      <c r="BE625" s="164"/>
      <c r="BF625" s="164"/>
      <c r="BG625" s="164"/>
      <c r="BH625" s="164"/>
      <c r="BI625" s="164"/>
    </row>
    <row r="626" spans="1:61" s="22" customFormat="1" x14ac:dyDescent="0.25">
      <c r="A626" s="20"/>
      <c r="B626" s="21"/>
      <c r="C626" s="21"/>
      <c r="D626" s="21"/>
      <c r="E626" s="21"/>
      <c r="F626" s="21"/>
      <c r="G626" s="21"/>
      <c r="H626" s="163"/>
      <c r="I626" s="164"/>
      <c r="J626" s="164"/>
      <c r="K626" s="164"/>
      <c r="L626" s="164"/>
      <c r="M626" s="164"/>
      <c r="N626" s="164"/>
      <c r="O626" s="164"/>
      <c r="P626" s="164"/>
      <c r="Q626" s="164"/>
      <c r="R626" s="164"/>
      <c r="S626" s="164"/>
      <c r="T626" s="164"/>
      <c r="U626" s="164"/>
      <c r="V626" s="164"/>
      <c r="W626" s="164"/>
      <c r="X626" s="164"/>
      <c r="Y626" s="164"/>
      <c r="Z626" s="164"/>
      <c r="AA626" s="164"/>
      <c r="AB626" s="164"/>
      <c r="AC626" s="164"/>
      <c r="AD626" s="164"/>
      <c r="AE626" s="164"/>
      <c r="AF626" s="164"/>
      <c r="AG626" s="164"/>
      <c r="AH626" s="164"/>
      <c r="AI626" s="164"/>
      <c r="AJ626" s="164"/>
      <c r="AK626" s="164"/>
      <c r="AL626" s="164"/>
      <c r="AM626" s="164"/>
      <c r="AN626" s="164"/>
      <c r="AO626" s="164"/>
      <c r="AP626" s="164"/>
      <c r="AQ626" s="164"/>
      <c r="AR626" s="164"/>
      <c r="AS626" s="164"/>
      <c r="AT626" s="164"/>
      <c r="AU626" s="164"/>
      <c r="AV626" s="164"/>
      <c r="AW626" s="164"/>
      <c r="AX626" s="164"/>
      <c r="AY626" s="164"/>
      <c r="AZ626" s="164"/>
      <c r="BA626" s="164"/>
      <c r="BB626" s="164"/>
      <c r="BC626" s="164"/>
      <c r="BD626" s="164"/>
      <c r="BE626" s="164"/>
      <c r="BF626" s="164"/>
      <c r="BG626" s="164"/>
      <c r="BH626" s="164"/>
      <c r="BI626" s="164"/>
    </row>
    <row r="627" spans="1:61" s="22" customFormat="1" x14ac:dyDescent="0.25">
      <c r="A627" s="20"/>
      <c r="B627" s="21"/>
      <c r="C627" s="21"/>
      <c r="D627" s="21"/>
      <c r="E627" s="21"/>
      <c r="F627" s="21"/>
      <c r="G627" s="21"/>
      <c r="H627" s="163"/>
      <c r="I627" s="164"/>
      <c r="J627" s="164"/>
      <c r="K627" s="164"/>
      <c r="L627" s="164"/>
      <c r="M627" s="164"/>
      <c r="N627" s="164"/>
      <c r="O627" s="164"/>
      <c r="P627" s="164"/>
      <c r="Q627" s="164"/>
      <c r="R627" s="164"/>
      <c r="S627" s="164"/>
      <c r="T627" s="164"/>
      <c r="U627" s="164"/>
      <c r="V627" s="164"/>
      <c r="W627" s="164"/>
      <c r="X627" s="164"/>
      <c r="Y627" s="164"/>
      <c r="Z627" s="164"/>
      <c r="AA627" s="164"/>
      <c r="AB627" s="164"/>
      <c r="AC627" s="164"/>
      <c r="AD627" s="164"/>
      <c r="AE627" s="164"/>
      <c r="AF627" s="164"/>
      <c r="AG627" s="164"/>
      <c r="AH627" s="164"/>
      <c r="AI627" s="164"/>
      <c r="AJ627" s="164"/>
      <c r="AK627" s="164"/>
      <c r="AL627" s="164"/>
      <c r="AM627" s="164"/>
      <c r="AN627" s="164"/>
      <c r="AO627" s="164"/>
      <c r="AP627" s="164"/>
      <c r="AQ627" s="164"/>
      <c r="AR627" s="164"/>
      <c r="AS627" s="164"/>
      <c r="AT627" s="164"/>
      <c r="AU627" s="164"/>
      <c r="AV627" s="164"/>
      <c r="AW627" s="164"/>
      <c r="AX627" s="164"/>
      <c r="AY627" s="164"/>
      <c r="AZ627" s="164"/>
      <c r="BA627" s="164"/>
      <c r="BB627" s="164"/>
      <c r="BC627" s="164"/>
      <c r="BD627" s="164"/>
      <c r="BE627" s="164"/>
      <c r="BF627" s="164"/>
      <c r="BG627" s="164"/>
      <c r="BH627" s="164"/>
      <c r="BI627" s="164"/>
    </row>
    <row r="628" spans="1:61" s="22" customFormat="1" x14ac:dyDescent="0.25">
      <c r="A628" s="20"/>
      <c r="B628" s="21"/>
      <c r="C628" s="21"/>
      <c r="D628" s="21"/>
      <c r="E628" s="21"/>
      <c r="F628" s="21"/>
      <c r="G628" s="21"/>
      <c r="H628" s="163"/>
      <c r="I628" s="164"/>
      <c r="J628" s="164"/>
      <c r="K628" s="164"/>
      <c r="L628" s="164"/>
      <c r="M628" s="164"/>
      <c r="N628" s="164"/>
      <c r="O628" s="164"/>
      <c r="P628" s="164"/>
      <c r="Q628" s="164"/>
      <c r="R628" s="164"/>
      <c r="S628" s="164"/>
      <c r="T628" s="164"/>
      <c r="U628" s="164"/>
      <c r="V628" s="164"/>
      <c r="W628" s="164"/>
      <c r="X628" s="164"/>
      <c r="Y628" s="164"/>
      <c r="Z628" s="164"/>
      <c r="AA628" s="164"/>
      <c r="AB628" s="164"/>
      <c r="AC628" s="164"/>
      <c r="AD628" s="164"/>
      <c r="AE628" s="164"/>
      <c r="AF628" s="164"/>
      <c r="AG628" s="164"/>
      <c r="AH628" s="164"/>
      <c r="AI628" s="164"/>
      <c r="AJ628" s="164"/>
      <c r="AK628" s="164"/>
      <c r="AL628" s="164"/>
      <c r="AM628" s="164"/>
      <c r="AN628" s="164"/>
      <c r="AO628" s="164"/>
      <c r="AP628" s="164"/>
      <c r="AQ628" s="164"/>
      <c r="AR628" s="164"/>
      <c r="AS628" s="164"/>
      <c r="AT628" s="164"/>
      <c r="AU628" s="164"/>
      <c r="AV628" s="164"/>
      <c r="AW628" s="164"/>
      <c r="AX628" s="164"/>
      <c r="AY628" s="164"/>
      <c r="AZ628" s="164"/>
      <c r="BA628" s="164"/>
      <c r="BB628" s="164"/>
      <c r="BC628" s="164"/>
      <c r="BD628" s="164"/>
      <c r="BE628" s="164"/>
      <c r="BF628" s="164"/>
      <c r="BG628" s="164"/>
      <c r="BH628" s="164"/>
      <c r="BI628" s="164"/>
    </row>
    <row r="629" spans="1:61" s="22" customFormat="1" x14ac:dyDescent="0.25">
      <c r="A629" s="20"/>
      <c r="B629" s="21"/>
      <c r="C629" s="21"/>
      <c r="D629" s="21"/>
      <c r="E629" s="21"/>
      <c r="F629" s="21"/>
      <c r="G629" s="21"/>
      <c r="H629" s="163"/>
      <c r="I629" s="164"/>
      <c r="J629" s="164"/>
      <c r="K629" s="164"/>
      <c r="L629" s="164"/>
      <c r="M629" s="164"/>
      <c r="N629" s="164"/>
      <c r="O629" s="164"/>
      <c r="P629" s="164"/>
      <c r="Q629" s="164"/>
      <c r="R629" s="164"/>
      <c r="S629" s="164"/>
      <c r="T629" s="164"/>
      <c r="U629" s="164"/>
      <c r="V629" s="164"/>
      <c r="W629" s="164"/>
      <c r="X629" s="164"/>
      <c r="Y629" s="164"/>
      <c r="Z629" s="164"/>
      <c r="AA629" s="164"/>
      <c r="AB629" s="164"/>
      <c r="AC629" s="164"/>
      <c r="AD629" s="164"/>
      <c r="AE629" s="164"/>
      <c r="AF629" s="164"/>
      <c r="AG629" s="164"/>
      <c r="AH629" s="164"/>
      <c r="AI629" s="164"/>
      <c r="AJ629" s="164"/>
      <c r="AK629" s="164"/>
      <c r="AL629" s="164"/>
      <c r="AM629" s="164"/>
      <c r="AN629" s="164"/>
      <c r="AO629" s="164"/>
      <c r="AP629" s="164"/>
      <c r="AQ629" s="164"/>
      <c r="AR629" s="164"/>
      <c r="AS629" s="164"/>
      <c r="AT629" s="164"/>
      <c r="AU629" s="164"/>
      <c r="AV629" s="164"/>
      <c r="AW629" s="164"/>
      <c r="AX629" s="164"/>
      <c r="AY629" s="164"/>
      <c r="AZ629" s="164"/>
      <c r="BA629" s="164"/>
      <c r="BB629" s="164"/>
      <c r="BC629" s="164"/>
      <c r="BD629" s="164"/>
      <c r="BE629" s="164"/>
      <c r="BF629" s="164"/>
      <c r="BG629" s="164"/>
      <c r="BH629" s="164"/>
      <c r="BI629" s="164"/>
    </row>
    <row r="630" spans="1:61" s="22" customFormat="1" x14ac:dyDescent="0.25">
      <c r="A630" s="20"/>
      <c r="B630" s="21"/>
      <c r="C630" s="21"/>
      <c r="D630" s="21"/>
      <c r="E630" s="21"/>
      <c r="F630" s="21"/>
      <c r="G630" s="21"/>
      <c r="H630" s="163"/>
      <c r="I630" s="164"/>
      <c r="J630" s="164"/>
      <c r="K630" s="164"/>
      <c r="L630" s="164"/>
      <c r="M630" s="164"/>
      <c r="N630" s="164"/>
      <c r="O630" s="164"/>
      <c r="P630" s="164"/>
      <c r="Q630" s="164"/>
      <c r="R630" s="164"/>
      <c r="S630" s="164"/>
      <c r="T630" s="164"/>
      <c r="U630" s="164"/>
      <c r="V630" s="164"/>
      <c r="W630" s="164"/>
      <c r="X630" s="164"/>
      <c r="Y630" s="164"/>
      <c r="Z630" s="164"/>
      <c r="AA630" s="164"/>
      <c r="AB630" s="164"/>
      <c r="AC630" s="164"/>
      <c r="AD630" s="164"/>
      <c r="AE630" s="164"/>
      <c r="AF630" s="164"/>
      <c r="AG630" s="164"/>
      <c r="AH630" s="164"/>
      <c r="AI630" s="164"/>
      <c r="AJ630" s="164"/>
      <c r="AK630" s="164"/>
      <c r="AL630" s="164"/>
      <c r="AM630" s="164"/>
      <c r="AN630" s="164"/>
      <c r="AO630" s="164"/>
      <c r="AP630" s="164"/>
      <c r="AQ630" s="164"/>
      <c r="AR630" s="164"/>
      <c r="AS630" s="164"/>
      <c r="AT630" s="164"/>
      <c r="AU630" s="164"/>
      <c r="AV630" s="164"/>
      <c r="AW630" s="164"/>
      <c r="AX630" s="164"/>
      <c r="AY630" s="164"/>
      <c r="AZ630" s="164"/>
      <c r="BA630" s="164"/>
      <c r="BB630" s="164"/>
      <c r="BC630" s="164"/>
      <c r="BD630" s="164"/>
      <c r="BE630" s="164"/>
      <c r="BF630" s="164"/>
      <c r="BG630" s="164"/>
      <c r="BH630" s="164"/>
      <c r="BI630" s="164"/>
    </row>
    <row r="631" spans="1:61" s="22" customFormat="1" x14ac:dyDescent="0.25">
      <c r="A631" s="20"/>
      <c r="B631" s="21"/>
      <c r="C631" s="21"/>
      <c r="D631" s="21"/>
      <c r="E631" s="21"/>
      <c r="F631" s="21"/>
      <c r="G631" s="21"/>
      <c r="H631" s="163"/>
      <c r="I631" s="164"/>
      <c r="J631" s="164"/>
      <c r="K631" s="164"/>
      <c r="L631" s="164"/>
      <c r="M631" s="164"/>
      <c r="N631" s="164"/>
      <c r="O631" s="164"/>
      <c r="P631" s="164"/>
      <c r="Q631" s="164"/>
      <c r="R631" s="164"/>
      <c r="S631" s="164"/>
      <c r="T631" s="164"/>
      <c r="U631" s="164"/>
      <c r="V631" s="164"/>
      <c r="W631" s="164"/>
      <c r="X631" s="164"/>
      <c r="Y631" s="164"/>
      <c r="Z631" s="164"/>
      <c r="AA631" s="164"/>
      <c r="AB631" s="164"/>
      <c r="AC631" s="164"/>
      <c r="AD631" s="164"/>
      <c r="AE631" s="164"/>
      <c r="AF631" s="164"/>
      <c r="AG631" s="164"/>
      <c r="AH631" s="164"/>
      <c r="AI631" s="164"/>
      <c r="AJ631" s="164"/>
      <c r="AK631" s="164"/>
      <c r="AL631" s="164"/>
      <c r="AM631" s="164"/>
      <c r="AN631" s="164"/>
      <c r="AO631" s="164"/>
      <c r="AP631" s="164"/>
      <c r="AQ631" s="164"/>
      <c r="AR631" s="164"/>
      <c r="AS631" s="164"/>
      <c r="AT631" s="164"/>
      <c r="AU631" s="164"/>
      <c r="AV631" s="164"/>
      <c r="AW631" s="164"/>
      <c r="AX631" s="164"/>
      <c r="AY631" s="164"/>
      <c r="AZ631" s="164"/>
      <c r="BA631" s="164"/>
      <c r="BB631" s="164"/>
      <c r="BC631" s="164"/>
      <c r="BD631" s="164"/>
      <c r="BE631" s="164"/>
      <c r="BF631" s="164"/>
      <c r="BG631" s="164"/>
      <c r="BH631" s="164"/>
      <c r="BI631" s="164"/>
    </row>
    <row r="632" spans="1:61" s="22" customFormat="1" x14ac:dyDescent="0.25">
      <c r="A632" s="20"/>
      <c r="B632" s="21"/>
      <c r="C632" s="21"/>
      <c r="D632" s="21"/>
      <c r="E632" s="21"/>
      <c r="F632" s="21"/>
      <c r="G632" s="21"/>
      <c r="H632" s="163"/>
      <c r="I632" s="164"/>
      <c r="J632" s="164"/>
      <c r="K632" s="164"/>
      <c r="L632" s="164"/>
      <c r="M632" s="164"/>
      <c r="N632" s="164"/>
      <c r="O632" s="164"/>
      <c r="P632" s="164"/>
      <c r="Q632" s="164"/>
      <c r="R632" s="164"/>
      <c r="S632" s="164"/>
      <c r="T632" s="164"/>
      <c r="U632" s="164"/>
      <c r="V632" s="164"/>
      <c r="W632" s="164"/>
      <c r="X632" s="164"/>
      <c r="Y632" s="164"/>
      <c r="Z632" s="164"/>
      <c r="AA632" s="164"/>
      <c r="AB632" s="164"/>
      <c r="AC632" s="164"/>
      <c r="AD632" s="164"/>
      <c r="AE632" s="164"/>
      <c r="AF632" s="164"/>
      <c r="AG632" s="164"/>
      <c r="AH632" s="164"/>
      <c r="AI632" s="164"/>
      <c r="AJ632" s="164"/>
      <c r="AK632" s="164"/>
      <c r="AL632" s="164"/>
      <c r="AM632" s="164"/>
      <c r="AN632" s="164"/>
      <c r="AO632" s="164"/>
      <c r="AP632" s="164"/>
      <c r="AQ632" s="164"/>
      <c r="AR632" s="164"/>
      <c r="AS632" s="164"/>
      <c r="AT632" s="164"/>
      <c r="AU632" s="164"/>
      <c r="AV632" s="164"/>
      <c r="AW632" s="164"/>
      <c r="AX632" s="164"/>
      <c r="AY632" s="164"/>
      <c r="AZ632" s="164"/>
      <c r="BA632" s="164"/>
      <c r="BB632" s="164"/>
      <c r="BC632" s="164"/>
      <c r="BD632" s="164"/>
      <c r="BE632" s="164"/>
      <c r="BF632" s="164"/>
      <c r="BG632" s="164"/>
      <c r="BH632" s="164"/>
      <c r="BI632" s="164"/>
    </row>
    <row r="633" spans="1:61" s="22" customFormat="1" x14ac:dyDescent="0.25">
      <c r="A633" s="20"/>
      <c r="B633" s="21"/>
      <c r="C633" s="21"/>
      <c r="D633" s="21"/>
      <c r="E633" s="21"/>
      <c r="F633" s="21"/>
      <c r="G633" s="21"/>
      <c r="H633" s="163"/>
      <c r="I633" s="164"/>
      <c r="J633" s="164"/>
      <c r="K633" s="164"/>
      <c r="L633" s="164"/>
      <c r="M633" s="164"/>
      <c r="N633" s="164"/>
      <c r="O633" s="164"/>
      <c r="P633" s="164"/>
      <c r="Q633" s="164"/>
      <c r="R633" s="164"/>
      <c r="S633" s="164"/>
      <c r="T633" s="164"/>
      <c r="U633" s="164"/>
      <c r="V633" s="164"/>
      <c r="W633" s="164"/>
      <c r="X633" s="164"/>
      <c r="Y633" s="164"/>
      <c r="Z633" s="164"/>
      <c r="AA633" s="164"/>
      <c r="AB633" s="164"/>
      <c r="AC633" s="164"/>
      <c r="AD633" s="164"/>
      <c r="AE633" s="164"/>
      <c r="AF633" s="164"/>
      <c r="AG633" s="164"/>
      <c r="AH633" s="164"/>
      <c r="AI633" s="164"/>
      <c r="AJ633" s="164"/>
      <c r="AK633" s="164"/>
      <c r="AL633" s="164"/>
      <c r="AM633" s="164"/>
      <c r="AN633" s="164"/>
      <c r="AO633" s="164"/>
      <c r="AP633" s="164"/>
      <c r="AQ633" s="164"/>
      <c r="AR633" s="164"/>
      <c r="AS633" s="164"/>
      <c r="AT633" s="164"/>
      <c r="AU633" s="164"/>
      <c r="AV633" s="164"/>
      <c r="AW633" s="164"/>
      <c r="AX633" s="164"/>
      <c r="AY633" s="164"/>
      <c r="AZ633" s="164"/>
      <c r="BA633" s="164"/>
      <c r="BB633" s="164"/>
      <c r="BC633" s="164"/>
      <c r="BD633" s="164"/>
      <c r="BE633" s="164"/>
      <c r="BF633" s="164"/>
      <c r="BG633" s="164"/>
      <c r="BH633" s="164"/>
      <c r="BI633" s="164"/>
    </row>
    <row r="634" spans="1:61" s="22" customFormat="1" x14ac:dyDescent="0.25">
      <c r="A634" s="20"/>
      <c r="B634" s="21"/>
      <c r="C634" s="21"/>
      <c r="D634" s="21"/>
      <c r="E634" s="21"/>
      <c r="F634" s="21"/>
      <c r="G634" s="21"/>
      <c r="H634" s="163"/>
      <c r="I634" s="164"/>
      <c r="J634" s="164"/>
      <c r="K634" s="164"/>
      <c r="L634" s="164"/>
      <c r="M634" s="164"/>
      <c r="N634" s="164"/>
      <c r="O634" s="164"/>
      <c r="P634" s="164"/>
      <c r="Q634" s="164"/>
      <c r="R634" s="164"/>
      <c r="S634" s="164"/>
      <c r="T634" s="164"/>
      <c r="U634" s="164"/>
      <c r="V634" s="164"/>
      <c r="W634" s="164"/>
      <c r="X634" s="164"/>
      <c r="Y634" s="164"/>
      <c r="Z634" s="164"/>
      <c r="AA634" s="164"/>
      <c r="AB634" s="164"/>
      <c r="AC634" s="164"/>
      <c r="AD634" s="164"/>
      <c r="AE634" s="164"/>
      <c r="AF634" s="164"/>
      <c r="AG634" s="164"/>
      <c r="AH634" s="164"/>
      <c r="AI634" s="164"/>
      <c r="AJ634" s="164"/>
      <c r="AK634" s="164"/>
      <c r="AL634" s="164"/>
      <c r="AM634" s="164"/>
      <c r="AN634" s="164"/>
      <c r="AO634" s="164"/>
      <c r="AP634" s="164"/>
      <c r="AQ634" s="164"/>
      <c r="AR634" s="164"/>
      <c r="AS634" s="164"/>
      <c r="AT634" s="164"/>
      <c r="AU634" s="164"/>
      <c r="AV634" s="164"/>
      <c r="AW634" s="164"/>
      <c r="AX634" s="164"/>
      <c r="AY634" s="164"/>
      <c r="AZ634" s="164"/>
      <c r="BA634" s="164"/>
      <c r="BB634" s="164"/>
      <c r="BC634" s="164"/>
      <c r="BD634" s="164"/>
      <c r="BE634" s="164"/>
      <c r="BF634" s="164"/>
      <c r="BG634" s="164"/>
      <c r="BH634" s="164"/>
      <c r="BI634" s="164"/>
    </row>
    <row r="635" spans="1:61" s="22" customFormat="1" x14ac:dyDescent="0.25">
      <c r="A635" s="20"/>
      <c r="B635" s="21"/>
      <c r="C635" s="21"/>
      <c r="D635" s="21"/>
      <c r="E635" s="21"/>
      <c r="F635" s="21"/>
      <c r="G635" s="21"/>
      <c r="H635" s="163"/>
      <c r="I635" s="164"/>
      <c r="J635" s="164"/>
      <c r="K635" s="164"/>
      <c r="L635" s="164"/>
      <c r="M635" s="164"/>
      <c r="N635" s="164"/>
      <c r="O635" s="164"/>
      <c r="P635" s="164"/>
      <c r="Q635" s="164"/>
      <c r="R635" s="164"/>
      <c r="S635" s="164"/>
      <c r="T635" s="164"/>
      <c r="U635" s="164"/>
      <c r="V635" s="164"/>
      <c r="W635" s="164"/>
      <c r="X635" s="164"/>
      <c r="Y635" s="164"/>
      <c r="Z635" s="164"/>
      <c r="AA635" s="164"/>
      <c r="AB635" s="164"/>
      <c r="AC635" s="164"/>
      <c r="AD635" s="164"/>
      <c r="AE635" s="164"/>
      <c r="AF635" s="164"/>
      <c r="AG635" s="164"/>
      <c r="AH635" s="164"/>
      <c r="AI635" s="164"/>
      <c r="AJ635" s="164"/>
      <c r="AK635" s="164"/>
      <c r="AL635" s="164"/>
      <c r="AM635" s="164"/>
      <c r="AN635" s="164"/>
      <c r="AO635" s="164"/>
      <c r="AP635" s="164"/>
      <c r="AQ635" s="164"/>
      <c r="AR635" s="164"/>
      <c r="AS635" s="164"/>
      <c r="AT635" s="164"/>
      <c r="AU635" s="164"/>
      <c r="AV635" s="164"/>
      <c r="AW635" s="164"/>
      <c r="AX635" s="164"/>
      <c r="AY635" s="164"/>
      <c r="AZ635" s="164"/>
      <c r="BA635" s="164"/>
      <c r="BB635" s="164"/>
      <c r="BC635" s="164"/>
      <c r="BD635" s="164"/>
      <c r="BE635" s="164"/>
      <c r="BF635" s="164"/>
      <c r="BG635" s="164"/>
      <c r="BH635" s="164"/>
      <c r="BI635" s="164"/>
    </row>
    <row r="636" spans="1:61" s="22" customFormat="1" x14ac:dyDescent="0.25">
      <c r="A636" s="20"/>
      <c r="B636" s="21"/>
      <c r="C636" s="21"/>
      <c r="D636" s="21"/>
      <c r="E636" s="21"/>
      <c r="F636" s="21"/>
      <c r="G636" s="21"/>
      <c r="H636" s="163"/>
      <c r="I636" s="164"/>
      <c r="J636" s="164"/>
      <c r="K636" s="164"/>
      <c r="L636" s="164"/>
      <c r="M636" s="164"/>
      <c r="N636" s="164"/>
      <c r="O636" s="164"/>
      <c r="P636" s="164"/>
      <c r="Q636" s="164"/>
      <c r="R636" s="164"/>
      <c r="S636" s="164"/>
      <c r="T636" s="164"/>
      <c r="U636" s="164"/>
      <c r="V636" s="164"/>
      <c r="W636" s="164"/>
      <c r="X636" s="164"/>
      <c r="Y636" s="164"/>
      <c r="Z636" s="164"/>
      <c r="AA636" s="164"/>
      <c r="AB636" s="164"/>
      <c r="AC636" s="164"/>
      <c r="AD636" s="164"/>
      <c r="AE636" s="164"/>
      <c r="AF636" s="164"/>
      <c r="AG636" s="164"/>
      <c r="AH636" s="164"/>
      <c r="AI636" s="164"/>
      <c r="AJ636" s="164"/>
      <c r="AK636" s="164"/>
      <c r="AL636" s="164"/>
      <c r="AM636" s="164"/>
      <c r="AN636" s="164"/>
      <c r="AO636" s="164"/>
      <c r="AP636" s="164"/>
      <c r="AQ636" s="164"/>
      <c r="AR636" s="164"/>
      <c r="AS636" s="164"/>
      <c r="AT636" s="164"/>
      <c r="AU636" s="164"/>
      <c r="AV636" s="164"/>
      <c r="AW636" s="164"/>
      <c r="AX636" s="164"/>
      <c r="AY636" s="164"/>
      <c r="AZ636" s="164"/>
      <c r="BA636" s="164"/>
      <c r="BB636" s="164"/>
      <c r="BC636" s="164"/>
      <c r="BD636" s="164"/>
      <c r="BE636" s="164"/>
      <c r="BF636" s="164"/>
      <c r="BG636" s="164"/>
      <c r="BH636" s="164"/>
      <c r="BI636" s="164"/>
    </row>
    <row r="637" spans="1:61" s="22" customFormat="1" x14ac:dyDescent="0.25">
      <c r="A637" s="20"/>
      <c r="B637" s="21"/>
      <c r="C637" s="21"/>
      <c r="D637" s="21"/>
      <c r="E637" s="21"/>
      <c r="F637" s="21"/>
      <c r="G637" s="21"/>
      <c r="H637" s="163"/>
      <c r="I637" s="164"/>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c r="AL637" s="164"/>
      <c r="AM637" s="164"/>
      <c r="AN637" s="164"/>
      <c r="AO637" s="164"/>
      <c r="AP637" s="164"/>
      <c r="AQ637" s="164"/>
      <c r="AR637" s="164"/>
      <c r="AS637" s="164"/>
      <c r="AT637" s="164"/>
      <c r="AU637" s="164"/>
      <c r="AV637" s="164"/>
      <c r="AW637" s="164"/>
      <c r="AX637" s="164"/>
      <c r="AY637" s="164"/>
      <c r="AZ637" s="164"/>
      <c r="BA637" s="164"/>
      <c r="BB637" s="164"/>
      <c r="BC637" s="164"/>
      <c r="BD637" s="164"/>
      <c r="BE637" s="164"/>
      <c r="BF637" s="164"/>
      <c r="BG637" s="164"/>
      <c r="BH637" s="164"/>
      <c r="BI637" s="164"/>
    </row>
    <row r="638" spans="1:61" s="22" customFormat="1" x14ac:dyDescent="0.25">
      <c r="A638" s="20"/>
      <c r="B638" s="21"/>
      <c r="C638" s="21"/>
      <c r="D638" s="21"/>
      <c r="E638" s="21"/>
      <c r="F638" s="21"/>
      <c r="G638" s="21"/>
      <c r="H638" s="163"/>
      <c r="I638" s="164"/>
      <c r="J638" s="164"/>
      <c r="K638" s="164"/>
      <c r="L638" s="164"/>
      <c r="M638" s="164"/>
      <c r="N638" s="164"/>
      <c r="O638" s="164"/>
      <c r="P638" s="164"/>
      <c r="Q638" s="164"/>
      <c r="R638" s="164"/>
      <c r="S638" s="164"/>
      <c r="T638" s="164"/>
      <c r="U638" s="164"/>
      <c r="V638" s="164"/>
      <c r="W638" s="164"/>
      <c r="X638" s="164"/>
      <c r="Y638" s="164"/>
      <c r="Z638" s="164"/>
      <c r="AA638" s="164"/>
      <c r="AB638" s="164"/>
      <c r="AC638" s="164"/>
      <c r="AD638" s="164"/>
      <c r="AE638" s="164"/>
      <c r="AF638" s="164"/>
      <c r="AG638" s="164"/>
      <c r="AH638" s="164"/>
      <c r="AI638" s="164"/>
      <c r="AJ638" s="164"/>
      <c r="AK638" s="164"/>
      <c r="AL638" s="164"/>
      <c r="AM638" s="164"/>
      <c r="AN638" s="164"/>
      <c r="AO638" s="164"/>
      <c r="AP638" s="164"/>
      <c r="AQ638" s="164"/>
      <c r="AR638" s="164"/>
      <c r="AS638" s="164"/>
      <c r="AT638" s="164"/>
      <c r="AU638" s="164"/>
      <c r="AV638" s="164"/>
      <c r="AW638" s="164"/>
      <c r="AX638" s="164"/>
      <c r="AY638" s="164"/>
      <c r="AZ638" s="164"/>
      <c r="BA638" s="164"/>
      <c r="BB638" s="164"/>
      <c r="BC638" s="164"/>
      <c r="BD638" s="164"/>
      <c r="BE638" s="164"/>
      <c r="BF638" s="164"/>
      <c r="BG638" s="164"/>
      <c r="BH638" s="164"/>
      <c r="BI638" s="164"/>
    </row>
    <row r="639" spans="1:61" s="22" customFormat="1" x14ac:dyDescent="0.25">
      <c r="A639" s="20"/>
      <c r="B639" s="21"/>
      <c r="C639" s="21"/>
      <c r="D639" s="21"/>
      <c r="E639" s="21"/>
      <c r="F639" s="21"/>
      <c r="G639" s="21"/>
      <c r="H639" s="163"/>
      <c r="I639" s="164"/>
      <c r="J639" s="164"/>
      <c r="K639" s="164"/>
      <c r="L639" s="164"/>
      <c r="M639" s="164"/>
      <c r="N639" s="164"/>
      <c r="O639" s="164"/>
      <c r="P639" s="164"/>
      <c r="Q639" s="164"/>
      <c r="R639" s="164"/>
      <c r="S639" s="164"/>
      <c r="T639" s="164"/>
      <c r="U639" s="164"/>
      <c r="V639" s="164"/>
      <c r="W639" s="164"/>
      <c r="X639" s="164"/>
      <c r="Y639" s="164"/>
      <c r="Z639" s="164"/>
      <c r="AA639" s="164"/>
      <c r="AB639" s="164"/>
      <c r="AC639" s="164"/>
      <c r="AD639" s="164"/>
      <c r="AE639" s="164"/>
      <c r="AF639" s="164"/>
      <c r="AG639" s="164"/>
      <c r="AH639" s="164"/>
      <c r="AI639" s="164"/>
      <c r="AJ639" s="164"/>
      <c r="AK639" s="164"/>
      <c r="AL639" s="164"/>
      <c r="AM639" s="164"/>
      <c r="AN639" s="164"/>
      <c r="AO639" s="164"/>
      <c r="AP639" s="164"/>
      <c r="AQ639" s="164"/>
      <c r="AR639" s="164"/>
      <c r="AS639" s="164"/>
      <c r="AT639" s="164"/>
      <c r="AU639" s="164"/>
      <c r="AV639" s="164"/>
      <c r="AW639" s="164"/>
      <c r="AX639" s="164"/>
      <c r="AY639" s="164"/>
      <c r="AZ639" s="164"/>
      <c r="BA639" s="164"/>
      <c r="BB639" s="164"/>
      <c r="BC639" s="164"/>
      <c r="BD639" s="164"/>
      <c r="BE639" s="164"/>
      <c r="BF639" s="164"/>
      <c r="BG639" s="164"/>
      <c r="BH639" s="164"/>
      <c r="BI639" s="164"/>
    </row>
    <row r="640" spans="1:61" s="22" customFormat="1" x14ac:dyDescent="0.25">
      <c r="A640" s="20"/>
      <c r="B640" s="21"/>
      <c r="C640" s="21"/>
      <c r="D640" s="21"/>
      <c r="E640" s="21"/>
      <c r="F640" s="21"/>
      <c r="G640" s="21"/>
      <c r="H640" s="163"/>
      <c r="I640" s="164"/>
      <c r="J640" s="164"/>
      <c r="K640" s="164"/>
      <c r="L640" s="164"/>
      <c r="M640" s="164"/>
      <c r="N640" s="164"/>
      <c r="O640" s="164"/>
      <c r="P640" s="164"/>
      <c r="Q640" s="164"/>
      <c r="R640" s="164"/>
      <c r="S640" s="164"/>
      <c r="T640" s="164"/>
      <c r="U640" s="164"/>
      <c r="V640" s="164"/>
      <c r="W640" s="164"/>
      <c r="X640" s="164"/>
      <c r="Y640" s="164"/>
      <c r="Z640" s="164"/>
      <c r="AA640" s="164"/>
      <c r="AB640" s="164"/>
      <c r="AC640" s="164"/>
      <c r="AD640" s="164"/>
      <c r="AE640" s="164"/>
      <c r="AF640" s="164"/>
      <c r="AG640" s="164"/>
      <c r="AH640" s="164"/>
      <c r="AI640" s="164"/>
      <c r="AJ640" s="164"/>
      <c r="AK640" s="164"/>
      <c r="AL640" s="164"/>
      <c r="AM640" s="164"/>
      <c r="AN640" s="164"/>
      <c r="AO640" s="164"/>
      <c r="AP640" s="164"/>
      <c r="AQ640" s="164"/>
      <c r="AR640" s="164"/>
      <c r="AS640" s="164"/>
      <c r="AT640" s="164"/>
      <c r="AU640" s="164"/>
      <c r="AV640" s="164"/>
      <c r="AW640" s="164"/>
      <c r="AX640" s="164"/>
      <c r="AY640" s="164"/>
      <c r="AZ640" s="164"/>
      <c r="BA640" s="164"/>
      <c r="BB640" s="164"/>
      <c r="BC640" s="164"/>
      <c r="BD640" s="164"/>
      <c r="BE640" s="164"/>
      <c r="BF640" s="164"/>
      <c r="BG640" s="164"/>
      <c r="BH640" s="164"/>
      <c r="BI640" s="164"/>
    </row>
    <row r="641" spans="1:61" s="22" customFormat="1" x14ac:dyDescent="0.25">
      <c r="A641" s="20"/>
      <c r="B641" s="21"/>
      <c r="C641" s="21"/>
      <c r="D641" s="21"/>
      <c r="E641" s="21"/>
      <c r="F641" s="21"/>
      <c r="G641" s="21"/>
      <c r="H641" s="163"/>
      <c r="I641" s="164"/>
      <c r="J641" s="164"/>
      <c r="K641" s="164"/>
      <c r="L641" s="164"/>
      <c r="M641" s="164"/>
      <c r="N641" s="164"/>
      <c r="O641" s="164"/>
      <c r="P641" s="164"/>
      <c r="Q641" s="164"/>
      <c r="R641" s="164"/>
      <c r="S641" s="164"/>
      <c r="T641" s="164"/>
      <c r="U641" s="164"/>
      <c r="V641" s="164"/>
      <c r="W641" s="164"/>
      <c r="X641" s="164"/>
      <c r="Y641" s="164"/>
      <c r="Z641" s="164"/>
      <c r="AA641" s="164"/>
      <c r="AB641" s="164"/>
      <c r="AC641" s="164"/>
      <c r="AD641" s="164"/>
      <c r="AE641" s="164"/>
      <c r="AF641" s="164"/>
      <c r="AG641" s="164"/>
      <c r="AH641" s="164"/>
      <c r="AI641" s="164"/>
      <c r="AJ641" s="164"/>
      <c r="AK641" s="164"/>
      <c r="AL641" s="164"/>
      <c r="AM641" s="164"/>
      <c r="AN641" s="164"/>
      <c r="AO641" s="164"/>
      <c r="AP641" s="164"/>
      <c r="AQ641" s="164"/>
      <c r="AR641" s="164"/>
      <c r="AS641" s="164"/>
      <c r="AT641" s="164"/>
      <c r="AU641" s="164"/>
      <c r="AV641" s="164"/>
      <c r="AW641" s="164"/>
      <c r="AX641" s="164"/>
      <c r="AY641" s="164"/>
      <c r="AZ641" s="164"/>
      <c r="BA641" s="164"/>
      <c r="BB641" s="164"/>
      <c r="BC641" s="164"/>
      <c r="BD641" s="164"/>
      <c r="BE641" s="164"/>
      <c r="BF641" s="164"/>
      <c r="BG641" s="164"/>
      <c r="BH641" s="164"/>
      <c r="BI641" s="164"/>
    </row>
    <row r="642" spans="1:61" s="22" customFormat="1" x14ac:dyDescent="0.25">
      <c r="A642" s="20"/>
      <c r="B642" s="21"/>
      <c r="C642" s="21"/>
      <c r="D642" s="21"/>
      <c r="E642" s="21"/>
      <c r="F642" s="21"/>
      <c r="G642" s="21"/>
      <c r="H642" s="163"/>
      <c r="I642" s="164"/>
      <c r="J642" s="164"/>
      <c r="K642" s="164"/>
      <c r="L642" s="164"/>
      <c r="M642" s="164"/>
      <c r="N642" s="164"/>
      <c r="O642" s="164"/>
      <c r="P642" s="164"/>
      <c r="Q642" s="164"/>
      <c r="R642" s="164"/>
      <c r="S642" s="164"/>
      <c r="T642" s="164"/>
      <c r="U642" s="164"/>
      <c r="V642" s="164"/>
      <c r="W642" s="164"/>
      <c r="X642" s="164"/>
      <c r="Y642" s="164"/>
      <c r="Z642" s="164"/>
      <c r="AA642" s="164"/>
      <c r="AB642" s="164"/>
      <c r="AC642" s="164"/>
      <c r="AD642" s="164"/>
      <c r="AE642" s="164"/>
      <c r="AF642" s="164"/>
      <c r="AG642" s="164"/>
      <c r="AH642" s="164"/>
      <c r="AI642" s="164"/>
      <c r="AJ642" s="164"/>
      <c r="AK642" s="164"/>
      <c r="AL642" s="164"/>
      <c r="AM642" s="164"/>
      <c r="AN642" s="164"/>
      <c r="AO642" s="164"/>
      <c r="AP642" s="164"/>
      <c r="AQ642" s="164"/>
      <c r="AR642" s="164"/>
      <c r="AS642" s="164"/>
      <c r="AT642" s="164"/>
      <c r="AU642" s="164"/>
      <c r="AV642" s="164"/>
      <c r="AW642" s="164"/>
      <c r="AX642" s="164"/>
      <c r="AY642" s="164"/>
      <c r="AZ642" s="164"/>
      <c r="BA642" s="164"/>
      <c r="BB642" s="164"/>
      <c r="BC642" s="164"/>
      <c r="BD642" s="164"/>
      <c r="BE642" s="164"/>
      <c r="BF642" s="164"/>
      <c r="BG642" s="164"/>
      <c r="BH642" s="164"/>
      <c r="BI642" s="164"/>
    </row>
    <row r="643" spans="1:61" s="22" customFormat="1" x14ac:dyDescent="0.25">
      <c r="A643" s="20"/>
      <c r="B643" s="21"/>
      <c r="C643" s="21"/>
      <c r="D643" s="21"/>
      <c r="E643" s="21"/>
      <c r="F643" s="21"/>
      <c r="G643" s="21"/>
      <c r="H643" s="163"/>
      <c r="I643" s="164"/>
      <c r="J643" s="164"/>
      <c r="K643" s="164"/>
      <c r="L643" s="164"/>
      <c r="M643" s="164"/>
      <c r="N643" s="164"/>
      <c r="O643" s="164"/>
      <c r="P643" s="164"/>
      <c r="Q643" s="164"/>
      <c r="R643" s="164"/>
      <c r="S643" s="164"/>
      <c r="T643" s="164"/>
      <c r="U643" s="164"/>
      <c r="V643" s="164"/>
      <c r="W643" s="164"/>
      <c r="X643" s="164"/>
      <c r="Y643" s="164"/>
      <c r="Z643" s="164"/>
      <c r="AA643" s="164"/>
      <c r="AB643" s="164"/>
      <c r="AC643" s="164"/>
      <c r="AD643" s="164"/>
      <c r="AE643" s="164"/>
      <c r="AF643" s="164"/>
      <c r="AG643" s="164"/>
      <c r="AH643" s="164"/>
      <c r="AI643" s="164"/>
      <c r="AJ643" s="164"/>
      <c r="AK643" s="164"/>
      <c r="AL643" s="164"/>
      <c r="AM643" s="164"/>
      <c r="AN643" s="164"/>
      <c r="AO643" s="164"/>
      <c r="AP643" s="164"/>
      <c r="AQ643" s="164"/>
      <c r="AR643" s="164"/>
      <c r="AS643" s="164"/>
      <c r="AT643" s="164"/>
      <c r="AU643" s="164"/>
      <c r="AV643" s="164"/>
      <c r="AW643" s="164"/>
      <c r="AX643" s="164"/>
      <c r="AY643" s="164"/>
      <c r="AZ643" s="164"/>
      <c r="BA643" s="164"/>
      <c r="BB643" s="164"/>
      <c r="BC643" s="164"/>
      <c r="BD643" s="164"/>
      <c r="BE643" s="164"/>
      <c r="BF643" s="164"/>
      <c r="BG643" s="164"/>
      <c r="BH643" s="164"/>
      <c r="BI643" s="164"/>
    </row>
    <row r="644" spans="1:61" s="22" customFormat="1" x14ac:dyDescent="0.25">
      <c r="A644" s="20"/>
      <c r="B644" s="21"/>
      <c r="C644" s="21"/>
      <c r="D644" s="21"/>
      <c r="E644" s="21"/>
      <c r="F644" s="21"/>
      <c r="G644" s="21"/>
      <c r="H644" s="163"/>
      <c r="I644" s="164"/>
      <c r="J644" s="164"/>
      <c r="K644" s="164"/>
      <c r="L644" s="164"/>
      <c r="M644" s="164"/>
      <c r="N644" s="164"/>
      <c r="O644" s="164"/>
      <c r="P644" s="164"/>
      <c r="Q644" s="164"/>
      <c r="R644" s="164"/>
      <c r="S644" s="164"/>
      <c r="T644" s="164"/>
      <c r="U644" s="164"/>
      <c r="V644" s="164"/>
      <c r="W644" s="164"/>
      <c r="X644" s="164"/>
      <c r="Y644" s="164"/>
      <c r="Z644" s="164"/>
      <c r="AA644" s="164"/>
      <c r="AB644" s="164"/>
      <c r="AC644" s="164"/>
      <c r="AD644" s="164"/>
      <c r="AE644" s="164"/>
      <c r="AF644" s="164"/>
      <c r="AG644" s="164"/>
      <c r="AH644" s="164"/>
      <c r="AI644" s="164"/>
      <c r="AJ644" s="164"/>
      <c r="AK644" s="164"/>
      <c r="AL644" s="164"/>
      <c r="AM644" s="164"/>
      <c r="AN644" s="164"/>
      <c r="AO644" s="164"/>
      <c r="AP644" s="164"/>
      <c r="AQ644" s="164"/>
      <c r="AR644" s="164"/>
      <c r="AS644" s="164"/>
      <c r="AT644" s="164"/>
      <c r="AU644" s="164"/>
      <c r="AV644" s="164"/>
      <c r="AW644" s="164"/>
      <c r="AX644" s="164"/>
      <c r="AY644" s="164"/>
      <c r="AZ644" s="164"/>
      <c r="BA644" s="164"/>
      <c r="BB644" s="164"/>
      <c r="BC644" s="164"/>
      <c r="BD644" s="164"/>
      <c r="BE644" s="164"/>
      <c r="BF644" s="164"/>
      <c r="BG644" s="164"/>
      <c r="BH644" s="164"/>
      <c r="BI644" s="164"/>
    </row>
    <row r="645" spans="1:61" s="22" customFormat="1" x14ac:dyDescent="0.25">
      <c r="A645" s="20"/>
      <c r="B645" s="21"/>
      <c r="C645" s="21"/>
      <c r="D645" s="21"/>
      <c r="E645" s="21"/>
      <c r="F645" s="21"/>
      <c r="G645" s="21"/>
      <c r="H645" s="163"/>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4"/>
      <c r="AY645" s="164"/>
      <c r="AZ645" s="164"/>
      <c r="BA645" s="164"/>
      <c r="BB645" s="164"/>
      <c r="BC645" s="164"/>
      <c r="BD645" s="164"/>
      <c r="BE645" s="164"/>
      <c r="BF645" s="164"/>
      <c r="BG645" s="164"/>
      <c r="BH645" s="164"/>
      <c r="BI645" s="164"/>
    </row>
    <row r="646" spans="1:61" s="22" customFormat="1" x14ac:dyDescent="0.25">
      <c r="A646" s="20"/>
      <c r="B646" s="21"/>
      <c r="C646" s="21"/>
      <c r="D646" s="21"/>
      <c r="E646" s="21"/>
      <c r="F646" s="21"/>
      <c r="G646" s="21"/>
      <c r="H646" s="163"/>
      <c r="I646" s="164"/>
      <c r="J646" s="164"/>
      <c r="K646" s="164"/>
      <c r="L646" s="164"/>
      <c r="M646" s="164"/>
      <c r="N646" s="164"/>
      <c r="O646" s="164"/>
      <c r="P646" s="164"/>
      <c r="Q646" s="164"/>
      <c r="R646" s="164"/>
      <c r="S646" s="164"/>
      <c r="T646" s="164"/>
      <c r="U646" s="164"/>
      <c r="V646" s="164"/>
      <c r="W646" s="164"/>
      <c r="X646" s="164"/>
      <c r="Y646" s="164"/>
      <c r="Z646" s="164"/>
      <c r="AA646" s="164"/>
      <c r="AB646" s="164"/>
      <c r="AC646" s="164"/>
      <c r="AD646" s="164"/>
      <c r="AE646" s="164"/>
      <c r="AF646" s="164"/>
      <c r="AG646" s="164"/>
      <c r="AH646" s="164"/>
      <c r="AI646" s="164"/>
      <c r="AJ646" s="164"/>
      <c r="AK646" s="164"/>
      <c r="AL646" s="164"/>
      <c r="AM646" s="164"/>
      <c r="AN646" s="164"/>
      <c r="AO646" s="164"/>
      <c r="AP646" s="164"/>
      <c r="AQ646" s="164"/>
      <c r="AR646" s="164"/>
      <c r="AS646" s="164"/>
      <c r="AT646" s="164"/>
      <c r="AU646" s="164"/>
      <c r="AV646" s="164"/>
      <c r="AW646" s="164"/>
      <c r="AX646" s="164"/>
      <c r="AY646" s="164"/>
      <c r="AZ646" s="164"/>
      <c r="BA646" s="164"/>
      <c r="BB646" s="164"/>
      <c r="BC646" s="164"/>
      <c r="BD646" s="164"/>
      <c r="BE646" s="164"/>
      <c r="BF646" s="164"/>
      <c r="BG646" s="164"/>
      <c r="BH646" s="164"/>
      <c r="BI646" s="164"/>
    </row>
    <row r="647" spans="1:61" s="22" customFormat="1" x14ac:dyDescent="0.25">
      <c r="A647" s="20"/>
      <c r="B647" s="21"/>
      <c r="C647" s="21"/>
      <c r="D647" s="21"/>
      <c r="E647" s="21"/>
      <c r="F647" s="21"/>
      <c r="G647" s="21"/>
      <c r="H647" s="163"/>
      <c r="I647" s="164"/>
      <c r="J647" s="164"/>
      <c r="K647" s="164"/>
      <c r="L647" s="164"/>
      <c r="M647" s="164"/>
      <c r="N647" s="164"/>
      <c r="O647" s="164"/>
      <c r="P647" s="164"/>
      <c r="Q647" s="164"/>
      <c r="R647" s="164"/>
      <c r="S647" s="164"/>
      <c r="T647" s="164"/>
      <c r="U647" s="164"/>
      <c r="V647" s="164"/>
      <c r="W647" s="164"/>
      <c r="X647" s="164"/>
      <c r="Y647" s="164"/>
      <c r="Z647" s="164"/>
      <c r="AA647" s="164"/>
      <c r="AB647" s="164"/>
      <c r="AC647" s="164"/>
      <c r="AD647" s="164"/>
      <c r="AE647" s="164"/>
      <c r="AF647" s="164"/>
      <c r="AG647" s="164"/>
      <c r="AH647" s="164"/>
      <c r="AI647" s="164"/>
      <c r="AJ647" s="164"/>
      <c r="AK647" s="164"/>
      <c r="AL647" s="164"/>
      <c r="AM647" s="164"/>
      <c r="AN647" s="164"/>
      <c r="AO647" s="164"/>
      <c r="AP647" s="164"/>
      <c r="AQ647" s="164"/>
      <c r="AR647" s="164"/>
      <c r="AS647" s="164"/>
      <c r="AT647" s="164"/>
      <c r="AU647" s="164"/>
      <c r="AV647" s="164"/>
      <c r="AW647" s="164"/>
      <c r="AX647" s="164"/>
      <c r="AY647" s="164"/>
      <c r="AZ647" s="164"/>
      <c r="BA647" s="164"/>
      <c r="BB647" s="164"/>
      <c r="BC647" s="164"/>
      <c r="BD647" s="164"/>
      <c r="BE647" s="164"/>
      <c r="BF647" s="164"/>
      <c r="BG647" s="164"/>
      <c r="BH647" s="164"/>
      <c r="BI647" s="164"/>
    </row>
    <row r="648" spans="1:61" s="22" customFormat="1" x14ac:dyDescent="0.25">
      <c r="A648" s="20"/>
      <c r="B648" s="21"/>
      <c r="C648" s="21"/>
      <c r="D648" s="21"/>
      <c r="E648" s="21"/>
      <c r="F648" s="21"/>
      <c r="G648" s="21"/>
      <c r="H648" s="163"/>
      <c r="I648" s="164"/>
      <c r="J648" s="164"/>
      <c r="K648" s="164"/>
      <c r="L648" s="164"/>
      <c r="M648" s="164"/>
      <c r="N648" s="164"/>
      <c r="O648" s="164"/>
      <c r="P648" s="164"/>
      <c r="Q648" s="164"/>
      <c r="R648" s="164"/>
      <c r="S648" s="164"/>
      <c r="T648" s="164"/>
      <c r="U648" s="164"/>
      <c r="V648" s="164"/>
      <c r="W648" s="164"/>
      <c r="X648" s="164"/>
      <c r="Y648" s="164"/>
      <c r="Z648" s="164"/>
      <c r="AA648" s="164"/>
      <c r="AB648" s="164"/>
      <c r="AC648" s="164"/>
      <c r="AD648" s="164"/>
      <c r="AE648" s="164"/>
      <c r="AF648" s="164"/>
      <c r="AG648" s="164"/>
      <c r="AH648" s="164"/>
      <c r="AI648" s="164"/>
      <c r="AJ648" s="164"/>
      <c r="AK648" s="164"/>
      <c r="AL648" s="164"/>
      <c r="AM648" s="164"/>
      <c r="AN648" s="164"/>
      <c r="AO648" s="164"/>
      <c r="AP648" s="164"/>
      <c r="AQ648" s="164"/>
      <c r="AR648" s="164"/>
      <c r="AS648" s="164"/>
      <c r="AT648" s="164"/>
      <c r="AU648" s="164"/>
      <c r="AV648" s="164"/>
      <c r="AW648" s="164"/>
      <c r="AX648" s="164"/>
      <c r="AY648" s="164"/>
      <c r="AZ648" s="164"/>
      <c r="BA648" s="164"/>
      <c r="BB648" s="164"/>
      <c r="BC648" s="164"/>
      <c r="BD648" s="164"/>
      <c r="BE648" s="164"/>
      <c r="BF648" s="164"/>
      <c r="BG648" s="164"/>
      <c r="BH648" s="164"/>
      <c r="BI648" s="164"/>
    </row>
    <row r="649" spans="1:61" s="22" customFormat="1" x14ac:dyDescent="0.25">
      <c r="A649" s="20"/>
      <c r="B649" s="21"/>
      <c r="C649" s="21"/>
      <c r="D649" s="21"/>
      <c r="E649" s="21"/>
      <c r="F649" s="21"/>
      <c r="G649" s="21"/>
      <c r="H649" s="163"/>
      <c r="I649" s="164"/>
      <c r="J649" s="164"/>
      <c r="K649" s="164"/>
      <c r="L649" s="164"/>
      <c r="M649" s="164"/>
      <c r="N649" s="164"/>
      <c r="O649" s="164"/>
      <c r="P649" s="164"/>
      <c r="Q649" s="164"/>
      <c r="R649" s="164"/>
      <c r="S649" s="164"/>
      <c r="T649" s="164"/>
      <c r="U649" s="164"/>
      <c r="V649" s="164"/>
      <c r="W649" s="164"/>
      <c r="X649" s="164"/>
      <c r="Y649" s="164"/>
      <c r="Z649" s="164"/>
      <c r="AA649" s="164"/>
      <c r="AB649" s="164"/>
      <c r="AC649" s="164"/>
      <c r="AD649" s="164"/>
      <c r="AE649" s="164"/>
      <c r="AF649" s="164"/>
      <c r="AG649" s="164"/>
      <c r="AH649" s="164"/>
      <c r="AI649" s="164"/>
      <c r="AJ649" s="164"/>
      <c r="AK649" s="164"/>
      <c r="AL649" s="164"/>
      <c r="AM649" s="164"/>
      <c r="AN649" s="164"/>
      <c r="AO649" s="164"/>
      <c r="AP649" s="164"/>
      <c r="AQ649" s="164"/>
      <c r="AR649" s="164"/>
      <c r="AS649" s="164"/>
      <c r="AT649" s="164"/>
      <c r="AU649" s="164"/>
      <c r="AV649" s="164"/>
      <c r="AW649" s="164"/>
      <c r="AX649" s="164"/>
      <c r="AY649" s="164"/>
      <c r="AZ649" s="164"/>
      <c r="BA649" s="164"/>
      <c r="BB649" s="164"/>
      <c r="BC649" s="164"/>
      <c r="BD649" s="164"/>
      <c r="BE649" s="164"/>
      <c r="BF649" s="164"/>
      <c r="BG649" s="164"/>
      <c r="BH649" s="164"/>
      <c r="BI649" s="164"/>
    </row>
    <row r="650" spans="1:61" s="22" customFormat="1" x14ac:dyDescent="0.25">
      <c r="A650" s="20"/>
      <c r="B650" s="21"/>
      <c r="C650" s="21"/>
      <c r="D650" s="21"/>
      <c r="E650" s="21"/>
      <c r="F650" s="21"/>
      <c r="G650" s="21"/>
      <c r="H650" s="163"/>
      <c r="I650" s="164"/>
      <c r="J650" s="164"/>
      <c r="K650" s="164"/>
      <c r="L650" s="164"/>
      <c r="M650" s="164"/>
      <c r="N650" s="164"/>
      <c r="O650" s="164"/>
      <c r="P650" s="164"/>
      <c r="Q650" s="164"/>
      <c r="R650" s="164"/>
      <c r="S650" s="164"/>
      <c r="T650" s="164"/>
      <c r="U650" s="164"/>
      <c r="V650" s="164"/>
      <c r="W650" s="164"/>
      <c r="X650" s="164"/>
      <c r="Y650" s="164"/>
      <c r="Z650" s="164"/>
      <c r="AA650" s="164"/>
      <c r="AB650" s="164"/>
      <c r="AC650" s="164"/>
      <c r="AD650" s="164"/>
      <c r="AE650" s="164"/>
      <c r="AF650" s="164"/>
      <c r="AG650" s="164"/>
      <c r="AH650" s="164"/>
      <c r="AI650" s="164"/>
      <c r="AJ650" s="164"/>
      <c r="AK650" s="164"/>
      <c r="AL650" s="164"/>
      <c r="AM650" s="164"/>
      <c r="AN650" s="164"/>
      <c r="AO650" s="164"/>
      <c r="AP650" s="164"/>
      <c r="AQ650" s="164"/>
      <c r="AR650" s="164"/>
      <c r="AS650" s="164"/>
      <c r="AT650" s="164"/>
      <c r="AU650" s="164"/>
      <c r="AV650" s="164"/>
      <c r="AW650" s="164"/>
      <c r="AX650" s="164"/>
      <c r="AY650" s="164"/>
      <c r="AZ650" s="164"/>
      <c r="BA650" s="164"/>
      <c r="BB650" s="164"/>
      <c r="BC650" s="164"/>
      <c r="BD650" s="164"/>
      <c r="BE650" s="164"/>
      <c r="BF650" s="164"/>
      <c r="BG650" s="164"/>
      <c r="BH650" s="164"/>
      <c r="BI650" s="164"/>
    </row>
    <row r="651" spans="1:61" s="22" customFormat="1" x14ac:dyDescent="0.25">
      <c r="A651" s="20"/>
      <c r="B651" s="21"/>
      <c r="C651" s="21"/>
      <c r="D651" s="21"/>
      <c r="E651" s="21"/>
      <c r="F651" s="21"/>
      <c r="G651" s="21"/>
      <c r="H651" s="163"/>
      <c r="I651" s="164"/>
      <c r="J651" s="164"/>
      <c r="K651" s="164"/>
      <c r="L651" s="164"/>
      <c r="M651" s="164"/>
      <c r="N651" s="164"/>
      <c r="O651" s="164"/>
      <c r="P651" s="164"/>
      <c r="Q651" s="164"/>
      <c r="R651" s="164"/>
      <c r="S651" s="164"/>
      <c r="T651" s="164"/>
      <c r="U651" s="164"/>
      <c r="V651" s="164"/>
      <c r="W651" s="164"/>
      <c r="X651" s="164"/>
      <c r="Y651" s="164"/>
      <c r="Z651" s="164"/>
      <c r="AA651" s="164"/>
      <c r="AB651" s="164"/>
      <c r="AC651" s="164"/>
      <c r="AD651" s="164"/>
      <c r="AE651" s="164"/>
      <c r="AF651" s="164"/>
      <c r="AG651" s="164"/>
      <c r="AH651" s="164"/>
      <c r="AI651" s="164"/>
      <c r="AJ651" s="164"/>
      <c r="AK651" s="164"/>
      <c r="AL651" s="164"/>
      <c r="AM651" s="164"/>
      <c r="AN651" s="164"/>
      <c r="AO651" s="164"/>
      <c r="AP651" s="164"/>
      <c r="AQ651" s="164"/>
      <c r="AR651" s="164"/>
      <c r="AS651" s="164"/>
      <c r="AT651" s="164"/>
      <c r="AU651" s="164"/>
      <c r="AV651" s="164"/>
      <c r="AW651" s="164"/>
      <c r="AX651" s="164"/>
      <c r="AY651" s="164"/>
      <c r="AZ651" s="164"/>
      <c r="BA651" s="164"/>
      <c r="BB651" s="164"/>
      <c r="BC651" s="164"/>
      <c r="BD651" s="164"/>
      <c r="BE651" s="164"/>
      <c r="BF651" s="164"/>
      <c r="BG651" s="164"/>
      <c r="BH651" s="164"/>
      <c r="BI651" s="164"/>
    </row>
    <row r="652" spans="1:61" s="22" customFormat="1" x14ac:dyDescent="0.25">
      <c r="A652" s="20"/>
      <c r="B652" s="21"/>
      <c r="C652" s="21"/>
      <c r="D652" s="21"/>
      <c r="E652" s="21"/>
      <c r="F652" s="21"/>
      <c r="G652" s="21"/>
      <c r="H652" s="163"/>
      <c r="I652" s="164"/>
      <c r="J652" s="164"/>
      <c r="K652" s="164"/>
      <c r="L652" s="164"/>
      <c r="M652" s="164"/>
      <c r="N652" s="164"/>
      <c r="O652" s="164"/>
      <c r="P652" s="164"/>
      <c r="Q652" s="164"/>
      <c r="R652" s="164"/>
      <c r="S652" s="164"/>
      <c r="T652" s="164"/>
      <c r="U652" s="164"/>
      <c r="V652" s="164"/>
      <c r="W652" s="164"/>
      <c r="X652" s="164"/>
      <c r="Y652" s="164"/>
      <c r="Z652" s="164"/>
      <c r="AA652" s="164"/>
      <c r="AB652" s="164"/>
      <c r="AC652" s="164"/>
      <c r="AD652" s="164"/>
      <c r="AE652" s="164"/>
      <c r="AF652" s="164"/>
      <c r="AG652" s="164"/>
      <c r="AH652" s="164"/>
      <c r="AI652" s="164"/>
      <c r="AJ652" s="164"/>
      <c r="AK652" s="164"/>
      <c r="AL652" s="164"/>
      <c r="AM652" s="164"/>
      <c r="AN652" s="164"/>
      <c r="AO652" s="164"/>
      <c r="AP652" s="164"/>
      <c r="AQ652" s="164"/>
      <c r="AR652" s="164"/>
      <c r="AS652" s="164"/>
      <c r="AT652" s="164"/>
      <c r="AU652" s="164"/>
      <c r="AV652" s="164"/>
      <c r="AW652" s="164"/>
      <c r="AX652" s="164"/>
      <c r="AY652" s="164"/>
      <c r="AZ652" s="164"/>
      <c r="BA652" s="164"/>
      <c r="BB652" s="164"/>
      <c r="BC652" s="164"/>
      <c r="BD652" s="164"/>
      <c r="BE652" s="164"/>
      <c r="BF652" s="164"/>
      <c r="BG652" s="164"/>
      <c r="BH652" s="164"/>
      <c r="BI652" s="164"/>
    </row>
    <row r="653" spans="1:61" s="22" customFormat="1" x14ac:dyDescent="0.25">
      <c r="A653" s="20"/>
      <c r="B653" s="21"/>
      <c r="C653" s="21"/>
      <c r="D653" s="21"/>
      <c r="E653" s="21"/>
      <c r="F653" s="21"/>
      <c r="G653" s="21"/>
      <c r="H653" s="163"/>
      <c r="I653" s="164"/>
      <c r="J653" s="164"/>
      <c r="K653" s="164"/>
      <c r="L653" s="164"/>
      <c r="M653" s="164"/>
      <c r="N653" s="164"/>
      <c r="O653" s="164"/>
      <c r="P653" s="164"/>
      <c r="Q653" s="164"/>
      <c r="R653" s="164"/>
      <c r="S653" s="164"/>
      <c r="T653" s="164"/>
      <c r="U653" s="164"/>
      <c r="V653" s="164"/>
      <c r="W653" s="164"/>
      <c r="X653" s="164"/>
      <c r="Y653" s="164"/>
      <c r="Z653" s="164"/>
      <c r="AA653" s="164"/>
      <c r="AB653" s="164"/>
      <c r="AC653" s="164"/>
      <c r="AD653" s="164"/>
      <c r="AE653" s="164"/>
      <c r="AF653" s="164"/>
      <c r="AG653" s="164"/>
      <c r="AH653" s="164"/>
      <c r="AI653" s="164"/>
      <c r="AJ653" s="164"/>
      <c r="AK653" s="164"/>
      <c r="AL653" s="164"/>
      <c r="AM653" s="164"/>
      <c r="AN653" s="164"/>
      <c r="AO653" s="164"/>
      <c r="AP653" s="164"/>
      <c r="AQ653" s="164"/>
      <c r="AR653" s="164"/>
      <c r="AS653" s="164"/>
      <c r="AT653" s="164"/>
      <c r="AU653" s="164"/>
      <c r="AV653" s="164"/>
      <c r="AW653" s="164"/>
      <c r="AX653" s="164"/>
      <c r="AY653" s="164"/>
      <c r="AZ653" s="164"/>
      <c r="BA653" s="164"/>
      <c r="BB653" s="164"/>
      <c r="BC653" s="164"/>
      <c r="BD653" s="164"/>
      <c r="BE653" s="164"/>
      <c r="BF653" s="164"/>
      <c r="BG653" s="164"/>
      <c r="BH653" s="164"/>
      <c r="BI653" s="164"/>
    </row>
    <row r="654" spans="1:61" s="22" customFormat="1" x14ac:dyDescent="0.25">
      <c r="A654" s="20"/>
      <c r="B654" s="21"/>
      <c r="C654" s="21"/>
      <c r="D654" s="21"/>
      <c r="E654" s="21"/>
      <c r="F654" s="21"/>
      <c r="G654" s="21"/>
      <c r="H654" s="163"/>
      <c r="I654" s="164"/>
      <c r="J654" s="164"/>
      <c r="K654" s="164"/>
      <c r="L654" s="164"/>
      <c r="M654" s="164"/>
      <c r="N654" s="164"/>
      <c r="O654" s="164"/>
      <c r="P654" s="164"/>
      <c r="Q654" s="164"/>
      <c r="R654" s="164"/>
      <c r="S654" s="164"/>
      <c r="T654" s="164"/>
      <c r="U654" s="164"/>
      <c r="V654" s="164"/>
      <c r="W654" s="164"/>
      <c r="X654" s="164"/>
      <c r="Y654" s="164"/>
      <c r="Z654" s="164"/>
      <c r="AA654" s="164"/>
      <c r="AB654" s="164"/>
      <c r="AC654" s="164"/>
      <c r="AD654" s="164"/>
      <c r="AE654" s="164"/>
      <c r="AF654" s="164"/>
      <c r="AG654" s="164"/>
      <c r="AH654" s="164"/>
      <c r="AI654" s="164"/>
      <c r="AJ654" s="164"/>
      <c r="AK654" s="164"/>
      <c r="AL654" s="164"/>
      <c r="AM654" s="164"/>
      <c r="AN654" s="164"/>
      <c r="AO654" s="164"/>
      <c r="AP654" s="164"/>
      <c r="AQ654" s="164"/>
      <c r="AR654" s="164"/>
      <c r="AS654" s="164"/>
      <c r="AT654" s="164"/>
      <c r="AU654" s="164"/>
      <c r="AV654" s="164"/>
      <c r="AW654" s="164"/>
      <c r="AX654" s="164"/>
      <c r="AY654" s="164"/>
      <c r="AZ654" s="164"/>
      <c r="BA654" s="164"/>
      <c r="BB654" s="164"/>
      <c r="BC654" s="164"/>
      <c r="BD654" s="164"/>
      <c r="BE654" s="164"/>
      <c r="BF654" s="164"/>
      <c r="BG654" s="164"/>
      <c r="BH654" s="164"/>
      <c r="BI654" s="164"/>
    </row>
    <row r="655" spans="1:61" s="22" customFormat="1" x14ac:dyDescent="0.25">
      <c r="A655" s="20"/>
      <c r="B655" s="21"/>
      <c r="C655" s="21"/>
      <c r="D655" s="21"/>
      <c r="E655" s="21"/>
      <c r="F655" s="21"/>
      <c r="G655" s="21"/>
      <c r="H655" s="163"/>
      <c r="I655" s="164"/>
      <c r="J655" s="164"/>
      <c r="K655" s="164"/>
      <c r="L655" s="164"/>
      <c r="M655" s="164"/>
      <c r="N655" s="164"/>
      <c r="O655" s="164"/>
      <c r="P655" s="164"/>
      <c r="Q655" s="164"/>
      <c r="R655" s="164"/>
      <c r="S655" s="164"/>
      <c r="T655" s="164"/>
      <c r="U655" s="164"/>
      <c r="V655" s="164"/>
      <c r="W655" s="164"/>
      <c r="X655" s="164"/>
      <c r="Y655" s="164"/>
      <c r="Z655" s="164"/>
      <c r="AA655" s="164"/>
      <c r="AB655" s="164"/>
      <c r="AC655" s="164"/>
      <c r="AD655" s="164"/>
      <c r="AE655" s="164"/>
      <c r="AF655" s="164"/>
      <c r="AG655" s="164"/>
      <c r="AH655" s="164"/>
      <c r="AI655" s="164"/>
      <c r="AJ655" s="164"/>
      <c r="AK655" s="164"/>
      <c r="AL655" s="164"/>
      <c r="AM655" s="164"/>
      <c r="AN655" s="164"/>
      <c r="AO655" s="164"/>
      <c r="AP655" s="164"/>
      <c r="AQ655" s="164"/>
      <c r="AR655" s="164"/>
      <c r="AS655" s="164"/>
      <c r="AT655" s="164"/>
      <c r="AU655" s="164"/>
      <c r="AV655" s="164"/>
      <c r="AW655" s="164"/>
      <c r="AX655" s="164"/>
      <c r="AY655" s="164"/>
      <c r="AZ655" s="164"/>
      <c r="BA655" s="164"/>
      <c r="BB655" s="164"/>
      <c r="BC655" s="164"/>
      <c r="BD655" s="164"/>
      <c r="BE655" s="164"/>
      <c r="BF655" s="164"/>
      <c r="BG655" s="164"/>
      <c r="BH655" s="164"/>
      <c r="BI655" s="164"/>
    </row>
    <row r="656" spans="1:61" s="22" customFormat="1" x14ac:dyDescent="0.25">
      <c r="A656" s="20"/>
      <c r="B656" s="21"/>
      <c r="C656" s="21"/>
      <c r="D656" s="21"/>
      <c r="E656" s="21"/>
      <c r="F656" s="21"/>
      <c r="G656" s="21"/>
      <c r="H656" s="163"/>
      <c r="I656" s="164"/>
      <c r="J656" s="164"/>
      <c r="K656" s="164"/>
      <c r="L656" s="164"/>
      <c r="M656" s="164"/>
      <c r="N656" s="164"/>
      <c r="O656" s="164"/>
      <c r="P656" s="164"/>
      <c r="Q656" s="164"/>
      <c r="R656" s="164"/>
      <c r="S656" s="164"/>
      <c r="T656" s="164"/>
      <c r="U656" s="164"/>
      <c r="V656" s="164"/>
      <c r="W656" s="164"/>
      <c r="X656" s="164"/>
      <c r="Y656" s="164"/>
      <c r="Z656" s="164"/>
      <c r="AA656" s="164"/>
      <c r="AB656" s="164"/>
      <c r="AC656" s="164"/>
      <c r="AD656" s="164"/>
      <c r="AE656" s="164"/>
      <c r="AF656" s="164"/>
      <c r="AG656" s="164"/>
      <c r="AH656" s="164"/>
      <c r="AI656" s="164"/>
      <c r="AJ656" s="164"/>
      <c r="AK656" s="164"/>
      <c r="AL656" s="164"/>
      <c r="AM656" s="164"/>
      <c r="AN656" s="164"/>
      <c r="AO656" s="164"/>
      <c r="AP656" s="164"/>
      <c r="AQ656" s="164"/>
      <c r="AR656" s="164"/>
      <c r="AS656" s="164"/>
      <c r="AT656" s="164"/>
      <c r="AU656" s="164"/>
      <c r="AV656" s="164"/>
      <c r="AW656" s="164"/>
      <c r="AX656" s="164"/>
      <c r="AY656" s="164"/>
      <c r="AZ656" s="164"/>
      <c r="BA656" s="164"/>
      <c r="BB656" s="164"/>
      <c r="BC656" s="164"/>
      <c r="BD656" s="164"/>
      <c r="BE656" s="164"/>
      <c r="BF656" s="164"/>
      <c r="BG656" s="164"/>
      <c r="BH656" s="164"/>
      <c r="BI656" s="164"/>
    </row>
    <row r="657" spans="1:61" s="22" customFormat="1" x14ac:dyDescent="0.25">
      <c r="A657" s="20"/>
      <c r="B657" s="21"/>
      <c r="C657" s="21"/>
      <c r="D657" s="21"/>
      <c r="E657" s="21"/>
      <c r="F657" s="21"/>
      <c r="G657" s="21"/>
      <c r="H657" s="163"/>
      <c r="I657" s="164"/>
      <c r="J657" s="164"/>
      <c r="K657" s="164"/>
      <c r="L657" s="164"/>
      <c r="M657" s="164"/>
      <c r="N657" s="164"/>
      <c r="O657" s="164"/>
      <c r="P657" s="164"/>
      <c r="Q657" s="164"/>
      <c r="R657" s="164"/>
      <c r="S657" s="164"/>
      <c r="T657" s="164"/>
      <c r="U657" s="164"/>
      <c r="V657" s="164"/>
      <c r="W657" s="164"/>
      <c r="X657" s="164"/>
      <c r="Y657" s="164"/>
      <c r="Z657" s="164"/>
      <c r="AA657" s="164"/>
      <c r="AB657" s="164"/>
      <c r="AC657" s="164"/>
      <c r="AD657" s="164"/>
      <c r="AE657" s="164"/>
      <c r="AF657" s="164"/>
      <c r="AG657" s="164"/>
      <c r="AH657" s="164"/>
      <c r="AI657" s="164"/>
      <c r="AJ657" s="164"/>
      <c r="AK657" s="164"/>
      <c r="AL657" s="164"/>
      <c r="AM657" s="164"/>
      <c r="AN657" s="164"/>
      <c r="AO657" s="164"/>
      <c r="AP657" s="164"/>
      <c r="AQ657" s="164"/>
      <c r="AR657" s="164"/>
      <c r="AS657" s="164"/>
      <c r="AT657" s="164"/>
      <c r="AU657" s="164"/>
      <c r="AV657" s="164"/>
      <c r="AW657" s="164"/>
      <c r="AX657" s="164"/>
      <c r="AY657" s="164"/>
      <c r="AZ657" s="164"/>
      <c r="BA657" s="164"/>
      <c r="BB657" s="164"/>
      <c r="BC657" s="164"/>
      <c r="BD657" s="164"/>
      <c r="BE657" s="164"/>
      <c r="BF657" s="164"/>
      <c r="BG657" s="164"/>
      <c r="BH657" s="164"/>
      <c r="BI657" s="164"/>
    </row>
    <row r="658" spans="1:61" s="22" customFormat="1" x14ac:dyDescent="0.25">
      <c r="A658" s="20"/>
      <c r="B658" s="21"/>
      <c r="C658" s="21"/>
      <c r="D658" s="21"/>
      <c r="E658" s="21"/>
      <c r="F658" s="21"/>
      <c r="G658" s="21"/>
      <c r="H658" s="163"/>
      <c r="I658" s="164"/>
      <c r="J658" s="164"/>
      <c r="K658" s="164"/>
      <c r="L658" s="164"/>
      <c r="M658" s="164"/>
      <c r="N658" s="164"/>
      <c r="O658" s="164"/>
      <c r="P658" s="164"/>
      <c r="Q658" s="164"/>
      <c r="R658" s="164"/>
      <c r="S658" s="164"/>
      <c r="T658" s="164"/>
      <c r="U658" s="164"/>
      <c r="V658" s="164"/>
      <c r="W658" s="164"/>
      <c r="X658" s="164"/>
      <c r="Y658" s="164"/>
      <c r="Z658" s="164"/>
      <c r="AA658" s="164"/>
      <c r="AB658" s="164"/>
      <c r="AC658" s="164"/>
      <c r="AD658" s="164"/>
      <c r="AE658" s="164"/>
      <c r="AF658" s="164"/>
      <c r="AG658" s="164"/>
      <c r="AH658" s="164"/>
      <c r="AI658" s="164"/>
      <c r="AJ658" s="164"/>
      <c r="AK658" s="164"/>
      <c r="AL658" s="164"/>
      <c r="AM658" s="164"/>
      <c r="AN658" s="164"/>
      <c r="AO658" s="164"/>
      <c r="AP658" s="164"/>
      <c r="AQ658" s="164"/>
      <c r="AR658" s="164"/>
      <c r="AS658" s="164"/>
      <c r="AT658" s="164"/>
      <c r="AU658" s="164"/>
      <c r="AV658" s="164"/>
      <c r="AW658" s="164"/>
      <c r="AX658" s="164"/>
      <c r="AY658" s="164"/>
      <c r="AZ658" s="164"/>
      <c r="BA658" s="164"/>
      <c r="BB658" s="164"/>
      <c r="BC658" s="164"/>
      <c r="BD658" s="164"/>
      <c r="BE658" s="164"/>
      <c r="BF658" s="164"/>
      <c r="BG658" s="164"/>
      <c r="BH658" s="164"/>
      <c r="BI658" s="164"/>
    </row>
    <row r="659" spans="1:61" s="22" customFormat="1" x14ac:dyDescent="0.25">
      <c r="A659" s="20"/>
      <c r="B659" s="21"/>
      <c r="C659" s="21"/>
      <c r="D659" s="21"/>
      <c r="E659" s="21"/>
      <c r="F659" s="21"/>
      <c r="G659" s="21"/>
      <c r="H659" s="163"/>
      <c r="I659" s="164"/>
      <c r="J659" s="164"/>
      <c r="K659" s="164"/>
      <c r="L659" s="164"/>
      <c r="M659" s="164"/>
      <c r="N659" s="164"/>
      <c r="O659" s="164"/>
      <c r="P659" s="164"/>
      <c r="Q659" s="164"/>
      <c r="R659" s="164"/>
      <c r="S659" s="164"/>
      <c r="T659" s="164"/>
      <c r="U659" s="164"/>
      <c r="V659" s="164"/>
      <c r="W659" s="164"/>
      <c r="X659" s="164"/>
      <c r="Y659" s="164"/>
      <c r="Z659" s="164"/>
      <c r="AA659" s="164"/>
      <c r="AB659" s="164"/>
      <c r="AC659" s="164"/>
      <c r="AD659" s="164"/>
      <c r="AE659" s="164"/>
      <c r="AF659" s="164"/>
      <c r="AG659" s="164"/>
      <c r="AH659" s="164"/>
      <c r="AI659" s="164"/>
      <c r="AJ659" s="164"/>
      <c r="AK659" s="164"/>
      <c r="AL659" s="164"/>
      <c r="AM659" s="164"/>
      <c r="AN659" s="164"/>
      <c r="AO659" s="164"/>
      <c r="AP659" s="164"/>
      <c r="AQ659" s="164"/>
      <c r="AR659" s="164"/>
      <c r="AS659" s="164"/>
      <c r="AT659" s="164"/>
      <c r="AU659" s="164"/>
      <c r="AV659" s="164"/>
      <c r="AW659" s="164"/>
      <c r="AX659" s="164"/>
      <c r="AY659" s="164"/>
      <c r="AZ659" s="164"/>
      <c r="BA659" s="164"/>
      <c r="BB659" s="164"/>
      <c r="BC659" s="164"/>
      <c r="BD659" s="164"/>
      <c r="BE659" s="164"/>
      <c r="BF659" s="164"/>
      <c r="BG659" s="164"/>
      <c r="BH659" s="164"/>
      <c r="BI659" s="164"/>
    </row>
    <row r="660" spans="1:61" s="22" customFormat="1" x14ac:dyDescent="0.25">
      <c r="A660" s="20"/>
      <c r="B660" s="21"/>
      <c r="C660" s="21"/>
      <c r="D660" s="21"/>
      <c r="E660" s="21"/>
      <c r="F660" s="21"/>
      <c r="G660" s="21"/>
      <c r="H660" s="163"/>
      <c r="I660" s="164"/>
      <c r="J660" s="164"/>
      <c r="K660" s="164"/>
      <c r="L660" s="164"/>
      <c r="M660" s="164"/>
      <c r="N660" s="164"/>
      <c r="O660" s="164"/>
      <c r="P660" s="164"/>
      <c r="Q660" s="164"/>
      <c r="R660" s="164"/>
      <c r="S660" s="164"/>
      <c r="T660" s="164"/>
      <c r="U660" s="164"/>
      <c r="V660" s="164"/>
      <c r="W660" s="164"/>
      <c r="X660" s="164"/>
      <c r="Y660" s="164"/>
      <c r="Z660" s="164"/>
      <c r="AA660" s="164"/>
      <c r="AB660" s="164"/>
      <c r="AC660" s="164"/>
      <c r="AD660" s="164"/>
      <c r="AE660" s="164"/>
      <c r="AF660" s="164"/>
      <c r="AG660" s="164"/>
      <c r="AH660" s="164"/>
      <c r="AI660" s="164"/>
      <c r="AJ660" s="164"/>
      <c r="AK660" s="164"/>
      <c r="AL660" s="164"/>
      <c r="AM660" s="164"/>
      <c r="AN660" s="164"/>
      <c r="AO660" s="164"/>
      <c r="AP660" s="164"/>
      <c r="AQ660" s="164"/>
      <c r="AR660" s="164"/>
      <c r="AS660" s="164"/>
      <c r="AT660" s="164"/>
      <c r="AU660" s="164"/>
      <c r="AV660" s="164"/>
      <c r="AW660" s="164"/>
      <c r="AX660" s="164"/>
      <c r="AY660" s="164"/>
      <c r="AZ660" s="164"/>
      <c r="BA660" s="164"/>
      <c r="BB660" s="164"/>
      <c r="BC660" s="164"/>
      <c r="BD660" s="164"/>
      <c r="BE660" s="164"/>
      <c r="BF660" s="164"/>
      <c r="BG660" s="164"/>
      <c r="BH660" s="164"/>
      <c r="BI660" s="164"/>
    </row>
    <row r="661" spans="1:61" s="22" customFormat="1" x14ac:dyDescent="0.25">
      <c r="A661" s="20"/>
      <c r="B661" s="21"/>
      <c r="C661" s="21"/>
      <c r="D661" s="21"/>
      <c r="E661" s="21"/>
      <c r="F661" s="21"/>
      <c r="G661" s="21"/>
      <c r="H661" s="163"/>
      <c r="I661" s="164"/>
      <c r="J661" s="164"/>
      <c r="K661" s="164"/>
      <c r="L661" s="164"/>
      <c r="M661" s="164"/>
      <c r="N661" s="164"/>
      <c r="O661" s="164"/>
      <c r="P661" s="164"/>
      <c r="Q661" s="164"/>
      <c r="R661" s="164"/>
      <c r="S661" s="164"/>
      <c r="T661" s="164"/>
      <c r="U661" s="164"/>
      <c r="V661" s="164"/>
      <c r="W661" s="164"/>
      <c r="X661" s="164"/>
      <c r="Y661" s="164"/>
      <c r="Z661" s="164"/>
      <c r="AA661" s="164"/>
      <c r="AB661" s="164"/>
      <c r="AC661" s="164"/>
      <c r="AD661" s="164"/>
      <c r="AE661" s="164"/>
      <c r="AF661" s="164"/>
      <c r="AG661" s="164"/>
      <c r="AH661" s="164"/>
      <c r="AI661" s="164"/>
      <c r="AJ661" s="164"/>
      <c r="AK661" s="164"/>
      <c r="AL661" s="164"/>
      <c r="AM661" s="164"/>
      <c r="AN661" s="164"/>
      <c r="AO661" s="164"/>
      <c r="AP661" s="164"/>
      <c r="AQ661" s="164"/>
      <c r="AR661" s="164"/>
      <c r="AS661" s="164"/>
      <c r="AT661" s="164"/>
      <c r="AU661" s="164"/>
      <c r="AV661" s="164"/>
      <c r="AW661" s="164"/>
      <c r="AX661" s="164"/>
      <c r="AY661" s="164"/>
      <c r="AZ661" s="164"/>
      <c r="BA661" s="164"/>
      <c r="BB661" s="164"/>
      <c r="BC661" s="164"/>
      <c r="BD661" s="164"/>
      <c r="BE661" s="164"/>
      <c r="BF661" s="164"/>
      <c r="BG661" s="164"/>
      <c r="BH661" s="164"/>
      <c r="BI661" s="164"/>
    </row>
    <row r="662" spans="1:61" s="22" customFormat="1" x14ac:dyDescent="0.25">
      <c r="A662" s="20"/>
      <c r="B662" s="21"/>
      <c r="C662" s="21"/>
      <c r="D662" s="21"/>
      <c r="E662" s="21"/>
      <c r="F662" s="21"/>
      <c r="G662" s="21"/>
      <c r="H662" s="163"/>
      <c r="I662" s="164"/>
      <c r="J662" s="164"/>
      <c r="K662" s="164"/>
      <c r="L662" s="164"/>
      <c r="M662" s="164"/>
      <c r="N662" s="164"/>
      <c r="O662" s="164"/>
      <c r="P662" s="164"/>
      <c r="Q662" s="164"/>
      <c r="R662" s="164"/>
      <c r="S662" s="164"/>
      <c r="T662" s="164"/>
      <c r="U662" s="164"/>
      <c r="V662" s="164"/>
      <c r="W662" s="164"/>
      <c r="X662" s="164"/>
      <c r="Y662" s="164"/>
      <c r="Z662" s="164"/>
      <c r="AA662" s="164"/>
      <c r="AB662" s="164"/>
      <c r="AC662" s="164"/>
      <c r="AD662" s="164"/>
      <c r="AE662" s="164"/>
      <c r="AF662" s="164"/>
      <c r="AG662" s="164"/>
      <c r="AH662" s="164"/>
      <c r="AI662" s="164"/>
      <c r="AJ662" s="164"/>
      <c r="AK662" s="164"/>
      <c r="AL662" s="164"/>
      <c r="AM662" s="164"/>
      <c r="AN662" s="164"/>
      <c r="AO662" s="164"/>
      <c r="AP662" s="164"/>
      <c r="AQ662" s="164"/>
      <c r="AR662" s="164"/>
      <c r="AS662" s="164"/>
      <c r="AT662" s="164"/>
      <c r="AU662" s="164"/>
      <c r="AV662" s="164"/>
      <c r="AW662" s="164"/>
      <c r="AX662" s="164"/>
      <c r="AY662" s="164"/>
      <c r="AZ662" s="164"/>
      <c r="BA662" s="164"/>
      <c r="BB662" s="164"/>
      <c r="BC662" s="164"/>
      <c r="BD662" s="164"/>
      <c r="BE662" s="164"/>
      <c r="BF662" s="164"/>
      <c r="BG662" s="164"/>
      <c r="BH662" s="164"/>
      <c r="BI662" s="164"/>
    </row>
    <row r="663" spans="1:61" s="22" customFormat="1" x14ac:dyDescent="0.25">
      <c r="A663" s="20"/>
      <c r="B663" s="21"/>
      <c r="C663" s="21"/>
      <c r="D663" s="21"/>
      <c r="E663" s="21"/>
      <c r="F663" s="21"/>
      <c r="G663" s="21"/>
      <c r="H663" s="163"/>
      <c r="I663" s="164"/>
      <c r="J663" s="164"/>
      <c r="K663" s="164"/>
      <c r="L663" s="164"/>
      <c r="M663" s="164"/>
      <c r="N663" s="164"/>
      <c r="O663" s="164"/>
      <c r="P663" s="164"/>
      <c r="Q663" s="164"/>
      <c r="R663" s="164"/>
      <c r="S663" s="164"/>
      <c r="T663" s="164"/>
      <c r="U663" s="164"/>
      <c r="V663" s="164"/>
      <c r="W663" s="164"/>
      <c r="X663" s="164"/>
      <c r="Y663" s="164"/>
      <c r="Z663" s="164"/>
      <c r="AA663" s="164"/>
      <c r="AB663" s="164"/>
      <c r="AC663" s="164"/>
      <c r="AD663" s="164"/>
      <c r="AE663" s="164"/>
      <c r="AF663" s="164"/>
      <c r="AG663" s="164"/>
      <c r="AH663" s="164"/>
      <c r="AI663" s="164"/>
      <c r="AJ663" s="164"/>
      <c r="AK663" s="164"/>
      <c r="AL663" s="164"/>
      <c r="AM663" s="164"/>
      <c r="AN663" s="164"/>
      <c r="AO663" s="164"/>
      <c r="AP663" s="164"/>
      <c r="AQ663" s="164"/>
      <c r="AR663" s="164"/>
      <c r="AS663" s="164"/>
      <c r="AT663" s="164"/>
      <c r="AU663" s="164"/>
      <c r="AV663" s="164"/>
      <c r="AW663" s="164"/>
      <c r="AX663" s="164"/>
      <c r="AY663" s="164"/>
      <c r="AZ663" s="164"/>
      <c r="BA663" s="164"/>
      <c r="BB663" s="164"/>
      <c r="BC663" s="164"/>
      <c r="BD663" s="164"/>
      <c r="BE663" s="164"/>
      <c r="BF663" s="164"/>
      <c r="BG663" s="164"/>
      <c r="BH663" s="164"/>
      <c r="BI663" s="164"/>
    </row>
    <row r="664" spans="1:61" s="22" customFormat="1" x14ac:dyDescent="0.25">
      <c r="A664" s="20"/>
      <c r="B664" s="21"/>
      <c r="C664" s="21"/>
      <c r="D664" s="21"/>
      <c r="E664" s="21"/>
      <c r="F664" s="21"/>
      <c r="G664" s="21"/>
      <c r="H664" s="163"/>
      <c r="I664" s="164"/>
      <c r="J664" s="164"/>
      <c r="K664" s="164"/>
      <c r="L664" s="164"/>
      <c r="M664" s="164"/>
      <c r="N664" s="164"/>
      <c r="O664" s="164"/>
      <c r="P664" s="164"/>
      <c r="Q664" s="164"/>
      <c r="R664" s="164"/>
      <c r="S664" s="164"/>
      <c r="T664" s="164"/>
      <c r="U664" s="164"/>
      <c r="V664" s="164"/>
      <c r="W664" s="164"/>
      <c r="X664" s="164"/>
      <c r="Y664" s="164"/>
      <c r="Z664" s="164"/>
      <c r="AA664" s="164"/>
      <c r="AB664" s="164"/>
      <c r="AC664" s="164"/>
      <c r="AD664" s="164"/>
      <c r="AE664" s="164"/>
      <c r="AF664" s="164"/>
      <c r="AG664" s="164"/>
      <c r="AH664" s="164"/>
      <c r="AI664" s="164"/>
      <c r="AJ664" s="164"/>
      <c r="AK664" s="164"/>
      <c r="AL664" s="164"/>
      <c r="AM664" s="164"/>
      <c r="AN664" s="164"/>
      <c r="AO664" s="164"/>
      <c r="AP664" s="164"/>
      <c r="AQ664" s="164"/>
      <c r="AR664" s="164"/>
      <c r="AS664" s="164"/>
      <c r="AT664" s="164"/>
      <c r="AU664" s="164"/>
      <c r="AV664" s="164"/>
      <c r="AW664" s="164"/>
      <c r="AX664" s="164"/>
      <c r="AY664" s="164"/>
      <c r="AZ664" s="164"/>
      <c r="BA664" s="164"/>
      <c r="BB664" s="164"/>
      <c r="BC664" s="164"/>
      <c r="BD664" s="164"/>
      <c r="BE664" s="164"/>
      <c r="BF664" s="164"/>
      <c r="BG664" s="164"/>
      <c r="BH664" s="164"/>
      <c r="BI664" s="164"/>
    </row>
    <row r="665" spans="1:61" s="22" customFormat="1" x14ac:dyDescent="0.25">
      <c r="A665" s="20"/>
      <c r="B665" s="21"/>
      <c r="C665" s="21"/>
      <c r="D665" s="21"/>
      <c r="E665" s="21"/>
      <c r="F665" s="21"/>
      <c r="G665" s="21"/>
      <c r="H665" s="163"/>
      <c r="I665" s="164"/>
      <c r="J665" s="164"/>
      <c r="K665" s="164"/>
      <c r="L665" s="164"/>
      <c r="M665" s="164"/>
      <c r="N665" s="164"/>
      <c r="O665" s="164"/>
      <c r="P665" s="164"/>
      <c r="Q665" s="164"/>
      <c r="R665" s="164"/>
      <c r="S665" s="164"/>
      <c r="T665" s="164"/>
      <c r="U665" s="164"/>
      <c r="V665" s="164"/>
      <c r="W665" s="164"/>
      <c r="X665" s="164"/>
      <c r="Y665" s="164"/>
      <c r="Z665" s="164"/>
      <c r="AA665" s="164"/>
      <c r="AB665" s="164"/>
      <c r="AC665" s="164"/>
      <c r="AD665" s="164"/>
      <c r="AE665" s="164"/>
      <c r="AF665" s="164"/>
      <c r="AG665" s="164"/>
      <c r="AH665" s="164"/>
      <c r="AI665" s="164"/>
      <c r="AJ665" s="164"/>
      <c r="AK665" s="164"/>
      <c r="AL665" s="164"/>
      <c r="AM665" s="164"/>
      <c r="AN665" s="164"/>
      <c r="AO665" s="164"/>
      <c r="AP665" s="164"/>
      <c r="AQ665" s="164"/>
      <c r="AR665" s="164"/>
      <c r="AS665" s="164"/>
      <c r="AT665" s="164"/>
      <c r="AU665" s="164"/>
      <c r="AV665" s="164"/>
      <c r="AW665" s="164"/>
      <c r="AX665" s="164"/>
      <c r="AY665" s="164"/>
      <c r="AZ665" s="164"/>
      <c r="BA665" s="164"/>
      <c r="BB665" s="164"/>
      <c r="BC665" s="164"/>
      <c r="BD665" s="164"/>
      <c r="BE665" s="164"/>
      <c r="BF665" s="164"/>
      <c r="BG665" s="164"/>
      <c r="BH665" s="164"/>
      <c r="BI665" s="164"/>
    </row>
    <row r="666" spans="1:61" s="22" customFormat="1" x14ac:dyDescent="0.25">
      <c r="A666" s="20"/>
      <c r="B666" s="21"/>
      <c r="C666" s="21"/>
      <c r="D666" s="21"/>
      <c r="E666" s="21"/>
      <c r="F666" s="21"/>
      <c r="G666" s="21"/>
      <c r="H666" s="163"/>
      <c r="I666" s="164"/>
      <c r="J666" s="164"/>
      <c r="K666" s="164"/>
      <c r="L666" s="164"/>
      <c r="M666" s="164"/>
      <c r="N666" s="164"/>
      <c r="O666" s="164"/>
      <c r="P666" s="164"/>
      <c r="Q666" s="164"/>
      <c r="R666" s="164"/>
      <c r="S666" s="164"/>
      <c r="T666" s="164"/>
      <c r="U666" s="164"/>
      <c r="V666" s="164"/>
      <c r="W666" s="164"/>
      <c r="X666" s="164"/>
      <c r="Y666" s="164"/>
      <c r="Z666" s="164"/>
      <c r="AA666" s="164"/>
      <c r="AB666" s="164"/>
      <c r="AC666" s="164"/>
      <c r="AD666" s="164"/>
      <c r="AE666" s="164"/>
      <c r="AF666" s="164"/>
      <c r="AG666" s="164"/>
      <c r="AH666" s="164"/>
      <c r="AI666" s="164"/>
      <c r="AJ666" s="164"/>
      <c r="AK666" s="164"/>
      <c r="AL666" s="164"/>
      <c r="AM666" s="164"/>
      <c r="AN666" s="164"/>
      <c r="AO666" s="164"/>
      <c r="AP666" s="164"/>
      <c r="AQ666" s="164"/>
      <c r="AR666" s="164"/>
      <c r="AS666" s="164"/>
      <c r="AT666" s="164"/>
      <c r="AU666" s="164"/>
      <c r="AV666" s="164"/>
      <c r="AW666" s="164"/>
      <c r="AX666" s="164"/>
      <c r="AY666" s="164"/>
      <c r="AZ666" s="164"/>
      <c r="BA666" s="164"/>
      <c r="BB666" s="164"/>
      <c r="BC666" s="164"/>
      <c r="BD666" s="164"/>
      <c r="BE666" s="164"/>
      <c r="BF666" s="164"/>
      <c r="BG666" s="164"/>
      <c r="BH666" s="164"/>
      <c r="BI666" s="164"/>
    </row>
    <row r="667" spans="1:61" s="22" customFormat="1" x14ac:dyDescent="0.25">
      <c r="A667" s="20"/>
      <c r="B667" s="21"/>
      <c r="C667" s="21"/>
      <c r="D667" s="21"/>
      <c r="E667" s="21"/>
      <c r="F667" s="21"/>
      <c r="G667" s="21"/>
      <c r="H667" s="163"/>
      <c r="I667" s="164"/>
      <c r="J667" s="164"/>
      <c r="K667" s="164"/>
      <c r="L667" s="164"/>
      <c r="M667" s="164"/>
      <c r="N667" s="164"/>
      <c r="O667" s="164"/>
      <c r="P667" s="164"/>
      <c r="Q667" s="164"/>
      <c r="R667" s="164"/>
      <c r="S667" s="164"/>
      <c r="T667" s="164"/>
      <c r="U667" s="164"/>
      <c r="V667" s="164"/>
      <c r="W667" s="164"/>
      <c r="X667" s="164"/>
      <c r="Y667" s="164"/>
      <c r="Z667" s="164"/>
      <c r="AA667" s="164"/>
      <c r="AB667" s="164"/>
      <c r="AC667" s="164"/>
      <c r="AD667" s="164"/>
      <c r="AE667" s="164"/>
      <c r="AF667" s="164"/>
      <c r="AG667" s="164"/>
      <c r="AH667" s="164"/>
      <c r="AI667" s="164"/>
      <c r="AJ667" s="164"/>
      <c r="AK667" s="164"/>
      <c r="AL667" s="164"/>
      <c r="AM667" s="164"/>
      <c r="AN667" s="164"/>
      <c r="AO667" s="164"/>
      <c r="AP667" s="164"/>
      <c r="AQ667" s="164"/>
      <c r="AR667" s="164"/>
      <c r="AS667" s="164"/>
      <c r="AT667" s="164"/>
      <c r="AU667" s="164"/>
      <c r="AV667" s="164"/>
      <c r="AW667" s="164"/>
      <c r="AX667" s="164"/>
      <c r="AY667" s="164"/>
      <c r="AZ667" s="164"/>
      <c r="BA667" s="164"/>
      <c r="BB667" s="164"/>
      <c r="BC667" s="164"/>
      <c r="BD667" s="164"/>
      <c r="BE667" s="164"/>
      <c r="BF667" s="164"/>
      <c r="BG667" s="164"/>
      <c r="BH667" s="164"/>
      <c r="BI667" s="164"/>
    </row>
    <row r="668" spans="1:61" s="22" customFormat="1" x14ac:dyDescent="0.25">
      <c r="A668" s="20"/>
      <c r="B668" s="21"/>
      <c r="C668" s="21"/>
      <c r="D668" s="21"/>
      <c r="E668" s="21"/>
      <c r="F668" s="21"/>
      <c r="G668" s="21"/>
      <c r="H668" s="163"/>
      <c r="I668" s="164"/>
      <c r="J668" s="164"/>
      <c r="K668" s="164"/>
      <c r="L668" s="164"/>
      <c r="M668" s="164"/>
      <c r="N668" s="164"/>
      <c r="O668" s="164"/>
      <c r="P668" s="164"/>
      <c r="Q668" s="164"/>
      <c r="R668" s="164"/>
      <c r="S668" s="164"/>
      <c r="T668" s="164"/>
      <c r="U668" s="164"/>
      <c r="V668" s="164"/>
      <c r="W668" s="164"/>
      <c r="X668" s="164"/>
      <c r="Y668" s="164"/>
      <c r="Z668" s="164"/>
      <c r="AA668" s="164"/>
      <c r="AB668" s="164"/>
      <c r="AC668" s="164"/>
      <c r="AD668" s="164"/>
      <c r="AE668" s="164"/>
      <c r="AF668" s="164"/>
      <c r="AG668" s="164"/>
      <c r="AH668" s="164"/>
      <c r="AI668" s="164"/>
      <c r="AJ668" s="164"/>
      <c r="AK668" s="164"/>
      <c r="AL668" s="164"/>
      <c r="AM668" s="164"/>
      <c r="AN668" s="164"/>
      <c r="AO668" s="164"/>
      <c r="AP668" s="164"/>
      <c r="AQ668" s="164"/>
      <c r="AR668" s="164"/>
      <c r="AS668" s="164"/>
      <c r="AT668" s="164"/>
      <c r="AU668" s="164"/>
      <c r="AV668" s="164"/>
      <c r="AW668" s="164"/>
      <c r="AX668" s="164"/>
      <c r="AY668" s="164"/>
      <c r="AZ668" s="164"/>
      <c r="BA668" s="164"/>
      <c r="BB668" s="164"/>
      <c r="BC668" s="164"/>
      <c r="BD668" s="164"/>
      <c r="BE668" s="164"/>
      <c r="BF668" s="164"/>
      <c r="BG668" s="164"/>
      <c r="BH668" s="164"/>
      <c r="BI668" s="164"/>
    </row>
    <row r="669" spans="1:61" s="22" customFormat="1" x14ac:dyDescent="0.25">
      <c r="A669" s="20"/>
      <c r="B669" s="21"/>
      <c r="C669" s="21"/>
      <c r="D669" s="21"/>
      <c r="E669" s="21"/>
      <c r="F669" s="21"/>
      <c r="G669" s="21"/>
      <c r="H669" s="163"/>
      <c r="I669" s="164"/>
      <c r="J669" s="164"/>
      <c r="K669" s="164"/>
      <c r="L669" s="164"/>
      <c r="M669" s="164"/>
      <c r="N669" s="164"/>
      <c r="O669" s="164"/>
      <c r="P669" s="164"/>
      <c r="Q669" s="164"/>
      <c r="R669" s="164"/>
      <c r="S669" s="164"/>
      <c r="T669" s="164"/>
      <c r="U669" s="164"/>
      <c r="V669" s="164"/>
      <c r="W669" s="164"/>
      <c r="X669" s="164"/>
      <c r="Y669" s="164"/>
      <c r="Z669" s="164"/>
      <c r="AA669" s="164"/>
      <c r="AB669" s="164"/>
      <c r="AC669" s="164"/>
      <c r="AD669" s="164"/>
      <c r="AE669" s="164"/>
      <c r="AF669" s="164"/>
      <c r="AG669" s="164"/>
      <c r="AH669" s="164"/>
      <c r="AI669" s="164"/>
      <c r="AJ669" s="164"/>
      <c r="AK669" s="164"/>
      <c r="AL669" s="164"/>
      <c r="AM669" s="164"/>
      <c r="AN669" s="164"/>
      <c r="AO669" s="164"/>
      <c r="AP669" s="164"/>
      <c r="AQ669" s="164"/>
      <c r="AR669" s="164"/>
      <c r="AS669" s="164"/>
      <c r="AT669" s="164"/>
      <c r="AU669" s="164"/>
      <c r="AV669" s="164"/>
      <c r="AW669" s="164"/>
      <c r="AX669" s="164"/>
      <c r="AY669" s="164"/>
      <c r="AZ669" s="164"/>
      <c r="BA669" s="164"/>
      <c r="BB669" s="164"/>
      <c r="BC669" s="164"/>
      <c r="BD669" s="164"/>
      <c r="BE669" s="164"/>
      <c r="BF669" s="164"/>
      <c r="BG669" s="164"/>
      <c r="BH669" s="164"/>
      <c r="BI669" s="164"/>
    </row>
    <row r="670" spans="1:61" s="22" customFormat="1" x14ac:dyDescent="0.25">
      <c r="A670" s="20"/>
      <c r="B670" s="21"/>
      <c r="C670" s="21"/>
      <c r="D670" s="21"/>
      <c r="E670" s="21"/>
      <c r="F670" s="21"/>
      <c r="G670" s="21"/>
      <c r="H670" s="163"/>
      <c r="I670" s="164"/>
      <c r="J670" s="164"/>
      <c r="K670" s="164"/>
      <c r="L670" s="164"/>
      <c r="M670" s="164"/>
      <c r="N670" s="164"/>
      <c r="O670" s="164"/>
      <c r="P670" s="164"/>
      <c r="Q670" s="164"/>
      <c r="R670" s="164"/>
      <c r="S670" s="164"/>
      <c r="T670" s="164"/>
      <c r="U670" s="164"/>
      <c r="V670" s="164"/>
      <c r="W670" s="164"/>
      <c r="X670" s="164"/>
      <c r="Y670" s="164"/>
      <c r="Z670" s="164"/>
      <c r="AA670" s="164"/>
      <c r="AB670" s="164"/>
      <c r="AC670" s="164"/>
      <c r="AD670" s="164"/>
      <c r="AE670" s="164"/>
      <c r="AF670" s="164"/>
      <c r="AG670" s="164"/>
      <c r="AH670" s="164"/>
      <c r="AI670" s="164"/>
      <c r="AJ670" s="164"/>
      <c r="AK670" s="164"/>
      <c r="AL670" s="164"/>
      <c r="AM670" s="164"/>
      <c r="AN670" s="164"/>
      <c r="AO670" s="164"/>
      <c r="AP670" s="164"/>
      <c r="AQ670" s="164"/>
      <c r="AR670" s="164"/>
      <c r="AS670" s="164"/>
      <c r="AT670" s="164"/>
      <c r="AU670" s="164"/>
      <c r="AV670" s="164"/>
      <c r="AW670" s="164"/>
      <c r="AX670" s="164"/>
      <c r="AY670" s="164"/>
      <c r="AZ670" s="164"/>
      <c r="BA670" s="164"/>
      <c r="BB670" s="164"/>
      <c r="BC670" s="164"/>
      <c r="BD670" s="164"/>
      <c r="BE670" s="164"/>
      <c r="BF670" s="164"/>
      <c r="BG670" s="164"/>
      <c r="BH670" s="164"/>
      <c r="BI670" s="164"/>
    </row>
    <row r="671" spans="1:61" s="22" customFormat="1" x14ac:dyDescent="0.25">
      <c r="A671" s="20"/>
      <c r="B671" s="21"/>
      <c r="C671" s="21"/>
      <c r="D671" s="21"/>
      <c r="E671" s="21"/>
      <c r="F671" s="21"/>
      <c r="G671" s="21"/>
      <c r="H671" s="163"/>
      <c r="I671" s="164"/>
      <c r="J671" s="164"/>
      <c r="K671" s="164"/>
      <c r="L671" s="164"/>
      <c r="M671" s="164"/>
      <c r="N671" s="164"/>
      <c r="O671" s="164"/>
      <c r="P671" s="164"/>
      <c r="Q671" s="164"/>
      <c r="R671" s="164"/>
      <c r="S671" s="164"/>
      <c r="T671" s="164"/>
      <c r="U671" s="164"/>
      <c r="V671" s="164"/>
      <c r="W671" s="164"/>
      <c r="X671" s="164"/>
      <c r="Y671" s="164"/>
      <c r="Z671" s="164"/>
      <c r="AA671" s="164"/>
      <c r="AB671" s="164"/>
      <c r="AC671" s="164"/>
      <c r="AD671" s="164"/>
      <c r="AE671" s="164"/>
      <c r="AF671" s="164"/>
      <c r="AG671" s="164"/>
      <c r="AH671" s="164"/>
      <c r="AI671" s="164"/>
      <c r="AJ671" s="164"/>
      <c r="AK671" s="164"/>
      <c r="AL671" s="164"/>
      <c r="AM671" s="164"/>
      <c r="AN671" s="164"/>
      <c r="AO671" s="164"/>
      <c r="AP671" s="164"/>
      <c r="AQ671" s="164"/>
      <c r="AR671" s="164"/>
      <c r="AS671" s="164"/>
      <c r="AT671" s="164"/>
      <c r="AU671" s="164"/>
      <c r="AV671" s="164"/>
      <c r="AW671" s="164"/>
      <c r="AX671" s="164"/>
      <c r="AY671" s="164"/>
      <c r="AZ671" s="164"/>
      <c r="BA671" s="164"/>
      <c r="BB671" s="164"/>
      <c r="BC671" s="164"/>
      <c r="BD671" s="164"/>
      <c r="BE671" s="164"/>
      <c r="BF671" s="164"/>
      <c r="BG671" s="164"/>
      <c r="BH671" s="164"/>
      <c r="BI671" s="164"/>
    </row>
    <row r="672" spans="1:61" s="22" customFormat="1" x14ac:dyDescent="0.25">
      <c r="A672" s="20"/>
      <c r="B672" s="21"/>
      <c r="C672" s="21"/>
      <c r="D672" s="21"/>
      <c r="E672" s="21"/>
      <c r="F672" s="21"/>
      <c r="G672" s="21"/>
      <c r="H672" s="163"/>
      <c r="I672" s="164"/>
      <c r="J672" s="164"/>
      <c r="K672" s="164"/>
      <c r="L672" s="164"/>
      <c r="M672" s="164"/>
      <c r="N672" s="164"/>
      <c r="O672" s="164"/>
      <c r="P672" s="164"/>
      <c r="Q672" s="164"/>
      <c r="R672" s="164"/>
      <c r="S672" s="164"/>
      <c r="T672" s="164"/>
      <c r="U672" s="164"/>
      <c r="V672" s="164"/>
      <c r="W672" s="164"/>
      <c r="X672" s="164"/>
      <c r="Y672" s="164"/>
      <c r="Z672" s="164"/>
      <c r="AA672" s="164"/>
      <c r="AB672" s="164"/>
      <c r="AC672" s="164"/>
      <c r="AD672" s="164"/>
      <c r="AE672" s="164"/>
      <c r="AF672" s="164"/>
      <c r="AG672" s="164"/>
      <c r="AH672" s="164"/>
      <c r="AI672" s="164"/>
      <c r="AJ672" s="164"/>
      <c r="AK672" s="164"/>
      <c r="AL672" s="164"/>
      <c r="AM672" s="164"/>
      <c r="AN672" s="164"/>
      <c r="AO672" s="164"/>
      <c r="AP672" s="164"/>
      <c r="AQ672" s="164"/>
      <c r="AR672" s="164"/>
      <c r="AS672" s="164"/>
      <c r="AT672" s="164"/>
      <c r="AU672" s="164"/>
      <c r="AV672" s="164"/>
      <c r="AW672" s="164"/>
      <c r="AX672" s="164"/>
      <c r="AY672" s="164"/>
      <c r="AZ672" s="164"/>
      <c r="BA672" s="164"/>
      <c r="BB672" s="164"/>
      <c r="BC672" s="164"/>
      <c r="BD672" s="164"/>
      <c r="BE672" s="164"/>
      <c r="BF672" s="164"/>
      <c r="BG672" s="164"/>
      <c r="BH672" s="164"/>
      <c r="BI672" s="164"/>
    </row>
    <row r="673" spans="1:61" s="22" customFormat="1" x14ac:dyDescent="0.25">
      <c r="A673" s="20"/>
      <c r="B673" s="21"/>
      <c r="C673" s="21"/>
      <c r="D673" s="21"/>
      <c r="E673" s="21"/>
      <c r="F673" s="21"/>
      <c r="G673" s="21"/>
      <c r="H673" s="163"/>
      <c r="I673" s="164"/>
      <c r="J673" s="164"/>
      <c r="K673" s="164"/>
      <c r="L673" s="164"/>
      <c r="M673" s="164"/>
      <c r="N673" s="164"/>
      <c r="O673" s="164"/>
      <c r="P673" s="164"/>
      <c r="Q673" s="164"/>
      <c r="R673" s="164"/>
      <c r="S673" s="164"/>
      <c r="T673" s="164"/>
      <c r="U673" s="164"/>
      <c r="V673" s="164"/>
      <c r="W673" s="164"/>
      <c r="X673" s="164"/>
      <c r="Y673" s="164"/>
      <c r="Z673" s="164"/>
      <c r="AA673" s="164"/>
      <c r="AB673" s="164"/>
      <c r="AC673" s="164"/>
      <c r="AD673" s="164"/>
      <c r="AE673" s="164"/>
      <c r="AF673" s="164"/>
      <c r="AG673" s="164"/>
      <c r="AH673" s="164"/>
      <c r="AI673" s="164"/>
      <c r="AJ673" s="164"/>
      <c r="AK673" s="164"/>
      <c r="AL673" s="164"/>
      <c r="AM673" s="164"/>
      <c r="AN673" s="164"/>
      <c r="AO673" s="164"/>
      <c r="AP673" s="164"/>
      <c r="AQ673" s="164"/>
      <c r="AR673" s="164"/>
      <c r="AS673" s="164"/>
      <c r="AT673" s="164"/>
      <c r="AU673" s="164"/>
      <c r="AV673" s="164"/>
      <c r="AW673" s="164"/>
      <c r="AX673" s="164"/>
      <c r="AY673" s="164"/>
      <c r="AZ673" s="164"/>
      <c r="BA673" s="164"/>
      <c r="BB673" s="164"/>
      <c r="BC673" s="164"/>
      <c r="BD673" s="164"/>
      <c r="BE673" s="164"/>
      <c r="BF673" s="164"/>
      <c r="BG673" s="164"/>
      <c r="BH673" s="164"/>
      <c r="BI673" s="164"/>
    </row>
    <row r="674" spans="1:61" s="22" customFormat="1" x14ac:dyDescent="0.25">
      <c r="A674" s="20"/>
      <c r="B674" s="21"/>
      <c r="C674" s="21"/>
      <c r="D674" s="21"/>
      <c r="E674" s="21"/>
      <c r="F674" s="21"/>
      <c r="G674" s="21"/>
      <c r="H674" s="163"/>
      <c r="I674" s="164"/>
      <c r="J674" s="164"/>
      <c r="K674" s="164"/>
      <c r="L674" s="164"/>
      <c r="M674" s="164"/>
      <c r="N674" s="164"/>
      <c r="O674" s="164"/>
      <c r="P674" s="164"/>
      <c r="Q674" s="164"/>
      <c r="R674" s="164"/>
      <c r="S674" s="164"/>
      <c r="T674" s="164"/>
      <c r="U674" s="164"/>
      <c r="V674" s="164"/>
      <c r="W674" s="164"/>
      <c r="X674" s="164"/>
      <c r="Y674" s="164"/>
      <c r="Z674" s="164"/>
      <c r="AA674" s="164"/>
      <c r="AB674" s="164"/>
      <c r="AC674" s="164"/>
      <c r="AD674" s="164"/>
      <c r="AE674" s="164"/>
      <c r="AF674" s="164"/>
      <c r="AG674" s="164"/>
      <c r="AH674" s="164"/>
      <c r="AI674" s="164"/>
      <c r="AJ674" s="164"/>
      <c r="AK674" s="164"/>
      <c r="AL674" s="164"/>
      <c r="AM674" s="164"/>
      <c r="AN674" s="164"/>
      <c r="AO674" s="164"/>
      <c r="AP674" s="164"/>
      <c r="AQ674" s="164"/>
      <c r="AR674" s="164"/>
      <c r="AS674" s="164"/>
      <c r="AT674" s="164"/>
      <c r="AU674" s="164"/>
      <c r="AV674" s="164"/>
      <c r="AW674" s="164"/>
      <c r="AX674" s="164"/>
      <c r="AY674" s="164"/>
      <c r="AZ674" s="164"/>
      <c r="BA674" s="164"/>
      <c r="BB674" s="164"/>
      <c r="BC674" s="164"/>
      <c r="BD674" s="164"/>
      <c r="BE674" s="164"/>
      <c r="BF674" s="164"/>
      <c r="BG674" s="164"/>
      <c r="BH674" s="164"/>
      <c r="BI674" s="164"/>
    </row>
    <row r="675" spans="1:61" s="22" customFormat="1" x14ac:dyDescent="0.25">
      <c r="A675" s="20"/>
      <c r="B675" s="21"/>
      <c r="C675" s="21"/>
      <c r="D675" s="21"/>
      <c r="E675" s="21"/>
      <c r="F675" s="21"/>
      <c r="G675" s="21"/>
      <c r="H675" s="163"/>
      <c r="I675" s="164"/>
      <c r="J675" s="164"/>
      <c r="K675" s="164"/>
      <c r="L675" s="164"/>
      <c r="M675" s="164"/>
      <c r="N675" s="164"/>
      <c r="O675" s="164"/>
      <c r="P675" s="164"/>
      <c r="Q675" s="164"/>
      <c r="R675" s="164"/>
      <c r="S675" s="164"/>
      <c r="T675" s="164"/>
      <c r="U675" s="164"/>
      <c r="V675" s="164"/>
      <c r="W675" s="164"/>
      <c r="X675" s="164"/>
      <c r="Y675" s="164"/>
      <c r="Z675" s="164"/>
      <c r="AA675" s="164"/>
      <c r="AB675" s="164"/>
      <c r="AC675" s="164"/>
      <c r="AD675" s="164"/>
      <c r="AE675" s="164"/>
      <c r="AF675" s="164"/>
      <c r="AG675" s="164"/>
      <c r="AH675" s="164"/>
      <c r="AI675" s="164"/>
      <c r="AJ675" s="164"/>
      <c r="AK675" s="164"/>
      <c r="AL675" s="164"/>
      <c r="AM675" s="164"/>
      <c r="AN675" s="164"/>
      <c r="AO675" s="164"/>
      <c r="AP675" s="164"/>
      <c r="AQ675" s="164"/>
      <c r="AR675" s="164"/>
      <c r="AS675" s="164"/>
      <c r="AT675" s="164"/>
      <c r="AU675" s="164"/>
      <c r="AV675" s="164"/>
      <c r="AW675" s="164"/>
      <c r="AX675" s="164"/>
      <c r="AY675" s="164"/>
      <c r="AZ675" s="164"/>
      <c r="BA675" s="164"/>
      <c r="BB675" s="164"/>
      <c r="BC675" s="164"/>
      <c r="BD675" s="164"/>
      <c r="BE675" s="164"/>
      <c r="BF675" s="164"/>
      <c r="BG675" s="164"/>
      <c r="BH675" s="164"/>
      <c r="BI675" s="164"/>
    </row>
    <row r="676" spans="1:61" s="22" customFormat="1" x14ac:dyDescent="0.25">
      <c r="A676" s="20"/>
      <c r="B676" s="21"/>
      <c r="C676" s="21"/>
      <c r="D676" s="21"/>
      <c r="E676" s="21"/>
      <c r="F676" s="21"/>
      <c r="G676" s="21"/>
      <c r="H676" s="163"/>
      <c r="I676" s="164"/>
      <c r="J676" s="164"/>
      <c r="K676" s="164"/>
      <c r="L676" s="164"/>
      <c r="M676" s="164"/>
      <c r="N676" s="164"/>
      <c r="O676" s="164"/>
      <c r="P676" s="164"/>
      <c r="Q676" s="164"/>
      <c r="R676" s="164"/>
      <c r="S676" s="164"/>
      <c r="T676" s="164"/>
      <c r="U676" s="164"/>
      <c r="V676" s="164"/>
      <c r="W676" s="164"/>
      <c r="X676" s="164"/>
      <c r="Y676" s="164"/>
      <c r="Z676" s="164"/>
      <c r="AA676" s="164"/>
      <c r="AB676" s="164"/>
      <c r="AC676" s="164"/>
      <c r="AD676" s="164"/>
      <c r="AE676" s="164"/>
      <c r="AF676" s="164"/>
      <c r="AG676" s="164"/>
      <c r="AH676" s="164"/>
      <c r="AI676" s="164"/>
      <c r="AJ676" s="164"/>
      <c r="AK676" s="164"/>
      <c r="AL676" s="164"/>
      <c r="AM676" s="164"/>
      <c r="AN676" s="164"/>
      <c r="AO676" s="164"/>
      <c r="AP676" s="164"/>
      <c r="AQ676" s="164"/>
      <c r="AR676" s="164"/>
      <c r="AS676" s="164"/>
      <c r="AT676" s="164"/>
      <c r="AU676" s="164"/>
      <c r="AV676" s="164"/>
      <c r="AW676" s="164"/>
      <c r="AX676" s="164"/>
      <c r="AY676" s="164"/>
      <c r="AZ676" s="164"/>
      <c r="BA676" s="164"/>
      <c r="BB676" s="164"/>
      <c r="BC676" s="164"/>
      <c r="BD676" s="164"/>
      <c r="BE676" s="164"/>
      <c r="BF676" s="164"/>
      <c r="BG676" s="164"/>
      <c r="BH676" s="164"/>
      <c r="BI676" s="164"/>
    </row>
    <row r="677" spans="1:61" s="22" customFormat="1" x14ac:dyDescent="0.25">
      <c r="A677" s="20"/>
      <c r="B677" s="21"/>
      <c r="C677" s="21"/>
      <c r="D677" s="21"/>
      <c r="E677" s="21"/>
      <c r="F677" s="21"/>
      <c r="G677" s="21"/>
      <c r="H677" s="163"/>
      <c r="I677" s="164"/>
      <c r="J677" s="164"/>
      <c r="K677" s="164"/>
      <c r="L677" s="164"/>
      <c r="M677" s="164"/>
      <c r="N677" s="164"/>
      <c r="O677" s="164"/>
      <c r="P677" s="164"/>
      <c r="Q677" s="164"/>
      <c r="R677" s="164"/>
      <c r="S677" s="164"/>
      <c r="T677" s="164"/>
      <c r="U677" s="164"/>
      <c r="V677" s="164"/>
      <c r="W677" s="164"/>
      <c r="X677" s="164"/>
      <c r="Y677" s="164"/>
      <c r="Z677" s="164"/>
      <c r="AA677" s="164"/>
      <c r="AB677" s="164"/>
      <c r="AC677" s="164"/>
      <c r="AD677" s="164"/>
      <c r="AE677" s="164"/>
      <c r="AF677" s="164"/>
      <c r="AG677" s="164"/>
      <c r="AH677" s="164"/>
      <c r="AI677" s="164"/>
      <c r="AJ677" s="164"/>
      <c r="AK677" s="164"/>
      <c r="AL677" s="164"/>
      <c r="AM677" s="164"/>
      <c r="AN677" s="164"/>
      <c r="AO677" s="164"/>
      <c r="AP677" s="164"/>
      <c r="AQ677" s="164"/>
      <c r="AR677" s="164"/>
      <c r="AS677" s="164"/>
      <c r="AT677" s="164"/>
      <c r="AU677" s="164"/>
      <c r="AV677" s="164"/>
      <c r="AW677" s="164"/>
      <c r="AX677" s="164"/>
      <c r="AY677" s="164"/>
      <c r="AZ677" s="164"/>
      <c r="BA677" s="164"/>
      <c r="BB677" s="164"/>
      <c r="BC677" s="164"/>
      <c r="BD677" s="164"/>
      <c r="BE677" s="164"/>
      <c r="BF677" s="164"/>
      <c r="BG677" s="164"/>
      <c r="BH677" s="164"/>
      <c r="BI677" s="164"/>
    </row>
    <row r="678" spans="1:61" s="22" customFormat="1" x14ac:dyDescent="0.25">
      <c r="A678" s="20"/>
      <c r="B678" s="21"/>
      <c r="C678" s="21"/>
      <c r="D678" s="21"/>
      <c r="E678" s="21"/>
      <c r="F678" s="21"/>
      <c r="G678" s="21"/>
      <c r="H678" s="163"/>
      <c r="I678" s="164"/>
      <c r="J678" s="164"/>
      <c r="K678" s="164"/>
      <c r="L678" s="164"/>
      <c r="M678" s="164"/>
      <c r="N678" s="164"/>
      <c r="O678" s="164"/>
      <c r="P678" s="164"/>
      <c r="Q678" s="164"/>
      <c r="R678" s="164"/>
      <c r="S678" s="164"/>
      <c r="T678" s="164"/>
      <c r="U678" s="164"/>
      <c r="V678" s="164"/>
      <c r="W678" s="164"/>
      <c r="X678" s="164"/>
      <c r="Y678" s="164"/>
      <c r="Z678" s="164"/>
      <c r="AA678" s="164"/>
      <c r="AB678" s="164"/>
      <c r="AC678" s="164"/>
      <c r="AD678" s="164"/>
      <c r="AE678" s="164"/>
      <c r="AF678" s="164"/>
      <c r="AG678" s="164"/>
      <c r="AH678" s="164"/>
      <c r="AI678" s="164"/>
      <c r="AJ678" s="164"/>
      <c r="AK678" s="164"/>
      <c r="AL678" s="164"/>
      <c r="AM678" s="164"/>
      <c r="AN678" s="164"/>
      <c r="AO678" s="164"/>
      <c r="AP678" s="164"/>
      <c r="AQ678" s="164"/>
      <c r="AR678" s="164"/>
      <c r="AS678" s="164"/>
      <c r="AT678" s="164"/>
      <c r="AU678" s="164"/>
      <c r="AV678" s="164"/>
      <c r="AW678" s="164"/>
      <c r="AX678" s="164"/>
      <c r="AY678" s="164"/>
      <c r="AZ678" s="164"/>
      <c r="BA678" s="164"/>
      <c r="BB678" s="164"/>
      <c r="BC678" s="164"/>
      <c r="BD678" s="164"/>
      <c r="BE678" s="164"/>
      <c r="BF678" s="164"/>
      <c r="BG678" s="164"/>
      <c r="BH678" s="164"/>
      <c r="BI678" s="164"/>
    </row>
    <row r="679" spans="1:61" s="22" customFormat="1" x14ac:dyDescent="0.25">
      <c r="A679" s="20"/>
      <c r="B679" s="21"/>
      <c r="C679" s="21"/>
      <c r="D679" s="21"/>
      <c r="E679" s="21"/>
      <c r="F679" s="21"/>
      <c r="G679" s="21"/>
      <c r="H679" s="163"/>
      <c r="I679" s="164"/>
      <c r="J679" s="164"/>
      <c r="K679" s="164"/>
      <c r="L679" s="164"/>
      <c r="M679" s="164"/>
      <c r="N679" s="164"/>
      <c r="O679" s="164"/>
      <c r="P679" s="164"/>
      <c r="Q679" s="164"/>
      <c r="R679" s="164"/>
      <c r="S679" s="164"/>
      <c r="T679" s="164"/>
      <c r="U679" s="164"/>
      <c r="V679" s="164"/>
      <c r="W679" s="164"/>
      <c r="X679" s="164"/>
      <c r="Y679" s="164"/>
      <c r="Z679" s="164"/>
      <c r="AA679" s="164"/>
      <c r="AB679" s="164"/>
      <c r="AC679" s="164"/>
      <c r="AD679" s="164"/>
      <c r="AE679" s="164"/>
      <c r="AF679" s="164"/>
      <c r="AG679" s="164"/>
      <c r="AH679" s="164"/>
      <c r="AI679" s="164"/>
      <c r="AJ679" s="164"/>
      <c r="AK679" s="164"/>
      <c r="AL679" s="164"/>
      <c r="AM679" s="164"/>
      <c r="AN679" s="164"/>
      <c r="AO679" s="164"/>
      <c r="AP679" s="164"/>
      <c r="AQ679" s="164"/>
      <c r="AR679" s="164"/>
      <c r="AS679" s="164"/>
      <c r="AT679" s="164"/>
      <c r="AU679" s="164"/>
      <c r="AV679" s="164"/>
      <c r="AW679" s="164"/>
      <c r="AX679" s="164"/>
      <c r="AY679" s="164"/>
      <c r="AZ679" s="164"/>
      <c r="BA679" s="164"/>
      <c r="BB679" s="164"/>
      <c r="BC679" s="164"/>
      <c r="BD679" s="164"/>
      <c r="BE679" s="164"/>
      <c r="BF679" s="164"/>
      <c r="BG679" s="164"/>
      <c r="BH679" s="164"/>
      <c r="BI679" s="164"/>
    </row>
    <row r="680" spans="1:61" s="22" customFormat="1" x14ac:dyDescent="0.25">
      <c r="A680" s="20"/>
      <c r="B680" s="21"/>
      <c r="C680" s="21"/>
      <c r="D680" s="21"/>
      <c r="E680" s="21"/>
      <c r="F680" s="21"/>
      <c r="G680" s="21"/>
      <c r="H680" s="163"/>
      <c r="I680" s="164"/>
      <c r="J680" s="164"/>
      <c r="K680" s="164"/>
      <c r="L680" s="164"/>
      <c r="M680" s="164"/>
      <c r="N680" s="164"/>
      <c r="O680" s="164"/>
      <c r="P680" s="164"/>
      <c r="Q680" s="164"/>
      <c r="R680" s="164"/>
      <c r="S680" s="164"/>
      <c r="T680" s="164"/>
      <c r="U680" s="164"/>
      <c r="V680" s="164"/>
      <c r="W680" s="164"/>
      <c r="X680" s="164"/>
      <c r="Y680" s="164"/>
      <c r="Z680" s="164"/>
      <c r="AA680" s="164"/>
      <c r="AB680" s="164"/>
      <c r="AC680" s="164"/>
      <c r="AD680" s="164"/>
      <c r="AE680" s="164"/>
      <c r="AF680" s="164"/>
      <c r="AG680" s="164"/>
      <c r="AH680" s="164"/>
      <c r="AI680" s="164"/>
      <c r="AJ680" s="164"/>
      <c r="AK680" s="164"/>
      <c r="AL680" s="164"/>
      <c r="AM680" s="164"/>
      <c r="AN680" s="164"/>
      <c r="AO680" s="164"/>
      <c r="AP680" s="164"/>
      <c r="AQ680" s="164"/>
      <c r="AR680" s="164"/>
      <c r="AS680" s="164"/>
      <c r="AT680" s="164"/>
      <c r="AU680" s="164"/>
      <c r="AV680" s="164"/>
      <c r="AW680" s="164"/>
      <c r="AX680" s="164"/>
      <c r="AY680" s="164"/>
      <c r="AZ680" s="164"/>
      <c r="BA680" s="164"/>
      <c r="BB680" s="164"/>
      <c r="BC680" s="164"/>
      <c r="BD680" s="164"/>
      <c r="BE680" s="164"/>
      <c r="BF680" s="164"/>
      <c r="BG680" s="164"/>
      <c r="BH680" s="164"/>
      <c r="BI680" s="164"/>
    </row>
    <row r="681" spans="1:61" s="22" customFormat="1" x14ac:dyDescent="0.25">
      <c r="A681" s="20"/>
      <c r="B681" s="21"/>
      <c r="C681" s="21"/>
      <c r="D681" s="21"/>
      <c r="E681" s="21"/>
      <c r="F681" s="21"/>
      <c r="G681" s="21"/>
      <c r="H681" s="163"/>
      <c r="I681" s="164"/>
      <c r="J681" s="164"/>
      <c r="K681" s="164"/>
      <c r="L681" s="164"/>
      <c r="M681" s="164"/>
      <c r="N681" s="164"/>
      <c r="O681" s="164"/>
      <c r="P681" s="164"/>
      <c r="Q681" s="164"/>
      <c r="R681" s="164"/>
      <c r="S681" s="164"/>
      <c r="T681" s="164"/>
      <c r="U681" s="164"/>
      <c r="V681" s="164"/>
      <c r="W681" s="164"/>
      <c r="X681" s="164"/>
      <c r="Y681" s="164"/>
      <c r="Z681" s="164"/>
      <c r="AA681" s="164"/>
      <c r="AB681" s="164"/>
      <c r="AC681" s="164"/>
      <c r="AD681" s="164"/>
      <c r="AE681" s="164"/>
      <c r="AF681" s="164"/>
      <c r="AG681" s="164"/>
      <c r="AH681" s="164"/>
      <c r="AI681" s="164"/>
      <c r="AJ681" s="164"/>
      <c r="AK681" s="164"/>
      <c r="AL681" s="164"/>
      <c r="AM681" s="164"/>
      <c r="AN681" s="164"/>
      <c r="AO681" s="164"/>
      <c r="AP681" s="164"/>
      <c r="AQ681" s="164"/>
      <c r="AR681" s="164"/>
      <c r="AS681" s="164"/>
      <c r="AT681" s="164"/>
      <c r="AU681" s="164"/>
      <c r="AV681" s="164"/>
      <c r="AW681" s="164"/>
      <c r="AX681" s="164"/>
      <c r="AY681" s="164"/>
      <c r="AZ681" s="164"/>
      <c r="BA681" s="164"/>
      <c r="BB681" s="164"/>
      <c r="BC681" s="164"/>
      <c r="BD681" s="164"/>
      <c r="BE681" s="164"/>
      <c r="BF681" s="164"/>
      <c r="BG681" s="164"/>
      <c r="BH681" s="164"/>
      <c r="BI681" s="164"/>
    </row>
    <row r="682" spans="1:61" s="22" customFormat="1" x14ac:dyDescent="0.25">
      <c r="A682" s="20"/>
      <c r="B682" s="21"/>
      <c r="C682" s="21"/>
      <c r="D682" s="21"/>
      <c r="E682" s="21"/>
      <c r="F682" s="21"/>
      <c r="G682" s="21"/>
      <c r="H682" s="163"/>
      <c r="I682" s="164"/>
      <c r="J682" s="164"/>
      <c r="K682" s="164"/>
      <c r="L682" s="164"/>
      <c r="M682" s="164"/>
      <c r="N682" s="164"/>
      <c r="O682" s="164"/>
      <c r="P682" s="164"/>
      <c r="Q682" s="164"/>
      <c r="R682" s="164"/>
      <c r="S682" s="164"/>
      <c r="T682" s="164"/>
      <c r="U682" s="164"/>
      <c r="V682" s="164"/>
      <c r="W682" s="164"/>
      <c r="X682" s="164"/>
      <c r="Y682" s="164"/>
      <c r="Z682" s="164"/>
      <c r="AA682" s="164"/>
      <c r="AB682" s="164"/>
      <c r="AC682" s="164"/>
      <c r="AD682" s="164"/>
      <c r="AE682" s="164"/>
      <c r="AF682" s="164"/>
      <c r="AG682" s="164"/>
      <c r="AH682" s="164"/>
      <c r="AI682" s="164"/>
      <c r="AJ682" s="164"/>
      <c r="AK682" s="164"/>
      <c r="AL682" s="164"/>
      <c r="AM682" s="164"/>
      <c r="AN682" s="164"/>
      <c r="AO682" s="164"/>
      <c r="AP682" s="164"/>
      <c r="AQ682" s="164"/>
      <c r="AR682" s="164"/>
      <c r="AS682" s="164"/>
      <c r="AT682" s="164"/>
      <c r="AU682" s="164"/>
      <c r="AV682" s="164"/>
      <c r="AW682" s="164"/>
      <c r="AX682" s="164"/>
      <c r="AY682" s="164"/>
      <c r="AZ682" s="164"/>
      <c r="BA682" s="164"/>
      <c r="BB682" s="164"/>
      <c r="BC682" s="164"/>
      <c r="BD682" s="164"/>
      <c r="BE682" s="164"/>
      <c r="BF682" s="164"/>
      <c r="BG682" s="164"/>
      <c r="BH682" s="164"/>
      <c r="BI682" s="164"/>
    </row>
    <row r="683" spans="1:61" s="22" customFormat="1" x14ac:dyDescent="0.25">
      <c r="A683" s="20"/>
      <c r="B683" s="21"/>
      <c r="C683" s="21"/>
      <c r="D683" s="21"/>
      <c r="E683" s="21"/>
      <c r="F683" s="21"/>
      <c r="G683" s="21"/>
      <c r="H683" s="163"/>
      <c r="I683" s="164"/>
      <c r="J683" s="164"/>
      <c r="K683" s="164"/>
      <c r="L683" s="164"/>
      <c r="M683" s="164"/>
      <c r="N683" s="164"/>
      <c r="O683" s="164"/>
      <c r="P683" s="164"/>
      <c r="Q683" s="164"/>
      <c r="R683" s="164"/>
      <c r="S683" s="164"/>
      <c r="T683" s="164"/>
      <c r="U683" s="164"/>
      <c r="V683" s="164"/>
      <c r="W683" s="164"/>
      <c r="X683" s="164"/>
      <c r="Y683" s="164"/>
      <c r="Z683" s="164"/>
      <c r="AA683" s="164"/>
      <c r="AB683" s="164"/>
      <c r="AC683" s="164"/>
      <c r="AD683" s="164"/>
      <c r="AE683" s="164"/>
      <c r="AF683" s="164"/>
      <c r="AG683" s="164"/>
      <c r="AH683" s="164"/>
      <c r="AI683" s="164"/>
      <c r="AJ683" s="164"/>
      <c r="AK683" s="164"/>
      <c r="AL683" s="164"/>
      <c r="AM683" s="164"/>
      <c r="AN683" s="164"/>
      <c r="AO683" s="164"/>
      <c r="AP683" s="164"/>
      <c r="AQ683" s="164"/>
      <c r="AR683" s="164"/>
      <c r="AS683" s="164"/>
      <c r="AT683" s="164"/>
      <c r="AU683" s="164"/>
      <c r="AV683" s="164"/>
      <c r="AW683" s="164"/>
      <c r="AX683" s="164"/>
      <c r="AY683" s="164"/>
      <c r="AZ683" s="164"/>
      <c r="BA683" s="164"/>
      <c r="BB683" s="164"/>
      <c r="BC683" s="164"/>
      <c r="BD683" s="164"/>
      <c r="BE683" s="164"/>
      <c r="BF683" s="164"/>
      <c r="BG683" s="164"/>
      <c r="BH683" s="164"/>
      <c r="BI683" s="164"/>
    </row>
    <row r="684" spans="1:61" s="22" customFormat="1" x14ac:dyDescent="0.25">
      <c r="A684" s="20"/>
      <c r="B684" s="21"/>
      <c r="C684" s="21"/>
      <c r="D684" s="21"/>
      <c r="E684" s="21"/>
      <c r="F684" s="21"/>
      <c r="G684" s="21"/>
      <c r="H684" s="163"/>
      <c r="I684" s="164"/>
      <c r="J684" s="164"/>
      <c r="K684" s="164"/>
      <c r="L684" s="164"/>
      <c r="M684" s="164"/>
      <c r="N684" s="164"/>
      <c r="O684" s="164"/>
      <c r="P684" s="164"/>
      <c r="Q684" s="164"/>
      <c r="R684" s="164"/>
      <c r="S684" s="164"/>
      <c r="T684" s="164"/>
      <c r="U684" s="164"/>
      <c r="V684" s="164"/>
      <c r="W684" s="164"/>
      <c r="X684" s="164"/>
      <c r="Y684" s="164"/>
      <c r="Z684" s="164"/>
      <c r="AA684" s="164"/>
      <c r="AB684" s="164"/>
      <c r="AC684" s="164"/>
      <c r="AD684" s="164"/>
      <c r="AE684" s="164"/>
      <c r="AF684" s="164"/>
      <c r="AG684" s="164"/>
      <c r="AH684" s="164"/>
      <c r="AI684" s="164"/>
      <c r="AJ684" s="164"/>
      <c r="AK684" s="164"/>
      <c r="AL684" s="164"/>
      <c r="AM684" s="164"/>
      <c r="AN684" s="164"/>
      <c r="AO684" s="164"/>
      <c r="AP684" s="164"/>
      <c r="AQ684" s="164"/>
      <c r="AR684" s="164"/>
      <c r="AS684" s="164"/>
      <c r="AT684" s="164"/>
      <c r="AU684" s="164"/>
      <c r="AV684" s="164"/>
      <c r="AW684" s="164"/>
      <c r="AX684" s="164"/>
      <c r="AY684" s="164"/>
      <c r="AZ684" s="164"/>
      <c r="BA684" s="164"/>
      <c r="BB684" s="164"/>
      <c r="BC684" s="164"/>
      <c r="BD684" s="164"/>
      <c r="BE684" s="164"/>
      <c r="BF684" s="164"/>
      <c r="BG684" s="164"/>
      <c r="BH684" s="164"/>
      <c r="BI684" s="164"/>
    </row>
    <row r="685" spans="1:61" s="22" customFormat="1" x14ac:dyDescent="0.25">
      <c r="A685" s="20"/>
      <c r="B685" s="21"/>
      <c r="C685" s="21"/>
      <c r="D685" s="21"/>
      <c r="E685" s="21"/>
      <c r="F685" s="21"/>
      <c r="G685" s="21"/>
      <c r="H685" s="163"/>
      <c r="I685" s="164"/>
      <c r="J685" s="164"/>
      <c r="K685" s="164"/>
      <c r="L685" s="164"/>
      <c r="M685" s="164"/>
      <c r="N685" s="164"/>
      <c r="O685" s="164"/>
      <c r="P685" s="164"/>
      <c r="Q685" s="164"/>
      <c r="R685" s="164"/>
      <c r="S685" s="164"/>
      <c r="T685" s="164"/>
      <c r="U685" s="164"/>
      <c r="V685" s="164"/>
      <c r="W685" s="164"/>
      <c r="X685" s="164"/>
      <c r="Y685" s="164"/>
      <c r="Z685" s="164"/>
      <c r="AA685" s="164"/>
      <c r="AB685" s="164"/>
      <c r="AC685" s="164"/>
      <c r="AD685" s="164"/>
      <c r="AE685" s="164"/>
      <c r="AF685" s="164"/>
      <c r="AG685" s="164"/>
      <c r="AH685" s="164"/>
      <c r="AI685" s="164"/>
      <c r="AJ685" s="164"/>
      <c r="AK685" s="164"/>
      <c r="AL685" s="164"/>
      <c r="AM685" s="164"/>
      <c r="AN685" s="164"/>
      <c r="AO685" s="164"/>
      <c r="AP685" s="164"/>
      <c r="AQ685" s="164"/>
      <c r="AR685" s="164"/>
      <c r="AS685" s="164"/>
      <c r="AT685" s="164"/>
      <c r="AU685" s="164"/>
      <c r="AV685" s="164"/>
      <c r="AW685" s="164"/>
      <c r="AX685" s="164"/>
      <c r="AY685" s="164"/>
      <c r="AZ685" s="164"/>
      <c r="BA685" s="164"/>
      <c r="BB685" s="164"/>
      <c r="BC685" s="164"/>
      <c r="BD685" s="164"/>
      <c r="BE685" s="164"/>
      <c r="BF685" s="164"/>
      <c r="BG685" s="164"/>
      <c r="BH685" s="164"/>
      <c r="BI685" s="164"/>
    </row>
    <row r="686" spans="1:61" s="22" customFormat="1" x14ac:dyDescent="0.25">
      <c r="A686" s="20"/>
      <c r="B686" s="21"/>
      <c r="C686" s="21"/>
      <c r="D686" s="21"/>
      <c r="E686" s="21"/>
      <c r="F686" s="21"/>
      <c r="G686" s="21"/>
      <c r="H686" s="163"/>
      <c r="I686" s="164"/>
      <c r="J686" s="164"/>
      <c r="K686" s="164"/>
      <c r="L686" s="164"/>
      <c r="M686" s="164"/>
      <c r="N686" s="164"/>
      <c r="O686" s="164"/>
      <c r="P686" s="164"/>
      <c r="Q686" s="164"/>
      <c r="R686" s="164"/>
      <c r="S686" s="164"/>
      <c r="T686" s="164"/>
      <c r="U686" s="164"/>
      <c r="V686" s="164"/>
      <c r="W686" s="164"/>
      <c r="X686" s="164"/>
      <c r="Y686" s="164"/>
      <c r="Z686" s="164"/>
      <c r="AA686" s="164"/>
      <c r="AB686" s="164"/>
      <c r="AC686" s="164"/>
      <c r="AD686" s="164"/>
      <c r="AE686" s="164"/>
      <c r="AF686" s="164"/>
      <c r="AG686" s="164"/>
      <c r="AH686" s="164"/>
      <c r="AI686" s="164"/>
      <c r="AJ686" s="164"/>
      <c r="AK686" s="164"/>
      <c r="AL686" s="164"/>
      <c r="AM686" s="164"/>
      <c r="AN686" s="164"/>
      <c r="AO686" s="164"/>
      <c r="AP686" s="164"/>
      <c r="AQ686" s="164"/>
      <c r="AR686" s="164"/>
      <c r="AS686" s="164"/>
      <c r="AT686" s="164"/>
      <c r="AU686" s="164"/>
      <c r="AV686" s="164"/>
      <c r="AW686" s="164"/>
      <c r="AX686" s="164"/>
      <c r="AY686" s="164"/>
      <c r="AZ686" s="164"/>
      <c r="BA686" s="164"/>
      <c r="BB686" s="164"/>
      <c r="BC686" s="164"/>
      <c r="BD686" s="164"/>
      <c r="BE686" s="164"/>
      <c r="BF686" s="164"/>
      <c r="BG686" s="164"/>
      <c r="BH686" s="164"/>
      <c r="BI686" s="164"/>
    </row>
    <row r="687" spans="1:61" s="22" customFormat="1" x14ac:dyDescent="0.25">
      <c r="A687" s="20"/>
      <c r="B687" s="21"/>
      <c r="C687" s="21"/>
      <c r="D687" s="21"/>
      <c r="E687" s="21"/>
      <c r="F687" s="21"/>
      <c r="G687" s="21"/>
      <c r="H687" s="163"/>
      <c r="I687" s="164"/>
      <c r="J687" s="164"/>
      <c r="K687" s="164"/>
      <c r="L687" s="164"/>
      <c r="M687" s="164"/>
      <c r="N687" s="164"/>
      <c r="O687" s="164"/>
      <c r="P687" s="164"/>
      <c r="Q687" s="164"/>
      <c r="R687" s="164"/>
      <c r="S687" s="164"/>
      <c r="T687" s="164"/>
      <c r="U687" s="164"/>
      <c r="V687" s="164"/>
      <c r="W687" s="164"/>
      <c r="X687" s="164"/>
      <c r="Y687" s="164"/>
      <c r="Z687" s="164"/>
      <c r="AA687" s="164"/>
      <c r="AB687" s="164"/>
      <c r="AC687" s="164"/>
      <c r="AD687" s="164"/>
      <c r="AE687" s="164"/>
      <c r="AF687" s="164"/>
      <c r="AG687" s="164"/>
      <c r="AH687" s="164"/>
      <c r="AI687" s="164"/>
      <c r="AJ687" s="164"/>
      <c r="AK687" s="164"/>
      <c r="AL687" s="164"/>
      <c r="AM687" s="164"/>
      <c r="AN687" s="164"/>
      <c r="AO687" s="164"/>
      <c r="AP687" s="164"/>
      <c r="AQ687" s="164"/>
      <c r="AR687" s="164"/>
      <c r="AS687" s="164"/>
      <c r="AT687" s="164"/>
      <c r="AU687" s="164"/>
      <c r="AV687" s="164"/>
      <c r="AW687" s="164"/>
      <c r="AX687" s="164"/>
      <c r="AY687" s="164"/>
      <c r="AZ687" s="164"/>
      <c r="BA687" s="164"/>
      <c r="BB687" s="164"/>
      <c r="BC687" s="164"/>
      <c r="BD687" s="164"/>
      <c r="BE687" s="164"/>
      <c r="BF687" s="164"/>
      <c r="BG687" s="164"/>
      <c r="BH687" s="164"/>
      <c r="BI687" s="164"/>
    </row>
    <row r="688" spans="1:61" s="22" customFormat="1" x14ac:dyDescent="0.25">
      <c r="A688" s="20"/>
      <c r="B688" s="21"/>
      <c r="C688" s="21"/>
      <c r="D688" s="21"/>
      <c r="E688" s="21"/>
      <c r="F688" s="21"/>
      <c r="G688" s="21"/>
      <c r="H688" s="163"/>
      <c r="I688" s="164"/>
      <c r="J688" s="164"/>
      <c r="K688" s="164"/>
      <c r="L688" s="164"/>
      <c r="M688" s="164"/>
      <c r="N688" s="164"/>
      <c r="O688" s="164"/>
      <c r="P688" s="164"/>
      <c r="Q688" s="164"/>
      <c r="R688" s="164"/>
      <c r="S688" s="164"/>
      <c r="T688" s="164"/>
      <c r="U688" s="164"/>
      <c r="V688" s="164"/>
      <c r="W688" s="164"/>
      <c r="X688" s="164"/>
      <c r="Y688" s="164"/>
      <c r="Z688" s="164"/>
      <c r="AA688" s="164"/>
      <c r="AB688" s="164"/>
      <c r="AC688" s="164"/>
      <c r="AD688" s="164"/>
      <c r="AE688" s="164"/>
      <c r="AF688" s="164"/>
      <c r="AG688" s="164"/>
      <c r="AH688" s="164"/>
      <c r="AI688" s="164"/>
      <c r="AJ688" s="164"/>
      <c r="AK688" s="164"/>
      <c r="AL688" s="164"/>
      <c r="AM688" s="164"/>
      <c r="AN688" s="164"/>
      <c r="AO688" s="164"/>
      <c r="AP688" s="164"/>
      <c r="AQ688" s="164"/>
      <c r="AR688" s="164"/>
      <c r="AS688" s="164"/>
      <c r="AT688" s="164"/>
      <c r="AU688" s="164"/>
      <c r="AV688" s="164"/>
      <c r="AW688" s="164"/>
      <c r="AX688" s="164"/>
      <c r="AY688" s="164"/>
      <c r="AZ688" s="164"/>
      <c r="BA688" s="164"/>
      <c r="BB688" s="164"/>
      <c r="BC688" s="164"/>
      <c r="BD688" s="164"/>
      <c r="BE688" s="164"/>
      <c r="BF688" s="164"/>
      <c r="BG688" s="164"/>
      <c r="BH688" s="164"/>
      <c r="BI688" s="164"/>
    </row>
    <row r="689" spans="1:61" s="22" customFormat="1" x14ac:dyDescent="0.25">
      <c r="A689" s="20"/>
      <c r="B689" s="21"/>
      <c r="C689" s="21"/>
      <c r="D689" s="21"/>
      <c r="E689" s="21"/>
      <c r="F689" s="21"/>
      <c r="G689" s="21"/>
      <c r="H689" s="163"/>
      <c r="I689" s="164"/>
      <c r="J689" s="164"/>
      <c r="K689" s="164"/>
      <c r="L689" s="164"/>
      <c r="M689" s="164"/>
      <c r="N689" s="164"/>
      <c r="O689" s="164"/>
      <c r="P689" s="164"/>
      <c r="Q689" s="164"/>
      <c r="R689" s="164"/>
      <c r="S689" s="164"/>
      <c r="T689" s="164"/>
      <c r="U689" s="164"/>
      <c r="V689" s="164"/>
      <c r="W689" s="164"/>
      <c r="X689" s="164"/>
      <c r="Y689" s="164"/>
      <c r="Z689" s="164"/>
      <c r="AA689" s="164"/>
      <c r="AB689" s="164"/>
      <c r="AC689" s="164"/>
      <c r="AD689" s="164"/>
      <c r="AE689" s="164"/>
      <c r="AF689" s="164"/>
      <c r="AG689" s="164"/>
      <c r="AH689" s="164"/>
      <c r="AI689" s="164"/>
      <c r="AJ689" s="164"/>
      <c r="AK689" s="164"/>
      <c r="AL689" s="164"/>
      <c r="AM689" s="164"/>
      <c r="AN689" s="164"/>
      <c r="AO689" s="164"/>
      <c r="AP689" s="164"/>
      <c r="AQ689" s="164"/>
      <c r="AR689" s="164"/>
      <c r="AS689" s="164"/>
      <c r="AT689" s="164"/>
      <c r="AU689" s="164"/>
      <c r="AV689" s="164"/>
      <c r="AW689" s="164"/>
      <c r="AX689" s="164"/>
      <c r="AY689" s="164"/>
      <c r="AZ689" s="164"/>
      <c r="BA689" s="164"/>
      <c r="BB689" s="164"/>
      <c r="BC689" s="164"/>
      <c r="BD689" s="164"/>
      <c r="BE689" s="164"/>
      <c r="BF689" s="164"/>
      <c r="BG689" s="164"/>
      <c r="BH689" s="164"/>
      <c r="BI689" s="164"/>
    </row>
    <row r="690" spans="1:61" s="22" customFormat="1" x14ac:dyDescent="0.25">
      <c r="A690" s="20"/>
      <c r="B690" s="21"/>
      <c r="C690" s="21"/>
      <c r="D690" s="21"/>
      <c r="E690" s="21"/>
      <c r="F690" s="21"/>
      <c r="G690" s="21"/>
      <c r="H690" s="163"/>
      <c r="I690" s="164"/>
      <c r="J690" s="164"/>
      <c r="K690" s="164"/>
      <c r="L690" s="164"/>
      <c r="M690" s="164"/>
      <c r="N690" s="164"/>
      <c r="O690" s="164"/>
      <c r="P690" s="164"/>
      <c r="Q690" s="164"/>
      <c r="R690" s="164"/>
      <c r="S690" s="164"/>
      <c r="T690" s="164"/>
      <c r="U690" s="164"/>
      <c r="V690" s="164"/>
      <c r="W690" s="164"/>
      <c r="X690" s="164"/>
      <c r="Y690" s="164"/>
      <c r="Z690" s="164"/>
      <c r="AA690" s="164"/>
      <c r="AB690" s="164"/>
      <c r="AC690" s="164"/>
      <c r="AD690" s="164"/>
      <c r="AE690" s="164"/>
      <c r="AF690" s="164"/>
      <c r="AG690" s="164"/>
      <c r="AH690" s="164"/>
      <c r="AI690" s="164"/>
      <c r="AJ690" s="164"/>
      <c r="AK690" s="164"/>
      <c r="AL690" s="164"/>
      <c r="AM690" s="164"/>
      <c r="AN690" s="164"/>
      <c r="AO690" s="164"/>
      <c r="AP690" s="164"/>
      <c r="AQ690" s="164"/>
      <c r="AR690" s="164"/>
      <c r="AS690" s="164"/>
      <c r="AT690" s="164"/>
      <c r="AU690" s="164"/>
      <c r="AV690" s="164"/>
      <c r="AW690" s="164"/>
      <c r="AX690" s="164"/>
      <c r="AY690" s="164"/>
      <c r="AZ690" s="164"/>
      <c r="BA690" s="164"/>
      <c r="BB690" s="164"/>
      <c r="BC690" s="164"/>
      <c r="BD690" s="164"/>
      <c r="BE690" s="164"/>
      <c r="BF690" s="164"/>
      <c r="BG690" s="164"/>
      <c r="BH690" s="164"/>
      <c r="BI690" s="164"/>
    </row>
    <row r="691" spans="1:61" s="22" customFormat="1" x14ac:dyDescent="0.25">
      <c r="A691" s="20"/>
      <c r="B691" s="21"/>
      <c r="C691" s="21"/>
      <c r="D691" s="21"/>
      <c r="E691" s="21"/>
      <c r="F691" s="21"/>
      <c r="G691" s="21"/>
      <c r="H691" s="163"/>
      <c r="I691" s="164"/>
      <c r="J691" s="164"/>
      <c r="K691" s="164"/>
      <c r="L691" s="164"/>
      <c r="M691" s="164"/>
      <c r="N691" s="164"/>
      <c r="O691" s="164"/>
      <c r="P691" s="164"/>
      <c r="Q691" s="164"/>
      <c r="R691" s="164"/>
      <c r="S691" s="164"/>
      <c r="T691" s="164"/>
      <c r="U691" s="164"/>
      <c r="V691" s="164"/>
      <c r="W691" s="164"/>
      <c r="X691" s="164"/>
      <c r="Y691" s="164"/>
      <c r="Z691" s="164"/>
      <c r="AA691" s="164"/>
      <c r="AB691" s="164"/>
      <c r="AC691" s="164"/>
      <c r="AD691" s="164"/>
      <c r="AE691" s="164"/>
      <c r="AF691" s="164"/>
      <c r="AG691" s="164"/>
      <c r="AH691" s="164"/>
      <c r="AI691" s="164"/>
      <c r="AJ691" s="164"/>
      <c r="AK691" s="164"/>
      <c r="AL691" s="164"/>
      <c r="AM691" s="164"/>
      <c r="AN691" s="164"/>
      <c r="AO691" s="164"/>
      <c r="AP691" s="164"/>
      <c r="AQ691" s="164"/>
      <c r="AR691" s="164"/>
      <c r="AS691" s="164"/>
      <c r="AT691" s="164"/>
      <c r="AU691" s="164"/>
      <c r="AV691" s="164"/>
      <c r="AW691" s="164"/>
      <c r="AX691" s="164"/>
      <c r="AY691" s="164"/>
      <c r="AZ691" s="164"/>
      <c r="BA691" s="164"/>
      <c r="BB691" s="164"/>
      <c r="BC691" s="164"/>
      <c r="BD691" s="164"/>
      <c r="BE691" s="164"/>
      <c r="BF691" s="164"/>
      <c r="BG691" s="164"/>
      <c r="BH691" s="164"/>
      <c r="BI691" s="164"/>
    </row>
    <row r="692" spans="1:61" s="22" customFormat="1" x14ac:dyDescent="0.25">
      <c r="A692" s="20"/>
      <c r="B692" s="21"/>
      <c r="C692" s="21"/>
      <c r="D692" s="21"/>
      <c r="E692" s="21"/>
      <c r="F692" s="21"/>
      <c r="G692" s="21"/>
      <c r="H692" s="163"/>
      <c r="I692" s="164"/>
      <c r="J692" s="164"/>
      <c r="K692" s="164"/>
      <c r="L692" s="164"/>
      <c r="M692" s="164"/>
      <c r="N692" s="164"/>
      <c r="O692" s="164"/>
      <c r="P692" s="164"/>
      <c r="Q692" s="164"/>
      <c r="R692" s="164"/>
      <c r="S692" s="164"/>
      <c r="T692" s="164"/>
      <c r="U692" s="164"/>
      <c r="V692" s="164"/>
      <c r="W692" s="164"/>
      <c r="X692" s="164"/>
      <c r="Y692" s="164"/>
      <c r="Z692" s="164"/>
      <c r="AA692" s="164"/>
      <c r="AB692" s="164"/>
      <c r="AC692" s="164"/>
      <c r="AD692" s="164"/>
      <c r="AE692" s="164"/>
      <c r="AF692" s="164"/>
      <c r="AG692" s="164"/>
      <c r="AH692" s="164"/>
      <c r="AI692" s="164"/>
      <c r="AJ692" s="164"/>
      <c r="AK692" s="164"/>
      <c r="AL692" s="164"/>
      <c r="AM692" s="164"/>
      <c r="AN692" s="164"/>
      <c r="AO692" s="164"/>
      <c r="AP692" s="164"/>
      <c r="AQ692" s="164"/>
      <c r="AR692" s="164"/>
      <c r="AS692" s="164"/>
      <c r="AT692" s="164"/>
      <c r="AU692" s="164"/>
      <c r="AV692" s="164"/>
      <c r="AW692" s="164"/>
      <c r="AX692" s="164"/>
      <c r="AY692" s="164"/>
      <c r="AZ692" s="164"/>
      <c r="BA692" s="164"/>
      <c r="BB692" s="164"/>
      <c r="BC692" s="164"/>
      <c r="BD692" s="164"/>
      <c r="BE692" s="164"/>
      <c r="BF692" s="164"/>
      <c r="BG692" s="164"/>
      <c r="BH692" s="164"/>
      <c r="BI692" s="164"/>
    </row>
    <row r="693" spans="1:61" s="22" customFormat="1" x14ac:dyDescent="0.25">
      <c r="A693" s="20"/>
      <c r="B693" s="21"/>
      <c r="C693" s="21"/>
      <c r="D693" s="21"/>
      <c r="E693" s="21"/>
      <c r="F693" s="21"/>
      <c r="G693" s="21"/>
      <c r="H693" s="163"/>
      <c r="I693" s="164"/>
      <c r="J693" s="164"/>
      <c r="K693" s="164"/>
      <c r="L693" s="164"/>
      <c r="M693" s="164"/>
      <c r="N693" s="164"/>
      <c r="O693" s="164"/>
      <c r="P693" s="164"/>
      <c r="Q693" s="164"/>
      <c r="R693" s="164"/>
      <c r="S693" s="164"/>
      <c r="T693" s="164"/>
      <c r="U693" s="164"/>
      <c r="V693" s="164"/>
      <c r="W693" s="164"/>
      <c r="X693" s="164"/>
      <c r="Y693" s="164"/>
      <c r="Z693" s="164"/>
      <c r="AA693" s="164"/>
      <c r="AB693" s="164"/>
      <c r="AC693" s="164"/>
      <c r="AD693" s="164"/>
      <c r="AE693" s="164"/>
      <c r="AF693" s="164"/>
      <c r="AG693" s="164"/>
      <c r="AH693" s="164"/>
      <c r="AI693" s="164"/>
      <c r="AJ693" s="164"/>
      <c r="AK693" s="164"/>
      <c r="AL693" s="164"/>
      <c r="AM693" s="164"/>
      <c r="AN693" s="164"/>
      <c r="AO693" s="164"/>
      <c r="AP693" s="164"/>
      <c r="AQ693" s="164"/>
      <c r="AR693" s="164"/>
      <c r="AS693" s="164"/>
      <c r="AT693" s="164"/>
      <c r="AU693" s="164"/>
      <c r="AV693" s="164"/>
      <c r="AW693" s="164"/>
      <c r="AX693" s="164"/>
      <c r="AY693" s="164"/>
      <c r="AZ693" s="164"/>
      <c r="BA693" s="164"/>
      <c r="BB693" s="164"/>
      <c r="BC693" s="164"/>
      <c r="BD693" s="164"/>
      <c r="BE693" s="164"/>
      <c r="BF693" s="164"/>
      <c r="BG693" s="164"/>
      <c r="BH693" s="164"/>
      <c r="BI693" s="164"/>
    </row>
    <row r="694" spans="1:61" s="22" customFormat="1" x14ac:dyDescent="0.25">
      <c r="A694" s="20"/>
      <c r="B694" s="21"/>
      <c r="C694" s="21"/>
      <c r="D694" s="21"/>
      <c r="E694" s="21"/>
      <c r="F694" s="21"/>
      <c r="G694" s="21"/>
      <c r="H694" s="163"/>
      <c r="I694" s="164"/>
      <c r="J694" s="164"/>
      <c r="K694" s="164"/>
      <c r="L694" s="164"/>
      <c r="M694" s="164"/>
      <c r="N694" s="164"/>
      <c r="O694" s="164"/>
      <c r="P694" s="164"/>
      <c r="Q694" s="164"/>
      <c r="R694" s="164"/>
      <c r="S694" s="164"/>
      <c r="T694" s="164"/>
      <c r="U694" s="164"/>
      <c r="V694" s="164"/>
      <c r="W694" s="164"/>
      <c r="X694" s="164"/>
      <c r="Y694" s="164"/>
      <c r="Z694" s="164"/>
      <c r="AA694" s="164"/>
      <c r="AB694" s="164"/>
      <c r="AC694" s="164"/>
      <c r="AD694" s="164"/>
      <c r="AE694" s="164"/>
      <c r="AF694" s="164"/>
      <c r="AG694" s="164"/>
      <c r="AH694" s="164"/>
      <c r="AI694" s="164"/>
      <c r="AJ694" s="164"/>
      <c r="AK694" s="164"/>
      <c r="AL694" s="164"/>
      <c r="AM694" s="164"/>
      <c r="AN694" s="164"/>
      <c r="AO694" s="164"/>
      <c r="AP694" s="164"/>
      <c r="AQ694" s="164"/>
      <c r="AR694" s="164"/>
      <c r="AS694" s="164"/>
      <c r="AT694" s="164"/>
      <c r="AU694" s="164"/>
      <c r="AV694" s="164"/>
      <c r="AW694" s="164"/>
      <c r="AX694" s="164"/>
      <c r="AY694" s="164"/>
      <c r="AZ694" s="164"/>
      <c r="BA694" s="164"/>
      <c r="BB694" s="164"/>
      <c r="BC694" s="164"/>
      <c r="BD694" s="164"/>
      <c r="BE694" s="164"/>
      <c r="BF694" s="164"/>
      <c r="BG694" s="164"/>
      <c r="BH694" s="164"/>
      <c r="BI694" s="164"/>
    </row>
    <row r="695" spans="1:61" s="22" customFormat="1" x14ac:dyDescent="0.25">
      <c r="A695" s="20"/>
      <c r="B695" s="21"/>
      <c r="C695" s="21"/>
      <c r="D695" s="21"/>
      <c r="E695" s="21"/>
      <c r="F695" s="21"/>
      <c r="G695" s="21"/>
      <c r="H695" s="163"/>
      <c r="I695" s="164"/>
      <c r="J695" s="164"/>
      <c r="K695" s="164"/>
      <c r="L695" s="164"/>
      <c r="M695" s="164"/>
      <c r="N695" s="164"/>
      <c r="O695" s="164"/>
      <c r="P695" s="164"/>
      <c r="Q695" s="164"/>
      <c r="R695" s="164"/>
      <c r="S695" s="164"/>
      <c r="T695" s="164"/>
      <c r="U695" s="164"/>
      <c r="V695" s="164"/>
      <c r="W695" s="164"/>
      <c r="X695" s="164"/>
      <c r="Y695" s="164"/>
      <c r="Z695" s="164"/>
      <c r="AA695" s="164"/>
      <c r="AB695" s="164"/>
      <c r="AC695" s="164"/>
      <c r="AD695" s="164"/>
      <c r="AE695" s="164"/>
      <c r="AF695" s="164"/>
      <c r="AG695" s="164"/>
      <c r="AH695" s="164"/>
      <c r="AI695" s="164"/>
      <c r="AJ695" s="164"/>
      <c r="AK695" s="164"/>
      <c r="AL695" s="164"/>
      <c r="AM695" s="164"/>
      <c r="AN695" s="164"/>
      <c r="AO695" s="164"/>
      <c r="AP695" s="164"/>
      <c r="AQ695" s="164"/>
      <c r="AR695" s="164"/>
      <c r="AS695" s="164"/>
      <c r="AT695" s="164"/>
      <c r="AU695" s="164"/>
      <c r="AV695" s="164"/>
      <c r="AW695" s="164"/>
      <c r="AX695" s="164"/>
      <c r="AY695" s="164"/>
      <c r="AZ695" s="164"/>
      <c r="BA695" s="164"/>
      <c r="BB695" s="164"/>
      <c r="BC695" s="164"/>
      <c r="BD695" s="164"/>
      <c r="BE695" s="164"/>
      <c r="BF695" s="164"/>
      <c r="BG695" s="164"/>
      <c r="BH695" s="164"/>
      <c r="BI695" s="164"/>
    </row>
    <row r="696" spans="1:61" s="22" customFormat="1" x14ac:dyDescent="0.25">
      <c r="A696" s="20"/>
      <c r="B696" s="21"/>
      <c r="C696" s="21"/>
      <c r="D696" s="21"/>
      <c r="E696" s="21"/>
      <c r="F696" s="21"/>
      <c r="G696" s="21"/>
      <c r="H696" s="163"/>
      <c r="I696" s="164"/>
      <c r="J696" s="164"/>
      <c r="K696" s="164"/>
      <c r="L696" s="164"/>
      <c r="M696" s="164"/>
      <c r="N696" s="164"/>
      <c r="O696" s="164"/>
      <c r="P696" s="164"/>
      <c r="Q696" s="164"/>
      <c r="R696" s="164"/>
      <c r="S696" s="164"/>
      <c r="T696" s="164"/>
      <c r="U696" s="164"/>
      <c r="V696" s="164"/>
      <c r="W696" s="164"/>
      <c r="X696" s="164"/>
      <c r="Y696" s="164"/>
      <c r="Z696" s="164"/>
      <c r="AA696" s="164"/>
      <c r="AB696" s="164"/>
      <c r="AC696" s="164"/>
      <c r="AD696" s="164"/>
      <c r="AE696" s="164"/>
      <c r="AF696" s="164"/>
      <c r="AG696" s="164"/>
      <c r="AH696" s="164"/>
      <c r="AI696" s="164"/>
      <c r="AJ696" s="164"/>
      <c r="AK696" s="164"/>
      <c r="AL696" s="164"/>
      <c r="AM696" s="164"/>
      <c r="AN696" s="164"/>
      <c r="AO696" s="164"/>
      <c r="AP696" s="164"/>
      <c r="AQ696" s="164"/>
      <c r="AR696" s="164"/>
      <c r="AS696" s="164"/>
      <c r="AT696" s="164"/>
      <c r="AU696" s="164"/>
      <c r="AV696" s="164"/>
      <c r="AW696" s="164"/>
      <c r="AX696" s="164"/>
      <c r="AY696" s="164"/>
      <c r="AZ696" s="164"/>
      <c r="BA696" s="164"/>
      <c r="BB696" s="164"/>
      <c r="BC696" s="164"/>
      <c r="BD696" s="164"/>
      <c r="BE696" s="164"/>
      <c r="BF696" s="164"/>
      <c r="BG696" s="164"/>
      <c r="BH696" s="164"/>
      <c r="BI696" s="164"/>
    </row>
    <row r="697" spans="1:61" s="22" customFormat="1" x14ac:dyDescent="0.25">
      <c r="A697" s="20"/>
      <c r="B697" s="21"/>
      <c r="C697" s="21"/>
      <c r="D697" s="21"/>
      <c r="E697" s="21"/>
      <c r="F697" s="21"/>
      <c r="G697" s="21"/>
      <c r="H697" s="163"/>
      <c r="I697" s="164"/>
      <c r="J697" s="164"/>
      <c r="K697" s="164"/>
      <c r="L697" s="164"/>
      <c r="M697" s="164"/>
      <c r="N697" s="164"/>
      <c r="O697" s="164"/>
      <c r="P697" s="164"/>
      <c r="Q697" s="164"/>
      <c r="R697" s="164"/>
      <c r="S697" s="164"/>
      <c r="T697" s="164"/>
      <c r="U697" s="164"/>
      <c r="V697" s="164"/>
      <c r="W697" s="164"/>
      <c r="X697" s="164"/>
      <c r="Y697" s="164"/>
      <c r="Z697" s="164"/>
      <c r="AA697" s="164"/>
      <c r="AB697" s="164"/>
      <c r="AC697" s="164"/>
      <c r="AD697" s="164"/>
      <c r="AE697" s="164"/>
      <c r="AF697" s="164"/>
      <c r="AG697" s="164"/>
      <c r="AH697" s="164"/>
      <c r="AI697" s="164"/>
      <c r="AJ697" s="164"/>
      <c r="AK697" s="164"/>
      <c r="AL697" s="164"/>
      <c r="AM697" s="164"/>
      <c r="AN697" s="164"/>
      <c r="AO697" s="164"/>
      <c r="AP697" s="164"/>
      <c r="AQ697" s="164"/>
      <c r="AR697" s="164"/>
      <c r="AS697" s="164"/>
      <c r="AT697" s="164"/>
      <c r="AU697" s="164"/>
      <c r="AV697" s="164"/>
      <c r="AW697" s="164"/>
      <c r="AX697" s="164"/>
      <c r="AY697" s="164"/>
      <c r="AZ697" s="164"/>
      <c r="BA697" s="164"/>
      <c r="BB697" s="164"/>
      <c r="BC697" s="164"/>
      <c r="BD697" s="164"/>
      <c r="BE697" s="164"/>
      <c r="BF697" s="164"/>
      <c r="BG697" s="164"/>
      <c r="BH697" s="164"/>
      <c r="BI697" s="164"/>
    </row>
    <row r="698" spans="1:61" s="22" customFormat="1" x14ac:dyDescent="0.25">
      <c r="A698" s="20"/>
      <c r="B698" s="21"/>
      <c r="C698" s="21"/>
      <c r="D698" s="21"/>
      <c r="E698" s="21"/>
      <c r="F698" s="21"/>
      <c r="G698" s="21"/>
      <c r="H698" s="163"/>
      <c r="I698" s="164"/>
      <c r="J698" s="164"/>
      <c r="K698" s="164"/>
      <c r="L698" s="164"/>
      <c r="M698" s="164"/>
      <c r="N698" s="164"/>
      <c r="O698" s="164"/>
      <c r="P698" s="164"/>
      <c r="Q698" s="164"/>
      <c r="R698" s="164"/>
      <c r="S698" s="164"/>
      <c r="T698" s="164"/>
      <c r="U698" s="164"/>
      <c r="V698" s="164"/>
      <c r="W698" s="164"/>
      <c r="X698" s="164"/>
      <c r="Y698" s="164"/>
      <c r="Z698" s="164"/>
      <c r="AA698" s="164"/>
      <c r="AB698" s="164"/>
      <c r="AC698" s="164"/>
      <c r="AD698" s="164"/>
      <c r="AE698" s="164"/>
      <c r="AF698" s="164"/>
      <c r="AG698" s="164"/>
      <c r="AH698" s="164"/>
      <c r="AI698" s="164"/>
      <c r="AJ698" s="164"/>
      <c r="AK698" s="164"/>
      <c r="AL698" s="164"/>
      <c r="AM698" s="164"/>
      <c r="AN698" s="164"/>
      <c r="AO698" s="164"/>
      <c r="AP698" s="164"/>
      <c r="AQ698" s="164"/>
      <c r="AR698" s="164"/>
      <c r="AS698" s="164"/>
      <c r="AT698" s="164"/>
      <c r="AU698" s="164"/>
      <c r="AV698" s="164"/>
      <c r="AW698" s="164"/>
      <c r="AX698" s="164"/>
      <c r="AY698" s="164"/>
      <c r="AZ698" s="164"/>
      <c r="BA698" s="164"/>
      <c r="BB698" s="164"/>
      <c r="BC698" s="164"/>
      <c r="BD698" s="164"/>
      <c r="BE698" s="164"/>
      <c r="BF698" s="164"/>
      <c r="BG698" s="164"/>
      <c r="BH698" s="164"/>
      <c r="BI698" s="164"/>
    </row>
    <row r="699" spans="1:61" s="22" customFormat="1" x14ac:dyDescent="0.25">
      <c r="A699" s="20"/>
      <c r="B699" s="21"/>
      <c r="C699" s="21"/>
      <c r="D699" s="21"/>
      <c r="E699" s="21"/>
      <c r="F699" s="21"/>
      <c r="G699" s="21"/>
      <c r="H699" s="163"/>
      <c r="I699" s="164"/>
      <c r="J699" s="164"/>
      <c r="K699" s="164"/>
      <c r="L699" s="164"/>
      <c r="M699" s="164"/>
      <c r="N699" s="164"/>
      <c r="O699" s="164"/>
      <c r="P699" s="164"/>
      <c r="Q699" s="164"/>
      <c r="R699" s="164"/>
      <c r="S699" s="164"/>
      <c r="T699" s="164"/>
      <c r="U699" s="164"/>
      <c r="V699" s="164"/>
      <c r="W699" s="164"/>
      <c r="X699" s="164"/>
      <c r="Y699" s="164"/>
      <c r="Z699" s="164"/>
      <c r="AA699" s="164"/>
      <c r="AB699" s="164"/>
      <c r="AC699" s="164"/>
      <c r="AD699" s="164"/>
      <c r="AE699" s="164"/>
      <c r="AF699" s="164"/>
      <c r="AG699" s="164"/>
      <c r="AH699" s="164"/>
      <c r="AI699" s="164"/>
      <c r="AJ699" s="164"/>
      <c r="AK699" s="164"/>
      <c r="AL699" s="164"/>
      <c r="AM699" s="164"/>
      <c r="AN699" s="164"/>
      <c r="AO699" s="164"/>
      <c r="AP699" s="164"/>
      <c r="AQ699" s="164"/>
      <c r="AR699" s="164"/>
      <c r="AS699" s="164"/>
      <c r="AT699" s="164"/>
      <c r="AU699" s="164"/>
      <c r="AV699" s="164"/>
      <c r="AW699" s="164"/>
      <c r="AX699" s="164"/>
      <c r="AY699" s="164"/>
      <c r="AZ699" s="164"/>
      <c r="BA699" s="164"/>
      <c r="BB699" s="164"/>
      <c r="BC699" s="164"/>
      <c r="BD699" s="164"/>
      <c r="BE699" s="164"/>
      <c r="BF699" s="164"/>
      <c r="BG699" s="164"/>
      <c r="BH699" s="164"/>
      <c r="BI699" s="164"/>
    </row>
    <row r="700" spans="1:61" s="22" customFormat="1" x14ac:dyDescent="0.25">
      <c r="A700" s="20"/>
      <c r="B700" s="21"/>
      <c r="C700" s="21"/>
      <c r="D700" s="21"/>
      <c r="E700" s="21"/>
      <c r="F700" s="21"/>
      <c r="G700" s="21"/>
      <c r="H700" s="163"/>
      <c r="I700" s="164"/>
      <c r="J700" s="164"/>
      <c r="K700" s="164"/>
      <c r="L700" s="164"/>
      <c r="M700" s="164"/>
      <c r="N700" s="164"/>
      <c r="O700" s="164"/>
      <c r="P700" s="164"/>
      <c r="Q700" s="164"/>
      <c r="R700" s="164"/>
      <c r="S700" s="164"/>
      <c r="T700" s="164"/>
      <c r="U700" s="164"/>
      <c r="V700" s="164"/>
      <c r="W700" s="164"/>
      <c r="X700" s="164"/>
      <c r="Y700" s="164"/>
      <c r="Z700" s="164"/>
      <c r="AA700" s="164"/>
      <c r="AB700" s="164"/>
      <c r="AC700" s="164"/>
      <c r="AD700" s="164"/>
      <c r="AE700" s="164"/>
      <c r="AF700" s="164"/>
      <c r="AG700" s="164"/>
      <c r="AH700" s="164"/>
      <c r="AI700" s="164"/>
      <c r="AJ700" s="164"/>
      <c r="AK700" s="164"/>
      <c r="AL700" s="164"/>
      <c r="AM700" s="164"/>
      <c r="AN700" s="164"/>
      <c r="AO700" s="164"/>
      <c r="AP700" s="164"/>
      <c r="AQ700" s="164"/>
      <c r="AR700" s="164"/>
      <c r="AS700" s="164"/>
      <c r="AT700" s="164"/>
      <c r="AU700" s="164"/>
      <c r="AV700" s="164"/>
      <c r="AW700" s="164"/>
      <c r="AX700" s="164"/>
      <c r="AY700" s="164"/>
      <c r="AZ700" s="164"/>
      <c r="BA700" s="164"/>
      <c r="BB700" s="164"/>
      <c r="BC700" s="164"/>
      <c r="BD700" s="164"/>
      <c r="BE700" s="164"/>
      <c r="BF700" s="164"/>
      <c r="BG700" s="164"/>
      <c r="BH700" s="164"/>
      <c r="BI700" s="164"/>
    </row>
  </sheetData>
  <phoneticPr fontId="9"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97"/>
  <sheetViews>
    <sheetView topLeftCell="A149" workbookViewId="0">
      <selection activeCell="E160" sqref="E160"/>
    </sheetView>
  </sheetViews>
  <sheetFormatPr defaultColWidth="9.109375" defaultRowHeight="13.2" x14ac:dyDescent="0.25"/>
  <cols>
    <col min="1" max="1" width="2.6640625" style="40" customWidth="1"/>
    <col min="2" max="2" width="33.33203125" style="40" bestFit="1" customWidth="1"/>
    <col min="3" max="3" width="17.33203125" style="40" bestFit="1" customWidth="1"/>
    <col min="4" max="16384" width="9.109375" style="40"/>
  </cols>
  <sheetData>
    <row r="1" spans="1:4" ht="12.75" customHeight="1" x14ac:dyDescent="0.25"/>
    <row r="2" spans="1:4" s="42" customFormat="1" ht="30" x14ac:dyDescent="0.5">
      <c r="A2" s="41"/>
      <c r="B2" s="50" t="str">
        <f>Translation!C18</f>
        <v>Country</v>
      </c>
      <c r="C2" s="51" t="str">
        <f>Translation!C19</f>
        <v>Region</v>
      </c>
      <c r="D2" s="41"/>
    </row>
    <row r="4" spans="1:4" x14ac:dyDescent="0.25">
      <c r="B4" s="43" t="s">
        <v>12</v>
      </c>
      <c r="C4" s="44" t="s">
        <v>13</v>
      </c>
    </row>
    <row r="5" spans="1:4" x14ac:dyDescent="0.25">
      <c r="B5" s="43" t="s">
        <v>14</v>
      </c>
      <c r="C5" s="44" t="s">
        <v>15</v>
      </c>
    </row>
    <row r="6" spans="1:4" x14ac:dyDescent="0.25">
      <c r="B6" s="43" t="s">
        <v>16</v>
      </c>
      <c r="C6" s="44" t="s">
        <v>17</v>
      </c>
    </row>
    <row r="7" spans="1:4" x14ac:dyDescent="0.25">
      <c r="B7" s="43" t="s">
        <v>18</v>
      </c>
      <c r="C7" s="44" t="s">
        <v>15</v>
      </c>
    </row>
    <row r="8" spans="1:4" x14ac:dyDescent="0.25">
      <c r="B8" s="43" t="s">
        <v>19</v>
      </c>
      <c r="C8" s="44" t="s">
        <v>17</v>
      </c>
    </row>
    <row r="9" spans="1:4" x14ac:dyDescent="0.25">
      <c r="B9" s="43" t="s">
        <v>20</v>
      </c>
      <c r="C9" s="44" t="s">
        <v>21</v>
      </c>
    </row>
    <row r="10" spans="1:4" x14ac:dyDescent="0.25">
      <c r="B10" s="43" t="s">
        <v>22</v>
      </c>
      <c r="C10" s="44" t="s">
        <v>21</v>
      </c>
    </row>
    <row r="11" spans="1:4" x14ac:dyDescent="0.25">
      <c r="B11" s="43" t="s">
        <v>23</v>
      </c>
      <c r="C11" s="44" t="s">
        <v>15</v>
      </c>
    </row>
    <row r="12" spans="1:4" x14ac:dyDescent="0.25">
      <c r="B12" s="43" t="s">
        <v>24</v>
      </c>
      <c r="C12" s="44" t="s">
        <v>25</v>
      </c>
    </row>
    <row r="13" spans="1:4" x14ac:dyDescent="0.25">
      <c r="B13" s="43" t="s">
        <v>26</v>
      </c>
      <c r="C13" s="44" t="s">
        <v>15</v>
      </c>
    </row>
    <row r="14" spans="1:4" x14ac:dyDescent="0.25">
      <c r="B14" s="43" t="s">
        <v>27</v>
      </c>
      <c r="C14" s="44" t="s">
        <v>15</v>
      </c>
    </row>
    <row r="15" spans="1:4" x14ac:dyDescent="0.25">
      <c r="B15" s="43" t="s">
        <v>28</v>
      </c>
      <c r="C15" s="44" t="s">
        <v>13</v>
      </c>
    </row>
    <row r="16" spans="1:4" x14ac:dyDescent="0.25">
      <c r="B16" s="43" t="s">
        <v>29</v>
      </c>
      <c r="C16" s="44" t="s">
        <v>21</v>
      </c>
    </row>
    <row r="17" spans="2:3" x14ac:dyDescent="0.25">
      <c r="B17" s="43" t="s">
        <v>30</v>
      </c>
      <c r="C17" s="44" t="s">
        <v>31</v>
      </c>
    </row>
    <row r="18" spans="2:3" x14ac:dyDescent="0.25">
      <c r="B18" s="43" t="s">
        <v>32</v>
      </c>
      <c r="C18" s="44" t="s">
        <v>21</v>
      </c>
    </row>
    <row r="19" spans="2:3" x14ac:dyDescent="0.25">
      <c r="B19" s="43" t="s">
        <v>33</v>
      </c>
      <c r="C19" s="44" t="s">
        <v>15</v>
      </c>
    </row>
    <row r="20" spans="2:3" x14ac:dyDescent="0.25">
      <c r="B20" s="43" t="s">
        <v>34</v>
      </c>
      <c r="C20" s="44" t="s">
        <v>17</v>
      </c>
    </row>
    <row r="21" spans="2:3" x14ac:dyDescent="0.25">
      <c r="B21" s="43" t="s">
        <v>35</v>
      </c>
      <c r="C21" s="44" t="s">
        <v>17</v>
      </c>
    </row>
    <row r="22" spans="2:3" x14ac:dyDescent="0.25">
      <c r="B22" s="43" t="s">
        <v>36</v>
      </c>
      <c r="C22" s="44" t="s">
        <v>31</v>
      </c>
    </row>
    <row r="23" spans="2:3" x14ac:dyDescent="0.25">
      <c r="B23" s="43" t="s">
        <v>37</v>
      </c>
      <c r="C23" s="44" t="s">
        <v>15</v>
      </c>
    </row>
    <row r="24" spans="2:3" x14ac:dyDescent="0.25">
      <c r="B24" s="43" t="s">
        <v>38</v>
      </c>
      <c r="C24" s="44" t="s">
        <v>25</v>
      </c>
    </row>
    <row r="25" spans="2:3" x14ac:dyDescent="0.25">
      <c r="B25" s="43" t="s">
        <v>39</v>
      </c>
      <c r="C25" s="44" t="s">
        <v>15</v>
      </c>
    </row>
    <row r="26" spans="2:3" x14ac:dyDescent="0.25">
      <c r="B26" s="43" t="s">
        <v>40</v>
      </c>
      <c r="C26" s="44" t="s">
        <v>21</v>
      </c>
    </row>
    <row r="27" spans="2:3" x14ac:dyDescent="0.25">
      <c r="B27" s="43" t="s">
        <v>41</v>
      </c>
      <c r="C27" s="44" t="s">
        <v>21</v>
      </c>
    </row>
    <row r="28" spans="2:3" x14ac:dyDescent="0.25">
      <c r="B28" s="43" t="s">
        <v>42</v>
      </c>
      <c r="C28" s="44" t="s">
        <v>17</v>
      </c>
    </row>
    <row r="29" spans="2:3" x14ac:dyDescent="0.25">
      <c r="B29" s="43" t="s">
        <v>43</v>
      </c>
      <c r="C29" s="44" t="s">
        <v>21</v>
      </c>
    </row>
    <row r="30" spans="2:3" x14ac:dyDescent="0.25">
      <c r="B30" s="43" t="s">
        <v>44</v>
      </c>
      <c r="C30" s="44" t="s">
        <v>25</v>
      </c>
    </row>
    <row r="31" spans="2:3" x14ac:dyDescent="0.25">
      <c r="B31" s="43" t="s">
        <v>45</v>
      </c>
      <c r="C31" s="44" t="s">
        <v>15</v>
      </c>
    </row>
    <row r="32" spans="2:3" x14ac:dyDescent="0.25">
      <c r="B32" s="43" t="s">
        <v>46</v>
      </c>
      <c r="C32" s="44" t="s">
        <v>17</v>
      </c>
    </row>
    <row r="33" spans="2:3" x14ac:dyDescent="0.25">
      <c r="B33" s="43" t="s">
        <v>47</v>
      </c>
      <c r="C33" s="44" t="s">
        <v>17</v>
      </c>
    </row>
    <row r="34" spans="2:3" x14ac:dyDescent="0.25">
      <c r="B34" s="43" t="s">
        <v>48</v>
      </c>
      <c r="C34" s="44" t="s">
        <v>17</v>
      </c>
    </row>
    <row r="35" spans="2:3" x14ac:dyDescent="0.25">
      <c r="B35" s="43" t="s">
        <v>49</v>
      </c>
      <c r="C35" s="44" t="s">
        <v>25</v>
      </c>
    </row>
    <row r="36" spans="2:3" x14ac:dyDescent="0.25">
      <c r="B36" s="43" t="s">
        <v>50</v>
      </c>
      <c r="C36" s="44" t="s">
        <v>21</v>
      </c>
    </row>
    <row r="37" spans="2:3" x14ac:dyDescent="0.25">
      <c r="B37" s="43" t="s">
        <v>51</v>
      </c>
      <c r="C37" s="44" t="s">
        <v>17</v>
      </c>
    </row>
    <row r="38" spans="2:3" x14ac:dyDescent="0.25">
      <c r="B38" s="43" t="s">
        <v>52</v>
      </c>
      <c r="C38" s="44" t="s">
        <v>17</v>
      </c>
    </row>
    <row r="39" spans="2:3" x14ac:dyDescent="0.25">
      <c r="B39" s="43" t="s">
        <v>53</v>
      </c>
      <c r="C39" s="44" t="s">
        <v>21</v>
      </c>
    </row>
    <row r="40" spans="2:3" x14ac:dyDescent="0.25">
      <c r="B40" s="43" t="s">
        <v>54</v>
      </c>
      <c r="C40" s="44" t="s">
        <v>25</v>
      </c>
    </row>
    <row r="41" spans="2:3" x14ac:dyDescent="0.25">
      <c r="B41" s="43" t="s">
        <v>55</v>
      </c>
      <c r="C41" s="44" t="s">
        <v>17</v>
      </c>
    </row>
    <row r="42" spans="2:3" x14ac:dyDescent="0.25">
      <c r="B42" s="43" t="s">
        <v>56</v>
      </c>
      <c r="C42" s="44" t="s">
        <v>17</v>
      </c>
    </row>
    <row r="43" spans="2:3" x14ac:dyDescent="0.25">
      <c r="B43" s="43" t="s">
        <v>57</v>
      </c>
      <c r="C43" s="44" t="s">
        <v>25</v>
      </c>
    </row>
    <row r="44" spans="2:3" x14ac:dyDescent="0.25">
      <c r="B44" s="43" t="s">
        <v>58</v>
      </c>
      <c r="C44" s="44" t="s">
        <v>21</v>
      </c>
    </row>
    <row r="45" spans="2:3" x14ac:dyDescent="0.25">
      <c r="B45" s="43" t="s">
        <v>59</v>
      </c>
      <c r="C45" s="44" t="s">
        <v>17</v>
      </c>
    </row>
    <row r="46" spans="2:3" x14ac:dyDescent="0.25">
      <c r="B46" s="43" t="s">
        <v>60</v>
      </c>
      <c r="C46" s="44" t="s">
        <v>21</v>
      </c>
    </row>
    <row r="47" spans="2:3" x14ac:dyDescent="0.25">
      <c r="B47" s="43" t="s">
        <v>61</v>
      </c>
      <c r="C47" s="44" t="s">
        <v>15</v>
      </c>
    </row>
    <row r="48" spans="2:3" x14ac:dyDescent="0.25">
      <c r="B48" s="43" t="s">
        <v>62</v>
      </c>
      <c r="C48" s="44" t="s">
        <v>21</v>
      </c>
    </row>
    <row r="49" spans="2:3" x14ac:dyDescent="0.25">
      <c r="B49" s="43" t="s">
        <v>63</v>
      </c>
      <c r="C49" s="44" t="s">
        <v>13</v>
      </c>
    </row>
    <row r="50" spans="2:3" x14ac:dyDescent="0.25">
      <c r="B50" s="43" t="s">
        <v>64</v>
      </c>
      <c r="C50" s="44" t="s">
        <v>15</v>
      </c>
    </row>
    <row r="51" spans="2:3" x14ac:dyDescent="0.25">
      <c r="B51" s="43" t="s">
        <v>65</v>
      </c>
      <c r="C51" s="44" t="s">
        <v>15</v>
      </c>
    </row>
    <row r="52" spans="2:3" x14ac:dyDescent="0.25">
      <c r="B52" s="43" t="s">
        <v>66</v>
      </c>
      <c r="C52" s="44" t="s">
        <v>15</v>
      </c>
    </row>
    <row r="53" spans="2:3" x14ac:dyDescent="0.25">
      <c r="B53" s="43" t="s">
        <v>67</v>
      </c>
      <c r="C53" s="44" t="s">
        <v>13</v>
      </c>
    </row>
    <row r="54" spans="2:3" x14ac:dyDescent="0.25">
      <c r="B54" s="43" t="s">
        <v>68</v>
      </c>
      <c r="C54" s="44" t="s">
        <v>21</v>
      </c>
    </row>
    <row r="55" spans="2:3" x14ac:dyDescent="0.25">
      <c r="B55" s="43" t="s">
        <v>69</v>
      </c>
      <c r="C55" s="44" t="s">
        <v>21</v>
      </c>
    </row>
    <row r="56" spans="2:3" x14ac:dyDescent="0.25">
      <c r="B56" s="43" t="s">
        <v>70</v>
      </c>
      <c r="C56" s="44" t="s">
        <v>21</v>
      </c>
    </row>
    <row r="57" spans="2:3" x14ac:dyDescent="0.25">
      <c r="B57" s="43" t="s">
        <v>71</v>
      </c>
      <c r="C57" s="44" t="s">
        <v>13</v>
      </c>
    </row>
    <row r="58" spans="2:3" x14ac:dyDescent="0.25">
      <c r="B58" s="43" t="s">
        <v>72</v>
      </c>
      <c r="C58" s="44" t="s">
        <v>21</v>
      </c>
    </row>
    <row r="59" spans="2:3" x14ac:dyDescent="0.25">
      <c r="B59" s="43" t="s">
        <v>73</v>
      </c>
      <c r="C59" s="44" t="s">
        <v>17</v>
      </c>
    </row>
    <row r="60" spans="2:3" x14ac:dyDescent="0.25">
      <c r="B60" s="43" t="s">
        <v>74</v>
      </c>
      <c r="C60" s="44" t="s">
        <v>17</v>
      </c>
    </row>
    <row r="61" spans="2:3" x14ac:dyDescent="0.25">
      <c r="B61" s="43" t="s">
        <v>75</v>
      </c>
      <c r="C61" s="44" t="s">
        <v>15</v>
      </c>
    </row>
    <row r="62" spans="2:3" x14ac:dyDescent="0.25">
      <c r="B62" s="43" t="s">
        <v>76</v>
      </c>
      <c r="C62" s="44" t="s">
        <v>17</v>
      </c>
    </row>
    <row r="63" spans="2:3" x14ac:dyDescent="0.25">
      <c r="B63" s="43" t="s">
        <v>77</v>
      </c>
      <c r="C63" s="44" t="s">
        <v>25</v>
      </c>
    </row>
    <row r="64" spans="2:3" x14ac:dyDescent="0.25">
      <c r="B64" s="43" t="s">
        <v>78</v>
      </c>
      <c r="C64" s="44" t="s">
        <v>15</v>
      </c>
    </row>
    <row r="65" spans="2:3" x14ac:dyDescent="0.25">
      <c r="B65" s="43" t="s">
        <v>79</v>
      </c>
      <c r="C65" s="44" t="s">
        <v>15</v>
      </c>
    </row>
    <row r="66" spans="2:3" x14ac:dyDescent="0.25">
      <c r="B66" s="43" t="s">
        <v>80</v>
      </c>
      <c r="C66" s="44" t="s">
        <v>17</v>
      </c>
    </row>
    <row r="67" spans="2:3" x14ac:dyDescent="0.25">
      <c r="B67" s="43" t="s">
        <v>81</v>
      </c>
      <c r="C67" s="44" t="s">
        <v>17</v>
      </c>
    </row>
    <row r="68" spans="2:3" x14ac:dyDescent="0.25">
      <c r="B68" s="43" t="s">
        <v>82</v>
      </c>
      <c r="C68" s="44" t="s">
        <v>17</v>
      </c>
    </row>
    <row r="69" spans="2:3" x14ac:dyDescent="0.25">
      <c r="B69" s="43" t="s">
        <v>83</v>
      </c>
      <c r="C69" s="44" t="s">
        <v>15</v>
      </c>
    </row>
    <row r="70" spans="2:3" x14ac:dyDescent="0.25">
      <c r="B70" s="43" t="s">
        <v>84</v>
      </c>
      <c r="C70" s="44" t="s">
        <v>21</v>
      </c>
    </row>
    <row r="71" spans="2:3" x14ac:dyDescent="0.25">
      <c r="B71" s="43" t="s">
        <v>85</v>
      </c>
      <c r="C71" s="44" t="s">
        <v>15</v>
      </c>
    </row>
    <row r="72" spans="2:3" x14ac:dyDescent="0.25">
      <c r="B72" s="43" t="s">
        <v>86</v>
      </c>
      <c r="C72" s="44" t="s">
        <v>17</v>
      </c>
    </row>
    <row r="73" spans="2:3" x14ac:dyDescent="0.25">
      <c r="B73" s="43" t="s">
        <v>87</v>
      </c>
      <c r="C73" s="44" t="s">
        <v>17</v>
      </c>
    </row>
    <row r="74" spans="2:3" x14ac:dyDescent="0.25">
      <c r="B74" s="43" t="s">
        <v>88</v>
      </c>
      <c r="C74" s="44" t="s">
        <v>21</v>
      </c>
    </row>
    <row r="75" spans="2:3" x14ac:dyDescent="0.25">
      <c r="B75" s="43" t="s">
        <v>89</v>
      </c>
      <c r="C75" s="44" t="s">
        <v>21</v>
      </c>
    </row>
    <row r="76" spans="2:3" x14ac:dyDescent="0.25">
      <c r="B76" s="43" t="s">
        <v>90</v>
      </c>
      <c r="C76" s="44" t="s">
        <v>21</v>
      </c>
    </row>
    <row r="77" spans="2:3" x14ac:dyDescent="0.25">
      <c r="B77" s="43" t="s">
        <v>91</v>
      </c>
      <c r="C77" s="44" t="s">
        <v>21</v>
      </c>
    </row>
    <row r="78" spans="2:3" x14ac:dyDescent="0.25">
      <c r="B78" s="43" t="s">
        <v>92</v>
      </c>
      <c r="C78" s="44" t="s">
        <v>15</v>
      </c>
    </row>
    <row r="79" spans="2:3" x14ac:dyDescent="0.25">
      <c r="B79" s="43" t="s">
        <v>93</v>
      </c>
      <c r="C79" s="44" t="s">
        <v>15</v>
      </c>
    </row>
    <row r="80" spans="2:3" x14ac:dyDescent="0.25">
      <c r="B80" s="43" t="s">
        <v>94</v>
      </c>
      <c r="C80" s="44" t="s">
        <v>31</v>
      </c>
    </row>
    <row r="81" spans="2:3" x14ac:dyDescent="0.25">
      <c r="B81" s="43" t="s">
        <v>95</v>
      </c>
      <c r="C81" s="44" t="s">
        <v>31</v>
      </c>
    </row>
    <row r="82" spans="2:3" x14ac:dyDescent="0.25">
      <c r="B82" s="43" t="s">
        <v>96</v>
      </c>
      <c r="C82" s="44" t="s">
        <v>13</v>
      </c>
    </row>
    <row r="83" spans="2:3" x14ac:dyDescent="0.25">
      <c r="B83" s="43" t="s">
        <v>97</v>
      </c>
      <c r="C83" s="44" t="s">
        <v>15</v>
      </c>
    </row>
    <row r="84" spans="2:3" x14ac:dyDescent="0.25">
      <c r="B84" s="43" t="s">
        <v>98</v>
      </c>
      <c r="C84" s="44" t="s">
        <v>13</v>
      </c>
    </row>
    <row r="85" spans="2:3" x14ac:dyDescent="0.25">
      <c r="B85" s="43" t="s">
        <v>99</v>
      </c>
      <c r="C85" s="44" t="s">
        <v>15</v>
      </c>
    </row>
    <row r="86" spans="2:3" x14ac:dyDescent="0.25">
      <c r="B86" s="43" t="s">
        <v>100</v>
      </c>
      <c r="C86" s="44" t="s">
        <v>15</v>
      </c>
    </row>
    <row r="87" spans="2:3" x14ac:dyDescent="0.25">
      <c r="B87" s="43" t="s">
        <v>101</v>
      </c>
      <c r="C87" s="44" t="s">
        <v>17</v>
      </c>
    </row>
    <row r="88" spans="2:3" x14ac:dyDescent="0.25">
      <c r="B88" s="43" t="s">
        <v>102</v>
      </c>
      <c r="C88" s="44" t="s">
        <v>21</v>
      </c>
    </row>
    <row r="89" spans="2:3" x14ac:dyDescent="0.25">
      <c r="B89" s="43" t="s">
        <v>103</v>
      </c>
      <c r="C89" s="44" t="s">
        <v>13</v>
      </c>
    </row>
    <row r="90" spans="2:3" x14ac:dyDescent="0.25">
      <c r="B90" s="43" t="s">
        <v>104</v>
      </c>
      <c r="C90" s="44" t="s">
        <v>25</v>
      </c>
    </row>
    <row r="91" spans="2:3" x14ac:dyDescent="0.25">
      <c r="B91" s="43" t="s">
        <v>105</v>
      </c>
      <c r="C91" s="44" t="s">
        <v>15</v>
      </c>
    </row>
    <row r="92" spans="2:3" x14ac:dyDescent="0.25">
      <c r="B92" s="43" t="s">
        <v>106</v>
      </c>
      <c r="C92" s="44" t="s">
        <v>17</v>
      </c>
    </row>
    <row r="93" spans="2:3" x14ac:dyDescent="0.25">
      <c r="B93" s="43" t="s">
        <v>107</v>
      </c>
      <c r="C93" s="44" t="s">
        <v>15</v>
      </c>
    </row>
    <row r="94" spans="2:3" x14ac:dyDescent="0.25">
      <c r="B94" s="43" t="s">
        <v>108</v>
      </c>
      <c r="C94" s="44" t="s">
        <v>25</v>
      </c>
    </row>
    <row r="95" spans="2:3" x14ac:dyDescent="0.25">
      <c r="B95" s="43" t="s">
        <v>109</v>
      </c>
      <c r="C95" s="44" t="s">
        <v>25</v>
      </c>
    </row>
    <row r="96" spans="2:3" x14ac:dyDescent="0.25">
      <c r="B96" s="43" t="s">
        <v>110</v>
      </c>
      <c r="C96" s="44" t="s">
        <v>31</v>
      </c>
    </row>
    <row r="97" spans="2:3" x14ac:dyDescent="0.25">
      <c r="B97" s="43" t="s">
        <v>111</v>
      </c>
      <c r="C97" s="44" t="s">
        <v>13</v>
      </c>
    </row>
    <row r="98" spans="2:3" x14ac:dyDescent="0.25">
      <c r="B98" s="43" t="s">
        <v>112</v>
      </c>
      <c r="C98" s="44" t="s">
        <v>25</v>
      </c>
    </row>
    <row r="99" spans="2:3" x14ac:dyDescent="0.25">
      <c r="B99" s="43" t="s">
        <v>113</v>
      </c>
      <c r="C99" s="44" t="s">
        <v>13</v>
      </c>
    </row>
    <row r="100" spans="2:3" x14ac:dyDescent="0.25">
      <c r="B100" s="43" t="s">
        <v>114</v>
      </c>
      <c r="C100" s="44" t="s">
        <v>17</v>
      </c>
    </row>
    <row r="101" spans="2:3" x14ac:dyDescent="0.25">
      <c r="B101" s="43" t="s">
        <v>115</v>
      </c>
      <c r="C101" s="44" t="s">
        <v>17</v>
      </c>
    </row>
    <row r="102" spans="2:3" x14ac:dyDescent="0.25">
      <c r="B102" s="43" t="s">
        <v>116</v>
      </c>
      <c r="C102" s="44" t="s">
        <v>13</v>
      </c>
    </row>
    <row r="103" spans="2:3" x14ac:dyDescent="0.25">
      <c r="B103" s="43" t="s">
        <v>117</v>
      </c>
      <c r="C103" s="44" t="s">
        <v>15</v>
      </c>
    </row>
    <row r="104" spans="2:3" x14ac:dyDescent="0.25">
      <c r="B104" s="43" t="s">
        <v>118</v>
      </c>
      <c r="C104" s="44" t="s">
        <v>15</v>
      </c>
    </row>
    <row r="105" spans="2:3" x14ac:dyDescent="0.25">
      <c r="B105" s="43" t="s">
        <v>119</v>
      </c>
      <c r="C105" s="44" t="s">
        <v>15</v>
      </c>
    </row>
    <row r="106" spans="2:3" x14ac:dyDescent="0.25">
      <c r="B106" s="43" t="s">
        <v>120</v>
      </c>
      <c r="C106" s="44" t="s">
        <v>25</v>
      </c>
    </row>
    <row r="107" spans="2:3" x14ac:dyDescent="0.25">
      <c r="B107" s="43" t="s">
        <v>121</v>
      </c>
      <c r="C107" s="44" t="s">
        <v>17</v>
      </c>
    </row>
    <row r="108" spans="2:3" x14ac:dyDescent="0.25">
      <c r="B108" s="43" t="s">
        <v>122</v>
      </c>
      <c r="C108" s="44" t="s">
        <v>17</v>
      </c>
    </row>
    <row r="109" spans="2:3" x14ac:dyDescent="0.25">
      <c r="B109" s="43" t="s">
        <v>123</v>
      </c>
      <c r="C109" s="44" t="s">
        <v>17</v>
      </c>
    </row>
    <row r="110" spans="2:3" x14ac:dyDescent="0.25">
      <c r="B110" s="43" t="s">
        <v>124</v>
      </c>
      <c r="C110" s="44" t="s">
        <v>17</v>
      </c>
    </row>
    <row r="111" spans="2:3" x14ac:dyDescent="0.25">
      <c r="B111" s="43" t="s">
        <v>125</v>
      </c>
      <c r="C111" s="44" t="s">
        <v>15</v>
      </c>
    </row>
    <row r="112" spans="2:3" x14ac:dyDescent="0.25">
      <c r="B112" s="43" t="s">
        <v>126</v>
      </c>
      <c r="C112" s="44" t="s">
        <v>17</v>
      </c>
    </row>
    <row r="113" spans="2:3" x14ac:dyDescent="0.25">
      <c r="B113" s="43" t="s">
        <v>127</v>
      </c>
      <c r="C113" s="44" t="s">
        <v>31</v>
      </c>
    </row>
    <row r="114" spans="2:3" x14ac:dyDescent="0.25">
      <c r="B114" s="43" t="s">
        <v>128</v>
      </c>
      <c r="C114" s="44" t="s">
        <v>15</v>
      </c>
    </row>
    <row r="115" spans="2:3" x14ac:dyDescent="0.25">
      <c r="B115" s="43" t="s">
        <v>129</v>
      </c>
      <c r="C115" s="44" t="s">
        <v>21</v>
      </c>
    </row>
    <row r="116" spans="2:3" x14ac:dyDescent="0.25">
      <c r="B116" s="43" t="s">
        <v>130</v>
      </c>
      <c r="C116" s="44" t="s">
        <v>25</v>
      </c>
    </row>
    <row r="117" spans="2:3" x14ac:dyDescent="0.25">
      <c r="B117" s="43" t="s">
        <v>131</v>
      </c>
      <c r="C117" s="44" t="s">
        <v>15</v>
      </c>
    </row>
    <row r="118" spans="2:3" x14ac:dyDescent="0.25">
      <c r="B118" s="43" t="s">
        <v>132</v>
      </c>
      <c r="C118" s="44" t="s">
        <v>31</v>
      </c>
    </row>
    <row r="119" spans="2:3" x14ac:dyDescent="0.25">
      <c r="B119" s="45" t="s">
        <v>133</v>
      </c>
      <c r="C119" s="46" t="s">
        <v>15</v>
      </c>
    </row>
    <row r="120" spans="2:3" x14ac:dyDescent="0.25">
      <c r="B120" s="43" t="s">
        <v>134</v>
      </c>
      <c r="C120" s="44" t="s">
        <v>25</v>
      </c>
    </row>
    <row r="121" spans="2:3" x14ac:dyDescent="0.25">
      <c r="B121" s="43" t="s">
        <v>135</v>
      </c>
      <c r="C121" s="44" t="s">
        <v>15</v>
      </c>
    </row>
    <row r="122" spans="2:3" x14ac:dyDescent="0.25">
      <c r="B122" s="43" t="s">
        <v>136</v>
      </c>
      <c r="C122" s="44" t="s">
        <v>13</v>
      </c>
    </row>
    <row r="123" spans="2:3" x14ac:dyDescent="0.25">
      <c r="B123" s="43" t="s">
        <v>137</v>
      </c>
      <c r="C123" s="44" t="s">
        <v>17</v>
      </c>
    </row>
    <row r="124" spans="2:3" x14ac:dyDescent="0.25">
      <c r="B124" s="43" t="s">
        <v>138</v>
      </c>
      <c r="C124" s="44" t="s">
        <v>25</v>
      </c>
    </row>
    <row r="125" spans="2:3" x14ac:dyDescent="0.25">
      <c r="B125" s="43" t="s">
        <v>139</v>
      </c>
      <c r="C125" s="44" t="s">
        <v>17</v>
      </c>
    </row>
    <row r="126" spans="2:3" x14ac:dyDescent="0.25">
      <c r="B126" s="43" t="s">
        <v>140</v>
      </c>
      <c r="C126" s="44" t="s">
        <v>31</v>
      </c>
    </row>
    <row r="127" spans="2:3" x14ac:dyDescent="0.25">
      <c r="B127" s="43" t="s">
        <v>141</v>
      </c>
      <c r="C127" s="44" t="s">
        <v>15</v>
      </c>
    </row>
    <row r="128" spans="2:3" x14ac:dyDescent="0.25">
      <c r="B128" s="43" t="s">
        <v>142</v>
      </c>
      <c r="C128" s="44" t="s">
        <v>25</v>
      </c>
    </row>
    <row r="129" spans="2:3" x14ac:dyDescent="0.25">
      <c r="B129" s="43" t="s">
        <v>143</v>
      </c>
      <c r="C129" s="44" t="s">
        <v>21</v>
      </c>
    </row>
    <row r="130" spans="2:3" x14ac:dyDescent="0.25">
      <c r="B130" s="43" t="s">
        <v>144</v>
      </c>
      <c r="C130" s="44" t="s">
        <v>17</v>
      </c>
    </row>
    <row r="131" spans="2:3" x14ac:dyDescent="0.25">
      <c r="B131" s="43" t="s">
        <v>145</v>
      </c>
      <c r="C131" s="44" t="s">
        <v>17</v>
      </c>
    </row>
    <row r="132" spans="2:3" x14ac:dyDescent="0.25">
      <c r="B132" s="43" t="s">
        <v>146</v>
      </c>
      <c r="C132" s="44" t="s">
        <v>25</v>
      </c>
    </row>
    <row r="133" spans="2:3" x14ac:dyDescent="0.25">
      <c r="B133" s="43" t="s">
        <v>147</v>
      </c>
      <c r="C133" s="44" t="s">
        <v>15</v>
      </c>
    </row>
    <row r="134" spans="2:3" x14ac:dyDescent="0.25">
      <c r="B134" s="43" t="s">
        <v>148</v>
      </c>
      <c r="C134" s="44" t="s">
        <v>25</v>
      </c>
    </row>
    <row r="135" spans="2:3" x14ac:dyDescent="0.25">
      <c r="B135" s="43" t="s">
        <v>149</v>
      </c>
      <c r="C135" s="44" t="s">
        <v>13</v>
      </c>
    </row>
    <row r="136" spans="2:3" x14ac:dyDescent="0.25">
      <c r="B136" s="43" t="s">
        <v>150</v>
      </c>
      <c r="C136" s="44" t="s">
        <v>13</v>
      </c>
    </row>
    <row r="137" spans="2:3" x14ac:dyDescent="0.25">
      <c r="B137" s="43" t="s">
        <v>151</v>
      </c>
      <c r="C137" s="44" t="s">
        <v>21</v>
      </c>
    </row>
    <row r="138" spans="2:3" x14ac:dyDescent="0.25">
      <c r="B138" s="43" t="s">
        <v>152</v>
      </c>
      <c r="C138" s="44" t="s">
        <v>21</v>
      </c>
    </row>
    <row r="139" spans="2:3" x14ac:dyDescent="0.25">
      <c r="B139" s="43" t="s">
        <v>153</v>
      </c>
      <c r="C139" s="44" t="s">
        <v>21</v>
      </c>
    </row>
    <row r="140" spans="2:3" x14ac:dyDescent="0.25">
      <c r="B140" s="43" t="s">
        <v>154</v>
      </c>
      <c r="C140" s="44" t="s">
        <v>25</v>
      </c>
    </row>
    <row r="141" spans="2:3" x14ac:dyDescent="0.25">
      <c r="B141" s="43" t="s">
        <v>155</v>
      </c>
      <c r="C141" s="44" t="s">
        <v>25</v>
      </c>
    </row>
    <row r="142" spans="2:3" x14ac:dyDescent="0.25">
      <c r="B142" s="43" t="s">
        <v>156</v>
      </c>
      <c r="C142" s="44" t="s">
        <v>15</v>
      </c>
    </row>
    <row r="143" spans="2:3" x14ac:dyDescent="0.25">
      <c r="B143" s="43" t="s">
        <v>157</v>
      </c>
      <c r="C143" s="44" t="s">
        <v>15</v>
      </c>
    </row>
    <row r="144" spans="2:3" x14ac:dyDescent="0.25">
      <c r="B144" s="43" t="s">
        <v>158</v>
      </c>
      <c r="C144" s="44" t="s">
        <v>13</v>
      </c>
    </row>
    <row r="145" spans="2:3" x14ac:dyDescent="0.25">
      <c r="B145" s="43" t="s">
        <v>159</v>
      </c>
      <c r="C145" s="44" t="s">
        <v>15</v>
      </c>
    </row>
    <row r="146" spans="2:3" x14ac:dyDescent="0.25">
      <c r="B146" s="43" t="s">
        <v>160</v>
      </c>
      <c r="C146" s="44" t="s">
        <v>15</v>
      </c>
    </row>
    <row r="147" spans="2:3" x14ac:dyDescent="0.25">
      <c r="B147" s="43" t="s">
        <v>161</v>
      </c>
      <c r="C147" s="44" t="s">
        <v>17</v>
      </c>
    </row>
    <row r="148" spans="2:3" x14ac:dyDescent="0.25">
      <c r="B148" s="43" t="s">
        <v>162</v>
      </c>
      <c r="C148" s="44" t="s">
        <v>13</v>
      </c>
    </row>
    <row r="149" spans="2:3" x14ac:dyDescent="0.25">
      <c r="B149" s="43" t="s">
        <v>163</v>
      </c>
      <c r="C149" s="44" t="s">
        <v>21</v>
      </c>
    </row>
    <row r="150" spans="2:3" x14ac:dyDescent="0.25">
      <c r="B150" s="43" t="s">
        <v>164</v>
      </c>
      <c r="C150" s="44" t="s">
        <v>21</v>
      </c>
    </row>
    <row r="151" spans="2:3" x14ac:dyDescent="0.25">
      <c r="B151" s="43" t="s">
        <v>165</v>
      </c>
      <c r="C151" s="44" t="s">
        <v>21</v>
      </c>
    </row>
    <row r="152" spans="2:3" x14ac:dyDescent="0.25">
      <c r="B152" s="43" t="s">
        <v>166</v>
      </c>
      <c r="C152" s="44" t="s">
        <v>17</v>
      </c>
    </row>
    <row r="153" spans="2:3" x14ac:dyDescent="0.25">
      <c r="B153" s="43" t="s">
        <v>167</v>
      </c>
      <c r="C153" s="44" t="s">
        <v>17</v>
      </c>
    </row>
    <row r="154" spans="2:3" x14ac:dyDescent="0.25">
      <c r="B154" s="43" t="s">
        <v>168</v>
      </c>
      <c r="C154" s="44" t="s">
        <v>17</v>
      </c>
    </row>
    <row r="155" spans="2:3" x14ac:dyDescent="0.25">
      <c r="B155" s="43" t="s">
        <v>169</v>
      </c>
      <c r="C155" s="44" t="s">
        <v>25</v>
      </c>
    </row>
    <row r="156" spans="2:3" x14ac:dyDescent="0.25">
      <c r="B156" s="43" t="s">
        <v>170</v>
      </c>
      <c r="C156" s="44" t="s">
        <v>25</v>
      </c>
    </row>
    <row r="157" spans="2:3" x14ac:dyDescent="0.25">
      <c r="B157" s="43" t="s">
        <v>171</v>
      </c>
      <c r="C157" s="44" t="s">
        <v>15</v>
      </c>
    </row>
    <row r="158" spans="2:3" x14ac:dyDescent="0.25">
      <c r="B158" s="43" t="s">
        <v>172</v>
      </c>
      <c r="C158" s="44" t="s">
        <v>17</v>
      </c>
    </row>
    <row r="159" spans="2:3" x14ac:dyDescent="0.25">
      <c r="B159" s="47" t="s">
        <v>211</v>
      </c>
      <c r="C159" s="347" t="s">
        <v>17</v>
      </c>
    </row>
    <row r="160" spans="2:3" x14ac:dyDescent="0.25">
      <c r="B160" s="43" t="s">
        <v>173</v>
      </c>
      <c r="C160" s="44" t="s">
        <v>25</v>
      </c>
    </row>
    <row r="161" spans="2:3" x14ac:dyDescent="0.25">
      <c r="B161" s="43" t="s">
        <v>174</v>
      </c>
      <c r="C161" s="44" t="s">
        <v>13</v>
      </c>
    </row>
    <row r="162" spans="2:3" x14ac:dyDescent="0.25">
      <c r="B162" s="43" t="s">
        <v>175</v>
      </c>
      <c r="C162" s="44" t="s">
        <v>15</v>
      </c>
    </row>
    <row r="163" spans="2:3" x14ac:dyDescent="0.25">
      <c r="B163" s="43" t="s">
        <v>176</v>
      </c>
      <c r="C163" s="44" t="s">
        <v>31</v>
      </c>
    </row>
    <row r="164" spans="2:3" x14ac:dyDescent="0.25">
      <c r="B164" s="43" t="s">
        <v>177</v>
      </c>
      <c r="C164" s="44" t="s">
        <v>17</v>
      </c>
    </row>
    <row r="165" spans="2:3" x14ac:dyDescent="0.25">
      <c r="B165" s="43" t="s">
        <v>178</v>
      </c>
      <c r="C165" s="44" t="s">
        <v>13</v>
      </c>
    </row>
    <row r="166" spans="2:3" x14ac:dyDescent="0.25">
      <c r="B166" s="43" t="s">
        <v>179</v>
      </c>
      <c r="C166" s="44" t="s">
        <v>21</v>
      </c>
    </row>
    <row r="167" spans="2:3" x14ac:dyDescent="0.25">
      <c r="B167" s="43" t="s">
        <v>180</v>
      </c>
      <c r="C167" s="44" t="s">
        <v>15</v>
      </c>
    </row>
    <row r="168" spans="2:3" x14ac:dyDescent="0.25">
      <c r="B168" s="43" t="s">
        <v>181</v>
      </c>
      <c r="C168" s="44" t="s">
        <v>15</v>
      </c>
    </row>
    <row r="169" spans="2:3" x14ac:dyDescent="0.25">
      <c r="B169" s="43" t="s">
        <v>182</v>
      </c>
      <c r="C169" s="44" t="s">
        <v>15</v>
      </c>
    </row>
    <row r="170" spans="2:3" x14ac:dyDescent="0.25">
      <c r="B170" s="43" t="s">
        <v>183</v>
      </c>
      <c r="C170" s="44" t="s">
        <v>15</v>
      </c>
    </row>
    <row r="171" spans="2:3" x14ac:dyDescent="0.25">
      <c r="B171" s="43" t="s">
        <v>184</v>
      </c>
      <c r="C171" s="44" t="s">
        <v>17</v>
      </c>
    </row>
    <row r="172" spans="2:3" x14ac:dyDescent="0.25">
      <c r="B172" s="43" t="s">
        <v>185</v>
      </c>
      <c r="C172" s="44" t="s">
        <v>13</v>
      </c>
    </row>
    <row r="173" spans="2:3" x14ac:dyDescent="0.25">
      <c r="B173" s="43" t="s">
        <v>186</v>
      </c>
      <c r="C173" s="44" t="s">
        <v>17</v>
      </c>
    </row>
    <row r="174" spans="2:3" x14ac:dyDescent="0.25">
      <c r="B174" s="43" t="s">
        <v>187</v>
      </c>
      <c r="C174" s="44" t="s">
        <v>31</v>
      </c>
    </row>
    <row r="175" spans="2:3" x14ac:dyDescent="0.25">
      <c r="B175" s="43" t="s">
        <v>188</v>
      </c>
      <c r="C175" s="44" t="s">
        <v>15</v>
      </c>
    </row>
    <row r="176" spans="2:3" x14ac:dyDescent="0.25">
      <c r="B176" s="43" t="s">
        <v>189</v>
      </c>
      <c r="C176" s="44" t="s">
        <v>15</v>
      </c>
    </row>
    <row r="177" spans="2:3" x14ac:dyDescent="0.25">
      <c r="B177" s="43" t="s">
        <v>190</v>
      </c>
      <c r="C177" s="44" t="s">
        <v>31</v>
      </c>
    </row>
    <row r="178" spans="2:3" x14ac:dyDescent="0.25">
      <c r="B178" s="43" t="s">
        <v>191</v>
      </c>
      <c r="C178" s="44" t="s">
        <v>17</v>
      </c>
    </row>
    <row r="179" spans="2:3" x14ac:dyDescent="0.25">
      <c r="B179" s="43" t="s">
        <v>192</v>
      </c>
      <c r="C179" s="44" t="s">
        <v>25</v>
      </c>
    </row>
    <row r="180" spans="2:3" x14ac:dyDescent="0.25">
      <c r="B180" s="43" t="s">
        <v>193</v>
      </c>
      <c r="C180" s="44" t="s">
        <v>21</v>
      </c>
    </row>
    <row r="181" spans="2:3" x14ac:dyDescent="0.25">
      <c r="B181" s="43" t="s">
        <v>194</v>
      </c>
      <c r="C181" s="44" t="s">
        <v>13</v>
      </c>
    </row>
    <row r="182" spans="2:3" x14ac:dyDescent="0.25">
      <c r="B182" s="43" t="s">
        <v>195</v>
      </c>
      <c r="C182" s="44" t="s">
        <v>15</v>
      </c>
    </row>
    <row r="183" spans="2:3" x14ac:dyDescent="0.25">
      <c r="B183" s="43" t="s">
        <v>196</v>
      </c>
      <c r="C183" s="44" t="s">
        <v>25</v>
      </c>
    </row>
    <row r="184" spans="2:3" x14ac:dyDescent="0.25">
      <c r="B184" s="43" t="s">
        <v>197</v>
      </c>
      <c r="C184" s="44" t="s">
        <v>13</v>
      </c>
    </row>
    <row r="185" spans="2:3" x14ac:dyDescent="0.25">
      <c r="B185" s="43" t="s">
        <v>198</v>
      </c>
      <c r="C185" s="44" t="s">
        <v>17</v>
      </c>
    </row>
    <row r="186" spans="2:3" x14ac:dyDescent="0.25">
      <c r="B186" s="43" t="s">
        <v>199</v>
      </c>
      <c r="C186" s="44" t="s">
        <v>15</v>
      </c>
    </row>
    <row r="187" spans="2:3" x14ac:dyDescent="0.25">
      <c r="B187" s="43" t="s">
        <v>200</v>
      </c>
      <c r="C187" s="44" t="s">
        <v>15</v>
      </c>
    </row>
    <row r="188" spans="2:3" x14ac:dyDescent="0.25">
      <c r="B188" s="43" t="s">
        <v>201</v>
      </c>
      <c r="C188" s="44" t="s">
        <v>21</v>
      </c>
    </row>
    <row r="189" spans="2:3" x14ac:dyDescent="0.25">
      <c r="B189" s="43" t="s">
        <v>202</v>
      </c>
      <c r="C189" s="44" t="s">
        <v>21</v>
      </c>
    </row>
    <row r="190" spans="2:3" x14ac:dyDescent="0.25">
      <c r="B190" s="43" t="s">
        <v>203</v>
      </c>
      <c r="C190" s="44" t="s">
        <v>15</v>
      </c>
    </row>
    <row r="191" spans="2:3" x14ac:dyDescent="0.25">
      <c r="B191" s="43" t="s">
        <v>204</v>
      </c>
      <c r="C191" s="44" t="s">
        <v>25</v>
      </c>
    </row>
    <row r="192" spans="2:3" x14ac:dyDescent="0.25">
      <c r="B192" s="43" t="s">
        <v>205</v>
      </c>
      <c r="C192" s="44" t="s">
        <v>21</v>
      </c>
    </row>
    <row r="193" spans="2:3" x14ac:dyDescent="0.25">
      <c r="B193" s="43" t="s">
        <v>206</v>
      </c>
      <c r="C193" s="44" t="s">
        <v>25</v>
      </c>
    </row>
    <row r="194" spans="2:3" x14ac:dyDescent="0.25">
      <c r="B194" s="43" t="s">
        <v>207</v>
      </c>
      <c r="C194" s="44" t="s">
        <v>13</v>
      </c>
    </row>
    <row r="195" spans="2:3" x14ac:dyDescent="0.25">
      <c r="B195" s="43" t="s">
        <v>208</v>
      </c>
      <c r="C195" s="44" t="s">
        <v>15</v>
      </c>
    </row>
    <row r="196" spans="2:3" x14ac:dyDescent="0.25">
      <c r="B196" s="43" t="s">
        <v>209</v>
      </c>
      <c r="C196" s="44" t="s">
        <v>17</v>
      </c>
    </row>
    <row r="197" spans="2:3" x14ac:dyDescent="0.25">
      <c r="B197" s="43" t="s">
        <v>210</v>
      </c>
      <c r="C197" s="44" t="s">
        <v>17</v>
      </c>
    </row>
  </sheetData>
  <sheetProtection sheet="1" objects="1" scenarios="1"/>
  <phoneticPr fontId="17"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8"/>
  <sheetViews>
    <sheetView workbookViewId="0">
      <selection activeCell="JM13" sqref="JM13"/>
    </sheetView>
  </sheetViews>
  <sheetFormatPr defaultColWidth="9.109375" defaultRowHeight="13.2" x14ac:dyDescent="0.25"/>
  <cols>
    <col min="1" max="1" width="2.6640625" style="28" customWidth="1"/>
    <col min="2" max="2" width="10.6640625" style="28" customWidth="1"/>
    <col min="3" max="4" width="78.6640625" style="28" customWidth="1"/>
    <col min="5" max="5" width="15.6640625" style="28" customWidth="1"/>
    <col min="6" max="16384" width="9.109375" style="28"/>
  </cols>
  <sheetData>
    <row r="1" spans="2:5" ht="12.75" customHeight="1" x14ac:dyDescent="0.25"/>
    <row r="2" spans="2:5" ht="30" customHeight="1" x14ac:dyDescent="0.25">
      <c r="B2" s="26" t="str">
        <f>Translation!C20</f>
        <v>Revision History</v>
      </c>
      <c r="C2" s="27"/>
      <c r="D2" s="27"/>
      <c r="E2" s="27"/>
    </row>
    <row r="4" spans="2:5" ht="13.8" x14ac:dyDescent="0.25">
      <c r="B4" s="25" t="str">
        <f>Translation!C21</f>
        <v>Date</v>
      </c>
      <c r="C4" s="25" t="str">
        <f>Translation!C22</f>
        <v>Changes</v>
      </c>
      <c r="D4" s="25" t="str">
        <f>Translation!C23</f>
        <v>Reasons for changes</v>
      </c>
      <c r="E4" s="25" t="str">
        <f>Translation!C24</f>
        <v>Approved by</v>
      </c>
    </row>
    <row r="5" spans="2:5" ht="66" x14ac:dyDescent="0.25">
      <c r="B5" s="29">
        <v>40916</v>
      </c>
      <c r="C5" s="30" t="s">
        <v>213</v>
      </c>
      <c r="D5" s="30" t="s">
        <v>215</v>
      </c>
      <c r="E5" s="30" t="s">
        <v>214</v>
      </c>
    </row>
    <row r="6" spans="2:5" x14ac:dyDescent="0.25">
      <c r="B6" s="31"/>
      <c r="C6" s="31"/>
      <c r="D6" s="31"/>
      <c r="E6" s="31"/>
    </row>
    <row r="7" spans="2:5" x14ac:dyDescent="0.25">
      <c r="B7" s="30"/>
      <c r="C7" s="30"/>
      <c r="D7" s="30"/>
      <c r="E7" s="30"/>
    </row>
    <row r="8" spans="2:5" x14ac:dyDescent="0.25">
      <c r="B8" s="31"/>
      <c r="C8" s="31"/>
      <c r="D8" s="31"/>
      <c r="E8" s="31"/>
    </row>
    <row r="9" spans="2:5" x14ac:dyDescent="0.25">
      <c r="B9" s="30"/>
      <c r="C9" s="30"/>
      <c r="D9" s="30"/>
      <c r="E9" s="30"/>
    </row>
    <row r="10" spans="2:5" x14ac:dyDescent="0.25">
      <c r="B10" s="31"/>
      <c r="C10" s="31"/>
      <c r="D10" s="31"/>
      <c r="E10" s="31"/>
    </row>
    <row r="11" spans="2:5" x14ac:dyDescent="0.25">
      <c r="B11" s="30"/>
      <c r="C11" s="30"/>
      <c r="D11" s="30"/>
      <c r="E11" s="30"/>
    </row>
    <row r="12" spans="2:5" x14ac:dyDescent="0.25">
      <c r="B12" s="31"/>
      <c r="C12" s="31"/>
      <c r="D12" s="31"/>
      <c r="E12" s="31"/>
    </row>
    <row r="13" spans="2:5" x14ac:dyDescent="0.25">
      <c r="B13" s="30"/>
      <c r="C13" s="30"/>
      <c r="D13" s="30"/>
      <c r="E13" s="30"/>
    </row>
    <row r="14" spans="2:5" x14ac:dyDescent="0.25">
      <c r="B14" s="31"/>
      <c r="C14" s="31"/>
      <c r="D14" s="31"/>
      <c r="E14" s="31"/>
    </row>
    <row r="15" spans="2:5" x14ac:dyDescent="0.25">
      <c r="B15" s="30"/>
      <c r="C15" s="30"/>
      <c r="D15" s="30"/>
      <c r="E15" s="30"/>
    </row>
    <row r="16" spans="2:5" x14ac:dyDescent="0.25">
      <c r="B16" s="31"/>
      <c r="C16" s="31"/>
      <c r="D16" s="31"/>
      <c r="E16" s="31"/>
    </row>
    <row r="17" spans="2:5" x14ac:dyDescent="0.25">
      <c r="B17" s="30"/>
      <c r="C17" s="30"/>
      <c r="D17" s="30"/>
      <c r="E17" s="30"/>
    </row>
    <row r="18" spans="2:5" x14ac:dyDescent="0.25">
      <c r="B18" s="31"/>
      <c r="C18" s="31"/>
      <c r="D18" s="31"/>
      <c r="E18" s="31"/>
    </row>
    <row r="19" spans="2:5" x14ac:dyDescent="0.25">
      <c r="B19" s="30"/>
      <c r="C19" s="30"/>
      <c r="D19" s="30"/>
      <c r="E19" s="30"/>
    </row>
    <row r="20" spans="2:5" x14ac:dyDescent="0.25">
      <c r="B20" s="31"/>
      <c r="C20" s="31"/>
      <c r="D20" s="31"/>
      <c r="E20" s="31"/>
    </row>
    <row r="21" spans="2:5" x14ac:dyDescent="0.25">
      <c r="B21" s="30"/>
      <c r="C21" s="30"/>
      <c r="D21" s="30"/>
      <c r="E21" s="30"/>
    </row>
    <row r="22" spans="2:5" x14ac:dyDescent="0.25">
      <c r="B22" s="31"/>
      <c r="C22" s="31"/>
      <c r="D22" s="31"/>
      <c r="E22" s="31"/>
    </row>
    <row r="23" spans="2:5" x14ac:dyDescent="0.25">
      <c r="B23" s="30"/>
      <c r="C23" s="30"/>
      <c r="D23" s="30"/>
      <c r="E23" s="30"/>
    </row>
    <row r="24" spans="2:5" x14ac:dyDescent="0.25">
      <c r="B24" s="31"/>
      <c r="C24" s="31"/>
      <c r="D24" s="31"/>
      <c r="E24" s="31"/>
    </row>
    <row r="25" spans="2:5" x14ac:dyDescent="0.25">
      <c r="B25" s="30"/>
      <c r="C25" s="30"/>
      <c r="D25" s="30"/>
      <c r="E25" s="30"/>
    </row>
    <row r="26" spans="2:5" x14ac:dyDescent="0.25">
      <c r="B26" s="31"/>
      <c r="C26" s="31"/>
      <c r="D26" s="31"/>
      <c r="E26" s="31"/>
    </row>
    <row r="27" spans="2:5" x14ac:dyDescent="0.25">
      <c r="B27" s="30"/>
      <c r="C27" s="30"/>
      <c r="D27" s="30"/>
      <c r="E27" s="30"/>
    </row>
    <row r="28" spans="2:5" x14ac:dyDescent="0.25">
      <c r="B28" s="31"/>
      <c r="C28" s="31"/>
      <c r="D28" s="31"/>
      <c r="E28" s="31"/>
    </row>
  </sheetData>
  <sheetProtection password="8BDD"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3"/>
  </sheetPr>
  <dimension ref="A2:E33"/>
  <sheetViews>
    <sheetView showGridLines="0" workbookViewId="0"/>
  </sheetViews>
  <sheetFormatPr defaultColWidth="11.44140625" defaultRowHeight="13.2" x14ac:dyDescent="0.25"/>
  <cols>
    <col min="1" max="1" width="2.6640625" customWidth="1"/>
    <col min="2" max="2" width="31.88671875" customWidth="1"/>
    <col min="3" max="3" width="151.6640625" style="201" customWidth="1"/>
    <col min="4" max="4" width="2.6640625" style="40" customWidth="1"/>
    <col min="5" max="5" width="11.44140625" style="202"/>
  </cols>
  <sheetData>
    <row r="2" spans="1:5" s="205" customFormat="1" ht="28.2" x14ac:dyDescent="0.25">
      <c r="A2" s="203"/>
      <c r="B2" s="267" t="str">
        <f>Translation!C52</f>
        <v>Index of worksheets</v>
      </c>
      <c r="C2" s="268"/>
      <c r="D2" s="221"/>
      <c r="E2" s="204"/>
    </row>
    <row r="3" spans="1:5" ht="13.8" x14ac:dyDescent="0.25">
      <c r="A3" s="206"/>
      <c r="B3" s="269"/>
      <c r="C3" s="270"/>
      <c r="D3" s="42"/>
    </row>
    <row r="4" spans="1:5" s="209" customFormat="1" ht="21" x14ac:dyDescent="0.4">
      <c r="A4" s="207"/>
      <c r="B4" s="271" t="str">
        <f>Translation!C53</f>
        <v>Data input sheets (green tabs)</v>
      </c>
      <c r="C4" s="272"/>
      <c r="D4" s="222"/>
      <c r="E4" s="208"/>
    </row>
    <row r="5" spans="1:5" x14ac:dyDescent="0.25">
      <c r="A5" s="210"/>
      <c r="B5" s="273" t="s">
        <v>223</v>
      </c>
      <c r="C5" s="274" t="str">
        <f>Translation!C54</f>
        <v>Cover sheet</v>
      </c>
      <c r="D5" s="223"/>
    </row>
    <row r="6" spans="1:5" x14ac:dyDescent="0.25">
      <c r="A6" s="210"/>
      <c r="B6" s="273" t="s">
        <v>2245</v>
      </c>
      <c r="C6" s="274" t="str">
        <f>Translation!C55</f>
        <v>Raw indicator data, copied from the EVM assessment tool "*_reporting" workbook</v>
      </c>
      <c r="D6" s="223"/>
    </row>
    <row r="7" spans="1:5" x14ac:dyDescent="0.25">
      <c r="A7" s="210"/>
      <c r="B7" s="273" t="s">
        <v>235</v>
      </c>
      <c r="C7" s="274" t="str">
        <f>Translation!C56</f>
        <v>EVM recommendations and impacted criteria and indicators</v>
      </c>
      <c r="D7" s="223"/>
    </row>
    <row r="8" spans="1:5" ht="13.8" x14ac:dyDescent="0.25">
      <c r="A8" s="206"/>
      <c r="B8" s="269"/>
      <c r="C8" s="270"/>
      <c r="D8" s="42"/>
    </row>
    <row r="9" spans="1:5" s="209" customFormat="1" ht="21" x14ac:dyDescent="0.4">
      <c r="A9" s="207"/>
      <c r="B9" s="275" t="str">
        <f>Translation!C57</f>
        <v>Data output sheets (orange tabs)</v>
      </c>
      <c r="C9" s="276"/>
      <c r="D9" s="224"/>
      <c r="E9" s="208"/>
    </row>
    <row r="10" spans="1:5" x14ac:dyDescent="0.25">
      <c r="A10" s="210"/>
      <c r="B10" s="273" t="s">
        <v>2281</v>
      </c>
      <c r="C10" s="274" t="str">
        <f>Translation!C58</f>
        <v>Expected impact of the EVM recommendations on the criterion scores</v>
      </c>
      <c r="D10" s="223"/>
    </row>
    <row r="11" spans="1:5" x14ac:dyDescent="0.25">
      <c r="A11" s="210"/>
      <c r="B11" s="273" t="s">
        <v>2282</v>
      </c>
      <c r="C11" s="274" t="str">
        <f>Translation!C59</f>
        <v>Expected impact of the EVM recommendations on the indicator scores</v>
      </c>
      <c r="D11" s="223"/>
    </row>
    <row r="12" spans="1:5" ht="13.8" x14ac:dyDescent="0.25">
      <c r="A12" s="206"/>
      <c r="B12" s="269"/>
      <c r="C12" s="270"/>
      <c r="D12" s="42"/>
    </row>
    <row r="13" spans="1:5" s="214" customFormat="1" ht="21" x14ac:dyDescent="0.4">
      <c r="A13" s="212"/>
      <c r="B13" s="277" t="str">
        <f>Translation!C60</f>
        <v>EVM Master Questionnaires (purple tabs)</v>
      </c>
      <c r="C13" s="278"/>
      <c r="D13" s="225"/>
      <c r="E13" s="213"/>
    </row>
    <row r="14" spans="1:5" s="216" customFormat="1" x14ac:dyDescent="0.25">
      <c r="A14" s="215"/>
      <c r="B14" s="273" t="s">
        <v>2270</v>
      </c>
      <c r="C14" s="274" t="str">
        <f>Translation!C61</f>
        <v>Version 1.0 (pre 1st November 2013) of the EVM questionnaire master file</v>
      </c>
      <c r="D14" s="226"/>
      <c r="E14" s="211"/>
    </row>
    <row r="15" spans="1:5" s="216" customFormat="1" x14ac:dyDescent="0.25">
      <c r="A15" s="215"/>
      <c r="B15" s="273" t="s">
        <v>2304</v>
      </c>
      <c r="C15" s="274" t="str">
        <f>Translation!C62</f>
        <v>Version 2.1 (post 1st November 2013) of the EVM questionnaire master file</v>
      </c>
      <c r="D15" s="226"/>
      <c r="E15" s="211"/>
    </row>
    <row r="16" spans="1:5" ht="13.8" x14ac:dyDescent="0.25">
      <c r="A16" s="206"/>
      <c r="B16" s="279"/>
      <c r="C16" s="280"/>
      <c r="D16" s="42"/>
    </row>
    <row r="17" spans="1:5" s="218" customFormat="1" x14ac:dyDescent="0.25">
      <c r="A17" s="206"/>
      <c r="B17" s="217"/>
      <c r="C17" s="217"/>
      <c r="D17" s="227"/>
      <c r="E17" s="217"/>
    </row>
    <row r="18" spans="1:5" s="220" customFormat="1" ht="28.2" x14ac:dyDescent="0.45">
      <c r="A18" s="219"/>
      <c r="B18" s="267" t="str">
        <f>Translation!C63</f>
        <v>Worksheet descriptions and instructions</v>
      </c>
      <c r="C18" s="281"/>
      <c r="D18" s="228"/>
    </row>
    <row r="19" spans="1:5" ht="13.8" x14ac:dyDescent="0.25">
      <c r="A19" s="206"/>
      <c r="B19" s="269"/>
      <c r="C19" s="270"/>
      <c r="D19" s="42"/>
    </row>
    <row r="20" spans="1:5" s="209" customFormat="1" ht="21" x14ac:dyDescent="0.4">
      <c r="B20" s="271" t="str">
        <f>Translation!C64</f>
        <v>Data input sheets</v>
      </c>
      <c r="C20" s="282"/>
      <c r="D20" s="229"/>
      <c r="E20" s="208"/>
    </row>
    <row r="21" spans="1:5" x14ac:dyDescent="0.25">
      <c r="B21" s="412" t="str">
        <f>Translation!C65</f>
        <v>All 3 data input worksheets (Cover, Raw Data Indicator, EVM Recommendations) should be completed by the lead EVM assessor.</v>
      </c>
      <c r="C21" s="413" t="str">
        <f>Translation!C68</f>
        <v>The worksheet may be used with the "EVM Criterion Score Monitor" worksheet and the "EVM Indicator Score Monitor" worksheet to develop a comprehensive set of indicator specific recommendations.
If possible, try to make each recommendation specific to one EVM criteria and one or two EVM indicators. Doing so will facilitate the improvement planning and implementation monitoring processes.
For each recommendation select the criteria and indicators affected by entering an “x” in the relevant rows and columns. The indicators of the chosen criteria will be highlighted.
Assign criteria and indicators to a recommendation only if the anticipated effect is direct and obvious. Some activities may not have an obvious or direct impact on any indicators.
See the data output worksheet "EVM Criterion Score Monitor" and "EVM Indicator Score Monitor" for the anticipated impact of the recommendations on the criterion and indicator scores.</v>
      </c>
    </row>
    <row r="22" spans="1:5" ht="26.4" x14ac:dyDescent="0.25">
      <c r="B22" s="283" t="s">
        <v>223</v>
      </c>
      <c r="C22" s="284" t="str">
        <f>Translation!C66</f>
        <v>It is critical that the correct EVM questionnaire version is selected from the drop-down list. The EVM A&amp;R tool will not function as intended if the wrong questionnaire version is chosen. Questionnaire version 2.1 should be used for all assessments starting after November 1st 2013.</v>
      </c>
    </row>
    <row r="23" spans="1:5" ht="66" x14ac:dyDescent="0.25">
      <c r="B23" s="283" t="s">
        <v>2245</v>
      </c>
      <c r="C23" s="284" t="str">
        <f>Translation!C67</f>
        <v>For the EVM A&amp;R tool to function you must first cut and paste the raw data from the corresponding "Raw Data Indicator" worksheet of the "*_reporting" workbook, generated using the "Open reporting" function of the EVM Assessment tool. 
Cut and paste the cell range A3:M12000 only.
Do not attempt to cut and paste the top 2 rows, or the columns beyond column M.
When pasting, use the "Past Special" function and select "Values" only.</v>
      </c>
    </row>
    <row r="24" spans="1:5" ht="105.6" x14ac:dyDescent="0.25">
      <c r="B24" s="283" t="s">
        <v>235</v>
      </c>
      <c r="C24" s="284" t="str">
        <f>Translation!C68</f>
        <v>The worksheet may be used with the "EVM Criterion Score Monitor" worksheet and the "EVM Indicator Score Monitor" worksheet to develop a comprehensive set of indicator specific recommendations.
If possible, try to make each recommendation specific to one EVM criteria and one or two EVM indicators. Doing so will facilitate the improvement planning and implementation monitoring processes.
For each recommendation select the criteria and indicators affected by entering an “x” in the relevant rows and columns. The indicators of the chosen criteria will be highlighted.
Assign criteria and indicators to a recommendation only if the anticipated effect is direct and obvious. Some activities may not have an obvious or direct impact on any indicators.
See the data output worksheet "EVM Criterion Score Monitor" and "EVM Indicator Score Monitor" for the anticipated impact of the recommendations on the criterion and indicator scores.</v>
      </c>
    </row>
    <row r="25" spans="1:5" ht="13.8" x14ac:dyDescent="0.25">
      <c r="A25" s="206"/>
      <c r="B25" s="269"/>
      <c r="C25" s="270"/>
      <c r="D25" s="42"/>
    </row>
    <row r="26" spans="1:5" s="209" customFormat="1" ht="21" x14ac:dyDescent="0.4">
      <c r="B26" s="275" t="str">
        <f>Translation!C69</f>
        <v>Data output sheets</v>
      </c>
      <c r="C26" s="276"/>
      <c r="D26" s="229"/>
      <c r="E26" s="208"/>
    </row>
    <row r="27" spans="1:5" ht="52.8" x14ac:dyDescent="0.25">
      <c r="B27" s="285" t="s">
        <v>2281</v>
      </c>
      <c r="C27" s="286" t="str">
        <f>Translation!C70</f>
        <v>Refer to this worksheet to see the anticipated impact of the EVM recommendations on the EVM criterion scores.
The worksheet shows the EVM assessment criterion scores, and the expected scores after full implementation of all recommendations. 
A comprehensive set of recommendations should address all identified weaknesses, and as such, there should be no criterion scores below 80% in the 2nd of the criterion score charts.</v>
      </c>
    </row>
    <row r="28" spans="1:5" ht="39.6" x14ac:dyDescent="0.25">
      <c r="B28" s="285" t="s">
        <v>2282</v>
      </c>
      <c r="C28" s="286" t="str">
        <f>Translation!C71</f>
        <v>Refer to this worksheet to see the anticipated impact of the EVM recommendations on the EVM indicator scores.
The worksheet shows the EVM assessment indicator scores and the expected scores after full implementation of all recommendations for the selected supply chain level and criterion. The charts may be used to identify weak indicators and draft suitable recommendations.</v>
      </c>
    </row>
    <row r="29" spans="1:5" ht="13.8" x14ac:dyDescent="0.25">
      <c r="A29" s="206"/>
      <c r="B29" s="269"/>
      <c r="C29" s="270"/>
      <c r="D29" s="42"/>
    </row>
    <row r="30" spans="1:5" s="209" customFormat="1" ht="21" x14ac:dyDescent="0.4">
      <c r="B30" s="277" t="str">
        <f>Translation!C72</f>
        <v>EVM Master Questionnaires</v>
      </c>
      <c r="C30" s="278"/>
      <c r="D30" s="229"/>
      <c r="E30" s="208"/>
    </row>
    <row r="31" spans="1:5" x14ac:dyDescent="0.25">
      <c r="B31" s="273" t="s">
        <v>2270</v>
      </c>
      <c r="C31" s="274" t="str">
        <f>Translation!C73</f>
        <v>Use this worksheet to identify which indicators and supply chain levels are affected by the implementation of each recommendation.</v>
      </c>
    </row>
    <row r="32" spans="1:5" x14ac:dyDescent="0.25">
      <c r="B32" s="287" t="s">
        <v>2304</v>
      </c>
      <c r="C32" s="288" t="str">
        <f>Translation!C74</f>
        <v>Use this worksheet to identify which indicators and supply chain levels are affected by the implementation of each recommendation.</v>
      </c>
    </row>
    <row r="33" spans="1:4" ht="13.8" x14ac:dyDescent="0.25">
      <c r="A33" s="206"/>
      <c r="B33" s="289"/>
      <c r="C33" s="290"/>
      <c r="D33" s="42"/>
    </row>
  </sheetData>
  <sheetProtection sheet="1" objects="1" scenarios="1"/>
  <mergeCells count="1">
    <mergeCell ref="B21:C21"/>
  </mergeCells>
  <hyperlinks>
    <hyperlink ref="B5" location="Cover!A1" display="Cover"/>
    <hyperlink ref="B6" location="'Raw Data Indicator'!A1" display="Raw Data Indicator"/>
    <hyperlink ref="B7" location="'EVM Recommendations'!A1" display="EVM Recommendations"/>
    <hyperlink ref="B10" location="'EVM Criterion Score Monitor'!A1" display="EVM Criterion Score Monitor"/>
    <hyperlink ref="B14" location="'Questionnaire version 1.0'!A1" display="Questionnaire version 1.0"/>
    <hyperlink ref="B15" location="'Questionnaire version 2.1'!A1" display="Questionnaire version 2.1"/>
    <hyperlink ref="B22" location="Cover!A1" display="Cover"/>
    <hyperlink ref="B23" location="'Raw Data Indicator'!A1" display="Raw Data Indicator"/>
    <hyperlink ref="B24" location="'EVM Recommendations'!A1" display="EVM Recommendations"/>
    <hyperlink ref="B27" location="'EVM Criterion Score Monitor'!A1" display="EVM Criterion Score Monitor"/>
    <hyperlink ref="B31" location="'Questionnaire version 1.0'!A1" display="Questionnaire version 1.0"/>
    <hyperlink ref="B32" location="'Questionnaire version 2.1'!A1" display="Questionnaire version 2.1"/>
    <hyperlink ref="B11" location="'EVM Indicator Score Monitor'!A1" display="EVM Indicator Score Monitor"/>
    <hyperlink ref="B28" location="'EVM Indicator Score Monitor'!A1" display="EVM Indicator Score Monitor"/>
  </hyperlinks>
  <printOptions horizontalCentered="1"/>
  <pageMargins left="0.19685039370078741" right="0.15748031496062992" top="0.27559055118110237" bottom="0.39370078740157483" header="0.15748031496062992" footer="0.19685039370078741"/>
  <pageSetup paperSize="9" orientation="landscape" r:id="rId1"/>
  <headerFooter alignWithMargins="0">
    <oddFooter>&amp;L&amp;8&amp;F,&amp;A&amp;C&amp;8&amp;P of &amp;N&amp;R&amp;"Arial Narrow,Regular"&amp;8&amp;D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P12869"/>
  <sheetViews>
    <sheetView zoomScaleNormal="100" workbookViewId="0">
      <pane ySplit="2" topLeftCell="A3" activePane="bottomLeft" state="frozen"/>
      <selection pane="bottomLeft" activeCell="A3" sqref="A3"/>
    </sheetView>
  </sheetViews>
  <sheetFormatPr defaultColWidth="9.109375" defaultRowHeight="12.75" customHeight="1" x14ac:dyDescent="0.25"/>
  <cols>
    <col min="1" max="1" width="8.88671875" style="132" bestFit="1" customWidth="1"/>
    <col min="2" max="2" width="6.109375" style="132" bestFit="1" customWidth="1"/>
    <col min="3" max="3" width="15.109375" style="132" bestFit="1" customWidth="1"/>
    <col min="4" max="4" width="7.5546875" style="132" bestFit="1" customWidth="1"/>
    <col min="5" max="5" width="12.6640625" style="132" bestFit="1" customWidth="1"/>
    <col min="6" max="6" width="16.44140625" style="132" bestFit="1" customWidth="1"/>
    <col min="7" max="7" width="8.88671875" style="132" bestFit="1" customWidth="1"/>
    <col min="8" max="8" width="6.33203125" style="132" bestFit="1" customWidth="1"/>
    <col min="9" max="9" width="23.44140625" style="132" bestFit="1" customWidth="1"/>
    <col min="10" max="11" width="28.88671875" style="132" customWidth="1"/>
    <col min="12" max="12" width="24.5546875" style="132" bestFit="1" customWidth="1"/>
    <col min="13" max="13" width="100.6640625" style="132" customWidth="1"/>
    <col min="14" max="14" width="5" style="131" hidden="1" customWidth="1"/>
    <col min="15" max="15" width="20.109375" style="131" hidden="1" customWidth="1"/>
    <col min="16" max="16" width="3.44140625" style="131" hidden="1" customWidth="1"/>
    <col min="17" max="16384" width="9.109375" style="167"/>
  </cols>
  <sheetData>
    <row r="1" spans="1:16" ht="21" x14ac:dyDescent="0.4">
      <c r="A1" s="129" t="str">
        <f>Translation!C38</f>
        <v>Raw data indicator</v>
      </c>
      <c r="B1" s="130"/>
      <c r="C1" s="130"/>
      <c r="D1" s="130"/>
      <c r="E1" s="130"/>
      <c r="F1" s="130"/>
      <c r="G1" s="130"/>
      <c r="H1" s="130"/>
      <c r="I1" s="130"/>
      <c r="J1" s="130"/>
      <c r="K1" s="130"/>
      <c r="L1" s="130"/>
      <c r="M1" s="130"/>
    </row>
    <row r="2" spans="1:16" ht="12.75" customHeight="1" x14ac:dyDescent="0.25">
      <c r="A2" s="133" t="str">
        <f>Translation!C31</f>
        <v>Indicator</v>
      </c>
      <c r="B2" s="133" t="str">
        <f>Translation!C32</f>
        <v>Value</v>
      </c>
      <c r="C2" s="133" t="str">
        <f>Translation!C35</f>
        <v>Maximum score</v>
      </c>
      <c r="D2" s="133" t="str">
        <f>Translation!C34</f>
        <v>Criteria</v>
      </c>
      <c r="E2" s="133" t="str">
        <f>Translation!C36</f>
        <v>Requirement</v>
      </c>
      <c r="F2" s="133" t="str">
        <f>Translation!C37</f>
        <v>Sub-requirement</v>
      </c>
      <c r="G2" s="133" t="str">
        <f>Translation!C30</f>
        <v>Category</v>
      </c>
      <c r="H2" s="133" t="str">
        <f>Translation!C33</f>
        <v>Scope</v>
      </c>
      <c r="I2" s="133" t="str">
        <f>Translation!C39</f>
        <v>Level</v>
      </c>
      <c r="J2" s="133" t="str">
        <f>Translation!C41</f>
        <v>Admin Area</v>
      </c>
      <c r="K2" s="133" t="str">
        <f>Translation!C40</f>
        <v>Facility Name</v>
      </c>
      <c r="L2" s="133" t="str">
        <f>Translation!C42</f>
        <v>Facility Code</v>
      </c>
      <c r="M2" s="133" t="str">
        <f>Translation!C29</f>
        <v>Notes</v>
      </c>
    </row>
    <row r="3" spans="1:16" ht="12.75" customHeight="1" x14ac:dyDescent="0.25">
      <c r="A3" s="231"/>
      <c r="B3" s="231"/>
      <c r="C3" s="231"/>
      <c r="D3" s="231"/>
      <c r="E3" s="231"/>
      <c r="F3" s="231"/>
      <c r="G3" s="231"/>
      <c r="H3" s="231"/>
      <c r="I3" s="231"/>
      <c r="J3" s="231"/>
      <c r="K3" s="231"/>
      <c r="L3" s="231"/>
      <c r="M3" s="231"/>
      <c r="N3" s="131" t="e">
        <f>VLOOKUP(I3,$O$3:$P$10,2,FALSE)</f>
        <v>#N/A</v>
      </c>
      <c r="O3" s="131" t="str">
        <f>Translation!C75</f>
        <v>Primary store (1)</v>
      </c>
      <c r="P3" s="131" t="s">
        <v>285</v>
      </c>
    </row>
    <row r="4" spans="1:16" ht="12.75" customHeight="1" x14ac:dyDescent="0.25">
      <c r="A4" s="231"/>
      <c r="B4" s="231"/>
      <c r="C4" s="231"/>
      <c r="D4" s="231"/>
      <c r="E4" s="231"/>
      <c r="F4" s="231"/>
      <c r="G4" s="231"/>
      <c r="H4" s="231"/>
      <c r="I4" s="231"/>
      <c r="J4" s="231"/>
      <c r="K4" s="231"/>
      <c r="L4" s="231"/>
      <c r="M4" s="231"/>
      <c r="N4" s="131" t="e">
        <f t="shared" ref="N4:N67" si="0">VLOOKUP(I4,$O$3:$P$10,2,FALSE)</f>
        <v>#N/A</v>
      </c>
      <c r="O4" s="131" t="str">
        <f>Translation!C76</f>
        <v>Sub-national store (1)</v>
      </c>
      <c r="P4" s="131" t="s">
        <v>287</v>
      </c>
    </row>
    <row r="5" spans="1:16" ht="12.75" customHeight="1" x14ac:dyDescent="0.25">
      <c r="A5" s="231"/>
      <c r="B5" s="231"/>
      <c r="C5" s="231"/>
      <c r="D5" s="231"/>
      <c r="E5" s="231"/>
      <c r="F5" s="231"/>
      <c r="G5" s="231"/>
      <c r="H5" s="231"/>
      <c r="I5" s="231"/>
      <c r="J5" s="231"/>
      <c r="K5" s="231"/>
      <c r="L5" s="231"/>
      <c r="M5" s="231"/>
      <c r="N5" s="131" t="e">
        <f t="shared" si="0"/>
        <v>#N/A</v>
      </c>
      <c r="O5" s="131" t="str">
        <f>Translation!C77</f>
        <v>Lowest distribution level</v>
      </c>
      <c r="P5" s="131" t="s">
        <v>288</v>
      </c>
    </row>
    <row r="6" spans="1:16" ht="12.75" customHeight="1" x14ac:dyDescent="0.25">
      <c r="A6" s="231"/>
      <c r="B6" s="231"/>
      <c r="C6" s="231"/>
      <c r="D6" s="231"/>
      <c r="E6" s="231"/>
      <c r="F6" s="231"/>
      <c r="G6" s="231"/>
      <c r="H6" s="231"/>
      <c r="I6" s="231"/>
      <c r="J6" s="231"/>
      <c r="K6" s="231"/>
      <c r="L6" s="231"/>
      <c r="M6" s="231"/>
      <c r="N6" s="131" t="e">
        <f t="shared" si="0"/>
        <v>#N/A</v>
      </c>
      <c r="O6" s="131" t="str">
        <f>Translation!C78</f>
        <v>Service point</v>
      </c>
      <c r="P6" s="131" t="s">
        <v>289</v>
      </c>
    </row>
    <row r="7" spans="1:16" ht="12.75" customHeight="1" x14ac:dyDescent="0.25">
      <c r="A7" s="231"/>
      <c r="B7" s="231"/>
      <c r="C7" s="231"/>
      <c r="D7" s="231"/>
      <c r="E7" s="231"/>
      <c r="F7" s="231"/>
      <c r="G7" s="231"/>
      <c r="H7" s="231"/>
      <c r="I7" s="231"/>
      <c r="J7" s="231"/>
      <c r="K7" s="231"/>
      <c r="L7" s="231"/>
      <c r="M7" s="231"/>
      <c r="N7" s="131" t="e">
        <f t="shared" si="0"/>
        <v>#N/A</v>
      </c>
      <c r="O7" s="131" t="str">
        <f>Translation!C79</f>
        <v>Primary store (2)</v>
      </c>
      <c r="P7" s="131" t="s">
        <v>285</v>
      </c>
    </row>
    <row r="8" spans="1:16" ht="12.75" customHeight="1" x14ac:dyDescent="0.25">
      <c r="A8" s="231"/>
      <c r="B8" s="231"/>
      <c r="C8" s="231"/>
      <c r="D8" s="231"/>
      <c r="E8" s="231"/>
      <c r="F8" s="231"/>
      <c r="G8" s="231"/>
      <c r="H8" s="231"/>
      <c r="I8" s="231"/>
      <c r="J8" s="231"/>
      <c r="K8" s="231"/>
      <c r="L8" s="231"/>
      <c r="M8" s="231"/>
      <c r="N8" s="131" t="e">
        <f t="shared" si="0"/>
        <v>#N/A</v>
      </c>
      <c r="O8" s="131" t="str">
        <f>Translation!C80</f>
        <v>Sub-national store (2)</v>
      </c>
      <c r="P8" s="131" t="s">
        <v>287</v>
      </c>
    </row>
    <row r="9" spans="1:16" ht="12.75" customHeight="1" x14ac:dyDescent="0.25">
      <c r="A9" s="231"/>
      <c r="B9" s="231"/>
      <c r="C9" s="231"/>
      <c r="D9" s="231"/>
      <c r="E9" s="231"/>
      <c r="F9" s="231"/>
      <c r="G9" s="231"/>
      <c r="H9" s="231"/>
      <c r="I9" s="231"/>
      <c r="J9" s="231"/>
      <c r="K9" s="231"/>
      <c r="L9" s="231"/>
      <c r="M9" s="231"/>
      <c r="N9" s="131" t="e">
        <f t="shared" si="0"/>
        <v>#N/A</v>
      </c>
      <c r="O9" s="131" t="str">
        <f>Translation!C81</f>
        <v>Sub-national store (3)</v>
      </c>
      <c r="P9" s="131" t="s">
        <v>287</v>
      </c>
    </row>
    <row r="10" spans="1:16" ht="12.75" customHeight="1" x14ac:dyDescent="0.25">
      <c r="A10" s="231"/>
      <c r="B10" s="231"/>
      <c r="C10" s="231"/>
      <c r="D10" s="231"/>
      <c r="E10" s="231"/>
      <c r="F10" s="231"/>
      <c r="G10" s="231"/>
      <c r="H10" s="231"/>
      <c r="I10" s="231"/>
      <c r="J10" s="231"/>
      <c r="K10" s="231"/>
      <c r="L10" s="231"/>
      <c r="M10" s="231"/>
      <c r="N10" s="131" t="e">
        <f t="shared" si="0"/>
        <v>#N/A</v>
      </c>
      <c r="O10" s="131" t="str">
        <f>Translation!C82</f>
        <v>Sub-national store (4)</v>
      </c>
      <c r="P10" s="131" t="s">
        <v>287</v>
      </c>
    </row>
    <row r="11" spans="1:16" ht="12.75" customHeight="1" x14ac:dyDescent="0.25">
      <c r="A11" s="231"/>
      <c r="B11" s="231"/>
      <c r="C11" s="231"/>
      <c r="D11" s="231"/>
      <c r="E11" s="231"/>
      <c r="F11" s="231"/>
      <c r="G11" s="231"/>
      <c r="H11" s="231"/>
      <c r="I11" s="231"/>
      <c r="J11" s="231"/>
      <c r="K11" s="231"/>
      <c r="L11" s="231"/>
      <c r="M11" s="231"/>
      <c r="N11" s="131" t="e">
        <f t="shared" si="0"/>
        <v>#N/A</v>
      </c>
    </row>
    <row r="12" spans="1:16" ht="12.75" customHeight="1" x14ac:dyDescent="0.25">
      <c r="A12" s="231"/>
      <c r="B12" s="231"/>
      <c r="C12" s="231"/>
      <c r="D12" s="231"/>
      <c r="E12" s="231"/>
      <c r="F12" s="231"/>
      <c r="G12" s="231"/>
      <c r="H12" s="231"/>
      <c r="I12" s="231"/>
      <c r="J12" s="231"/>
      <c r="K12" s="231"/>
      <c r="L12" s="231"/>
      <c r="M12" s="231"/>
      <c r="N12" s="131" t="e">
        <f t="shared" si="0"/>
        <v>#N/A</v>
      </c>
    </row>
    <row r="13" spans="1:16" ht="12.75" customHeight="1" x14ac:dyDescent="0.25">
      <c r="A13" s="231"/>
      <c r="B13" s="231"/>
      <c r="C13" s="231"/>
      <c r="D13" s="231"/>
      <c r="E13" s="231"/>
      <c r="F13" s="231"/>
      <c r="G13" s="231"/>
      <c r="H13" s="231"/>
      <c r="I13" s="231"/>
      <c r="J13" s="231"/>
      <c r="K13" s="231"/>
      <c r="L13" s="231"/>
      <c r="M13" s="231"/>
      <c r="N13" s="131" t="e">
        <f t="shared" si="0"/>
        <v>#N/A</v>
      </c>
    </row>
    <row r="14" spans="1:16" ht="12.75" customHeight="1" x14ac:dyDescent="0.25">
      <c r="A14" s="231"/>
      <c r="B14" s="231"/>
      <c r="C14" s="231"/>
      <c r="D14" s="231"/>
      <c r="E14" s="231"/>
      <c r="F14" s="231"/>
      <c r="G14" s="231"/>
      <c r="H14" s="231"/>
      <c r="I14" s="231"/>
      <c r="J14" s="231"/>
      <c r="K14" s="231"/>
      <c r="L14" s="231"/>
      <c r="M14" s="231"/>
      <c r="N14" s="131" t="e">
        <f t="shared" si="0"/>
        <v>#N/A</v>
      </c>
    </row>
    <row r="15" spans="1:16" ht="12.75" customHeight="1" x14ac:dyDescent="0.25">
      <c r="A15" s="231"/>
      <c r="B15" s="231"/>
      <c r="C15" s="231"/>
      <c r="D15" s="231"/>
      <c r="E15" s="231"/>
      <c r="F15" s="231"/>
      <c r="G15" s="231"/>
      <c r="H15" s="231"/>
      <c r="I15" s="231"/>
      <c r="J15" s="231"/>
      <c r="K15" s="231"/>
      <c r="L15" s="231"/>
      <c r="M15" s="231"/>
      <c r="N15" s="131" t="e">
        <f t="shared" si="0"/>
        <v>#N/A</v>
      </c>
    </row>
    <row r="16" spans="1:16" ht="12.75" customHeight="1" x14ac:dyDescent="0.25">
      <c r="A16" s="231"/>
      <c r="B16" s="231"/>
      <c r="C16" s="231"/>
      <c r="D16" s="231"/>
      <c r="E16" s="231"/>
      <c r="F16" s="231"/>
      <c r="G16" s="231"/>
      <c r="H16" s="231"/>
      <c r="I16" s="231"/>
      <c r="J16" s="231"/>
      <c r="K16" s="231"/>
      <c r="L16" s="231"/>
      <c r="M16" s="231"/>
      <c r="N16" s="131" t="e">
        <f t="shared" si="0"/>
        <v>#N/A</v>
      </c>
    </row>
    <row r="17" spans="1:14" s="131" customFormat="1" ht="12.75" customHeight="1" x14ac:dyDescent="0.25">
      <c r="A17" s="231"/>
      <c r="B17" s="231"/>
      <c r="C17" s="231"/>
      <c r="D17" s="231"/>
      <c r="E17" s="231"/>
      <c r="F17" s="231"/>
      <c r="G17" s="231"/>
      <c r="H17" s="231"/>
      <c r="I17" s="231"/>
      <c r="J17" s="231"/>
      <c r="K17" s="231"/>
      <c r="L17" s="231"/>
      <c r="M17" s="231"/>
      <c r="N17" s="131" t="e">
        <f t="shared" si="0"/>
        <v>#N/A</v>
      </c>
    </row>
    <row r="18" spans="1:14" s="131" customFormat="1" ht="12.75" customHeight="1" x14ac:dyDescent="0.25">
      <c r="A18" s="231"/>
      <c r="B18" s="231"/>
      <c r="C18" s="231"/>
      <c r="D18" s="231"/>
      <c r="E18" s="231"/>
      <c r="F18" s="231"/>
      <c r="G18" s="231"/>
      <c r="H18" s="231"/>
      <c r="I18" s="231"/>
      <c r="J18" s="231"/>
      <c r="K18" s="231"/>
      <c r="L18" s="231"/>
      <c r="M18" s="231"/>
      <c r="N18" s="131" t="e">
        <f t="shared" si="0"/>
        <v>#N/A</v>
      </c>
    </row>
    <row r="19" spans="1:14" s="131" customFormat="1" ht="12.75" customHeight="1" x14ac:dyDescent="0.25">
      <c r="A19" s="231"/>
      <c r="B19" s="231"/>
      <c r="C19" s="231"/>
      <c r="D19" s="231"/>
      <c r="E19" s="231"/>
      <c r="F19" s="231"/>
      <c r="G19" s="231"/>
      <c r="H19" s="231"/>
      <c r="I19" s="231"/>
      <c r="J19" s="231"/>
      <c r="K19" s="231"/>
      <c r="L19" s="231"/>
      <c r="M19" s="231"/>
      <c r="N19" s="131" t="e">
        <f t="shared" si="0"/>
        <v>#N/A</v>
      </c>
    </row>
    <row r="20" spans="1:14" s="131" customFormat="1" ht="12.75" customHeight="1" x14ac:dyDescent="0.25">
      <c r="A20" s="231"/>
      <c r="B20" s="231"/>
      <c r="C20" s="231"/>
      <c r="D20" s="231"/>
      <c r="E20" s="231"/>
      <c r="F20" s="231"/>
      <c r="G20" s="231"/>
      <c r="H20" s="231"/>
      <c r="I20" s="231"/>
      <c r="J20" s="231"/>
      <c r="K20" s="231"/>
      <c r="L20" s="231"/>
      <c r="M20" s="231"/>
      <c r="N20" s="131" t="e">
        <f t="shared" si="0"/>
        <v>#N/A</v>
      </c>
    </row>
    <row r="21" spans="1:14" s="131" customFormat="1" ht="12.75" customHeight="1" x14ac:dyDescent="0.25">
      <c r="A21" s="231"/>
      <c r="B21" s="231"/>
      <c r="C21" s="231"/>
      <c r="D21" s="231"/>
      <c r="E21" s="231"/>
      <c r="F21" s="231"/>
      <c r="G21" s="231"/>
      <c r="H21" s="231"/>
      <c r="I21" s="231"/>
      <c r="J21" s="231"/>
      <c r="K21" s="231"/>
      <c r="L21" s="231"/>
      <c r="M21" s="231"/>
      <c r="N21" s="131" t="e">
        <f t="shared" si="0"/>
        <v>#N/A</v>
      </c>
    </row>
    <row r="22" spans="1:14" s="131" customFormat="1" ht="12.75" customHeight="1" x14ac:dyDescent="0.25">
      <c r="A22" s="231"/>
      <c r="B22" s="231"/>
      <c r="C22" s="231"/>
      <c r="D22" s="231"/>
      <c r="E22" s="231"/>
      <c r="F22" s="231"/>
      <c r="G22" s="231"/>
      <c r="H22" s="231"/>
      <c r="I22" s="231"/>
      <c r="J22" s="231"/>
      <c r="K22" s="231"/>
      <c r="L22" s="231"/>
      <c r="M22" s="231"/>
      <c r="N22" s="131" t="e">
        <f t="shared" si="0"/>
        <v>#N/A</v>
      </c>
    </row>
    <row r="23" spans="1:14" s="131" customFormat="1" ht="12.75" customHeight="1" x14ac:dyDescent="0.25">
      <c r="A23" s="231"/>
      <c r="B23" s="231"/>
      <c r="C23" s="231"/>
      <c r="D23" s="231"/>
      <c r="E23" s="231"/>
      <c r="F23" s="231"/>
      <c r="G23" s="231"/>
      <c r="H23" s="231"/>
      <c r="I23" s="231"/>
      <c r="J23" s="231"/>
      <c r="K23" s="231"/>
      <c r="L23" s="231"/>
      <c r="M23" s="231"/>
      <c r="N23" s="131" t="e">
        <f t="shared" si="0"/>
        <v>#N/A</v>
      </c>
    </row>
    <row r="24" spans="1:14" s="131" customFormat="1" ht="12.75" customHeight="1" x14ac:dyDescent="0.25">
      <c r="A24" s="231"/>
      <c r="B24" s="231"/>
      <c r="C24" s="231"/>
      <c r="D24" s="231"/>
      <c r="E24" s="231"/>
      <c r="F24" s="231"/>
      <c r="G24" s="231"/>
      <c r="H24" s="231"/>
      <c r="I24" s="231"/>
      <c r="J24" s="231"/>
      <c r="K24" s="231"/>
      <c r="L24" s="231"/>
      <c r="M24" s="231"/>
      <c r="N24" s="131" t="e">
        <f t="shared" si="0"/>
        <v>#N/A</v>
      </c>
    </row>
    <row r="25" spans="1:14" s="131" customFormat="1" ht="12.75" customHeight="1" x14ac:dyDescent="0.25">
      <c r="A25" s="231"/>
      <c r="B25" s="231"/>
      <c r="C25" s="231"/>
      <c r="D25" s="231"/>
      <c r="E25" s="231"/>
      <c r="F25" s="231"/>
      <c r="G25" s="231"/>
      <c r="H25" s="231"/>
      <c r="I25" s="231"/>
      <c r="J25" s="231"/>
      <c r="K25" s="231"/>
      <c r="L25" s="231"/>
      <c r="M25" s="231"/>
      <c r="N25" s="131" t="e">
        <f t="shared" si="0"/>
        <v>#N/A</v>
      </c>
    </row>
    <row r="26" spans="1:14" s="131" customFormat="1" ht="12.75" customHeight="1" x14ac:dyDescent="0.25">
      <c r="A26" s="231"/>
      <c r="B26" s="231"/>
      <c r="C26" s="231"/>
      <c r="D26" s="231"/>
      <c r="E26" s="231"/>
      <c r="F26" s="231"/>
      <c r="G26" s="231"/>
      <c r="H26" s="231"/>
      <c r="I26" s="231"/>
      <c r="J26" s="231"/>
      <c r="K26" s="231"/>
      <c r="L26" s="231"/>
      <c r="M26" s="231"/>
      <c r="N26" s="131" t="e">
        <f t="shared" si="0"/>
        <v>#N/A</v>
      </c>
    </row>
    <row r="27" spans="1:14" s="131" customFormat="1" ht="12.75" customHeight="1" x14ac:dyDescent="0.25">
      <c r="A27" s="231"/>
      <c r="B27" s="231"/>
      <c r="C27" s="231"/>
      <c r="D27" s="231"/>
      <c r="E27" s="231"/>
      <c r="F27" s="231"/>
      <c r="G27" s="231"/>
      <c r="H27" s="231"/>
      <c r="I27" s="231"/>
      <c r="J27" s="231"/>
      <c r="K27" s="231"/>
      <c r="L27" s="231"/>
      <c r="M27" s="231"/>
      <c r="N27" s="131" t="e">
        <f t="shared" si="0"/>
        <v>#N/A</v>
      </c>
    </row>
    <row r="28" spans="1:14" s="131" customFormat="1" ht="12.75" customHeight="1" x14ac:dyDescent="0.25">
      <c r="A28" s="231"/>
      <c r="B28" s="231"/>
      <c r="C28" s="231"/>
      <c r="D28" s="231"/>
      <c r="E28" s="231"/>
      <c r="F28" s="231"/>
      <c r="G28" s="231"/>
      <c r="H28" s="231"/>
      <c r="I28" s="231"/>
      <c r="J28" s="231"/>
      <c r="K28" s="231"/>
      <c r="L28" s="231"/>
      <c r="M28" s="231"/>
      <c r="N28" s="131" t="e">
        <f t="shared" si="0"/>
        <v>#N/A</v>
      </c>
    </row>
    <row r="29" spans="1:14" s="131" customFormat="1" ht="12.75" customHeight="1" x14ac:dyDescent="0.25">
      <c r="A29" s="231"/>
      <c r="B29" s="231"/>
      <c r="C29" s="231"/>
      <c r="D29" s="231"/>
      <c r="E29" s="231"/>
      <c r="F29" s="231"/>
      <c r="G29" s="231"/>
      <c r="H29" s="231"/>
      <c r="I29" s="231"/>
      <c r="J29" s="231"/>
      <c r="K29" s="231"/>
      <c r="L29" s="231"/>
      <c r="M29" s="231"/>
      <c r="N29" s="131" t="e">
        <f t="shared" si="0"/>
        <v>#N/A</v>
      </c>
    </row>
    <row r="30" spans="1:14" s="131" customFormat="1" ht="12.75" customHeight="1" x14ac:dyDescent="0.25">
      <c r="A30" s="231"/>
      <c r="B30" s="231"/>
      <c r="C30" s="231"/>
      <c r="D30" s="231"/>
      <c r="E30" s="231"/>
      <c r="F30" s="231"/>
      <c r="G30" s="231"/>
      <c r="H30" s="231"/>
      <c r="I30" s="231"/>
      <c r="J30" s="231"/>
      <c r="K30" s="231"/>
      <c r="L30" s="231"/>
      <c r="M30" s="231"/>
      <c r="N30" s="131" t="e">
        <f t="shared" si="0"/>
        <v>#N/A</v>
      </c>
    </row>
    <row r="31" spans="1:14" s="131" customFormat="1" ht="12.75" customHeight="1" x14ac:dyDescent="0.25">
      <c r="A31" s="231"/>
      <c r="B31" s="231"/>
      <c r="C31" s="231"/>
      <c r="D31" s="231"/>
      <c r="E31" s="231"/>
      <c r="F31" s="231"/>
      <c r="G31" s="231"/>
      <c r="H31" s="231"/>
      <c r="I31" s="231"/>
      <c r="J31" s="231"/>
      <c r="K31" s="231"/>
      <c r="L31" s="231"/>
      <c r="M31" s="231"/>
      <c r="N31" s="131" t="e">
        <f t="shared" si="0"/>
        <v>#N/A</v>
      </c>
    </row>
    <row r="32" spans="1:14" s="131" customFormat="1" ht="12.75" customHeight="1" x14ac:dyDescent="0.25">
      <c r="A32" s="231"/>
      <c r="B32" s="231"/>
      <c r="C32" s="231"/>
      <c r="D32" s="231"/>
      <c r="E32" s="231"/>
      <c r="F32" s="231"/>
      <c r="G32" s="231"/>
      <c r="H32" s="231"/>
      <c r="I32" s="231"/>
      <c r="J32" s="231"/>
      <c r="K32" s="231"/>
      <c r="L32" s="231"/>
      <c r="M32" s="231"/>
      <c r="N32" s="131" t="e">
        <f t="shared" si="0"/>
        <v>#N/A</v>
      </c>
    </row>
    <row r="33" spans="1:14" s="131" customFormat="1" ht="12.75" customHeight="1" x14ac:dyDescent="0.25">
      <c r="A33" s="231"/>
      <c r="B33" s="231"/>
      <c r="C33" s="231"/>
      <c r="D33" s="231"/>
      <c r="E33" s="231"/>
      <c r="F33" s="231"/>
      <c r="G33" s="231"/>
      <c r="H33" s="231"/>
      <c r="I33" s="231"/>
      <c r="J33" s="231"/>
      <c r="K33" s="231"/>
      <c r="L33" s="231"/>
      <c r="M33" s="231"/>
      <c r="N33" s="131" t="e">
        <f t="shared" si="0"/>
        <v>#N/A</v>
      </c>
    </row>
    <row r="34" spans="1:14" s="131" customFormat="1" ht="12.75" customHeight="1" x14ac:dyDescent="0.25">
      <c r="A34" s="231"/>
      <c r="B34" s="231"/>
      <c r="C34" s="231"/>
      <c r="D34" s="231"/>
      <c r="E34" s="231"/>
      <c r="F34" s="231"/>
      <c r="G34" s="231"/>
      <c r="H34" s="231"/>
      <c r="I34" s="231"/>
      <c r="J34" s="231"/>
      <c r="K34" s="231"/>
      <c r="L34" s="231"/>
      <c r="M34" s="231"/>
      <c r="N34" s="131" t="e">
        <f t="shared" si="0"/>
        <v>#N/A</v>
      </c>
    </row>
    <row r="35" spans="1:14" s="131" customFormat="1" ht="12.75" customHeight="1" x14ac:dyDescent="0.25">
      <c r="A35" s="231"/>
      <c r="B35" s="231"/>
      <c r="C35" s="231"/>
      <c r="D35" s="231"/>
      <c r="E35" s="231"/>
      <c r="F35" s="231"/>
      <c r="G35" s="231"/>
      <c r="H35" s="231"/>
      <c r="I35" s="231"/>
      <c r="J35" s="231"/>
      <c r="K35" s="231"/>
      <c r="L35" s="231"/>
      <c r="M35" s="231"/>
      <c r="N35" s="131" t="e">
        <f t="shared" si="0"/>
        <v>#N/A</v>
      </c>
    </row>
    <row r="36" spans="1:14" s="131" customFormat="1" ht="12.75" customHeight="1" x14ac:dyDescent="0.25">
      <c r="A36" s="231"/>
      <c r="B36" s="231"/>
      <c r="C36" s="231"/>
      <c r="D36" s="231"/>
      <c r="E36" s="231"/>
      <c r="F36" s="231"/>
      <c r="G36" s="231"/>
      <c r="H36" s="231"/>
      <c r="I36" s="231"/>
      <c r="J36" s="231"/>
      <c r="K36" s="231"/>
      <c r="L36" s="231"/>
      <c r="M36" s="231"/>
      <c r="N36" s="131" t="e">
        <f t="shared" si="0"/>
        <v>#N/A</v>
      </c>
    </row>
    <row r="37" spans="1:14" s="131" customFormat="1" ht="12.75" customHeight="1" x14ac:dyDescent="0.25">
      <c r="A37" s="231"/>
      <c r="B37" s="231"/>
      <c r="C37" s="231"/>
      <c r="D37" s="231"/>
      <c r="E37" s="231"/>
      <c r="F37" s="231"/>
      <c r="G37" s="231"/>
      <c r="H37" s="231"/>
      <c r="I37" s="231"/>
      <c r="J37" s="231"/>
      <c r="K37" s="231"/>
      <c r="L37" s="231"/>
      <c r="M37" s="231"/>
      <c r="N37" s="131" t="e">
        <f t="shared" si="0"/>
        <v>#N/A</v>
      </c>
    </row>
    <row r="38" spans="1:14" s="131" customFormat="1" ht="12.75" customHeight="1" x14ac:dyDescent="0.25">
      <c r="A38" s="231"/>
      <c r="B38" s="231"/>
      <c r="C38" s="231"/>
      <c r="D38" s="231"/>
      <c r="E38" s="231"/>
      <c r="F38" s="231"/>
      <c r="G38" s="231"/>
      <c r="H38" s="231"/>
      <c r="I38" s="231"/>
      <c r="J38" s="231"/>
      <c r="K38" s="231"/>
      <c r="L38" s="231"/>
      <c r="M38" s="231"/>
      <c r="N38" s="131" t="e">
        <f t="shared" si="0"/>
        <v>#N/A</v>
      </c>
    </row>
    <row r="39" spans="1:14" s="131" customFormat="1" ht="12.75" customHeight="1" x14ac:dyDescent="0.25">
      <c r="A39" s="231"/>
      <c r="B39" s="231"/>
      <c r="C39" s="231"/>
      <c r="D39" s="231"/>
      <c r="E39" s="231"/>
      <c r="F39" s="231"/>
      <c r="G39" s="231"/>
      <c r="H39" s="231"/>
      <c r="I39" s="231"/>
      <c r="J39" s="231"/>
      <c r="K39" s="231"/>
      <c r="L39" s="231"/>
      <c r="M39" s="231"/>
      <c r="N39" s="131" t="e">
        <f t="shared" si="0"/>
        <v>#N/A</v>
      </c>
    </row>
    <row r="40" spans="1:14" s="131" customFormat="1" ht="12.75" customHeight="1" x14ac:dyDescent="0.25">
      <c r="A40" s="231"/>
      <c r="B40" s="231"/>
      <c r="C40" s="231"/>
      <c r="D40" s="231"/>
      <c r="E40" s="231"/>
      <c r="F40" s="231"/>
      <c r="G40" s="231"/>
      <c r="H40" s="231"/>
      <c r="I40" s="231"/>
      <c r="J40" s="231"/>
      <c r="K40" s="231"/>
      <c r="L40" s="231"/>
      <c r="M40" s="231"/>
      <c r="N40" s="131" t="e">
        <f t="shared" si="0"/>
        <v>#N/A</v>
      </c>
    </row>
    <row r="41" spans="1:14" s="131" customFormat="1" ht="12.75" customHeight="1" x14ac:dyDescent="0.25">
      <c r="A41" s="231"/>
      <c r="B41" s="231"/>
      <c r="C41" s="231"/>
      <c r="D41" s="231"/>
      <c r="E41" s="231"/>
      <c r="F41" s="231"/>
      <c r="G41" s="231"/>
      <c r="H41" s="231"/>
      <c r="I41" s="231"/>
      <c r="J41" s="231"/>
      <c r="K41" s="231"/>
      <c r="L41" s="231"/>
      <c r="M41" s="231"/>
      <c r="N41" s="131" t="e">
        <f t="shared" si="0"/>
        <v>#N/A</v>
      </c>
    </row>
    <row r="42" spans="1:14" s="131" customFormat="1" ht="12.75" customHeight="1" x14ac:dyDescent="0.25">
      <c r="A42" s="231"/>
      <c r="B42" s="231"/>
      <c r="C42" s="231"/>
      <c r="D42" s="231"/>
      <c r="E42" s="231"/>
      <c r="F42" s="231"/>
      <c r="G42" s="231"/>
      <c r="H42" s="231"/>
      <c r="I42" s="231"/>
      <c r="J42" s="231"/>
      <c r="K42" s="231"/>
      <c r="L42" s="231"/>
      <c r="M42" s="231"/>
      <c r="N42" s="131" t="e">
        <f t="shared" si="0"/>
        <v>#N/A</v>
      </c>
    </row>
    <row r="43" spans="1:14" s="131" customFormat="1" ht="12.75" customHeight="1" x14ac:dyDescent="0.25">
      <c r="A43" s="231"/>
      <c r="B43" s="231"/>
      <c r="C43" s="231"/>
      <c r="D43" s="231"/>
      <c r="E43" s="231"/>
      <c r="F43" s="231"/>
      <c r="G43" s="231"/>
      <c r="H43" s="231"/>
      <c r="I43" s="231"/>
      <c r="J43" s="231"/>
      <c r="K43" s="231"/>
      <c r="L43" s="231"/>
      <c r="M43" s="231"/>
      <c r="N43" s="131" t="e">
        <f t="shared" si="0"/>
        <v>#N/A</v>
      </c>
    </row>
    <row r="44" spans="1:14" s="131" customFormat="1" ht="12.75" customHeight="1" x14ac:dyDescent="0.25">
      <c r="A44" s="231"/>
      <c r="B44" s="231"/>
      <c r="C44" s="231"/>
      <c r="D44" s="231"/>
      <c r="E44" s="231"/>
      <c r="F44" s="231"/>
      <c r="G44" s="231"/>
      <c r="H44" s="231"/>
      <c r="I44" s="231"/>
      <c r="J44" s="231"/>
      <c r="K44" s="231"/>
      <c r="L44" s="231"/>
      <c r="M44" s="231"/>
      <c r="N44" s="131" t="e">
        <f t="shared" si="0"/>
        <v>#N/A</v>
      </c>
    </row>
    <row r="45" spans="1:14" s="131" customFormat="1" ht="12.75" customHeight="1" x14ac:dyDescent="0.25">
      <c r="A45" s="231"/>
      <c r="B45" s="231"/>
      <c r="C45" s="231"/>
      <c r="D45" s="231"/>
      <c r="E45" s="231"/>
      <c r="F45" s="231"/>
      <c r="G45" s="231"/>
      <c r="H45" s="231"/>
      <c r="I45" s="231"/>
      <c r="J45" s="231"/>
      <c r="K45" s="231"/>
      <c r="L45" s="231"/>
      <c r="M45" s="231"/>
      <c r="N45" s="131" t="e">
        <f t="shared" si="0"/>
        <v>#N/A</v>
      </c>
    </row>
    <row r="46" spans="1:14" s="131" customFormat="1" ht="12.75" customHeight="1" x14ac:dyDescent="0.25">
      <c r="A46" s="231"/>
      <c r="B46" s="231"/>
      <c r="C46" s="231"/>
      <c r="D46" s="231"/>
      <c r="E46" s="231"/>
      <c r="F46" s="231"/>
      <c r="G46" s="231"/>
      <c r="H46" s="231"/>
      <c r="I46" s="231"/>
      <c r="J46" s="231"/>
      <c r="K46" s="231"/>
      <c r="L46" s="231"/>
      <c r="M46" s="231"/>
      <c r="N46" s="131" t="e">
        <f t="shared" si="0"/>
        <v>#N/A</v>
      </c>
    </row>
    <row r="47" spans="1:14" s="131" customFormat="1" ht="12.75" customHeight="1" x14ac:dyDescent="0.25">
      <c r="A47" s="231"/>
      <c r="B47" s="231"/>
      <c r="C47" s="231"/>
      <c r="D47" s="231"/>
      <c r="E47" s="231"/>
      <c r="F47" s="231"/>
      <c r="G47" s="231"/>
      <c r="H47" s="231"/>
      <c r="I47" s="231"/>
      <c r="J47" s="231"/>
      <c r="K47" s="231"/>
      <c r="L47" s="231"/>
      <c r="M47" s="231"/>
      <c r="N47" s="131" t="e">
        <f t="shared" si="0"/>
        <v>#N/A</v>
      </c>
    </row>
    <row r="48" spans="1:14" s="131" customFormat="1" ht="12.75" customHeight="1" x14ac:dyDescent="0.25">
      <c r="A48" s="231"/>
      <c r="B48" s="231"/>
      <c r="C48" s="231"/>
      <c r="D48" s="231"/>
      <c r="E48" s="231"/>
      <c r="F48" s="231"/>
      <c r="G48" s="231"/>
      <c r="H48" s="231"/>
      <c r="I48" s="231"/>
      <c r="J48" s="231"/>
      <c r="K48" s="231"/>
      <c r="L48" s="231"/>
      <c r="M48" s="231"/>
      <c r="N48" s="131" t="e">
        <f t="shared" si="0"/>
        <v>#N/A</v>
      </c>
    </row>
    <row r="49" spans="1:14" s="131" customFormat="1" ht="12.75" customHeight="1" x14ac:dyDescent="0.25">
      <c r="A49" s="231"/>
      <c r="B49" s="231"/>
      <c r="C49" s="231"/>
      <c r="D49" s="231"/>
      <c r="E49" s="231"/>
      <c r="F49" s="231"/>
      <c r="G49" s="231"/>
      <c r="H49" s="231"/>
      <c r="I49" s="231"/>
      <c r="J49" s="231"/>
      <c r="K49" s="231"/>
      <c r="L49" s="231"/>
      <c r="M49" s="231"/>
      <c r="N49" s="131" t="e">
        <f t="shared" si="0"/>
        <v>#N/A</v>
      </c>
    </row>
    <row r="50" spans="1:14" s="131" customFormat="1" ht="12.75" customHeight="1" x14ac:dyDescent="0.25">
      <c r="A50" s="231"/>
      <c r="B50" s="231"/>
      <c r="C50" s="231"/>
      <c r="D50" s="231"/>
      <c r="E50" s="231"/>
      <c r="F50" s="231"/>
      <c r="G50" s="231"/>
      <c r="H50" s="231"/>
      <c r="I50" s="231"/>
      <c r="J50" s="231"/>
      <c r="K50" s="231"/>
      <c r="L50" s="231"/>
      <c r="M50" s="231"/>
      <c r="N50" s="131" t="e">
        <f t="shared" si="0"/>
        <v>#N/A</v>
      </c>
    </row>
    <row r="51" spans="1:14" s="131" customFormat="1" ht="12.75" customHeight="1" x14ac:dyDescent="0.25">
      <c r="A51" s="231"/>
      <c r="B51" s="231"/>
      <c r="C51" s="231"/>
      <c r="D51" s="231"/>
      <c r="E51" s="231"/>
      <c r="F51" s="231"/>
      <c r="G51" s="231"/>
      <c r="H51" s="231"/>
      <c r="I51" s="231"/>
      <c r="J51" s="231"/>
      <c r="K51" s="231"/>
      <c r="L51" s="231"/>
      <c r="M51" s="231"/>
      <c r="N51" s="131" t="e">
        <f t="shared" si="0"/>
        <v>#N/A</v>
      </c>
    </row>
    <row r="52" spans="1:14" s="131" customFormat="1" ht="12.75" customHeight="1" x14ac:dyDescent="0.25">
      <c r="A52" s="231"/>
      <c r="B52" s="231"/>
      <c r="C52" s="231"/>
      <c r="D52" s="231"/>
      <c r="E52" s="231"/>
      <c r="F52" s="231"/>
      <c r="G52" s="231"/>
      <c r="H52" s="231"/>
      <c r="I52" s="231"/>
      <c r="J52" s="231"/>
      <c r="K52" s="231"/>
      <c r="L52" s="231"/>
      <c r="M52" s="231"/>
      <c r="N52" s="131" t="e">
        <f t="shared" si="0"/>
        <v>#N/A</v>
      </c>
    </row>
    <row r="53" spans="1:14" s="131" customFormat="1" ht="12.75" customHeight="1" x14ac:dyDescent="0.25">
      <c r="A53" s="231"/>
      <c r="B53" s="231"/>
      <c r="C53" s="231"/>
      <c r="D53" s="231"/>
      <c r="E53" s="231"/>
      <c r="F53" s="231"/>
      <c r="G53" s="231"/>
      <c r="H53" s="231"/>
      <c r="I53" s="231"/>
      <c r="J53" s="231"/>
      <c r="K53" s="231"/>
      <c r="L53" s="231"/>
      <c r="M53" s="231"/>
      <c r="N53" s="131" t="e">
        <f t="shared" si="0"/>
        <v>#N/A</v>
      </c>
    </row>
    <row r="54" spans="1:14" s="131" customFormat="1" ht="12.75" customHeight="1" x14ac:dyDescent="0.25">
      <c r="A54" s="231"/>
      <c r="B54" s="231"/>
      <c r="C54" s="231"/>
      <c r="D54" s="231"/>
      <c r="E54" s="231"/>
      <c r="F54" s="231"/>
      <c r="G54" s="231"/>
      <c r="H54" s="231"/>
      <c r="I54" s="231"/>
      <c r="J54" s="231"/>
      <c r="K54" s="231"/>
      <c r="L54" s="231"/>
      <c r="M54" s="231"/>
      <c r="N54" s="131" t="e">
        <f t="shared" si="0"/>
        <v>#N/A</v>
      </c>
    </row>
    <row r="55" spans="1:14" s="131" customFormat="1" ht="12.75" customHeight="1" x14ac:dyDescent="0.25">
      <c r="A55" s="231"/>
      <c r="B55" s="231"/>
      <c r="C55" s="231"/>
      <c r="D55" s="231"/>
      <c r="E55" s="231"/>
      <c r="F55" s="231"/>
      <c r="G55" s="231"/>
      <c r="H55" s="231"/>
      <c r="I55" s="231"/>
      <c r="J55" s="231"/>
      <c r="K55" s="231"/>
      <c r="L55" s="231"/>
      <c r="M55" s="231"/>
      <c r="N55" s="131" t="e">
        <f t="shared" si="0"/>
        <v>#N/A</v>
      </c>
    </row>
    <row r="56" spans="1:14" s="131" customFormat="1" ht="12.75" customHeight="1" x14ac:dyDescent="0.25">
      <c r="A56" s="231"/>
      <c r="B56" s="231"/>
      <c r="C56" s="231"/>
      <c r="D56" s="231"/>
      <c r="E56" s="231"/>
      <c r="F56" s="231"/>
      <c r="G56" s="231"/>
      <c r="H56" s="231"/>
      <c r="I56" s="231"/>
      <c r="J56" s="231"/>
      <c r="K56" s="231"/>
      <c r="L56" s="231"/>
      <c r="M56" s="231"/>
      <c r="N56" s="131" t="e">
        <f t="shared" si="0"/>
        <v>#N/A</v>
      </c>
    </row>
    <row r="57" spans="1:14" s="131" customFormat="1" ht="12.75" customHeight="1" x14ac:dyDescent="0.25">
      <c r="A57" s="231"/>
      <c r="B57" s="231"/>
      <c r="C57" s="231"/>
      <c r="D57" s="231"/>
      <c r="E57" s="231"/>
      <c r="F57" s="231"/>
      <c r="G57" s="231"/>
      <c r="H57" s="231"/>
      <c r="I57" s="231"/>
      <c r="J57" s="231"/>
      <c r="K57" s="231"/>
      <c r="L57" s="231"/>
      <c r="M57" s="231"/>
      <c r="N57" s="131" t="e">
        <f t="shared" si="0"/>
        <v>#N/A</v>
      </c>
    </row>
    <row r="58" spans="1:14" s="131" customFormat="1" ht="12.75" customHeight="1" x14ac:dyDescent="0.25">
      <c r="A58" s="231"/>
      <c r="B58" s="231"/>
      <c r="C58" s="231"/>
      <c r="D58" s="231"/>
      <c r="E58" s="231"/>
      <c r="F58" s="231"/>
      <c r="G58" s="231"/>
      <c r="H58" s="231"/>
      <c r="I58" s="231"/>
      <c r="J58" s="231"/>
      <c r="K58" s="231"/>
      <c r="L58" s="231"/>
      <c r="M58" s="231"/>
      <c r="N58" s="131" t="e">
        <f t="shared" si="0"/>
        <v>#N/A</v>
      </c>
    </row>
    <row r="59" spans="1:14" s="131" customFormat="1" ht="12.75" customHeight="1" x14ac:dyDescent="0.25">
      <c r="A59" s="231"/>
      <c r="B59" s="231"/>
      <c r="C59" s="231"/>
      <c r="D59" s="231"/>
      <c r="E59" s="231"/>
      <c r="F59" s="231"/>
      <c r="G59" s="231"/>
      <c r="H59" s="231"/>
      <c r="I59" s="231"/>
      <c r="J59" s="231"/>
      <c r="K59" s="231"/>
      <c r="L59" s="231"/>
      <c r="M59" s="231"/>
      <c r="N59" s="131" t="e">
        <f t="shared" si="0"/>
        <v>#N/A</v>
      </c>
    </row>
    <row r="60" spans="1:14" s="131" customFormat="1" ht="12.75" customHeight="1" x14ac:dyDescent="0.25">
      <c r="A60" s="231"/>
      <c r="B60" s="231"/>
      <c r="C60" s="231"/>
      <c r="D60" s="231"/>
      <c r="E60" s="231"/>
      <c r="F60" s="231"/>
      <c r="G60" s="231"/>
      <c r="H60" s="231"/>
      <c r="I60" s="231"/>
      <c r="J60" s="231"/>
      <c r="K60" s="231"/>
      <c r="L60" s="231"/>
      <c r="M60" s="231"/>
      <c r="N60" s="131" t="e">
        <f t="shared" si="0"/>
        <v>#N/A</v>
      </c>
    </row>
    <row r="61" spans="1:14" s="131" customFormat="1" ht="12.75" customHeight="1" x14ac:dyDescent="0.25">
      <c r="A61" s="231"/>
      <c r="B61" s="231"/>
      <c r="C61" s="231"/>
      <c r="D61" s="231"/>
      <c r="E61" s="231"/>
      <c r="F61" s="231"/>
      <c r="G61" s="231"/>
      <c r="H61" s="231"/>
      <c r="I61" s="231"/>
      <c r="J61" s="231"/>
      <c r="K61" s="231"/>
      <c r="L61" s="231"/>
      <c r="M61" s="231"/>
      <c r="N61" s="131" t="e">
        <f t="shared" si="0"/>
        <v>#N/A</v>
      </c>
    </row>
    <row r="62" spans="1:14" s="131" customFormat="1" ht="12.75" customHeight="1" x14ac:dyDescent="0.25">
      <c r="A62" s="231"/>
      <c r="B62" s="231"/>
      <c r="C62" s="231"/>
      <c r="D62" s="231"/>
      <c r="E62" s="231"/>
      <c r="F62" s="231"/>
      <c r="G62" s="231"/>
      <c r="H62" s="231"/>
      <c r="I62" s="231"/>
      <c r="J62" s="231"/>
      <c r="K62" s="231"/>
      <c r="L62" s="231"/>
      <c r="M62" s="231"/>
      <c r="N62" s="131" t="e">
        <f t="shared" si="0"/>
        <v>#N/A</v>
      </c>
    </row>
    <row r="63" spans="1:14" s="131" customFormat="1" ht="12.75" customHeight="1" x14ac:dyDescent="0.25">
      <c r="A63" s="231"/>
      <c r="B63" s="231"/>
      <c r="C63" s="231"/>
      <c r="D63" s="231"/>
      <c r="E63" s="231"/>
      <c r="F63" s="231"/>
      <c r="G63" s="231"/>
      <c r="H63" s="231"/>
      <c r="I63" s="231"/>
      <c r="J63" s="231"/>
      <c r="K63" s="231"/>
      <c r="L63" s="231"/>
      <c r="M63" s="231"/>
      <c r="N63" s="131" t="e">
        <f t="shared" si="0"/>
        <v>#N/A</v>
      </c>
    </row>
    <row r="64" spans="1:14" s="131" customFormat="1" ht="12.75" customHeight="1" x14ac:dyDescent="0.25">
      <c r="A64" s="231"/>
      <c r="B64" s="231"/>
      <c r="C64" s="231"/>
      <c r="D64" s="231"/>
      <c r="E64" s="231"/>
      <c r="F64" s="231"/>
      <c r="G64" s="231"/>
      <c r="H64" s="231"/>
      <c r="I64" s="231"/>
      <c r="J64" s="231"/>
      <c r="K64" s="231"/>
      <c r="L64" s="231"/>
      <c r="M64" s="231"/>
      <c r="N64" s="131" t="e">
        <f t="shared" si="0"/>
        <v>#N/A</v>
      </c>
    </row>
    <row r="65" spans="1:14" s="131" customFormat="1" ht="12.75" customHeight="1" x14ac:dyDescent="0.25">
      <c r="A65" s="231"/>
      <c r="B65" s="231"/>
      <c r="C65" s="231"/>
      <c r="D65" s="231"/>
      <c r="E65" s="231"/>
      <c r="F65" s="231"/>
      <c r="G65" s="231"/>
      <c r="H65" s="231"/>
      <c r="I65" s="231"/>
      <c r="J65" s="231"/>
      <c r="K65" s="231"/>
      <c r="L65" s="231"/>
      <c r="M65" s="231"/>
      <c r="N65" s="131" t="e">
        <f t="shared" si="0"/>
        <v>#N/A</v>
      </c>
    </row>
    <row r="66" spans="1:14" s="131" customFormat="1" ht="12.75" customHeight="1" x14ac:dyDescent="0.25">
      <c r="A66" s="231"/>
      <c r="B66" s="231"/>
      <c r="C66" s="231"/>
      <c r="D66" s="231"/>
      <c r="E66" s="231"/>
      <c r="F66" s="231"/>
      <c r="G66" s="231"/>
      <c r="H66" s="231"/>
      <c r="I66" s="231"/>
      <c r="J66" s="231"/>
      <c r="K66" s="231"/>
      <c r="L66" s="231"/>
      <c r="M66" s="231"/>
      <c r="N66" s="131" t="e">
        <f t="shared" si="0"/>
        <v>#N/A</v>
      </c>
    </row>
    <row r="67" spans="1:14" s="131" customFormat="1" ht="12.75" customHeight="1" x14ac:dyDescent="0.25">
      <c r="A67" s="231"/>
      <c r="B67" s="231"/>
      <c r="C67" s="231"/>
      <c r="D67" s="231"/>
      <c r="E67" s="231"/>
      <c r="F67" s="231"/>
      <c r="G67" s="231"/>
      <c r="H67" s="231"/>
      <c r="I67" s="231"/>
      <c r="J67" s="231"/>
      <c r="K67" s="231"/>
      <c r="L67" s="231"/>
      <c r="M67" s="231"/>
      <c r="N67" s="131" t="e">
        <f t="shared" si="0"/>
        <v>#N/A</v>
      </c>
    </row>
    <row r="68" spans="1:14" s="131" customFormat="1" ht="12.75" customHeight="1" x14ac:dyDescent="0.25">
      <c r="A68" s="231"/>
      <c r="B68" s="231"/>
      <c r="C68" s="231"/>
      <c r="D68" s="231"/>
      <c r="E68" s="231"/>
      <c r="F68" s="231"/>
      <c r="G68" s="231"/>
      <c r="H68" s="231"/>
      <c r="I68" s="231"/>
      <c r="J68" s="231"/>
      <c r="K68" s="231"/>
      <c r="L68" s="231"/>
      <c r="M68" s="231"/>
      <c r="N68" s="131" t="e">
        <f t="shared" ref="N68:N131" si="1">VLOOKUP(I68,$O$3:$P$10,2,FALSE)</f>
        <v>#N/A</v>
      </c>
    </row>
    <row r="69" spans="1:14" s="131" customFormat="1" ht="12.75" customHeight="1" x14ac:dyDescent="0.25">
      <c r="A69" s="231"/>
      <c r="B69" s="231"/>
      <c r="C69" s="231"/>
      <c r="D69" s="231"/>
      <c r="E69" s="231"/>
      <c r="F69" s="231"/>
      <c r="G69" s="231"/>
      <c r="H69" s="231"/>
      <c r="I69" s="231"/>
      <c r="J69" s="231"/>
      <c r="K69" s="231"/>
      <c r="L69" s="231"/>
      <c r="M69" s="231"/>
      <c r="N69" s="131" t="e">
        <f t="shared" si="1"/>
        <v>#N/A</v>
      </c>
    </row>
    <row r="70" spans="1:14" s="131" customFormat="1" ht="12.75" customHeight="1" x14ac:dyDescent="0.25">
      <c r="A70" s="231"/>
      <c r="B70" s="231"/>
      <c r="C70" s="231"/>
      <c r="D70" s="231"/>
      <c r="E70" s="231"/>
      <c r="F70" s="231"/>
      <c r="G70" s="231"/>
      <c r="H70" s="231"/>
      <c r="I70" s="231"/>
      <c r="J70" s="231"/>
      <c r="K70" s="231"/>
      <c r="L70" s="231"/>
      <c r="M70" s="231"/>
      <c r="N70" s="131" t="e">
        <f t="shared" si="1"/>
        <v>#N/A</v>
      </c>
    </row>
    <row r="71" spans="1:14" s="131" customFormat="1" ht="12.75" customHeight="1" x14ac:dyDescent="0.25">
      <c r="A71" s="231"/>
      <c r="B71" s="231"/>
      <c r="C71" s="231"/>
      <c r="D71" s="231"/>
      <c r="E71" s="231"/>
      <c r="F71" s="231"/>
      <c r="G71" s="231"/>
      <c r="H71" s="231"/>
      <c r="I71" s="231"/>
      <c r="J71" s="231"/>
      <c r="K71" s="231"/>
      <c r="L71" s="231"/>
      <c r="M71" s="231"/>
      <c r="N71" s="131" t="e">
        <f t="shared" si="1"/>
        <v>#N/A</v>
      </c>
    </row>
    <row r="72" spans="1:14" s="131" customFormat="1" ht="12.75" customHeight="1" x14ac:dyDescent="0.25">
      <c r="A72" s="231"/>
      <c r="B72" s="231"/>
      <c r="C72" s="231"/>
      <c r="D72" s="231"/>
      <c r="E72" s="231"/>
      <c r="F72" s="231"/>
      <c r="G72" s="231"/>
      <c r="H72" s="231"/>
      <c r="I72" s="231"/>
      <c r="J72" s="231"/>
      <c r="K72" s="231"/>
      <c r="L72" s="231"/>
      <c r="M72" s="231"/>
      <c r="N72" s="131" t="e">
        <f t="shared" si="1"/>
        <v>#N/A</v>
      </c>
    </row>
    <row r="73" spans="1:14" s="131" customFormat="1" ht="12.75" customHeight="1" x14ac:dyDescent="0.25">
      <c r="A73" s="231"/>
      <c r="B73" s="231"/>
      <c r="C73" s="231"/>
      <c r="D73" s="231"/>
      <c r="E73" s="231"/>
      <c r="F73" s="231"/>
      <c r="G73" s="231"/>
      <c r="H73" s="231"/>
      <c r="I73" s="231"/>
      <c r="J73" s="231"/>
      <c r="K73" s="231"/>
      <c r="L73" s="231"/>
      <c r="M73" s="231"/>
      <c r="N73" s="131" t="e">
        <f t="shared" si="1"/>
        <v>#N/A</v>
      </c>
    </row>
    <row r="74" spans="1:14" s="131" customFormat="1" ht="12.75" customHeight="1" x14ac:dyDescent="0.25">
      <c r="A74" s="231"/>
      <c r="B74" s="231"/>
      <c r="C74" s="231"/>
      <c r="D74" s="231"/>
      <c r="E74" s="231"/>
      <c r="F74" s="231"/>
      <c r="G74" s="231"/>
      <c r="H74" s="231"/>
      <c r="I74" s="231"/>
      <c r="J74" s="231"/>
      <c r="K74" s="231"/>
      <c r="L74" s="231"/>
      <c r="M74" s="231"/>
      <c r="N74" s="131" t="e">
        <f t="shared" si="1"/>
        <v>#N/A</v>
      </c>
    </row>
    <row r="75" spans="1:14" s="131" customFormat="1" ht="12.75" customHeight="1" x14ac:dyDescent="0.25">
      <c r="A75" s="231"/>
      <c r="B75" s="231"/>
      <c r="C75" s="231"/>
      <c r="D75" s="231"/>
      <c r="E75" s="231"/>
      <c r="F75" s="231"/>
      <c r="G75" s="231"/>
      <c r="H75" s="231"/>
      <c r="I75" s="231"/>
      <c r="J75" s="231"/>
      <c r="K75" s="231"/>
      <c r="L75" s="231"/>
      <c r="M75" s="231"/>
      <c r="N75" s="131" t="e">
        <f t="shared" si="1"/>
        <v>#N/A</v>
      </c>
    </row>
    <row r="76" spans="1:14" s="131" customFormat="1" ht="12.75" customHeight="1" x14ac:dyDescent="0.25">
      <c r="A76" s="231"/>
      <c r="B76" s="231"/>
      <c r="C76" s="231"/>
      <c r="D76" s="231"/>
      <c r="E76" s="231"/>
      <c r="F76" s="231"/>
      <c r="G76" s="231"/>
      <c r="H76" s="231"/>
      <c r="I76" s="231"/>
      <c r="J76" s="231"/>
      <c r="K76" s="231"/>
      <c r="L76" s="231"/>
      <c r="M76" s="231"/>
      <c r="N76" s="131" t="e">
        <f t="shared" si="1"/>
        <v>#N/A</v>
      </c>
    </row>
    <row r="77" spans="1:14" s="131" customFormat="1" ht="12.75" customHeight="1" x14ac:dyDescent="0.25">
      <c r="A77" s="231"/>
      <c r="B77" s="231"/>
      <c r="C77" s="231"/>
      <c r="D77" s="231"/>
      <c r="E77" s="231"/>
      <c r="F77" s="231"/>
      <c r="G77" s="231"/>
      <c r="H77" s="231"/>
      <c r="I77" s="231"/>
      <c r="J77" s="231"/>
      <c r="K77" s="231"/>
      <c r="L77" s="231"/>
      <c r="M77" s="231"/>
      <c r="N77" s="131" t="e">
        <f t="shared" si="1"/>
        <v>#N/A</v>
      </c>
    </row>
    <row r="78" spans="1:14" s="131" customFormat="1" ht="12.75" customHeight="1" x14ac:dyDescent="0.25">
      <c r="A78" s="231"/>
      <c r="B78" s="231"/>
      <c r="C78" s="231"/>
      <c r="D78" s="231"/>
      <c r="E78" s="231"/>
      <c r="F78" s="231"/>
      <c r="G78" s="231"/>
      <c r="H78" s="231"/>
      <c r="I78" s="231"/>
      <c r="J78" s="231"/>
      <c r="K78" s="231"/>
      <c r="L78" s="231"/>
      <c r="M78" s="231"/>
      <c r="N78" s="131" t="e">
        <f t="shared" si="1"/>
        <v>#N/A</v>
      </c>
    </row>
    <row r="79" spans="1:14" s="131" customFormat="1" ht="12.75" customHeight="1" x14ac:dyDescent="0.25">
      <c r="A79" s="231"/>
      <c r="B79" s="231"/>
      <c r="C79" s="231"/>
      <c r="D79" s="231"/>
      <c r="E79" s="231"/>
      <c r="F79" s="231"/>
      <c r="G79" s="231"/>
      <c r="H79" s="231"/>
      <c r="I79" s="231"/>
      <c r="J79" s="231"/>
      <c r="K79" s="231"/>
      <c r="L79" s="231"/>
      <c r="M79" s="231"/>
      <c r="N79" s="131" t="e">
        <f t="shared" si="1"/>
        <v>#N/A</v>
      </c>
    </row>
    <row r="80" spans="1:14" s="131" customFormat="1" ht="12.75" customHeight="1" x14ac:dyDescent="0.25">
      <c r="A80" s="231"/>
      <c r="B80" s="231"/>
      <c r="C80" s="231"/>
      <c r="D80" s="231"/>
      <c r="E80" s="231"/>
      <c r="F80" s="231"/>
      <c r="G80" s="231"/>
      <c r="H80" s="231"/>
      <c r="I80" s="231"/>
      <c r="J80" s="231"/>
      <c r="K80" s="231"/>
      <c r="L80" s="231"/>
      <c r="M80" s="231"/>
      <c r="N80" s="131" t="e">
        <f t="shared" si="1"/>
        <v>#N/A</v>
      </c>
    </row>
    <row r="81" spans="1:14" s="131" customFormat="1" ht="12.75" customHeight="1" x14ac:dyDescent="0.25">
      <c r="A81" s="231"/>
      <c r="B81" s="231"/>
      <c r="C81" s="231"/>
      <c r="D81" s="231"/>
      <c r="E81" s="231"/>
      <c r="F81" s="231"/>
      <c r="G81" s="231"/>
      <c r="H81" s="231"/>
      <c r="I81" s="231"/>
      <c r="J81" s="231"/>
      <c r="K81" s="231"/>
      <c r="L81" s="231"/>
      <c r="M81" s="231"/>
      <c r="N81" s="131" t="e">
        <f t="shared" si="1"/>
        <v>#N/A</v>
      </c>
    </row>
    <row r="82" spans="1:14" s="131" customFormat="1" ht="12.75" customHeight="1" x14ac:dyDescent="0.25">
      <c r="A82" s="231"/>
      <c r="B82" s="231"/>
      <c r="C82" s="231"/>
      <c r="D82" s="231"/>
      <c r="E82" s="231"/>
      <c r="F82" s="231"/>
      <c r="G82" s="231"/>
      <c r="H82" s="231"/>
      <c r="I82" s="231"/>
      <c r="J82" s="231"/>
      <c r="K82" s="231"/>
      <c r="L82" s="231"/>
      <c r="M82" s="231"/>
      <c r="N82" s="131" t="e">
        <f t="shared" si="1"/>
        <v>#N/A</v>
      </c>
    </row>
    <row r="83" spans="1:14" s="131" customFormat="1" ht="12.75" customHeight="1" x14ac:dyDescent="0.25">
      <c r="A83" s="231"/>
      <c r="B83" s="231"/>
      <c r="C83" s="231"/>
      <c r="D83" s="231"/>
      <c r="E83" s="231"/>
      <c r="F83" s="231"/>
      <c r="G83" s="231"/>
      <c r="H83" s="231"/>
      <c r="I83" s="231"/>
      <c r="J83" s="231"/>
      <c r="K83" s="231"/>
      <c r="L83" s="231"/>
      <c r="M83" s="231"/>
      <c r="N83" s="131" t="e">
        <f t="shared" si="1"/>
        <v>#N/A</v>
      </c>
    </row>
    <row r="84" spans="1:14" s="131" customFormat="1" ht="12.75" customHeight="1" x14ac:dyDescent="0.25">
      <c r="A84" s="231"/>
      <c r="B84" s="231"/>
      <c r="C84" s="231"/>
      <c r="D84" s="231"/>
      <c r="E84" s="231"/>
      <c r="F84" s="231"/>
      <c r="G84" s="231"/>
      <c r="H84" s="231"/>
      <c r="I84" s="231"/>
      <c r="J84" s="231"/>
      <c r="K84" s="231"/>
      <c r="L84" s="231"/>
      <c r="M84" s="231"/>
      <c r="N84" s="131" t="e">
        <f t="shared" si="1"/>
        <v>#N/A</v>
      </c>
    </row>
    <row r="85" spans="1:14" s="131" customFormat="1" ht="12.75" customHeight="1" x14ac:dyDescent="0.25">
      <c r="A85" s="231"/>
      <c r="B85" s="231"/>
      <c r="C85" s="231"/>
      <c r="D85" s="231"/>
      <c r="E85" s="231"/>
      <c r="F85" s="231"/>
      <c r="G85" s="231"/>
      <c r="H85" s="231"/>
      <c r="I85" s="231"/>
      <c r="J85" s="231"/>
      <c r="K85" s="231"/>
      <c r="L85" s="231"/>
      <c r="M85" s="231"/>
      <c r="N85" s="131" t="e">
        <f t="shared" si="1"/>
        <v>#N/A</v>
      </c>
    </row>
    <row r="86" spans="1:14" s="131" customFormat="1" ht="12.75" customHeight="1" x14ac:dyDescent="0.25">
      <c r="A86" s="231"/>
      <c r="B86" s="231"/>
      <c r="C86" s="231"/>
      <c r="D86" s="231"/>
      <c r="E86" s="231"/>
      <c r="F86" s="231"/>
      <c r="G86" s="231"/>
      <c r="H86" s="231"/>
      <c r="I86" s="231"/>
      <c r="J86" s="231"/>
      <c r="K86" s="231"/>
      <c r="L86" s="231"/>
      <c r="M86" s="231"/>
      <c r="N86" s="131" t="e">
        <f t="shared" si="1"/>
        <v>#N/A</v>
      </c>
    </row>
    <row r="87" spans="1:14" s="131" customFormat="1" ht="12.75" customHeight="1" x14ac:dyDescent="0.25">
      <c r="A87" s="231"/>
      <c r="B87" s="231"/>
      <c r="C87" s="231"/>
      <c r="D87" s="231"/>
      <c r="E87" s="231"/>
      <c r="F87" s="231"/>
      <c r="G87" s="231"/>
      <c r="H87" s="231"/>
      <c r="I87" s="231"/>
      <c r="J87" s="231"/>
      <c r="K87" s="231"/>
      <c r="L87" s="231"/>
      <c r="M87" s="231"/>
      <c r="N87" s="131" t="e">
        <f t="shared" si="1"/>
        <v>#N/A</v>
      </c>
    </row>
    <row r="88" spans="1:14" s="131" customFormat="1" ht="12.75" customHeight="1" x14ac:dyDescent="0.25">
      <c r="A88" s="231"/>
      <c r="B88" s="231"/>
      <c r="C88" s="231"/>
      <c r="D88" s="231"/>
      <c r="E88" s="231"/>
      <c r="F88" s="231"/>
      <c r="G88" s="231"/>
      <c r="H88" s="231"/>
      <c r="I88" s="231"/>
      <c r="J88" s="231"/>
      <c r="K88" s="231"/>
      <c r="L88" s="231"/>
      <c r="M88" s="231"/>
      <c r="N88" s="131" t="e">
        <f t="shared" si="1"/>
        <v>#N/A</v>
      </c>
    </row>
    <row r="89" spans="1:14" s="131" customFormat="1" ht="12.75" customHeight="1" x14ac:dyDescent="0.25">
      <c r="A89" s="231"/>
      <c r="B89" s="231"/>
      <c r="C89" s="231"/>
      <c r="D89" s="231"/>
      <c r="E89" s="231"/>
      <c r="F89" s="231"/>
      <c r="G89" s="231"/>
      <c r="H89" s="231"/>
      <c r="I89" s="231"/>
      <c r="J89" s="231"/>
      <c r="K89" s="231"/>
      <c r="L89" s="231"/>
      <c r="M89" s="231"/>
      <c r="N89" s="131" t="e">
        <f t="shared" si="1"/>
        <v>#N/A</v>
      </c>
    </row>
    <row r="90" spans="1:14" s="131" customFormat="1" ht="12.75" customHeight="1" x14ac:dyDescent="0.25">
      <c r="A90" s="231"/>
      <c r="B90" s="231"/>
      <c r="C90" s="231"/>
      <c r="D90" s="231"/>
      <c r="E90" s="231"/>
      <c r="F90" s="231"/>
      <c r="G90" s="231"/>
      <c r="H90" s="231"/>
      <c r="I90" s="231"/>
      <c r="J90" s="231"/>
      <c r="K90" s="231"/>
      <c r="L90" s="231"/>
      <c r="M90" s="231"/>
      <c r="N90" s="131" t="e">
        <f t="shared" si="1"/>
        <v>#N/A</v>
      </c>
    </row>
    <row r="91" spans="1:14" s="131" customFormat="1" ht="12.75" customHeight="1" x14ac:dyDescent="0.25">
      <c r="A91" s="231"/>
      <c r="B91" s="231"/>
      <c r="C91" s="231"/>
      <c r="D91" s="231"/>
      <c r="E91" s="231"/>
      <c r="F91" s="231"/>
      <c r="G91" s="231"/>
      <c r="H91" s="231"/>
      <c r="I91" s="231"/>
      <c r="J91" s="231"/>
      <c r="K91" s="231"/>
      <c r="L91" s="231"/>
      <c r="M91" s="231"/>
      <c r="N91" s="131" t="e">
        <f t="shared" si="1"/>
        <v>#N/A</v>
      </c>
    </row>
    <row r="92" spans="1:14" s="131" customFormat="1" ht="12.75" customHeight="1" x14ac:dyDescent="0.25">
      <c r="A92" s="231"/>
      <c r="B92" s="231"/>
      <c r="C92" s="231"/>
      <c r="D92" s="231"/>
      <c r="E92" s="231"/>
      <c r="F92" s="231"/>
      <c r="G92" s="231"/>
      <c r="H92" s="231"/>
      <c r="I92" s="231"/>
      <c r="J92" s="231"/>
      <c r="K92" s="231"/>
      <c r="L92" s="231"/>
      <c r="M92" s="231"/>
      <c r="N92" s="131" t="e">
        <f t="shared" si="1"/>
        <v>#N/A</v>
      </c>
    </row>
    <row r="93" spans="1:14" s="131" customFormat="1" ht="12.75" customHeight="1" x14ac:dyDescent="0.25">
      <c r="A93" s="231"/>
      <c r="B93" s="231"/>
      <c r="C93" s="231"/>
      <c r="D93" s="231"/>
      <c r="E93" s="231"/>
      <c r="F93" s="231"/>
      <c r="G93" s="231"/>
      <c r="H93" s="231"/>
      <c r="I93" s="231"/>
      <c r="J93" s="231"/>
      <c r="K93" s="231"/>
      <c r="L93" s="231"/>
      <c r="M93" s="231"/>
      <c r="N93" s="131" t="e">
        <f t="shared" si="1"/>
        <v>#N/A</v>
      </c>
    </row>
    <row r="94" spans="1:14" s="131" customFormat="1" ht="12.75" customHeight="1" x14ac:dyDescent="0.25">
      <c r="A94" s="231"/>
      <c r="B94" s="231"/>
      <c r="C94" s="231"/>
      <c r="D94" s="231"/>
      <c r="E94" s="231"/>
      <c r="F94" s="231"/>
      <c r="G94" s="231"/>
      <c r="H94" s="231"/>
      <c r="I94" s="231"/>
      <c r="J94" s="231"/>
      <c r="K94" s="231"/>
      <c r="L94" s="231"/>
      <c r="M94" s="231"/>
      <c r="N94" s="131" t="e">
        <f t="shared" si="1"/>
        <v>#N/A</v>
      </c>
    </row>
    <row r="95" spans="1:14" s="131" customFormat="1" ht="12.75" customHeight="1" x14ac:dyDescent="0.25">
      <c r="A95" s="231"/>
      <c r="B95" s="231"/>
      <c r="C95" s="231"/>
      <c r="D95" s="231"/>
      <c r="E95" s="231"/>
      <c r="F95" s="231"/>
      <c r="G95" s="231"/>
      <c r="H95" s="231"/>
      <c r="I95" s="231"/>
      <c r="J95" s="231"/>
      <c r="K95" s="231"/>
      <c r="L95" s="231"/>
      <c r="M95" s="231"/>
      <c r="N95" s="131" t="e">
        <f t="shared" si="1"/>
        <v>#N/A</v>
      </c>
    </row>
    <row r="96" spans="1:14" s="131" customFormat="1" ht="12.75" customHeight="1" x14ac:dyDescent="0.25">
      <c r="A96" s="231"/>
      <c r="B96" s="231"/>
      <c r="C96" s="231"/>
      <c r="D96" s="231"/>
      <c r="E96" s="231"/>
      <c r="F96" s="231"/>
      <c r="G96" s="231"/>
      <c r="H96" s="231"/>
      <c r="I96" s="231"/>
      <c r="J96" s="231"/>
      <c r="K96" s="231"/>
      <c r="L96" s="231"/>
      <c r="M96" s="231"/>
      <c r="N96" s="131" t="e">
        <f t="shared" si="1"/>
        <v>#N/A</v>
      </c>
    </row>
    <row r="97" spans="1:14" s="131" customFormat="1" ht="12.75" customHeight="1" x14ac:dyDescent="0.25">
      <c r="A97" s="231"/>
      <c r="B97" s="231"/>
      <c r="C97" s="231"/>
      <c r="D97" s="231"/>
      <c r="E97" s="231"/>
      <c r="F97" s="231"/>
      <c r="G97" s="231"/>
      <c r="H97" s="231"/>
      <c r="I97" s="231"/>
      <c r="J97" s="231"/>
      <c r="K97" s="231"/>
      <c r="L97" s="231"/>
      <c r="M97" s="231"/>
      <c r="N97" s="131" t="e">
        <f t="shared" si="1"/>
        <v>#N/A</v>
      </c>
    </row>
    <row r="98" spans="1:14" s="131" customFormat="1" ht="12.75" customHeight="1" x14ac:dyDescent="0.25">
      <c r="A98" s="231"/>
      <c r="B98" s="231"/>
      <c r="C98" s="231"/>
      <c r="D98" s="231"/>
      <c r="E98" s="231"/>
      <c r="F98" s="231"/>
      <c r="G98" s="231"/>
      <c r="H98" s="231"/>
      <c r="I98" s="231"/>
      <c r="J98" s="231"/>
      <c r="K98" s="231"/>
      <c r="L98" s="231"/>
      <c r="M98" s="231"/>
      <c r="N98" s="131" t="e">
        <f t="shared" si="1"/>
        <v>#N/A</v>
      </c>
    </row>
    <row r="99" spans="1:14" s="131" customFormat="1" ht="12.75" customHeight="1" x14ac:dyDescent="0.25">
      <c r="A99" s="231"/>
      <c r="B99" s="231"/>
      <c r="C99" s="231"/>
      <c r="D99" s="231"/>
      <c r="E99" s="231"/>
      <c r="F99" s="231"/>
      <c r="G99" s="231"/>
      <c r="H99" s="231"/>
      <c r="I99" s="231"/>
      <c r="J99" s="231"/>
      <c r="K99" s="231"/>
      <c r="L99" s="231"/>
      <c r="M99" s="231"/>
      <c r="N99" s="131" t="e">
        <f t="shared" si="1"/>
        <v>#N/A</v>
      </c>
    </row>
    <row r="100" spans="1:14" s="131" customFormat="1" ht="12.75" customHeight="1" x14ac:dyDescent="0.25">
      <c r="A100" s="231"/>
      <c r="B100" s="231"/>
      <c r="C100" s="231"/>
      <c r="D100" s="231"/>
      <c r="E100" s="231"/>
      <c r="F100" s="231"/>
      <c r="G100" s="231"/>
      <c r="H100" s="231"/>
      <c r="I100" s="231"/>
      <c r="J100" s="231"/>
      <c r="K100" s="231"/>
      <c r="L100" s="231"/>
      <c r="M100" s="231"/>
      <c r="N100" s="131" t="e">
        <f t="shared" si="1"/>
        <v>#N/A</v>
      </c>
    </row>
    <row r="101" spans="1:14" s="131" customFormat="1" ht="12.75" customHeight="1" x14ac:dyDescent="0.25">
      <c r="A101" s="231"/>
      <c r="B101" s="231"/>
      <c r="C101" s="231"/>
      <c r="D101" s="231"/>
      <c r="E101" s="231"/>
      <c r="F101" s="231"/>
      <c r="G101" s="231"/>
      <c r="H101" s="231"/>
      <c r="I101" s="231"/>
      <c r="J101" s="231"/>
      <c r="K101" s="231"/>
      <c r="L101" s="231"/>
      <c r="M101" s="231"/>
      <c r="N101" s="131" t="e">
        <f t="shared" si="1"/>
        <v>#N/A</v>
      </c>
    </row>
    <row r="102" spans="1:14" s="131" customFormat="1" ht="12.75" customHeight="1" x14ac:dyDescent="0.25">
      <c r="A102" s="231"/>
      <c r="B102" s="231"/>
      <c r="C102" s="231"/>
      <c r="D102" s="231"/>
      <c r="E102" s="231"/>
      <c r="F102" s="231"/>
      <c r="G102" s="231"/>
      <c r="H102" s="231"/>
      <c r="I102" s="231"/>
      <c r="J102" s="231"/>
      <c r="K102" s="231"/>
      <c r="L102" s="231"/>
      <c r="M102" s="231"/>
      <c r="N102" s="131" t="e">
        <f t="shared" si="1"/>
        <v>#N/A</v>
      </c>
    </row>
    <row r="103" spans="1:14" s="131" customFormat="1" ht="12.75" customHeight="1" x14ac:dyDescent="0.25">
      <c r="A103" s="231"/>
      <c r="B103" s="231"/>
      <c r="C103" s="231"/>
      <c r="D103" s="231"/>
      <c r="E103" s="231"/>
      <c r="F103" s="231"/>
      <c r="G103" s="231"/>
      <c r="H103" s="231"/>
      <c r="I103" s="231"/>
      <c r="J103" s="231"/>
      <c r="K103" s="231"/>
      <c r="L103" s="231"/>
      <c r="M103" s="231"/>
      <c r="N103" s="131" t="e">
        <f t="shared" si="1"/>
        <v>#N/A</v>
      </c>
    </row>
    <row r="104" spans="1:14" s="131" customFormat="1" ht="12.75" customHeight="1" x14ac:dyDescent="0.25">
      <c r="A104" s="231"/>
      <c r="B104" s="231"/>
      <c r="C104" s="231"/>
      <c r="D104" s="231"/>
      <c r="E104" s="231"/>
      <c r="F104" s="231"/>
      <c r="G104" s="231"/>
      <c r="H104" s="231"/>
      <c r="I104" s="231"/>
      <c r="J104" s="231"/>
      <c r="K104" s="231"/>
      <c r="L104" s="231"/>
      <c r="M104" s="231"/>
      <c r="N104" s="131" t="e">
        <f t="shared" si="1"/>
        <v>#N/A</v>
      </c>
    </row>
    <row r="105" spans="1:14" s="131" customFormat="1" ht="12.75" customHeight="1" x14ac:dyDescent="0.25">
      <c r="A105" s="231"/>
      <c r="B105" s="231"/>
      <c r="C105" s="231"/>
      <c r="D105" s="231"/>
      <c r="E105" s="231"/>
      <c r="F105" s="231"/>
      <c r="G105" s="231"/>
      <c r="H105" s="231"/>
      <c r="I105" s="231"/>
      <c r="J105" s="231"/>
      <c r="K105" s="231"/>
      <c r="L105" s="231"/>
      <c r="M105" s="231"/>
      <c r="N105" s="131" t="e">
        <f t="shared" si="1"/>
        <v>#N/A</v>
      </c>
    </row>
    <row r="106" spans="1:14" s="131" customFormat="1" ht="12.75" customHeight="1" x14ac:dyDescent="0.25">
      <c r="A106" s="231"/>
      <c r="B106" s="231"/>
      <c r="C106" s="231"/>
      <c r="D106" s="231"/>
      <c r="E106" s="231"/>
      <c r="F106" s="231"/>
      <c r="G106" s="231"/>
      <c r="H106" s="231"/>
      <c r="I106" s="231"/>
      <c r="J106" s="231"/>
      <c r="K106" s="231"/>
      <c r="L106" s="231"/>
      <c r="M106" s="231"/>
      <c r="N106" s="131" t="e">
        <f t="shared" si="1"/>
        <v>#N/A</v>
      </c>
    </row>
    <row r="107" spans="1:14" s="131" customFormat="1" ht="12.75" customHeight="1" x14ac:dyDescent="0.25">
      <c r="A107" s="231"/>
      <c r="B107" s="231"/>
      <c r="C107" s="231"/>
      <c r="D107" s="231"/>
      <c r="E107" s="231"/>
      <c r="F107" s="231"/>
      <c r="G107" s="231"/>
      <c r="H107" s="231"/>
      <c r="I107" s="231"/>
      <c r="J107" s="231"/>
      <c r="K107" s="231"/>
      <c r="L107" s="231"/>
      <c r="M107" s="231"/>
      <c r="N107" s="131" t="e">
        <f t="shared" si="1"/>
        <v>#N/A</v>
      </c>
    </row>
    <row r="108" spans="1:14" s="131" customFormat="1" ht="12.75" customHeight="1" x14ac:dyDescent="0.25">
      <c r="A108" s="231"/>
      <c r="B108" s="231"/>
      <c r="C108" s="231"/>
      <c r="D108" s="231"/>
      <c r="E108" s="231"/>
      <c r="F108" s="231"/>
      <c r="G108" s="231"/>
      <c r="H108" s="231"/>
      <c r="I108" s="231"/>
      <c r="J108" s="231"/>
      <c r="K108" s="231"/>
      <c r="L108" s="231"/>
      <c r="M108" s="231"/>
      <c r="N108" s="131" t="e">
        <f t="shared" si="1"/>
        <v>#N/A</v>
      </c>
    </row>
    <row r="109" spans="1:14" s="131" customFormat="1" ht="12.75" customHeight="1" x14ac:dyDescent="0.25">
      <c r="A109" s="231"/>
      <c r="B109" s="231"/>
      <c r="C109" s="231"/>
      <c r="D109" s="231"/>
      <c r="E109" s="231"/>
      <c r="F109" s="231"/>
      <c r="G109" s="231"/>
      <c r="H109" s="231"/>
      <c r="I109" s="231"/>
      <c r="J109" s="231"/>
      <c r="K109" s="231"/>
      <c r="L109" s="231"/>
      <c r="M109" s="231"/>
      <c r="N109" s="131" t="e">
        <f t="shared" si="1"/>
        <v>#N/A</v>
      </c>
    </row>
    <row r="110" spans="1:14" s="131" customFormat="1" ht="12.75" customHeight="1" x14ac:dyDescent="0.25">
      <c r="A110" s="231"/>
      <c r="B110" s="231"/>
      <c r="C110" s="231"/>
      <c r="D110" s="231"/>
      <c r="E110" s="231"/>
      <c r="F110" s="231"/>
      <c r="G110" s="231"/>
      <c r="H110" s="231"/>
      <c r="I110" s="231"/>
      <c r="J110" s="231"/>
      <c r="K110" s="231"/>
      <c r="L110" s="231"/>
      <c r="M110" s="231"/>
      <c r="N110" s="131" t="e">
        <f t="shared" si="1"/>
        <v>#N/A</v>
      </c>
    </row>
    <row r="111" spans="1:14" s="131" customFormat="1" ht="12.75" customHeight="1" x14ac:dyDescent="0.25">
      <c r="A111" s="231"/>
      <c r="B111" s="231"/>
      <c r="C111" s="231"/>
      <c r="D111" s="231"/>
      <c r="E111" s="231"/>
      <c r="F111" s="231"/>
      <c r="G111" s="231"/>
      <c r="H111" s="231"/>
      <c r="I111" s="231"/>
      <c r="J111" s="231"/>
      <c r="K111" s="231"/>
      <c r="L111" s="231"/>
      <c r="M111" s="231"/>
      <c r="N111" s="131" t="e">
        <f t="shared" si="1"/>
        <v>#N/A</v>
      </c>
    </row>
    <row r="112" spans="1:14" s="131" customFormat="1" ht="12.75" customHeight="1" x14ac:dyDescent="0.25">
      <c r="A112" s="231"/>
      <c r="B112" s="231"/>
      <c r="C112" s="231"/>
      <c r="D112" s="231"/>
      <c r="E112" s="231"/>
      <c r="F112" s="231"/>
      <c r="G112" s="231"/>
      <c r="H112" s="231"/>
      <c r="I112" s="231"/>
      <c r="J112" s="231"/>
      <c r="K112" s="231"/>
      <c r="L112" s="231"/>
      <c r="M112" s="231"/>
      <c r="N112" s="131" t="e">
        <f t="shared" si="1"/>
        <v>#N/A</v>
      </c>
    </row>
    <row r="113" spans="1:14" s="131" customFormat="1" ht="12.75" customHeight="1" x14ac:dyDescent="0.25">
      <c r="A113" s="231"/>
      <c r="B113" s="231"/>
      <c r="C113" s="231"/>
      <c r="D113" s="231"/>
      <c r="E113" s="231"/>
      <c r="F113" s="231"/>
      <c r="G113" s="231"/>
      <c r="H113" s="231"/>
      <c r="I113" s="231"/>
      <c r="J113" s="231"/>
      <c r="K113" s="231"/>
      <c r="L113" s="231"/>
      <c r="M113" s="231"/>
      <c r="N113" s="131" t="e">
        <f t="shared" si="1"/>
        <v>#N/A</v>
      </c>
    </row>
    <row r="114" spans="1:14" s="131" customFormat="1" ht="12.75" customHeight="1" x14ac:dyDescent="0.25">
      <c r="A114" s="231"/>
      <c r="B114" s="231"/>
      <c r="C114" s="231"/>
      <c r="D114" s="231"/>
      <c r="E114" s="231"/>
      <c r="F114" s="231"/>
      <c r="G114" s="231"/>
      <c r="H114" s="231"/>
      <c r="I114" s="231"/>
      <c r="J114" s="231"/>
      <c r="K114" s="231"/>
      <c r="L114" s="231"/>
      <c r="M114" s="231"/>
      <c r="N114" s="131" t="e">
        <f t="shared" si="1"/>
        <v>#N/A</v>
      </c>
    </row>
    <row r="115" spans="1:14" s="131" customFormat="1" ht="12.75" customHeight="1" x14ac:dyDescent="0.25">
      <c r="A115" s="231"/>
      <c r="B115" s="231"/>
      <c r="C115" s="231"/>
      <c r="D115" s="231"/>
      <c r="E115" s="231"/>
      <c r="F115" s="231"/>
      <c r="G115" s="231"/>
      <c r="H115" s="231"/>
      <c r="I115" s="231"/>
      <c r="J115" s="231"/>
      <c r="K115" s="231"/>
      <c r="L115" s="231"/>
      <c r="M115" s="231"/>
      <c r="N115" s="131" t="e">
        <f t="shared" si="1"/>
        <v>#N/A</v>
      </c>
    </row>
    <row r="116" spans="1:14" s="131" customFormat="1" ht="12.75" customHeight="1" x14ac:dyDescent="0.25">
      <c r="A116" s="231"/>
      <c r="B116" s="231"/>
      <c r="C116" s="231"/>
      <c r="D116" s="231"/>
      <c r="E116" s="231"/>
      <c r="F116" s="231"/>
      <c r="G116" s="231"/>
      <c r="H116" s="231"/>
      <c r="I116" s="231"/>
      <c r="J116" s="231"/>
      <c r="K116" s="231"/>
      <c r="L116" s="231"/>
      <c r="M116" s="231"/>
      <c r="N116" s="131" t="e">
        <f t="shared" si="1"/>
        <v>#N/A</v>
      </c>
    </row>
    <row r="117" spans="1:14" s="131" customFormat="1" ht="12.75" customHeight="1" x14ac:dyDescent="0.25">
      <c r="A117" s="231"/>
      <c r="B117" s="231"/>
      <c r="C117" s="231"/>
      <c r="D117" s="231"/>
      <c r="E117" s="231"/>
      <c r="F117" s="231"/>
      <c r="G117" s="231"/>
      <c r="H117" s="231"/>
      <c r="I117" s="231"/>
      <c r="J117" s="231"/>
      <c r="K117" s="231"/>
      <c r="L117" s="231"/>
      <c r="M117" s="231"/>
      <c r="N117" s="131" t="e">
        <f t="shared" si="1"/>
        <v>#N/A</v>
      </c>
    </row>
    <row r="118" spans="1:14" s="131" customFormat="1" ht="12.75" customHeight="1" x14ac:dyDescent="0.25">
      <c r="A118" s="231"/>
      <c r="B118" s="231"/>
      <c r="C118" s="231"/>
      <c r="D118" s="231"/>
      <c r="E118" s="231"/>
      <c r="F118" s="231"/>
      <c r="G118" s="231"/>
      <c r="H118" s="231"/>
      <c r="I118" s="231"/>
      <c r="J118" s="231"/>
      <c r="K118" s="231"/>
      <c r="L118" s="231"/>
      <c r="M118" s="231"/>
      <c r="N118" s="131" t="e">
        <f t="shared" si="1"/>
        <v>#N/A</v>
      </c>
    </row>
    <row r="119" spans="1:14" s="131" customFormat="1" ht="12.75" customHeight="1" x14ac:dyDescent="0.25">
      <c r="A119" s="231"/>
      <c r="B119" s="231"/>
      <c r="C119" s="231"/>
      <c r="D119" s="231"/>
      <c r="E119" s="231"/>
      <c r="F119" s="231"/>
      <c r="G119" s="231"/>
      <c r="H119" s="231"/>
      <c r="I119" s="231"/>
      <c r="J119" s="231"/>
      <c r="K119" s="231"/>
      <c r="L119" s="231"/>
      <c r="M119" s="231"/>
      <c r="N119" s="131" t="e">
        <f t="shared" si="1"/>
        <v>#N/A</v>
      </c>
    </row>
    <row r="120" spans="1:14" s="131" customFormat="1" ht="12.75" customHeight="1" x14ac:dyDescent="0.25">
      <c r="A120" s="231"/>
      <c r="B120" s="231"/>
      <c r="C120" s="231"/>
      <c r="D120" s="231"/>
      <c r="E120" s="231"/>
      <c r="F120" s="231"/>
      <c r="G120" s="231"/>
      <c r="H120" s="231"/>
      <c r="I120" s="231"/>
      <c r="J120" s="231"/>
      <c r="K120" s="231"/>
      <c r="L120" s="231"/>
      <c r="M120" s="231"/>
      <c r="N120" s="131" t="e">
        <f t="shared" si="1"/>
        <v>#N/A</v>
      </c>
    </row>
    <row r="121" spans="1:14" s="131" customFormat="1" ht="12.75" customHeight="1" x14ac:dyDescent="0.25">
      <c r="A121" s="231"/>
      <c r="B121" s="231"/>
      <c r="C121" s="231"/>
      <c r="D121" s="231"/>
      <c r="E121" s="231"/>
      <c r="F121" s="231"/>
      <c r="G121" s="231"/>
      <c r="H121" s="231"/>
      <c r="I121" s="231"/>
      <c r="J121" s="231"/>
      <c r="K121" s="231"/>
      <c r="L121" s="231"/>
      <c r="M121" s="231"/>
      <c r="N121" s="131" t="e">
        <f t="shared" si="1"/>
        <v>#N/A</v>
      </c>
    </row>
    <row r="122" spans="1:14" s="131" customFormat="1" ht="12.75" customHeight="1" x14ac:dyDescent="0.25">
      <c r="A122" s="231"/>
      <c r="B122" s="231"/>
      <c r="C122" s="231"/>
      <c r="D122" s="231"/>
      <c r="E122" s="231"/>
      <c r="F122" s="231"/>
      <c r="G122" s="231"/>
      <c r="H122" s="231"/>
      <c r="I122" s="231"/>
      <c r="J122" s="231"/>
      <c r="K122" s="231"/>
      <c r="L122" s="231"/>
      <c r="M122" s="231"/>
      <c r="N122" s="131" t="e">
        <f t="shared" si="1"/>
        <v>#N/A</v>
      </c>
    </row>
    <row r="123" spans="1:14" s="131" customFormat="1" ht="12.75" customHeight="1" x14ac:dyDescent="0.25">
      <c r="A123" s="231"/>
      <c r="B123" s="231"/>
      <c r="C123" s="231"/>
      <c r="D123" s="231"/>
      <c r="E123" s="231"/>
      <c r="F123" s="231"/>
      <c r="G123" s="231"/>
      <c r="H123" s="231"/>
      <c r="I123" s="231"/>
      <c r="J123" s="231"/>
      <c r="K123" s="231"/>
      <c r="L123" s="231"/>
      <c r="M123" s="231"/>
      <c r="N123" s="131" t="e">
        <f t="shared" si="1"/>
        <v>#N/A</v>
      </c>
    </row>
    <row r="124" spans="1:14" s="131" customFormat="1" ht="12.75" customHeight="1" x14ac:dyDescent="0.25">
      <c r="A124" s="231"/>
      <c r="B124" s="231"/>
      <c r="C124" s="231"/>
      <c r="D124" s="231"/>
      <c r="E124" s="231"/>
      <c r="F124" s="231"/>
      <c r="G124" s="231"/>
      <c r="H124" s="231"/>
      <c r="I124" s="231"/>
      <c r="J124" s="231"/>
      <c r="K124" s="231"/>
      <c r="L124" s="231"/>
      <c r="M124" s="231"/>
      <c r="N124" s="131" t="e">
        <f t="shared" si="1"/>
        <v>#N/A</v>
      </c>
    </row>
    <row r="125" spans="1:14" s="131" customFormat="1" ht="12.75" customHeight="1" x14ac:dyDescent="0.25">
      <c r="A125" s="231"/>
      <c r="B125" s="231"/>
      <c r="C125" s="231"/>
      <c r="D125" s="231"/>
      <c r="E125" s="231"/>
      <c r="F125" s="231"/>
      <c r="G125" s="231"/>
      <c r="H125" s="231"/>
      <c r="I125" s="231"/>
      <c r="J125" s="231"/>
      <c r="K125" s="231"/>
      <c r="L125" s="231"/>
      <c r="M125" s="231"/>
      <c r="N125" s="131" t="e">
        <f t="shared" si="1"/>
        <v>#N/A</v>
      </c>
    </row>
    <row r="126" spans="1:14" s="131" customFormat="1" ht="12.75" customHeight="1" x14ac:dyDescent="0.25">
      <c r="A126" s="231"/>
      <c r="B126" s="231"/>
      <c r="C126" s="231"/>
      <c r="D126" s="231"/>
      <c r="E126" s="231"/>
      <c r="F126" s="231"/>
      <c r="G126" s="231"/>
      <c r="H126" s="231"/>
      <c r="I126" s="231"/>
      <c r="J126" s="231"/>
      <c r="K126" s="231"/>
      <c r="L126" s="231"/>
      <c r="M126" s="231"/>
      <c r="N126" s="131" t="e">
        <f t="shared" si="1"/>
        <v>#N/A</v>
      </c>
    </row>
    <row r="127" spans="1:14" s="131" customFormat="1" ht="12.75" customHeight="1" x14ac:dyDescent="0.25">
      <c r="A127" s="231"/>
      <c r="B127" s="231"/>
      <c r="C127" s="231"/>
      <c r="D127" s="231"/>
      <c r="E127" s="231"/>
      <c r="F127" s="231"/>
      <c r="G127" s="231"/>
      <c r="H127" s="231"/>
      <c r="I127" s="231"/>
      <c r="J127" s="231"/>
      <c r="K127" s="231"/>
      <c r="L127" s="231"/>
      <c r="M127" s="231"/>
      <c r="N127" s="131" t="e">
        <f t="shared" si="1"/>
        <v>#N/A</v>
      </c>
    </row>
    <row r="128" spans="1:14" s="131" customFormat="1" ht="12.75" customHeight="1" x14ac:dyDescent="0.25">
      <c r="A128" s="231"/>
      <c r="B128" s="231"/>
      <c r="C128" s="231"/>
      <c r="D128" s="231"/>
      <c r="E128" s="231"/>
      <c r="F128" s="231"/>
      <c r="G128" s="231"/>
      <c r="H128" s="231"/>
      <c r="I128" s="231"/>
      <c r="J128" s="231"/>
      <c r="K128" s="231"/>
      <c r="L128" s="231"/>
      <c r="M128" s="231"/>
      <c r="N128" s="131" t="e">
        <f t="shared" si="1"/>
        <v>#N/A</v>
      </c>
    </row>
    <row r="129" spans="1:14" s="131" customFormat="1" ht="12.75" customHeight="1" x14ac:dyDescent="0.25">
      <c r="A129" s="231"/>
      <c r="B129" s="231"/>
      <c r="C129" s="231"/>
      <c r="D129" s="231"/>
      <c r="E129" s="231"/>
      <c r="F129" s="231"/>
      <c r="G129" s="231"/>
      <c r="H129" s="231"/>
      <c r="I129" s="231"/>
      <c r="J129" s="231"/>
      <c r="K129" s="231"/>
      <c r="L129" s="231"/>
      <c r="M129" s="231"/>
      <c r="N129" s="131" t="e">
        <f t="shared" si="1"/>
        <v>#N/A</v>
      </c>
    </row>
    <row r="130" spans="1:14" s="131" customFormat="1" ht="12.75" customHeight="1" x14ac:dyDescent="0.25">
      <c r="A130" s="231"/>
      <c r="B130" s="231"/>
      <c r="C130" s="231"/>
      <c r="D130" s="231"/>
      <c r="E130" s="231"/>
      <c r="F130" s="231"/>
      <c r="G130" s="231"/>
      <c r="H130" s="231"/>
      <c r="I130" s="231"/>
      <c r="J130" s="231"/>
      <c r="K130" s="231"/>
      <c r="L130" s="231"/>
      <c r="M130" s="231"/>
      <c r="N130" s="131" t="e">
        <f t="shared" si="1"/>
        <v>#N/A</v>
      </c>
    </row>
    <row r="131" spans="1:14" s="131" customFormat="1" ht="12.75" customHeight="1" x14ac:dyDescent="0.25">
      <c r="A131" s="231"/>
      <c r="B131" s="231"/>
      <c r="C131" s="231"/>
      <c r="D131" s="231"/>
      <c r="E131" s="231"/>
      <c r="F131" s="231"/>
      <c r="G131" s="231"/>
      <c r="H131" s="231"/>
      <c r="I131" s="231"/>
      <c r="J131" s="231"/>
      <c r="K131" s="231"/>
      <c r="L131" s="231"/>
      <c r="M131" s="231"/>
      <c r="N131" s="131" t="e">
        <f t="shared" si="1"/>
        <v>#N/A</v>
      </c>
    </row>
    <row r="132" spans="1:14" s="131" customFormat="1" ht="12.75" customHeight="1" x14ac:dyDescent="0.25">
      <c r="A132" s="231"/>
      <c r="B132" s="231"/>
      <c r="C132" s="231"/>
      <c r="D132" s="231"/>
      <c r="E132" s="231"/>
      <c r="F132" s="231"/>
      <c r="G132" s="231"/>
      <c r="H132" s="231"/>
      <c r="I132" s="231"/>
      <c r="J132" s="231"/>
      <c r="K132" s="231"/>
      <c r="L132" s="231"/>
      <c r="M132" s="231"/>
      <c r="N132" s="131" t="e">
        <f t="shared" ref="N132:N195" si="2">VLOOKUP(I132,$O$3:$P$10,2,FALSE)</f>
        <v>#N/A</v>
      </c>
    </row>
    <row r="133" spans="1:14" s="131" customFormat="1" ht="12.75" customHeight="1" x14ac:dyDescent="0.25">
      <c r="A133" s="231"/>
      <c r="B133" s="231"/>
      <c r="C133" s="231"/>
      <c r="D133" s="231"/>
      <c r="E133" s="231"/>
      <c r="F133" s="231"/>
      <c r="G133" s="231"/>
      <c r="H133" s="231"/>
      <c r="I133" s="231"/>
      <c r="J133" s="231"/>
      <c r="K133" s="231"/>
      <c r="L133" s="231"/>
      <c r="M133" s="231"/>
      <c r="N133" s="131" t="e">
        <f t="shared" si="2"/>
        <v>#N/A</v>
      </c>
    </row>
    <row r="134" spans="1:14" s="131" customFormat="1" ht="12.75" customHeight="1" x14ac:dyDescent="0.25">
      <c r="A134" s="231"/>
      <c r="B134" s="231"/>
      <c r="C134" s="231"/>
      <c r="D134" s="231"/>
      <c r="E134" s="231"/>
      <c r="F134" s="231"/>
      <c r="G134" s="231"/>
      <c r="H134" s="231"/>
      <c r="I134" s="231"/>
      <c r="J134" s="231"/>
      <c r="K134" s="231"/>
      <c r="L134" s="231"/>
      <c r="M134" s="231"/>
      <c r="N134" s="131" t="e">
        <f t="shared" si="2"/>
        <v>#N/A</v>
      </c>
    </row>
    <row r="135" spans="1:14" s="131" customFormat="1" ht="12.75" customHeight="1" x14ac:dyDescent="0.25">
      <c r="A135" s="231"/>
      <c r="B135" s="231"/>
      <c r="C135" s="231"/>
      <c r="D135" s="231"/>
      <c r="E135" s="231"/>
      <c r="F135" s="231"/>
      <c r="G135" s="231"/>
      <c r="H135" s="231"/>
      <c r="I135" s="231"/>
      <c r="J135" s="231"/>
      <c r="K135" s="231"/>
      <c r="L135" s="231"/>
      <c r="M135" s="231"/>
      <c r="N135" s="131" t="e">
        <f t="shared" si="2"/>
        <v>#N/A</v>
      </c>
    </row>
    <row r="136" spans="1:14" s="131" customFormat="1" ht="12.75" customHeight="1" x14ac:dyDescent="0.25">
      <c r="A136" s="231"/>
      <c r="B136" s="231"/>
      <c r="C136" s="231"/>
      <c r="D136" s="231"/>
      <c r="E136" s="231"/>
      <c r="F136" s="231"/>
      <c r="G136" s="231"/>
      <c r="H136" s="231"/>
      <c r="I136" s="231"/>
      <c r="J136" s="231"/>
      <c r="K136" s="231"/>
      <c r="L136" s="231"/>
      <c r="M136" s="231"/>
      <c r="N136" s="131" t="e">
        <f t="shared" si="2"/>
        <v>#N/A</v>
      </c>
    </row>
    <row r="137" spans="1:14" s="131" customFormat="1" ht="12.75" customHeight="1" x14ac:dyDescent="0.25">
      <c r="A137" s="231"/>
      <c r="B137" s="231"/>
      <c r="C137" s="231"/>
      <c r="D137" s="231"/>
      <c r="E137" s="231"/>
      <c r="F137" s="231"/>
      <c r="G137" s="231"/>
      <c r="H137" s="231"/>
      <c r="I137" s="231"/>
      <c r="J137" s="231"/>
      <c r="K137" s="231"/>
      <c r="L137" s="231"/>
      <c r="M137" s="231"/>
      <c r="N137" s="131" t="e">
        <f t="shared" si="2"/>
        <v>#N/A</v>
      </c>
    </row>
    <row r="138" spans="1:14" s="131" customFormat="1" ht="12.75" customHeight="1" x14ac:dyDescent="0.25">
      <c r="A138" s="231"/>
      <c r="B138" s="231"/>
      <c r="C138" s="231"/>
      <c r="D138" s="231"/>
      <c r="E138" s="231"/>
      <c r="F138" s="231"/>
      <c r="G138" s="231"/>
      <c r="H138" s="231"/>
      <c r="I138" s="231"/>
      <c r="J138" s="231"/>
      <c r="K138" s="231"/>
      <c r="L138" s="231"/>
      <c r="M138" s="231"/>
      <c r="N138" s="131" t="e">
        <f t="shared" si="2"/>
        <v>#N/A</v>
      </c>
    </row>
    <row r="139" spans="1:14" s="131" customFormat="1" ht="12.75" customHeight="1" x14ac:dyDescent="0.25">
      <c r="A139" s="231"/>
      <c r="B139" s="231"/>
      <c r="C139" s="231"/>
      <c r="D139" s="231"/>
      <c r="E139" s="231"/>
      <c r="F139" s="231"/>
      <c r="G139" s="231"/>
      <c r="H139" s="231"/>
      <c r="I139" s="231"/>
      <c r="J139" s="231"/>
      <c r="K139" s="231"/>
      <c r="L139" s="231"/>
      <c r="M139" s="231"/>
      <c r="N139" s="131" t="e">
        <f t="shared" si="2"/>
        <v>#N/A</v>
      </c>
    </row>
    <row r="140" spans="1:14" s="131" customFormat="1" ht="12.75" customHeight="1" x14ac:dyDescent="0.25">
      <c r="A140" s="231"/>
      <c r="B140" s="231"/>
      <c r="C140" s="231"/>
      <c r="D140" s="231"/>
      <c r="E140" s="231"/>
      <c r="F140" s="231"/>
      <c r="G140" s="231"/>
      <c r="H140" s="231"/>
      <c r="I140" s="231"/>
      <c r="J140" s="231"/>
      <c r="K140" s="231"/>
      <c r="L140" s="231"/>
      <c r="M140" s="231"/>
      <c r="N140" s="131" t="e">
        <f t="shared" si="2"/>
        <v>#N/A</v>
      </c>
    </row>
    <row r="141" spans="1:14" s="131" customFormat="1" ht="12.75" customHeight="1" x14ac:dyDescent="0.25">
      <c r="A141" s="231"/>
      <c r="B141" s="231"/>
      <c r="C141" s="231"/>
      <c r="D141" s="231"/>
      <c r="E141" s="231"/>
      <c r="F141" s="231"/>
      <c r="G141" s="231"/>
      <c r="H141" s="231"/>
      <c r="I141" s="231"/>
      <c r="J141" s="231"/>
      <c r="K141" s="231"/>
      <c r="L141" s="231"/>
      <c r="M141" s="231"/>
      <c r="N141" s="131" t="e">
        <f t="shared" si="2"/>
        <v>#N/A</v>
      </c>
    </row>
    <row r="142" spans="1:14" s="131" customFormat="1" ht="12.75" customHeight="1" x14ac:dyDescent="0.25">
      <c r="A142" s="231"/>
      <c r="B142" s="231"/>
      <c r="C142" s="231"/>
      <c r="D142" s="231"/>
      <c r="E142" s="231"/>
      <c r="F142" s="231"/>
      <c r="G142" s="231"/>
      <c r="H142" s="231"/>
      <c r="I142" s="231"/>
      <c r="J142" s="231"/>
      <c r="K142" s="231"/>
      <c r="L142" s="231"/>
      <c r="M142" s="231"/>
      <c r="N142" s="131" t="e">
        <f t="shared" si="2"/>
        <v>#N/A</v>
      </c>
    </row>
    <row r="143" spans="1:14" s="131" customFormat="1" ht="12.75" customHeight="1" x14ac:dyDescent="0.25">
      <c r="A143" s="231"/>
      <c r="B143" s="231"/>
      <c r="C143" s="231"/>
      <c r="D143" s="231"/>
      <c r="E143" s="231"/>
      <c r="F143" s="231"/>
      <c r="G143" s="231"/>
      <c r="H143" s="231"/>
      <c r="I143" s="231"/>
      <c r="J143" s="231"/>
      <c r="K143" s="231"/>
      <c r="L143" s="231"/>
      <c r="M143" s="231"/>
      <c r="N143" s="131" t="e">
        <f t="shared" si="2"/>
        <v>#N/A</v>
      </c>
    </row>
    <row r="144" spans="1:14" s="131" customFormat="1" ht="12.75" customHeight="1" x14ac:dyDescent="0.25">
      <c r="A144" s="231"/>
      <c r="B144" s="231"/>
      <c r="C144" s="231"/>
      <c r="D144" s="231"/>
      <c r="E144" s="231"/>
      <c r="F144" s="231"/>
      <c r="G144" s="231"/>
      <c r="H144" s="231"/>
      <c r="I144" s="231"/>
      <c r="J144" s="231"/>
      <c r="K144" s="231"/>
      <c r="L144" s="231"/>
      <c r="M144" s="231"/>
      <c r="N144" s="131" t="e">
        <f t="shared" si="2"/>
        <v>#N/A</v>
      </c>
    </row>
    <row r="145" spans="1:14" s="131" customFormat="1" ht="12.75" customHeight="1" x14ac:dyDescent="0.25">
      <c r="A145" s="231"/>
      <c r="B145" s="231"/>
      <c r="C145" s="231"/>
      <c r="D145" s="231"/>
      <c r="E145" s="231"/>
      <c r="F145" s="231"/>
      <c r="G145" s="231"/>
      <c r="H145" s="231"/>
      <c r="I145" s="231"/>
      <c r="J145" s="231"/>
      <c r="K145" s="231"/>
      <c r="L145" s="231"/>
      <c r="M145" s="231"/>
      <c r="N145" s="131" t="e">
        <f t="shared" si="2"/>
        <v>#N/A</v>
      </c>
    </row>
    <row r="146" spans="1:14" s="131" customFormat="1" ht="12.75" customHeight="1" x14ac:dyDescent="0.25">
      <c r="A146" s="231"/>
      <c r="B146" s="231"/>
      <c r="C146" s="231"/>
      <c r="D146" s="231"/>
      <c r="E146" s="231"/>
      <c r="F146" s="231"/>
      <c r="G146" s="231"/>
      <c r="H146" s="231"/>
      <c r="I146" s="231"/>
      <c r="J146" s="231"/>
      <c r="K146" s="231"/>
      <c r="L146" s="231"/>
      <c r="M146" s="231"/>
      <c r="N146" s="131" t="e">
        <f t="shared" si="2"/>
        <v>#N/A</v>
      </c>
    </row>
    <row r="147" spans="1:14" s="131" customFormat="1" ht="12.75" customHeight="1" x14ac:dyDescent="0.25">
      <c r="A147" s="231"/>
      <c r="B147" s="231"/>
      <c r="C147" s="231"/>
      <c r="D147" s="231"/>
      <c r="E147" s="231"/>
      <c r="F147" s="231"/>
      <c r="G147" s="231"/>
      <c r="H147" s="231"/>
      <c r="I147" s="231"/>
      <c r="J147" s="231"/>
      <c r="K147" s="231"/>
      <c r="L147" s="231"/>
      <c r="M147" s="231"/>
      <c r="N147" s="131" t="e">
        <f t="shared" si="2"/>
        <v>#N/A</v>
      </c>
    </row>
    <row r="148" spans="1:14" s="131" customFormat="1" ht="12.75" customHeight="1" x14ac:dyDescent="0.25">
      <c r="A148" s="231"/>
      <c r="B148" s="231"/>
      <c r="C148" s="231"/>
      <c r="D148" s="231"/>
      <c r="E148" s="231"/>
      <c r="F148" s="231"/>
      <c r="G148" s="231"/>
      <c r="H148" s="231"/>
      <c r="I148" s="231"/>
      <c r="J148" s="231"/>
      <c r="K148" s="231"/>
      <c r="L148" s="231"/>
      <c r="M148" s="231"/>
      <c r="N148" s="131" t="e">
        <f t="shared" si="2"/>
        <v>#N/A</v>
      </c>
    </row>
    <row r="149" spans="1:14" s="131" customFormat="1" ht="12.75" customHeight="1" x14ac:dyDescent="0.25">
      <c r="A149" s="231"/>
      <c r="B149" s="231"/>
      <c r="C149" s="231"/>
      <c r="D149" s="231"/>
      <c r="E149" s="231"/>
      <c r="F149" s="231"/>
      <c r="G149" s="231"/>
      <c r="H149" s="231"/>
      <c r="I149" s="231"/>
      <c r="J149" s="231"/>
      <c r="K149" s="231"/>
      <c r="L149" s="231"/>
      <c r="M149" s="231"/>
      <c r="N149" s="131" t="e">
        <f t="shared" si="2"/>
        <v>#N/A</v>
      </c>
    </row>
    <row r="150" spans="1:14" s="131" customFormat="1" ht="12.75" customHeight="1" x14ac:dyDescent="0.25">
      <c r="A150" s="231"/>
      <c r="B150" s="231"/>
      <c r="C150" s="231"/>
      <c r="D150" s="231"/>
      <c r="E150" s="231"/>
      <c r="F150" s="231"/>
      <c r="G150" s="231"/>
      <c r="H150" s="231"/>
      <c r="I150" s="231"/>
      <c r="J150" s="231"/>
      <c r="K150" s="231"/>
      <c r="L150" s="231"/>
      <c r="M150" s="231"/>
      <c r="N150" s="131" t="e">
        <f t="shared" si="2"/>
        <v>#N/A</v>
      </c>
    </row>
    <row r="151" spans="1:14" s="131" customFormat="1" ht="12.75" customHeight="1" x14ac:dyDescent="0.25">
      <c r="A151" s="231"/>
      <c r="B151" s="231"/>
      <c r="C151" s="231"/>
      <c r="D151" s="231"/>
      <c r="E151" s="231"/>
      <c r="F151" s="231"/>
      <c r="G151" s="231"/>
      <c r="H151" s="231"/>
      <c r="I151" s="231"/>
      <c r="J151" s="231"/>
      <c r="K151" s="231"/>
      <c r="L151" s="231"/>
      <c r="M151" s="231"/>
      <c r="N151" s="131" t="e">
        <f t="shared" si="2"/>
        <v>#N/A</v>
      </c>
    </row>
    <row r="152" spans="1:14" s="131" customFormat="1" ht="12.75" customHeight="1" x14ac:dyDescent="0.25">
      <c r="A152" s="231"/>
      <c r="B152" s="231"/>
      <c r="C152" s="231"/>
      <c r="D152" s="231"/>
      <c r="E152" s="231"/>
      <c r="F152" s="231"/>
      <c r="G152" s="231"/>
      <c r="H152" s="231"/>
      <c r="I152" s="231"/>
      <c r="J152" s="231"/>
      <c r="K152" s="231"/>
      <c r="L152" s="231"/>
      <c r="M152" s="231"/>
      <c r="N152" s="131" t="e">
        <f t="shared" si="2"/>
        <v>#N/A</v>
      </c>
    </row>
    <row r="153" spans="1:14" s="131" customFormat="1" ht="12.75" customHeight="1" x14ac:dyDescent="0.25">
      <c r="A153" s="231"/>
      <c r="B153" s="231"/>
      <c r="C153" s="231"/>
      <c r="D153" s="231"/>
      <c r="E153" s="231"/>
      <c r="F153" s="231"/>
      <c r="G153" s="231"/>
      <c r="H153" s="231"/>
      <c r="I153" s="231"/>
      <c r="J153" s="231"/>
      <c r="K153" s="231"/>
      <c r="L153" s="231"/>
      <c r="M153" s="231"/>
      <c r="N153" s="131" t="e">
        <f t="shared" si="2"/>
        <v>#N/A</v>
      </c>
    </row>
    <row r="154" spans="1:14" s="131" customFormat="1" ht="12.75" customHeight="1" x14ac:dyDescent="0.25">
      <c r="A154" s="231"/>
      <c r="B154" s="231"/>
      <c r="C154" s="231"/>
      <c r="D154" s="231"/>
      <c r="E154" s="231"/>
      <c r="F154" s="231"/>
      <c r="G154" s="231"/>
      <c r="H154" s="231"/>
      <c r="I154" s="231"/>
      <c r="J154" s="231"/>
      <c r="K154" s="231"/>
      <c r="L154" s="231"/>
      <c r="M154" s="231"/>
      <c r="N154" s="131" t="e">
        <f t="shared" si="2"/>
        <v>#N/A</v>
      </c>
    </row>
    <row r="155" spans="1:14" s="131" customFormat="1" ht="12.75" customHeight="1" x14ac:dyDescent="0.25">
      <c r="A155" s="231"/>
      <c r="B155" s="231"/>
      <c r="C155" s="231"/>
      <c r="D155" s="231"/>
      <c r="E155" s="231"/>
      <c r="F155" s="231"/>
      <c r="G155" s="231"/>
      <c r="H155" s="231"/>
      <c r="I155" s="231"/>
      <c r="J155" s="231"/>
      <c r="K155" s="231"/>
      <c r="L155" s="231"/>
      <c r="M155" s="231"/>
      <c r="N155" s="131" t="e">
        <f t="shared" si="2"/>
        <v>#N/A</v>
      </c>
    </row>
    <row r="156" spans="1:14" s="131" customFormat="1" ht="12.75" customHeight="1" x14ac:dyDescent="0.25">
      <c r="A156" s="231"/>
      <c r="B156" s="231"/>
      <c r="C156" s="231"/>
      <c r="D156" s="231"/>
      <c r="E156" s="231"/>
      <c r="F156" s="231"/>
      <c r="G156" s="231"/>
      <c r="H156" s="231"/>
      <c r="I156" s="231"/>
      <c r="J156" s="231"/>
      <c r="K156" s="231"/>
      <c r="L156" s="231"/>
      <c r="M156" s="231"/>
      <c r="N156" s="131" t="e">
        <f t="shared" si="2"/>
        <v>#N/A</v>
      </c>
    </row>
    <row r="157" spans="1:14" s="131" customFormat="1" ht="12.75" customHeight="1" x14ac:dyDescent="0.25">
      <c r="A157" s="231"/>
      <c r="B157" s="231"/>
      <c r="C157" s="231"/>
      <c r="D157" s="231"/>
      <c r="E157" s="231"/>
      <c r="F157" s="231"/>
      <c r="G157" s="231"/>
      <c r="H157" s="231"/>
      <c r="I157" s="231"/>
      <c r="J157" s="231"/>
      <c r="K157" s="231"/>
      <c r="L157" s="231"/>
      <c r="M157" s="231"/>
      <c r="N157" s="131" t="e">
        <f t="shared" si="2"/>
        <v>#N/A</v>
      </c>
    </row>
    <row r="158" spans="1:14" s="131" customFormat="1" ht="12.75" customHeight="1" x14ac:dyDescent="0.25">
      <c r="A158" s="231"/>
      <c r="B158" s="231"/>
      <c r="C158" s="231"/>
      <c r="D158" s="231"/>
      <c r="E158" s="231"/>
      <c r="F158" s="231"/>
      <c r="G158" s="231"/>
      <c r="H158" s="231"/>
      <c r="I158" s="231"/>
      <c r="J158" s="231"/>
      <c r="K158" s="231"/>
      <c r="L158" s="231"/>
      <c r="M158" s="231"/>
      <c r="N158" s="131" t="e">
        <f t="shared" si="2"/>
        <v>#N/A</v>
      </c>
    </row>
    <row r="159" spans="1:14" s="131" customFormat="1" ht="12.75" customHeight="1" x14ac:dyDescent="0.25">
      <c r="A159" s="231"/>
      <c r="B159" s="231"/>
      <c r="C159" s="231"/>
      <c r="D159" s="231"/>
      <c r="E159" s="231"/>
      <c r="F159" s="231"/>
      <c r="G159" s="231"/>
      <c r="H159" s="231"/>
      <c r="I159" s="231"/>
      <c r="J159" s="231"/>
      <c r="K159" s="231"/>
      <c r="L159" s="231"/>
      <c r="M159" s="231"/>
      <c r="N159" s="131" t="e">
        <f t="shared" si="2"/>
        <v>#N/A</v>
      </c>
    </row>
    <row r="160" spans="1:14" s="131" customFormat="1" ht="12.75" customHeight="1" x14ac:dyDescent="0.25">
      <c r="A160" s="231"/>
      <c r="B160" s="231"/>
      <c r="C160" s="231"/>
      <c r="D160" s="231"/>
      <c r="E160" s="231"/>
      <c r="F160" s="231"/>
      <c r="G160" s="231"/>
      <c r="H160" s="231"/>
      <c r="I160" s="231"/>
      <c r="J160" s="231"/>
      <c r="K160" s="231"/>
      <c r="L160" s="231"/>
      <c r="M160" s="231"/>
      <c r="N160" s="131" t="e">
        <f t="shared" si="2"/>
        <v>#N/A</v>
      </c>
    </row>
    <row r="161" spans="1:14" s="131" customFormat="1" ht="12.75" customHeight="1" x14ac:dyDescent="0.25">
      <c r="A161" s="231"/>
      <c r="B161" s="231"/>
      <c r="C161" s="231"/>
      <c r="D161" s="231"/>
      <c r="E161" s="231"/>
      <c r="F161" s="231"/>
      <c r="G161" s="231"/>
      <c r="H161" s="231"/>
      <c r="I161" s="231"/>
      <c r="J161" s="231"/>
      <c r="K161" s="231"/>
      <c r="L161" s="231"/>
      <c r="M161" s="231"/>
      <c r="N161" s="131" t="e">
        <f t="shared" si="2"/>
        <v>#N/A</v>
      </c>
    </row>
    <row r="162" spans="1:14" s="131" customFormat="1" ht="12.75" customHeight="1" x14ac:dyDescent="0.25">
      <c r="A162" s="231"/>
      <c r="B162" s="231"/>
      <c r="C162" s="231"/>
      <c r="D162" s="231"/>
      <c r="E162" s="231"/>
      <c r="F162" s="231"/>
      <c r="G162" s="231"/>
      <c r="H162" s="231"/>
      <c r="I162" s="231"/>
      <c r="J162" s="231"/>
      <c r="K162" s="231"/>
      <c r="L162" s="231"/>
      <c r="M162" s="231"/>
      <c r="N162" s="131" t="e">
        <f t="shared" si="2"/>
        <v>#N/A</v>
      </c>
    </row>
    <row r="163" spans="1:14" s="131" customFormat="1" ht="12.75" customHeight="1" x14ac:dyDescent="0.25">
      <c r="A163" s="231"/>
      <c r="B163" s="231"/>
      <c r="C163" s="231"/>
      <c r="D163" s="231"/>
      <c r="E163" s="231"/>
      <c r="F163" s="231"/>
      <c r="G163" s="231"/>
      <c r="H163" s="231"/>
      <c r="I163" s="231"/>
      <c r="J163" s="231"/>
      <c r="K163" s="231"/>
      <c r="L163" s="231"/>
      <c r="M163" s="231"/>
      <c r="N163" s="131" t="e">
        <f t="shared" si="2"/>
        <v>#N/A</v>
      </c>
    </row>
    <row r="164" spans="1:14" s="131" customFormat="1" ht="12.75" customHeight="1" x14ac:dyDescent="0.25">
      <c r="A164" s="231"/>
      <c r="B164" s="231"/>
      <c r="C164" s="231"/>
      <c r="D164" s="231"/>
      <c r="E164" s="231"/>
      <c r="F164" s="231"/>
      <c r="G164" s="231"/>
      <c r="H164" s="231"/>
      <c r="I164" s="231"/>
      <c r="J164" s="231"/>
      <c r="K164" s="231"/>
      <c r="L164" s="231"/>
      <c r="M164" s="231"/>
      <c r="N164" s="131" t="e">
        <f t="shared" si="2"/>
        <v>#N/A</v>
      </c>
    </row>
    <row r="165" spans="1:14" s="131" customFormat="1" ht="12.75" customHeight="1" x14ac:dyDescent="0.25">
      <c r="A165" s="231"/>
      <c r="B165" s="231"/>
      <c r="C165" s="231"/>
      <c r="D165" s="231"/>
      <c r="E165" s="231"/>
      <c r="F165" s="231"/>
      <c r="G165" s="231"/>
      <c r="H165" s="231"/>
      <c r="I165" s="231"/>
      <c r="J165" s="231"/>
      <c r="K165" s="231"/>
      <c r="L165" s="231"/>
      <c r="M165" s="231"/>
      <c r="N165" s="131" t="e">
        <f t="shared" si="2"/>
        <v>#N/A</v>
      </c>
    </row>
    <row r="166" spans="1:14" s="131" customFormat="1" ht="12.75" customHeight="1" x14ac:dyDescent="0.25">
      <c r="A166" s="231"/>
      <c r="B166" s="231"/>
      <c r="C166" s="231"/>
      <c r="D166" s="231"/>
      <c r="E166" s="231"/>
      <c r="F166" s="231"/>
      <c r="G166" s="231"/>
      <c r="H166" s="231"/>
      <c r="I166" s="231"/>
      <c r="J166" s="231"/>
      <c r="K166" s="231"/>
      <c r="L166" s="231"/>
      <c r="M166" s="231"/>
      <c r="N166" s="131" t="e">
        <f t="shared" si="2"/>
        <v>#N/A</v>
      </c>
    </row>
    <row r="167" spans="1:14" s="131" customFormat="1" ht="12.75" customHeight="1" x14ac:dyDescent="0.25">
      <c r="A167" s="231"/>
      <c r="B167" s="231"/>
      <c r="C167" s="231"/>
      <c r="D167" s="231"/>
      <c r="E167" s="231"/>
      <c r="F167" s="231"/>
      <c r="G167" s="231"/>
      <c r="H167" s="231"/>
      <c r="I167" s="231"/>
      <c r="J167" s="231"/>
      <c r="K167" s="231"/>
      <c r="L167" s="231"/>
      <c r="M167" s="231"/>
      <c r="N167" s="131" t="e">
        <f t="shared" si="2"/>
        <v>#N/A</v>
      </c>
    </row>
    <row r="168" spans="1:14" s="131" customFormat="1" ht="12.75" customHeight="1" x14ac:dyDescent="0.25">
      <c r="A168" s="231"/>
      <c r="B168" s="231"/>
      <c r="C168" s="231"/>
      <c r="D168" s="231"/>
      <c r="E168" s="231"/>
      <c r="F168" s="231"/>
      <c r="G168" s="231"/>
      <c r="H168" s="231"/>
      <c r="I168" s="231"/>
      <c r="J168" s="231"/>
      <c r="K168" s="231"/>
      <c r="L168" s="231"/>
      <c r="M168" s="231"/>
      <c r="N168" s="131" t="e">
        <f t="shared" si="2"/>
        <v>#N/A</v>
      </c>
    </row>
    <row r="169" spans="1:14" s="131" customFormat="1" ht="12.75" customHeight="1" x14ac:dyDescent="0.25">
      <c r="A169" s="231"/>
      <c r="B169" s="231"/>
      <c r="C169" s="231"/>
      <c r="D169" s="231"/>
      <c r="E169" s="231"/>
      <c r="F169" s="231"/>
      <c r="G169" s="231"/>
      <c r="H169" s="231"/>
      <c r="I169" s="231"/>
      <c r="J169" s="231"/>
      <c r="K169" s="231"/>
      <c r="L169" s="231"/>
      <c r="M169" s="231"/>
      <c r="N169" s="131" t="e">
        <f t="shared" si="2"/>
        <v>#N/A</v>
      </c>
    </row>
    <row r="170" spans="1:14" s="131" customFormat="1" ht="12.75" customHeight="1" x14ac:dyDescent="0.25">
      <c r="A170" s="231"/>
      <c r="B170" s="231"/>
      <c r="C170" s="231"/>
      <c r="D170" s="231"/>
      <c r="E170" s="231"/>
      <c r="F170" s="231"/>
      <c r="G170" s="231"/>
      <c r="H170" s="231"/>
      <c r="I170" s="231"/>
      <c r="J170" s="231"/>
      <c r="K170" s="231"/>
      <c r="L170" s="231"/>
      <c r="M170" s="231"/>
      <c r="N170" s="131" t="e">
        <f t="shared" si="2"/>
        <v>#N/A</v>
      </c>
    </row>
    <row r="171" spans="1:14" s="131" customFormat="1" ht="12.75" customHeight="1" x14ac:dyDescent="0.25">
      <c r="A171" s="231"/>
      <c r="B171" s="231"/>
      <c r="C171" s="231"/>
      <c r="D171" s="231"/>
      <c r="E171" s="231"/>
      <c r="F171" s="231"/>
      <c r="G171" s="231"/>
      <c r="H171" s="231"/>
      <c r="I171" s="231"/>
      <c r="J171" s="231"/>
      <c r="K171" s="231"/>
      <c r="L171" s="231"/>
      <c r="M171" s="231"/>
      <c r="N171" s="131" t="e">
        <f t="shared" si="2"/>
        <v>#N/A</v>
      </c>
    </row>
    <row r="172" spans="1:14" s="131" customFormat="1" ht="12.75" customHeight="1" x14ac:dyDescent="0.25">
      <c r="A172" s="231"/>
      <c r="B172" s="231"/>
      <c r="C172" s="231"/>
      <c r="D172" s="231"/>
      <c r="E172" s="231"/>
      <c r="F172" s="231"/>
      <c r="G172" s="231"/>
      <c r="H172" s="231"/>
      <c r="I172" s="231"/>
      <c r="J172" s="231"/>
      <c r="K172" s="231"/>
      <c r="L172" s="231"/>
      <c r="M172" s="231"/>
      <c r="N172" s="131" t="e">
        <f t="shared" si="2"/>
        <v>#N/A</v>
      </c>
    </row>
    <row r="173" spans="1:14" s="131" customFormat="1" ht="12.75" customHeight="1" x14ac:dyDescent="0.25">
      <c r="A173" s="231"/>
      <c r="B173" s="231"/>
      <c r="C173" s="231"/>
      <c r="D173" s="231"/>
      <c r="E173" s="231"/>
      <c r="F173" s="231"/>
      <c r="G173" s="231"/>
      <c r="H173" s="231"/>
      <c r="I173" s="231"/>
      <c r="J173" s="231"/>
      <c r="K173" s="231"/>
      <c r="L173" s="231"/>
      <c r="M173" s="231"/>
      <c r="N173" s="131" t="e">
        <f t="shared" si="2"/>
        <v>#N/A</v>
      </c>
    </row>
    <row r="174" spans="1:14" s="131" customFormat="1" ht="12.75" customHeight="1" x14ac:dyDescent="0.25">
      <c r="A174" s="231"/>
      <c r="B174" s="231"/>
      <c r="C174" s="231"/>
      <c r="D174" s="231"/>
      <c r="E174" s="231"/>
      <c r="F174" s="231"/>
      <c r="G174" s="231"/>
      <c r="H174" s="231"/>
      <c r="I174" s="231"/>
      <c r="J174" s="231"/>
      <c r="K174" s="231"/>
      <c r="L174" s="231"/>
      <c r="M174" s="231"/>
      <c r="N174" s="131" t="e">
        <f t="shared" si="2"/>
        <v>#N/A</v>
      </c>
    </row>
    <row r="175" spans="1:14" s="131" customFormat="1" ht="12.75" customHeight="1" x14ac:dyDescent="0.25">
      <c r="A175" s="231"/>
      <c r="B175" s="231"/>
      <c r="C175" s="231"/>
      <c r="D175" s="231"/>
      <c r="E175" s="231"/>
      <c r="F175" s="231"/>
      <c r="G175" s="231"/>
      <c r="H175" s="231"/>
      <c r="I175" s="231"/>
      <c r="J175" s="231"/>
      <c r="K175" s="231"/>
      <c r="L175" s="231"/>
      <c r="M175" s="231"/>
      <c r="N175" s="131" t="e">
        <f t="shared" si="2"/>
        <v>#N/A</v>
      </c>
    </row>
    <row r="176" spans="1:14" s="131" customFormat="1" ht="12.75" customHeight="1" x14ac:dyDescent="0.25">
      <c r="A176" s="231"/>
      <c r="B176" s="231"/>
      <c r="C176" s="231"/>
      <c r="D176" s="231"/>
      <c r="E176" s="231"/>
      <c r="F176" s="231"/>
      <c r="G176" s="231"/>
      <c r="H176" s="231"/>
      <c r="I176" s="231"/>
      <c r="J176" s="231"/>
      <c r="K176" s="231"/>
      <c r="L176" s="231"/>
      <c r="M176" s="231"/>
      <c r="N176" s="131" t="e">
        <f t="shared" si="2"/>
        <v>#N/A</v>
      </c>
    </row>
    <row r="177" spans="1:14" s="131" customFormat="1" ht="12.75" customHeight="1" x14ac:dyDescent="0.25">
      <c r="A177" s="231"/>
      <c r="B177" s="231"/>
      <c r="C177" s="231"/>
      <c r="D177" s="231"/>
      <c r="E177" s="231"/>
      <c r="F177" s="231"/>
      <c r="G177" s="231"/>
      <c r="H177" s="231"/>
      <c r="I177" s="231"/>
      <c r="J177" s="231"/>
      <c r="K177" s="231"/>
      <c r="L177" s="231"/>
      <c r="M177" s="231"/>
      <c r="N177" s="131" t="e">
        <f t="shared" si="2"/>
        <v>#N/A</v>
      </c>
    </row>
    <row r="178" spans="1:14" s="131" customFormat="1" ht="12.75" customHeight="1" x14ac:dyDescent="0.25">
      <c r="A178" s="231"/>
      <c r="B178" s="231"/>
      <c r="C178" s="231"/>
      <c r="D178" s="231"/>
      <c r="E178" s="231"/>
      <c r="F178" s="231"/>
      <c r="G178" s="231"/>
      <c r="H178" s="231"/>
      <c r="I178" s="231"/>
      <c r="J178" s="231"/>
      <c r="K178" s="231"/>
      <c r="L178" s="231"/>
      <c r="M178" s="231"/>
      <c r="N178" s="131" t="e">
        <f t="shared" si="2"/>
        <v>#N/A</v>
      </c>
    </row>
    <row r="179" spans="1:14" s="131" customFormat="1" ht="12.75" customHeight="1" x14ac:dyDescent="0.25">
      <c r="A179" s="231"/>
      <c r="B179" s="231"/>
      <c r="C179" s="231"/>
      <c r="D179" s="231"/>
      <c r="E179" s="231"/>
      <c r="F179" s="231"/>
      <c r="G179" s="231"/>
      <c r="H179" s="231"/>
      <c r="I179" s="231"/>
      <c r="J179" s="231"/>
      <c r="K179" s="231"/>
      <c r="L179" s="231"/>
      <c r="M179" s="231"/>
      <c r="N179" s="131" t="e">
        <f t="shared" si="2"/>
        <v>#N/A</v>
      </c>
    </row>
    <row r="180" spans="1:14" s="131" customFormat="1" ht="12.75" customHeight="1" x14ac:dyDescent="0.25">
      <c r="A180" s="231"/>
      <c r="B180" s="231"/>
      <c r="C180" s="231"/>
      <c r="D180" s="231"/>
      <c r="E180" s="231"/>
      <c r="F180" s="231"/>
      <c r="G180" s="231"/>
      <c r="H180" s="231"/>
      <c r="I180" s="231"/>
      <c r="J180" s="231"/>
      <c r="K180" s="231"/>
      <c r="L180" s="231"/>
      <c r="M180" s="231"/>
      <c r="N180" s="131" t="e">
        <f t="shared" si="2"/>
        <v>#N/A</v>
      </c>
    </row>
    <row r="181" spans="1:14" s="131" customFormat="1" ht="12.75" customHeight="1" x14ac:dyDescent="0.25">
      <c r="A181" s="231"/>
      <c r="B181" s="231"/>
      <c r="C181" s="231"/>
      <c r="D181" s="231"/>
      <c r="E181" s="231"/>
      <c r="F181" s="231"/>
      <c r="G181" s="231"/>
      <c r="H181" s="231"/>
      <c r="I181" s="231"/>
      <c r="J181" s="231"/>
      <c r="K181" s="231"/>
      <c r="L181" s="231"/>
      <c r="M181" s="231"/>
      <c r="N181" s="131" t="e">
        <f t="shared" si="2"/>
        <v>#N/A</v>
      </c>
    </row>
    <row r="182" spans="1:14" s="131" customFormat="1" ht="12.75" customHeight="1" x14ac:dyDescent="0.25">
      <c r="A182" s="231"/>
      <c r="B182" s="231"/>
      <c r="C182" s="231"/>
      <c r="D182" s="231"/>
      <c r="E182" s="231"/>
      <c r="F182" s="231"/>
      <c r="G182" s="231"/>
      <c r="H182" s="231"/>
      <c r="I182" s="231"/>
      <c r="J182" s="231"/>
      <c r="K182" s="231"/>
      <c r="L182" s="231"/>
      <c r="M182" s="231"/>
      <c r="N182" s="131" t="e">
        <f t="shared" si="2"/>
        <v>#N/A</v>
      </c>
    </row>
    <row r="183" spans="1:14" s="131" customFormat="1" ht="12.75" customHeight="1" x14ac:dyDescent="0.25">
      <c r="A183" s="231"/>
      <c r="B183" s="231"/>
      <c r="C183" s="231"/>
      <c r="D183" s="231"/>
      <c r="E183" s="231"/>
      <c r="F183" s="231"/>
      <c r="G183" s="231"/>
      <c r="H183" s="231"/>
      <c r="I183" s="231"/>
      <c r="J183" s="231"/>
      <c r="K183" s="231"/>
      <c r="L183" s="231"/>
      <c r="M183" s="231"/>
      <c r="N183" s="131" t="e">
        <f t="shared" si="2"/>
        <v>#N/A</v>
      </c>
    </row>
    <row r="184" spans="1:14" s="131" customFormat="1" ht="12.75" customHeight="1" x14ac:dyDescent="0.25">
      <c r="A184" s="231"/>
      <c r="B184" s="231"/>
      <c r="C184" s="231"/>
      <c r="D184" s="231"/>
      <c r="E184" s="231"/>
      <c r="F184" s="231"/>
      <c r="G184" s="231"/>
      <c r="H184" s="231"/>
      <c r="I184" s="231"/>
      <c r="J184" s="231"/>
      <c r="K184" s="231"/>
      <c r="L184" s="231"/>
      <c r="M184" s="231"/>
      <c r="N184" s="131" t="e">
        <f t="shared" si="2"/>
        <v>#N/A</v>
      </c>
    </row>
    <row r="185" spans="1:14" s="131" customFormat="1" ht="12.75" customHeight="1" x14ac:dyDescent="0.25">
      <c r="A185" s="231"/>
      <c r="B185" s="231"/>
      <c r="C185" s="231"/>
      <c r="D185" s="231"/>
      <c r="E185" s="231"/>
      <c r="F185" s="231"/>
      <c r="G185" s="231"/>
      <c r="H185" s="231"/>
      <c r="I185" s="231"/>
      <c r="J185" s="231"/>
      <c r="K185" s="231"/>
      <c r="L185" s="231"/>
      <c r="M185" s="231"/>
      <c r="N185" s="131" t="e">
        <f t="shared" si="2"/>
        <v>#N/A</v>
      </c>
    </row>
    <row r="186" spans="1:14" s="131" customFormat="1" ht="12.75" customHeight="1" x14ac:dyDescent="0.25">
      <c r="A186" s="231"/>
      <c r="B186" s="231"/>
      <c r="C186" s="231"/>
      <c r="D186" s="231"/>
      <c r="E186" s="231"/>
      <c r="F186" s="231"/>
      <c r="G186" s="231"/>
      <c r="H186" s="231"/>
      <c r="I186" s="231"/>
      <c r="J186" s="231"/>
      <c r="K186" s="231"/>
      <c r="L186" s="231"/>
      <c r="M186" s="231"/>
      <c r="N186" s="131" t="e">
        <f t="shared" si="2"/>
        <v>#N/A</v>
      </c>
    </row>
    <row r="187" spans="1:14" s="131" customFormat="1" ht="12.75" customHeight="1" x14ac:dyDescent="0.25">
      <c r="A187" s="231"/>
      <c r="B187" s="231"/>
      <c r="C187" s="231"/>
      <c r="D187" s="231"/>
      <c r="E187" s="231"/>
      <c r="F187" s="231"/>
      <c r="G187" s="231"/>
      <c r="H187" s="231"/>
      <c r="I187" s="231"/>
      <c r="J187" s="231"/>
      <c r="K187" s="231"/>
      <c r="L187" s="231"/>
      <c r="M187" s="231"/>
      <c r="N187" s="131" t="e">
        <f t="shared" si="2"/>
        <v>#N/A</v>
      </c>
    </row>
    <row r="188" spans="1:14" s="131" customFormat="1" ht="12.75" customHeight="1" x14ac:dyDescent="0.25">
      <c r="A188" s="231"/>
      <c r="B188" s="231"/>
      <c r="C188" s="231"/>
      <c r="D188" s="231"/>
      <c r="E188" s="231"/>
      <c r="F188" s="231"/>
      <c r="G188" s="231"/>
      <c r="H188" s="231"/>
      <c r="I188" s="231"/>
      <c r="J188" s="231"/>
      <c r="K188" s="231"/>
      <c r="L188" s="231"/>
      <c r="M188" s="231"/>
      <c r="N188" s="131" t="e">
        <f t="shared" si="2"/>
        <v>#N/A</v>
      </c>
    </row>
    <row r="189" spans="1:14" s="131" customFormat="1" ht="12.75" customHeight="1" x14ac:dyDescent="0.25">
      <c r="A189" s="231"/>
      <c r="B189" s="231"/>
      <c r="C189" s="231"/>
      <c r="D189" s="231"/>
      <c r="E189" s="231"/>
      <c r="F189" s="231"/>
      <c r="G189" s="231"/>
      <c r="H189" s="231"/>
      <c r="I189" s="231"/>
      <c r="J189" s="231"/>
      <c r="K189" s="231"/>
      <c r="L189" s="231"/>
      <c r="M189" s="231"/>
      <c r="N189" s="131" t="e">
        <f t="shared" si="2"/>
        <v>#N/A</v>
      </c>
    </row>
    <row r="190" spans="1:14" s="131" customFormat="1" ht="12.75" customHeight="1" x14ac:dyDescent="0.25">
      <c r="A190" s="231"/>
      <c r="B190" s="231"/>
      <c r="C190" s="231"/>
      <c r="D190" s="231"/>
      <c r="E190" s="231"/>
      <c r="F190" s="231"/>
      <c r="G190" s="231"/>
      <c r="H190" s="231"/>
      <c r="I190" s="231"/>
      <c r="J190" s="231"/>
      <c r="K190" s="231"/>
      <c r="L190" s="231"/>
      <c r="M190" s="231"/>
      <c r="N190" s="131" t="e">
        <f t="shared" si="2"/>
        <v>#N/A</v>
      </c>
    </row>
    <row r="191" spans="1:14" s="131" customFormat="1" ht="12.75" customHeight="1" x14ac:dyDescent="0.25">
      <c r="A191" s="231"/>
      <c r="B191" s="231"/>
      <c r="C191" s="231"/>
      <c r="D191" s="231"/>
      <c r="E191" s="231"/>
      <c r="F191" s="231"/>
      <c r="G191" s="231"/>
      <c r="H191" s="231"/>
      <c r="I191" s="231"/>
      <c r="J191" s="231"/>
      <c r="K191" s="231"/>
      <c r="L191" s="231"/>
      <c r="M191" s="231"/>
      <c r="N191" s="131" t="e">
        <f t="shared" si="2"/>
        <v>#N/A</v>
      </c>
    </row>
    <row r="192" spans="1:14" s="131" customFormat="1" ht="12.75" customHeight="1" x14ac:dyDescent="0.25">
      <c r="A192" s="231"/>
      <c r="B192" s="231"/>
      <c r="C192" s="231"/>
      <c r="D192" s="231"/>
      <c r="E192" s="231"/>
      <c r="F192" s="231"/>
      <c r="G192" s="231"/>
      <c r="H192" s="231"/>
      <c r="I192" s="231"/>
      <c r="J192" s="231"/>
      <c r="K192" s="231"/>
      <c r="L192" s="231"/>
      <c r="M192" s="231"/>
      <c r="N192" s="131" t="e">
        <f t="shared" si="2"/>
        <v>#N/A</v>
      </c>
    </row>
    <row r="193" spans="1:14" s="131" customFormat="1" ht="12.75" customHeight="1" x14ac:dyDescent="0.25">
      <c r="A193" s="231"/>
      <c r="B193" s="231"/>
      <c r="C193" s="231"/>
      <c r="D193" s="231"/>
      <c r="E193" s="231"/>
      <c r="F193" s="231"/>
      <c r="G193" s="231"/>
      <c r="H193" s="231"/>
      <c r="I193" s="231"/>
      <c r="J193" s="231"/>
      <c r="K193" s="231"/>
      <c r="L193" s="231"/>
      <c r="M193" s="231"/>
      <c r="N193" s="131" t="e">
        <f t="shared" si="2"/>
        <v>#N/A</v>
      </c>
    </row>
    <row r="194" spans="1:14" s="131" customFormat="1" ht="12.75" customHeight="1" x14ac:dyDescent="0.25">
      <c r="A194" s="231"/>
      <c r="B194" s="231"/>
      <c r="C194" s="231"/>
      <c r="D194" s="231"/>
      <c r="E194" s="231"/>
      <c r="F194" s="231"/>
      <c r="G194" s="231"/>
      <c r="H194" s="231"/>
      <c r="I194" s="231"/>
      <c r="J194" s="231"/>
      <c r="K194" s="231"/>
      <c r="L194" s="231"/>
      <c r="M194" s="231"/>
      <c r="N194" s="131" t="e">
        <f t="shared" si="2"/>
        <v>#N/A</v>
      </c>
    </row>
    <row r="195" spans="1:14" s="131" customFormat="1" ht="12.75" customHeight="1" x14ac:dyDescent="0.25">
      <c r="A195" s="231"/>
      <c r="B195" s="231"/>
      <c r="C195" s="231"/>
      <c r="D195" s="231"/>
      <c r="E195" s="231"/>
      <c r="F195" s="231"/>
      <c r="G195" s="231"/>
      <c r="H195" s="231"/>
      <c r="I195" s="231"/>
      <c r="J195" s="231"/>
      <c r="K195" s="231"/>
      <c r="L195" s="231"/>
      <c r="M195" s="231"/>
      <c r="N195" s="131" t="e">
        <f t="shared" si="2"/>
        <v>#N/A</v>
      </c>
    </row>
    <row r="196" spans="1:14" s="131" customFormat="1" ht="12.75" customHeight="1" x14ac:dyDescent="0.25">
      <c r="A196" s="231"/>
      <c r="B196" s="231"/>
      <c r="C196" s="231"/>
      <c r="D196" s="231"/>
      <c r="E196" s="231"/>
      <c r="F196" s="231"/>
      <c r="G196" s="231"/>
      <c r="H196" s="231"/>
      <c r="I196" s="231"/>
      <c r="J196" s="231"/>
      <c r="K196" s="231"/>
      <c r="L196" s="231"/>
      <c r="M196" s="231"/>
      <c r="N196" s="131" t="e">
        <f t="shared" ref="N196:N259" si="3">VLOOKUP(I196,$O$3:$P$10,2,FALSE)</f>
        <v>#N/A</v>
      </c>
    </row>
    <row r="197" spans="1:14" s="131" customFormat="1" ht="12.75" customHeight="1" x14ac:dyDescent="0.25">
      <c r="A197" s="231"/>
      <c r="B197" s="231"/>
      <c r="C197" s="231"/>
      <c r="D197" s="231"/>
      <c r="E197" s="231"/>
      <c r="F197" s="231"/>
      <c r="G197" s="231"/>
      <c r="H197" s="231"/>
      <c r="I197" s="231"/>
      <c r="J197" s="231"/>
      <c r="K197" s="231"/>
      <c r="L197" s="231"/>
      <c r="M197" s="231"/>
      <c r="N197" s="131" t="e">
        <f t="shared" si="3"/>
        <v>#N/A</v>
      </c>
    </row>
    <row r="198" spans="1:14" s="131" customFormat="1" ht="12.75" customHeight="1" x14ac:dyDescent="0.25">
      <c r="A198" s="231"/>
      <c r="B198" s="231"/>
      <c r="C198" s="231"/>
      <c r="D198" s="231"/>
      <c r="E198" s="231"/>
      <c r="F198" s="231"/>
      <c r="G198" s="231"/>
      <c r="H198" s="231"/>
      <c r="I198" s="231"/>
      <c r="J198" s="231"/>
      <c r="K198" s="231"/>
      <c r="L198" s="231"/>
      <c r="M198" s="231"/>
      <c r="N198" s="131" t="e">
        <f t="shared" si="3"/>
        <v>#N/A</v>
      </c>
    </row>
    <row r="199" spans="1:14" s="131" customFormat="1" ht="12.75" customHeight="1" x14ac:dyDescent="0.25">
      <c r="A199" s="231"/>
      <c r="B199" s="231"/>
      <c r="C199" s="231"/>
      <c r="D199" s="231"/>
      <c r="E199" s="231"/>
      <c r="F199" s="231"/>
      <c r="G199" s="231"/>
      <c r="H199" s="231"/>
      <c r="I199" s="231"/>
      <c r="J199" s="231"/>
      <c r="K199" s="231"/>
      <c r="L199" s="231"/>
      <c r="M199" s="231"/>
      <c r="N199" s="131" t="e">
        <f t="shared" si="3"/>
        <v>#N/A</v>
      </c>
    </row>
    <row r="200" spans="1:14" s="131" customFormat="1" ht="12.75" customHeight="1" x14ac:dyDescent="0.25">
      <c r="A200" s="231"/>
      <c r="B200" s="231"/>
      <c r="C200" s="231"/>
      <c r="D200" s="231"/>
      <c r="E200" s="231"/>
      <c r="F200" s="231"/>
      <c r="G200" s="231"/>
      <c r="H200" s="231"/>
      <c r="I200" s="231"/>
      <c r="J200" s="231"/>
      <c r="K200" s="231"/>
      <c r="L200" s="231"/>
      <c r="M200" s="231"/>
      <c r="N200" s="131" t="e">
        <f t="shared" si="3"/>
        <v>#N/A</v>
      </c>
    </row>
    <row r="201" spans="1:14" s="131" customFormat="1" ht="12.75" customHeight="1" x14ac:dyDescent="0.25">
      <c r="A201" s="231"/>
      <c r="B201" s="231"/>
      <c r="C201" s="231"/>
      <c r="D201" s="231"/>
      <c r="E201" s="231"/>
      <c r="F201" s="231"/>
      <c r="G201" s="231"/>
      <c r="H201" s="231"/>
      <c r="I201" s="231"/>
      <c r="J201" s="231"/>
      <c r="K201" s="231"/>
      <c r="L201" s="231"/>
      <c r="M201" s="231"/>
      <c r="N201" s="131" t="e">
        <f t="shared" si="3"/>
        <v>#N/A</v>
      </c>
    </row>
    <row r="202" spans="1:14" s="131" customFormat="1" ht="12.75" customHeight="1" x14ac:dyDescent="0.25">
      <c r="A202" s="231"/>
      <c r="B202" s="231"/>
      <c r="C202" s="231"/>
      <c r="D202" s="231"/>
      <c r="E202" s="231"/>
      <c r="F202" s="231"/>
      <c r="G202" s="231"/>
      <c r="H202" s="231"/>
      <c r="I202" s="231"/>
      <c r="J202" s="231"/>
      <c r="K202" s="231"/>
      <c r="L202" s="231"/>
      <c r="M202" s="231"/>
      <c r="N202" s="131" t="e">
        <f t="shared" si="3"/>
        <v>#N/A</v>
      </c>
    </row>
    <row r="203" spans="1:14" s="131" customFormat="1" ht="12.75" customHeight="1" x14ac:dyDescent="0.25">
      <c r="A203" s="231"/>
      <c r="B203" s="231"/>
      <c r="C203" s="231"/>
      <c r="D203" s="231"/>
      <c r="E203" s="231"/>
      <c r="F203" s="231"/>
      <c r="G203" s="231"/>
      <c r="H203" s="231"/>
      <c r="I203" s="231"/>
      <c r="J203" s="231"/>
      <c r="K203" s="231"/>
      <c r="L203" s="231"/>
      <c r="M203" s="231"/>
      <c r="N203" s="131" t="e">
        <f t="shared" si="3"/>
        <v>#N/A</v>
      </c>
    </row>
    <row r="204" spans="1:14" s="131" customFormat="1" ht="12.75" customHeight="1" x14ac:dyDescent="0.25">
      <c r="A204" s="231"/>
      <c r="B204" s="231"/>
      <c r="C204" s="231"/>
      <c r="D204" s="231"/>
      <c r="E204" s="231"/>
      <c r="F204" s="231"/>
      <c r="G204" s="231"/>
      <c r="H204" s="231"/>
      <c r="I204" s="231"/>
      <c r="J204" s="231"/>
      <c r="K204" s="231"/>
      <c r="L204" s="231"/>
      <c r="M204" s="231"/>
      <c r="N204" s="131" t="e">
        <f t="shared" si="3"/>
        <v>#N/A</v>
      </c>
    </row>
    <row r="205" spans="1:14" s="131" customFormat="1" ht="12.75" customHeight="1" x14ac:dyDescent="0.25">
      <c r="A205" s="231"/>
      <c r="B205" s="231"/>
      <c r="C205" s="231"/>
      <c r="D205" s="231"/>
      <c r="E205" s="231"/>
      <c r="F205" s="231"/>
      <c r="G205" s="231"/>
      <c r="H205" s="231"/>
      <c r="I205" s="231"/>
      <c r="J205" s="231"/>
      <c r="K205" s="231"/>
      <c r="L205" s="231"/>
      <c r="M205" s="231"/>
      <c r="N205" s="131" t="e">
        <f t="shared" si="3"/>
        <v>#N/A</v>
      </c>
    </row>
    <row r="206" spans="1:14" s="131" customFormat="1" ht="12.75" customHeight="1" x14ac:dyDescent="0.25">
      <c r="A206" s="231"/>
      <c r="B206" s="231"/>
      <c r="C206" s="231"/>
      <c r="D206" s="231"/>
      <c r="E206" s="231"/>
      <c r="F206" s="231"/>
      <c r="G206" s="231"/>
      <c r="H206" s="231"/>
      <c r="I206" s="231"/>
      <c r="J206" s="231"/>
      <c r="K206" s="231"/>
      <c r="L206" s="231"/>
      <c r="M206" s="231"/>
      <c r="N206" s="131" t="e">
        <f t="shared" si="3"/>
        <v>#N/A</v>
      </c>
    </row>
    <row r="207" spans="1:14" s="131" customFormat="1" ht="12.75" customHeight="1" x14ac:dyDescent="0.25">
      <c r="A207" s="231"/>
      <c r="B207" s="231"/>
      <c r="C207" s="231"/>
      <c r="D207" s="231"/>
      <c r="E207" s="231"/>
      <c r="F207" s="231"/>
      <c r="G207" s="231"/>
      <c r="H207" s="231"/>
      <c r="I207" s="231"/>
      <c r="J207" s="231"/>
      <c r="K207" s="231"/>
      <c r="L207" s="231"/>
      <c r="M207" s="231"/>
      <c r="N207" s="131" t="e">
        <f t="shared" si="3"/>
        <v>#N/A</v>
      </c>
    </row>
    <row r="208" spans="1:14" s="131" customFormat="1" ht="12.75" customHeight="1" x14ac:dyDescent="0.25">
      <c r="A208" s="231"/>
      <c r="B208" s="231"/>
      <c r="C208" s="231"/>
      <c r="D208" s="231"/>
      <c r="E208" s="231"/>
      <c r="F208" s="231"/>
      <c r="G208" s="231"/>
      <c r="H208" s="231"/>
      <c r="I208" s="231"/>
      <c r="J208" s="231"/>
      <c r="K208" s="231"/>
      <c r="L208" s="231"/>
      <c r="M208" s="231"/>
      <c r="N208" s="131" t="e">
        <f t="shared" si="3"/>
        <v>#N/A</v>
      </c>
    </row>
    <row r="209" spans="1:14" s="131" customFormat="1" ht="12.75" customHeight="1" x14ac:dyDescent="0.25">
      <c r="A209" s="231"/>
      <c r="B209" s="231"/>
      <c r="C209" s="231"/>
      <c r="D209" s="231"/>
      <c r="E209" s="231"/>
      <c r="F209" s="231"/>
      <c r="G209" s="231"/>
      <c r="H209" s="231"/>
      <c r="I209" s="231"/>
      <c r="J209" s="231"/>
      <c r="K209" s="231"/>
      <c r="L209" s="231"/>
      <c r="M209" s="231"/>
      <c r="N209" s="131" t="e">
        <f t="shared" si="3"/>
        <v>#N/A</v>
      </c>
    </row>
    <row r="210" spans="1:14" s="131" customFormat="1" ht="12.75" customHeight="1" x14ac:dyDescent="0.25">
      <c r="A210" s="231"/>
      <c r="B210" s="231"/>
      <c r="C210" s="231"/>
      <c r="D210" s="231"/>
      <c r="E210" s="231"/>
      <c r="F210" s="231"/>
      <c r="G210" s="231"/>
      <c r="H210" s="231"/>
      <c r="I210" s="231"/>
      <c r="J210" s="231"/>
      <c r="K210" s="231"/>
      <c r="L210" s="231"/>
      <c r="M210" s="231"/>
      <c r="N210" s="131" t="e">
        <f t="shared" si="3"/>
        <v>#N/A</v>
      </c>
    </row>
    <row r="211" spans="1:14" s="131" customFormat="1" ht="12.75" customHeight="1" x14ac:dyDescent="0.25">
      <c r="A211" s="231"/>
      <c r="B211" s="231"/>
      <c r="C211" s="231"/>
      <c r="D211" s="231"/>
      <c r="E211" s="231"/>
      <c r="F211" s="231"/>
      <c r="G211" s="231"/>
      <c r="H211" s="231"/>
      <c r="I211" s="231"/>
      <c r="J211" s="231"/>
      <c r="K211" s="231"/>
      <c r="L211" s="231"/>
      <c r="M211" s="231"/>
      <c r="N211" s="131" t="e">
        <f t="shared" si="3"/>
        <v>#N/A</v>
      </c>
    </row>
    <row r="212" spans="1:14" s="131" customFormat="1" ht="12.75" customHeight="1" x14ac:dyDescent="0.25">
      <c r="A212" s="231"/>
      <c r="B212" s="231"/>
      <c r="C212" s="231"/>
      <c r="D212" s="231"/>
      <c r="E212" s="231"/>
      <c r="F212" s="231"/>
      <c r="G212" s="231"/>
      <c r="H212" s="231"/>
      <c r="I212" s="231"/>
      <c r="J212" s="231"/>
      <c r="K212" s="231"/>
      <c r="L212" s="231"/>
      <c r="M212" s="231"/>
      <c r="N212" s="131" t="e">
        <f t="shared" si="3"/>
        <v>#N/A</v>
      </c>
    </row>
    <row r="213" spans="1:14" s="131" customFormat="1" ht="12.75" customHeight="1" x14ac:dyDescent="0.25">
      <c r="A213" s="231"/>
      <c r="B213" s="231"/>
      <c r="C213" s="231"/>
      <c r="D213" s="231"/>
      <c r="E213" s="231"/>
      <c r="F213" s="231"/>
      <c r="G213" s="231"/>
      <c r="H213" s="231"/>
      <c r="I213" s="231"/>
      <c r="J213" s="231"/>
      <c r="K213" s="231"/>
      <c r="L213" s="231"/>
      <c r="M213" s="231"/>
      <c r="N213" s="131" t="e">
        <f t="shared" si="3"/>
        <v>#N/A</v>
      </c>
    </row>
    <row r="214" spans="1:14" s="131" customFormat="1" ht="12.75" customHeight="1" x14ac:dyDescent="0.25">
      <c r="A214" s="231"/>
      <c r="B214" s="231"/>
      <c r="C214" s="231"/>
      <c r="D214" s="231"/>
      <c r="E214" s="231"/>
      <c r="F214" s="231"/>
      <c r="G214" s="231"/>
      <c r="H214" s="231"/>
      <c r="I214" s="231"/>
      <c r="J214" s="231"/>
      <c r="K214" s="231"/>
      <c r="L214" s="231"/>
      <c r="M214" s="231"/>
      <c r="N214" s="131" t="e">
        <f t="shared" si="3"/>
        <v>#N/A</v>
      </c>
    </row>
    <row r="215" spans="1:14" s="131" customFormat="1" ht="12.75" customHeight="1" x14ac:dyDescent="0.25">
      <c r="A215" s="231"/>
      <c r="B215" s="231"/>
      <c r="C215" s="231"/>
      <c r="D215" s="231"/>
      <c r="E215" s="231"/>
      <c r="F215" s="231"/>
      <c r="G215" s="231"/>
      <c r="H215" s="231"/>
      <c r="I215" s="231"/>
      <c r="J215" s="231"/>
      <c r="K215" s="231"/>
      <c r="L215" s="231"/>
      <c r="M215" s="231"/>
      <c r="N215" s="131" t="e">
        <f t="shared" si="3"/>
        <v>#N/A</v>
      </c>
    </row>
    <row r="216" spans="1:14" s="131" customFormat="1" ht="12.75" customHeight="1" x14ac:dyDescent="0.25">
      <c r="A216" s="231"/>
      <c r="B216" s="231"/>
      <c r="C216" s="231"/>
      <c r="D216" s="231"/>
      <c r="E216" s="231"/>
      <c r="F216" s="231"/>
      <c r="G216" s="231"/>
      <c r="H216" s="231"/>
      <c r="I216" s="231"/>
      <c r="J216" s="231"/>
      <c r="K216" s="231"/>
      <c r="L216" s="231"/>
      <c r="M216" s="231"/>
      <c r="N216" s="131" t="e">
        <f t="shared" si="3"/>
        <v>#N/A</v>
      </c>
    </row>
    <row r="217" spans="1:14" s="131" customFormat="1" ht="12.75" customHeight="1" x14ac:dyDescent="0.25">
      <c r="A217" s="231"/>
      <c r="B217" s="231"/>
      <c r="C217" s="231"/>
      <c r="D217" s="231"/>
      <c r="E217" s="231"/>
      <c r="F217" s="231"/>
      <c r="G217" s="231"/>
      <c r="H217" s="231"/>
      <c r="I217" s="231"/>
      <c r="J217" s="231"/>
      <c r="K217" s="231"/>
      <c r="L217" s="231"/>
      <c r="M217" s="231"/>
      <c r="N217" s="131" t="e">
        <f t="shared" si="3"/>
        <v>#N/A</v>
      </c>
    </row>
    <row r="218" spans="1:14" s="131" customFormat="1" ht="12.75" customHeight="1" x14ac:dyDescent="0.25">
      <c r="A218" s="231"/>
      <c r="B218" s="231"/>
      <c r="C218" s="231"/>
      <c r="D218" s="231"/>
      <c r="E218" s="231"/>
      <c r="F218" s="231"/>
      <c r="G218" s="231"/>
      <c r="H218" s="231"/>
      <c r="I218" s="231"/>
      <c r="J218" s="231"/>
      <c r="K218" s="231"/>
      <c r="L218" s="231"/>
      <c r="M218" s="231"/>
      <c r="N218" s="131" t="e">
        <f t="shared" si="3"/>
        <v>#N/A</v>
      </c>
    </row>
    <row r="219" spans="1:14" s="131" customFormat="1" ht="12.75" customHeight="1" x14ac:dyDescent="0.25">
      <c r="A219" s="231"/>
      <c r="B219" s="231"/>
      <c r="C219" s="231"/>
      <c r="D219" s="231"/>
      <c r="E219" s="231"/>
      <c r="F219" s="231"/>
      <c r="G219" s="231"/>
      <c r="H219" s="231"/>
      <c r="I219" s="231"/>
      <c r="J219" s="231"/>
      <c r="K219" s="231"/>
      <c r="L219" s="231"/>
      <c r="M219" s="231"/>
      <c r="N219" s="131" t="e">
        <f t="shared" si="3"/>
        <v>#N/A</v>
      </c>
    </row>
    <row r="220" spans="1:14" s="131" customFormat="1" ht="12.75" customHeight="1" x14ac:dyDescent="0.25">
      <c r="A220" s="231"/>
      <c r="B220" s="231"/>
      <c r="C220" s="231"/>
      <c r="D220" s="231"/>
      <c r="E220" s="231"/>
      <c r="F220" s="231"/>
      <c r="G220" s="231"/>
      <c r="H220" s="231"/>
      <c r="I220" s="231"/>
      <c r="J220" s="231"/>
      <c r="K220" s="231"/>
      <c r="L220" s="231"/>
      <c r="M220" s="231"/>
      <c r="N220" s="131" t="e">
        <f t="shared" si="3"/>
        <v>#N/A</v>
      </c>
    </row>
    <row r="221" spans="1:14" s="131" customFormat="1" ht="12.75" customHeight="1" x14ac:dyDescent="0.25">
      <c r="A221" s="231"/>
      <c r="B221" s="231"/>
      <c r="C221" s="231"/>
      <c r="D221" s="231"/>
      <c r="E221" s="231"/>
      <c r="F221" s="231"/>
      <c r="G221" s="231"/>
      <c r="H221" s="231"/>
      <c r="I221" s="231"/>
      <c r="J221" s="231"/>
      <c r="K221" s="231"/>
      <c r="L221" s="231"/>
      <c r="M221" s="231"/>
      <c r="N221" s="131" t="e">
        <f t="shared" si="3"/>
        <v>#N/A</v>
      </c>
    </row>
    <row r="222" spans="1:14" s="131" customFormat="1" ht="12.75" customHeight="1" x14ac:dyDescent="0.25">
      <c r="A222" s="231"/>
      <c r="B222" s="231"/>
      <c r="C222" s="231"/>
      <c r="D222" s="231"/>
      <c r="E222" s="231"/>
      <c r="F222" s="231"/>
      <c r="G222" s="231"/>
      <c r="H222" s="231"/>
      <c r="I222" s="231"/>
      <c r="J222" s="231"/>
      <c r="K222" s="231"/>
      <c r="L222" s="231"/>
      <c r="M222" s="231"/>
      <c r="N222" s="131" t="e">
        <f t="shared" si="3"/>
        <v>#N/A</v>
      </c>
    </row>
    <row r="223" spans="1:14" s="131" customFormat="1" ht="12.75" customHeight="1" x14ac:dyDescent="0.25">
      <c r="A223" s="231"/>
      <c r="B223" s="231"/>
      <c r="C223" s="231"/>
      <c r="D223" s="231"/>
      <c r="E223" s="231"/>
      <c r="F223" s="231"/>
      <c r="G223" s="231"/>
      <c r="H223" s="231"/>
      <c r="I223" s="231"/>
      <c r="J223" s="231"/>
      <c r="K223" s="231"/>
      <c r="L223" s="231"/>
      <c r="M223" s="231"/>
      <c r="N223" s="131" t="e">
        <f t="shared" si="3"/>
        <v>#N/A</v>
      </c>
    </row>
    <row r="224" spans="1:14" s="131" customFormat="1" ht="12.75" customHeight="1" x14ac:dyDescent="0.25">
      <c r="A224" s="231"/>
      <c r="B224" s="231"/>
      <c r="C224" s="231"/>
      <c r="D224" s="231"/>
      <c r="E224" s="231"/>
      <c r="F224" s="231"/>
      <c r="G224" s="231"/>
      <c r="H224" s="231"/>
      <c r="I224" s="231"/>
      <c r="J224" s="231"/>
      <c r="K224" s="231"/>
      <c r="L224" s="231"/>
      <c r="M224" s="231"/>
      <c r="N224" s="131" t="e">
        <f t="shared" si="3"/>
        <v>#N/A</v>
      </c>
    </row>
    <row r="225" spans="1:14" s="131" customFormat="1" ht="12.75" customHeight="1" x14ac:dyDescent="0.25">
      <c r="A225" s="231"/>
      <c r="B225" s="231"/>
      <c r="C225" s="231"/>
      <c r="D225" s="231"/>
      <c r="E225" s="231"/>
      <c r="F225" s="231"/>
      <c r="G225" s="231"/>
      <c r="H225" s="231"/>
      <c r="I225" s="231"/>
      <c r="J225" s="231"/>
      <c r="K225" s="231"/>
      <c r="L225" s="231"/>
      <c r="M225" s="231"/>
      <c r="N225" s="131" t="e">
        <f t="shared" si="3"/>
        <v>#N/A</v>
      </c>
    </row>
    <row r="226" spans="1:14" s="131" customFormat="1" ht="12.75" customHeight="1" x14ac:dyDescent="0.25">
      <c r="A226" s="231"/>
      <c r="B226" s="231"/>
      <c r="C226" s="231"/>
      <c r="D226" s="231"/>
      <c r="E226" s="231"/>
      <c r="F226" s="231"/>
      <c r="G226" s="231"/>
      <c r="H226" s="231"/>
      <c r="I226" s="231"/>
      <c r="J226" s="231"/>
      <c r="K226" s="231"/>
      <c r="L226" s="231"/>
      <c r="M226" s="231"/>
      <c r="N226" s="131" t="e">
        <f t="shared" si="3"/>
        <v>#N/A</v>
      </c>
    </row>
    <row r="227" spans="1:14" s="131" customFormat="1" ht="12.75" customHeight="1" x14ac:dyDescent="0.25">
      <c r="A227" s="231"/>
      <c r="B227" s="231"/>
      <c r="C227" s="231"/>
      <c r="D227" s="231"/>
      <c r="E227" s="231"/>
      <c r="F227" s="231"/>
      <c r="G227" s="231"/>
      <c r="H227" s="231"/>
      <c r="I227" s="231"/>
      <c r="J227" s="231"/>
      <c r="K227" s="231"/>
      <c r="L227" s="231"/>
      <c r="M227" s="231"/>
      <c r="N227" s="131" t="e">
        <f t="shared" si="3"/>
        <v>#N/A</v>
      </c>
    </row>
    <row r="228" spans="1:14" s="131" customFormat="1" ht="12.75" customHeight="1" x14ac:dyDescent="0.25">
      <c r="A228" s="231"/>
      <c r="B228" s="231"/>
      <c r="C228" s="231"/>
      <c r="D228" s="231"/>
      <c r="E228" s="231"/>
      <c r="F228" s="231"/>
      <c r="G228" s="231"/>
      <c r="H228" s="231"/>
      <c r="I228" s="231"/>
      <c r="J228" s="231"/>
      <c r="K228" s="231"/>
      <c r="L228" s="231"/>
      <c r="M228" s="231"/>
      <c r="N228" s="131" t="e">
        <f t="shared" si="3"/>
        <v>#N/A</v>
      </c>
    </row>
    <row r="229" spans="1:14" s="131" customFormat="1" ht="12.75" customHeight="1" x14ac:dyDescent="0.25">
      <c r="A229" s="231"/>
      <c r="B229" s="231"/>
      <c r="C229" s="231"/>
      <c r="D229" s="231"/>
      <c r="E229" s="231"/>
      <c r="F229" s="231"/>
      <c r="G229" s="231"/>
      <c r="H229" s="231"/>
      <c r="I229" s="231"/>
      <c r="J229" s="231"/>
      <c r="K229" s="231"/>
      <c r="L229" s="231"/>
      <c r="M229" s="231"/>
      <c r="N229" s="131" t="e">
        <f t="shared" si="3"/>
        <v>#N/A</v>
      </c>
    </row>
    <row r="230" spans="1:14" s="131" customFormat="1" ht="12.75" customHeight="1" x14ac:dyDescent="0.25">
      <c r="A230" s="231"/>
      <c r="B230" s="231"/>
      <c r="C230" s="231"/>
      <c r="D230" s="231"/>
      <c r="E230" s="231"/>
      <c r="F230" s="231"/>
      <c r="G230" s="231"/>
      <c r="H230" s="231"/>
      <c r="I230" s="231"/>
      <c r="J230" s="231"/>
      <c r="K230" s="231"/>
      <c r="L230" s="231"/>
      <c r="M230" s="231"/>
      <c r="N230" s="131" t="e">
        <f t="shared" si="3"/>
        <v>#N/A</v>
      </c>
    </row>
    <row r="231" spans="1:14" s="131" customFormat="1" ht="12.75" customHeight="1" x14ac:dyDescent="0.25">
      <c r="A231" s="231"/>
      <c r="B231" s="231"/>
      <c r="C231" s="231"/>
      <c r="D231" s="231"/>
      <c r="E231" s="231"/>
      <c r="F231" s="231"/>
      <c r="G231" s="231"/>
      <c r="H231" s="231"/>
      <c r="I231" s="231"/>
      <c r="J231" s="231"/>
      <c r="K231" s="231"/>
      <c r="L231" s="231"/>
      <c r="M231" s="231"/>
      <c r="N231" s="131" t="e">
        <f t="shared" si="3"/>
        <v>#N/A</v>
      </c>
    </row>
    <row r="232" spans="1:14" s="131" customFormat="1" ht="12.75" customHeight="1" x14ac:dyDescent="0.25">
      <c r="A232" s="231"/>
      <c r="B232" s="231"/>
      <c r="C232" s="231"/>
      <c r="D232" s="231"/>
      <c r="E232" s="231"/>
      <c r="F232" s="231"/>
      <c r="G232" s="231"/>
      <c r="H232" s="231"/>
      <c r="I232" s="231"/>
      <c r="J232" s="231"/>
      <c r="K232" s="231"/>
      <c r="L232" s="231"/>
      <c r="M232" s="231"/>
      <c r="N232" s="131" t="e">
        <f t="shared" si="3"/>
        <v>#N/A</v>
      </c>
    </row>
    <row r="233" spans="1:14" s="131" customFormat="1" ht="12.75" customHeight="1" x14ac:dyDescent="0.25">
      <c r="A233" s="231"/>
      <c r="B233" s="231"/>
      <c r="C233" s="231"/>
      <c r="D233" s="231"/>
      <c r="E233" s="231"/>
      <c r="F233" s="231"/>
      <c r="G233" s="231"/>
      <c r="H233" s="231"/>
      <c r="I233" s="231"/>
      <c r="J233" s="231"/>
      <c r="K233" s="231"/>
      <c r="L233" s="231"/>
      <c r="M233" s="231"/>
      <c r="N233" s="131" t="e">
        <f t="shared" si="3"/>
        <v>#N/A</v>
      </c>
    </row>
    <row r="234" spans="1:14" s="131" customFormat="1" ht="12.75" customHeight="1" x14ac:dyDescent="0.25">
      <c r="A234" s="231"/>
      <c r="B234" s="231"/>
      <c r="C234" s="231"/>
      <c r="D234" s="231"/>
      <c r="E234" s="231"/>
      <c r="F234" s="231"/>
      <c r="G234" s="231"/>
      <c r="H234" s="231"/>
      <c r="I234" s="231"/>
      <c r="J234" s="231"/>
      <c r="K234" s="231"/>
      <c r="L234" s="231"/>
      <c r="M234" s="231"/>
      <c r="N234" s="131" t="e">
        <f t="shared" si="3"/>
        <v>#N/A</v>
      </c>
    </row>
    <row r="235" spans="1:14" s="131" customFormat="1" ht="12.75" customHeight="1" x14ac:dyDescent="0.25">
      <c r="A235" s="231"/>
      <c r="B235" s="231"/>
      <c r="C235" s="231"/>
      <c r="D235" s="231"/>
      <c r="E235" s="231"/>
      <c r="F235" s="231"/>
      <c r="G235" s="231"/>
      <c r="H235" s="231"/>
      <c r="I235" s="231"/>
      <c r="J235" s="231"/>
      <c r="K235" s="231"/>
      <c r="L235" s="231"/>
      <c r="M235" s="231"/>
      <c r="N235" s="131" t="e">
        <f t="shared" si="3"/>
        <v>#N/A</v>
      </c>
    </row>
    <row r="236" spans="1:14" s="131" customFormat="1" ht="12.75" customHeight="1" x14ac:dyDescent="0.25">
      <c r="A236" s="231"/>
      <c r="B236" s="231"/>
      <c r="C236" s="231"/>
      <c r="D236" s="231"/>
      <c r="E236" s="231"/>
      <c r="F236" s="231"/>
      <c r="G236" s="231"/>
      <c r="H236" s="231"/>
      <c r="I236" s="231"/>
      <c r="J236" s="231"/>
      <c r="K236" s="231"/>
      <c r="L236" s="231"/>
      <c r="M236" s="231"/>
      <c r="N236" s="131" t="e">
        <f t="shared" si="3"/>
        <v>#N/A</v>
      </c>
    </row>
    <row r="237" spans="1:14" s="131" customFormat="1" ht="12.75" customHeight="1" x14ac:dyDescent="0.25">
      <c r="A237" s="231"/>
      <c r="B237" s="231"/>
      <c r="C237" s="231"/>
      <c r="D237" s="231"/>
      <c r="E237" s="231"/>
      <c r="F237" s="231"/>
      <c r="G237" s="231"/>
      <c r="H237" s="231"/>
      <c r="I237" s="231"/>
      <c r="J237" s="231"/>
      <c r="K237" s="231"/>
      <c r="L237" s="231"/>
      <c r="M237" s="231"/>
      <c r="N237" s="131" t="e">
        <f t="shared" si="3"/>
        <v>#N/A</v>
      </c>
    </row>
    <row r="238" spans="1:14" s="131" customFormat="1" ht="12.75" customHeight="1" x14ac:dyDescent="0.25">
      <c r="A238" s="231"/>
      <c r="B238" s="231"/>
      <c r="C238" s="231"/>
      <c r="D238" s="231"/>
      <c r="E238" s="231"/>
      <c r="F238" s="231"/>
      <c r="G238" s="231"/>
      <c r="H238" s="231"/>
      <c r="I238" s="231"/>
      <c r="J238" s="231"/>
      <c r="K238" s="231"/>
      <c r="L238" s="231"/>
      <c r="M238" s="231"/>
      <c r="N238" s="131" t="e">
        <f t="shared" si="3"/>
        <v>#N/A</v>
      </c>
    </row>
    <row r="239" spans="1:14" s="131" customFormat="1" ht="12.75" customHeight="1" x14ac:dyDescent="0.25">
      <c r="A239" s="231"/>
      <c r="B239" s="231"/>
      <c r="C239" s="231"/>
      <c r="D239" s="231"/>
      <c r="E239" s="231"/>
      <c r="F239" s="231"/>
      <c r="G239" s="231"/>
      <c r="H239" s="231"/>
      <c r="I239" s="231"/>
      <c r="J239" s="231"/>
      <c r="K239" s="231"/>
      <c r="L239" s="231"/>
      <c r="M239" s="231"/>
      <c r="N239" s="131" t="e">
        <f t="shared" si="3"/>
        <v>#N/A</v>
      </c>
    </row>
    <row r="240" spans="1:14" s="131" customFormat="1" ht="12.75" customHeight="1" x14ac:dyDescent="0.25">
      <c r="A240" s="231"/>
      <c r="B240" s="231"/>
      <c r="C240" s="231"/>
      <c r="D240" s="231"/>
      <c r="E240" s="231"/>
      <c r="F240" s="231"/>
      <c r="G240" s="231"/>
      <c r="H240" s="231"/>
      <c r="I240" s="231"/>
      <c r="J240" s="231"/>
      <c r="K240" s="231"/>
      <c r="L240" s="231"/>
      <c r="M240" s="231"/>
      <c r="N240" s="131" t="e">
        <f t="shared" si="3"/>
        <v>#N/A</v>
      </c>
    </row>
    <row r="241" spans="1:14" s="131" customFormat="1" ht="12.75" customHeight="1" x14ac:dyDescent="0.25">
      <c r="A241" s="231"/>
      <c r="B241" s="231"/>
      <c r="C241" s="231"/>
      <c r="D241" s="231"/>
      <c r="E241" s="231"/>
      <c r="F241" s="231"/>
      <c r="G241" s="231"/>
      <c r="H241" s="231"/>
      <c r="I241" s="231"/>
      <c r="J241" s="231"/>
      <c r="K241" s="231"/>
      <c r="L241" s="231"/>
      <c r="M241" s="231"/>
      <c r="N241" s="131" t="e">
        <f t="shared" si="3"/>
        <v>#N/A</v>
      </c>
    </row>
    <row r="242" spans="1:14" s="131" customFormat="1" ht="12.75" customHeight="1" x14ac:dyDescent="0.25">
      <c r="A242" s="231"/>
      <c r="B242" s="231"/>
      <c r="C242" s="231"/>
      <c r="D242" s="231"/>
      <c r="E242" s="231"/>
      <c r="F242" s="231"/>
      <c r="G242" s="231"/>
      <c r="H242" s="231"/>
      <c r="I242" s="231"/>
      <c r="J242" s="231"/>
      <c r="K242" s="231"/>
      <c r="L242" s="231"/>
      <c r="M242" s="231"/>
      <c r="N242" s="131" t="e">
        <f t="shared" si="3"/>
        <v>#N/A</v>
      </c>
    </row>
    <row r="243" spans="1:14" s="131" customFormat="1" ht="12.75" customHeight="1" x14ac:dyDescent="0.25">
      <c r="A243" s="231"/>
      <c r="B243" s="231"/>
      <c r="C243" s="231"/>
      <c r="D243" s="231"/>
      <c r="E243" s="231"/>
      <c r="F243" s="231"/>
      <c r="G243" s="231"/>
      <c r="H243" s="231"/>
      <c r="I243" s="231"/>
      <c r="J243" s="231"/>
      <c r="K243" s="231"/>
      <c r="L243" s="231"/>
      <c r="M243" s="231"/>
      <c r="N243" s="131" t="e">
        <f t="shared" si="3"/>
        <v>#N/A</v>
      </c>
    </row>
    <row r="244" spans="1:14" s="131" customFormat="1" ht="12.75" customHeight="1" x14ac:dyDescent="0.25">
      <c r="A244" s="231"/>
      <c r="B244" s="231"/>
      <c r="C244" s="231"/>
      <c r="D244" s="231"/>
      <c r="E244" s="231"/>
      <c r="F244" s="231"/>
      <c r="G244" s="231"/>
      <c r="H244" s="231"/>
      <c r="I244" s="231"/>
      <c r="J244" s="231"/>
      <c r="K244" s="231"/>
      <c r="L244" s="231"/>
      <c r="M244" s="231"/>
      <c r="N244" s="131" t="e">
        <f t="shared" si="3"/>
        <v>#N/A</v>
      </c>
    </row>
    <row r="245" spans="1:14" s="131" customFormat="1" ht="12.75" customHeight="1" x14ac:dyDescent="0.25">
      <c r="A245" s="231"/>
      <c r="B245" s="231"/>
      <c r="C245" s="231"/>
      <c r="D245" s="231"/>
      <c r="E245" s="231"/>
      <c r="F245" s="231"/>
      <c r="G245" s="231"/>
      <c r="H245" s="231"/>
      <c r="I245" s="231"/>
      <c r="J245" s="231"/>
      <c r="K245" s="231"/>
      <c r="L245" s="231"/>
      <c r="M245" s="231"/>
      <c r="N245" s="131" t="e">
        <f t="shared" si="3"/>
        <v>#N/A</v>
      </c>
    </row>
    <row r="246" spans="1:14" s="131" customFormat="1" ht="12.75" customHeight="1" x14ac:dyDescent="0.25">
      <c r="A246" s="231"/>
      <c r="B246" s="231"/>
      <c r="C246" s="231"/>
      <c r="D246" s="231"/>
      <c r="E246" s="231"/>
      <c r="F246" s="231"/>
      <c r="G246" s="231"/>
      <c r="H246" s="231"/>
      <c r="I246" s="231"/>
      <c r="J246" s="231"/>
      <c r="K246" s="231"/>
      <c r="L246" s="231"/>
      <c r="M246" s="231"/>
      <c r="N246" s="131" t="e">
        <f t="shared" si="3"/>
        <v>#N/A</v>
      </c>
    </row>
    <row r="247" spans="1:14" s="131" customFormat="1" ht="12.75" customHeight="1" x14ac:dyDescent="0.25">
      <c r="A247" s="231"/>
      <c r="B247" s="231"/>
      <c r="C247" s="231"/>
      <c r="D247" s="231"/>
      <c r="E247" s="231"/>
      <c r="F247" s="231"/>
      <c r="G247" s="231"/>
      <c r="H247" s="231"/>
      <c r="I247" s="231"/>
      <c r="J247" s="231"/>
      <c r="K247" s="231"/>
      <c r="L247" s="231"/>
      <c r="M247" s="231"/>
      <c r="N247" s="131" t="e">
        <f t="shared" si="3"/>
        <v>#N/A</v>
      </c>
    </row>
    <row r="248" spans="1:14" s="131" customFormat="1" ht="12.75" customHeight="1" x14ac:dyDescent="0.25">
      <c r="A248" s="231"/>
      <c r="B248" s="231"/>
      <c r="C248" s="231"/>
      <c r="D248" s="231"/>
      <c r="E248" s="231"/>
      <c r="F248" s="231"/>
      <c r="G248" s="231"/>
      <c r="H248" s="231"/>
      <c r="I248" s="231"/>
      <c r="J248" s="231"/>
      <c r="K248" s="231"/>
      <c r="L248" s="231"/>
      <c r="M248" s="231"/>
      <c r="N248" s="131" t="e">
        <f t="shared" si="3"/>
        <v>#N/A</v>
      </c>
    </row>
    <row r="249" spans="1:14" s="131" customFormat="1" ht="12.75" customHeight="1" x14ac:dyDescent="0.25">
      <c r="A249" s="231"/>
      <c r="B249" s="231"/>
      <c r="C249" s="231"/>
      <c r="D249" s="231"/>
      <c r="E249" s="231"/>
      <c r="F249" s="231"/>
      <c r="G249" s="231"/>
      <c r="H249" s="231"/>
      <c r="I249" s="231"/>
      <c r="J249" s="231"/>
      <c r="K249" s="231"/>
      <c r="L249" s="231"/>
      <c r="M249" s="231"/>
      <c r="N249" s="131" t="e">
        <f t="shared" si="3"/>
        <v>#N/A</v>
      </c>
    </row>
    <row r="250" spans="1:14" s="131" customFormat="1" ht="12.75" customHeight="1" x14ac:dyDescent="0.25">
      <c r="A250" s="231"/>
      <c r="B250" s="231"/>
      <c r="C250" s="231"/>
      <c r="D250" s="231"/>
      <c r="E250" s="231"/>
      <c r="F250" s="231"/>
      <c r="G250" s="231"/>
      <c r="H250" s="231"/>
      <c r="I250" s="231"/>
      <c r="J250" s="231"/>
      <c r="K250" s="231"/>
      <c r="L250" s="231"/>
      <c r="M250" s="231"/>
      <c r="N250" s="131" t="e">
        <f t="shared" si="3"/>
        <v>#N/A</v>
      </c>
    </row>
    <row r="251" spans="1:14" s="131" customFormat="1" ht="12.75" customHeight="1" x14ac:dyDescent="0.25">
      <c r="A251" s="231"/>
      <c r="B251" s="231"/>
      <c r="C251" s="231"/>
      <c r="D251" s="231"/>
      <c r="E251" s="231"/>
      <c r="F251" s="231"/>
      <c r="G251" s="231"/>
      <c r="H251" s="231"/>
      <c r="I251" s="231"/>
      <c r="J251" s="231"/>
      <c r="K251" s="231"/>
      <c r="L251" s="231"/>
      <c r="M251" s="231"/>
      <c r="N251" s="131" t="e">
        <f t="shared" si="3"/>
        <v>#N/A</v>
      </c>
    </row>
    <row r="252" spans="1:14" s="131" customFormat="1" ht="12.75" customHeight="1" x14ac:dyDescent="0.25">
      <c r="A252" s="231"/>
      <c r="B252" s="231"/>
      <c r="C252" s="231"/>
      <c r="D252" s="231"/>
      <c r="E252" s="231"/>
      <c r="F252" s="231"/>
      <c r="G252" s="231"/>
      <c r="H252" s="231"/>
      <c r="I252" s="231"/>
      <c r="J252" s="231"/>
      <c r="K252" s="231"/>
      <c r="L252" s="231"/>
      <c r="M252" s="231"/>
      <c r="N252" s="131" t="e">
        <f t="shared" si="3"/>
        <v>#N/A</v>
      </c>
    </row>
    <row r="253" spans="1:14" s="131" customFormat="1" ht="12.75" customHeight="1" x14ac:dyDescent="0.25">
      <c r="A253" s="231"/>
      <c r="B253" s="231"/>
      <c r="C253" s="231"/>
      <c r="D253" s="231"/>
      <c r="E253" s="231"/>
      <c r="F253" s="231"/>
      <c r="G253" s="231"/>
      <c r="H253" s="231"/>
      <c r="I253" s="231"/>
      <c r="J253" s="231"/>
      <c r="K253" s="231"/>
      <c r="L253" s="231"/>
      <c r="M253" s="231"/>
      <c r="N253" s="131" t="e">
        <f t="shared" si="3"/>
        <v>#N/A</v>
      </c>
    </row>
    <row r="254" spans="1:14" s="131" customFormat="1" ht="12.75" customHeight="1" x14ac:dyDescent="0.25">
      <c r="A254" s="231"/>
      <c r="B254" s="231"/>
      <c r="C254" s="231"/>
      <c r="D254" s="231"/>
      <c r="E254" s="231"/>
      <c r="F254" s="231"/>
      <c r="G254" s="231"/>
      <c r="H254" s="231"/>
      <c r="I254" s="231"/>
      <c r="J254" s="231"/>
      <c r="K254" s="231"/>
      <c r="L254" s="231"/>
      <c r="M254" s="231"/>
      <c r="N254" s="131" t="e">
        <f t="shared" si="3"/>
        <v>#N/A</v>
      </c>
    </row>
    <row r="255" spans="1:14" s="131" customFormat="1" ht="12.75" customHeight="1" x14ac:dyDescent="0.25">
      <c r="A255" s="231"/>
      <c r="B255" s="231"/>
      <c r="C255" s="231"/>
      <c r="D255" s="231"/>
      <c r="E255" s="231"/>
      <c r="F255" s="231"/>
      <c r="G255" s="231"/>
      <c r="H255" s="231"/>
      <c r="I255" s="231"/>
      <c r="J255" s="231"/>
      <c r="K255" s="231"/>
      <c r="L255" s="231"/>
      <c r="M255" s="231"/>
      <c r="N255" s="131" t="e">
        <f t="shared" si="3"/>
        <v>#N/A</v>
      </c>
    </row>
    <row r="256" spans="1:14" s="131" customFormat="1" ht="12.75" customHeight="1" x14ac:dyDescent="0.25">
      <c r="A256" s="231"/>
      <c r="B256" s="231"/>
      <c r="C256" s="231"/>
      <c r="D256" s="231"/>
      <c r="E256" s="231"/>
      <c r="F256" s="231"/>
      <c r="G256" s="231"/>
      <c r="H256" s="231"/>
      <c r="I256" s="231"/>
      <c r="J256" s="231"/>
      <c r="K256" s="231"/>
      <c r="L256" s="231"/>
      <c r="M256" s="231"/>
      <c r="N256" s="131" t="e">
        <f t="shared" si="3"/>
        <v>#N/A</v>
      </c>
    </row>
    <row r="257" spans="1:14" s="131" customFormat="1" ht="12.75" customHeight="1" x14ac:dyDescent="0.25">
      <c r="A257" s="231"/>
      <c r="B257" s="231"/>
      <c r="C257" s="231"/>
      <c r="D257" s="231"/>
      <c r="E257" s="231"/>
      <c r="F257" s="231"/>
      <c r="G257" s="231"/>
      <c r="H257" s="231"/>
      <c r="I257" s="231"/>
      <c r="J257" s="231"/>
      <c r="K257" s="231"/>
      <c r="L257" s="231"/>
      <c r="M257" s="231"/>
      <c r="N257" s="131" t="e">
        <f t="shared" si="3"/>
        <v>#N/A</v>
      </c>
    </row>
    <row r="258" spans="1:14" s="131" customFormat="1" ht="12.75" customHeight="1" x14ac:dyDescent="0.25">
      <c r="A258" s="231"/>
      <c r="B258" s="231"/>
      <c r="C258" s="231"/>
      <c r="D258" s="231"/>
      <c r="E258" s="231"/>
      <c r="F258" s="231"/>
      <c r="G258" s="231"/>
      <c r="H258" s="231"/>
      <c r="I258" s="231"/>
      <c r="J258" s="231"/>
      <c r="K258" s="231"/>
      <c r="L258" s="231"/>
      <c r="M258" s="231"/>
      <c r="N258" s="131" t="e">
        <f t="shared" si="3"/>
        <v>#N/A</v>
      </c>
    </row>
    <row r="259" spans="1:14" s="131" customFormat="1" ht="12.75" customHeight="1" x14ac:dyDescent="0.25">
      <c r="A259" s="231"/>
      <c r="B259" s="231"/>
      <c r="C259" s="231"/>
      <c r="D259" s="231"/>
      <c r="E259" s="231"/>
      <c r="F259" s="231"/>
      <c r="G259" s="231"/>
      <c r="H259" s="231"/>
      <c r="I259" s="231"/>
      <c r="J259" s="231"/>
      <c r="K259" s="231"/>
      <c r="L259" s="231"/>
      <c r="M259" s="231"/>
      <c r="N259" s="131" t="e">
        <f t="shared" si="3"/>
        <v>#N/A</v>
      </c>
    </row>
    <row r="260" spans="1:14" s="131" customFormat="1" ht="12.75" customHeight="1" x14ac:dyDescent="0.25">
      <c r="A260" s="231"/>
      <c r="B260" s="231"/>
      <c r="C260" s="231"/>
      <c r="D260" s="231"/>
      <c r="E260" s="231"/>
      <c r="F260" s="231"/>
      <c r="G260" s="231"/>
      <c r="H260" s="231"/>
      <c r="I260" s="231"/>
      <c r="J260" s="231"/>
      <c r="K260" s="231"/>
      <c r="L260" s="231"/>
      <c r="M260" s="231"/>
      <c r="N260" s="131" t="e">
        <f t="shared" ref="N260:N323" si="4">VLOOKUP(I260,$O$3:$P$10,2,FALSE)</f>
        <v>#N/A</v>
      </c>
    </row>
    <row r="261" spans="1:14" s="131" customFormat="1" ht="12.75" customHeight="1" x14ac:dyDescent="0.25">
      <c r="A261" s="231"/>
      <c r="B261" s="231"/>
      <c r="C261" s="231"/>
      <c r="D261" s="231"/>
      <c r="E261" s="231"/>
      <c r="F261" s="231"/>
      <c r="G261" s="231"/>
      <c r="H261" s="231"/>
      <c r="I261" s="231"/>
      <c r="J261" s="231"/>
      <c r="K261" s="231"/>
      <c r="L261" s="231"/>
      <c r="M261" s="231"/>
      <c r="N261" s="131" t="e">
        <f t="shared" si="4"/>
        <v>#N/A</v>
      </c>
    </row>
    <row r="262" spans="1:14" s="131" customFormat="1" ht="12.75" customHeight="1" x14ac:dyDescent="0.25">
      <c r="A262" s="231"/>
      <c r="B262" s="231"/>
      <c r="C262" s="231"/>
      <c r="D262" s="231"/>
      <c r="E262" s="231"/>
      <c r="F262" s="231"/>
      <c r="G262" s="231"/>
      <c r="H262" s="231"/>
      <c r="I262" s="231"/>
      <c r="J262" s="231"/>
      <c r="K262" s="231"/>
      <c r="L262" s="231"/>
      <c r="M262" s="231"/>
      <c r="N262" s="131" t="e">
        <f t="shared" si="4"/>
        <v>#N/A</v>
      </c>
    </row>
    <row r="263" spans="1:14" s="131" customFormat="1" ht="12.75" customHeight="1" x14ac:dyDescent="0.25">
      <c r="A263" s="231"/>
      <c r="B263" s="231"/>
      <c r="C263" s="231"/>
      <c r="D263" s="231"/>
      <c r="E263" s="231"/>
      <c r="F263" s="231"/>
      <c r="G263" s="231"/>
      <c r="H263" s="231"/>
      <c r="I263" s="231"/>
      <c r="J263" s="231"/>
      <c r="K263" s="231"/>
      <c r="L263" s="231"/>
      <c r="M263" s="231"/>
      <c r="N263" s="131" t="e">
        <f t="shared" si="4"/>
        <v>#N/A</v>
      </c>
    </row>
    <row r="264" spans="1:14" s="131" customFormat="1" ht="12.75" customHeight="1" x14ac:dyDescent="0.25">
      <c r="A264" s="231"/>
      <c r="B264" s="231"/>
      <c r="C264" s="231"/>
      <c r="D264" s="231"/>
      <c r="E264" s="231"/>
      <c r="F264" s="231"/>
      <c r="G264" s="231"/>
      <c r="H264" s="231"/>
      <c r="I264" s="231"/>
      <c r="J264" s="231"/>
      <c r="K264" s="231"/>
      <c r="L264" s="231"/>
      <c r="M264" s="231"/>
      <c r="N264" s="131" t="e">
        <f t="shared" si="4"/>
        <v>#N/A</v>
      </c>
    </row>
    <row r="265" spans="1:14" s="131" customFormat="1" ht="12.75" customHeight="1" x14ac:dyDescent="0.25">
      <c r="A265" s="231"/>
      <c r="B265" s="231"/>
      <c r="C265" s="231"/>
      <c r="D265" s="231"/>
      <c r="E265" s="231"/>
      <c r="F265" s="231"/>
      <c r="G265" s="231"/>
      <c r="H265" s="231"/>
      <c r="I265" s="231"/>
      <c r="J265" s="231"/>
      <c r="K265" s="231"/>
      <c r="L265" s="231"/>
      <c r="M265" s="231"/>
      <c r="N265" s="131" t="e">
        <f t="shared" si="4"/>
        <v>#N/A</v>
      </c>
    </row>
    <row r="266" spans="1:14" s="131" customFormat="1" ht="12.75" customHeight="1" x14ac:dyDescent="0.25">
      <c r="A266" s="231"/>
      <c r="B266" s="231"/>
      <c r="C266" s="231"/>
      <c r="D266" s="231"/>
      <c r="E266" s="231"/>
      <c r="F266" s="231"/>
      <c r="G266" s="231"/>
      <c r="H266" s="231"/>
      <c r="I266" s="231"/>
      <c r="J266" s="231"/>
      <c r="K266" s="231"/>
      <c r="L266" s="231"/>
      <c r="M266" s="231"/>
      <c r="N266" s="131" t="e">
        <f t="shared" si="4"/>
        <v>#N/A</v>
      </c>
    </row>
    <row r="267" spans="1:14" s="131" customFormat="1" ht="12.75" customHeight="1" x14ac:dyDescent="0.25">
      <c r="A267" s="231"/>
      <c r="B267" s="231"/>
      <c r="C267" s="231"/>
      <c r="D267" s="231"/>
      <c r="E267" s="231"/>
      <c r="F267" s="231"/>
      <c r="G267" s="231"/>
      <c r="H267" s="231"/>
      <c r="I267" s="231"/>
      <c r="J267" s="231"/>
      <c r="K267" s="231"/>
      <c r="L267" s="231"/>
      <c r="M267" s="231"/>
      <c r="N267" s="131" t="e">
        <f t="shared" si="4"/>
        <v>#N/A</v>
      </c>
    </row>
    <row r="268" spans="1:14" s="131" customFormat="1" ht="12.75" customHeight="1" x14ac:dyDescent="0.25">
      <c r="A268" s="231"/>
      <c r="B268" s="231"/>
      <c r="C268" s="231"/>
      <c r="D268" s="231"/>
      <c r="E268" s="231"/>
      <c r="F268" s="231"/>
      <c r="G268" s="231"/>
      <c r="H268" s="231"/>
      <c r="I268" s="231"/>
      <c r="J268" s="231"/>
      <c r="K268" s="231"/>
      <c r="L268" s="231"/>
      <c r="M268" s="231"/>
      <c r="N268" s="131" t="e">
        <f t="shared" si="4"/>
        <v>#N/A</v>
      </c>
    </row>
    <row r="269" spans="1:14" s="131" customFormat="1" ht="12.75" customHeight="1" x14ac:dyDescent="0.25">
      <c r="A269" s="231"/>
      <c r="B269" s="231"/>
      <c r="C269" s="231"/>
      <c r="D269" s="231"/>
      <c r="E269" s="231"/>
      <c r="F269" s="231"/>
      <c r="G269" s="231"/>
      <c r="H269" s="231"/>
      <c r="I269" s="231"/>
      <c r="J269" s="231"/>
      <c r="K269" s="231"/>
      <c r="L269" s="231"/>
      <c r="M269" s="231"/>
      <c r="N269" s="131" t="e">
        <f t="shared" si="4"/>
        <v>#N/A</v>
      </c>
    </row>
    <row r="270" spans="1:14" s="131" customFormat="1" ht="12.75" customHeight="1" x14ac:dyDescent="0.25">
      <c r="A270" s="231"/>
      <c r="B270" s="231"/>
      <c r="C270" s="231"/>
      <c r="D270" s="231"/>
      <c r="E270" s="231"/>
      <c r="F270" s="231"/>
      <c r="G270" s="231"/>
      <c r="H270" s="231"/>
      <c r="I270" s="231"/>
      <c r="J270" s="231"/>
      <c r="K270" s="231"/>
      <c r="L270" s="231"/>
      <c r="M270" s="231"/>
      <c r="N270" s="131" t="e">
        <f t="shared" si="4"/>
        <v>#N/A</v>
      </c>
    </row>
    <row r="271" spans="1:14" s="131" customFormat="1" ht="12.75" customHeight="1" x14ac:dyDescent="0.25">
      <c r="A271" s="231"/>
      <c r="B271" s="231"/>
      <c r="C271" s="231"/>
      <c r="D271" s="231"/>
      <c r="E271" s="231"/>
      <c r="F271" s="231"/>
      <c r="G271" s="231"/>
      <c r="H271" s="231"/>
      <c r="I271" s="231"/>
      <c r="J271" s="231"/>
      <c r="K271" s="231"/>
      <c r="L271" s="231"/>
      <c r="M271" s="231"/>
      <c r="N271" s="131" t="e">
        <f t="shared" si="4"/>
        <v>#N/A</v>
      </c>
    </row>
    <row r="272" spans="1:14" s="131" customFormat="1" ht="12.75" customHeight="1" x14ac:dyDescent="0.25">
      <c r="A272" s="231"/>
      <c r="B272" s="231"/>
      <c r="C272" s="231"/>
      <c r="D272" s="231"/>
      <c r="E272" s="231"/>
      <c r="F272" s="231"/>
      <c r="G272" s="231"/>
      <c r="H272" s="231"/>
      <c r="I272" s="231"/>
      <c r="J272" s="231"/>
      <c r="K272" s="231"/>
      <c r="L272" s="231"/>
      <c r="M272" s="231"/>
      <c r="N272" s="131" t="e">
        <f t="shared" si="4"/>
        <v>#N/A</v>
      </c>
    </row>
    <row r="273" spans="1:14" s="131" customFormat="1" ht="12.75" customHeight="1" x14ac:dyDescent="0.25">
      <c r="A273" s="231"/>
      <c r="B273" s="231"/>
      <c r="C273" s="231"/>
      <c r="D273" s="231"/>
      <c r="E273" s="231"/>
      <c r="F273" s="231"/>
      <c r="G273" s="231"/>
      <c r="H273" s="231"/>
      <c r="I273" s="231"/>
      <c r="J273" s="231"/>
      <c r="K273" s="231"/>
      <c r="L273" s="231"/>
      <c r="M273" s="231"/>
      <c r="N273" s="131" t="e">
        <f t="shared" si="4"/>
        <v>#N/A</v>
      </c>
    </row>
    <row r="274" spans="1:14" s="131" customFormat="1" ht="12.75" customHeight="1" x14ac:dyDescent="0.25">
      <c r="A274" s="231"/>
      <c r="B274" s="231"/>
      <c r="C274" s="231"/>
      <c r="D274" s="231"/>
      <c r="E274" s="231"/>
      <c r="F274" s="231"/>
      <c r="G274" s="231"/>
      <c r="H274" s="231"/>
      <c r="I274" s="231"/>
      <c r="J274" s="231"/>
      <c r="K274" s="231"/>
      <c r="L274" s="231"/>
      <c r="M274" s="231"/>
      <c r="N274" s="131" t="e">
        <f t="shared" si="4"/>
        <v>#N/A</v>
      </c>
    </row>
    <row r="275" spans="1:14" s="131" customFormat="1" ht="12.75" customHeight="1" x14ac:dyDescent="0.25">
      <c r="A275" s="231"/>
      <c r="B275" s="231"/>
      <c r="C275" s="231"/>
      <c r="D275" s="231"/>
      <c r="E275" s="231"/>
      <c r="F275" s="231"/>
      <c r="G275" s="231"/>
      <c r="H275" s="231"/>
      <c r="I275" s="231"/>
      <c r="J275" s="231"/>
      <c r="K275" s="231"/>
      <c r="L275" s="231"/>
      <c r="M275" s="231"/>
      <c r="N275" s="131" t="e">
        <f t="shared" si="4"/>
        <v>#N/A</v>
      </c>
    </row>
    <row r="276" spans="1:14" s="131" customFormat="1" ht="12.75" customHeight="1" x14ac:dyDescent="0.25">
      <c r="A276" s="231"/>
      <c r="B276" s="231"/>
      <c r="C276" s="231"/>
      <c r="D276" s="231"/>
      <c r="E276" s="231"/>
      <c r="F276" s="231"/>
      <c r="G276" s="231"/>
      <c r="H276" s="231"/>
      <c r="I276" s="231"/>
      <c r="J276" s="231"/>
      <c r="K276" s="231"/>
      <c r="L276" s="231"/>
      <c r="M276" s="231"/>
      <c r="N276" s="131" t="e">
        <f t="shared" si="4"/>
        <v>#N/A</v>
      </c>
    </row>
    <row r="277" spans="1:14" s="131" customFormat="1" ht="12.75" customHeight="1" x14ac:dyDescent="0.25">
      <c r="A277" s="231"/>
      <c r="B277" s="231"/>
      <c r="C277" s="231"/>
      <c r="D277" s="231"/>
      <c r="E277" s="231"/>
      <c r="F277" s="231"/>
      <c r="G277" s="231"/>
      <c r="H277" s="231"/>
      <c r="I277" s="231"/>
      <c r="J277" s="231"/>
      <c r="K277" s="231"/>
      <c r="L277" s="231"/>
      <c r="M277" s="231"/>
      <c r="N277" s="131" t="e">
        <f t="shared" si="4"/>
        <v>#N/A</v>
      </c>
    </row>
    <row r="278" spans="1:14" s="131" customFormat="1" ht="12.75" customHeight="1" x14ac:dyDescent="0.25">
      <c r="A278" s="231"/>
      <c r="B278" s="231"/>
      <c r="C278" s="231"/>
      <c r="D278" s="231"/>
      <c r="E278" s="231"/>
      <c r="F278" s="231"/>
      <c r="G278" s="231"/>
      <c r="H278" s="231"/>
      <c r="I278" s="231"/>
      <c r="J278" s="231"/>
      <c r="K278" s="231"/>
      <c r="L278" s="231"/>
      <c r="M278" s="231"/>
      <c r="N278" s="131" t="e">
        <f t="shared" si="4"/>
        <v>#N/A</v>
      </c>
    </row>
    <row r="279" spans="1:14" s="131" customFormat="1" ht="12.75" customHeight="1" x14ac:dyDescent="0.25">
      <c r="A279" s="231"/>
      <c r="B279" s="231"/>
      <c r="C279" s="231"/>
      <c r="D279" s="231"/>
      <c r="E279" s="231"/>
      <c r="F279" s="231"/>
      <c r="G279" s="231"/>
      <c r="H279" s="231"/>
      <c r="I279" s="231"/>
      <c r="J279" s="231"/>
      <c r="K279" s="231"/>
      <c r="L279" s="231"/>
      <c r="M279" s="231"/>
      <c r="N279" s="131" t="e">
        <f t="shared" si="4"/>
        <v>#N/A</v>
      </c>
    </row>
    <row r="280" spans="1:14" s="131" customFormat="1" ht="12.75" customHeight="1" x14ac:dyDescent="0.25">
      <c r="A280" s="231"/>
      <c r="B280" s="231"/>
      <c r="C280" s="231"/>
      <c r="D280" s="231"/>
      <c r="E280" s="231"/>
      <c r="F280" s="231"/>
      <c r="G280" s="231"/>
      <c r="H280" s="231"/>
      <c r="I280" s="231"/>
      <c r="J280" s="231"/>
      <c r="K280" s="231"/>
      <c r="L280" s="231"/>
      <c r="M280" s="231"/>
      <c r="N280" s="131" t="e">
        <f t="shared" si="4"/>
        <v>#N/A</v>
      </c>
    </row>
    <row r="281" spans="1:14" s="131" customFormat="1" ht="12.75" customHeight="1" x14ac:dyDescent="0.25">
      <c r="A281" s="231"/>
      <c r="B281" s="231"/>
      <c r="C281" s="231"/>
      <c r="D281" s="231"/>
      <c r="E281" s="231"/>
      <c r="F281" s="231"/>
      <c r="G281" s="231"/>
      <c r="H281" s="231"/>
      <c r="I281" s="231"/>
      <c r="J281" s="231"/>
      <c r="K281" s="231"/>
      <c r="L281" s="231"/>
      <c r="M281" s="231"/>
      <c r="N281" s="131" t="e">
        <f t="shared" si="4"/>
        <v>#N/A</v>
      </c>
    </row>
    <row r="282" spans="1:14" s="131" customFormat="1" ht="12.75" customHeight="1" x14ac:dyDescent="0.25">
      <c r="A282" s="231"/>
      <c r="B282" s="231"/>
      <c r="C282" s="231"/>
      <c r="D282" s="231"/>
      <c r="E282" s="231"/>
      <c r="F282" s="231"/>
      <c r="G282" s="231"/>
      <c r="H282" s="231"/>
      <c r="I282" s="231"/>
      <c r="J282" s="231"/>
      <c r="K282" s="231"/>
      <c r="L282" s="231"/>
      <c r="M282" s="231"/>
      <c r="N282" s="131" t="e">
        <f t="shared" si="4"/>
        <v>#N/A</v>
      </c>
    </row>
    <row r="283" spans="1:14" s="131" customFormat="1" ht="12.75" customHeight="1" x14ac:dyDescent="0.25">
      <c r="A283" s="231"/>
      <c r="B283" s="231"/>
      <c r="C283" s="231"/>
      <c r="D283" s="231"/>
      <c r="E283" s="231"/>
      <c r="F283" s="231"/>
      <c r="G283" s="231"/>
      <c r="H283" s="231"/>
      <c r="I283" s="231"/>
      <c r="J283" s="231"/>
      <c r="K283" s="231"/>
      <c r="L283" s="231"/>
      <c r="M283" s="231"/>
      <c r="N283" s="131" t="e">
        <f t="shared" si="4"/>
        <v>#N/A</v>
      </c>
    </row>
    <row r="284" spans="1:14" s="131" customFormat="1" ht="12.75" customHeight="1" x14ac:dyDescent="0.25">
      <c r="A284" s="231"/>
      <c r="B284" s="231"/>
      <c r="C284" s="231"/>
      <c r="D284" s="231"/>
      <c r="E284" s="231"/>
      <c r="F284" s="231"/>
      <c r="G284" s="231"/>
      <c r="H284" s="231"/>
      <c r="I284" s="231"/>
      <c r="J284" s="231"/>
      <c r="K284" s="231"/>
      <c r="L284" s="231"/>
      <c r="M284" s="231"/>
      <c r="N284" s="131" t="e">
        <f t="shared" si="4"/>
        <v>#N/A</v>
      </c>
    </row>
    <row r="285" spans="1:14" s="131" customFormat="1" ht="12.75" customHeight="1" x14ac:dyDescent="0.25">
      <c r="A285" s="231"/>
      <c r="B285" s="231"/>
      <c r="C285" s="231"/>
      <c r="D285" s="231"/>
      <c r="E285" s="231"/>
      <c r="F285" s="231"/>
      <c r="G285" s="231"/>
      <c r="H285" s="231"/>
      <c r="I285" s="231"/>
      <c r="J285" s="231"/>
      <c r="K285" s="231"/>
      <c r="L285" s="231"/>
      <c r="M285" s="231"/>
      <c r="N285" s="131" t="e">
        <f t="shared" si="4"/>
        <v>#N/A</v>
      </c>
    </row>
    <row r="286" spans="1:14" s="131" customFormat="1" ht="12.75" customHeight="1" x14ac:dyDescent="0.25">
      <c r="A286" s="231"/>
      <c r="B286" s="231"/>
      <c r="C286" s="231"/>
      <c r="D286" s="231"/>
      <c r="E286" s="231"/>
      <c r="F286" s="231"/>
      <c r="G286" s="231"/>
      <c r="H286" s="231"/>
      <c r="I286" s="231"/>
      <c r="J286" s="231"/>
      <c r="K286" s="231"/>
      <c r="L286" s="231"/>
      <c r="M286" s="231"/>
      <c r="N286" s="131" t="e">
        <f t="shared" si="4"/>
        <v>#N/A</v>
      </c>
    </row>
    <row r="287" spans="1:14" s="131" customFormat="1" ht="12.75" customHeight="1" x14ac:dyDescent="0.25">
      <c r="A287" s="231"/>
      <c r="B287" s="231"/>
      <c r="C287" s="231"/>
      <c r="D287" s="231"/>
      <c r="E287" s="231"/>
      <c r="F287" s="231"/>
      <c r="G287" s="231"/>
      <c r="H287" s="231"/>
      <c r="I287" s="231"/>
      <c r="J287" s="231"/>
      <c r="K287" s="231"/>
      <c r="L287" s="231"/>
      <c r="M287" s="231"/>
      <c r="N287" s="131" t="e">
        <f t="shared" si="4"/>
        <v>#N/A</v>
      </c>
    </row>
    <row r="288" spans="1:14" s="131" customFormat="1" ht="12.75" customHeight="1" x14ac:dyDescent="0.25">
      <c r="A288" s="231"/>
      <c r="B288" s="231"/>
      <c r="C288" s="231"/>
      <c r="D288" s="231"/>
      <c r="E288" s="231"/>
      <c r="F288" s="231"/>
      <c r="G288" s="231"/>
      <c r="H288" s="231"/>
      <c r="I288" s="231"/>
      <c r="J288" s="231"/>
      <c r="K288" s="231"/>
      <c r="L288" s="231"/>
      <c r="M288" s="231"/>
      <c r="N288" s="131" t="e">
        <f t="shared" si="4"/>
        <v>#N/A</v>
      </c>
    </row>
    <row r="289" spans="1:14" s="131" customFormat="1" ht="12.75" customHeight="1" x14ac:dyDescent="0.25">
      <c r="A289" s="231"/>
      <c r="B289" s="231"/>
      <c r="C289" s="231"/>
      <c r="D289" s="231"/>
      <c r="E289" s="231"/>
      <c r="F289" s="231"/>
      <c r="G289" s="231"/>
      <c r="H289" s="231"/>
      <c r="I289" s="231"/>
      <c r="J289" s="231"/>
      <c r="K289" s="231"/>
      <c r="L289" s="231"/>
      <c r="M289" s="231"/>
      <c r="N289" s="131" t="e">
        <f t="shared" si="4"/>
        <v>#N/A</v>
      </c>
    </row>
    <row r="290" spans="1:14" s="131" customFormat="1" ht="12.75" customHeight="1" x14ac:dyDescent="0.25">
      <c r="A290" s="231"/>
      <c r="B290" s="231"/>
      <c r="C290" s="231"/>
      <c r="D290" s="231"/>
      <c r="E290" s="231"/>
      <c r="F290" s="231"/>
      <c r="G290" s="231"/>
      <c r="H290" s="231"/>
      <c r="I290" s="231"/>
      <c r="J290" s="231"/>
      <c r="K290" s="231"/>
      <c r="L290" s="231"/>
      <c r="M290" s="231"/>
      <c r="N290" s="131" t="e">
        <f t="shared" si="4"/>
        <v>#N/A</v>
      </c>
    </row>
    <row r="291" spans="1:14" s="131" customFormat="1" ht="12.75" customHeight="1" x14ac:dyDescent="0.25">
      <c r="A291" s="231"/>
      <c r="B291" s="231"/>
      <c r="C291" s="231"/>
      <c r="D291" s="231"/>
      <c r="E291" s="231"/>
      <c r="F291" s="231"/>
      <c r="G291" s="231"/>
      <c r="H291" s="231"/>
      <c r="I291" s="231"/>
      <c r="J291" s="231"/>
      <c r="K291" s="231"/>
      <c r="L291" s="231"/>
      <c r="M291" s="231"/>
      <c r="N291" s="131" t="e">
        <f t="shared" si="4"/>
        <v>#N/A</v>
      </c>
    </row>
    <row r="292" spans="1:14" s="131" customFormat="1" ht="12.75" customHeight="1" x14ac:dyDescent="0.25">
      <c r="A292" s="231"/>
      <c r="B292" s="231"/>
      <c r="C292" s="231"/>
      <c r="D292" s="231"/>
      <c r="E292" s="231"/>
      <c r="F292" s="231"/>
      <c r="G292" s="231"/>
      <c r="H292" s="231"/>
      <c r="I292" s="231"/>
      <c r="J292" s="231"/>
      <c r="K292" s="231"/>
      <c r="L292" s="231"/>
      <c r="M292" s="231"/>
      <c r="N292" s="131" t="e">
        <f t="shared" si="4"/>
        <v>#N/A</v>
      </c>
    </row>
    <row r="293" spans="1:14" s="131" customFormat="1" ht="12.75" customHeight="1" x14ac:dyDescent="0.25">
      <c r="A293" s="231"/>
      <c r="B293" s="231"/>
      <c r="C293" s="231"/>
      <c r="D293" s="231"/>
      <c r="E293" s="231"/>
      <c r="F293" s="231"/>
      <c r="G293" s="231"/>
      <c r="H293" s="231"/>
      <c r="I293" s="231"/>
      <c r="J293" s="231"/>
      <c r="K293" s="231"/>
      <c r="L293" s="231"/>
      <c r="M293" s="231"/>
      <c r="N293" s="131" t="e">
        <f t="shared" si="4"/>
        <v>#N/A</v>
      </c>
    </row>
    <row r="294" spans="1:14" s="131" customFormat="1" ht="12.75" customHeight="1" x14ac:dyDescent="0.25">
      <c r="A294" s="231"/>
      <c r="B294" s="231"/>
      <c r="C294" s="231"/>
      <c r="D294" s="231"/>
      <c r="E294" s="231"/>
      <c r="F294" s="231"/>
      <c r="G294" s="231"/>
      <c r="H294" s="231"/>
      <c r="I294" s="231"/>
      <c r="J294" s="231"/>
      <c r="K294" s="231"/>
      <c r="L294" s="231"/>
      <c r="M294" s="231"/>
      <c r="N294" s="131" t="e">
        <f t="shared" si="4"/>
        <v>#N/A</v>
      </c>
    </row>
    <row r="295" spans="1:14" s="131" customFormat="1" ht="12.75" customHeight="1" x14ac:dyDescent="0.25">
      <c r="A295" s="231"/>
      <c r="B295" s="231"/>
      <c r="C295" s="231"/>
      <c r="D295" s="231"/>
      <c r="E295" s="231"/>
      <c r="F295" s="231"/>
      <c r="G295" s="231"/>
      <c r="H295" s="231"/>
      <c r="I295" s="231"/>
      <c r="J295" s="231"/>
      <c r="K295" s="231"/>
      <c r="L295" s="231"/>
      <c r="M295" s="231"/>
      <c r="N295" s="131" t="e">
        <f t="shared" si="4"/>
        <v>#N/A</v>
      </c>
    </row>
    <row r="296" spans="1:14" s="131" customFormat="1" ht="12.75" customHeight="1" x14ac:dyDescent="0.25">
      <c r="A296" s="231"/>
      <c r="B296" s="231"/>
      <c r="C296" s="231"/>
      <c r="D296" s="231"/>
      <c r="E296" s="231"/>
      <c r="F296" s="231"/>
      <c r="G296" s="231"/>
      <c r="H296" s="231"/>
      <c r="I296" s="231"/>
      <c r="J296" s="231"/>
      <c r="K296" s="231"/>
      <c r="L296" s="231"/>
      <c r="M296" s="231"/>
      <c r="N296" s="131" t="e">
        <f t="shared" si="4"/>
        <v>#N/A</v>
      </c>
    </row>
    <row r="297" spans="1:14" s="131" customFormat="1" ht="12.75" customHeight="1" x14ac:dyDescent="0.25">
      <c r="A297" s="231"/>
      <c r="B297" s="231"/>
      <c r="C297" s="231"/>
      <c r="D297" s="231"/>
      <c r="E297" s="231"/>
      <c r="F297" s="231"/>
      <c r="G297" s="231"/>
      <c r="H297" s="231"/>
      <c r="I297" s="231"/>
      <c r="J297" s="231"/>
      <c r="K297" s="231"/>
      <c r="L297" s="231"/>
      <c r="M297" s="231"/>
      <c r="N297" s="131" t="e">
        <f t="shared" si="4"/>
        <v>#N/A</v>
      </c>
    </row>
    <row r="298" spans="1:14" s="131" customFormat="1" ht="12.75" customHeight="1" x14ac:dyDescent="0.25">
      <c r="A298" s="231"/>
      <c r="B298" s="231"/>
      <c r="C298" s="231"/>
      <c r="D298" s="231"/>
      <c r="E298" s="231"/>
      <c r="F298" s="231"/>
      <c r="G298" s="231"/>
      <c r="H298" s="231"/>
      <c r="I298" s="231"/>
      <c r="J298" s="231"/>
      <c r="K298" s="231"/>
      <c r="L298" s="231"/>
      <c r="M298" s="231"/>
      <c r="N298" s="131" t="e">
        <f t="shared" si="4"/>
        <v>#N/A</v>
      </c>
    </row>
    <row r="299" spans="1:14" s="131" customFormat="1" ht="12.75" customHeight="1" x14ac:dyDescent="0.25">
      <c r="A299" s="231"/>
      <c r="B299" s="231"/>
      <c r="C299" s="231"/>
      <c r="D299" s="231"/>
      <c r="E299" s="231"/>
      <c r="F299" s="231"/>
      <c r="G299" s="231"/>
      <c r="H299" s="231"/>
      <c r="I299" s="231"/>
      <c r="J299" s="231"/>
      <c r="K299" s="231"/>
      <c r="L299" s="231"/>
      <c r="M299" s="231"/>
      <c r="N299" s="131" t="e">
        <f t="shared" si="4"/>
        <v>#N/A</v>
      </c>
    </row>
    <row r="300" spans="1:14" s="131" customFormat="1" ht="12.75" customHeight="1" x14ac:dyDescent="0.25">
      <c r="A300" s="231"/>
      <c r="B300" s="231"/>
      <c r="C300" s="231"/>
      <c r="D300" s="231"/>
      <c r="E300" s="231"/>
      <c r="F300" s="231"/>
      <c r="G300" s="231"/>
      <c r="H300" s="231"/>
      <c r="I300" s="231"/>
      <c r="J300" s="231"/>
      <c r="K300" s="231"/>
      <c r="L300" s="231"/>
      <c r="M300" s="231"/>
      <c r="N300" s="131" t="e">
        <f t="shared" si="4"/>
        <v>#N/A</v>
      </c>
    </row>
    <row r="301" spans="1:14" s="131" customFormat="1" ht="12.75" customHeight="1" x14ac:dyDescent="0.25">
      <c r="A301" s="231"/>
      <c r="B301" s="231"/>
      <c r="C301" s="231"/>
      <c r="D301" s="231"/>
      <c r="E301" s="231"/>
      <c r="F301" s="231"/>
      <c r="G301" s="231"/>
      <c r="H301" s="231"/>
      <c r="I301" s="231"/>
      <c r="J301" s="231"/>
      <c r="K301" s="231"/>
      <c r="L301" s="231"/>
      <c r="M301" s="231"/>
      <c r="N301" s="131" t="e">
        <f t="shared" si="4"/>
        <v>#N/A</v>
      </c>
    </row>
    <row r="302" spans="1:14" s="131" customFormat="1" ht="12.75" customHeight="1" x14ac:dyDescent="0.25">
      <c r="A302" s="231"/>
      <c r="B302" s="231"/>
      <c r="C302" s="231"/>
      <c r="D302" s="231"/>
      <c r="E302" s="231"/>
      <c r="F302" s="231"/>
      <c r="G302" s="231"/>
      <c r="H302" s="231"/>
      <c r="I302" s="231"/>
      <c r="J302" s="231"/>
      <c r="K302" s="231"/>
      <c r="L302" s="231"/>
      <c r="M302" s="231"/>
      <c r="N302" s="131" t="e">
        <f t="shared" si="4"/>
        <v>#N/A</v>
      </c>
    </row>
    <row r="303" spans="1:14" s="131" customFormat="1" ht="12.75" customHeight="1" x14ac:dyDescent="0.25">
      <c r="A303" s="231"/>
      <c r="B303" s="231"/>
      <c r="C303" s="231"/>
      <c r="D303" s="231"/>
      <c r="E303" s="231"/>
      <c r="F303" s="231"/>
      <c r="G303" s="231"/>
      <c r="H303" s="231"/>
      <c r="I303" s="231"/>
      <c r="J303" s="231"/>
      <c r="K303" s="231"/>
      <c r="L303" s="231"/>
      <c r="M303" s="231"/>
      <c r="N303" s="131" t="e">
        <f t="shared" si="4"/>
        <v>#N/A</v>
      </c>
    </row>
    <row r="304" spans="1:14" s="131" customFormat="1" ht="12.75" customHeight="1" x14ac:dyDescent="0.25">
      <c r="A304" s="231"/>
      <c r="B304" s="231"/>
      <c r="C304" s="231"/>
      <c r="D304" s="231"/>
      <c r="E304" s="231"/>
      <c r="F304" s="231"/>
      <c r="G304" s="231"/>
      <c r="H304" s="231"/>
      <c r="I304" s="231"/>
      <c r="J304" s="231"/>
      <c r="K304" s="231"/>
      <c r="L304" s="231"/>
      <c r="M304" s="231"/>
      <c r="N304" s="131" t="e">
        <f t="shared" si="4"/>
        <v>#N/A</v>
      </c>
    </row>
    <row r="305" spans="1:14" s="131" customFormat="1" ht="12.75" customHeight="1" x14ac:dyDescent="0.25">
      <c r="A305" s="231"/>
      <c r="B305" s="231"/>
      <c r="C305" s="231"/>
      <c r="D305" s="231"/>
      <c r="E305" s="231"/>
      <c r="F305" s="231"/>
      <c r="G305" s="231"/>
      <c r="H305" s="231"/>
      <c r="I305" s="231"/>
      <c r="J305" s="231"/>
      <c r="K305" s="231"/>
      <c r="L305" s="231"/>
      <c r="M305" s="231"/>
      <c r="N305" s="131" t="e">
        <f t="shared" si="4"/>
        <v>#N/A</v>
      </c>
    </row>
    <row r="306" spans="1:14" s="131" customFormat="1" ht="12.75" customHeight="1" x14ac:dyDescent="0.25">
      <c r="A306" s="231"/>
      <c r="B306" s="231"/>
      <c r="C306" s="231"/>
      <c r="D306" s="231"/>
      <c r="E306" s="231"/>
      <c r="F306" s="231"/>
      <c r="G306" s="231"/>
      <c r="H306" s="231"/>
      <c r="I306" s="231"/>
      <c r="J306" s="231"/>
      <c r="K306" s="231"/>
      <c r="L306" s="231"/>
      <c r="M306" s="231"/>
      <c r="N306" s="131" t="e">
        <f t="shared" si="4"/>
        <v>#N/A</v>
      </c>
    </row>
    <row r="307" spans="1:14" s="131" customFormat="1" ht="12.75" customHeight="1" x14ac:dyDescent="0.25">
      <c r="A307" s="231"/>
      <c r="B307" s="231"/>
      <c r="C307" s="231"/>
      <c r="D307" s="231"/>
      <c r="E307" s="231"/>
      <c r="F307" s="231"/>
      <c r="G307" s="231"/>
      <c r="H307" s="231"/>
      <c r="I307" s="231"/>
      <c r="J307" s="231"/>
      <c r="K307" s="231"/>
      <c r="L307" s="231"/>
      <c r="M307" s="231"/>
      <c r="N307" s="131" t="e">
        <f t="shared" si="4"/>
        <v>#N/A</v>
      </c>
    </row>
    <row r="308" spans="1:14" s="131" customFormat="1" ht="12.75" customHeight="1" x14ac:dyDescent="0.25">
      <c r="A308" s="231"/>
      <c r="B308" s="231"/>
      <c r="C308" s="231"/>
      <c r="D308" s="231"/>
      <c r="E308" s="231"/>
      <c r="F308" s="231"/>
      <c r="G308" s="231"/>
      <c r="H308" s="231"/>
      <c r="I308" s="231"/>
      <c r="J308" s="231"/>
      <c r="K308" s="231"/>
      <c r="L308" s="231"/>
      <c r="M308" s="231"/>
      <c r="N308" s="131" t="e">
        <f t="shared" si="4"/>
        <v>#N/A</v>
      </c>
    </row>
    <row r="309" spans="1:14" s="131" customFormat="1" ht="12.75" customHeight="1" x14ac:dyDescent="0.25">
      <c r="A309" s="231"/>
      <c r="B309" s="231"/>
      <c r="C309" s="231"/>
      <c r="D309" s="231"/>
      <c r="E309" s="231"/>
      <c r="F309" s="231"/>
      <c r="G309" s="231"/>
      <c r="H309" s="231"/>
      <c r="I309" s="231"/>
      <c r="J309" s="231"/>
      <c r="K309" s="231"/>
      <c r="L309" s="231"/>
      <c r="M309" s="231"/>
      <c r="N309" s="131" t="e">
        <f t="shared" si="4"/>
        <v>#N/A</v>
      </c>
    </row>
    <row r="310" spans="1:14" s="131" customFormat="1" ht="12.75" customHeight="1" x14ac:dyDescent="0.25">
      <c r="A310" s="231"/>
      <c r="B310" s="231"/>
      <c r="C310" s="231"/>
      <c r="D310" s="231"/>
      <c r="E310" s="231"/>
      <c r="F310" s="231"/>
      <c r="G310" s="231"/>
      <c r="H310" s="231"/>
      <c r="I310" s="231"/>
      <c r="J310" s="231"/>
      <c r="K310" s="231"/>
      <c r="L310" s="231"/>
      <c r="M310" s="231"/>
      <c r="N310" s="131" t="e">
        <f t="shared" si="4"/>
        <v>#N/A</v>
      </c>
    </row>
    <row r="311" spans="1:14" s="131" customFormat="1" ht="12.75" customHeight="1" x14ac:dyDescent="0.25">
      <c r="A311" s="231"/>
      <c r="B311" s="231"/>
      <c r="C311" s="231"/>
      <c r="D311" s="231"/>
      <c r="E311" s="231"/>
      <c r="F311" s="231"/>
      <c r="G311" s="231"/>
      <c r="H311" s="231"/>
      <c r="I311" s="231"/>
      <c r="J311" s="231"/>
      <c r="K311" s="231"/>
      <c r="L311" s="231"/>
      <c r="M311" s="231"/>
      <c r="N311" s="131" t="e">
        <f t="shared" si="4"/>
        <v>#N/A</v>
      </c>
    </row>
    <row r="312" spans="1:14" s="131" customFormat="1" ht="12.75" customHeight="1" x14ac:dyDescent="0.25">
      <c r="A312" s="231"/>
      <c r="B312" s="231"/>
      <c r="C312" s="231"/>
      <c r="D312" s="231"/>
      <c r="E312" s="231"/>
      <c r="F312" s="231"/>
      <c r="G312" s="231"/>
      <c r="H312" s="231"/>
      <c r="I312" s="231"/>
      <c r="J312" s="231"/>
      <c r="K312" s="231"/>
      <c r="L312" s="231"/>
      <c r="M312" s="231"/>
      <c r="N312" s="131" t="e">
        <f t="shared" si="4"/>
        <v>#N/A</v>
      </c>
    </row>
    <row r="313" spans="1:14" s="131" customFormat="1" ht="12.75" customHeight="1" x14ac:dyDescent="0.25">
      <c r="A313" s="231"/>
      <c r="B313" s="231"/>
      <c r="C313" s="231"/>
      <c r="D313" s="231"/>
      <c r="E313" s="231"/>
      <c r="F313" s="231"/>
      <c r="G313" s="231"/>
      <c r="H313" s="231"/>
      <c r="I313" s="231"/>
      <c r="J313" s="231"/>
      <c r="K313" s="231"/>
      <c r="L313" s="231"/>
      <c r="M313" s="231"/>
      <c r="N313" s="131" t="e">
        <f t="shared" si="4"/>
        <v>#N/A</v>
      </c>
    </row>
    <row r="314" spans="1:14" s="131" customFormat="1" ht="12.75" customHeight="1" x14ac:dyDescent="0.25">
      <c r="A314" s="231"/>
      <c r="B314" s="231"/>
      <c r="C314" s="231"/>
      <c r="D314" s="231"/>
      <c r="E314" s="231"/>
      <c r="F314" s="231"/>
      <c r="G314" s="231"/>
      <c r="H314" s="231"/>
      <c r="I314" s="231"/>
      <c r="J314" s="231"/>
      <c r="K314" s="231"/>
      <c r="L314" s="231"/>
      <c r="M314" s="231"/>
      <c r="N314" s="131" t="e">
        <f t="shared" si="4"/>
        <v>#N/A</v>
      </c>
    </row>
    <row r="315" spans="1:14" s="131" customFormat="1" ht="12.75" customHeight="1" x14ac:dyDescent="0.25">
      <c r="A315" s="231"/>
      <c r="B315" s="231"/>
      <c r="C315" s="231"/>
      <c r="D315" s="231"/>
      <c r="E315" s="231"/>
      <c r="F315" s="231"/>
      <c r="G315" s="231"/>
      <c r="H315" s="231"/>
      <c r="I315" s="231"/>
      <c r="J315" s="231"/>
      <c r="K315" s="231"/>
      <c r="L315" s="231"/>
      <c r="M315" s="231"/>
      <c r="N315" s="131" t="e">
        <f t="shared" si="4"/>
        <v>#N/A</v>
      </c>
    </row>
    <row r="316" spans="1:14" s="131" customFormat="1" ht="12.75" customHeight="1" x14ac:dyDescent="0.25">
      <c r="A316" s="231"/>
      <c r="B316" s="231"/>
      <c r="C316" s="231"/>
      <c r="D316" s="231"/>
      <c r="E316" s="231"/>
      <c r="F316" s="231"/>
      <c r="G316" s="231"/>
      <c r="H316" s="231"/>
      <c r="I316" s="231"/>
      <c r="J316" s="231"/>
      <c r="K316" s="231"/>
      <c r="L316" s="231"/>
      <c r="M316" s="231"/>
      <c r="N316" s="131" t="e">
        <f t="shared" si="4"/>
        <v>#N/A</v>
      </c>
    </row>
    <row r="317" spans="1:14" s="131" customFormat="1" ht="12.75" customHeight="1" x14ac:dyDescent="0.25">
      <c r="A317" s="231"/>
      <c r="B317" s="231"/>
      <c r="C317" s="231"/>
      <c r="D317" s="231"/>
      <c r="E317" s="231"/>
      <c r="F317" s="231"/>
      <c r="G317" s="231"/>
      <c r="H317" s="231"/>
      <c r="I317" s="231"/>
      <c r="J317" s="231"/>
      <c r="K317" s="231"/>
      <c r="L317" s="231"/>
      <c r="M317" s="231"/>
      <c r="N317" s="131" t="e">
        <f t="shared" si="4"/>
        <v>#N/A</v>
      </c>
    </row>
    <row r="318" spans="1:14" s="131" customFormat="1" ht="12.75" customHeight="1" x14ac:dyDescent="0.25">
      <c r="A318" s="231"/>
      <c r="B318" s="231"/>
      <c r="C318" s="231"/>
      <c r="D318" s="231"/>
      <c r="E318" s="231"/>
      <c r="F318" s="231"/>
      <c r="G318" s="231"/>
      <c r="H318" s="231"/>
      <c r="I318" s="231"/>
      <c r="J318" s="231"/>
      <c r="K318" s="231"/>
      <c r="L318" s="231"/>
      <c r="M318" s="231"/>
      <c r="N318" s="131" t="e">
        <f t="shared" si="4"/>
        <v>#N/A</v>
      </c>
    </row>
    <row r="319" spans="1:14" s="131" customFormat="1" ht="12.75" customHeight="1" x14ac:dyDescent="0.25">
      <c r="A319" s="231"/>
      <c r="B319" s="231"/>
      <c r="C319" s="231"/>
      <c r="D319" s="231"/>
      <c r="E319" s="231"/>
      <c r="F319" s="231"/>
      <c r="G319" s="231"/>
      <c r="H319" s="231"/>
      <c r="I319" s="231"/>
      <c r="J319" s="231"/>
      <c r="K319" s="231"/>
      <c r="L319" s="231"/>
      <c r="M319" s="231"/>
      <c r="N319" s="131" t="e">
        <f t="shared" si="4"/>
        <v>#N/A</v>
      </c>
    </row>
    <row r="320" spans="1:14" s="131" customFormat="1" ht="12.75" customHeight="1" x14ac:dyDescent="0.25">
      <c r="A320" s="231"/>
      <c r="B320" s="231"/>
      <c r="C320" s="231"/>
      <c r="D320" s="231"/>
      <c r="E320" s="231"/>
      <c r="F320" s="231"/>
      <c r="G320" s="231"/>
      <c r="H320" s="231"/>
      <c r="I320" s="231"/>
      <c r="J320" s="231"/>
      <c r="K320" s="231"/>
      <c r="L320" s="231"/>
      <c r="M320" s="231"/>
      <c r="N320" s="131" t="e">
        <f t="shared" si="4"/>
        <v>#N/A</v>
      </c>
    </row>
    <row r="321" spans="1:14" s="131" customFormat="1" ht="12.75" customHeight="1" x14ac:dyDescent="0.25">
      <c r="A321" s="231"/>
      <c r="B321" s="231"/>
      <c r="C321" s="231"/>
      <c r="D321" s="231"/>
      <c r="E321" s="231"/>
      <c r="F321" s="231"/>
      <c r="G321" s="231"/>
      <c r="H321" s="231"/>
      <c r="I321" s="231"/>
      <c r="J321" s="231"/>
      <c r="K321" s="231"/>
      <c r="L321" s="231"/>
      <c r="M321" s="231"/>
      <c r="N321" s="131" t="e">
        <f t="shared" si="4"/>
        <v>#N/A</v>
      </c>
    </row>
    <row r="322" spans="1:14" s="131" customFormat="1" ht="12.75" customHeight="1" x14ac:dyDescent="0.25">
      <c r="A322" s="231"/>
      <c r="B322" s="231"/>
      <c r="C322" s="231"/>
      <c r="D322" s="231"/>
      <c r="E322" s="231"/>
      <c r="F322" s="231"/>
      <c r="G322" s="231"/>
      <c r="H322" s="231"/>
      <c r="I322" s="231"/>
      <c r="J322" s="231"/>
      <c r="K322" s="231"/>
      <c r="L322" s="231"/>
      <c r="M322" s="231"/>
      <c r="N322" s="131" t="e">
        <f t="shared" si="4"/>
        <v>#N/A</v>
      </c>
    </row>
    <row r="323" spans="1:14" s="131" customFormat="1" ht="12.75" customHeight="1" x14ac:dyDescent="0.25">
      <c r="A323" s="231"/>
      <c r="B323" s="231"/>
      <c r="C323" s="231"/>
      <c r="D323" s="231"/>
      <c r="E323" s="231"/>
      <c r="F323" s="231"/>
      <c r="G323" s="231"/>
      <c r="H323" s="231"/>
      <c r="I323" s="231"/>
      <c r="J323" s="231"/>
      <c r="K323" s="231"/>
      <c r="L323" s="231"/>
      <c r="M323" s="231"/>
      <c r="N323" s="131" t="e">
        <f t="shared" si="4"/>
        <v>#N/A</v>
      </c>
    </row>
    <row r="324" spans="1:14" s="131" customFormat="1" ht="12.75" customHeight="1" x14ac:dyDescent="0.25">
      <c r="A324" s="231"/>
      <c r="B324" s="231"/>
      <c r="C324" s="231"/>
      <c r="D324" s="231"/>
      <c r="E324" s="231"/>
      <c r="F324" s="231"/>
      <c r="G324" s="231"/>
      <c r="H324" s="231"/>
      <c r="I324" s="231"/>
      <c r="J324" s="231"/>
      <c r="K324" s="231"/>
      <c r="L324" s="231"/>
      <c r="M324" s="231"/>
      <c r="N324" s="131" t="e">
        <f t="shared" ref="N324:N387" si="5">VLOOKUP(I324,$O$3:$P$10,2,FALSE)</f>
        <v>#N/A</v>
      </c>
    </row>
    <row r="325" spans="1:14" s="131" customFormat="1" ht="12.75" customHeight="1" x14ac:dyDescent="0.25">
      <c r="A325" s="231"/>
      <c r="B325" s="231"/>
      <c r="C325" s="231"/>
      <c r="D325" s="231"/>
      <c r="E325" s="231"/>
      <c r="F325" s="231"/>
      <c r="G325" s="231"/>
      <c r="H325" s="231"/>
      <c r="I325" s="231"/>
      <c r="J325" s="231"/>
      <c r="K325" s="231"/>
      <c r="L325" s="231"/>
      <c r="M325" s="231"/>
      <c r="N325" s="131" t="e">
        <f t="shared" si="5"/>
        <v>#N/A</v>
      </c>
    </row>
    <row r="326" spans="1:14" s="131" customFormat="1" ht="12.75" customHeight="1" x14ac:dyDescent="0.25">
      <c r="A326" s="231"/>
      <c r="B326" s="231"/>
      <c r="C326" s="231"/>
      <c r="D326" s="231"/>
      <c r="E326" s="231"/>
      <c r="F326" s="231"/>
      <c r="G326" s="231"/>
      <c r="H326" s="231"/>
      <c r="I326" s="231"/>
      <c r="J326" s="231"/>
      <c r="K326" s="231"/>
      <c r="L326" s="231"/>
      <c r="M326" s="231"/>
      <c r="N326" s="131" t="e">
        <f t="shared" si="5"/>
        <v>#N/A</v>
      </c>
    </row>
    <row r="327" spans="1:14" s="131" customFormat="1" ht="12.75" customHeight="1" x14ac:dyDescent="0.25">
      <c r="A327" s="231"/>
      <c r="B327" s="231"/>
      <c r="C327" s="231"/>
      <c r="D327" s="231"/>
      <c r="E327" s="231"/>
      <c r="F327" s="231"/>
      <c r="G327" s="231"/>
      <c r="H327" s="231"/>
      <c r="I327" s="231"/>
      <c r="J327" s="231"/>
      <c r="K327" s="231"/>
      <c r="L327" s="231"/>
      <c r="M327" s="231"/>
      <c r="N327" s="131" t="e">
        <f t="shared" si="5"/>
        <v>#N/A</v>
      </c>
    </row>
    <row r="328" spans="1:14" s="131" customFormat="1" ht="12.75" customHeight="1" x14ac:dyDescent="0.25">
      <c r="A328" s="231"/>
      <c r="B328" s="231"/>
      <c r="C328" s="231"/>
      <c r="D328" s="231"/>
      <c r="E328" s="231"/>
      <c r="F328" s="231"/>
      <c r="G328" s="231"/>
      <c r="H328" s="231"/>
      <c r="I328" s="231"/>
      <c r="J328" s="231"/>
      <c r="K328" s="231"/>
      <c r="L328" s="231"/>
      <c r="M328" s="231"/>
      <c r="N328" s="131" t="e">
        <f t="shared" si="5"/>
        <v>#N/A</v>
      </c>
    </row>
    <row r="329" spans="1:14" s="131" customFormat="1" ht="12.75" customHeight="1" x14ac:dyDescent="0.25">
      <c r="A329" s="231"/>
      <c r="B329" s="231"/>
      <c r="C329" s="231"/>
      <c r="D329" s="231"/>
      <c r="E329" s="231"/>
      <c r="F329" s="231"/>
      <c r="G329" s="231"/>
      <c r="H329" s="231"/>
      <c r="I329" s="231"/>
      <c r="J329" s="231"/>
      <c r="K329" s="231"/>
      <c r="L329" s="231"/>
      <c r="M329" s="231"/>
      <c r="N329" s="131" t="e">
        <f t="shared" si="5"/>
        <v>#N/A</v>
      </c>
    </row>
    <row r="330" spans="1:14" s="131" customFormat="1" ht="12.75" customHeight="1" x14ac:dyDescent="0.25">
      <c r="A330" s="231"/>
      <c r="B330" s="231"/>
      <c r="C330" s="231"/>
      <c r="D330" s="231"/>
      <c r="E330" s="231"/>
      <c r="F330" s="231"/>
      <c r="G330" s="231"/>
      <c r="H330" s="231"/>
      <c r="I330" s="231"/>
      <c r="J330" s="231"/>
      <c r="K330" s="231"/>
      <c r="L330" s="231"/>
      <c r="M330" s="231"/>
      <c r="N330" s="131" t="e">
        <f t="shared" si="5"/>
        <v>#N/A</v>
      </c>
    </row>
    <row r="331" spans="1:14" s="131" customFormat="1" ht="12.75" customHeight="1" x14ac:dyDescent="0.25">
      <c r="A331" s="231"/>
      <c r="B331" s="231"/>
      <c r="C331" s="231"/>
      <c r="D331" s="231"/>
      <c r="E331" s="231"/>
      <c r="F331" s="231"/>
      <c r="G331" s="231"/>
      <c r="H331" s="231"/>
      <c r="I331" s="231"/>
      <c r="J331" s="231"/>
      <c r="K331" s="231"/>
      <c r="L331" s="231"/>
      <c r="M331" s="231"/>
      <c r="N331" s="131" t="e">
        <f t="shared" si="5"/>
        <v>#N/A</v>
      </c>
    </row>
    <row r="332" spans="1:14" s="131" customFormat="1" ht="12.75" customHeight="1" x14ac:dyDescent="0.25">
      <c r="A332" s="231"/>
      <c r="B332" s="231"/>
      <c r="C332" s="231"/>
      <c r="D332" s="231"/>
      <c r="E332" s="231"/>
      <c r="F332" s="231"/>
      <c r="G332" s="231"/>
      <c r="H332" s="231"/>
      <c r="I332" s="231"/>
      <c r="J332" s="231"/>
      <c r="K332" s="231"/>
      <c r="L332" s="231"/>
      <c r="M332" s="231"/>
      <c r="N332" s="131" t="e">
        <f t="shared" si="5"/>
        <v>#N/A</v>
      </c>
    </row>
    <row r="333" spans="1:14" s="131" customFormat="1" ht="12.75" customHeight="1" x14ac:dyDescent="0.25">
      <c r="A333" s="231"/>
      <c r="B333" s="231"/>
      <c r="C333" s="231"/>
      <c r="D333" s="231"/>
      <c r="E333" s="231"/>
      <c r="F333" s="231"/>
      <c r="G333" s="231"/>
      <c r="H333" s="231"/>
      <c r="I333" s="231"/>
      <c r="J333" s="231"/>
      <c r="K333" s="231"/>
      <c r="L333" s="231"/>
      <c r="M333" s="231"/>
      <c r="N333" s="131" t="e">
        <f t="shared" si="5"/>
        <v>#N/A</v>
      </c>
    </row>
    <row r="334" spans="1:14" s="131" customFormat="1" ht="12.75" customHeight="1" x14ac:dyDescent="0.25">
      <c r="A334" s="231"/>
      <c r="B334" s="231"/>
      <c r="C334" s="231"/>
      <c r="D334" s="231"/>
      <c r="E334" s="231"/>
      <c r="F334" s="231"/>
      <c r="G334" s="231"/>
      <c r="H334" s="231"/>
      <c r="I334" s="231"/>
      <c r="J334" s="231"/>
      <c r="K334" s="231"/>
      <c r="L334" s="231"/>
      <c r="M334" s="231"/>
      <c r="N334" s="131" t="e">
        <f t="shared" si="5"/>
        <v>#N/A</v>
      </c>
    </row>
    <row r="335" spans="1:14" s="131" customFormat="1" ht="12.75" customHeight="1" x14ac:dyDescent="0.25">
      <c r="A335" s="231"/>
      <c r="B335" s="231"/>
      <c r="C335" s="231"/>
      <c r="D335" s="231"/>
      <c r="E335" s="231"/>
      <c r="F335" s="231"/>
      <c r="G335" s="231"/>
      <c r="H335" s="231"/>
      <c r="I335" s="231"/>
      <c r="J335" s="231"/>
      <c r="K335" s="231"/>
      <c r="L335" s="231"/>
      <c r="M335" s="231"/>
      <c r="N335" s="131" t="e">
        <f t="shared" si="5"/>
        <v>#N/A</v>
      </c>
    </row>
    <row r="336" spans="1:14" s="131" customFormat="1" ht="12.75" customHeight="1" x14ac:dyDescent="0.25">
      <c r="A336" s="231"/>
      <c r="B336" s="231"/>
      <c r="C336" s="231"/>
      <c r="D336" s="231"/>
      <c r="E336" s="231"/>
      <c r="F336" s="231"/>
      <c r="G336" s="231"/>
      <c r="H336" s="231"/>
      <c r="I336" s="231"/>
      <c r="J336" s="231"/>
      <c r="K336" s="231"/>
      <c r="L336" s="231"/>
      <c r="M336" s="231"/>
      <c r="N336" s="131" t="e">
        <f t="shared" si="5"/>
        <v>#N/A</v>
      </c>
    </row>
    <row r="337" spans="1:14" s="131" customFormat="1" ht="12.75" customHeight="1" x14ac:dyDescent="0.25">
      <c r="A337" s="231"/>
      <c r="B337" s="231"/>
      <c r="C337" s="231"/>
      <c r="D337" s="231"/>
      <c r="E337" s="231"/>
      <c r="F337" s="231"/>
      <c r="G337" s="231"/>
      <c r="H337" s="231"/>
      <c r="I337" s="231"/>
      <c r="J337" s="231"/>
      <c r="K337" s="231"/>
      <c r="L337" s="231"/>
      <c r="M337" s="231"/>
      <c r="N337" s="131" t="e">
        <f t="shared" si="5"/>
        <v>#N/A</v>
      </c>
    </row>
    <row r="338" spans="1:14" s="131" customFormat="1" ht="12.75" customHeight="1" x14ac:dyDescent="0.25">
      <c r="A338" s="231"/>
      <c r="B338" s="231"/>
      <c r="C338" s="231"/>
      <c r="D338" s="231"/>
      <c r="E338" s="231"/>
      <c r="F338" s="231"/>
      <c r="G338" s="231"/>
      <c r="H338" s="231"/>
      <c r="I338" s="231"/>
      <c r="J338" s="231"/>
      <c r="K338" s="231"/>
      <c r="L338" s="231"/>
      <c r="M338" s="231"/>
      <c r="N338" s="131" t="e">
        <f t="shared" si="5"/>
        <v>#N/A</v>
      </c>
    </row>
    <row r="339" spans="1:14" s="131" customFormat="1" ht="12.75" customHeight="1" x14ac:dyDescent="0.25">
      <c r="A339" s="231"/>
      <c r="B339" s="231"/>
      <c r="C339" s="231"/>
      <c r="D339" s="231"/>
      <c r="E339" s="231"/>
      <c r="F339" s="231"/>
      <c r="G339" s="231"/>
      <c r="H339" s="231"/>
      <c r="I339" s="231"/>
      <c r="J339" s="231"/>
      <c r="K339" s="231"/>
      <c r="L339" s="231"/>
      <c r="M339" s="231"/>
      <c r="N339" s="131" t="e">
        <f t="shared" si="5"/>
        <v>#N/A</v>
      </c>
    </row>
    <row r="340" spans="1:14" s="131" customFormat="1" ht="12.75" customHeight="1" x14ac:dyDescent="0.25">
      <c r="A340" s="231"/>
      <c r="B340" s="231"/>
      <c r="C340" s="231"/>
      <c r="D340" s="231"/>
      <c r="E340" s="231"/>
      <c r="F340" s="231"/>
      <c r="G340" s="231"/>
      <c r="H340" s="231"/>
      <c r="I340" s="231"/>
      <c r="J340" s="231"/>
      <c r="K340" s="231"/>
      <c r="L340" s="231"/>
      <c r="M340" s="231"/>
      <c r="N340" s="131" t="e">
        <f t="shared" si="5"/>
        <v>#N/A</v>
      </c>
    </row>
    <row r="341" spans="1:14" s="131" customFormat="1" ht="12.75" customHeight="1" x14ac:dyDescent="0.25">
      <c r="A341" s="231"/>
      <c r="B341" s="231"/>
      <c r="C341" s="231"/>
      <c r="D341" s="231"/>
      <c r="E341" s="231"/>
      <c r="F341" s="231"/>
      <c r="G341" s="231"/>
      <c r="H341" s="231"/>
      <c r="I341" s="231"/>
      <c r="J341" s="231"/>
      <c r="K341" s="231"/>
      <c r="L341" s="231"/>
      <c r="M341" s="231"/>
      <c r="N341" s="131" t="e">
        <f t="shared" si="5"/>
        <v>#N/A</v>
      </c>
    </row>
    <row r="342" spans="1:14" s="131" customFormat="1" ht="12.75" customHeight="1" x14ac:dyDescent="0.25">
      <c r="A342" s="231"/>
      <c r="B342" s="231"/>
      <c r="C342" s="231"/>
      <c r="D342" s="231"/>
      <c r="E342" s="231"/>
      <c r="F342" s="231"/>
      <c r="G342" s="231"/>
      <c r="H342" s="231"/>
      <c r="I342" s="231"/>
      <c r="J342" s="231"/>
      <c r="K342" s="231"/>
      <c r="L342" s="231"/>
      <c r="M342" s="231"/>
      <c r="N342" s="131" t="e">
        <f t="shared" si="5"/>
        <v>#N/A</v>
      </c>
    </row>
    <row r="343" spans="1:14" s="131" customFormat="1" ht="12.75" customHeight="1" x14ac:dyDescent="0.25">
      <c r="A343" s="231"/>
      <c r="B343" s="231"/>
      <c r="C343" s="231"/>
      <c r="D343" s="231"/>
      <c r="E343" s="231"/>
      <c r="F343" s="231"/>
      <c r="G343" s="231"/>
      <c r="H343" s="231"/>
      <c r="I343" s="231"/>
      <c r="J343" s="231"/>
      <c r="K343" s="231"/>
      <c r="L343" s="231"/>
      <c r="M343" s="231"/>
      <c r="N343" s="131" t="e">
        <f t="shared" si="5"/>
        <v>#N/A</v>
      </c>
    </row>
    <row r="344" spans="1:14" s="131" customFormat="1" ht="12.75" customHeight="1" x14ac:dyDescent="0.25">
      <c r="A344" s="231"/>
      <c r="B344" s="231"/>
      <c r="C344" s="231"/>
      <c r="D344" s="231"/>
      <c r="E344" s="231"/>
      <c r="F344" s="231"/>
      <c r="G344" s="231"/>
      <c r="H344" s="231"/>
      <c r="I344" s="231"/>
      <c r="J344" s="231"/>
      <c r="K344" s="231"/>
      <c r="L344" s="231"/>
      <c r="M344" s="231"/>
      <c r="N344" s="131" t="e">
        <f t="shared" si="5"/>
        <v>#N/A</v>
      </c>
    </row>
    <row r="345" spans="1:14" s="131" customFormat="1" ht="12.75" customHeight="1" x14ac:dyDescent="0.25">
      <c r="A345" s="231"/>
      <c r="B345" s="231"/>
      <c r="C345" s="231"/>
      <c r="D345" s="231"/>
      <c r="E345" s="231"/>
      <c r="F345" s="231"/>
      <c r="G345" s="231"/>
      <c r="H345" s="231"/>
      <c r="I345" s="231"/>
      <c r="J345" s="231"/>
      <c r="K345" s="231"/>
      <c r="L345" s="231"/>
      <c r="M345" s="231"/>
      <c r="N345" s="131" t="e">
        <f t="shared" si="5"/>
        <v>#N/A</v>
      </c>
    </row>
    <row r="346" spans="1:14" s="131" customFormat="1" ht="12.75" customHeight="1" x14ac:dyDescent="0.25">
      <c r="A346" s="231"/>
      <c r="B346" s="231"/>
      <c r="C346" s="231"/>
      <c r="D346" s="231"/>
      <c r="E346" s="231"/>
      <c r="F346" s="231"/>
      <c r="G346" s="231"/>
      <c r="H346" s="231"/>
      <c r="I346" s="231"/>
      <c r="J346" s="231"/>
      <c r="K346" s="231"/>
      <c r="L346" s="231"/>
      <c r="M346" s="231"/>
      <c r="N346" s="131" t="e">
        <f t="shared" si="5"/>
        <v>#N/A</v>
      </c>
    </row>
    <row r="347" spans="1:14" s="131" customFormat="1" ht="12.75" customHeight="1" x14ac:dyDescent="0.25">
      <c r="A347" s="231"/>
      <c r="B347" s="231"/>
      <c r="C347" s="231"/>
      <c r="D347" s="231"/>
      <c r="E347" s="231"/>
      <c r="F347" s="231"/>
      <c r="G347" s="231"/>
      <c r="H347" s="231"/>
      <c r="I347" s="231"/>
      <c r="J347" s="231"/>
      <c r="K347" s="231"/>
      <c r="L347" s="231"/>
      <c r="M347" s="231"/>
      <c r="N347" s="131" t="e">
        <f t="shared" si="5"/>
        <v>#N/A</v>
      </c>
    </row>
    <row r="348" spans="1:14" s="131" customFormat="1" ht="12.75" customHeight="1" x14ac:dyDescent="0.25">
      <c r="A348" s="231"/>
      <c r="B348" s="231"/>
      <c r="C348" s="231"/>
      <c r="D348" s="231"/>
      <c r="E348" s="231"/>
      <c r="F348" s="231"/>
      <c r="G348" s="231"/>
      <c r="H348" s="231"/>
      <c r="I348" s="231"/>
      <c r="J348" s="231"/>
      <c r="K348" s="231"/>
      <c r="L348" s="231"/>
      <c r="M348" s="231"/>
      <c r="N348" s="131" t="e">
        <f t="shared" si="5"/>
        <v>#N/A</v>
      </c>
    </row>
    <row r="349" spans="1:14" s="131" customFormat="1" ht="12.75" customHeight="1" x14ac:dyDescent="0.25">
      <c r="A349" s="231"/>
      <c r="B349" s="231"/>
      <c r="C349" s="231"/>
      <c r="D349" s="231"/>
      <c r="E349" s="231"/>
      <c r="F349" s="231"/>
      <c r="G349" s="231"/>
      <c r="H349" s="231"/>
      <c r="I349" s="231"/>
      <c r="J349" s="231"/>
      <c r="K349" s="231"/>
      <c r="L349" s="231"/>
      <c r="M349" s="231"/>
      <c r="N349" s="131" t="e">
        <f t="shared" si="5"/>
        <v>#N/A</v>
      </c>
    </row>
    <row r="350" spans="1:14" s="131" customFormat="1" ht="12.75" customHeight="1" x14ac:dyDescent="0.25">
      <c r="A350" s="231"/>
      <c r="B350" s="231"/>
      <c r="C350" s="231"/>
      <c r="D350" s="231"/>
      <c r="E350" s="231"/>
      <c r="F350" s="231"/>
      <c r="G350" s="231"/>
      <c r="H350" s="231"/>
      <c r="I350" s="231"/>
      <c r="J350" s="231"/>
      <c r="K350" s="231"/>
      <c r="L350" s="231"/>
      <c r="M350" s="231"/>
      <c r="N350" s="131" t="e">
        <f t="shared" si="5"/>
        <v>#N/A</v>
      </c>
    </row>
    <row r="351" spans="1:14" s="131" customFormat="1" ht="12.75" customHeight="1" x14ac:dyDescent="0.25">
      <c r="A351" s="231"/>
      <c r="B351" s="231"/>
      <c r="C351" s="231"/>
      <c r="D351" s="231"/>
      <c r="E351" s="231"/>
      <c r="F351" s="231"/>
      <c r="G351" s="231"/>
      <c r="H351" s="231"/>
      <c r="I351" s="231"/>
      <c r="J351" s="231"/>
      <c r="K351" s="231"/>
      <c r="L351" s="231"/>
      <c r="M351" s="231"/>
      <c r="N351" s="131" t="e">
        <f t="shared" si="5"/>
        <v>#N/A</v>
      </c>
    </row>
    <row r="352" spans="1:14" s="131" customFormat="1" ht="12.75" customHeight="1" x14ac:dyDescent="0.25">
      <c r="A352" s="231"/>
      <c r="B352" s="231"/>
      <c r="C352" s="231"/>
      <c r="D352" s="231"/>
      <c r="E352" s="231"/>
      <c r="F352" s="231"/>
      <c r="G352" s="231"/>
      <c r="H352" s="231"/>
      <c r="I352" s="231"/>
      <c r="J352" s="231"/>
      <c r="K352" s="231"/>
      <c r="L352" s="231"/>
      <c r="M352" s="231"/>
      <c r="N352" s="131" t="e">
        <f t="shared" si="5"/>
        <v>#N/A</v>
      </c>
    </row>
    <row r="353" spans="1:14" s="131" customFormat="1" ht="12.75" customHeight="1" x14ac:dyDescent="0.25">
      <c r="A353" s="231"/>
      <c r="B353" s="231"/>
      <c r="C353" s="231"/>
      <c r="D353" s="231"/>
      <c r="E353" s="231"/>
      <c r="F353" s="231"/>
      <c r="G353" s="231"/>
      <c r="H353" s="231"/>
      <c r="I353" s="231"/>
      <c r="J353" s="231"/>
      <c r="K353" s="231"/>
      <c r="L353" s="231"/>
      <c r="M353" s="231"/>
      <c r="N353" s="131" t="e">
        <f t="shared" si="5"/>
        <v>#N/A</v>
      </c>
    </row>
    <row r="354" spans="1:14" s="131" customFormat="1" ht="12.75" customHeight="1" x14ac:dyDescent="0.25">
      <c r="A354" s="231"/>
      <c r="B354" s="231"/>
      <c r="C354" s="231"/>
      <c r="D354" s="231"/>
      <c r="E354" s="231"/>
      <c r="F354" s="231"/>
      <c r="G354" s="231"/>
      <c r="H354" s="231"/>
      <c r="I354" s="231"/>
      <c r="J354" s="231"/>
      <c r="K354" s="231"/>
      <c r="L354" s="231"/>
      <c r="M354" s="231"/>
      <c r="N354" s="131" t="e">
        <f t="shared" si="5"/>
        <v>#N/A</v>
      </c>
    </row>
    <row r="355" spans="1:14" s="131" customFormat="1" ht="12.75" customHeight="1" x14ac:dyDescent="0.25">
      <c r="A355" s="231"/>
      <c r="B355" s="231"/>
      <c r="C355" s="231"/>
      <c r="D355" s="231"/>
      <c r="E355" s="231"/>
      <c r="F355" s="231"/>
      <c r="G355" s="231"/>
      <c r="H355" s="231"/>
      <c r="I355" s="231"/>
      <c r="J355" s="231"/>
      <c r="K355" s="231"/>
      <c r="L355" s="231"/>
      <c r="M355" s="231"/>
      <c r="N355" s="131" t="e">
        <f t="shared" si="5"/>
        <v>#N/A</v>
      </c>
    </row>
    <row r="356" spans="1:14" s="131" customFormat="1" ht="12.75" customHeight="1" x14ac:dyDescent="0.25">
      <c r="A356" s="231"/>
      <c r="B356" s="231"/>
      <c r="C356" s="231"/>
      <c r="D356" s="231"/>
      <c r="E356" s="231"/>
      <c r="F356" s="231"/>
      <c r="G356" s="231"/>
      <c r="H356" s="231"/>
      <c r="I356" s="231"/>
      <c r="J356" s="231"/>
      <c r="K356" s="231"/>
      <c r="L356" s="231"/>
      <c r="M356" s="231"/>
      <c r="N356" s="131" t="e">
        <f t="shared" si="5"/>
        <v>#N/A</v>
      </c>
    </row>
    <row r="357" spans="1:14" s="131" customFormat="1" ht="12.75" customHeight="1" x14ac:dyDescent="0.25">
      <c r="A357" s="231"/>
      <c r="B357" s="231"/>
      <c r="C357" s="231"/>
      <c r="D357" s="231"/>
      <c r="E357" s="231"/>
      <c r="F357" s="231"/>
      <c r="G357" s="231"/>
      <c r="H357" s="231"/>
      <c r="I357" s="231"/>
      <c r="J357" s="231"/>
      <c r="K357" s="231"/>
      <c r="L357" s="231"/>
      <c r="M357" s="231"/>
      <c r="N357" s="131" t="e">
        <f t="shared" si="5"/>
        <v>#N/A</v>
      </c>
    </row>
    <row r="358" spans="1:14" s="131" customFormat="1" ht="12.75" customHeight="1" x14ac:dyDescent="0.25">
      <c r="A358" s="231"/>
      <c r="B358" s="231"/>
      <c r="C358" s="231"/>
      <c r="D358" s="231"/>
      <c r="E358" s="231"/>
      <c r="F358" s="231"/>
      <c r="G358" s="231"/>
      <c r="H358" s="231"/>
      <c r="I358" s="231"/>
      <c r="J358" s="231"/>
      <c r="K358" s="231"/>
      <c r="L358" s="231"/>
      <c r="M358" s="231"/>
      <c r="N358" s="131" t="e">
        <f t="shared" si="5"/>
        <v>#N/A</v>
      </c>
    </row>
    <row r="359" spans="1:14" s="131" customFormat="1" ht="12.75" customHeight="1" x14ac:dyDescent="0.25">
      <c r="A359" s="231"/>
      <c r="B359" s="231"/>
      <c r="C359" s="231"/>
      <c r="D359" s="231"/>
      <c r="E359" s="231"/>
      <c r="F359" s="231"/>
      <c r="G359" s="231"/>
      <c r="H359" s="231"/>
      <c r="I359" s="231"/>
      <c r="J359" s="231"/>
      <c r="K359" s="231"/>
      <c r="L359" s="231"/>
      <c r="M359" s="231"/>
      <c r="N359" s="131" t="e">
        <f t="shared" si="5"/>
        <v>#N/A</v>
      </c>
    </row>
    <row r="360" spans="1:14" s="131" customFormat="1" ht="12.75" customHeight="1" x14ac:dyDescent="0.25">
      <c r="A360" s="231"/>
      <c r="B360" s="231"/>
      <c r="C360" s="231"/>
      <c r="D360" s="231"/>
      <c r="E360" s="231"/>
      <c r="F360" s="231"/>
      <c r="G360" s="231"/>
      <c r="H360" s="231"/>
      <c r="I360" s="231"/>
      <c r="J360" s="231"/>
      <c r="K360" s="231"/>
      <c r="L360" s="231"/>
      <c r="M360" s="231"/>
      <c r="N360" s="131" t="e">
        <f t="shared" si="5"/>
        <v>#N/A</v>
      </c>
    </row>
    <row r="361" spans="1:14" s="131" customFormat="1" ht="12.75" customHeight="1" x14ac:dyDescent="0.25">
      <c r="A361" s="231"/>
      <c r="B361" s="231"/>
      <c r="C361" s="231"/>
      <c r="D361" s="231"/>
      <c r="E361" s="231"/>
      <c r="F361" s="231"/>
      <c r="G361" s="231"/>
      <c r="H361" s="231"/>
      <c r="I361" s="231"/>
      <c r="J361" s="231"/>
      <c r="K361" s="231"/>
      <c r="L361" s="231"/>
      <c r="M361" s="231"/>
      <c r="N361" s="131" t="e">
        <f t="shared" si="5"/>
        <v>#N/A</v>
      </c>
    </row>
    <row r="362" spans="1:14" s="131" customFormat="1" ht="12.75" customHeight="1" x14ac:dyDescent="0.25">
      <c r="A362" s="231"/>
      <c r="B362" s="231"/>
      <c r="C362" s="231"/>
      <c r="D362" s="231"/>
      <c r="E362" s="231"/>
      <c r="F362" s="231"/>
      <c r="G362" s="231"/>
      <c r="H362" s="231"/>
      <c r="I362" s="231"/>
      <c r="J362" s="231"/>
      <c r="K362" s="231"/>
      <c r="L362" s="231"/>
      <c r="M362" s="231"/>
      <c r="N362" s="131" t="e">
        <f t="shared" si="5"/>
        <v>#N/A</v>
      </c>
    </row>
    <row r="363" spans="1:14" s="131" customFormat="1" ht="12.75" customHeight="1" x14ac:dyDescent="0.25">
      <c r="A363" s="231"/>
      <c r="B363" s="231"/>
      <c r="C363" s="231"/>
      <c r="D363" s="231"/>
      <c r="E363" s="231"/>
      <c r="F363" s="231"/>
      <c r="G363" s="231"/>
      <c r="H363" s="231"/>
      <c r="I363" s="231"/>
      <c r="J363" s="231"/>
      <c r="K363" s="231"/>
      <c r="L363" s="231"/>
      <c r="M363" s="231"/>
      <c r="N363" s="131" t="e">
        <f t="shared" si="5"/>
        <v>#N/A</v>
      </c>
    </row>
    <row r="364" spans="1:14" s="131" customFormat="1" ht="12.75" customHeight="1" x14ac:dyDescent="0.25">
      <c r="A364" s="231"/>
      <c r="B364" s="231"/>
      <c r="C364" s="231"/>
      <c r="D364" s="231"/>
      <c r="E364" s="231"/>
      <c r="F364" s="231"/>
      <c r="G364" s="231"/>
      <c r="H364" s="231"/>
      <c r="I364" s="231"/>
      <c r="J364" s="231"/>
      <c r="K364" s="231"/>
      <c r="L364" s="231"/>
      <c r="M364" s="231"/>
      <c r="N364" s="131" t="e">
        <f t="shared" si="5"/>
        <v>#N/A</v>
      </c>
    </row>
    <row r="365" spans="1:14" s="131" customFormat="1" ht="12.75" customHeight="1" x14ac:dyDescent="0.25">
      <c r="A365" s="231"/>
      <c r="B365" s="231"/>
      <c r="C365" s="231"/>
      <c r="D365" s="231"/>
      <c r="E365" s="231"/>
      <c r="F365" s="231"/>
      <c r="G365" s="231"/>
      <c r="H365" s="231"/>
      <c r="I365" s="231"/>
      <c r="J365" s="231"/>
      <c r="K365" s="231"/>
      <c r="L365" s="231"/>
      <c r="M365" s="231"/>
      <c r="N365" s="131" t="e">
        <f t="shared" si="5"/>
        <v>#N/A</v>
      </c>
    </row>
    <row r="366" spans="1:14" s="131" customFormat="1" ht="12.75" customHeight="1" x14ac:dyDescent="0.25">
      <c r="A366" s="231"/>
      <c r="B366" s="231"/>
      <c r="C366" s="231"/>
      <c r="D366" s="231"/>
      <c r="E366" s="231"/>
      <c r="F366" s="231"/>
      <c r="G366" s="231"/>
      <c r="H366" s="231"/>
      <c r="I366" s="231"/>
      <c r="J366" s="231"/>
      <c r="K366" s="231"/>
      <c r="L366" s="231"/>
      <c r="M366" s="231"/>
      <c r="N366" s="131" t="e">
        <f t="shared" si="5"/>
        <v>#N/A</v>
      </c>
    </row>
    <row r="367" spans="1:14" s="131" customFormat="1" ht="12.75" customHeight="1" x14ac:dyDescent="0.25">
      <c r="A367" s="231"/>
      <c r="B367" s="231"/>
      <c r="C367" s="231"/>
      <c r="D367" s="231"/>
      <c r="E367" s="231"/>
      <c r="F367" s="231"/>
      <c r="G367" s="231"/>
      <c r="H367" s="231"/>
      <c r="I367" s="231"/>
      <c r="J367" s="231"/>
      <c r="K367" s="231"/>
      <c r="L367" s="231"/>
      <c r="M367" s="231"/>
      <c r="N367" s="131" t="e">
        <f t="shared" si="5"/>
        <v>#N/A</v>
      </c>
    </row>
    <row r="368" spans="1:14" s="131" customFormat="1" ht="12.75" customHeight="1" x14ac:dyDescent="0.25">
      <c r="A368" s="231"/>
      <c r="B368" s="231"/>
      <c r="C368" s="231"/>
      <c r="D368" s="231"/>
      <c r="E368" s="231"/>
      <c r="F368" s="231"/>
      <c r="G368" s="231"/>
      <c r="H368" s="231"/>
      <c r="I368" s="231"/>
      <c r="J368" s="231"/>
      <c r="K368" s="231"/>
      <c r="L368" s="231"/>
      <c r="M368" s="231"/>
      <c r="N368" s="131" t="e">
        <f t="shared" si="5"/>
        <v>#N/A</v>
      </c>
    </row>
    <row r="369" spans="1:14" s="131" customFormat="1" ht="12.75" customHeight="1" x14ac:dyDescent="0.25">
      <c r="A369" s="231"/>
      <c r="B369" s="231"/>
      <c r="C369" s="231"/>
      <c r="D369" s="231"/>
      <c r="E369" s="231"/>
      <c r="F369" s="231"/>
      <c r="G369" s="231"/>
      <c r="H369" s="231"/>
      <c r="I369" s="231"/>
      <c r="J369" s="231"/>
      <c r="K369" s="231"/>
      <c r="L369" s="231"/>
      <c r="M369" s="231"/>
      <c r="N369" s="131" t="e">
        <f t="shared" si="5"/>
        <v>#N/A</v>
      </c>
    </row>
    <row r="370" spans="1:14" s="131" customFormat="1" ht="12.75" customHeight="1" x14ac:dyDescent="0.25">
      <c r="A370" s="231"/>
      <c r="B370" s="231"/>
      <c r="C370" s="231"/>
      <c r="D370" s="231"/>
      <c r="E370" s="231"/>
      <c r="F370" s="231"/>
      <c r="G370" s="231"/>
      <c r="H370" s="231"/>
      <c r="I370" s="231"/>
      <c r="J370" s="231"/>
      <c r="K370" s="231"/>
      <c r="L370" s="231"/>
      <c r="M370" s="231"/>
      <c r="N370" s="131" t="e">
        <f t="shared" si="5"/>
        <v>#N/A</v>
      </c>
    </row>
    <row r="371" spans="1:14" s="131" customFormat="1" ht="12.75" customHeight="1" x14ac:dyDescent="0.25">
      <c r="A371" s="231"/>
      <c r="B371" s="231"/>
      <c r="C371" s="231"/>
      <c r="D371" s="231"/>
      <c r="E371" s="231"/>
      <c r="F371" s="231"/>
      <c r="G371" s="231"/>
      <c r="H371" s="231"/>
      <c r="I371" s="231"/>
      <c r="J371" s="231"/>
      <c r="K371" s="231"/>
      <c r="L371" s="231"/>
      <c r="M371" s="231"/>
      <c r="N371" s="131" t="e">
        <f t="shared" si="5"/>
        <v>#N/A</v>
      </c>
    </row>
    <row r="372" spans="1:14" s="131" customFormat="1" ht="12.75" customHeight="1" x14ac:dyDescent="0.25">
      <c r="A372" s="231"/>
      <c r="B372" s="231"/>
      <c r="C372" s="231"/>
      <c r="D372" s="231"/>
      <c r="E372" s="231"/>
      <c r="F372" s="231"/>
      <c r="G372" s="231"/>
      <c r="H372" s="231"/>
      <c r="I372" s="231"/>
      <c r="J372" s="231"/>
      <c r="K372" s="231"/>
      <c r="L372" s="231"/>
      <c r="M372" s="231"/>
      <c r="N372" s="131" t="e">
        <f t="shared" si="5"/>
        <v>#N/A</v>
      </c>
    </row>
    <row r="373" spans="1:14" s="131" customFormat="1" ht="12.75" customHeight="1" x14ac:dyDescent="0.25">
      <c r="A373" s="231"/>
      <c r="B373" s="231"/>
      <c r="C373" s="231"/>
      <c r="D373" s="231"/>
      <c r="E373" s="231"/>
      <c r="F373" s="231"/>
      <c r="G373" s="231"/>
      <c r="H373" s="231"/>
      <c r="I373" s="231"/>
      <c r="J373" s="231"/>
      <c r="K373" s="231"/>
      <c r="L373" s="231"/>
      <c r="M373" s="231"/>
      <c r="N373" s="131" t="e">
        <f t="shared" si="5"/>
        <v>#N/A</v>
      </c>
    </row>
    <row r="374" spans="1:14" s="131" customFormat="1" ht="12.75" customHeight="1" x14ac:dyDescent="0.25">
      <c r="A374" s="231"/>
      <c r="B374" s="231"/>
      <c r="C374" s="231"/>
      <c r="D374" s="231"/>
      <c r="E374" s="231"/>
      <c r="F374" s="231"/>
      <c r="G374" s="231"/>
      <c r="H374" s="231"/>
      <c r="I374" s="231"/>
      <c r="J374" s="231"/>
      <c r="K374" s="231"/>
      <c r="L374" s="231"/>
      <c r="M374" s="231"/>
      <c r="N374" s="131" t="e">
        <f t="shared" si="5"/>
        <v>#N/A</v>
      </c>
    </row>
    <row r="375" spans="1:14" s="131" customFormat="1" ht="12.75" customHeight="1" x14ac:dyDescent="0.25">
      <c r="A375" s="231"/>
      <c r="B375" s="231"/>
      <c r="C375" s="231"/>
      <c r="D375" s="231"/>
      <c r="E375" s="231"/>
      <c r="F375" s="231"/>
      <c r="G375" s="231"/>
      <c r="H375" s="231"/>
      <c r="I375" s="231"/>
      <c r="J375" s="231"/>
      <c r="K375" s="231"/>
      <c r="L375" s="231"/>
      <c r="M375" s="231"/>
      <c r="N375" s="131" t="e">
        <f t="shared" si="5"/>
        <v>#N/A</v>
      </c>
    </row>
    <row r="376" spans="1:14" s="131" customFormat="1" ht="12.75" customHeight="1" x14ac:dyDescent="0.25">
      <c r="A376" s="231"/>
      <c r="B376" s="231"/>
      <c r="C376" s="231"/>
      <c r="D376" s="231"/>
      <c r="E376" s="231"/>
      <c r="F376" s="231"/>
      <c r="G376" s="231"/>
      <c r="H376" s="231"/>
      <c r="I376" s="231"/>
      <c r="J376" s="231"/>
      <c r="K376" s="231"/>
      <c r="L376" s="231"/>
      <c r="M376" s="231"/>
      <c r="N376" s="131" t="e">
        <f t="shared" si="5"/>
        <v>#N/A</v>
      </c>
    </row>
    <row r="377" spans="1:14" s="131" customFormat="1" ht="12.75" customHeight="1" x14ac:dyDescent="0.25">
      <c r="A377" s="231"/>
      <c r="B377" s="231"/>
      <c r="C377" s="231"/>
      <c r="D377" s="231"/>
      <c r="E377" s="231"/>
      <c r="F377" s="231"/>
      <c r="G377" s="231"/>
      <c r="H377" s="231"/>
      <c r="I377" s="231"/>
      <c r="J377" s="231"/>
      <c r="K377" s="231"/>
      <c r="L377" s="231"/>
      <c r="M377" s="231"/>
      <c r="N377" s="131" t="e">
        <f t="shared" si="5"/>
        <v>#N/A</v>
      </c>
    </row>
    <row r="378" spans="1:14" s="131" customFormat="1" ht="12.75" customHeight="1" x14ac:dyDescent="0.25">
      <c r="A378" s="231"/>
      <c r="B378" s="231"/>
      <c r="C378" s="231"/>
      <c r="D378" s="231"/>
      <c r="E378" s="231"/>
      <c r="F378" s="231"/>
      <c r="G378" s="231"/>
      <c r="H378" s="231"/>
      <c r="I378" s="231"/>
      <c r="J378" s="231"/>
      <c r="K378" s="231"/>
      <c r="L378" s="231"/>
      <c r="M378" s="231"/>
      <c r="N378" s="131" t="e">
        <f t="shared" si="5"/>
        <v>#N/A</v>
      </c>
    </row>
    <row r="379" spans="1:14" s="131" customFormat="1" ht="12.75" customHeight="1" x14ac:dyDescent="0.25">
      <c r="A379" s="231"/>
      <c r="B379" s="231"/>
      <c r="C379" s="231"/>
      <c r="D379" s="231"/>
      <c r="E379" s="231"/>
      <c r="F379" s="231"/>
      <c r="G379" s="231"/>
      <c r="H379" s="231"/>
      <c r="I379" s="231"/>
      <c r="J379" s="231"/>
      <c r="K379" s="231"/>
      <c r="L379" s="231"/>
      <c r="M379" s="231"/>
      <c r="N379" s="131" t="e">
        <f t="shared" si="5"/>
        <v>#N/A</v>
      </c>
    </row>
    <row r="380" spans="1:14" s="131" customFormat="1" ht="12.75" customHeight="1" x14ac:dyDescent="0.25">
      <c r="A380" s="231"/>
      <c r="B380" s="231"/>
      <c r="C380" s="231"/>
      <c r="D380" s="231"/>
      <c r="E380" s="231"/>
      <c r="F380" s="231"/>
      <c r="G380" s="231"/>
      <c r="H380" s="231"/>
      <c r="I380" s="231"/>
      <c r="J380" s="231"/>
      <c r="K380" s="231"/>
      <c r="L380" s="231"/>
      <c r="M380" s="231"/>
      <c r="N380" s="131" t="e">
        <f t="shared" si="5"/>
        <v>#N/A</v>
      </c>
    </row>
    <row r="381" spans="1:14" s="131" customFormat="1" ht="12.75" customHeight="1" x14ac:dyDescent="0.25">
      <c r="A381" s="231"/>
      <c r="B381" s="231"/>
      <c r="C381" s="231"/>
      <c r="D381" s="231"/>
      <c r="E381" s="231"/>
      <c r="F381" s="231"/>
      <c r="G381" s="231"/>
      <c r="H381" s="231"/>
      <c r="I381" s="231"/>
      <c r="J381" s="231"/>
      <c r="K381" s="231"/>
      <c r="L381" s="231"/>
      <c r="M381" s="231"/>
      <c r="N381" s="131" t="e">
        <f t="shared" si="5"/>
        <v>#N/A</v>
      </c>
    </row>
    <row r="382" spans="1:14" s="131" customFormat="1" ht="12.75" customHeight="1" x14ac:dyDescent="0.25">
      <c r="A382" s="231"/>
      <c r="B382" s="231"/>
      <c r="C382" s="231"/>
      <c r="D382" s="231"/>
      <c r="E382" s="231"/>
      <c r="F382" s="231"/>
      <c r="G382" s="231"/>
      <c r="H382" s="231"/>
      <c r="I382" s="231"/>
      <c r="J382" s="231"/>
      <c r="K382" s="231"/>
      <c r="L382" s="231"/>
      <c r="M382" s="231"/>
      <c r="N382" s="131" t="e">
        <f t="shared" si="5"/>
        <v>#N/A</v>
      </c>
    </row>
    <row r="383" spans="1:14" s="131" customFormat="1" ht="12.75" customHeight="1" x14ac:dyDescent="0.25">
      <c r="A383" s="231"/>
      <c r="B383" s="231"/>
      <c r="C383" s="231"/>
      <c r="D383" s="231"/>
      <c r="E383" s="231"/>
      <c r="F383" s="231"/>
      <c r="G383" s="231"/>
      <c r="H383" s="231"/>
      <c r="I383" s="231"/>
      <c r="J383" s="231"/>
      <c r="K383" s="231"/>
      <c r="L383" s="231"/>
      <c r="M383" s="231"/>
      <c r="N383" s="131" t="e">
        <f t="shared" si="5"/>
        <v>#N/A</v>
      </c>
    </row>
    <row r="384" spans="1:14" s="131" customFormat="1" ht="12.75" customHeight="1" x14ac:dyDescent="0.25">
      <c r="A384" s="231"/>
      <c r="B384" s="231"/>
      <c r="C384" s="231"/>
      <c r="D384" s="231"/>
      <c r="E384" s="231"/>
      <c r="F384" s="231"/>
      <c r="G384" s="231"/>
      <c r="H384" s="231"/>
      <c r="I384" s="231"/>
      <c r="J384" s="231"/>
      <c r="K384" s="231"/>
      <c r="L384" s="231"/>
      <c r="M384" s="231"/>
      <c r="N384" s="131" t="e">
        <f t="shared" si="5"/>
        <v>#N/A</v>
      </c>
    </row>
    <row r="385" spans="1:14" s="131" customFormat="1" ht="12.75" customHeight="1" x14ac:dyDescent="0.25">
      <c r="A385" s="231"/>
      <c r="B385" s="231"/>
      <c r="C385" s="231"/>
      <c r="D385" s="231"/>
      <c r="E385" s="231"/>
      <c r="F385" s="231"/>
      <c r="G385" s="231"/>
      <c r="H385" s="231"/>
      <c r="I385" s="231"/>
      <c r="J385" s="231"/>
      <c r="K385" s="231"/>
      <c r="L385" s="231"/>
      <c r="M385" s="231"/>
      <c r="N385" s="131" t="e">
        <f t="shared" si="5"/>
        <v>#N/A</v>
      </c>
    </row>
    <row r="386" spans="1:14" s="131" customFormat="1" ht="12.75" customHeight="1" x14ac:dyDescent="0.25">
      <c r="A386" s="231"/>
      <c r="B386" s="231"/>
      <c r="C386" s="231"/>
      <c r="D386" s="231"/>
      <c r="E386" s="231"/>
      <c r="F386" s="231"/>
      <c r="G386" s="231"/>
      <c r="H386" s="231"/>
      <c r="I386" s="231"/>
      <c r="J386" s="231"/>
      <c r="K386" s="231"/>
      <c r="L386" s="231"/>
      <c r="M386" s="231"/>
      <c r="N386" s="131" t="e">
        <f t="shared" si="5"/>
        <v>#N/A</v>
      </c>
    </row>
    <row r="387" spans="1:14" s="131" customFormat="1" ht="12.75" customHeight="1" x14ac:dyDescent="0.25">
      <c r="A387" s="231"/>
      <c r="B387" s="231"/>
      <c r="C387" s="231"/>
      <c r="D387" s="231"/>
      <c r="E387" s="231"/>
      <c r="F387" s="231"/>
      <c r="G387" s="231"/>
      <c r="H387" s="231"/>
      <c r="I387" s="231"/>
      <c r="J387" s="231"/>
      <c r="K387" s="231"/>
      <c r="L387" s="231"/>
      <c r="M387" s="231"/>
      <c r="N387" s="131" t="e">
        <f t="shared" si="5"/>
        <v>#N/A</v>
      </c>
    </row>
    <row r="388" spans="1:14" s="131" customFormat="1" ht="12.75" customHeight="1" x14ac:dyDescent="0.25">
      <c r="A388" s="231"/>
      <c r="B388" s="231"/>
      <c r="C388" s="231"/>
      <c r="D388" s="231"/>
      <c r="E388" s="231"/>
      <c r="F388" s="231"/>
      <c r="G388" s="231"/>
      <c r="H388" s="231"/>
      <c r="I388" s="231"/>
      <c r="J388" s="231"/>
      <c r="K388" s="231"/>
      <c r="L388" s="231"/>
      <c r="M388" s="231"/>
      <c r="N388" s="131" t="e">
        <f t="shared" ref="N388:N451" si="6">VLOOKUP(I388,$O$3:$P$10,2,FALSE)</f>
        <v>#N/A</v>
      </c>
    </row>
    <row r="389" spans="1:14" s="131" customFormat="1" ht="12.75" customHeight="1" x14ac:dyDescent="0.25">
      <c r="A389" s="231"/>
      <c r="B389" s="231"/>
      <c r="C389" s="231"/>
      <c r="D389" s="231"/>
      <c r="E389" s="231"/>
      <c r="F389" s="231"/>
      <c r="G389" s="231"/>
      <c r="H389" s="231"/>
      <c r="I389" s="231"/>
      <c r="J389" s="231"/>
      <c r="K389" s="231"/>
      <c r="L389" s="231"/>
      <c r="M389" s="231"/>
      <c r="N389" s="131" t="e">
        <f t="shared" si="6"/>
        <v>#N/A</v>
      </c>
    </row>
    <row r="390" spans="1:14" s="131" customFormat="1" ht="12.75" customHeight="1" x14ac:dyDescent="0.25">
      <c r="A390" s="231"/>
      <c r="B390" s="231"/>
      <c r="C390" s="231"/>
      <c r="D390" s="231"/>
      <c r="E390" s="231"/>
      <c r="F390" s="231"/>
      <c r="G390" s="231"/>
      <c r="H390" s="231"/>
      <c r="I390" s="231"/>
      <c r="J390" s="231"/>
      <c r="K390" s="231"/>
      <c r="L390" s="231"/>
      <c r="M390" s="231"/>
      <c r="N390" s="131" t="e">
        <f t="shared" si="6"/>
        <v>#N/A</v>
      </c>
    </row>
    <row r="391" spans="1:14" s="131" customFormat="1" ht="12.75" customHeight="1" x14ac:dyDescent="0.25">
      <c r="A391" s="231"/>
      <c r="B391" s="231"/>
      <c r="C391" s="231"/>
      <c r="D391" s="231"/>
      <c r="E391" s="231"/>
      <c r="F391" s="231"/>
      <c r="G391" s="231"/>
      <c r="H391" s="231"/>
      <c r="I391" s="231"/>
      <c r="J391" s="231"/>
      <c r="K391" s="231"/>
      <c r="L391" s="231"/>
      <c r="M391" s="231"/>
      <c r="N391" s="131" t="e">
        <f t="shared" si="6"/>
        <v>#N/A</v>
      </c>
    </row>
    <row r="392" spans="1:14" s="131" customFormat="1" ht="12.75" customHeight="1" x14ac:dyDescent="0.25">
      <c r="A392" s="231"/>
      <c r="B392" s="231"/>
      <c r="C392" s="231"/>
      <c r="D392" s="231"/>
      <c r="E392" s="231"/>
      <c r="F392" s="231"/>
      <c r="G392" s="231"/>
      <c r="H392" s="231"/>
      <c r="I392" s="231"/>
      <c r="J392" s="231"/>
      <c r="K392" s="231"/>
      <c r="L392" s="231"/>
      <c r="M392" s="231"/>
      <c r="N392" s="131" t="e">
        <f t="shared" si="6"/>
        <v>#N/A</v>
      </c>
    </row>
    <row r="393" spans="1:14" s="131" customFormat="1" ht="12.75" customHeight="1" x14ac:dyDescent="0.25">
      <c r="A393" s="231"/>
      <c r="B393" s="231"/>
      <c r="C393" s="231"/>
      <c r="D393" s="231"/>
      <c r="E393" s="231"/>
      <c r="F393" s="231"/>
      <c r="G393" s="231"/>
      <c r="H393" s="231"/>
      <c r="I393" s="231"/>
      <c r="J393" s="231"/>
      <c r="K393" s="231"/>
      <c r="L393" s="231"/>
      <c r="M393" s="231"/>
      <c r="N393" s="131" t="e">
        <f t="shared" si="6"/>
        <v>#N/A</v>
      </c>
    </row>
    <row r="394" spans="1:14" s="131" customFormat="1" ht="12.75" customHeight="1" x14ac:dyDescent="0.25">
      <c r="A394" s="231"/>
      <c r="B394" s="231"/>
      <c r="C394" s="231"/>
      <c r="D394" s="231"/>
      <c r="E394" s="231"/>
      <c r="F394" s="231"/>
      <c r="G394" s="231"/>
      <c r="H394" s="231"/>
      <c r="I394" s="231"/>
      <c r="J394" s="231"/>
      <c r="K394" s="231"/>
      <c r="L394" s="231"/>
      <c r="M394" s="231"/>
      <c r="N394" s="131" t="e">
        <f t="shared" si="6"/>
        <v>#N/A</v>
      </c>
    </row>
    <row r="395" spans="1:14" s="131" customFormat="1" ht="12.75" customHeight="1" x14ac:dyDescent="0.25">
      <c r="A395" s="231"/>
      <c r="B395" s="231"/>
      <c r="C395" s="231"/>
      <c r="D395" s="231"/>
      <c r="E395" s="231"/>
      <c r="F395" s="231"/>
      <c r="G395" s="231"/>
      <c r="H395" s="231"/>
      <c r="I395" s="231"/>
      <c r="J395" s="231"/>
      <c r="K395" s="231"/>
      <c r="L395" s="231"/>
      <c r="M395" s="231"/>
      <c r="N395" s="131" t="e">
        <f t="shared" si="6"/>
        <v>#N/A</v>
      </c>
    </row>
    <row r="396" spans="1:14" s="131" customFormat="1" ht="12.75" customHeight="1" x14ac:dyDescent="0.25">
      <c r="A396" s="231"/>
      <c r="B396" s="231"/>
      <c r="C396" s="231"/>
      <c r="D396" s="231"/>
      <c r="E396" s="231"/>
      <c r="F396" s="231"/>
      <c r="G396" s="231"/>
      <c r="H396" s="231"/>
      <c r="I396" s="231"/>
      <c r="J396" s="231"/>
      <c r="K396" s="231"/>
      <c r="L396" s="231"/>
      <c r="M396" s="231"/>
      <c r="N396" s="131" t="e">
        <f t="shared" si="6"/>
        <v>#N/A</v>
      </c>
    </row>
    <row r="397" spans="1:14" s="131" customFormat="1" ht="12.75" customHeight="1" x14ac:dyDescent="0.25">
      <c r="A397" s="231"/>
      <c r="B397" s="231"/>
      <c r="C397" s="231"/>
      <c r="D397" s="231"/>
      <c r="E397" s="231"/>
      <c r="F397" s="231"/>
      <c r="G397" s="231"/>
      <c r="H397" s="231"/>
      <c r="I397" s="231"/>
      <c r="J397" s="231"/>
      <c r="K397" s="231"/>
      <c r="L397" s="231"/>
      <c r="M397" s="231"/>
      <c r="N397" s="131" t="e">
        <f t="shared" si="6"/>
        <v>#N/A</v>
      </c>
    </row>
    <row r="398" spans="1:14" s="131" customFormat="1" ht="12.75" customHeight="1" x14ac:dyDescent="0.25">
      <c r="A398" s="231"/>
      <c r="B398" s="231"/>
      <c r="C398" s="231"/>
      <c r="D398" s="231"/>
      <c r="E398" s="231"/>
      <c r="F398" s="231"/>
      <c r="G398" s="231"/>
      <c r="H398" s="231"/>
      <c r="I398" s="231"/>
      <c r="J398" s="231"/>
      <c r="K398" s="231"/>
      <c r="L398" s="231"/>
      <c r="M398" s="231"/>
      <c r="N398" s="131" t="e">
        <f t="shared" si="6"/>
        <v>#N/A</v>
      </c>
    </row>
    <row r="399" spans="1:14" s="131" customFormat="1" ht="12.75" customHeight="1" x14ac:dyDescent="0.25">
      <c r="A399" s="231"/>
      <c r="B399" s="231"/>
      <c r="C399" s="231"/>
      <c r="D399" s="231"/>
      <c r="E399" s="231"/>
      <c r="F399" s="231"/>
      <c r="G399" s="231"/>
      <c r="H399" s="231"/>
      <c r="I399" s="231"/>
      <c r="J399" s="231"/>
      <c r="K399" s="231"/>
      <c r="L399" s="231"/>
      <c r="M399" s="231"/>
      <c r="N399" s="131" t="e">
        <f t="shared" si="6"/>
        <v>#N/A</v>
      </c>
    </row>
    <row r="400" spans="1:14" s="131" customFormat="1" ht="12.75" customHeight="1" x14ac:dyDescent="0.25">
      <c r="A400" s="231"/>
      <c r="B400" s="231"/>
      <c r="C400" s="231"/>
      <c r="D400" s="231"/>
      <c r="E400" s="231"/>
      <c r="F400" s="231"/>
      <c r="G400" s="231"/>
      <c r="H400" s="231"/>
      <c r="I400" s="231"/>
      <c r="J400" s="231"/>
      <c r="K400" s="231"/>
      <c r="L400" s="231"/>
      <c r="M400" s="231"/>
      <c r="N400" s="131" t="e">
        <f t="shared" si="6"/>
        <v>#N/A</v>
      </c>
    </row>
    <row r="401" spans="1:14" s="131" customFormat="1" ht="12.75" customHeight="1" x14ac:dyDescent="0.25">
      <c r="A401" s="231"/>
      <c r="B401" s="231"/>
      <c r="C401" s="231"/>
      <c r="D401" s="231"/>
      <c r="E401" s="231"/>
      <c r="F401" s="231"/>
      <c r="G401" s="231"/>
      <c r="H401" s="231"/>
      <c r="I401" s="231"/>
      <c r="J401" s="231"/>
      <c r="K401" s="231"/>
      <c r="L401" s="231"/>
      <c r="M401" s="231"/>
      <c r="N401" s="131" t="e">
        <f t="shared" si="6"/>
        <v>#N/A</v>
      </c>
    </row>
    <row r="402" spans="1:14" s="131" customFormat="1" ht="12.75" customHeight="1" x14ac:dyDescent="0.25">
      <c r="A402" s="231"/>
      <c r="B402" s="231"/>
      <c r="C402" s="231"/>
      <c r="D402" s="231"/>
      <c r="E402" s="231"/>
      <c r="F402" s="231"/>
      <c r="G402" s="231"/>
      <c r="H402" s="231"/>
      <c r="I402" s="231"/>
      <c r="J402" s="231"/>
      <c r="K402" s="231"/>
      <c r="L402" s="231"/>
      <c r="M402" s="231"/>
      <c r="N402" s="131" t="e">
        <f t="shared" si="6"/>
        <v>#N/A</v>
      </c>
    </row>
    <row r="403" spans="1:14" s="131" customFormat="1" ht="12.75" customHeight="1" x14ac:dyDescent="0.25">
      <c r="A403" s="231"/>
      <c r="B403" s="231"/>
      <c r="C403" s="231"/>
      <c r="D403" s="231"/>
      <c r="E403" s="231"/>
      <c r="F403" s="231"/>
      <c r="G403" s="231"/>
      <c r="H403" s="231"/>
      <c r="I403" s="231"/>
      <c r="J403" s="231"/>
      <c r="K403" s="231"/>
      <c r="L403" s="231"/>
      <c r="M403" s="231"/>
      <c r="N403" s="131" t="e">
        <f t="shared" si="6"/>
        <v>#N/A</v>
      </c>
    </row>
    <row r="404" spans="1:14" s="131" customFormat="1" ht="12.75" customHeight="1" x14ac:dyDescent="0.25">
      <c r="A404" s="231"/>
      <c r="B404" s="231"/>
      <c r="C404" s="231"/>
      <c r="D404" s="231"/>
      <c r="E404" s="231"/>
      <c r="F404" s="231"/>
      <c r="G404" s="231"/>
      <c r="H404" s="231"/>
      <c r="I404" s="231"/>
      <c r="J404" s="231"/>
      <c r="K404" s="231"/>
      <c r="L404" s="231"/>
      <c r="M404" s="231"/>
      <c r="N404" s="131" t="e">
        <f t="shared" si="6"/>
        <v>#N/A</v>
      </c>
    </row>
    <row r="405" spans="1:14" s="131" customFormat="1" ht="12.75" customHeight="1" x14ac:dyDescent="0.25">
      <c r="A405" s="231"/>
      <c r="B405" s="231"/>
      <c r="C405" s="231"/>
      <c r="D405" s="231"/>
      <c r="E405" s="231"/>
      <c r="F405" s="231"/>
      <c r="G405" s="231"/>
      <c r="H405" s="231"/>
      <c r="I405" s="231"/>
      <c r="J405" s="231"/>
      <c r="K405" s="231"/>
      <c r="L405" s="231"/>
      <c r="M405" s="231"/>
      <c r="N405" s="131" t="e">
        <f t="shared" si="6"/>
        <v>#N/A</v>
      </c>
    </row>
    <row r="406" spans="1:14" s="131" customFormat="1" ht="12.75" customHeight="1" x14ac:dyDescent="0.25">
      <c r="A406" s="231"/>
      <c r="B406" s="231"/>
      <c r="C406" s="231"/>
      <c r="D406" s="231"/>
      <c r="E406" s="231"/>
      <c r="F406" s="231"/>
      <c r="G406" s="231"/>
      <c r="H406" s="231"/>
      <c r="I406" s="231"/>
      <c r="J406" s="231"/>
      <c r="K406" s="231"/>
      <c r="L406" s="231"/>
      <c r="M406" s="231"/>
      <c r="N406" s="131" t="e">
        <f t="shared" si="6"/>
        <v>#N/A</v>
      </c>
    </row>
    <row r="407" spans="1:14" s="131" customFormat="1" ht="12.75" customHeight="1" x14ac:dyDescent="0.25">
      <c r="A407" s="231"/>
      <c r="B407" s="231"/>
      <c r="C407" s="231"/>
      <c r="D407" s="231"/>
      <c r="E407" s="231"/>
      <c r="F407" s="231"/>
      <c r="G407" s="231"/>
      <c r="H407" s="231"/>
      <c r="I407" s="231"/>
      <c r="J407" s="231"/>
      <c r="K407" s="231"/>
      <c r="L407" s="231"/>
      <c r="M407" s="231"/>
      <c r="N407" s="131" t="e">
        <f t="shared" si="6"/>
        <v>#N/A</v>
      </c>
    </row>
    <row r="408" spans="1:14" s="131" customFormat="1" ht="12.75" customHeight="1" x14ac:dyDescent="0.25">
      <c r="A408" s="231"/>
      <c r="B408" s="231"/>
      <c r="C408" s="231"/>
      <c r="D408" s="231"/>
      <c r="E408" s="231"/>
      <c r="F408" s="231"/>
      <c r="G408" s="231"/>
      <c r="H408" s="231"/>
      <c r="I408" s="231"/>
      <c r="J408" s="231"/>
      <c r="K408" s="231"/>
      <c r="L408" s="231"/>
      <c r="M408" s="231"/>
      <c r="N408" s="131" t="e">
        <f t="shared" si="6"/>
        <v>#N/A</v>
      </c>
    </row>
    <row r="409" spans="1:14" s="131" customFormat="1" ht="12.75" customHeight="1" x14ac:dyDescent="0.25">
      <c r="A409" s="231"/>
      <c r="B409" s="231"/>
      <c r="C409" s="231"/>
      <c r="D409" s="231"/>
      <c r="E409" s="231"/>
      <c r="F409" s="231"/>
      <c r="G409" s="231"/>
      <c r="H409" s="231"/>
      <c r="I409" s="231"/>
      <c r="J409" s="231"/>
      <c r="K409" s="231"/>
      <c r="L409" s="231"/>
      <c r="M409" s="231"/>
      <c r="N409" s="131" t="e">
        <f t="shared" si="6"/>
        <v>#N/A</v>
      </c>
    </row>
    <row r="410" spans="1:14" s="131" customFormat="1" ht="12.75" customHeight="1" x14ac:dyDescent="0.25">
      <c r="A410" s="231"/>
      <c r="B410" s="231"/>
      <c r="C410" s="231"/>
      <c r="D410" s="231"/>
      <c r="E410" s="231"/>
      <c r="F410" s="231"/>
      <c r="G410" s="231"/>
      <c r="H410" s="231"/>
      <c r="I410" s="231"/>
      <c r="J410" s="231"/>
      <c r="K410" s="231"/>
      <c r="L410" s="231"/>
      <c r="M410" s="231"/>
      <c r="N410" s="131" t="e">
        <f t="shared" si="6"/>
        <v>#N/A</v>
      </c>
    </row>
    <row r="411" spans="1:14" s="131" customFormat="1" ht="12.75" customHeight="1" x14ac:dyDescent="0.25">
      <c r="A411" s="231"/>
      <c r="B411" s="231"/>
      <c r="C411" s="231"/>
      <c r="D411" s="231"/>
      <c r="E411" s="231"/>
      <c r="F411" s="231"/>
      <c r="G411" s="231"/>
      <c r="H411" s="231"/>
      <c r="I411" s="231"/>
      <c r="J411" s="231"/>
      <c r="K411" s="231"/>
      <c r="L411" s="231"/>
      <c r="M411" s="231"/>
      <c r="N411" s="131" t="e">
        <f t="shared" si="6"/>
        <v>#N/A</v>
      </c>
    </row>
    <row r="412" spans="1:14" s="131" customFormat="1" ht="12.75" customHeight="1" x14ac:dyDescent="0.25">
      <c r="A412" s="231"/>
      <c r="B412" s="231"/>
      <c r="C412" s="231"/>
      <c r="D412" s="231"/>
      <c r="E412" s="231"/>
      <c r="F412" s="231"/>
      <c r="G412" s="231"/>
      <c r="H412" s="231"/>
      <c r="I412" s="231"/>
      <c r="J412" s="231"/>
      <c r="K412" s="231"/>
      <c r="L412" s="231"/>
      <c r="M412" s="231"/>
      <c r="N412" s="131" t="e">
        <f t="shared" si="6"/>
        <v>#N/A</v>
      </c>
    </row>
    <row r="413" spans="1:14" s="131" customFormat="1" ht="12.75" customHeight="1" x14ac:dyDescent="0.25">
      <c r="A413" s="231"/>
      <c r="B413" s="231"/>
      <c r="C413" s="231"/>
      <c r="D413" s="231"/>
      <c r="E413" s="231"/>
      <c r="F413" s="231"/>
      <c r="G413" s="231"/>
      <c r="H413" s="231"/>
      <c r="I413" s="231"/>
      <c r="J413" s="231"/>
      <c r="K413" s="231"/>
      <c r="L413" s="231"/>
      <c r="M413" s="231"/>
      <c r="N413" s="131" t="e">
        <f t="shared" si="6"/>
        <v>#N/A</v>
      </c>
    </row>
    <row r="414" spans="1:14" s="131" customFormat="1" ht="12.75" customHeight="1" x14ac:dyDescent="0.25">
      <c r="A414" s="231"/>
      <c r="B414" s="231"/>
      <c r="C414" s="231"/>
      <c r="D414" s="231"/>
      <c r="E414" s="231"/>
      <c r="F414" s="231"/>
      <c r="G414" s="231"/>
      <c r="H414" s="231"/>
      <c r="I414" s="231"/>
      <c r="J414" s="231"/>
      <c r="K414" s="231"/>
      <c r="L414" s="231"/>
      <c r="M414" s="231"/>
      <c r="N414" s="131" t="e">
        <f t="shared" si="6"/>
        <v>#N/A</v>
      </c>
    </row>
    <row r="415" spans="1:14" s="131" customFormat="1" ht="12.75" customHeight="1" x14ac:dyDescent="0.25">
      <c r="A415" s="231"/>
      <c r="B415" s="231"/>
      <c r="C415" s="231"/>
      <c r="D415" s="231"/>
      <c r="E415" s="231"/>
      <c r="F415" s="231"/>
      <c r="G415" s="231"/>
      <c r="H415" s="231"/>
      <c r="I415" s="231"/>
      <c r="J415" s="231"/>
      <c r="K415" s="231"/>
      <c r="L415" s="231"/>
      <c r="M415" s="231"/>
      <c r="N415" s="131" t="e">
        <f t="shared" si="6"/>
        <v>#N/A</v>
      </c>
    </row>
    <row r="416" spans="1:14" s="131" customFormat="1" ht="12.75" customHeight="1" x14ac:dyDescent="0.25">
      <c r="A416" s="231"/>
      <c r="B416" s="231"/>
      <c r="C416" s="231"/>
      <c r="D416" s="231"/>
      <c r="E416" s="231"/>
      <c r="F416" s="231"/>
      <c r="G416" s="231"/>
      <c r="H416" s="231"/>
      <c r="I416" s="231"/>
      <c r="J416" s="231"/>
      <c r="K416" s="231"/>
      <c r="L416" s="231"/>
      <c r="M416" s="231"/>
      <c r="N416" s="131" t="e">
        <f t="shared" si="6"/>
        <v>#N/A</v>
      </c>
    </row>
    <row r="417" spans="1:14" s="131" customFormat="1" ht="12.75" customHeight="1" x14ac:dyDescent="0.25">
      <c r="A417" s="231"/>
      <c r="B417" s="231"/>
      <c r="C417" s="231"/>
      <c r="D417" s="231"/>
      <c r="E417" s="231"/>
      <c r="F417" s="231"/>
      <c r="G417" s="231"/>
      <c r="H417" s="231"/>
      <c r="I417" s="231"/>
      <c r="J417" s="231"/>
      <c r="K417" s="231"/>
      <c r="L417" s="231"/>
      <c r="M417" s="231"/>
      <c r="N417" s="131" t="e">
        <f t="shared" si="6"/>
        <v>#N/A</v>
      </c>
    </row>
    <row r="418" spans="1:14" s="131" customFormat="1" ht="12.75" customHeight="1" x14ac:dyDescent="0.25">
      <c r="A418" s="231"/>
      <c r="B418" s="231"/>
      <c r="C418" s="231"/>
      <c r="D418" s="231"/>
      <c r="E418" s="231"/>
      <c r="F418" s="231"/>
      <c r="G418" s="231"/>
      <c r="H418" s="231"/>
      <c r="I418" s="231"/>
      <c r="J418" s="231"/>
      <c r="K418" s="231"/>
      <c r="L418" s="231"/>
      <c r="M418" s="231"/>
      <c r="N418" s="131" t="e">
        <f t="shared" si="6"/>
        <v>#N/A</v>
      </c>
    </row>
    <row r="419" spans="1:14" s="131" customFormat="1" ht="12.75" customHeight="1" x14ac:dyDescent="0.25">
      <c r="A419" s="231"/>
      <c r="B419" s="231"/>
      <c r="C419" s="231"/>
      <c r="D419" s="231"/>
      <c r="E419" s="231"/>
      <c r="F419" s="231"/>
      <c r="G419" s="231"/>
      <c r="H419" s="231"/>
      <c r="I419" s="231"/>
      <c r="J419" s="231"/>
      <c r="K419" s="231"/>
      <c r="L419" s="231"/>
      <c r="M419" s="231"/>
      <c r="N419" s="131" t="e">
        <f t="shared" si="6"/>
        <v>#N/A</v>
      </c>
    </row>
    <row r="420" spans="1:14" s="131" customFormat="1" ht="12.75" customHeight="1" x14ac:dyDescent="0.25">
      <c r="A420" s="231"/>
      <c r="B420" s="231"/>
      <c r="C420" s="231"/>
      <c r="D420" s="231"/>
      <c r="E420" s="231"/>
      <c r="F420" s="231"/>
      <c r="G420" s="231"/>
      <c r="H420" s="231"/>
      <c r="I420" s="231"/>
      <c r="J420" s="231"/>
      <c r="K420" s="231"/>
      <c r="L420" s="231"/>
      <c r="M420" s="231"/>
      <c r="N420" s="131" t="e">
        <f t="shared" si="6"/>
        <v>#N/A</v>
      </c>
    </row>
    <row r="421" spans="1:14" s="131" customFormat="1" ht="12.75" customHeight="1" x14ac:dyDescent="0.25">
      <c r="A421" s="231"/>
      <c r="B421" s="231"/>
      <c r="C421" s="231"/>
      <c r="D421" s="231"/>
      <c r="E421" s="231"/>
      <c r="F421" s="231"/>
      <c r="G421" s="231"/>
      <c r="H421" s="231"/>
      <c r="I421" s="231"/>
      <c r="J421" s="231"/>
      <c r="K421" s="231"/>
      <c r="L421" s="231"/>
      <c r="M421" s="231"/>
      <c r="N421" s="131" t="e">
        <f t="shared" si="6"/>
        <v>#N/A</v>
      </c>
    </row>
    <row r="422" spans="1:14" s="131" customFormat="1" ht="12.75" customHeight="1" x14ac:dyDescent="0.25">
      <c r="A422" s="231"/>
      <c r="B422" s="231"/>
      <c r="C422" s="231"/>
      <c r="D422" s="231"/>
      <c r="E422" s="231"/>
      <c r="F422" s="231"/>
      <c r="G422" s="231"/>
      <c r="H422" s="231"/>
      <c r="I422" s="231"/>
      <c r="J422" s="231"/>
      <c r="K422" s="231"/>
      <c r="L422" s="231"/>
      <c r="M422" s="231"/>
      <c r="N422" s="131" t="e">
        <f t="shared" si="6"/>
        <v>#N/A</v>
      </c>
    </row>
    <row r="423" spans="1:14" s="131" customFormat="1" ht="12.75" customHeight="1" x14ac:dyDescent="0.25">
      <c r="A423" s="231"/>
      <c r="B423" s="231"/>
      <c r="C423" s="231"/>
      <c r="D423" s="231"/>
      <c r="E423" s="231"/>
      <c r="F423" s="231"/>
      <c r="G423" s="231"/>
      <c r="H423" s="231"/>
      <c r="I423" s="231"/>
      <c r="J423" s="231"/>
      <c r="K423" s="231"/>
      <c r="L423" s="231"/>
      <c r="M423" s="231"/>
      <c r="N423" s="131" t="e">
        <f t="shared" si="6"/>
        <v>#N/A</v>
      </c>
    </row>
    <row r="424" spans="1:14" s="131" customFormat="1" ht="12.75" customHeight="1" x14ac:dyDescent="0.25">
      <c r="A424" s="231"/>
      <c r="B424" s="231"/>
      <c r="C424" s="231"/>
      <c r="D424" s="231"/>
      <c r="E424" s="231"/>
      <c r="F424" s="231"/>
      <c r="G424" s="231"/>
      <c r="H424" s="231"/>
      <c r="I424" s="231"/>
      <c r="J424" s="231"/>
      <c r="K424" s="231"/>
      <c r="L424" s="231"/>
      <c r="M424" s="231"/>
      <c r="N424" s="131" t="e">
        <f t="shared" si="6"/>
        <v>#N/A</v>
      </c>
    </row>
    <row r="425" spans="1:14" s="131" customFormat="1" ht="12.75" customHeight="1" x14ac:dyDescent="0.25">
      <c r="A425" s="231"/>
      <c r="B425" s="231"/>
      <c r="C425" s="231"/>
      <c r="D425" s="231"/>
      <c r="E425" s="231"/>
      <c r="F425" s="231"/>
      <c r="G425" s="231"/>
      <c r="H425" s="231"/>
      <c r="I425" s="231"/>
      <c r="J425" s="231"/>
      <c r="K425" s="231"/>
      <c r="L425" s="231"/>
      <c r="M425" s="231"/>
      <c r="N425" s="131" t="e">
        <f t="shared" si="6"/>
        <v>#N/A</v>
      </c>
    </row>
    <row r="426" spans="1:14" s="131" customFormat="1" ht="12.75" customHeight="1" x14ac:dyDescent="0.25">
      <c r="A426" s="231"/>
      <c r="B426" s="231"/>
      <c r="C426" s="231"/>
      <c r="D426" s="231"/>
      <c r="E426" s="231"/>
      <c r="F426" s="231"/>
      <c r="G426" s="231"/>
      <c r="H426" s="231"/>
      <c r="I426" s="231"/>
      <c r="J426" s="231"/>
      <c r="K426" s="231"/>
      <c r="L426" s="231"/>
      <c r="M426" s="231"/>
      <c r="N426" s="131" t="e">
        <f t="shared" si="6"/>
        <v>#N/A</v>
      </c>
    </row>
    <row r="427" spans="1:14" s="131" customFormat="1" ht="12.75" customHeight="1" x14ac:dyDescent="0.25">
      <c r="A427" s="231"/>
      <c r="B427" s="231"/>
      <c r="C427" s="231"/>
      <c r="D427" s="231"/>
      <c r="E427" s="231"/>
      <c r="F427" s="231"/>
      <c r="G427" s="231"/>
      <c r="H427" s="231"/>
      <c r="I427" s="231"/>
      <c r="J427" s="231"/>
      <c r="K427" s="231"/>
      <c r="L427" s="231"/>
      <c r="M427" s="231"/>
      <c r="N427" s="131" t="e">
        <f t="shared" si="6"/>
        <v>#N/A</v>
      </c>
    </row>
    <row r="428" spans="1:14" s="131" customFormat="1" ht="12.75" customHeight="1" x14ac:dyDescent="0.25">
      <c r="A428" s="231"/>
      <c r="B428" s="231"/>
      <c r="C428" s="231"/>
      <c r="D428" s="231"/>
      <c r="E428" s="231"/>
      <c r="F428" s="231"/>
      <c r="G428" s="231"/>
      <c r="H428" s="231"/>
      <c r="I428" s="231"/>
      <c r="J428" s="231"/>
      <c r="K428" s="231"/>
      <c r="L428" s="231"/>
      <c r="M428" s="231"/>
      <c r="N428" s="131" t="e">
        <f t="shared" si="6"/>
        <v>#N/A</v>
      </c>
    </row>
    <row r="429" spans="1:14" s="131" customFormat="1" ht="12.75" customHeight="1" x14ac:dyDescent="0.25">
      <c r="A429" s="231"/>
      <c r="B429" s="231"/>
      <c r="C429" s="231"/>
      <c r="D429" s="231"/>
      <c r="E429" s="231"/>
      <c r="F429" s="231"/>
      <c r="G429" s="231"/>
      <c r="H429" s="231"/>
      <c r="I429" s="231"/>
      <c r="J429" s="231"/>
      <c r="K429" s="231"/>
      <c r="L429" s="231"/>
      <c r="M429" s="231"/>
      <c r="N429" s="131" t="e">
        <f t="shared" si="6"/>
        <v>#N/A</v>
      </c>
    </row>
    <row r="430" spans="1:14" s="131" customFormat="1" ht="12.75" customHeight="1" x14ac:dyDescent="0.25">
      <c r="A430" s="231"/>
      <c r="B430" s="231"/>
      <c r="C430" s="231"/>
      <c r="D430" s="231"/>
      <c r="E430" s="231"/>
      <c r="F430" s="231"/>
      <c r="G430" s="231"/>
      <c r="H430" s="231"/>
      <c r="I430" s="231"/>
      <c r="J430" s="231"/>
      <c r="K430" s="231"/>
      <c r="L430" s="231"/>
      <c r="M430" s="231"/>
      <c r="N430" s="131" t="e">
        <f t="shared" si="6"/>
        <v>#N/A</v>
      </c>
    </row>
    <row r="431" spans="1:14" s="131" customFormat="1" ht="12.75" customHeight="1" x14ac:dyDescent="0.25">
      <c r="A431" s="231"/>
      <c r="B431" s="231"/>
      <c r="C431" s="231"/>
      <c r="D431" s="231"/>
      <c r="E431" s="231"/>
      <c r="F431" s="231"/>
      <c r="G431" s="231"/>
      <c r="H431" s="231"/>
      <c r="I431" s="231"/>
      <c r="J431" s="231"/>
      <c r="K431" s="231"/>
      <c r="L431" s="231"/>
      <c r="M431" s="231"/>
      <c r="N431" s="131" t="e">
        <f t="shared" si="6"/>
        <v>#N/A</v>
      </c>
    </row>
    <row r="432" spans="1:14" s="131" customFormat="1" ht="12.75" customHeight="1" x14ac:dyDescent="0.25">
      <c r="A432" s="231"/>
      <c r="B432" s="231"/>
      <c r="C432" s="231"/>
      <c r="D432" s="231"/>
      <c r="E432" s="231"/>
      <c r="F432" s="231"/>
      <c r="G432" s="231"/>
      <c r="H432" s="231"/>
      <c r="I432" s="231"/>
      <c r="J432" s="231"/>
      <c r="K432" s="231"/>
      <c r="L432" s="231"/>
      <c r="M432" s="231"/>
      <c r="N432" s="131" t="e">
        <f t="shared" si="6"/>
        <v>#N/A</v>
      </c>
    </row>
    <row r="433" spans="1:14" s="131" customFormat="1" ht="12.75" customHeight="1" x14ac:dyDescent="0.25">
      <c r="A433" s="231"/>
      <c r="B433" s="231"/>
      <c r="C433" s="231"/>
      <c r="D433" s="231"/>
      <c r="E433" s="231"/>
      <c r="F433" s="231"/>
      <c r="G433" s="231"/>
      <c r="H433" s="231"/>
      <c r="I433" s="231"/>
      <c r="J433" s="231"/>
      <c r="K433" s="231"/>
      <c r="L433" s="231"/>
      <c r="M433" s="231"/>
      <c r="N433" s="131" t="e">
        <f t="shared" si="6"/>
        <v>#N/A</v>
      </c>
    </row>
    <row r="434" spans="1:14" s="131" customFormat="1" ht="12.75" customHeight="1" x14ac:dyDescent="0.25">
      <c r="A434" s="231"/>
      <c r="B434" s="231"/>
      <c r="C434" s="231"/>
      <c r="D434" s="231"/>
      <c r="E434" s="231"/>
      <c r="F434" s="231"/>
      <c r="G434" s="231"/>
      <c r="H434" s="231"/>
      <c r="I434" s="231"/>
      <c r="J434" s="231"/>
      <c r="K434" s="231"/>
      <c r="L434" s="231"/>
      <c r="M434" s="231"/>
      <c r="N434" s="131" t="e">
        <f t="shared" si="6"/>
        <v>#N/A</v>
      </c>
    </row>
    <row r="435" spans="1:14" s="131" customFormat="1" ht="12.75" customHeight="1" x14ac:dyDescent="0.25">
      <c r="A435" s="231"/>
      <c r="B435" s="231"/>
      <c r="C435" s="231"/>
      <c r="D435" s="231"/>
      <c r="E435" s="231"/>
      <c r="F435" s="231"/>
      <c r="G435" s="231"/>
      <c r="H435" s="231"/>
      <c r="I435" s="231"/>
      <c r="J435" s="231"/>
      <c r="K435" s="231"/>
      <c r="L435" s="231"/>
      <c r="M435" s="231"/>
      <c r="N435" s="131" t="e">
        <f t="shared" si="6"/>
        <v>#N/A</v>
      </c>
    </row>
    <row r="436" spans="1:14" s="131" customFormat="1" ht="12.75" customHeight="1" x14ac:dyDescent="0.25">
      <c r="A436" s="231"/>
      <c r="B436" s="231"/>
      <c r="C436" s="231"/>
      <c r="D436" s="231"/>
      <c r="E436" s="231"/>
      <c r="F436" s="231"/>
      <c r="G436" s="231"/>
      <c r="H436" s="231"/>
      <c r="I436" s="231"/>
      <c r="J436" s="231"/>
      <c r="K436" s="231"/>
      <c r="L436" s="231"/>
      <c r="M436" s="231"/>
      <c r="N436" s="131" t="e">
        <f t="shared" si="6"/>
        <v>#N/A</v>
      </c>
    </row>
    <row r="437" spans="1:14" s="131" customFormat="1" ht="12.75" customHeight="1" x14ac:dyDescent="0.25">
      <c r="A437" s="231"/>
      <c r="B437" s="231"/>
      <c r="C437" s="231"/>
      <c r="D437" s="231"/>
      <c r="E437" s="231"/>
      <c r="F437" s="231"/>
      <c r="G437" s="231"/>
      <c r="H437" s="231"/>
      <c r="I437" s="231"/>
      <c r="J437" s="231"/>
      <c r="K437" s="231"/>
      <c r="L437" s="231"/>
      <c r="M437" s="231"/>
      <c r="N437" s="131" t="e">
        <f t="shared" si="6"/>
        <v>#N/A</v>
      </c>
    </row>
    <row r="438" spans="1:14" s="131" customFormat="1" ht="12.75" customHeight="1" x14ac:dyDescent="0.25">
      <c r="A438" s="231"/>
      <c r="B438" s="231"/>
      <c r="C438" s="231"/>
      <c r="D438" s="231"/>
      <c r="E438" s="231"/>
      <c r="F438" s="231"/>
      <c r="G438" s="231"/>
      <c r="H438" s="231"/>
      <c r="I438" s="231"/>
      <c r="J438" s="231"/>
      <c r="K438" s="231"/>
      <c r="L438" s="231"/>
      <c r="M438" s="231"/>
      <c r="N438" s="131" t="e">
        <f t="shared" si="6"/>
        <v>#N/A</v>
      </c>
    </row>
    <row r="439" spans="1:14" s="131" customFormat="1" ht="12.75" customHeight="1" x14ac:dyDescent="0.25">
      <c r="A439" s="231"/>
      <c r="B439" s="231"/>
      <c r="C439" s="231"/>
      <c r="D439" s="231"/>
      <c r="E439" s="231"/>
      <c r="F439" s="231"/>
      <c r="G439" s="231"/>
      <c r="H439" s="231"/>
      <c r="I439" s="231"/>
      <c r="J439" s="231"/>
      <c r="K439" s="231"/>
      <c r="L439" s="231"/>
      <c r="M439" s="231"/>
      <c r="N439" s="131" t="e">
        <f t="shared" si="6"/>
        <v>#N/A</v>
      </c>
    </row>
    <row r="440" spans="1:14" s="131" customFormat="1" ht="12.75" customHeight="1" x14ac:dyDescent="0.25">
      <c r="A440" s="231"/>
      <c r="B440" s="231"/>
      <c r="C440" s="231"/>
      <c r="D440" s="231"/>
      <c r="E440" s="231"/>
      <c r="F440" s="231"/>
      <c r="G440" s="231"/>
      <c r="H440" s="231"/>
      <c r="I440" s="231"/>
      <c r="J440" s="231"/>
      <c r="K440" s="231"/>
      <c r="L440" s="231"/>
      <c r="M440" s="231"/>
      <c r="N440" s="131" t="e">
        <f t="shared" si="6"/>
        <v>#N/A</v>
      </c>
    </row>
    <row r="441" spans="1:14" s="131" customFormat="1" ht="12.75" customHeight="1" x14ac:dyDescent="0.25">
      <c r="A441" s="231"/>
      <c r="B441" s="231"/>
      <c r="C441" s="231"/>
      <c r="D441" s="231"/>
      <c r="E441" s="231"/>
      <c r="F441" s="231"/>
      <c r="G441" s="231"/>
      <c r="H441" s="231"/>
      <c r="I441" s="231"/>
      <c r="J441" s="231"/>
      <c r="K441" s="231"/>
      <c r="L441" s="231"/>
      <c r="M441" s="231"/>
      <c r="N441" s="131" t="e">
        <f t="shared" si="6"/>
        <v>#N/A</v>
      </c>
    </row>
    <row r="442" spans="1:14" s="131" customFormat="1" ht="12.75" customHeight="1" x14ac:dyDescent="0.25">
      <c r="A442" s="231"/>
      <c r="B442" s="231"/>
      <c r="C442" s="231"/>
      <c r="D442" s="231"/>
      <c r="E442" s="231"/>
      <c r="F442" s="231"/>
      <c r="G442" s="231"/>
      <c r="H442" s="231"/>
      <c r="I442" s="231"/>
      <c r="J442" s="231"/>
      <c r="K442" s="231"/>
      <c r="L442" s="231"/>
      <c r="M442" s="231"/>
      <c r="N442" s="131" t="e">
        <f t="shared" si="6"/>
        <v>#N/A</v>
      </c>
    </row>
    <row r="443" spans="1:14" s="131" customFormat="1" ht="12.75" customHeight="1" x14ac:dyDescent="0.25">
      <c r="A443" s="231"/>
      <c r="B443" s="231"/>
      <c r="C443" s="231"/>
      <c r="D443" s="231"/>
      <c r="E443" s="231"/>
      <c r="F443" s="231"/>
      <c r="G443" s="231"/>
      <c r="H443" s="231"/>
      <c r="I443" s="231"/>
      <c r="J443" s="231"/>
      <c r="K443" s="231"/>
      <c r="L443" s="231"/>
      <c r="M443" s="231"/>
      <c r="N443" s="131" t="e">
        <f t="shared" si="6"/>
        <v>#N/A</v>
      </c>
    </row>
    <row r="444" spans="1:14" s="131" customFormat="1" ht="12.75" customHeight="1" x14ac:dyDescent="0.25">
      <c r="A444" s="231"/>
      <c r="B444" s="231"/>
      <c r="C444" s="231"/>
      <c r="D444" s="231"/>
      <c r="E444" s="231"/>
      <c r="F444" s="231"/>
      <c r="G444" s="231"/>
      <c r="H444" s="231"/>
      <c r="I444" s="231"/>
      <c r="J444" s="231"/>
      <c r="K444" s="231"/>
      <c r="L444" s="231"/>
      <c r="M444" s="231"/>
      <c r="N444" s="131" t="e">
        <f t="shared" si="6"/>
        <v>#N/A</v>
      </c>
    </row>
    <row r="445" spans="1:14" s="131" customFormat="1" ht="12.75" customHeight="1" x14ac:dyDescent="0.25">
      <c r="A445" s="231"/>
      <c r="B445" s="231"/>
      <c r="C445" s="231"/>
      <c r="D445" s="231"/>
      <c r="E445" s="231"/>
      <c r="F445" s="231"/>
      <c r="G445" s="231"/>
      <c r="H445" s="231"/>
      <c r="I445" s="231"/>
      <c r="J445" s="231"/>
      <c r="K445" s="231"/>
      <c r="L445" s="231"/>
      <c r="M445" s="231"/>
      <c r="N445" s="131" t="e">
        <f t="shared" si="6"/>
        <v>#N/A</v>
      </c>
    </row>
    <row r="446" spans="1:14" s="131" customFormat="1" ht="12.75" customHeight="1" x14ac:dyDescent="0.25">
      <c r="A446" s="231"/>
      <c r="B446" s="231"/>
      <c r="C446" s="231"/>
      <c r="D446" s="231"/>
      <c r="E446" s="231"/>
      <c r="F446" s="231"/>
      <c r="G446" s="231"/>
      <c r="H446" s="231"/>
      <c r="I446" s="231"/>
      <c r="J446" s="231"/>
      <c r="K446" s="231"/>
      <c r="L446" s="231"/>
      <c r="M446" s="231"/>
      <c r="N446" s="131" t="e">
        <f t="shared" si="6"/>
        <v>#N/A</v>
      </c>
    </row>
    <row r="447" spans="1:14" s="131" customFormat="1" ht="12.75" customHeight="1" x14ac:dyDescent="0.25">
      <c r="A447" s="231"/>
      <c r="B447" s="231"/>
      <c r="C447" s="231"/>
      <c r="D447" s="231"/>
      <c r="E447" s="231"/>
      <c r="F447" s="231"/>
      <c r="G447" s="231"/>
      <c r="H447" s="231"/>
      <c r="I447" s="231"/>
      <c r="J447" s="231"/>
      <c r="K447" s="231"/>
      <c r="L447" s="231"/>
      <c r="M447" s="231"/>
      <c r="N447" s="131" t="e">
        <f t="shared" si="6"/>
        <v>#N/A</v>
      </c>
    </row>
    <row r="448" spans="1:14" s="131" customFormat="1" ht="12.75" customHeight="1" x14ac:dyDescent="0.25">
      <c r="A448" s="231"/>
      <c r="B448" s="231"/>
      <c r="C448" s="231"/>
      <c r="D448" s="231"/>
      <c r="E448" s="231"/>
      <c r="F448" s="231"/>
      <c r="G448" s="231"/>
      <c r="H448" s="231"/>
      <c r="I448" s="231"/>
      <c r="J448" s="231"/>
      <c r="K448" s="231"/>
      <c r="L448" s="231"/>
      <c r="M448" s="231"/>
      <c r="N448" s="131" t="e">
        <f t="shared" si="6"/>
        <v>#N/A</v>
      </c>
    </row>
    <row r="449" spans="1:14" s="131" customFormat="1" ht="12.75" customHeight="1" x14ac:dyDescent="0.25">
      <c r="A449" s="231"/>
      <c r="B449" s="231"/>
      <c r="C449" s="231"/>
      <c r="D449" s="231"/>
      <c r="E449" s="231"/>
      <c r="F449" s="231"/>
      <c r="G449" s="231"/>
      <c r="H449" s="231"/>
      <c r="I449" s="231"/>
      <c r="J449" s="231"/>
      <c r="K449" s="231"/>
      <c r="L449" s="231"/>
      <c r="M449" s="231"/>
      <c r="N449" s="131" t="e">
        <f t="shared" si="6"/>
        <v>#N/A</v>
      </c>
    </row>
    <row r="450" spans="1:14" s="131" customFormat="1" ht="12.75" customHeight="1" x14ac:dyDescent="0.25">
      <c r="A450" s="231"/>
      <c r="B450" s="231"/>
      <c r="C450" s="231"/>
      <c r="D450" s="231"/>
      <c r="E450" s="231"/>
      <c r="F450" s="231"/>
      <c r="G450" s="231"/>
      <c r="H450" s="231"/>
      <c r="I450" s="231"/>
      <c r="J450" s="231"/>
      <c r="K450" s="231"/>
      <c r="L450" s="231"/>
      <c r="M450" s="231"/>
      <c r="N450" s="131" t="e">
        <f t="shared" si="6"/>
        <v>#N/A</v>
      </c>
    </row>
    <row r="451" spans="1:14" s="131" customFormat="1" ht="12.75" customHeight="1" x14ac:dyDescent="0.25">
      <c r="A451" s="231"/>
      <c r="B451" s="231"/>
      <c r="C451" s="231"/>
      <c r="D451" s="231"/>
      <c r="E451" s="231"/>
      <c r="F451" s="231"/>
      <c r="G451" s="231"/>
      <c r="H451" s="231"/>
      <c r="I451" s="231"/>
      <c r="J451" s="231"/>
      <c r="K451" s="231"/>
      <c r="L451" s="231"/>
      <c r="M451" s="231"/>
      <c r="N451" s="131" t="e">
        <f t="shared" si="6"/>
        <v>#N/A</v>
      </c>
    </row>
    <row r="452" spans="1:14" s="131" customFormat="1" ht="12.75" customHeight="1" x14ac:dyDescent="0.25">
      <c r="A452" s="231"/>
      <c r="B452" s="231"/>
      <c r="C452" s="231"/>
      <c r="D452" s="231"/>
      <c r="E452" s="231"/>
      <c r="F452" s="231"/>
      <c r="G452" s="231"/>
      <c r="H452" s="231"/>
      <c r="I452" s="231"/>
      <c r="J452" s="231"/>
      <c r="K452" s="231"/>
      <c r="L452" s="231"/>
      <c r="M452" s="231"/>
      <c r="N452" s="131" t="e">
        <f t="shared" ref="N452:N515" si="7">VLOOKUP(I452,$O$3:$P$10,2,FALSE)</f>
        <v>#N/A</v>
      </c>
    </row>
    <row r="453" spans="1:14" s="131" customFormat="1" ht="12.75" customHeight="1" x14ac:dyDescent="0.25">
      <c r="A453" s="231"/>
      <c r="B453" s="231"/>
      <c r="C453" s="231"/>
      <c r="D453" s="231"/>
      <c r="E453" s="231"/>
      <c r="F453" s="231"/>
      <c r="G453" s="231"/>
      <c r="H453" s="231"/>
      <c r="I453" s="231"/>
      <c r="J453" s="231"/>
      <c r="K453" s="231"/>
      <c r="L453" s="231"/>
      <c r="M453" s="231"/>
      <c r="N453" s="131" t="e">
        <f t="shared" si="7"/>
        <v>#N/A</v>
      </c>
    </row>
    <row r="454" spans="1:14" s="131" customFormat="1" ht="12.75" customHeight="1" x14ac:dyDescent="0.25">
      <c r="A454" s="231"/>
      <c r="B454" s="231"/>
      <c r="C454" s="231"/>
      <c r="D454" s="231"/>
      <c r="E454" s="231"/>
      <c r="F454" s="231"/>
      <c r="G454" s="231"/>
      <c r="H454" s="231"/>
      <c r="I454" s="231"/>
      <c r="J454" s="231"/>
      <c r="K454" s="231"/>
      <c r="L454" s="231"/>
      <c r="M454" s="231"/>
      <c r="N454" s="131" t="e">
        <f t="shared" si="7"/>
        <v>#N/A</v>
      </c>
    </row>
    <row r="455" spans="1:14" s="131" customFormat="1" ht="12.75" customHeight="1" x14ac:dyDescent="0.25">
      <c r="A455" s="231"/>
      <c r="B455" s="231"/>
      <c r="C455" s="231"/>
      <c r="D455" s="231"/>
      <c r="E455" s="231"/>
      <c r="F455" s="231"/>
      <c r="G455" s="231"/>
      <c r="H455" s="231"/>
      <c r="I455" s="231"/>
      <c r="J455" s="231"/>
      <c r="K455" s="231"/>
      <c r="L455" s="231"/>
      <c r="M455" s="231"/>
      <c r="N455" s="131" t="e">
        <f t="shared" si="7"/>
        <v>#N/A</v>
      </c>
    </row>
    <row r="456" spans="1:14" s="131" customFormat="1" ht="12.75" customHeight="1" x14ac:dyDescent="0.25">
      <c r="A456" s="231"/>
      <c r="B456" s="231"/>
      <c r="C456" s="231"/>
      <c r="D456" s="231"/>
      <c r="E456" s="231"/>
      <c r="F456" s="231"/>
      <c r="G456" s="231"/>
      <c r="H456" s="231"/>
      <c r="I456" s="231"/>
      <c r="J456" s="231"/>
      <c r="K456" s="231"/>
      <c r="L456" s="231"/>
      <c r="M456" s="231"/>
      <c r="N456" s="131" t="e">
        <f t="shared" si="7"/>
        <v>#N/A</v>
      </c>
    </row>
    <row r="457" spans="1:14" s="131" customFormat="1" ht="12.75" customHeight="1" x14ac:dyDescent="0.25">
      <c r="A457" s="231"/>
      <c r="B457" s="231"/>
      <c r="C457" s="231"/>
      <c r="D457" s="231"/>
      <c r="E457" s="231"/>
      <c r="F457" s="231"/>
      <c r="G457" s="231"/>
      <c r="H457" s="231"/>
      <c r="I457" s="231"/>
      <c r="J457" s="231"/>
      <c r="K457" s="231"/>
      <c r="L457" s="231"/>
      <c r="M457" s="231"/>
      <c r="N457" s="131" t="e">
        <f t="shared" si="7"/>
        <v>#N/A</v>
      </c>
    </row>
    <row r="458" spans="1:14" s="131" customFormat="1" ht="12.75" customHeight="1" x14ac:dyDescent="0.25">
      <c r="A458" s="231"/>
      <c r="B458" s="231"/>
      <c r="C458" s="231"/>
      <c r="D458" s="231"/>
      <c r="E458" s="231"/>
      <c r="F458" s="231"/>
      <c r="G458" s="231"/>
      <c r="H458" s="231"/>
      <c r="I458" s="231"/>
      <c r="J458" s="231"/>
      <c r="K458" s="231"/>
      <c r="L458" s="231"/>
      <c r="M458" s="231"/>
      <c r="N458" s="131" t="e">
        <f t="shared" si="7"/>
        <v>#N/A</v>
      </c>
    </row>
    <row r="459" spans="1:14" s="131" customFormat="1" ht="12.75" customHeight="1" x14ac:dyDescent="0.25">
      <c r="A459" s="231"/>
      <c r="B459" s="231"/>
      <c r="C459" s="231"/>
      <c r="D459" s="231"/>
      <c r="E459" s="231"/>
      <c r="F459" s="231"/>
      <c r="G459" s="231"/>
      <c r="H459" s="231"/>
      <c r="I459" s="231"/>
      <c r="J459" s="231"/>
      <c r="K459" s="231"/>
      <c r="L459" s="231"/>
      <c r="M459" s="231"/>
      <c r="N459" s="131" t="e">
        <f t="shared" si="7"/>
        <v>#N/A</v>
      </c>
    </row>
    <row r="460" spans="1:14" s="131" customFormat="1" ht="12.75" customHeight="1" x14ac:dyDescent="0.25">
      <c r="A460" s="231"/>
      <c r="B460" s="231"/>
      <c r="C460" s="231"/>
      <c r="D460" s="231"/>
      <c r="E460" s="231"/>
      <c r="F460" s="231"/>
      <c r="G460" s="231"/>
      <c r="H460" s="231"/>
      <c r="I460" s="231"/>
      <c r="J460" s="231"/>
      <c r="K460" s="231"/>
      <c r="L460" s="231"/>
      <c r="M460" s="231"/>
      <c r="N460" s="131" t="e">
        <f t="shared" si="7"/>
        <v>#N/A</v>
      </c>
    </row>
    <row r="461" spans="1:14" s="131" customFormat="1" ht="12.75" customHeight="1" x14ac:dyDescent="0.25">
      <c r="A461" s="231"/>
      <c r="B461" s="231"/>
      <c r="C461" s="231"/>
      <c r="D461" s="231"/>
      <c r="E461" s="231"/>
      <c r="F461" s="231"/>
      <c r="G461" s="231"/>
      <c r="H461" s="231"/>
      <c r="I461" s="231"/>
      <c r="J461" s="231"/>
      <c r="K461" s="231"/>
      <c r="L461" s="231"/>
      <c r="M461" s="231"/>
      <c r="N461" s="131" t="e">
        <f t="shared" si="7"/>
        <v>#N/A</v>
      </c>
    </row>
    <row r="462" spans="1:14" s="131" customFormat="1" ht="12.75" customHeight="1" x14ac:dyDescent="0.25">
      <c r="A462" s="231"/>
      <c r="B462" s="231"/>
      <c r="C462" s="231"/>
      <c r="D462" s="231"/>
      <c r="E462" s="231"/>
      <c r="F462" s="231"/>
      <c r="G462" s="231"/>
      <c r="H462" s="231"/>
      <c r="I462" s="231"/>
      <c r="J462" s="231"/>
      <c r="K462" s="231"/>
      <c r="L462" s="231"/>
      <c r="M462" s="231"/>
      <c r="N462" s="131" t="e">
        <f t="shared" si="7"/>
        <v>#N/A</v>
      </c>
    </row>
    <row r="463" spans="1:14" s="131" customFormat="1" ht="12.75" customHeight="1" x14ac:dyDescent="0.25">
      <c r="A463" s="231"/>
      <c r="B463" s="231"/>
      <c r="C463" s="231"/>
      <c r="D463" s="231"/>
      <c r="E463" s="231"/>
      <c r="F463" s="231"/>
      <c r="G463" s="231"/>
      <c r="H463" s="231"/>
      <c r="I463" s="231"/>
      <c r="J463" s="231"/>
      <c r="K463" s="231"/>
      <c r="L463" s="231"/>
      <c r="M463" s="231"/>
      <c r="N463" s="131" t="e">
        <f t="shared" si="7"/>
        <v>#N/A</v>
      </c>
    </row>
    <row r="464" spans="1:14" s="131" customFormat="1" ht="12.75" customHeight="1" x14ac:dyDescent="0.25">
      <c r="A464" s="231"/>
      <c r="B464" s="231"/>
      <c r="C464" s="231"/>
      <c r="D464" s="231"/>
      <c r="E464" s="231"/>
      <c r="F464" s="231"/>
      <c r="G464" s="231"/>
      <c r="H464" s="231"/>
      <c r="I464" s="231"/>
      <c r="J464" s="231"/>
      <c r="K464" s="231"/>
      <c r="L464" s="231"/>
      <c r="M464" s="231"/>
      <c r="N464" s="131" t="e">
        <f t="shared" si="7"/>
        <v>#N/A</v>
      </c>
    </row>
    <row r="465" spans="1:14" s="131" customFormat="1" ht="12.75" customHeight="1" x14ac:dyDescent="0.25">
      <c r="A465" s="231"/>
      <c r="B465" s="231"/>
      <c r="C465" s="231"/>
      <c r="D465" s="231"/>
      <c r="E465" s="231"/>
      <c r="F465" s="231"/>
      <c r="G465" s="231"/>
      <c r="H465" s="231"/>
      <c r="I465" s="231"/>
      <c r="J465" s="231"/>
      <c r="K465" s="231"/>
      <c r="L465" s="231"/>
      <c r="M465" s="231"/>
      <c r="N465" s="131" t="e">
        <f t="shared" si="7"/>
        <v>#N/A</v>
      </c>
    </row>
    <row r="466" spans="1:14" s="131" customFormat="1" ht="12.75" customHeight="1" x14ac:dyDescent="0.25">
      <c r="A466" s="231"/>
      <c r="B466" s="231"/>
      <c r="C466" s="231"/>
      <c r="D466" s="231"/>
      <c r="E466" s="231"/>
      <c r="F466" s="231"/>
      <c r="G466" s="231"/>
      <c r="H466" s="231"/>
      <c r="I466" s="231"/>
      <c r="J466" s="231"/>
      <c r="K466" s="231"/>
      <c r="L466" s="231"/>
      <c r="M466" s="231"/>
      <c r="N466" s="131" t="e">
        <f t="shared" si="7"/>
        <v>#N/A</v>
      </c>
    </row>
    <row r="467" spans="1:14" s="131" customFormat="1" ht="12.75" customHeight="1" x14ac:dyDescent="0.25">
      <c r="A467" s="231"/>
      <c r="B467" s="231"/>
      <c r="C467" s="231"/>
      <c r="D467" s="231"/>
      <c r="E467" s="231"/>
      <c r="F467" s="231"/>
      <c r="G467" s="231"/>
      <c r="H467" s="231"/>
      <c r="I467" s="231"/>
      <c r="J467" s="231"/>
      <c r="K467" s="231"/>
      <c r="L467" s="231"/>
      <c r="M467" s="231"/>
      <c r="N467" s="131" t="e">
        <f t="shared" si="7"/>
        <v>#N/A</v>
      </c>
    </row>
    <row r="468" spans="1:14" s="131" customFormat="1" ht="12.75" customHeight="1" x14ac:dyDescent="0.25">
      <c r="A468" s="231"/>
      <c r="B468" s="231"/>
      <c r="C468" s="231"/>
      <c r="D468" s="231"/>
      <c r="E468" s="231"/>
      <c r="F468" s="231"/>
      <c r="G468" s="231"/>
      <c r="H468" s="231"/>
      <c r="I468" s="231"/>
      <c r="J468" s="231"/>
      <c r="K468" s="231"/>
      <c r="L468" s="231"/>
      <c r="M468" s="231"/>
      <c r="N468" s="131" t="e">
        <f t="shared" si="7"/>
        <v>#N/A</v>
      </c>
    </row>
    <row r="469" spans="1:14" s="131" customFormat="1" ht="12.75" customHeight="1" x14ac:dyDescent="0.25">
      <c r="A469" s="231"/>
      <c r="B469" s="231"/>
      <c r="C469" s="231"/>
      <c r="D469" s="231"/>
      <c r="E469" s="231"/>
      <c r="F469" s="231"/>
      <c r="G469" s="231"/>
      <c r="H469" s="231"/>
      <c r="I469" s="231"/>
      <c r="J469" s="231"/>
      <c r="K469" s="231"/>
      <c r="L469" s="231"/>
      <c r="M469" s="231"/>
      <c r="N469" s="131" t="e">
        <f t="shared" si="7"/>
        <v>#N/A</v>
      </c>
    </row>
    <row r="470" spans="1:14" s="131" customFormat="1" ht="12.75" customHeight="1" x14ac:dyDescent="0.25">
      <c r="A470" s="231"/>
      <c r="B470" s="231"/>
      <c r="C470" s="231"/>
      <c r="D470" s="231"/>
      <c r="E470" s="231"/>
      <c r="F470" s="231"/>
      <c r="G470" s="231"/>
      <c r="H470" s="231"/>
      <c r="I470" s="231"/>
      <c r="J470" s="231"/>
      <c r="K470" s="231"/>
      <c r="L470" s="231"/>
      <c r="M470" s="231"/>
      <c r="N470" s="131" t="e">
        <f t="shared" si="7"/>
        <v>#N/A</v>
      </c>
    </row>
    <row r="471" spans="1:14" s="131" customFormat="1" ht="12.75" customHeight="1" x14ac:dyDescent="0.25">
      <c r="A471" s="231"/>
      <c r="B471" s="231"/>
      <c r="C471" s="231"/>
      <c r="D471" s="231"/>
      <c r="E471" s="231"/>
      <c r="F471" s="231"/>
      <c r="G471" s="231"/>
      <c r="H471" s="231"/>
      <c r="I471" s="231"/>
      <c r="J471" s="231"/>
      <c r="K471" s="231"/>
      <c r="L471" s="231"/>
      <c r="M471" s="231"/>
      <c r="N471" s="131" t="e">
        <f t="shared" si="7"/>
        <v>#N/A</v>
      </c>
    </row>
    <row r="472" spans="1:14" s="131" customFormat="1" ht="12.75" customHeight="1" x14ac:dyDescent="0.25">
      <c r="A472" s="231"/>
      <c r="B472" s="231"/>
      <c r="C472" s="231"/>
      <c r="D472" s="231"/>
      <c r="E472" s="231"/>
      <c r="F472" s="231"/>
      <c r="G472" s="231"/>
      <c r="H472" s="231"/>
      <c r="I472" s="231"/>
      <c r="J472" s="231"/>
      <c r="K472" s="231"/>
      <c r="L472" s="231"/>
      <c r="M472" s="231"/>
      <c r="N472" s="131" t="e">
        <f t="shared" si="7"/>
        <v>#N/A</v>
      </c>
    </row>
    <row r="473" spans="1:14" s="131" customFormat="1" ht="12.75" customHeight="1" x14ac:dyDescent="0.25">
      <c r="A473" s="231"/>
      <c r="B473" s="231"/>
      <c r="C473" s="231"/>
      <c r="D473" s="231"/>
      <c r="E473" s="231"/>
      <c r="F473" s="231"/>
      <c r="G473" s="231"/>
      <c r="H473" s="231"/>
      <c r="I473" s="231"/>
      <c r="J473" s="231"/>
      <c r="K473" s="231"/>
      <c r="L473" s="231"/>
      <c r="M473" s="231"/>
      <c r="N473" s="131" t="e">
        <f t="shared" si="7"/>
        <v>#N/A</v>
      </c>
    </row>
    <row r="474" spans="1:14" s="131" customFormat="1" ht="12.75" customHeight="1" x14ac:dyDescent="0.25">
      <c r="A474" s="231"/>
      <c r="B474" s="231"/>
      <c r="C474" s="231"/>
      <c r="D474" s="231"/>
      <c r="E474" s="231"/>
      <c r="F474" s="231"/>
      <c r="G474" s="231"/>
      <c r="H474" s="231"/>
      <c r="I474" s="231"/>
      <c r="J474" s="231"/>
      <c r="K474" s="231"/>
      <c r="L474" s="231"/>
      <c r="M474" s="231"/>
      <c r="N474" s="131" t="e">
        <f t="shared" si="7"/>
        <v>#N/A</v>
      </c>
    </row>
    <row r="475" spans="1:14" s="131" customFormat="1" ht="12.75" customHeight="1" x14ac:dyDescent="0.25">
      <c r="A475" s="231"/>
      <c r="B475" s="231"/>
      <c r="C475" s="231"/>
      <c r="D475" s="231"/>
      <c r="E475" s="231"/>
      <c r="F475" s="231"/>
      <c r="G475" s="231"/>
      <c r="H475" s="231"/>
      <c r="I475" s="231"/>
      <c r="J475" s="231"/>
      <c r="K475" s="231"/>
      <c r="L475" s="231"/>
      <c r="M475" s="231"/>
      <c r="N475" s="131" t="e">
        <f t="shared" si="7"/>
        <v>#N/A</v>
      </c>
    </row>
    <row r="476" spans="1:14" s="131" customFormat="1" ht="12.75" customHeight="1" x14ac:dyDescent="0.25">
      <c r="A476" s="231"/>
      <c r="B476" s="231"/>
      <c r="C476" s="231"/>
      <c r="D476" s="231"/>
      <c r="E476" s="231"/>
      <c r="F476" s="231"/>
      <c r="G476" s="231"/>
      <c r="H476" s="231"/>
      <c r="I476" s="231"/>
      <c r="J476" s="231"/>
      <c r="K476" s="231"/>
      <c r="L476" s="231"/>
      <c r="M476" s="231"/>
      <c r="N476" s="131" t="e">
        <f t="shared" si="7"/>
        <v>#N/A</v>
      </c>
    </row>
    <row r="477" spans="1:14" s="131" customFormat="1" ht="12.75" customHeight="1" x14ac:dyDescent="0.25">
      <c r="A477" s="231"/>
      <c r="B477" s="231"/>
      <c r="C477" s="231"/>
      <c r="D477" s="231"/>
      <c r="E477" s="231"/>
      <c r="F477" s="231"/>
      <c r="G477" s="231"/>
      <c r="H477" s="231"/>
      <c r="I477" s="231"/>
      <c r="J477" s="231"/>
      <c r="K477" s="231"/>
      <c r="L477" s="231"/>
      <c r="M477" s="231"/>
      <c r="N477" s="131" t="e">
        <f t="shared" si="7"/>
        <v>#N/A</v>
      </c>
    </row>
    <row r="478" spans="1:14" s="131" customFormat="1" ht="12.75" customHeight="1" x14ac:dyDescent="0.25">
      <c r="A478" s="231"/>
      <c r="B478" s="231"/>
      <c r="C478" s="231"/>
      <c r="D478" s="231"/>
      <c r="E478" s="231"/>
      <c r="F478" s="231"/>
      <c r="G478" s="231"/>
      <c r="H478" s="231"/>
      <c r="I478" s="231"/>
      <c r="J478" s="231"/>
      <c r="K478" s="231"/>
      <c r="L478" s="231"/>
      <c r="M478" s="231"/>
      <c r="N478" s="131" t="e">
        <f t="shared" si="7"/>
        <v>#N/A</v>
      </c>
    </row>
    <row r="479" spans="1:14" s="131" customFormat="1" ht="12.75" customHeight="1" x14ac:dyDescent="0.25">
      <c r="A479" s="231"/>
      <c r="B479" s="231"/>
      <c r="C479" s="231"/>
      <c r="D479" s="231"/>
      <c r="E479" s="231"/>
      <c r="F479" s="231"/>
      <c r="G479" s="231"/>
      <c r="H479" s="231"/>
      <c r="I479" s="231"/>
      <c r="J479" s="231"/>
      <c r="K479" s="231"/>
      <c r="L479" s="231"/>
      <c r="M479" s="231"/>
      <c r="N479" s="131" t="e">
        <f t="shared" si="7"/>
        <v>#N/A</v>
      </c>
    </row>
    <row r="480" spans="1:14" s="131" customFormat="1" ht="12.75" customHeight="1" x14ac:dyDescent="0.25">
      <c r="A480" s="231"/>
      <c r="B480" s="231"/>
      <c r="C480" s="231"/>
      <c r="D480" s="231"/>
      <c r="E480" s="231"/>
      <c r="F480" s="231"/>
      <c r="G480" s="231"/>
      <c r="H480" s="231"/>
      <c r="I480" s="231"/>
      <c r="J480" s="231"/>
      <c r="K480" s="231"/>
      <c r="L480" s="231"/>
      <c r="M480" s="231"/>
      <c r="N480" s="131" t="e">
        <f t="shared" si="7"/>
        <v>#N/A</v>
      </c>
    </row>
    <row r="481" spans="1:14" s="131" customFormat="1" ht="12.75" customHeight="1" x14ac:dyDescent="0.25">
      <c r="A481" s="231"/>
      <c r="B481" s="231"/>
      <c r="C481" s="231"/>
      <c r="D481" s="231"/>
      <c r="E481" s="231"/>
      <c r="F481" s="231"/>
      <c r="G481" s="231"/>
      <c r="H481" s="231"/>
      <c r="I481" s="231"/>
      <c r="J481" s="231"/>
      <c r="K481" s="231"/>
      <c r="L481" s="231"/>
      <c r="M481" s="231"/>
      <c r="N481" s="131" t="e">
        <f t="shared" si="7"/>
        <v>#N/A</v>
      </c>
    </row>
    <row r="482" spans="1:14" s="131" customFormat="1" ht="12.75" customHeight="1" x14ac:dyDescent="0.25">
      <c r="A482" s="231"/>
      <c r="B482" s="231"/>
      <c r="C482" s="231"/>
      <c r="D482" s="231"/>
      <c r="E482" s="231"/>
      <c r="F482" s="231"/>
      <c r="G482" s="231"/>
      <c r="H482" s="231"/>
      <c r="I482" s="231"/>
      <c r="J482" s="231"/>
      <c r="K482" s="231"/>
      <c r="L482" s="231"/>
      <c r="M482" s="231"/>
      <c r="N482" s="131" t="e">
        <f t="shared" si="7"/>
        <v>#N/A</v>
      </c>
    </row>
    <row r="483" spans="1:14" s="131" customFormat="1" ht="12.75" customHeight="1" x14ac:dyDescent="0.25">
      <c r="A483" s="231"/>
      <c r="B483" s="231"/>
      <c r="C483" s="231"/>
      <c r="D483" s="231"/>
      <c r="E483" s="231"/>
      <c r="F483" s="231"/>
      <c r="G483" s="231"/>
      <c r="H483" s="231"/>
      <c r="I483" s="231"/>
      <c r="J483" s="231"/>
      <c r="K483" s="231"/>
      <c r="L483" s="231"/>
      <c r="M483" s="231"/>
      <c r="N483" s="131" t="e">
        <f t="shared" si="7"/>
        <v>#N/A</v>
      </c>
    </row>
    <row r="484" spans="1:14" s="131" customFormat="1" ht="12.75" customHeight="1" x14ac:dyDescent="0.25">
      <c r="A484" s="231"/>
      <c r="B484" s="231"/>
      <c r="C484" s="231"/>
      <c r="D484" s="231"/>
      <c r="E484" s="231"/>
      <c r="F484" s="231"/>
      <c r="G484" s="231"/>
      <c r="H484" s="231"/>
      <c r="I484" s="231"/>
      <c r="J484" s="231"/>
      <c r="K484" s="231"/>
      <c r="L484" s="231"/>
      <c r="M484" s="231"/>
      <c r="N484" s="131" t="e">
        <f t="shared" si="7"/>
        <v>#N/A</v>
      </c>
    </row>
    <row r="485" spans="1:14" s="131" customFormat="1" ht="12.75" customHeight="1" x14ac:dyDescent="0.25">
      <c r="A485" s="231"/>
      <c r="B485" s="231"/>
      <c r="C485" s="231"/>
      <c r="D485" s="231"/>
      <c r="E485" s="231"/>
      <c r="F485" s="231"/>
      <c r="G485" s="231"/>
      <c r="H485" s="231"/>
      <c r="I485" s="231"/>
      <c r="J485" s="231"/>
      <c r="K485" s="231"/>
      <c r="L485" s="231"/>
      <c r="M485" s="231"/>
      <c r="N485" s="131" t="e">
        <f t="shared" si="7"/>
        <v>#N/A</v>
      </c>
    </row>
    <row r="486" spans="1:14" s="131" customFormat="1" ht="12.75" customHeight="1" x14ac:dyDescent="0.25">
      <c r="A486" s="231"/>
      <c r="B486" s="231"/>
      <c r="C486" s="231"/>
      <c r="D486" s="231"/>
      <c r="E486" s="231"/>
      <c r="F486" s="231"/>
      <c r="G486" s="231"/>
      <c r="H486" s="231"/>
      <c r="I486" s="231"/>
      <c r="J486" s="231"/>
      <c r="K486" s="231"/>
      <c r="L486" s="231"/>
      <c r="M486" s="231"/>
      <c r="N486" s="131" t="e">
        <f t="shared" si="7"/>
        <v>#N/A</v>
      </c>
    </row>
    <row r="487" spans="1:14" s="131" customFormat="1" ht="12.75" customHeight="1" x14ac:dyDescent="0.25">
      <c r="A487" s="231"/>
      <c r="B487" s="231"/>
      <c r="C487" s="231"/>
      <c r="D487" s="231"/>
      <c r="E487" s="231"/>
      <c r="F487" s="231"/>
      <c r="G487" s="231"/>
      <c r="H487" s="231"/>
      <c r="I487" s="231"/>
      <c r="J487" s="231"/>
      <c r="K487" s="231"/>
      <c r="L487" s="231"/>
      <c r="M487" s="231"/>
      <c r="N487" s="131" t="e">
        <f t="shared" si="7"/>
        <v>#N/A</v>
      </c>
    </row>
    <row r="488" spans="1:14" s="131" customFormat="1" ht="12.75" customHeight="1" x14ac:dyDescent="0.25">
      <c r="A488" s="231"/>
      <c r="B488" s="231"/>
      <c r="C488" s="231"/>
      <c r="D488" s="231"/>
      <c r="E488" s="231"/>
      <c r="F488" s="231"/>
      <c r="G488" s="231"/>
      <c r="H488" s="231"/>
      <c r="I488" s="231"/>
      <c r="J488" s="231"/>
      <c r="K488" s="231"/>
      <c r="L488" s="231"/>
      <c r="M488" s="231"/>
      <c r="N488" s="131" t="e">
        <f t="shared" si="7"/>
        <v>#N/A</v>
      </c>
    </row>
    <row r="489" spans="1:14" s="131" customFormat="1" ht="12.75" customHeight="1" x14ac:dyDescent="0.25">
      <c r="A489" s="231"/>
      <c r="B489" s="231"/>
      <c r="C489" s="231"/>
      <c r="D489" s="231"/>
      <c r="E489" s="231"/>
      <c r="F489" s="231"/>
      <c r="G489" s="231"/>
      <c r="H489" s="231"/>
      <c r="I489" s="231"/>
      <c r="J489" s="231"/>
      <c r="K489" s="231"/>
      <c r="L489" s="231"/>
      <c r="M489" s="231"/>
      <c r="N489" s="131" t="e">
        <f t="shared" si="7"/>
        <v>#N/A</v>
      </c>
    </row>
    <row r="490" spans="1:14" s="131" customFormat="1" ht="12.75" customHeight="1" x14ac:dyDescent="0.25">
      <c r="A490" s="231"/>
      <c r="B490" s="231"/>
      <c r="C490" s="231"/>
      <c r="D490" s="231"/>
      <c r="E490" s="231"/>
      <c r="F490" s="231"/>
      <c r="G490" s="231"/>
      <c r="H490" s="231"/>
      <c r="I490" s="231"/>
      <c r="J490" s="231"/>
      <c r="K490" s="231"/>
      <c r="L490" s="231"/>
      <c r="M490" s="231"/>
      <c r="N490" s="131" t="e">
        <f t="shared" si="7"/>
        <v>#N/A</v>
      </c>
    </row>
    <row r="491" spans="1:14" s="131" customFormat="1" ht="12.75" customHeight="1" x14ac:dyDescent="0.25">
      <c r="A491" s="231"/>
      <c r="B491" s="231"/>
      <c r="C491" s="231"/>
      <c r="D491" s="231"/>
      <c r="E491" s="231"/>
      <c r="F491" s="231"/>
      <c r="G491" s="231"/>
      <c r="H491" s="231"/>
      <c r="I491" s="231"/>
      <c r="J491" s="231"/>
      <c r="K491" s="231"/>
      <c r="L491" s="231"/>
      <c r="M491" s="231"/>
      <c r="N491" s="131" t="e">
        <f t="shared" si="7"/>
        <v>#N/A</v>
      </c>
    </row>
    <row r="492" spans="1:14" s="131" customFormat="1" ht="12.75" customHeight="1" x14ac:dyDescent="0.25">
      <c r="A492" s="231"/>
      <c r="B492" s="231"/>
      <c r="C492" s="231"/>
      <c r="D492" s="231"/>
      <c r="E492" s="231"/>
      <c r="F492" s="231"/>
      <c r="G492" s="231"/>
      <c r="H492" s="231"/>
      <c r="I492" s="231"/>
      <c r="J492" s="231"/>
      <c r="K492" s="231"/>
      <c r="L492" s="231"/>
      <c r="M492" s="231"/>
      <c r="N492" s="131" t="e">
        <f t="shared" si="7"/>
        <v>#N/A</v>
      </c>
    </row>
    <row r="493" spans="1:14" s="131" customFormat="1" ht="12.75" customHeight="1" x14ac:dyDescent="0.25">
      <c r="A493" s="231"/>
      <c r="B493" s="231"/>
      <c r="C493" s="231"/>
      <c r="D493" s="231"/>
      <c r="E493" s="231"/>
      <c r="F493" s="231"/>
      <c r="G493" s="231"/>
      <c r="H493" s="231"/>
      <c r="I493" s="231"/>
      <c r="J493" s="231"/>
      <c r="K493" s="231"/>
      <c r="L493" s="231"/>
      <c r="M493" s="231"/>
      <c r="N493" s="131" t="e">
        <f t="shared" si="7"/>
        <v>#N/A</v>
      </c>
    </row>
    <row r="494" spans="1:14" s="131" customFormat="1" ht="12.75" customHeight="1" x14ac:dyDescent="0.25">
      <c r="A494" s="231"/>
      <c r="B494" s="231"/>
      <c r="C494" s="231"/>
      <c r="D494" s="231"/>
      <c r="E494" s="231"/>
      <c r="F494" s="231"/>
      <c r="G494" s="231"/>
      <c r="H494" s="231"/>
      <c r="I494" s="231"/>
      <c r="J494" s="231"/>
      <c r="K494" s="231"/>
      <c r="L494" s="231"/>
      <c r="M494" s="231"/>
      <c r="N494" s="131" t="e">
        <f t="shared" si="7"/>
        <v>#N/A</v>
      </c>
    </row>
    <row r="495" spans="1:14" s="131" customFormat="1" ht="12.75" customHeight="1" x14ac:dyDescent="0.25">
      <c r="A495" s="231"/>
      <c r="B495" s="231"/>
      <c r="C495" s="231"/>
      <c r="D495" s="231"/>
      <c r="E495" s="231"/>
      <c r="F495" s="231"/>
      <c r="G495" s="231"/>
      <c r="H495" s="231"/>
      <c r="I495" s="231"/>
      <c r="J495" s="231"/>
      <c r="K495" s="231"/>
      <c r="L495" s="231"/>
      <c r="M495" s="231"/>
      <c r="N495" s="131" t="e">
        <f t="shared" si="7"/>
        <v>#N/A</v>
      </c>
    </row>
    <row r="496" spans="1:14" s="131" customFormat="1" ht="12.75" customHeight="1" x14ac:dyDescent="0.25">
      <c r="A496" s="231"/>
      <c r="B496" s="231"/>
      <c r="C496" s="231"/>
      <c r="D496" s="231"/>
      <c r="E496" s="231"/>
      <c r="F496" s="231"/>
      <c r="G496" s="231"/>
      <c r="H496" s="231"/>
      <c r="I496" s="231"/>
      <c r="J496" s="231"/>
      <c r="K496" s="231"/>
      <c r="L496" s="231"/>
      <c r="M496" s="231"/>
      <c r="N496" s="131" t="e">
        <f t="shared" si="7"/>
        <v>#N/A</v>
      </c>
    </row>
    <row r="497" spans="1:14" s="131" customFormat="1" ht="12.75" customHeight="1" x14ac:dyDescent="0.25">
      <c r="A497" s="231"/>
      <c r="B497" s="231"/>
      <c r="C497" s="231"/>
      <c r="D497" s="231"/>
      <c r="E497" s="231"/>
      <c r="F497" s="231"/>
      <c r="G497" s="231"/>
      <c r="H497" s="231"/>
      <c r="I497" s="231"/>
      <c r="J497" s="231"/>
      <c r="K497" s="231"/>
      <c r="L497" s="231"/>
      <c r="M497" s="231"/>
      <c r="N497" s="131" t="e">
        <f t="shared" si="7"/>
        <v>#N/A</v>
      </c>
    </row>
    <row r="498" spans="1:14" s="131" customFormat="1" ht="12.75" customHeight="1" x14ac:dyDescent="0.25">
      <c r="A498" s="231"/>
      <c r="B498" s="231"/>
      <c r="C498" s="231"/>
      <c r="D498" s="231"/>
      <c r="E498" s="231"/>
      <c r="F498" s="231"/>
      <c r="G498" s="231"/>
      <c r="H498" s="231"/>
      <c r="I498" s="231"/>
      <c r="J498" s="231"/>
      <c r="K498" s="231"/>
      <c r="L498" s="231"/>
      <c r="M498" s="231"/>
      <c r="N498" s="131" t="e">
        <f t="shared" si="7"/>
        <v>#N/A</v>
      </c>
    </row>
    <row r="499" spans="1:14" s="131" customFormat="1" ht="12.75" customHeight="1" x14ac:dyDescent="0.25">
      <c r="A499" s="231"/>
      <c r="B499" s="231"/>
      <c r="C499" s="231"/>
      <c r="D499" s="231"/>
      <c r="E499" s="231"/>
      <c r="F499" s="231"/>
      <c r="G499" s="231"/>
      <c r="H499" s="231"/>
      <c r="I499" s="231"/>
      <c r="J499" s="231"/>
      <c r="K499" s="231"/>
      <c r="L499" s="231"/>
      <c r="M499" s="231"/>
      <c r="N499" s="131" t="e">
        <f t="shared" si="7"/>
        <v>#N/A</v>
      </c>
    </row>
    <row r="500" spans="1:14" s="131" customFormat="1" ht="12.75" customHeight="1" x14ac:dyDescent="0.25">
      <c r="A500" s="231"/>
      <c r="B500" s="231"/>
      <c r="C500" s="231"/>
      <c r="D500" s="231"/>
      <c r="E500" s="231"/>
      <c r="F500" s="231"/>
      <c r="G500" s="231"/>
      <c r="H500" s="231"/>
      <c r="I500" s="231"/>
      <c r="J500" s="231"/>
      <c r="K500" s="231"/>
      <c r="L500" s="231"/>
      <c r="M500" s="231"/>
      <c r="N500" s="131" t="e">
        <f t="shared" si="7"/>
        <v>#N/A</v>
      </c>
    </row>
    <row r="501" spans="1:14" s="131" customFormat="1" ht="12.75" customHeight="1" x14ac:dyDescent="0.25">
      <c r="A501" s="231"/>
      <c r="B501" s="231"/>
      <c r="C501" s="231"/>
      <c r="D501" s="231"/>
      <c r="E501" s="231"/>
      <c r="F501" s="231"/>
      <c r="G501" s="231"/>
      <c r="H501" s="231"/>
      <c r="I501" s="231"/>
      <c r="J501" s="231"/>
      <c r="K501" s="231"/>
      <c r="L501" s="231"/>
      <c r="M501" s="231"/>
      <c r="N501" s="131" t="e">
        <f t="shared" si="7"/>
        <v>#N/A</v>
      </c>
    </row>
    <row r="502" spans="1:14" s="131" customFormat="1" ht="12.75" customHeight="1" x14ac:dyDescent="0.25">
      <c r="A502" s="231"/>
      <c r="B502" s="231"/>
      <c r="C502" s="231"/>
      <c r="D502" s="231"/>
      <c r="E502" s="231"/>
      <c r="F502" s="231"/>
      <c r="G502" s="231"/>
      <c r="H502" s="231"/>
      <c r="I502" s="231"/>
      <c r="J502" s="231"/>
      <c r="K502" s="231"/>
      <c r="L502" s="231"/>
      <c r="M502" s="231"/>
      <c r="N502" s="131" t="e">
        <f t="shared" si="7"/>
        <v>#N/A</v>
      </c>
    </row>
    <row r="503" spans="1:14" s="131" customFormat="1" ht="12.75" customHeight="1" x14ac:dyDescent="0.25">
      <c r="A503" s="231"/>
      <c r="B503" s="231"/>
      <c r="C503" s="231"/>
      <c r="D503" s="231"/>
      <c r="E503" s="231"/>
      <c r="F503" s="231"/>
      <c r="G503" s="231"/>
      <c r="H503" s="231"/>
      <c r="I503" s="231"/>
      <c r="J503" s="231"/>
      <c r="K503" s="231"/>
      <c r="L503" s="231"/>
      <c r="M503" s="231"/>
      <c r="N503" s="131" t="e">
        <f t="shared" si="7"/>
        <v>#N/A</v>
      </c>
    </row>
    <row r="504" spans="1:14" s="131" customFormat="1" ht="12.75" customHeight="1" x14ac:dyDescent="0.25">
      <c r="A504" s="231"/>
      <c r="B504" s="231"/>
      <c r="C504" s="231"/>
      <c r="D504" s="231"/>
      <c r="E504" s="231"/>
      <c r="F504" s="231"/>
      <c r="G504" s="231"/>
      <c r="H504" s="231"/>
      <c r="I504" s="231"/>
      <c r="J504" s="231"/>
      <c r="K504" s="231"/>
      <c r="L504" s="231"/>
      <c r="M504" s="231"/>
      <c r="N504" s="131" t="e">
        <f t="shared" si="7"/>
        <v>#N/A</v>
      </c>
    </row>
    <row r="505" spans="1:14" s="131" customFormat="1" ht="12.75" customHeight="1" x14ac:dyDescent="0.25">
      <c r="A505" s="231"/>
      <c r="B505" s="231"/>
      <c r="C505" s="231"/>
      <c r="D505" s="231"/>
      <c r="E505" s="231"/>
      <c r="F505" s="231"/>
      <c r="G505" s="231"/>
      <c r="H505" s="231"/>
      <c r="I505" s="231"/>
      <c r="J505" s="231"/>
      <c r="K505" s="231"/>
      <c r="L505" s="231"/>
      <c r="M505" s="231"/>
      <c r="N505" s="131" t="e">
        <f t="shared" si="7"/>
        <v>#N/A</v>
      </c>
    </row>
    <row r="506" spans="1:14" s="131" customFormat="1" ht="12.75" customHeight="1" x14ac:dyDescent="0.25">
      <c r="A506" s="231"/>
      <c r="B506" s="231"/>
      <c r="C506" s="231"/>
      <c r="D506" s="231"/>
      <c r="E506" s="231"/>
      <c r="F506" s="231"/>
      <c r="G506" s="231"/>
      <c r="H506" s="231"/>
      <c r="I506" s="231"/>
      <c r="J506" s="231"/>
      <c r="K506" s="231"/>
      <c r="L506" s="231"/>
      <c r="M506" s="231"/>
      <c r="N506" s="131" t="e">
        <f t="shared" si="7"/>
        <v>#N/A</v>
      </c>
    </row>
    <row r="507" spans="1:14" s="131" customFormat="1" ht="12.75" customHeight="1" x14ac:dyDescent="0.25">
      <c r="A507" s="231"/>
      <c r="B507" s="231"/>
      <c r="C507" s="231"/>
      <c r="D507" s="231"/>
      <c r="E507" s="231"/>
      <c r="F507" s="231"/>
      <c r="G507" s="231"/>
      <c r="H507" s="231"/>
      <c r="I507" s="231"/>
      <c r="J507" s="231"/>
      <c r="K507" s="231"/>
      <c r="L507" s="231"/>
      <c r="M507" s="231"/>
      <c r="N507" s="131" t="e">
        <f t="shared" si="7"/>
        <v>#N/A</v>
      </c>
    </row>
    <row r="508" spans="1:14" s="131" customFormat="1" ht="12.75" customHeight="1" x14ac:dyDescent="0.25">
      <c r="A508" s="231"/>
      <c r="B508" s="231"/>
      <c r="C508" s="231"/>
      <c r="D508" s="231"/>
      <c r="E508" s="231"/>
      <c r="F508" s="231"/>
      <c r="G508" s="231"/>
      <c r="H508" s="231"/>
      <c r="I508" s="231"/>
      <c r="J508" s="231"/>
      <c r="K508" s="231"/>
      <c r="L508" s="231"/>
      <c r="M508" s="231"/>
      <c r="N508" s="131" t="e">
        <f t="shared" si="7"/>
        <v>#N/A</v>
      </c>
    </row>
    <row r="509" spans="1:14" s="131" customFormat="1" ht="12.75" customHeight="1" x14ac:dyDescent="0.25">
      <c r="A509" s="231"/>
      <c r="B509" s="231"/>
      <c r="C509" s="231"/>
      <c r="D509" s="231"/>
      <c r="E509" s="231"/>
      <c r="F509" s="231"/>
      <c r="G509" s="231"/>
      <c r="H509" s="231"/>
      <c r="I509" s="231"/>
      <c r="J509" s="231"/>
      <c r="K509" s="231"/>
      <c r="L509" s="231"/>
      <c r="M509" s="231"/>
      <c r="N509" s="131" t="e">
        <f t="shared" si="7"/>
        <v>#N/A</v>
      </c>
    </row>
    <row r="510" spans="1:14" s="131" customFormat="1" ht="12.75" customHeight="1" x14ac:dyDescent="0.25">
      <c r="A510" s="231"/>
      <c r="B510" s="231"/>
      <c r="C510" s="231"/>
      <c r="D510" s="231"/>
      <c r="E510" s="231"/>
      <c r="F510" s="231"/>
      <c r="G510" s="231"/>
      <c r="H510" s="231"/>
      <c r="I510" s="231"/>
      <c r="J510" s="231"/>
      <c r="K510" s="231"/>
      <c r="L510" s="231"/>
      <c r="M510" s="231"/>
      <c r="N510" s="131" t="e">
        <f t="shared" si="7"/>
        <v>#N/A</v>
      </c>
    </row>
    <row r="511" spans="1:14" s="131" customFormat="1" ht="12.75" customHeight="1" x14ac:dyDescent="0.25">
      <c r="A511" s="231"/>
      <c r="B511" s="231"/>
      <c r="C511" s="231"/>
      <c r="D511" s="231"/>
      <c r="E511" s="231"/>
      <c r="F511" s="231"/>
      <c r="G511" s="231"/>
      <c r="H511" s="231"/>
      <c r="I511" s="231"/>
      <c r="J511" s="231"/>
      <c r="K511" s="231"/>
      <c r="L511" s="231"/>
      <c r="M511" s="231"/>
      <c r="N511" s="131" t="e">
        <f t="shared" si="7"/>
        <v>#N/A</v>
      </c>
    </row>
    <row r="512" spans="1:14" s="131" customFormat="1" ht="12.75" customHeight="1" x14ac:dyDescent="0.25">
      <c r="A512" s="231"/>
      <c r="B512" s="231"/>
      <c r="C512" s="231"/>
      <c r="D512" s="231"/>
      <c r="E512" s="231"/>
      <c r="F512" s="231"/>
      <c r="G512" s="231"/>
      <c r="H512" s="231"/>
      <c r="I512" s="231"/>
      <c r="J512" s="231"/>
      <c r="K512" s="231"/>
      <c r="L512" s="231"/>
      <c r="M512" s="231"/>
      <c r="N512" s="131" t="e">
        <f t="shared" si="7"/>
        <v>#N/A</v>
      </c>
    </row>
    <row r="513" spans="1:14" s="131" customFormat="1" ht="12.75" customHeight="1" x14ac:dyDescent="0.25">
      <c r="A513" s="231"/>
      <c r="B513" s="231"/>
      <c r="C513" s="231"/>
      <c r="D513" s="231"/>
      <c r="E513" s="231"/>
      <c r="F513" s="231"/>
      <c r="G513" s="231"/>
      <c r="H513" s="231"/>
      <c r="I513" s="231"/>
      <c r="J513" s="231"/>
      <c r="K513" s="231"/>
      <c r="L513" s="231"/>
      <c r="M513" s="231"/>
      <c r="N513" s="131" t="e">
        <f t="shared" si="7"/>
        <v>#N/A</v>
      </c>
    </row>
    <row r="514" spans="1:14" s="131" customFormat="1" ht="12.75" customHeight="1" x14ac:dyDescent="0.25">
      <c r="A514" s="231"/>
      <c r="B514" s="231"/>
      <c r="C514" s="231"/>
      <c r="D514" s="231"/>
      <c r="E514" s="231"/>
      <c r="F514" s="231"/>
      <c r="G514" s="231"/>
      <c r="H514" s="231"/>
      <c r="I514" s="231"/>
      <c r="J514" s="231"/>
      <c r="K514" s="231"/>
      <c r="L514" s="231"/>
      <c r="M514" s="231"/>
      <c r="N514" s="131" t="e">
        <f t="shared" si="7"/>
        <v>#N/A</v>
      </c>
    </row>
    <row r="515" spans="1:14" s="131" customFormat="1" ht="12.75" customHeight="1" x14ac:dyDescent="0.25">
      <c r="A515" s="231"/>
      <c r="B515" s="231"/>
      <c r="C515" s="231"/>
      <c r="D515" s="231"/>
      <c r="E515" s="231"/>
      <c r="F515" s="231"/>
      <c r="G515" s="231"/>
      <c r="H515" s="231"/>
      <c r="I515" s="231"/>
      <c r="J515" s="231"/>
      <c r="K515" s="231"/>
      <c r="L515" s="231"/>
      <c r="M515" s="231"/>
      <c r="N515" s="131" t="e">
        <f t="shared" si="7"/>
        <v>#N/A</v>
      </c>
    </row>
    <row r="516" spans="1:14" s="131" customFormat="1" ht="12.75" customHeight="1" x14ac:dyDescent="0.25">
      <c r="A516" s="231"/>
      <c r="B516" s="231"/>
      <c r="C516" s="231"/>
      <c r="D516" s="231"/>
      <c r="E516" s="231"/>
      <c r="F516" s="231"/>
      <c r="G516" s="231"/>
      <c r="H516" s="231"/>
      <c r="I516" s="231"/>
      <c r="J516" s="231"/>
      <c r="K516" s="231"/>
      <c r="L516" s="231"/>
      <c r="M516" s="231"/>
      <c r="N516" s="131" t="e">
        <f t="shared" ref="N516:N579" si="8">VLOOKUP(I516,$O$3:$P$10,2,FALSE)</f>
        <v>#N/A</v>
      </c>
    </row>
    <row r="517" spans="1:14" s="131" customFormat="1" ht="12.75" customHeight="1" x14ac:dyDescent="0.25">
      <c r="A517" s="231"/>
      <c r="B517" s="231"/>
      <c r="C517" s="231"/>
      <c r="D517" s="231"/>
      <c r="E517" s="231"/>
      <c r="F517" s="231"/>
      <c r="G517" s="231"/>
      <c r="H517" s="231"/>
      <c r="I517" s="231"/>
      <c r="J517" s="231"/>
      <c r="K517" s="231"/>
      <c r="L517" s="231"/>
      <c r="M517" s="231"/>
      <c r="N517" s="131" t="e">
        <f t="shared" si="8"/>
        <v>#N/A</v>
      </c>
    </row>
    <row r="518" spans="1:14" s="131" customFormat="1" ht="12.75" customHeight="1" x14ac:dyDescent="0.25">
      <c r="A518" s="231"/>
      <c r="B518" s="231"/>
      <c r="C518" s="231"/>
      <c r="D518" s="231"/>
      <c r="E518" s="231"/>
      <c r="F518" s="231"/>
      <c r="G518" s="231"/>
      <c r="H518" s="231"/>
      <c r="I518" s="231"/>
      <c r="J518" s="231"/>
      <c r="K518" s="231"/>
      <c r="L518" s="231"/>
      <c r="M518" s="231"/>
      <c r="N518" s="131" t="e">
        <f t="shared" si="8"/>
        <v>#N/A</v>
      </c>
    </row>
    <row r="519" spans="1:14" s="131" customFormat="1" ht="12.75" customHeight="1" x14ac:dyDescent="0.25">
      <c r="A519" s="231"/>
      <c r="B519" s="231"/>
      <c r="C519" s="231"/>
      <c r="D519" s="231"/>
      <c r="E519" s="231"/>
      <c r="F519" s="231"/>
      <c r="G519" s="231"/>
      <c r="H519" s="231"/>
      <c r="I519" s="231"/>
      <c r="J519" s="231"/>
      <c r="K519" s="231"/>
      <c r="L519" s="231"/>
      <c r="M519" s="231"/>
      <c r="N519" s="131" t="e">
        <f t="shared" si="8"/>
        <v>#N/A</v>
      </c>
    </row>
    <row r="520" spans="1:14" s="131" customFormat="1" ht="12.75" customHeight="1" x14ac:dyDescent="0.25">
      <c r="A520" s="231"/>
      <c r="B520" s="231"/>
      <c r="C520" s="231"/>
      <c r="D520" s="231"/>
      <c r="E520" s="231"/>
      <c r="F520" s="231"/>
      <c r="G520" s="231"/>
      <c r="H520" s="231"/>
      <c r="I520" s="231"/>
      <c r="J520" s="231"/>
      <c r="K520" s="231"/>
      <c r="L520" s="231"/>
      <c r="M520" s="231"/>
      <c r="N520" s="131" t="e">
        <f t="shared" si="8"/>
        <v>#N/A</v>
      </c>
    </row>
    <row r="521" spans="1:14" s="131" customFormat="1" ht="12.75" customHeight="1" x14ac:dyDescent="0.25">
      <c r="A521" s="231"/>
      <c r="B521" s="231"/>
      <c r="C521" s="231"/>
      <c r="D521" s="231"/>
      <c r="E521" s="231"/>
      <c r="F521" s="231"/>
      <c r="G521" s="231"/>
      <c r="H521" s="231"/>
      <c r="I521" s="231"/>
      <c r="J521" s="231"/>
      <c r="K521" s="231"/>
      <c r="L521" s="231"/>
      <c r="M521" s="231"/>
      <c r="N521" s="131" t="e">
        <f t="shared" si="8"/>
        <v>#N/A</v>
      </c>
    </row>
    <row r="522" spans="1:14" s="131" customFormat="1" ht="12.75" customHeight="1" x14ac:dyDescent="0.25">
      <c r="A522" s="231"/>
      <c r="B522" s="231"/>
      <c r="C522" s="231"/>
      <c r="D522" s="231"/>
      <c r="E522" s="231"/>
      <c r="F522" s="231"/>
      <c r="G522" s="231"/>
      <c r="H522" s="231"/>
      <c r="I522" s="231"/>
      <c r="J522" s="231"/>
      <c r="K522" s="231"/>
      <c r="L522" s="231"/>
      <c r="M522" s="231"/>
      <c r="N522" s="131" t="e">
        <f t="shared" si="8"/>
        <v>#N/A</v>
      </c>
    </row>
    <row r="523" spans="1:14" s="131" customFormat="1" ht="12.75" customHeight="1" x14ac:dyDescent="0.25">
      <c r="A523" s="231"/>
      <c r="B523" s="231"/>
      <c r="C523" s="231"/>
      <c r="D523" s="231"/>
      <c r="E523" s="231"/>
      <c r="F523" s="231"/>
      <c r="G523" s="231"/>
      <c r="H523" s="231"/>
      <c r="I523" s="231"/>
      <c r="J523" s="231"/>
      <c r="K523" s="231"/>
      <c r="L523" s="231"/>
      <c r="M523" s="231"/>
      <c r="N523" s="131" t="e">
        <f t="shared" si="8"/>
        <v>#N/A</v>
      </c>
    </row>
    <row r="524" spans="1:14" s="131" customFormat="1" ht="12.75" customHeight="1" x14ac:dyDescent="0.25">
      <c r="A524" s="231"/>
      <c r="B524" s="231"/>
      <c r="C524" s="231"/>
      <c r="D524" s="231"/>
      <c r="E524" s="231"/>
      <c r="F524" s="231"/>
      <c r="G524" s="231"/>
      <c r="H524" s="231"/>
      <c r="I524" s="231"/>
      <c r="J524" s="231"/>
      <c r="K524" s="231"/>
      <c r="L524" s="231"/>
      <c r="M524" s="231"/>
      <c r="N524" s="131" t="e">
        <f t="shared" si="8"/>
        <v>#N/A</v>
      </c>
    </row>
    <row r="525" spans="1:14" s="131" customFormat="1" ht="12.75" customHeight="1" x14ac:dyDescent="0.25">
      <c r="A525" s="231"/>
      <c r="B525" s="231"/>
      <c r="C525" s="231"/>
      <c r="D525" s="231"/>
      <c r="E525" s="231"/>
      <c r="F525" s="231"/>
      <c r="G525" s="231"/>
      <c r="H525" s="231"/>
      <c r="I525" s="231"/>
      <c r="J525" s="231"/>
      <c r="K525" s="231"/>
      <c r="L525" s="231"/>
      <c r="M525" s="231"/>
      <c r="N525" s="131" t="e">
        <f t="shared" si="8"/>
        <v>#N/A</v>
      </c>
    </row>
    <row r="526" spans="1:14" s="131" customFormat="1" ht="12.75" customHeight="1" x14ac:dyDescent="0.25">
      <c r="A526" s="231"/>
      <c r="B526" s="231"/>
      <c r="C526" s="231"/>
      <c r="D526" s="231"/>
      <c r="E526" s="231"/>
      <c r="F526" s="231"/>
      <c r="G526" s="231"/>
      <c r="H526" s="231"/>
      <c r="I526" s="231"/>
      <c r="J526" s="231"/>
      <c r="K526" s="231"/>
      <c r="L526" s="231"/>
      <c r="M526" s="231"/>
      <c r="N526" s="131" t="e">
        <f t="shared" si="8"/>
        <v>#N/A</v>
      </c>
    </row>
    <row r="527" spans="1:14" s="131" customFormat="1" ht="12.75" customHeight="1" x14ac:dyDescent="0.25">
      <c r="A527" s="231"/>
      <c r="B527" s="231"/>
      <c r="C527" s="231"/>
      <c r="D527" s="231"/>
      <c r="E527" s="231"/>
      <c r="F527" s="231"/>
      <c r="G527" s="231"/>
      <c r="H527" s="231"/>
      <c r="I527" s="231"/>
      <c r="J527" s="231"/>
      <c r="K527" s="231"/>
      <c r="L527" s="231"/>
      <c r="M527" s="231"/>
      <c r="N527" s="131" t="e">
        <f t="shared" si="8"/>
        <v>#N/A</v>
      </c>
    </row>
    <row r="528" spans="1:14" s="131" customFormat="1" ht="12.75" customHeight="1" x14ac:dyDescent="0.25">
      <c r="A528" s="231"/>
      <c r="B528" s="231"/>
      <c r="C528" s="231"/>
      <c r="D528" s="231"/>
      <c r="E528" s="231"/>
      <c r="F528" s="231"/>
      <c r="G528" s="231"/>
      <c r="H528" s="231"/>
      <c r="I528" s="231"/>
      <c r="J528" s="231"/>
      <c r="K528" s="231"/>
      <c r="L528" s="231"/>
      <c r="M528" s="231"/>
      <c r="N528" s="131" t="e">
        <f t="shared" si="8"/>
        <v>#N/A</v>
      </c>
    </row>
    <row r="529" spans="1:14" s="131" customFormat="1" ht="12.75" customHeight="1" x14ac:dyDescent="0.25">
      <c r="A529" s="231"/>
      <c r="B529" s="231"/>
      <c r="C529" s="231"/>
      <c r="D529" s="231"/>
      <c r="E529" s="231"/>
      <c r="F529" s="231"/>
      <c r="G529" s="231"/>
      <c r="H529" s="231"/>
      <c r="I529" s="231"/>
      <c r="J529" s="231"/>
      <c r="K529" s="231"/>
      <c r="L529" s="231"/>
      <c r="M529" s="231"/>
      <c r="N529" s="131" t="e">
        <f t="shared" si="8"/>
        <v>#N/A</v>
      </c>
    </row>
    <row r="530" spans="1:14" s="131" customFormat="1" ht="12.75" customHeight="1" x14ac:dyDescent="0.25">
      <c r="A530" s="231"/>
      <c r="B530" s="231"/>
      <c r="C530" s="231"/>
      <c r="D530" s="231"/>
      <c r="E530" s="231"/>
      <c r="F530" s="231"/>
      <c r="G530" s="231"/>
      <c r="H530" s="231"/>
      <c r="I530" s="231"/>
      <c r="J530" s="231"/>
      <c r="K530" s="231"/>
      <c r="L530" s="231"/>
      <c r="M530" s="231"/>
      <c r="N530" s="131" t="e">
        <f t="shared" si="8"/>
        <v>#N/A</v>
      </c>
    </row>
    <row r="531" spans="1:14" s="131" customFormat="1" ht="12.75" customHeight="1" x14ac:dyDescent="0.25">
      <c r="A531" s="231"/>
      <c r="B531" s="231"/>
      <c r="C531" s="231"/>
      <c r="D531" s="231"/>
      <c r="E531" s="231"/>
      <c r="F531" s="231"/>
      <c r="G531" s="231"/>
      <c r="H531" s="231"/>
      <c r="I531" s="231"/>
      <c r="J531" s="231"/>
      <c r="K531" s="231"/>
      <c r="L531" s="231"/>
      <c r="M531" s="231"/>
      <c r="N531" s="131" t="e">
        <f t="shared" si="8"/>
        <v>#N/A</v>
      </c>
    </row>
    <row r="532" spans="1:14" s="131" customFormat="1" ht="12.75" customHeight="1" x14ac:dyDescent="0.25">
      <c r="A532" s="231"/>
      <c r="B532" s="231"/>
      <c r="C532" s="231"/>
      <c r="D532" s="231"/>
      <c r="E532" s="231"/>
      <c r="F532" s="231"/>
      <c r="G532" s="231"/>
      <c r="H532" s="231"/>
      <c r="I532" s="231"/>
      <c r="J532" s="231"/>
      <c r="K532" s="231"/>
      <c r="L532" s="231"/>
      <c r="M532" s="231"/>
      <c r="N532" s="131" t="e">
        <f t="shared" si="8"/>
        <v>#N/A</v>
      </c>
    </row>
    <row r="533" spans="1:14" s="131" customFormat="1" ht="12.75" customHeight="1" x14ac:dyDescent="0.25">
      <c r="A533" s="231"/>
      <c r="B533" s="231"/>
      <c r="C533" s="231"/>
      <c r="D533" s="231"/>
      <c r="E533" s="231"/>
      <c r="F533" s="231"/>
      <c r="G533" s="231"/>
      <c r="H533" s="231"/>
      <c r="I533" s="231"/>
      <c r="J533" s="231"/>
      <c r="K533" s="231"/>
      <c r="L533" s="231"/>
      <c r="M533" s="231"/>
      <c r="N533" s="131" t="e">
        <f t="shared" si="8"/>
        <v>#N/A</v>
      </c>
    </row>
    <row r="534" spans="1:14" s="131" customFormat="1" ht="12.75" customHeight="1" x14ac:dyDescent="0.25">
      <c r="A534" s="231"/>
      <c r="B534" s="231"/>
      <c r="C534" s="231"/>
      <c r="D534" s="231"/>
      <c r="E534" s="231"/>
      <c r="F534" s="231"/>
      <c r="G534" s="231"/>
      <c r="H534" s="231"/>
      <c r="I534" s="231"/>
      <c r="J534" s="231"/>
      <c r="K534" s="231"/>
      <c r="L534" s="231"/>
      <c r="M534" s="231"/>
      <c r="N534" s="131" t="e">
        <f t="shared" si="8"/>
        <v>#N/A</v>
      </c>
    </row>
    <row r="535" spans="1:14" s="131" customFormat="1" ht="12.75" customHeight="1" x14ac:dyDescent="0.25">
      <c r="A535" s="231"/>
      <c r="B535" s="231"/>
      <c r="C535" s="231"/>
      <c r="D535" s="231"/>
      <c r="E535" s="231"/>
      <c r="F535" s="231"/>
      <c r="G535" s="231"/>
      <c r="H535" s="231"/>
      <c r="I535" s="231"/>
      <c r="J535" s="231"/>
      <c r="K535" s="231"/>
      <c r="L535" s="231"/>
      <c r="M535" s="231"/>
      <c r="N535" s="131" t="e">
        <f t="shared" si="8"/>
        <v>#N/A</v>
      </c>
    </row>
    <row r="536" spans="1:14" s="131" customFormat="1" ht="12.75" customHeight="1" x14ac:dyDescent="0.25">
      <c r="A536" s="231"/>
      <c r="B536" s="231"/>
      <c r="C536" s="231"/>
      <c r="D536" s="231"/>
      <c r="E536" s="231"/>
      <c r="F536" s="231"/>
      <c r="G536" s="231"/>
      <c r="H536" s="231"/>
      <c r="I536" s="231"/>
      <c r="J536" s="231"/>
      <c r="K536" s="231"/>
      <c r="L536" s="231"/>
      <c r="M536" s="231"/>
      <c r="N536" s="131" t="e">
        <f t="shared" si="8"/>
        <v>#N/A</v>
      </c>
    </row>
    <row r="537" spans="1:14" s="131" customFormat="1" ht="12.75" customHeight="1" x14ac:dyDescent="0.25">
      <c r="A537" s="231"/>
      <c r="B537" s="231"/>
      <c r="C537" s="231"/>
      <c r="D537" s="231"/>
      <c r="E537" s="231"/>
      <c r="F537" s="231"/>
      <c r="G537" s="231"/>
      <c r="H537" s="231"/>
      <c r="I537" s="231"/>
      <c r="J537" s="231"/>
      <c r="K537" s="231"/>
      <c r="L537" s="231"/>
      <c r="M537" s="231"/>
      <c r="N537" s="131" t="e">
        <f t="shared" si="8"/>
        <v>#N/A</v>
      </c>
    </row>
    <row r="538" spans="1:14" s="131" customFormat="1" ht="12.75" customHeight="1" x14ac:dyDescent="0.25">
      <c r="A538" s="231"/>
      <c r="B538" s="231"/>
      <c r="C538" s="231"/>
      <c r="D538" s="231"/>
      <c r="E538" s="231"/>
      <c r="F538" s="231"/>
      <c r="G538" s="231"/>
      <c r="H538" s="231"/>
      <c r="I538" s="231"/>
      <c r="J538" s="231"/>
      <c r="K538" s="231"/>
      <c r="L538" s="231"/>
      <c r="M538" s="231"/>
      <c r="N538" s="131" t="e">
        <f t="shared" si="8"/>
        <v>#N/A</v>
      </c>
    </row>
    <row r="539" spans="1:14" s="131" customFormat="1" ht="12.75" customHeight="1" x14ac:dyDescent="0.25">
      <c r="A539" s="231"/>
      <c r="B539" s="231"/>
      <c r="C539" s="231"/>
      <c r="D539" s="231"/>
      <c r="E539" s="231"/>
      <c r="F539" s="231"/>
      <c r="G539" s="231"/>
      <c r="H539" s="231"/>
      <c r="I539" s="231"/>
      <c r="J539" s="231"/>
      <c r="K539" s="231"/>
      <c r="L539" s="231"/>
      <c r="M539" s="231"/>
      <c r="N539" s="131" t="e">
        <f t="shared" si="8"/>
        <v>#N/A</v>
      </c>
    </row>
    <row r="540" spans="1:14" s="131" customFormat="1" ht="12.75" customHeight="1" x14ac:dyDescent="0.25">
      <c r="A540" s="231"/>
      <c r="B540" s="231"/>
      <c r="C540" s="231"/>
      <c r="D540" s="231"/>
      <c r="E540" s="231"/>
      <c r="F540" s="231"/>
      <c r="G540" s="231"/>
      <c r="H540" s="231"/>
      <c r="I540" s="231"/>
      <c r="J540" s="231"/>
      <c r="K540" s="231"/>
      <c r="L540" s="231"/>
      <c r="M540" s="231"/>
      <c r="N540" s="131" t="e">
        <f t="shared" si="8"/>
        <v>#N/A</v>
      </c>
    </row>
    <row r="541" spans="1:14" s="131" customFormat="1" ht="12.75" customHeight="1" x14ac:dyDescent="0.25">
      <c r="A541" s="231"/>
      <c r="B541" s="231"/>
      <c r="C541" s="231"/>
      <c r="D541" s="231"/>
      <c r="E541" s="231"/>
      <c r="F541" s="231"/>
      <c r="G541" s="231"/>
      <c r="H541" s="231"/>
      <c r="I541" s="231"/>
      <c r="J541" s="231"/>
      <c r="K541" s="231"/>
      <c r="L541" s="231"/>
      <c r="M541" s="231"/>
      <c r="N541" s="131" t="e">
        <f t="shared" si="8"/>
        <v>#N/A</v>
      </c>
    </row>
    <row r="542" spans="1:14" s="131" customFormat="1" ht="12.75" customHeight="1" x14ac:dyDescent="0.25">
      <c r="A542" s="231"/>
      <c r="B542" s="231"/>
      <c r="C542" s="231"/>
      <c r="D542" s="231"/>
      <c r="E542" s="231"/>
      <c r="F542" s="231"/>
      <c r="G542" s="231"/>
      <c r="H542" s="231"/>
      <c r="I542" s="231"/>
      <c r="J542" s="231"/>
      <c r="K542" s="231"/>
      <c r="L542" s="231"/>
      <c r="M542" s="231"/>
      <c r="N542" s="131" t="e">
        <f t="shared" si="8"/>
        <v>#N/A</v>
      </c>
    </row>
    <row r="543" spans="1:14" s="131" customFormat="1" ht="12.75" customHeight="1" x14ac:dyDescent="0.25">
      <c r="A543" s="231"/>
      <c r="B543" s="231"/>
      <c r="C543" s="231"/>
      <c r="D543" s="231"/>
      <c r="E543" s="231"/>
      <c r="F543" s="231"/>
      <c r="G543" s="231"/>
      <c r="H543" s="231"/>
      <c r="I543" s="231"/>
      <c r="J543" s="231"/>
      <c r="K543" s="231"/>
      <c r="L543" s="231"/>
      <c r="M543" s="231"/>
      <c r="N543" s="131" t="e">
        <f t="shared" si="8"/>
        <v>#N/A</v>
      </c>
    </row>
    <row r="544" spans="1:14" s="131" customFormat="1" ht="12.75" customHeight="1" x14ac:dyDescent="0.25">
      <c r="A544" s="231"/>
      <c r="B544" s="231"/>
      <c r="C544" s="231"/>
      <c r="D544" s="231"/>
      <c r="E544" s="231"/>
      <c r="F544" s="231"/>
      <c r="G544" s="231"/>
      <c r="H544" s="231"/>
      <c r="I544" s="231"/>
      <c r="J544" s="231"/>
      <c r="K544" s="231"/>
      <c r="L544" s="231"/>
      <c r="M544" s="231"/>
      <c r="N544" s="131" t="e">
        <f t="shared" si="8"/>
        <v>#N/A</v>
      </c>
    </row>
    <row r="545" spans="1:14" s="131" customFormat="1" ht="12.75" customHeight="1" x14ac:dyDescent="0.25">
      <c r="A545" s="231"/>
      <c r="B545" s="231"/>
      <c r="C545" s="231"/>
      <c r="D545" s="231"/>
      <c r="E545" s="231"/>
      <c r="F545" s="231"/>
      <c r="G545" s="231"/>
      <c r="H545" s="231"/>
      <c r="I545" s="231"/>
      <c r="J545" s="231"/>
      <c r="K545" s="231"/>
      <c r="L545" s="231"/>
      <c r="M545" s="231"/>
      <c r="N545" s="131" t="e">
        <f t="shared" si="8"/>
        <v>#N/A</v>
      </c>
    </row>
    <row r="546" spans="1:14" s="131" customFormat="1" ht="12.75" customHeight="1" x14ac:dyDescent="0.25">
      <c r="A546" s="231"/>
      <c r="B546" s="231"/>
      <c r="C546" s="231"/>
      <c r="D546" s="231"/>
      <c r="E546" s="231"/>
      <c r="F546" s="231"/>
      <c r="G546" s="231"/>
      <c r="H546" s="231"/>
      <c r="I546" s="231"/>
      <c r="J546" s="231"/>
      <c r="K546" s="231"/>
      <c r="L546" s="231"/>
      <c r="M546" s="231"/>
      <c r="N546" s="131" t="e">
        <f t="shared" si="8"/>
        <v>#N/A</v>
      </c>
    </row>
    <row r="547" spans="1:14" s="131" customFormat="1" ht="12.75" customHeight="1" x14ac:dyDescent="0.25">
      <c r="A547" s="231"/>
      <c r="B547" s="231"/>
      <c r="C547" s="231"/>
      <c r="D547" s="231"/>
      <c r="E547" s="231"/>
      <c r="F547" s="231"/>
      <c r="G547" s="231"/>
      <c r="H547" s="231"/>
      <c r="I547" s="231"/>
      <c r="J547" s="231"/>
      <c r="K547" s="231"/>
      <c r="L547" s="231"/>
      <c r="M547" s="231"/>
      <c r="N547" s="131" t="e">
        <f t="shared" si="8"/>
        <v>#N/A</v>
      </c>
    </row>
    <row r="548" spans="1:14" s="131" customFormat="1" ht="12.75" customHeight="1" x14ac:dyDescent="0.25">
      <c r="A548" s="231"/>
      <c r="B548" s="231"/>
      <c r="C548" s="231"/>
      <c r="D548" s="231"/>
      <c r="E548" s="231"/>
      <c r="F548" s="231"/>
      <c r="G548" s="231"/>
      <c r="H548" s="231"/>
      <c r="I548" s="231"/>
      <c r="J548" s="231"/>
      <c r="K548" s="231"/>
      <c r="L548" s="231"/>
      <c r="M548" s="231"/>
      <c r="N548" s="131" t="e">
        <f t="shared" si="8"/>
        <v>#N/A</v>
      </c>
    </row>
    <row r="549" spans="1:14" s="131" customFormat="1" ht="12.75" customHeight="1" x14ac:dyDescent="0.25">
      <c r="A549" s="231"/>
      <c r="B549" s="231"/>
      <c r="C549" s="231"/>
      <c r="D549" s="231"/>
      <c r="E549" s="231"/>
      <c r="F549" s="231"/>
      <c r="G549" s="231"/>
      <c r="H549" s="231"/>
      <c r="I549" s="231"/>
      <c r="J549" s="231"/>
      <c r="K549" s="231"/>
      <c r="L549" s="231"/>
      <c r="M549" s="231"/>
      <c r="N549" s="131" t="e">
        <f t="shared" si="8"/>
        <v>#N/A</v>
      </c>
    </row>
    <row r="550" spans="1:14" s="131" customFormat="1" ht="12.75" customHeight="1" x14ac:dyDescent="0.25">
      <c r="A550" s="231"/>
      <c r="B550" s="231"/>
      <c r="C550" s="231"/>
      <c r="D550" s="231"/>
      <c r="E550" s="231"/>
      <c r="F550" s="231"/>
      <c r="G550" s="231"/>
      <c r="H550" s="231"/>
      <c r="I550" s="231"/>
      <c r="J550" s="231"/>
      <c r="K550" s="231"/>
      <c r="L550" s="231"/>
      <c r="M550" s="231"/>
      <c r="N550" s="131" t="e">
        <f t="shared" si="8"/>
        <v>#N/A</v>
      </c>
    </row>
    <row r="551" spans="1:14" s="131" customFormat="1" ht="12.75" customHeight="1" x14ac:dyDescent="0.25">
      <c r="A551" s="231"/>
      <c r="B551" s="231"/>
      <c r="C551" s="231"/>
      <c r="D551" s="231"/>
      <c r="E551" s="231"/>
      <c r="F551" s="231"/>
      <c r="G551" s="231"/>
      <c r="H551" s="231"/>
      <c r="I551" s="231"/>
      <c r="J551" s="231"/>
      <c r="K551" s="231"/>
      <c r="L551" s="231"/>
      <c r="M551" s="231"/>
      <c r="N551" s="131" t="e">
        <f t="shared" si="8"/>
        <v>#N/A</v>
      </c>
    </row>
    <row r="552" spans="1:14" s="131" customFormat="1" ht="12.75" customHeight="1" x14ac:dyDescent="0.25">
      <c r="A552" s="231"/>
      <c r="B552" s="231"/>
      <c r="C552" s="231"/>
      <c r="D552" s="231"/>
      <c r="E552" s="231"/>
      <c r="F552" s="231"/>
      <c r="G552" s="231"/>
      <c r="H552" s="231"/>
      <c r="I552" s="231"/>
      <c r="J552" s="231"/>
      <c r="K552" s="231"/>
      <c r="L552" s="231"/>
      <c r="M552" s="231"/>
      <c r="N552" s="131" t="e">
        <f t="shared" si="8"/>
        <v>#N/A</v>
      </c>
    </row>
    <row r="553" spans="1:14" s="131" customFormat="1" ht="12.75" customHeight="1" x14ac:dyDescent="0.25">
      <c r="A553" s="231"/>
      <c r="B553" s="231"/>
      <c r="C553" s="231"/>
      <c r="D553" s="231"/>
      <c r="E553" s="231"/>
      <c r="F553" s="231"/>
      <c r="G553" s="231"/>
      <c r="H553" s="231"/>
      <c r="I553" s="231"/>
      <c r="J553" s="231"/>
      <c r="K553" s="231"/>
      <c r="L553" s="231"/>
      <c r="M553" s="231"/>
      <c r="N553" s="131" t="e">
        <f t="shared" si="8"/>
        <v>#N/A</v>
      </c>
    </row>
    <row r="554" spans="1:14" s="131" customFormat="1" ht="12.75" customHeight="1" x14ac:dyDescent="0.25">
      <c r="A554" s="231"/>
      <c r="B554" s="231"/>
      <c r="C554" s="231"/>
      <c r="D554" s="231"/>
      <c r="E554" s="231"/>
      <c r="F554" s="231"/>
      <c r="G554" s="231"/>
      <c r="H554" s="231"/>
      <c r="I554" s="231"/>
      <c r="J554" s="231"/>
      <c r="K554" s="231"/>
      <c r="L554" s="231"/>
      <c r="M554" s="231"/>
      <c r="N554" s="131" t="e">
        <f t="shared" si="8"/>
        <v>#N/A</v>
      </c>
    </row>
    <row r="555" spans="1:14" s="131" customFormat="1" ht="12.75" customHeight="1" x14ac:dyDescent="0.25">
      <c r="A555" s="231"/>
      <c r="B555" s="231"/>
      <c r="C555" s="231"/>
      <c r="D555" s="231"/>
      <c r="E555" s="231"/>
      <c r="F555" s="231"/>
      <c r="G555" s="231"/>
      <c r="H555" s="231"/>
      <c r="I555" s="231"/>
      <c r="J555" s="231"/>
      <c r="K555" s="231"/>
      <c r="L555" s="231"/>
      <c r="M555" s="231"/>
      <c r="N555" s="131" t="e">
        <f t="shared" si="8"/>
        <v>#N/A</v>
      </c>
    </row>
    <row r="556" spans="1:14" s="131" customFormat="1" ht="12.75" customHeight="1" x14ac:dyDescent="0.25">
      <c r="A556" s="231"/>
      <c r="B556" s="231"/>
      <c r="C556" s="231"/>
      <c r="D556" s="231"/>
      <c r="E556" s="231"/>
      <c r="F556" s="231"/>
      <c r="G556" s="231"/>
      <c r="H556" s="231"/>
      <c r="I556" s="231"/>
      <c r="J556" s="231"/>
      <c r="K556" s="231"/>
      <c r="L556" s="231"/>
      <c r="M556" s="231"/>
      <c r="N556" s="131" t="e">
        <f t="shared" si="8"/>
        <v>#N/A</v>
      </c>
    </row>
    <row r="557" spans="1:14" s="131" customFormat="1" ht="12.75" customHeight="1" x14ac:dyDescent="0.25">
      <c r="A557" s="231"/>
      <c r="B557" s="231"/>
      <c r="C557" s="231"/>
      <c r="D557" s="231"/>
      <c r="E557" s="231"/>
      <c r="F557" s="231"/>
      <c r="G557" s="231"/>
      <c r="H557" s="231"/>
      <c r="I557" s="231"/>
      <c r="J557" s="231"/>
      <c r="K557" s="231"/>
      <c r="L557" s="231"/>
      <c r="M557" s="231"/>
      <c r="N557" s="131" t="e">
        <f t="shared" si="8"/>
        <v>#N/A</v>
      </c>
    </row>
    <row r="558" spans="1:14" s="131" customFormat="1" ht="12.75" customHeight="1" x14ac:dyDescent="0.25">
      <c r="A558" s="231"/>
      <c r="B558" s="231"/>
      <c r="C558" s="231"/>
      <c r="D558" s="231"/>
      <c r="E558" s="231"/>
      <c r="F558" s="231"/>
      <c r="G558" s="231"/>
      <c r="H558" s="231"/>
      <c r="I558" s="231"/>
      <c r="J558" s="231"/>
      <c r="K558" s="231"/>
      <c r="L558" s="231"/>
      <c r="M558" s="231"/>
      <c r="N558" s="131" t="e">
        <f t="shared" si="8"/>
        <v>#N/A</v>
      </c>
    </row>
    <row r="559" spans="1:14" s="131" customFormat="1" ht="12.75" customHeight="1" x14ac:dyDescent="0.25">
      <c r="A559" s="231"/>
      <c r="B559" s="231"/>
      <c r="C559" s="231"/>
      <c r="D559" s="231"/>
      <c r="E559" s="231"/>
      <c r="F559" s="231"/>
      <c r="G559" s="231"/>
      <c r="H559" s="231"/>
      <c r="I559" s="231"/>
      <c r="J559" s="231"/>
      <c r="K559" s="231"/>
      <c r="L559" s="231"/>
      <c r="M559" s="231"/>
      <c r="N559" s="131" t="e">
        <f t="shared" si="8"/>
        <v>#N/A</v>
      </c>
    </row>
    <row r="560" spans="1:14" s="131" customFormat="1" ht="12.75" customHeight="1" x14ac:dyDescent="0.25">
      <c r="A560" s="231"/>
      <c r="B560" s="231"/>
      <c r="C560" s="231"/>
      <c r="D560" s="231"/>
      <c r="E560" s="231"/>
      <c r="F560" s="231"/>
      <c r="G560" s="231"/>
      <c r="H560" s="231"/>
      <c r="I560" s="231"/>
      <c r="J560" s="231"/>
      <c r="K560" s="231"/>
      <c r="L560" s="231"/>
      <c r="M560" s="231"/>
      <c r="N560" s="131" t="e">
        <f t="shared" si="8"/>
        <v>#N/A</v>
      </c>
    </row>
    <row r="561" spans="1:14" s="131" customFormat="1" ht="12.75" customHeight="1" x14ac:dyDescent="0.25">
      <c r="A561" s="231"/>
      <c r="B561" s="231"/>
      <c r="C561" s="231"/>
      <c r="D561" s="231"/>
      <c r="E561" s="231"/>
      <c r="F561" s="231"/>
      <c r="G561" s="231"/>
      <c r="H561" s="231"/>
      <c r="I561" s="231"/>
      <c r="J561" s="231"/>
      <c r="K561" s="231"/>
      <c r="L561" s="231"/>
      <c r="M561" s="231"/>
      <c r="N561" s="131" t="e">
        <f t="shared" si="8"/>
        <v>#N/A</v>
      </c>
    </row>
    <row r="562" spans="1:14" s="131" customFormat="1" ht="12.75" customHeight="1" x14ac:dyDescent="0.25">
      <c r="A562" s="231"/>
      <c r="B562" s="231"/>
      <c r="C562" s="231"/>
      <c r="D562" s="231"/>
      <c r="E562" s="231"/>
      <c r="F562" s="231"/>
      <c r="G562" s="231"/>
      <c r="H562" s="231"/>
      <c r="I562" s="231"/>
      <c r="J562" s="231"/>
      <c r="K562" s="231"/>
      <c r="L562" s="231"/>
      <c r="M562" s="231"/>
      <c r="N562" s="131" t="e">
        <f t="shared" si="8"/>
        <v>#N/A</v>
      </c>
    </row>
    <row r="563" spans="1:14" s="131" customFormat="1" ht="12.75" customHeight="1" x14ac:dyDescent="0.25">
      <c r="A563" s="231"/>
      <c r="B563" s="231"/>
      <c r="C563" s="231"/>
      <c r="D563" s="231"/>
      <c r="E563" s="231"/>
      <c r="F563" s="231"/>
      <c r="G563" s="231"/>
      <c r="H563" s="231"/>
      <c r="I563" s="231"/>
      <c r="J563" s="231"/>
      <c r="K563" s="231"/>
      <c r="L563" s="231"/>
      <c r="M563" s="231"/>
      <c r="N563" s="131" t="e">
        <f t="shared" si="8"/>
        <v>#N/A</v>
      </c>
    </row>
    <row r="564" spans="1:14" s="131" customFormat="1" ht="12.75" customHeight="1" x14ac:dyDescent="0.25">
      <c r="A564" s="231"/>
      <c r="B564" s="231"/>
      <c r="C564" s="231"/>
      <c r="D564" s="231"/>
      <c r="E564" s="231"/>
      <c r="F564" s="231"/>
      <c r="G564" s="231"/>
      <c r="H564" s="231"/>
      <c r="I564" s="231"/>
      <c r="J564" s="231"/>
      <c r="K564" s="231"/>
      <c r="L564" s="231"/>
      <c r="M564" s="231"/>
      <c r="N564" s="131" t="e">
        <f t="shared" si="8"/>
        <v>#N/A</v>
      </c>
    </row>
    <row r="565" spans="1:14" s="131" customFormat="1" ht="12.75" customHeight="1" x14ac:dyDescent="0.25">
      <c r="A565" s="231"/>
      <c r="B565" s="231"/>
      <c r="C565" s="231"/>
      <c r="D565" s="231"/>
      <c r="E565" s="231"/>
      <c r="F565" s="231"/>
      <c r="G565" s="231"/>
      <c r="H565" s="231"/>
      <c r="I565" s="231"/>
      <c r="J565" s="231"/>
      <c r="K565" s="231"/>
      <c r="L565" s="231"/>
      <c r="M565" s="231"/>
      <c r="N565" s="131" t="e">
        <f t="shared" si="8"/>
        <v>#N/A</v>
      </c>
    </row>
    <row r="566" spans="1:14" s="131" customFormat="1" ht="12.75" customHeight="1" x14ac:dyDescent="0.25">
      <c r="A566" s="231"/>
      <c r="B566" s="231"/>
      <c r="C566" s="231"/>
      <c r="D566" s="231"/>
      <c r="E566" s="231"/>
      <c r="F566" s="231"/>
      <c r="G566" s="231"/>
      <c r="H566" s="231"/>
      <c r="I566" s="231"/>
      <c r="J566" s="231"/>
      <c r="K566" s="231"/>
      <c r="L566" s="231"/>
      <c r="M566" s="231"/>
      <c r="N566" s="131" t="e">
        <f t="shared" si="8"/>
        <v>#N/A</v>
      </c>
    </row>
    <row r="567" spans="1:14" s="131" customFormat="1" ht="12.75" customHeight="1" x14ac:dyDescent="0.25">
      <c r="A567" s="231"/>
      <c r="B567" s="231"/>
      <c r="C567" s="231"/>
      <c r="D567" s="231"/>
      <c r="E567" s="231"/>
      <c r="F567" s="231"/>
      <c r="G567" s="231"/>
      <c r="H567" s="231"/>
      <c r="I567" s="231"/>
      <c r="J567" s="231"/>
      <c r="K567" s="231"/>
      <c r="L567" s="231"/>
      <c r="M567" s="231"/>
      <c r="N567" s="131" t="e">
        <f t="shared" si="8"/>
        <v>#N/A</v>
      </c>
    </row>
    <row r="568" spans="1:14" s="131" customFormat="1" ht="12.75" customHeight="1" x14ac:dyDescent="0.25">
      <c r="A568" s="231"/>
      <c r="B568" s="231"/>
      <c r="C568" s="231"/>
      <c r="D568" s="231"/>
      <c r="E568" s="231"/>
      <c r="F568" s="231"/>
      <c r="G568" s="231"/>
      <c r="H568" s="231"/>
      <c r="I568" s="231"/>
      <c r="J568" s="231"/>
      <c r="K568" s="231"/>
      <c r="L568" s="231"/>
      <c r="M568" s="231"/>
      <c r="N568" s="131" t="e">
        <f t="shared" si="8"/>
        <v>#N/A</v>
      </c>
    </row>
    <row r="569" spans="1:14" s="131" customFormat="1" ht="12.75" customHeight="1" x14ac:dyDescent="0.25">
      <c r="A569" s="231"/>
      <c r="B569" s="231"/>
      <c r="C569" s="231"/>
      <c r="D569" s="231"/>
      <c r="E569" s="231"/>
      <c r="F569" s="231"/>
      <c r="G569" s="231"/>
      <c r="H569" s="231"/>
      <c r="I569" s="231"/>
      <c r="J569" s="231"/>
      <c r="K569" s="231"/>
      <c r="L569" s="231"/>
      <c r="M569" s="231"/>
      <c r="N569" s="131" t="e">
        <f t="shared" si="8"/>
        <v>#N/A</v>
      </c>
    </row>
    <row r="570" spans="1:14" s="131" customFormat="1" ht="12.75" customHeight="1" x14ac:dyDescent="0.25">
      <c r="A570" s="231"/>
      <c r="B570" s="231"/>
      <c r="C570" s="231"/>
      <c r="D570" s="231"/>
      <c r="E570" s="231"/>
      <c r="F570" s="231"/>
      <c r="G570" s="231"/>
      <c r="H570" s="231"/>
      <c r="I570" s="231"/>
      <c r="J570" s="231"/>
      <c r="K570" s="231"/>
      <c r="L570" s="231"/>
      <c r="M570" s="231"/>
      <c r="N570" s="131" t="e">
        <f t="shared" si="8"/>
        <v>#N/A</v>
      </c>
    </row>
    <row r="571" spans="1:14" s="131" customFormat="1" ht="12.75" customHeight="1" x14ac:dyDescent="0.25">
      <c r="A571" s="231"/>
      <c r="B571" s="231"/>
      <c r="C571" s="231"/>
      <c r="D571" s="231"/>
      <c r="E571" s="231"/>
      <c r="F571" s="231"/>
      <c r="G571" s="231"/>
      <c r="H571" s="231"/>
      <c r="I571" s="231"/>
      <c r="J571" s="231"/>
      <c r="K571" s="231"/>
      <c r="L571" s="231"/>
      <c r="M571" s="231"/>
      <c r="N571" s="131" t="e">
        <f t="shared" si="8"/>
        <v>#N/A</v>
      </c>
    </row>
    <row r="572" spans="1:14" s="131" customFormat="1" ht="12.75" customHeight="1" x14ac:dyDescent="0.25">
      <c r="A572" s="231"/>
      <c r="B572" s="231"/>
      <c r="C572" s="231"/>
      <c r="D572" s="231"/>
      <c r="E572" s="231"/>
      <c r="F572" s="231"/>
      <c r="G572" s="231"/>
      <c r="H572" s="231"/>
      <c r="I572" s="231"/>
      <c r="J572" s="231"/>
      <c r="K572" s="231"/>
      <c r="L572" s="231"/>
      <c r="M572" s="231"/>
      <c r="N572" s="131" t="e">
        <f t="shared" si="8"/>
        <v>#N/A</v>
      </c>
    </row>
    <row r="573" spans="1:14" s="131" customFormat="1" ht="12.75" customHeight="1" x14ac:dyDescent="0.25">
      <c r="A573" s="231"/>
      <c r="B573" s="231"/>
      <c r="C573" s="231"/>
      <c r="D573" s="231"/>
      <c r="E573" s="231"/>
      <c r="F573" s="231"/>
      <c r="G573" s="231"/>
      <c r="H573" s="231"/>
      <c r="I573" s="231"/>
      <c r="J573" s="231"/>
      <c r="K573" s="231"/>
      <c r="L573" s="231"/>
      <c r="M573" s="231"/>
      <c r="N573" s="131" t="e">
        <f t="shared" si="8"/>
        <v>#N/A</v>
      </c>
    </row>
    <row r="574" spans="1:14" s="131" customFormat="1" ht="12.75" customHeight="1" x14ac:dyDescent="0.25">
      <c r="A574" s="231"/>
      <c r="B574" s="231"/>
      <c r="C574" s="231"/>
      <c r="D574" s="231"/>
      <c r="E574" s="231"/>
      <c r="F574" s="231"/>
      <c r="G574" s="231"/>
      <c r="H574" s="231"/>
      <c r="I574" s="231"/>
      <c r="J574" s="231"/>
      <c r="K574" s="231"/>
      <c r="L574" s="231"/>
      <c r="M574" s="231"/>
      <c r="N574" s="131" t="e">
        <f t="shared" si="8"/>
        <v>#N/A</v>
      </c>
    </row>
    <row r="575" spans="1:14" s="131" customFormat="1" ht="12.75" customHeight="1" x14ac:dyDescent="0.25">
      <c r="A575" s="231"/>
      <c r="B575" s="231"/>
      <c r="C575" s="231"/>
      <c r="D575" s="231"/>
      <c r="E575" s="231"/>
      <c r="F575" s="231"/>
      <c r="G575" s="231"/>
      <c r="H575" s="231"/>
      <c r="I575" s="231"/>
      <c r="J575" s="231"/>
      <c r="K575" s="231"/>
      <c r="L575" s="231"/>
      <c r="M575" s="231"/>
      <c r="N575" s="131" t="e">
        <f t="shared" si="8"/>
        <v>#N/A</v>
      </c>
    </row>
    <row r="576" spans="1:14" s="131" customFormat="1" ht="12.75" customHeight="1" x14ac:dyDescent="0.25">
      <c r="A576" s="231"/>
      <c r="B576" s="231"/>
      <c r="C576" s="231"/>
      <c r="D576" s="231"/>
      <c r="E576" s="231"/>
      <c r="F576" s="231"/>
      <c r="G576" s="231"/>
      <c r="H576" s="231"/>
      <c r="I576" s="231"/>
      <c r="J576" s="231"/>
      <c r="K576" s="231"/>
      <c r="L576" s="231"/>
      <c r="M576" s="231"/>
      <c r="N576" s="131" t="e">
        <f t="shared" si="8"/>
        <v>#N/A</v>
      </c>
    </row>
    <row r="577" spans="1:14" s="131" customFormat="1" ht="12.75" customHeight="1" x14ac:dyDescent="0.25">
      <c r="A577" s="231"/>
      <c r="B577" s="231"/>
      <c r="C577" s="231"/>
      <c r="D577" s="231"/>
      <c r="E577" s="231"/>
      <c r="F577" s="231"/>
      <c r="G577" s="231"/>
      <c r="H577" s="231"/>
      <c r="I577" s="231"/>
      <c r="J577" s="231"/>
      <c r="K577" s="231"/>
      <c r="L577" s="231"/>
      <c r="M577" s="231"/>
      <c r="N577" s="131" t="e">
        <f t="shared" si="8"/>
        <v>#N/A</v>
      </c>
    </row>
    <row r="578" spans="1:14" s="131" customFormat="1" ht="12.75" customHeight="1" x14ac:dyDescent="0.25">
      <c r="A578" s="231"/>
      <c r="B578" s="231"/>
      <c r="C578" s="231"/>
      <c r="D578" s="231"/>
      <c r="E578" s="231"/>
      <c r="F578" s="231"/>
      <c r="G578" s="231"/>
      <c r="H578" s="231"/>
      <c r="I578" s="231"/>
      <c r="J578" s="231"/>
      <c r="K578" s="231"/>
      <c r="L578" s="231"/>
      <c r="M578" s="231"/>
      <c r="N578" s="131" t="e">
        <f t="shared" si="8"/>
        <v>#N/A</v>
      </c>
    </row>
    <row r="579" spans="1:14" s="131" customFormat="1" ht="12.75" customHeight="1" x14ac:dyDescent="0.25">
      <c r="A579" s="231"/>
      <c r="B579" s="231"/>
      <c r="C579" s="231"/>
      <c r="D579" s="231"/>
      <c r="E579" s="231"/>
      <c r="F579" s="231"/>
      <c r="G579" s="231"/>
      <c r="H579" s="231"/>
      <c r="I579" s="231"/>
      <c r="J579" s="231"/>
      <c r="K579" s="231"/>
      <c r="L579" s="231"/>
      <c r="M579" s="231"/>
      <c r="N579" s="131" t="e">
        <f t="shared" si="8"/>
        <v>#N/A</v>
      </c>
    </row>
    <row r="580" spans="1:14" s="131" customFormat="1" ht="12.75" customHeight="1" x14ac:dyDescent="0.25">
      <c r="A580" s="231"/>
      <c r="B580" s="231"/>
      <c r="C580" s="231"/>
      <c r="D580" s="231"/>
      <c r="E580" s="231"/>
      <c r="F580" s="231"/>
      <c r="G580" s="231"/>
      <c r="H580" s="231"/>
      <c r="I580" s="231"/>
      <c r="J580" s="231"/>
      <c r="K580" s="231"/>
      <c r="L580" s="231"/>
      <c r="M580" s="231"/>
      <c r="N580" s="131" t="e">
        <f t="shared" ref="N580:N643" si="9">VLOOKUP(I580,$O$3:$P$10,2,FALSE)</f>
        <v>#N/A</v>
      </c>
    </row>
    <row r="581" spans="1:14" s="131" customFormat="1" ht="12.75" customHeight="1" x14ac:dyDescent="0.25">
      <c r="A581" s="231"/>
      <c r="B581" s="231"/>
      <c r="C581" s="231"/>
      <c r="D581" s="231"/>
      <c r="E581" s="231"/>
      <c r="F581" s="231"/>
      <c r="G581" s="231"/>
      <c r="H581" s="231"/>
      <c r="I581" s="231"/>
      <c r="J581" s="231"/>
      <c r="K581" s="231"/>
      <c r="L581" s="231"/>
      <c r="M581" s="231"/>
      <c r="N581" s="131" t="e">
        <f t="shared" si="9"/>
        <v>#N/A</v>
      </c>
    </row>
    <row r="582" spans="1:14" s="131" customFormat="1" ht="12.75" customHeight="1" x14ac:dyDescent="0.25">
      <c r="A582" s="231"/>
      <c r="B582" s="231"/>
      <c r="C582" s="231"/>
      <c r="D582" s="231"/>
      <c r="E582" s="231"/>
      <c r="F582" s="231"/>
      <c r="G582" s="231"/>
      <c r="H582" s="231"/>
      <c r="I582" s="231"/>
      <c r="J582" s="231"/>
      <c r="K582" s="231"/>
      <c r="L582" s="231"/>
      <c r="M582" s="231"/>
      <c r="N582" s="131" t="e">
        <f t="shared" si="9"/>
        <v>#N/A</v>
      </c>
    </row>
    <row r="583" spans="1:14" s="131" customFormat="1" ht="12.75" customHeight="1" x14ac:dyDescent="0.25">
      <c r="A583" s="231"/>
      <c r="B583" s="231"/>
      <c r="C583" s="231"/>
      <c r="D583" s="231"/>
      <c r="E583" s="231"/>
      <c r="F583" s="231"/>
      <c r="G583" s="231"/>
      <c r="H583" s="231"/>
      <c r="I583" s="231"/>
      <c r="J583" s="231"/>
      <c r="K583" s="231"/>
      <c r="L583" s="231"/>
      <c r="M583" s="231"/>
      <c r="N583" s="131" t="e">
        <f t="shared" si="9"/>
        <v>#N/A</v>
      </c>
    </row>
    <row r="584" spans="1:14" s="131" customFormat="1" ht="12.75" customHeight="1" x14ac:dyDescent="0.25">
      <c r="A584" s="231"/>
      <c r="B584" s="231"/>
      <c r="C584" s="231"/>
      <c r="D584" s="231"/>
      <c r="E584" s="231"/>
      <c r="F584" s="231"/>
      <c r="G584" s="231"/>
      <c r="H584" s="231"/>
      <c r="I584" s="231"/>
      <c r="J584" s="231"/>
      <c r="K584" s="231"/>
      <c r="L584" s="231"/>
      <c r="M584" s="231"/>
      <c r="N584" s="131" t="e">
        <f t="shared" si="9"/>
        <v>#N/A</v>
      </c>
    </row>
    <row r="585" spans="1:14" s="131" customFormat="1" ht="12.75" customHeight="1" x14ac:dyDescent="0.25">
      <c r="A585" s="231"/>
      <c r="B585" s="231"/>
      <c r="C585" s="231"/>
      <c r="D585" s="231"/>
      <c r="E585" s="231"/>
      <c r="F585" s="231"/>
      <c r="G585" s="231"/>
      <c r="H585" s="231"/>
      <c r="I585" s="231"/>
      <c r="J585" s="231"/>
      <c r="K585" s="231"/>
      <c r="L585" s="231"/>
      <c r="M585" s="231"/>
      <c r="N585" s="131" t="e">
        <f t="shared" si="9"/>
        <v>#N/A</v>
      </c>
    </row>
    <row r="586" spans="1:14" s="131" customFormat="1" ht="12.75" customHeight="1" x14ac:dyDescent="0.25">
      <c r="A586" s="231"/>
      <c r="B586" s="231"/>
      <c r="C586" s="231"/>
      <c r="D586" s="231"/>
      <c r="E586" s="231"/>
      <c r="F586" s="231"/>
      <c r="G586" s="231"/>
      <c r="H586" s="231"/>
      <c r="I586" s="231"/>
      <c r="J586" s="231"/>
      <c r="K586" s="231"/>
      <c r="L586" s="231"/>
      <c r="M586" s="231"/>
      <c r="N586" s="131" t="e">
        <f t="shared" si="9"/>
        <v>#N/A</v>
      </c>
    </row>
    <row r="587" spans="1:14" s="131" customFormat="1" ht="12.75" customHeight="1" x14ac:dyDescent="0.25">
      <c r="A587" s="231"/>
      <c r="B587" s="231"/>
      <c r="C587" s="231"/>
      <c r="D587" s="231"/>
      <c r="E587" s="231"/>
      <c r="F587" s="231"/>
      <c r="G587" s="231"/>
      <c r="H587" s="231"/>
      <c r="I587" s="231"/>
      <c r="J587" s="231"/>
      <c r="K587" s="231"/>
      <c r="L587" s="231"/>
      <c r="M587" s="231"/>
      <c r="N587" s="131" t="e">
        <f t="shared" si="9"/>
        <v>#N/A</v>
      </c>
    </row>
    <row r="588" spans="1:14" s="131" customFormat="1" ht="12.75" customHeight="1" x14ac:dyDescent="0.25">
      <c r="A588" s="231"/>
      <c r="B588" s="231"/>
      <c r="C588" s="231"/>
      <c r="D588" s="231"/>
      <c r="E588" s="231"/>
      <c r="F588" s="231"/>
      <c r="G588" s="231"/>
      <c r="H588" s="231"/>
      <c r="I588" s="231"/>
      <c r="J588" s="231"/>
      <c r="K588" s="231"/>
      <c r="L588" s="231"/>
      <c r="M588" s="231"/>
      <c r="N588" s="131" t="e">
        <f t="shared" si="9"/>
        <v>#N/A</v>
      </c>
    </row>
    <row r="589" spans="1:14" s="131" customFormat="1" ht="12.75" customHeight="1" x14ac:dyDescent="0.25">
      <c r="A589" s="231"/>
      <c r="B589" s="231"/>
      <c r="C589" s="231"/>
      <c r="D589" s="231"/>
      <c r="E589" s="231"/>
      <c r="F589" s="231"/>
      <c r="G589" s="231"/>
      <c r="H589" s="231"/>
      <c r="I589" s="231"/>
      <c r="J589" s="231"/>
      <c r="K589" s="231"/>
      <c r="L589" s="231"/>
      <c r="M589" s="231"/>
      <c r="N589" s="131" t="e">
        <f t="shared" si="9"/>
        <v>#N/A</v>
      </c>
    </row>
    <row r="590" spans="1:14" s="131" customFormat="1" ht="12.75" customHeight="1" x14ac:dyDescent="0.25">
      <c r="A590" s="231"/>
      <c r="B590" s="231"/>
      <c r="C590" s="231"/>
      <c r="D590" s="231"/>
      <c r="E590" s="231"/>
      <c r="F590" s="231"/>
      <c r="G590" s="231"/>
      <c r="H590" s="231"/>
      <c r="I590" s="231"/>
      <c r="J590" s="231"/>
      <c r="K590" s="231"/>
      <c r="L590" s="231"/>
      <c r="M590" s="231"/>
      <c r="N590" s="131" t="e">
        <f t="shared" si="9"/>
        <v>#N/A</v>
      </c>
    </row>
    <row r="591" spans="1:14" s="131" customFormat="1" ht="12.75" customHeight="1" x14ac:dyDescent="0.25">
      <c r="A591" s="231"/>
      <c r="B591" s="231"/>
      <c r="C591" s="231"/>
      <c r="D591" s="231"/>
      <c r="E591" s="231"/>
      <c r="F591" s="231"/>
      <c r="G591" s="231"/>
      <c r="H591" s="231"/>
      <c r="I591" s="231"/>
      <c r="J591" s="231"/>
      <c r="K591" s="231"/>
      <c r="L591" s="231"/>
      <c r="M591" s="231"/>
      <c r="N591" s="131" t="e">
        <f t="shared" si="9"/>
        <v>#N/A</v>
      </c>
    </row>
    <row r="592" spans="1:14" s="131" customFormat="1" ht="12.75" customHeight="1" x14ac:dyDescent="0.25">
      <c r="A592" s="231"/>
      <c r="B592" s="231"/>
      <c r="C592" s="231"/>
      <c r="D592" s="231"/>
      <c r="E592" s="231"/>
      <c r="F592" s="231"/>
      <c r="G592" s="231"/>
      <c r="H592" s="231"/>
      <c r="I592" s="231"/>
      <c r="J592" s="231"/>
      <c r="K592" s="231"/>
      <c r="L592" s="231"/>
      <c r="M592" s="231"/>
      <c r="N592" s="131" t="e">
        <f t="shared" si="9"/>
        <v>#N/A</v>
      </c>
    </row>
    <row r="593" spans="1:14" s="131" customFormat="1" ht="12.75" customHeight="1" x14ac:dyDescent="0.25">
      <c r="A593" s="231"/>
      <c r="B593" s="231"/>
      <c r="C593" s="231"/>
      <c r="D593" s="231"/>
      <c r="E593" s="231"/>
      <c r="F593" s="231"/>
      <c r="G593" s="231"/>
      <c r="H593" s="231"/>
      <c r="I593" s="231"/>
      <c r="J593" s="231"/>
      <c r="K593" s="231"/>
      <c r="L593" s="231"/>
      <c r="M593" s="231"/>
      <c r="N593" s="131" t="e">
        <f t="shared" si="9"/>
        <v>#N/A</v>
      </c>
    </row>
    <row r="594" spans="1:14" s="131" customFormat="1" ht="12.75" customHeight="1" x14ac:dyDescent="0.25">
      <c r="A594" s="231"/>
      <c r="B594" s="231"/>
      <c r="C594" s="231"/>
      <c r="D594" s="231"/>
      <c r="E594" s="231"/>
      <c r="F594" s="231"/>
      <c r="G594" s="231"/>
      <c r="H594" s="231"/>
      <c r="I594" s="231"/>
      <c r="J594" s="231"/>
      <c r="K594" s="231"/>
      <c r="L594" s="231"/>
      <c r="M594" s="231"/>
      <c r="N594" s="131" t="e">
        <f t="shared" si="9"/>
        <v>#N/A</v>
      </c>
    </row>
    <row r="595" spans="1:14" s="131" customFormat="1" ht="12.75" customHeight="1" x14ac:dyDescent="0.25">
      <c r="A595" s="231"/>
      <c r="B595" s="231"/>
      <c r="C595" s="231"/>
      <c r="D595" s="231"/>
      <c r="E595" s="231"/>
      <c r="F595" s="231"/>
      <c r="G595" s="231"/>
      <c r="H595" s="231"/>
      <c r="I595" s="231"/>
      <c r="J595" s="231"/>
      <c r="K595" s="231"/>
      <c r="L595" s="231"/>
      <c r="M595" s="231"/>
      <c r="N595" s="131" t="e">
        <f t="shared" si="9"/>
        <v>#N/A</v>
      </c>
    </row>
    <row r="596" spans="1:14" s="131" customFormat="1" ht="12.75" customHeight="1" x14ac:dyDescent="0.25">
      <c r="A596" s="231"/>
      <c r="B596" s="231"/>
      <c r="C596" s="231"/>
      <c r="D596" s="231"/>
      <c r="E596" s="231"/>
      <c r="F596" s="231"/>
      <c r="G596" s="231"/>
      <c r="H596" s="231"/>
      <c r="I596" s="231"/>
      <c r="J596" s="231"/>
      <c r="K596" s="231"/>
      <c r="L596" s="231"/>
      <c r="M596" s="231"/>
      <c r="N596" s="131" t="e">
        <f t="shared" si="9"/>
        <v>#N/A</v>
      </c>
    </row>
    <row r="597" spans="1:14" s="131" customFormat="1" ht="12.75" customHeight="1" x14ac:dyDescent="0.25">
      <c r="A597" s="231"/>
      <c r="B597" s="231"/>
      <c r="C597" s="231"/>
      <c r="D597" s="231"/>
      <c r="E597" s="231"/>
      <c r="F597" s="231"/>
      <c r="G597" s="231"/>
      <c r="H597" s="231"/>
      <c r="I597" s="231"/>
      <c r="J597" s="231"/>
      <c r="K597" s="231"/>
      <c r="L597" s="231"/>
      <c r="M597" s="231"/>
      <c r="N597" s="131" t="e">
        <f t="shared" si="9"/>
        <v>#N/A</v>
      </c>
    </row>
    <row r="598" spans="1:14" s="131" customFormat="1" ht="12.75" customHeight="1" x14ac:dyDescent="0.25">
      <c r="A598" s="231"/>
      <c r="B598" s="231"/>
      <c r="C598" s="231"/>
      <c r="D598" s="231"/>
      <c r="E598" s="231"/>
      <c r="F598" s="231"/>
      <c r="G598" s="231"/>
      <c r="H598" s="231"/>
      <c r="I598" s="231"/>
      <c r="J598" s="231"/>
      <c r="K598" s="231"/>
      <c r="L598" s="231"/>
      <c r="M598" s="231"/>
      <c r="N598" s="131" t="e">
        <f t="shared" si="9"/>
        <v>#N/A</v>
      </c>
    </row>
    <row r="599" spans="1:14" s="131" customFormat="1" ht="12.75" customHeight="1" x14ac:dyDescent="0.25">
      <c r="A599" s="231"/>
      <c r="B599" s="231"/>
      <c r="C599" s="231"/>
      <c r="D599" s="231"/>
      <c r="E599" s="231"/>
      <c r="F599" s="231"/>
      <c r="G599" s="231"/>
      <c r="H599" s="231"/>
      <c r="I599" s="231"/>
      <c r="J599" s="231"/>
      <c r="K599" s="231"/>
      <c r="L599" s="231"/>
      <c r="M599" s="231"/>
      <c r="N599" s="131" t="e">
        <f t="shared" si="9"/>
        <v>#N/A</v>
      </c>
    </row>
    <row r="600" spans="1:14" s="131" customFormat="1" ht="12.75" customHeight="1" x14ac:dyDescent="0.25">
      <c r="A600" s="231"/>
      <c r="B600" s="231"/>
      <c r="C600" s="231"/>
      <c r="D600" s="231"/>
      <c r="E600" s="231"/>
      <c r="F600" s="231"/>
      <c r="G600" s="231"/>
      <c r="H600" s="231"/>
      <c r="I600" s="231"/>
      <c r="J600" s="231"/>
      <c r="K600" s="231"/>
      <c r="L600" s="231"/>
      <c r="M600" s="231"/>
      <c r="N600" s="131" t="e">
        <f t="shared" si="9"/>
        <v>#N/A</v>
      </c>
    </row>
    <row r="601" spans="1:14" s="131" customFormat="1" ht="12.75" customHeight="1" x14ac:dyDescent="0.25">
      <c r="A601" s="231"/>
      <c r="B601" s="231"/>
      <c r="C601" s="231"/>
      <c r="D601" s="231"/>
      <c r="E601" s="231"/>
      <c r="F601" s="231"/>
      <c r="G601" s="231"/>
      <c r="H601" s="231"/>
      <c r="I601" s="231"/>
      <c r="J601" s="231"/>
      <c r="K601" s="231"/>
      <c r="L601" s="231"/>
      <c r="M601" s="231"/>
      <c r="N601" s="131" t="e">
        <f t="shared" si="9"/>
        <v>#N/A</v>
      </c>
    </row>
    <row r="602" spans="1:14" s="131" customFormat="1" ht="12.75" customHeight="1" x14ac:dyDescent="0.25">
      <c r="A602" s="231"/>
      <c r="B602" s="231"/>
      <c r="C602" s="231"/>
      <c r="D602" s="231"/>
      <c r="E602" s="231"/>
      <c r="F602" s="231"/>
      <c r="G602" s="231"/>
      <c r="H602" s="231"/>
      <c r="I602" s="231"/>
      <c r="J602" s="231"/>
      <c r="K602" s="231"/>
      <c r="L602" s="231"/>
      <c r="M602" s="231"/>
      <c r="N602" s="131" t="e">
        <f t="shared" si="9"/>
        <v>#N/A</v>
      </c>
    </row>
    <row r="603" spans="1:14" s="131" customFormat="1" ht="12.75" customHeight="1" x14ac:dyDescent="0.25">
      <c r="A603" s="231"/>
      <c r="B603" s="231"/>
      <c r="C603" s="231"/>
      <c r="D603" s="231"/>
      <c r="E603" s="231"/>
      <c r="F603" s="231"/>
      <c r="G603" s="231"/>
      <c r="H603" s="231"/>
      <c r="I603" s="231"/>
      <c r="J603" s="231"/>
      <c r="K603" s="231"/>
      <c r="L603" s="231"/>
      <c r="M603" s="231"/>
      <c r="N603" s="131" t="e">
        <f t="shared" si="9"/>
        <v>#N/A</v>
      </c>
    </row>
    <row r="604" spans="1:14" s="131" customFormat="1" ht="12.75" customHeight="1" x14ac:dyDescent="0.25">
      <c r="A604" s="231"/>
      <c r="B604" s="231"/>
      <c r="C604" s="231"/>
      <c r="D604" s="231"/>
      <c r="E604" s="231"/>
      <c r="F604" s="231"/>
      <c r="G604" s="231"/>
      <c r="H604" s="231"/>
      <c r="I604" s="231"/>
      <c r="J604" s="231"/>
      <c r="K604" s="231"/>
      <c r="L604" s="231"/>
      <c r="M604" s="231"/>
      <c r="N604" s="131" t="e">
        <f t="shared" si="9"/>
        <v>#N/A</v>
      </c>
    </row>
    <row r="605" spans="1:14" s="131" customFormat="1" ht="12.75" customHeight="1" x14ac:dyDescent="0.25">
      <c r="A605" s="231"/>
      <c r="B605" s="231"/>
      <c r="C605" s="231"/>
      <c r="D605" s="231"/>
      <c r="E605" s="231"/>
      <c r="F605" s="231"/>
      <c r="G605" s="231"/>
      <c r="H605" s="231"/>
      <c r="I605" s="231"/>
      <c r="J605" s="231"/>
      <c r="K605" s="231"/>
      <c r="L605" s="231"/>
      <c r="M605" s="231"/>
      <c r="N605" s="131" t="e">
        <f t="shared" si="9"/>
        <v>#N/A</v>
      </c>
    </row>
    <row r="606" spans="1:14" s="131" customFormat="1" ht="12.75" customHeight="1" x14ac:dyDescent="0.25">
      <c r="A606" s="231"/>
      <c r="B606" s="231"/>
      <c r="C606" s="231"/>
      <c r="D606" s="231"/>
      <c r="E606" s="231"/>
      <c r="F606" s="231"/>
      <c r="G606" s="231"/>
      <c r="H606" s="231"/>
      <c r="I606" s="231"/>
      <c r="J606" s="231"/>
      <c r="K606" s="231"/>
      <c r="L606" s="231"/>
      <c r="M606" s="231"/>
      <c r="N606" s="131" t="e">
        <f t="shared" si="9"/>
        <v>#N/A</v>
      </c>
    </row>
    <row r="607" spans="1:14" s="131" customFormat="1" ht="12.75" customHeight="1" x14ac:dyDescent="0.25">
      <c r="A607" s="231"/>
      <c r="B607" s="231"/>
      <c r="C607" s="231"/>
      <c r="D607" s="231"/>
      <c r="E607" s="231"/>
      <c r="F607" s="231"/>
      <c r="G607" s="231"/>
      <c r="H607" s="231"/>
      <c r="I607" s="231"/>
      <c r="J607" s="231"/>
      <c r="K607" s="231"/>
      <c r="L607" s="231"/>
      <c r="M607" s="231"/>
      <c r="N607" s="131" t="e">
        <f t="shared" si="9"/>
        <v>#N/A</v>
      </c>
    </row>
    <row r="608" spans="1:14" s="131" customFormat="1" ht="12.75" customHeight="1" x14ac:dyDescent="0.25">
      <c r="A608" s="231"/>
      <c r="B608" s="231"/>
      <c r="C608" s="231"/>
      <c r="D608" s="231"/>
      <c r="E608" s="231"/>
      <c r="F608" s="231"/>
      <c r="G608" s="231"/>
      <c r="H608" s="231"/>
      <c r="I608" s="231"/>
      <c r="J608" s="231"/>
      <c r="K608" s="231"/>
      <c r="L608" s="231"/>
      <c r="M608" s="231"/>
      <c r="N608" s="131" t="e">
        <f t="shared" si="9"/>
        <v>#N/A</v>
      </c>
    </row>
    <row r="609" spans="1:14" s="131" customFormat="1" ht="12.75" customHeight="1" x14ac:dyDescent="0.25">
      <c r="A609" s="231"/>
      <c r="B609" s="231"/>
      <c r="C609" s="231"/>
      <c r="D609" s="231"/>
      <c r="E609" s="231"/>
      <c r="F609" s="231"/>
      <c r="G609" s="231"/>
      <c r="H609" s="231"/>
      <c r="I609" s="231"/>
      <c r="J609" s="231"/>
      <c r="K609" s="231"/>
      <c r="L609" s="231"/>
      <c r="M609" s="231"/>
      <c r="N609" s="131" t="e">
        <f t="shared" si="9"/>
        <v>#N/A</v>
      </c>
    </row>
    <row r="610" spans="1:14" s="131" customFormat="1" ht="12.75" customHeight="1" x14ac:dyDescent="0.25">
      <c r="A610" s="231"/>
      <c r="B610" s="231"/>
      <c r="C610" s="231"/>
      <c r="D610" s="231"/>
      <c r="E610" s="231"/>
      <c r="F610" s="231"/>
      <c r="G610" s="231"/>
      <c r="H610" s="231"/>
      <c r="I610" s="231"/>
      <c r="J610" s="231"/>
      <c r="K610" s="231"/>
      <c r="L610" s="231"/>
      <c r="M610" s="231"/>
      <c r="N610" s="131" t="e">
        <f t="shared" si="9"/>
        <v>#N/A</v>
      </c>
    </row>
    <row r="611" spans="1:14" s="131" customFormat="1" ht="12.75" customHeight="1" x14ac:dyDescent="0.25">
      <c r="A611" s="231"/>
      <c r="B611" s="231"/>
      <c r="C611" s="231"/>
      <c r="D611" s="231"/>
      <c r="E611" s="231"/>
      <c r="F611" s="231"/>
      <c r="G611" s="231"/>
      <c r="H611" s="231"/>
      <c r="I611" s="231"/>
      <c r="J611" s="231"/>
      <c r="K611" s="231"/>
      <c r="L611" s="231"/>
      <c r="M611" s="231"/>
      <c r="N611" s="131" t="e">
        <f t="shared" si="9"/>
        <v>#N/A</v>
      </c>
    </row>
    <row r="612" spans="1:14" s="131" customFormat="1" ht="12.75" customHeight="1" x14ac:dyDescent="0.25">
      <c r="A612" s="231"/>
      <c r="B612" s="231"/>
      <c r="C612" s="231"/>
      <c r="D612" s="231"/>
      <c r="E612" s="231"/>
      <c r="F612" s="231"/>
      <c r="G612" s="231"/>
      <c r="H612" s="231"/>
      <c r="I612" s="231"/>
      <c r="J612" s="231"/>
      <c r="K612" s="231"/>
      <c r="L612" s="231"/>
      <c r="M612" s="231"/>
      <c r="N612" s="131" t="e">
        <f t="shared" si="9"/>
        <v>#N/A</v>
      </c>
    </row>
    <row r="613" spans="1:14" s="131" customFormat="1" ht="12.75" customHeight="1" x14ac:dyDescent="0.25">
      <c r="A613" s="231"/>
      <c r="B613" s="231"/>
      <c r="C613" s="231"/>
      <c r="D613" s="231"/>
      <c r="E613" s="231"/>
      <c r="F613" s="231"/>
      <c r="G613" s="231"/>
      <c r="H613" s="231"/>
      <c r="I613" s="231"/>
      <c r="J613" s="231"/>
      <c r="K613" s="231"/>
      <c r="L613" s="231"/>
      <c r="M613" s="231"/>
      <c r="N613" s="131" t="e">
        <f t="shared" si="9"/>
        <v>#N/A</v>
      </c>
    </row>
    <row r="614" spans="1:14" s="131" customFormat="1" ht="12.75" customHeight="1" x14ac:dyDescent="0.25">
      <c r="A614" s="231"/>
      <c r="B614" s="231"/>
      <c r="C614" s="231"/>
      <c r="D614" s="231"/>
      <c r="E614" s="231"/>
      <c r="F614" s="231"/>
      <c r="G614" s="231"/>
      <c r="H614" s="231"/>
      <c r="I614" s="231"/>
      <c r="J614" s="231"/>
      <c r="K614" s="231"/>
      <c r="L614" s="231"/>
      <c r="M614" s="231"/>
      <c r="N614" s="131" t="e">
        <f t="shared" si="9"/>
        <v>#N/A</v>
      </c>
    </row>
    <row r="615" spans="1:14" s="131" customFormat="1" ht="12.75" customHeight="1" x14ac:dyDescent="0.25">
      <c r="A615" s="231"/>
      <c r="B615" s="231"/>
      <c r="C615" s="231"/>
      <c r="D615" s="231"/>
      <c r="E615" s="231"/>
      <c r="F615" s="231"/>
      <c r="G615" s="231"/>
      <c r="H615" s="231"/>
      <c r="I615" s="231"/>
      <c r="J615" s="231"/>
      <c r="K615" s="231"/>
      <c r="L615" s="231"/>
      <c r="M615" s="231"/>
      <c r="N615" s="131" t="e">
        <f t="shared" si="9"/>
        <v>#N/A</v>
      </c>
    </row>
    <row r="616" spans="1:14" s="131" customFormat="1" ht="12.75" customHeight="1" x14ac:dyDescent="0.25">
      <c r="A616" s="231"/>
      <c r="B616" s="231"/>
      <c r="C616" s="231"/>
      <c r="D616" s="231"/>
      <c r="E616" s="231"/>
      <c r="F616" s="231"/>
      <c r="G616" s="231"/>
      <c r="H616" s="231"/>
      <c r="I616" s="231"/>
      <c r="J616" s="231"/>
      <c r="K616" s="231"/>
      <c r="L616" s="231"/>
      <c r="M616" s="231"/>
      <c r="N616" s="131" t="e">
        <f t="shared" si="9"/>
        <v>#N/A</v>
      </c>
    </row>
    <row r="617" spans="1:14" s="131" customFormat="1" ht="12.75" customHeight="1" x14ac:dyDescent="0.25">
      <c r="A617" s="231"/>
      <c r="B617" s="231"/>
      <c r="C617" s="231"/>
      <c r="D617" s="231"/>
      <c r="E617" s="231"/>
      <c r="F617" s="231"/>
      <c r="G617" s="231"/>
      <c r="H617" s="231"/>
      <c r="I617" s="231"/>
      <c r="J617" s="231"/>
      <c r="K617" s="231"/>
      <c r="L617" s="231"/>
      <c r="M617" s="231"/>
      <c r="N617" s="131" t="e">
        <f t="shared" si="9"/>
        <v>#N/A</v>
      </c>
    </row>
    <row r="618" spans="1:14" s="131" customFormat="1" ht="12.75" customHeight="1" x14ac:dyDescent="0.25">
      <c r="A618" s="231"/>
      <c r="B618" s="231"/>
      <c r="C618" s="231"/>
      <c r="D618" s="231"/>
      <c r="E618" s="231"/>
      <c r="F618" s="231"/>
      <c r="G618" s="231"/>
      <c r="H618" s="231"/>
      <c r="I618" s="231"/>
      <c r="J618" s="231"/>
      <c r="K618" s="231"/>
      <c r="L618" s="231"/>
      <c r="M618" s="231"/>
      <c r="N618" s="131" t="e">
        <f t="shared" si="9"/>
        <v>#N/A</v>
      </c>
    </row>
    <row r="619" spans="1:14" s="131" customFormat="1" ht="12.75" customHeight="1" x14ac:dyDescent="0.25">
      <c r="A619" s="231"/>
      <c r="B619" s="231"/>
      <c r="C619" s="231"/>
      <c r="D619" s="231"/>
      <c r="E619" s="231"/>
      <c r="F619" s="231"/>
      <c r="G619" s="231"/>
      <c r="H619" s="231"/>
      <c r="I619" s="231"/>
      <c r="J619" s="231"/>
      <c r="K619" s="231"/>
      <c r="L619" s="231"/>
      <c r="M619" s="231"/>
      <c r="N619" s="131" t="e">
        <f t="shared" si="9"/>
        <v>#N/A</v>
      </c>
    </row>
    <row r="620" spans="1:14" s="131" customFormat="1" ht="12.75" customHeight="1" x14ac:dyDescent="0.25">
      <c r="A620" s="231"/>
      <c r="B620" s="231"/>
      <c r="C620" s="231"/>
      <c r="D620" s="231"/>
      <c r="E620" s="231"/>
      <c r="F620" s="231"/>
      <c r="G620" s="231"/>
      <c r="H620" s="231"/>
      <c r="I620" s="231"/>
      <c r="J620" s="231"/>
      <c r="K620" s="231"/>
      <c r="L620" s="231"/>
      <c r="M620" s="231"/>
      <c r="N620" s="131" t="e">
        <f t="shared" si="9"/>
        <v>#N/A</v>
      </c>
    </row>
    <row r="621" spans="1:14" s="131" customFormat="1" ht="12.75" customHeight="1" x14ac:dyDescent="0.25">
      <c r="A621" s="231"/>
      <c r="B621" s="231"/>
      <c r="C621" s="231"/>
      <c r="D621" s="231"/>
      <c r="E621" s="231"/>
      <c r="F621" s="231"/>
      <c r="G621" s="231"/>
      <c r="H621" s="231"/>
      <c r="I621" s="231"/>
      <c r="J621" s="231"/>
      <c r="K621" s="231"/>
      <c r="L621" s="231"/>
      <c r="M621" s="231"/>
      <c r="N621" s="131" t="e">
        <f t="shared" si="9"/>
        <v>#N/A</v>
      </c>
    </row>
    <row r="622" spans="1:14" s="131" customFormat="1" ht="12.75" customHeight="1" x14ac:dyDescent="0.25">
      <c r="A622" s="231"/>
      <c r="B622" s="231"/>
      <c r="C622" s="231"/>
      <c r="D622" s="231"/>
      <c r="E622" s="231"/>
      <c r="F622" s="231"/>
      <c r="G622" s="231"/>
      <c r="H622" s="231"/>
      <c r="I622" s="231"/>
      <c r="J622" s="231"/>
      <c r="K622" s="231"/>
      <c r="L622" s="231"/>
      <c r="M622" s="231"/>
      <c r="N622" s="131" t="e">
        <f t="shared" si="9"/>
        <v>#N/A</v>
      </c>
    </row>
    <row r="623" spans="1:14" s="131" customFormat="1" ht="12.75" customHeight="1" x14ac:dyDescent="0.25">
      <c r="A623" s="231"/>
      <c r="B623" s="231"/>
      <c r="C623" s="231"/>
      <c r="D623" s="231"/>
      <c r="E623" s="231"/>
      <c r="F623" s="231"/>
      <c r="G623" s="231"/>
      <c r="H623" s="231"/>
      <c r="I623" s="231"/>
      <c r="J623" s="231"/>
      <c r="K623" s="231"/>
      <c r="L623" s="231"/>
      <c r="M623" s="231"/>
      <c r="N623" s="131" t="e">
        <f t="shared" si="9"/>
        <v>#N/A</v>
      </c>
    </row>
    <row r="624" spans="1:14" s="131" customFormat="1" ht="12.75" customHeight="1" x14ac:dyDescent="0.25">
      <c r="A624" s="231"/>
      <c r="B624" s="231"/>
      <c r="C624" s="231"/>
      <c r="D624" s="231"/>
      <c r="E624" s="231"/>
      <c r="F624" s="231"/>
      <c r="G624" s="231"/>
      <c r="H624" s="231"/>
      <c r="I624" s="231"/>
      <c r="J624" s="231"/>
      <c r="K624" s="231"/>
      <c r="L624" s="231"/>
      <c r="M624" s="231"/>
      <c r="N624" s="131" t="e">
        <f t="shared" si="9"/>
        <v>#N/A</v>
      </c>
    </row>
    <row r="625" spans="1:14" s="131" customFormat="1" ht="12.75" customHeight="1" x14ac:dyDescent="0.25">
      <c r="A625" s="231"/>
      <c r="B625" s="231"/>
      <c r="C625" s="231"/>
      <c r="D625" s="231"/>
      <c r="E625" s="231"/>
      <c r="F625" s="231"/>
      <c r="G625" s="231"/>
      <c r="H625" s="231"/>
      <c r="I625" s="231"/>
      <c r="J625" s="231"/>
      <c r="K625" s="231"/>
      <c r="L625" s="231"/>
      <c r="M625" s="231"/>
      <c r="N625" s="131" t="e">
        <f t="shared" si="9"/>
        <v>#N/A</v>
      </c>
    </row>
    <row r="626" spans="1:14" s="131" customFormat="1" ht="12.75" customHeight="1" x14ac:dyDescent="0.25">
      <c r="A626" s="231"/>
      <c r="B626" s="231"/>
      <c r="C626" s="231"/>
      <c r="D626" s="231"/>
      <c r="E626" s="231"/>
      <c r="F626" s="231"/>
      <c r="G626" s="231"/>
      <c r="H626" s="231"/>
      <c r="I626" s="231"/>
      <c r="J626" s="231"/>
      <c r="K626" s="231"/>
      <c r="L626" s="231"/>
      <c r="M626" s="231"/>
      <c r="N626" s="131" t="e">
        <f t="shared" si="9"/>
        <v>#N/A</v>
      </c>
    </row>
    <row r="627" spans="1:14" s="131" customFormat="1" ht="12.75" customHeight="1" x14ac:dyDescent="0.25">
      <c r="A627" s="231"/>
      <c r="B627" s="231"/>
      <c r="C627" s="231"/>
      <c r="D627" s="231"/>
      <c r="E627" s="231"/>
      <c r="F627" s="231"/>
      <c r="G627" s="231"/>
      <c r="H627" s="231"/>
      <c r="I627" s="231"/>
      <c r="J627" s="231"/>
      <c r="K627" s="231"/>
      <c r="L627" s="231"/>
      <c r="M627" s="231"/>
      <c r="N627" s="131" t="e">
        <f t="shared" si="9"/>
        <v>#N/A</v>
      </c>
    </row>
    <row r="628" spans="1:14" s="131" customFormat="1" ht="12.75" customHeight="1" x14ac:dyDescent="0.25">
      <c r="A628" s="231"/>
      <c r="B628" s="231"/>
      <c r="C628" s="231"/>
      <c r="D628" s="231"/>
      <c r="E628" s="231"/>
      <c r="F628" s="231"/>
      <c r="G628" s="231"/>
      <c r="H628" s="231"/>
      <c r="I628" s="231"/>
      <c r="J628" s="231"/>
      <c r="K628" s="231"/>
      <c r="L628" s="231"/>
      <c r="M628" s="231"/>
      <c r="N628" s="131" t="e">
        <f t="shared" si="9"/>
        <v>#N/A</v>
      </c>
    </row>
    <row r="629" spans="1:14" s="131" customFormat="1" ht="12.75" customHeight="1" x14ac:dyDescent="0.25">
      <c r="A629" s="231"/>
      <c r="B629" s="231"/>
      <c r="C629" s="231"/>
      <c r="D629" s="231"/>
      <c r="E629" s="231"/>
      <c r="F629" s="231"/>
      <c r="G629" s="231"/>
      <c r="H629" s="231"/>
      <c r="I629" s="231"/>
      <c r="J629" s="231"/>
      <c r="K629" s="231"/>
      <c r="L629" s="231"/>
      <c r="M629" s="231"/>
      <c r="N629" s="131" t="e">
        <f t="shared" si="9"/>
        <v>#N/A</v>
      </c>
    </row>
    <row r="630" spans="1:14" s="131" customFormat="1" ht="12.75" customHeight="1" x14ac:dyDescent="0.25">
      <c r="A630" s="231"/>
      <c r="B630" s="231"/>
      <c r="C630" s="231"/>
      <c r="D630" s="231"/>
      <c r="E630" s="231"/>
      <c r="F630" s="231"/>
      <c r="G630" s="231"/>
      <c r="H630" s="231"/>
      <c r="I630" s="231"/>
      <c r="J630" s="231"/>
      <c r="K630" s="231"/>
      <c r="L630" s="231"/>
      <c r="M630" s="231"/>
      <c r="N630" s="131" t="e">
        <f t="shared" si="9"/>
        <v>#N/A</v>
      </c>
    </row>
    <row r="631" spans="1:14" s="131" customFormat="1" ht="12.75" customHeight="1" x14ac:dyDescent="0.25">
      <c r="A631" s="231"/>
      <c r="B631" s="231"/>
      <c r="C631" s="231"/>
      <c r="D631" s="231"/>
      <c r="E631" s="231"/>
      <c r="F631" s="231"/>
      <c r="G631" s="231"/>
      <c r="H631" s="231"/>
      <c r="I631" s="231"/>
      <c r="J631" s="231"/>
      <c r="K631" s="231"/>
      <c r="L631" s="231"/>
      <c r="M631" s="231"/>
      <c r="N631" s="131" t="e">
        <f t="shared" si="9"/>
        <v>#N/A</v>
      </c>
    </row>
    <row r="632" spans="1:14" s="131" customFormat="1" ht="12.75" customHeight="1" x14ac:dyDescent="0.25">
      <c r="A632" s="231"/>
      <c r="B632" s="231"/>
      <c r="C632" s="231"/>
      <c r="D632" s="231"/>
      <c r="E632" s="231"/>
      <c r="F632" s="231"/>
      <c r="G632" s="231"/>
      <c r="H632" s="231"/>
      <c r="I632" s="231"/>
      <c r="J632" s="231"/>
      <c r="K632" s="231"/>
      <c r="L632" s="231"/>
      <c r="M632" s="231"/>
      <c r="N632" s="131" t="e">
        <f t="shared" si="9"/>
        <v>#N/A</v>
      </c>
    </row>
    <row r="633" spans="1:14" s="131" customFormat="1" ht="12.75" customHeight="1" x14ac:dyDescent="0.25">
      <c r="A633" s="231"/>
      <c r="B633" s="231"/>
      <c r="C633" s="231"/>
      <c r="D633" s="231"/>
      <c r="E633" s="231"/>
      <c r="F633" s="231"/>
      <c r="G633" s="231"/>
      <c r="H633" s="231"/>
      <c r="I633" s="231"/>
      <c r="J633" s="231"/>
      <c r="K633" s="231"/>
      <c r="L633" s="231"/>
      <c r="M633" s="231"/>
      <c r="N633" s="131" t="e">
        <f t="shared" si="9"/>
        <v>#N/A</v>
      </c>
    </row>
    <row r="634" spans="1:14" s="131" customFormat="1" ht="12.75" customHeight="1" x14ac:dyDescent="0.25">
      <c r="A634" s="231"/>
      <c r="B634" s="231"/>
      <c r="C634" s="231"/>
      <c r="D634" s="231"/>
      <c r="E634" s="231"/>
      <c r="F634" s="231"/>
      <c r="G634" s="231"/>
      <c r="H634" s="231"/>
      <c r="I634" s="231"/>
      <c r="J634" s="231"/>
      <c r="K634" s="231"/>
      <c r="L634" s="231"/>
      <c r="M634" s="231"/>
      <c r="N634" s="131" t="e">
        <f t="shared" si="9"/>
        <v>#N/A</v>
      </c>
    </row>
    <row r="635" spans="1:14" s="131" customFormat="1" ht="12.75" customHeight="1" x14ac:dyDescent="0.25">
      <c r="A635" s="231"/>
      <c r="B635" s="231"/>
      <c r="C635" s="231"/>
      <c r="D635" s="231"/>
      <c r="E635" s="231"/>
      <c r="F635" s="231"/>
      <c r="G635" s="231"/>
      <c r="H635" s="231"/>
      <c r="I635" s="231"/>
      <c r="J635" s="231"/>
      <c r="K635" s="231"/>
      <c r="L635" s="231"/>
      <c r="M635" s="231"/>
      <c r="N635" s="131" t="e">
        <f t="shared" si="9"/>
        <v>#N/A</v>
      </c>
    </row>
    <row r="636" spans="1:14" s="131" customFormat="1" ht="12.75" customHeight="1" x14ac:dyDescent="0.25">
      <c r="A636" s="231"/>
      <c r="B636" s="231"/>
      <c r="C636" s="231"/>
      <c r="D636" s="231"/>
      <c r="E636" s="231"/>
      <c r="F636" s="231"/>
      <c r="G636" s="231"/>
      <c r="H636" s="231"/>
      <c r="I636" s="231"/>
      <c r="J636" s="231"/>
      <c r="K636" s="231"/>
      <c r="L636" s="231"/>
      <c r="M636" s="231"/>
      <c r="N636" s="131" t="e">
        <f t="shared" si="9"/>
        <v>#N/A</v>
      </c>
    </row>
    <row r="637" spans="1:14" s="131" customFormat="1" ht="12.75" customHeight="1" x14ac:dyDescent="0.25">
      <c r="A637" s="231"/>
      <c r="B637" s="231"/>
      <c r="C637" s="231"/>
      <c r="D637" s="231"/>
      <c r="E637" s="231"/>
      <c r="F637" s="231"/>
      <c r="G637" s="231"/>
      <c r="H637" s="231"/>
      <c r="I637" s="231"/>
      <c r="J637" s="231"/>
      <c r="K637" s="231"/>
      <c r="L637" s="231"/>
      <c r="M637" s="231"/>
      <c r="N637" s="131" t="e">
        <f t="shared" si="9"/>
        <v>#N/A</v>
      </c>
    </row>
    <row r="638" spans="1:14" s="131" customFormat="1" ht="12.75" customHeight="1" x14ac:dyDescent="0.25">
      <c r="A638" s="231"/>
      <c r="B638" s="231"/>
      <c r="C638" s="231"/>
      <c r="D638" s="231"/>
      <c r="E638" s="231"/>
      <c r="F638" s="231"/>
      <c r="G638" s="231"/>
      <c r="H638" s="231"/>
      <c r="I638" s="231"/>
      <c r="J638" s="231"/>
      <c r="K638" s="231"/>
      <c r="L638" s="231"/>
      <c r="M638" s="231"/>
      <c r="N638" s="131" t="e">
        <f t="shared" si="9"/>
        <v>#N/A</v>
      </c>
    </row>
    <row r="639" spans="1:14" s="131" customFormat="1" ht="12.75" customHeight="1" x14ac:dyDescent="0.25">
      <c r="A639" s="231"/>
      <c r="B639" s="231"/>
      <c r="C639" s="231"/>
      <c r="D639" s="231"/>
      <c r="E639" s="231"/>
      <c r="F639" s="231"/>
      <c r="G639" s="231"/>
      <c r="H639" s="231"/>
      <c r="I639" s="231"/>
      <c r="J639" s="231"/>
      <c r="K639" s="231"/>
      <c r="L639" s="231"/>
      <c r="M639" s="231"/>
      <c r="N639" s="131" t="e">
        <f t="shared" si="9"/>
        <v>#N/A</v>
      </c>
    </row>
    <row r="640" spans="1:14" s="131" customFormat="1" ht="12.75" customHeight="1" x14ac:dyDescent="0.25">
      <c r="A640" s="231"/>
      <c r="B640" s="231"/>
      <c r="C640" s="231"/>
      <c r="D640" s="231"/>
      <c r="E640" s="231"/>
      <c r="F640" s="231"/>
      <c r="G640" s="231"/>
      <c r="H640" s="231"/>
      <c r="I640" s="231"/>
      <c r="J640" s="231"/>
      <c r="K640" s="231"/>
      <c r="L640" s="231"/>
      <c r="M640" s="231"/>
      <c r="N640" s="131" t="e">
        <f t="shared" si="9"/>
        <v>#N/A</v>
      </c>
    </row>
    <row r="641" spans="1:14" s="131" customFormat="1" ht="12.75" customHeight="1" x14ac:dyDescent="0.25">
      <c r="A641" s="231"/>
      <c r="B641" s="231"/>
      <c r="C641" s="231"/>
      <c r="D641" s="231"/>
      <c r="E641" s="231"/>
      <c r="F641" s="231"/>
      <c r="G641" s="231"/>
      <c r="H641" s="231"/>
      <c r="I641" s="231"/>
      <c r="J641" s="231"/>
      <c r="K641" s="231"/>
      <c r="L641" s="231"/>
      <c r="M641" s="231"/>
      <c r="N641" s="131" t="e">
        <f t="shared" si="9"/>
        <v>#N/A</v>
      </c>
    </row>
    <row r="642" spans="1:14" s="131" customFormat="1" ht="12.75" customHeight="1" x14ac:dyDescent="0.25">
      <c r="A642" s="231"/>
      <c r="B642" s="231"/>
      <c r="C642" s="231"/>
      <c r="D642" s="231"/>
      <c r="E642" s="231"/>
      <c r="F642" s="231"/>
      <c r="G642" s="231"/>
      <c r="H642" s="231"/>
      <c r="I642" s="231"/>
      <c r="J642" s="231"/>
      <c r="K642" s="231"/>
      <c r="L642" s="231"/>
      <c r="M642" s="231"/>
      <c r="N642" s="131" t="e">
        <f t="shared" si="9"/>
        <v>#N/A</v>
      </c>
    </row>
    <row r="643" spans="1:14" s="131" customFormat="1" ht="12.75" customHeight="1" x14ac:dyDescent="0.25">
      <c r="A643" s="231"/>
      <c r="B643" s="231"/>
      <c r="C643" s="231"/>
      <c r="D643" s="231"/>
      <c r="E643" s="231"/>
      <c r="F643" s="231"/>
      <c r="G643" s="231"/>
      <c r="H643" s="231"/>
      <c r="I643" s="231"/>
      <c r="J643" s="231"/>
      <c r="K643" s="231"/>
      <c r="L643" s="231"/>
      <c r="M643" s="231"/>
      <c r="N643" s="131" t="e">
        <f t="shared" si="9"/>
        <v>#N/A</v>
      </c>
    </row>
    <row r="644" spans="1:14" s="131" customFormat="1" ht="12.75" customHeight="1" x14ac:dyDescent="0.25">
      <c r="A644" s="231"/>
      <c r="B644" s="231"/>
      <c r="C644" s="231"/>
      <c r="D644" s="231"/>
      <c r="E644" s="231"/>
      <c r="F644" s="231"/>
      <c r="G644" s="231"/>
      <c r="H644" s="231"/>
      <c r="I644" s="231"/>
      <c r="J644" s="231"/>
      <c r="K644" s="231"/>
      <c r="L644" s="231"/>
      <c r="M644" s="231"/>
      <c r="N644" s="131" t="e">
        <f t="shared" ref="N644:N707" si="10">VLOOKUP(I644,$O$3:$P$10,2,FALSE)</f>
        <v>#N/A</v>
      </c>
    </row>
    <row r="645" spans="1:14" s="131" customFormat="1" ht="12.75" customHeight="1" x14ac:dyDescent="0.25">
      <c r="A645" s="231"/>
      <c r="B645" s="231"/>
      <c r="C645" s="231"/>
      <c r="D645" s="231"/>
      <c r="E645" s="231"/>
      <c r="F645" s="231"/>
      <c r="G645" s="231"/>
      <c r="H645" s="231"/>
      <c r="I645" s="231"/>
      <c r="J645" s="231"/>
      <c r="K645" s="231"/>
      <c r="L645" s="231"/>
      <c r="M645" s="231"/>
      <c r="N645" s="131" t="e">
        <f t="shared" si="10"/>
        <v>#N/A</v>
      </c>
    </row>
    <row r="646" spans="1:14" s="131" customFormat="1" ht="12.75" customHeight="1" x14ac:dyDescent="0.25">
      <c r="A646" s="231"/>
      <c r="B646" s="231"/>
      <c r="C646" s="231"/>
      <c r="D646" s="231"/>
      <c r="E646" s="231"/>
      <c r="F646" s="231"/>
      <c r="G646" s="231"/>
      <c r="H646" s="231"/>
      <c r="I646" s="231"/>
      <c r="J646" s="231"/>
      <c r="K646" s="231"/>
      <c r="L646" s="231"/>
      <c r="M646" s="231"/>
      <c r="N646" s="131" t="e">
        <f t="shared" si="10"/>
        <v>#N/A</v>
      </c>
    </row>
    <row r="647" spans="1:14" s="131" customFormat="1" ht="12.75" customHeight="1" x14ac:dyDescent="0.25">
      <c r="A647" s="231"/>
      <c r="B647" s="231"/>
      <c r="C647" s="231"/>
      <c r="D647" s="231"/>
      <c r="E647" s="231"/>
      <c r="F647" s="231"/>
      <c r="G647" s="231"/>
      <c r="H647" s="231"/>
      <c r="I647" s="231"/>
      <c r="J647" s="231"/>
      <c r="K647" s="231"/>
      <c r="L647" s="231"/>
      <c r="M647" s="231"/>
      <c r="N647" s="131" t="e">
        <f t="shared" si="10"/>
        <v>#N/A</v>
      </c>
    </row>
    <row r="648" spans="1:14" s="131" customFormat="1" ht="12.75" customHeight="1" x14ac:dyDescent="0.25">
      <c r="A648" s="231"/>
      <c r="B648" s="231"/>
      <c r="C648" s="231"/>
      <c r="D648" s="231"/>
      <c r="E648" s="231"/>
      <c r="F648" s="231"/>
      <c r="G648" s="231"/>
      <c r="H648" s="231"/>
      <c r="I648" s="231"/>
      <c r="J648" s="231"/>
      <c r="K648" s="231"/>
      <c r="L648" s="231"/>
      <c r="M648" s="231"/>
      <c r="N648" s="131" t="e">
        <f t="shared" si="10"/>
        <v>#N/A</v>
      </c>
    </row>
    <row r="649" spans="1:14" s="131" customFormat="1" ht="12.75" customHeight="1" x14ac:dyDescent="0.25">
      <c r="A649" s="231"/>
      <c r="B649" s="231"/>
      <c r="C649" s="231"/>
      <c r="D649" s="231"/>
      <c r="E649" s="231"/>
      <c r="F649" s="231"/>
      <c r="G649" s="231"/>
      <c r="H649" s="231"/>
      <c r="I649" s="231"/>
      <c r="J649" s="231"/>
      <c r="K649" s="231"/>
      <c r="L649" s="231"/>
      <c r="M649" s="231"/>
      <c r="N649" s="131" t="e">
        <f t="shared" si="10"/>
        <v>#N/A</v>
      </c>
    </row>
    <row r="650" spans="1:14" s="131" customFormat="1" ht="12.75" customHeight="1" x14ac:dyDescent="0.25">
      <c r="A650" s="231"/>
      <c r="B650" s="231"/>
      <c r="C650" s="231"/>
      <c r="D650" s="231"/>
      <c r="E650" s="231"/>
      <c r="F650" s="231"/>
      <c r="G650" s="231"/>
      <c r="H650" s="231"/>
      <c r="I650" s="231"/>
      <c r="J650" s="231"/>
      <c r="K650" s="231"/>
      <c r="L650" s="231"/>
      <c r="M650" s="231"/>
      <c r="N650" s="131" t="e">
        <f t="shared" si="10"/>
        <v>#N/A</v>
      </c>
    </row>
    <row r="651" spans="1:14" s="131" customFormat="1" ht="12.75" customHeight="1" x14ac:dyDescent="0.25">
      <c r="A651" s="231"/>
      <c r="B651" s="231"/>
      <c r="C651" s="231"/>
      <c r="D651" s="231"/>
      <c r="E651" s="231"/>
      <c r="F651" s="231"/>
      <c r="G651" s="231"/>
      <c r="H651" s="231"/>
      <c r="I651" s="231"/>
      <c r="J651" s="231"/>
      <c r="K651" s="231"/>
      <c r="L651" s="231"/>
      <c r="M651" s="231"/>
      <c r="N651" s="131" t="e">
        <f t="shared" si="10"/>
        <v>#N/A</v>
      </c>
    </row>
    <row r="652" spans="1:14" s="131" customFormat="1" ht="12.75" customHeight="1" x14ac:dyDescent="0.25">
      <c r="A652" s="231"/>
      <c r="B652" s="231"/>
      <c r="C652" s="231"/>
      <c r="D652" s="231"/>
      <c r="E652" s="231"/>
      <c r="F652" s="231"/>
      <c r="G652" s="231"/>
      <c r="H652" s="231"/>
      <c r="I652" s="231"/>
      <c r="J652" s="231"/>
      <c r="K652" s="231"/>
      <c r="L652" s="231"/>
      <c r="M652" s="231"/>
      <c r="N652" s="131" t="e">
        <f t="shared" si="10"/>
        <v>#N/A</v>
      </c>
    </row>
    <row r="653" spans="1:14" s="131" customFormat="1" ht="12.75" customHeight="1" x14ac:dyDescent="0.25">
      <c r="A653" s="231"/>
      <c r="B653" s="231"/>
      <c r="C653" s="231"/>
      <c r="D653" s="231"/>
      <c r="E653" s="231"/>
      <c r="F653" s="231"/>
      <c r="G653" s="231"/>
      <c r="H653" s="231"/>
      <c r="I653" s="231"/>
      <c r="J653" s="231"/>
      <c r="K653" s="231"/>
      <c r="L653" s="231"/>
      <c r="M653" s="231"/>
      <c r="N653" s="131" t="e">
        <f t="shared" si="10"/>
        <v>#N/A</v>
      </c>
    </row>
    <row r="654" spans="1:14" s="131" customFormat="1" ht="12.75" customHeight="1" x14ac:dyDescent="0.25">
      <c r="A654" s="231"/>
      <c r="B654" s="231"/>
      <c r="C654" s="231"/>
      <c r="D654" s="231"/>
      <c r="E654" s="231"/>
      <c r="F654" s="231"/>
      <c r="G654" s="231"/>
      <c r="H654" s="231"/>
      <c r="I654" s="231"/>
      <c r="J654" s="231"/>
      <c r="K654" s="231"/>
      <c r="L654" s="231"/>
      <c r="M654" s="231"/>
      <c r="N654" s="131" t="e">
        <f t="shared" si="10"/>
        <v>#N/A</v>
      </c>
    </row>
    <row r="655" spans="1:14" s="131" customFormat="1" ht="12.75" customHeight="1" x14ac:dyDescent="0.25">
      <c r="A655" s="231"/>
      <c r="B655" s="231"/>
      <c r="C655" s="231"/>
      <c r="D655" s="231"/>
      <c r="E655" s="231"/>
      <c r="F655" s="231"/>
      <c r="G655" s="231"/>
      <c r="H655" s="231"/>
      <c r="I655" s="231"/>
      <c r="J655" s="231"/>
      <c r="K655" s="231"/>
      <c r="L655" s="231"/>
      <c r="M655" s="231"/>
      <c r="N655" s="131" t="e">
        <f t="shared" si="10"/>
        <v>#N/A</v>
      </c>
    </row>
    <row r="656" spans="1:14" s="131" customFormat="1" ht="12.75" customHeight="1" x14ac:dyDescent="0.25">
      <c r="A656" s="231"/>
      <c r="B656" s="231"/>
      <c r="C656" s="231"/>
      <c r="D656" s="231"/>
      <c r="E656" s="231"/>
      <c r="F656" s="231"/>
      <c r="G656" s="231"/>
      <c r="H656" s="231"/>
      <c r="I656" s="231"/>
      <c r="J656" s="231"/>
      <c r="K656" s="231"/>
      <c r="L656" s="231"/>
      <c r="M656" s="231"/>
      <c r="N656" s="131" t="e">
        <f t="shared" si="10"/>
        <v>#N/A</v>
      </c>
    </row>
    <row r="657" spans="1:14" s="131" customFormat="1" ht="12.75" customHeight="1" x14ac:dyDescent="0.25">
      <c r="A657" s="231"/>
      <c r="B657" s="231"/>
      <c r="C657" s="231"/>
      <c r="D657" s="231"/>
      <c r="E657" s="231"/>
      <c r="F657" s="231"/>
      <c r="G657" s="231"/>
      <c r="H657" s="231"/>
      <c r="I657" s="231"/>
      <c r="J657" s="231"/>
      <c r="K657" s="231"/>
      <c r="L657" s="231"/>
      <c r="M657" s="231"/>
      <c r="N657" s="131" t="e">
        <f t="shared" si="10"/>
        <v>#N/A</v>
      </c>
    </row>
    <row r="658" spans="1:14" s="131" customFormat="1" ht="12.75" customHeight="1" x14ac:dyDescent="0.25">
      <c r="A658" s="231"/>
      <c r="B658" s="231"/>
      <c r="C658" s="231"/>
      <c r="D658" s="231"/>
      <c r="E658" s="231"/>
      <c r="F658" s="231"/>
      <c r="G658" s="231"/>
      <c r="H658" s="231"/>
      <c r="I658" s="231"/>
      <c r="J658" s="231"/>
      <c r="K658" s="231"/>
      <c r="L658" s="231"/>
      <c r="M658" s="231"/>
      <c r="N658" s="131" t="e">
        <f t="shared" si="10"/>
        <v>#N/A</v>
      </c>
    </row>
    <row r="659" spans="1:14" s="131" customFormat="1" ht="12.75" customHeight="1" x14ac:dyDescent="0.25">
      <c r="A659" s="231"/>
      <c r="B659" s="231"/>
      <c r="C659" s="231"/>
      <c r="D659" s="231"/>
      <c r="E659" s="231"/>
      <c r="F659" s="231"/>
      <c r="G659" s="231"/>
      <c r="H659" s="231"/>
      <c r="I659" s="231"/>
      <c r="J659" s="231"/>
      <c r="K659" s="231"/>
      <c r="L659" s="231"/>
      <c r="M659" s="231"/>
      <c r="N659" s="131" t="e">
        <f t="shared" si="10"/>
        <v>#N/A</v>
      </c>
    </row>
    <row r="660" spans="1:14" s="131" customFormat="1" ht="12.75" customHeight="1" x14ac:dyDescent="0.25">
      <c r="A660" s="231"/>
      <c r="B660" s="231"/>
      <c r="C660" s="231"/>
      <c r="D660" s="231"/>
      <c r="E660" s="231"/>
      <c r="F660" s="231"/>
      <c r="G660" s="231"/>
      <c r="H660" s="231"/>
      <c r="I660" s="231"/>
      <c r="J660" s="231"/>
      <c r="K660" s="231"/>
      <c r="L660" s="231"/>
      <c r="M660" s="231"/>
      <c r="N660" s="131" t="e">
        <f t="shared" si="10"/>
        <v>#N/A</v>
      </c>
    </row>
    <row r="661" spans="1:14" s="131" customFormat="1" ht="12.75" customHeight="1" x14ac:dyDescent="0.25">
      <c r="A661" s="231"/>
      <c r="B661" s="231"/>
      <c r="C661" s="231"/>
      <c r="D661" s="231"/>
      <c r="E661" s="231"/>
      <c r="F661" s="231"/>
      <c r="G661" s="231"/>
      <c r="H661" s="231"/>
      <c r="I661" s="231"/>
      <c r="J661" s="231"/>
      <c r="K661" s="231"/>
      <c r="L661" s="231"/>
      <c r="M661" s="231"/>
      <c r="N661" s="131" t="e">
        <f t="shared" si="10"/>
        <v>#N/A</v>
      </c>
    </row>
    <row r="662" spans="1:14" s="131" customFormat="1" ht="12.75" customHeight="1" x14ac:dyDescent="0.25">
      <c r="A662" s="231"/>
      <c r="B662" s="231"/>
      <c r="C662" s="231"/>
      <c r="D662" s="231"/>
      <c r="E662" s="231"/>
      <c r="F662" s="231"/>
      <c r="G662" s="231"/>
      <c r="H662" s="231"/>
      <c r="I662" s="231"/>
      <c r="J662" s="231"/>
      <c r="K662" s="231"/>
      <c r="L662" s="231"/>
      <c r="M662" s="231"/>
      <c r="N662" s="131" t="e">
        <f t="shared" si="10"/>
        <v>#N/A</v>
      </c>
    </row>
    <row r="663" spans="1:14" s="131" customFormat="1" ht="12.75" customHeight="1" x14ac:dyDescent="0.25">
      <c r="A663" s="231"/>
      <c r="B663" s="231"/>
      <c r="C663" s="231"/>
      <c r="D663" s="231"/>
      <c r="E663" s="231"/>
      <c r="F663" s="231"/>
      <c r="G663" s="231"/>
      <c r="H663" s="231"/>
      <c r="I663" s="231"/>
      <c r="J663" s="231"/>
      <c r="K663" s="231"/>
      <c r="L663" s="231"/>
      <c r="M663" s="231"/>
      <c r="N663" s="131" t="e">
        <f t="shared" si="10"/>
        <v>#N/A</v>
      </c>
    </row>
    <row r="664" spans="1:14" s="131" customFormat="1" ht="12.75" customHeight="1" x14ac:dyDescent="0.25">
      <c r="A664" s="231"/>
      <c r="B664" s="231"/>
      <c r="C664" s="231"/>
      <c r="D664" s="231"/>
      <c r="E664" s="231"/>
      <c r="F664" s="231"/>
      <c r="G664" s="231"/>
      <c r="H664" s="231"/>
      <c r="I664" s="231"/>
      <c r="J664" s="231"/>
      <c r="K664" s="231"/>
      <c r="L664" s="231"/>
      <c r="M664" s="231"/>
      <c r="N664" s="131" t="e">
        <f t="shared" si="10"/>
        <v>#N/A</v>
      </c>
    </row>
    <row r="665" spans="1:14" s="131" customFormat="1" ht="12.75" customHeight="1" x14ac:dyDescent="0.25">
      <c r="A665" s="231"/>
      <c r="B665" s="231"/>
      <c r="C665" s="231"/>
      <c r="D665" s="231"/>
      <c r="E665" s="231"/>
      <c r="F665" s="231"/>
      <c r="G665" s="231"/>
      <c r="H665" s="231"/>
      <c r="I665" s="231"/>
      <c r="J665" s="231"/>
      <c r="K665" s="231"/>
      <c r="L665" s="231"/>
      <c r="M665" s="231"/>
      <c r="N665" s="131" t="e">
        <f t="shared" si="10"/>
        <v>#N/A</v>
      </c>
    </row>
    <row r="666" spans="1:14" s="131" customFormat="1" ht="12.75" customHeight="1" x14ac:dyDescent="0.25">
      <c r="A666" s="231"/>
      <c r="B666" s="231"/>
      <c r="C666" s="231"/>
      <c r="D666" s="231"/>
      <c r="E666" s="231"/>
      <c r="F666" s="231"/>
      <c r="G666" s="231"/>
      <c r="H666" s="231"/>
      <c r="I666" s="231"/>
      <c r="J666" s="231"/>
      <c r="K666" s="231"/>
      <c r="L666" s="231"/>
      <c r="M666" s="231"/>
      <c r="N666" s="131" t="e">
        <f t="shared" si="10"/>
        <v>#N/A</v>
      </c>
    </row>
    <row r="667" spans="1:14" s="131" customFormat="1" ht="12.75" customHeight="1" x14ac:dyDescent="0.25">
      <c r="A667" s="231"/>
      <c r="B667" s="231"/>
      <c r="C667" s="231"/>
      <c r="D667" s="231"/>
      <c r="E667" s="231"/>
      <c r="F667" s="231"/>
      <c r="G667" s="231"/>
      <c r="H667" s="231"/>
      <c r="I667" s="231"/>
      <c r="J667" s="231"/>
      <c r="K667" s="231"/>
      <c r="L667" s="231"/>
      <c r="M667" s="231"/>
      <c r="N667" s="131" t="e">
        <f t="shared" si="10"/>
        <v>#N/A</v>
      </c>
    </row>
    <row r="668" spans="1:14" s="131" customFormat="1" ht="12.75" customHeight="1" x14ac:dyDescent="0.25">
      <c r="A668" s="231"/>
      <c r="B668" s="231"/>
      <c r="C668" s="231"/>
      <c r="D668" s="231"/>
      <c r="E668" s="231"/>
      <c r="F668" s="231"/>
      <c r="G668" s="231"/>
      <c r="H668" s="231"/>
      <c r="I668" s="231"/>
      <c r="J668" s="231"/>
      <c r="K668" s="231"/>
      <c r="L668" s="231"/>
      <c r="M668" s="231"/>
      <c r="N668" s="131" t="e">
        <f t="shared" si="10"/>
        <v>#N/A</v>
      </c>
    </row>
    <row r="669" spans="1:14" s="131" customFormat="1" ht="12.75" customHeight="1" x14ac:dyDescent="0.25">
      <c r="A669" s="231"/>
      <c r="B669" s="231"/>
      <c r="C669" s="231"/>
      <c r="D669" s="231"/>
      <c r="E669" s="231"/>
      <c r="F669" s="231"/>
      <c r="G669" s="231"/>
      <c r="H669" s="231"/>
      <c r="I669" s="231"/>
      <c r="J669" s="231"/>
      <c r="K669" s="231"/>
      <c r="L669" s="231"/>
      <c r="M669" s="231"/>
      <c r="N669" s="131" t="e">
        <f t="shared" si="10"/>
        <v>#N/A</v>
      </c>
    </row>
    <row r="670" spans="1:14" s="131" customFormat="1" ht="12.75" customHeight="1" x14ac:dyDescent="0.25">
      <c r="A670" s="231"/>
      <c r="B670" s="231"/>
      <c r="C670" s="231"/>
      <c r="D670" s="231"/>
      <c r="E670" s="231"/>
      <c r="F670" s="231"/>
      <c r="G670" s="231"/>
      <c r="H670" s="231"/>
      <c r="I670" s="231"/>
      <c r="J670" s="231"/>
      <c r="K670" s="231"/>
      <c r="L670" s="231"/>
      <c r="M670" s="231"/>
      <c r="N670" s="131" t="e">
        <f t="shared" si="10"/>
        <v>#N/A</v>
      </c>
    </row>
    <row r="671" spans="1:14" s="131" customFormat="1" ht="12.75" customHeight="1" x14ac:dyDescent="0.25">
      <c r="A671" s="231"/>
      <c r="B671" s="231"/>
      <c r="C671" s="231"/>
      <c r="D671" s="231"/>
      <c r="E671" s="231"/>
      <c r="F671" s="231"/>
      <c r="G671" s="231"/>
      <c r="H671" s="231"/>
      <c r="I671" s="231"/>
      <c r="J671" s="231"/>
      <c r="K671" s="231"/>
      <c r="L671" s="231"/>
      <c r="M671" s="231"/>
      <c r="N671" s="131" t="e">
        <f t="shared" si="10"/>
        <v>#N/A</v>
      </c>
    </row>
    <row r="672" spans="1:14" s="131" customFormat="1" ht="12.75" customHeight="1" x14ac:dyDescent="0.25">
      <c r="A672" s="231"/>
      <c r="B672" s="231"/>
      <c r="C672" s="231"/>
      <c r="D672" s="231"/>
      <c r="E672" s="231"/>
      <c r="F672" s="231"/>
      <c r="G672" s="231"/>
      <c r="H672" s="231"/>
      <c r="I672" s="231"/>
      <c r="J672" s="231"/>
      <c r="K672" s="231"/>
      <c r="L672" s="231"/>
      <c r="M672" s="231"/>
      <c r="N672" s="131" t="e">
        <f t="shared" si="10"/>
        <v>#N/A</v>
      </c>
    </row>
    <row r="673" spans="1:14" s="131" customFormat="1" ht="12.75" customHeight="1" x14ac:dyDescent="0.25">
      <c r="A673" s="231"/>
      <c r="B673" s="231"/>
      <c r="C673" s="231"/>
      <c r="D673" s="231"/>
      <c r="E673" s="231"/>
      <c r="F673" s="231"/>
      <c r="G673" s="231"/>
      <c r="H673" s="231"/>
      <c r="I673" s="231"/>
      <c r="J673" s="231"/>
      <c r="K673" s="231"/>
      <c r="L673" s="231"/>
      <c r="M673" s="231"/>
      <c r="N673" s="131" t="e">
        <f t="shared" si="10"/>
        <v>#N/A</v>
      </c>
    </row>
    <row r="674" spans="1:14" s="131" customFormat="1" ht="12.75" customHeight="1" x14ac:dyDescent="0.25">
      <c r="A674" s="231"/>
      <c r="B674" s="231"/>
      <c r="C674" s="231"/>
      <c r="D674" s="231"/>
      <c r="E674" s="231"/>
      <c r="F674" s="231"/>
      <c r="G674" s="231"/>
      <c r="H674" s="231"/>
      <c r="I674" s="231"/>
      <c r="J674" s="231"/>
      <c r="K674" s="231"/>
      <c r="L674" s="231"/>
      <c r="M674" s="231"/>
      <c r="N674" s="131" t="e">
        <f t="shared" si="10"/>
        <v>#N/A</v>
      </c>
    </row>
    <row r="675" spans="1:14" s="131" customFormat="1" ht="12.75" customHeight="1" x14ac:dyDescent="0.25">
      <c r="A675" s="231"/>
      <c r="B675" s="231"/>
      <c r="C675" s="231"/>
      <c r="D675" s="231"/>
      <c r="E675" s="231"/>
      <c r="F675" s="231"/>
      <c r="G675" s="231"/>
      <c r="H675" s="231"/>
      <c r="I675" s="231"/>
      <c r="J675" s="231"/>
      <c r="K675" s="231"/>
      <c r="L675" s="231"/>
      <c r="M675" s="231"/>
      <c r="N675" s="131" t="e">
        <f t="shared" si="10"/>
        <v>#N/A</v>
      </c>
    </row>
    <row r="676" spans="1:14" s="131" customFormat="1" ht="12.75" customHeight="1" x14ac:dyDescent="0.25">
      <c r="A676" s="231"/>
      <c r="B676" s="231"/>
      <c r="C676" s="231"/>
      <c r="D676" s="231"/>
      <c r="E676" s="231"/>
      <c r="F676" s="231"/>
      <c r="G676" s="231"/>
      <c r="H676" s="231"/>
      <c r="I676" s="231"/>
      <c r="J676" s="231"/>
      <c r="K676" s="231"/>
      <c r="L676" s="231"/>
      <c r="M676" s="231"/>
      <c r="N676" s="131" t="e">
        <f t="shared" si="10"/>
        <v>#N/A</v>
      </c>
    </row>
    <row r="677" spans="1:14" s="131" customFormat="1" ht="12.75" customHeight="1" x14ac:dyDescent="0.25">
      <c r="A677" s="231"/>
      <c r="B677" s="231"/>
      <c r="C677" s="231"/>
      <c r="D677" s="231"/>
      <c r="E677" s="231"/>
      <c r="F677" s="231"/>
      <c r="G677" s="231"/>
      <c r="H677" s="231"/>
      <c r="I677" s="231"/>
      <c r="J677" s="231"/>
      <c r="K677" s="231"/>
      <c r="L677" s="231"/>
      <c r="M677" s="231"/>
      <c r="N677" s="131" t="e">
        <f t="shared" si="10"/>
        <v>#N/A</v>
      </c>
    </row>
    <row r="678" spans="1:14" s="131" customFormat="1" ht="12.75" customHeight="1" x14ac:dyDescent="0.25">
      <c r="A678" s="231"/>
      <c r="B678" s="231"/>
      <c r="C678" s="231"/>
      <c r="D678" s="231"/>
      <c r="E678" s="231"/>
      <c r="F678" s="231"/>
      <c r="G678" s="231"/>
      <c r="H678" s="231"/>
      <c r="I678" s="231"/>
      <c r="J678" s="231"/>
      <c r="K678" s="231"/>
      <c r="L678" s="231"/>
      <c r="M678" s="231"/>
      <c r="N678" s="131" t="e">
        <f t="shared" si="10"/>
        <v>#N/A</v>
      </c>
    </row>
    <row r="679" spans="1:14" s="131" customFormat="1" ht="12.75" customHeight="1" x14ac:dyDescent="0.25">
      <c r="A679" s="231"/>
      <c r="B679" s="231"/>
      <c r="C679" s="231"/>
      <c r="D679" s="231"/>
      <c r="E679" s="231"/>
      <c r="F679" s="231"/>
      <c r="G679" s="231"/>
      <c r="H679" s="231"/>
      <c r="I679" s="231"/>
      <c r="J679" s="231"/>
      <c r="K679" s="231"/>
      <c r="L679" s="231"/>
      <c r="M679" s="231"/>
      <c r="N679" s="131" t="e">
        <f t="shared" si="10"/>
        <v>#N/A</v>
      </c>
    </row>
    <row r="680" spans="1:14" s="131" customFormat="1" ht="12.75" customHeight="1" x14ac:dyDescent="0.25">
      <c r="A680" s="231"/>
      <c r="B680" s="231"/>
      <c r="C680" s="231"/>
      <c r="D680" s="231"/>
      <c r="E680" s="231"/>
      <c r="F680" s="231"/>
      <c r="G680" s="231"/>
      <c r="H680" s="231"/>
      <c r="I680" s="231"/>
      <c r="J680" s="231"/>
      <c r="K680" s="231"/>
      <c r="L680" s="231"/>
      <c r="M680" s="231"/>
      <c r="N680" s="131" t="e">
        <f t="shared" si="10"/>
        <v>#N/A</v>
      </c>
    </row>
    <row r="681" spans="1:14" s="131" customFormat="1" ht="12.75" customHeight="1" x14ac:dyDescent="0.25">
      <c r="A681" s="231"/>
      <c r="B681" s="231"/>
      <c r="C681" s="231"/>
      <c r="D681" s="231"/>
      <c r="E681" s="231"/>
      <c r="F681" s="231"/>
      <c r="G681" s="231"/>
      <c r="H681" s="231"/>
      <c r="I681" s="231"/>
      <c r="J681" s="231"/>
      <c r="K681" s="231"/>
      <c r="L681" s="231"/>
      <c r="M681" s="231"/>
      <c r="N681" s="131" t="e">
        <f t="shared" si="10"/>
        <v>#N/A</v>
      </c>
    </row>
    <row r="682" spans="1:14" s="131" customFormat="1" ht="12.75" customHeight="1" x14ac:dyDescent="0.25">
      <c r="A682" s="231"/>
      <c r="B682" s="231"/>
      <c r="C682" s="231"/>
      <c r="D682" s="231"/>
      <c r="E682" s="231"/>
      <c r="F682" s="231"/>
      <c r="G682" s="231"/>
      <c r="H682" s="231"/>
      <c r="I682" s="231"/>
      <c r="J682" s="231"/>
      <c r="K682" s="231"/>
      <c r="L682" s="231"/>
      <c r="M682" s="231"/>
      <c r="N682" s="131" t="e">
        <f t="shared" si="10"/>
        <v>#N/A</v>
      </c>
    </row>
    <row r="683" spans="1:14" s="131" customFormat="1" ht="12.75" customHeight="1" x14ac:dyDescent="0.25">
      <c r="A683" s="231"/>
      <c r="B683" s="231"/>
      <c r="C683" s="231"/>
      <c r="D683" s="231"/>
      <c r="E683" s="231"/>
      <c r="F683" s="231"/>
      <c r="G683" s="231"/>
      <c r="H683" s="231"/>
      <c r="I683" s="231"/>
      <c r="J683" s="231"/>
      <c r="K683" s="231"/>
      <c r="L683" s="231"/>
      <c r="M683" s="231"/>
      <c r="N683" s="131" t="e">
        <f t="shared" si="10"/>
        <v>#N/A</v>
      </c>
    </row>
    <row r="684" spans="1:14" s="131" customFormat="1" ht="12.75" customHeight="1" x14ac:dyDescent="0.25">
      <c r="A684" s="231"/>
      <c r="B684" s="231"/>
      <c r="C684" s="231"/>
      <c r="D684" s="231"/>
      <c r="E684" s="231"/>
      <c r="F684" s="231"/>
      <c r="G684" s="231"/>
      <c r="H684" s="231"/>
      <c r="I684" s="231"/>
      <c r="J684" s="231"/>
      <c r="K684" s="231"/>
      <c r="L684" s="231"/>
      <c r="M684" s="231"/>
      <c r="N684" s="131" t="e">
        <f t="shared" si="10"/>
        <v>#N/A</v>
      </c>
    </row>
    <row r="685" spans="1:14" s="131" customFormat="1" ht="12.75" customHeight="1" x14ac:dyDescent="0.25">
      <c r="A685" s="231"/>
      <c r="B685" s="231"/>
      <c r="C685" s="231"/>
      <c r="D685" s="231"/>
      <c r="E685" s="231"/>
      <c r="F685" s="231"/>
      <c r="G685" s="231"/>
      <c r="H685" s="231"/>
      <c r="I685" s="231"/>
      <c r="J685" s="231"/>
      <c r="K685" s="231"/>
      <c r="L685" s="231"/>
      <c r="M685" s="231"/>
      <c r="N685" s="131" t="e">
        <f t="shared" si="10"/>
        <v>#N/A</v>
      </c>
    </row>
    <row r="686" spans="1:14" s="131" customFormat="1" ht="12.75" customHeight="1" x14ac:dyDescent="0.25">
      <c r="A686" s="231"/>
      <c r="B686" s="231"/>
      <c r="C686" s="231"/>
      <c r="D686" s="231"/>
      <c r="E686" s="231"/>
      <c r="F686" s="231"/>
      <c r="G686" s="231"/>
      <c r="H686" s="231"/>
      <c r="I686" s="231"/>
      <c r="J686" s="231"/>
      <c r="K686" s="231"/>
      <c r="L686" s="231"/>
      <c r="M686" s="231"/>
      <c r="N686" s="131" t="e">
        <f t="shared" si="10"/>
        <v>#N/A</v>
      </c>
    </row>
    <row r="687" spans="1:14" s="131" customFormat="1" ht="12.75" customHeight="1" x14ac:dyDescent="0.25">
      <c r="A687" s="231"/>
      <c r="B687" s="231"/>
      <c r="C687" s="231"/>
      <c r="D687" s="231"/>
      <c r="E687" s="231"/>
      <c r="F687" s="231"/>
      <c r="G687" s="231"/>
      <c r="H687" s="231"/>
      <c r="I687" s="231"/>
      <c r="J687" s="231"/>
      <c r="K687" s="231"/>
      <c r="L687" s="231"/>
      <c r="M687" s="231"/>
      <c r="N687" s="131" t="e">
        <f t="shared" si="10"/>
        <v>#N/A</v>
      </c>
    </row>
    <row r="688" spans="1:14" s="131" customFormat="1" ht="12.75" customHeight="1" x14ac:dyDescent="0.25">
      <c r="A688" s="231"/>
      <c r="B688" s="231"/>
      <c r="C688" s="231"/>
      <c r="D688" s="231"/>
      <c r="E688" s="231"/>
      <c r="F688" s="231"/>
      <c r="G688" s="231"/>
      <c r="H688" s="231"/>
      <c r="I688" s="231"/>
      <c r="J688" s="231"/>
      <c r="K688" s="231"/>
      <c r="L688" s="231"/>
      <c r="M688" s="231"/>
      <c r="N688" s="131" t="e">
        <f t="shared" si="10"/>
        <v>#N/A</v>
      </c>
    </row>
    <row r="689" spans="1:14" s="131" customFormat="1" ht="12.75" customHeight="1" x14ac:dyDescent="0.25">
      <c r="A689" s="231"/>
      <c r="B689" s="231"/>
      <c r="C689" s="231"/>
      <c r="D689" s="231"/>
      <c r="E689" s="231"/>
      <c r="F689" s="231"/>
      <c r="G689" s="231"/>
      <c r="H689" s="231"/>
      <c r="I689" s="231"/>
      <c r="J689" s="231"/>
      <c r="K689" s="231"/>
      <c r="L689" s="231"/>
      <c r="M689" s="231"/>
      <c r="N689" s="131" t="e">
        <f t="shared" si="10"/>
        <v>#N/A</v>
      </c>
    </row>
    <row r="690" spans="1:14" s="131" customFormat="1" ht="12.75" customHeight="1" x14ac:dyDescent="0.25">
      <c r="A690" s="231"/>
      <c r="B690" s="231"/>
      <c r="C690" s="231"/>
      <c r="D690" s="231"/>
      <c r="E690" s="231"/>
      <c r="F690" s="231"/>
      <c r="G690" s="231"/>
      <c r="H690" s="231"/>
      <c r="I690" s="231"/>
      <c r="J690" s="231"/>
      <c r="K690" s="231"/>
      <c r="L690" s="231"/>
      <c r="M690" s="231"/>
      <c r="N690" s="131" t="e">
        <f t="shared" si="10"/>
        <v>#N/A</v>
      </c>
    </row>
    <row r="691" spans="1:14" s="131" customFormat="1" ht="12.75" customHeight="1" x14ac:dyDescent="0.25">
      <c r="A691" s="231"/>
      <c r="B691" s="231"/>
      <c r="C691" s="231"/>
      <c r="D691" s="231"/>
      <c r="E691" s="231"/>
      <c r="F691" s="231"/>
      <c r="G691" s="231"/>
      <c r="H691" s="231"/>
      <c r="I691" s="231"/>
      <c r="J691" s="231"/>
      <c r="K691" s="231"/>
      <c r="L691" s="231"/>
      <c r="M691" s="231"/>
      <c r="N691" s="131" t="e">
        <f t="shared" si="10"/>
        <v>#N/A</v>
      </c>
    </row>
    <row r="692" spans="1:14" s="131" customFormat="1" ht="12.75" customHeight="1" x14ac:dyDescent="0.25">
      <c r="A692" s="231"/>
      <c r="B692" s="231"/>
      <c r="C692" s="231"/>
      <c r="D692" s="231"/>
      <c r="E692" s="231"/>
      <c r="F692" s="231"/>
      <c r="G692" s="231"/>
      <c r="H692" s="231"/>
      <c r="I692" s="231"/>
      <c r="J692" s="231"/>
      <c r="K692" s="231"/>
      <c r="L692" s="231"/>
      <c r="M692" s="231"/>
      <c r="N692" s="131" t="e">
        <f t="shared" si="10"/>
        <v>#N/A</v>
      </c>
    </row>
    <row r="693" spans="1:14" s="131" customFormat="1" ht="12.75" customHeight="1" x14ac:dyDescent="0.25">
      <c r="A693" s="231"/>
      <c r="B693" s="231"/>
      <c r="C693" s="231"/>
      <c r="D693" s="231"/>
      <c r="E693" s="231"/>
      <c r="F693" s="231"/>
      <c r="G693" s="231"/>
      <c r="H693" s="231"/>
      <c r="I693" s="231"/>
      <c r="J693" s="231"/>
      <c r="K693" s="231"/>
      <c r="L693" s="231"/>
      <c r="M693" s="231"/>
      <c r="N693" s="131" t="e">
        <f t="shared" si="10"/>
        <v>#N/A</v>
      </c>
    </row>
    <row r="694" spans="1:14" s="131" customFormat="1" ht="12.75" customHeight="1" x14ac:dyDescent="0.25">
      <c r="A694" s="231"/>
      <c r="B694" s="231"/>
      <c r="C694" s="231"/>
      <c r="D694" s="231"/>
      <c r="E694" s="231"/>
      <c r="F694" s="231"/>
      <c r="G694" s="231"/>
      <c r="H694" s="231"/>
      <c r="I694" s="231"/>
      <c r="J694" s="231"/>
      <c r="K694" s="231"/>
      <c r="L694" s="231"/>
      <c r="M694" s="231"/>
      <c r="N694" s="131" t="e">
        <f t="shared" si="10"/>
        <v>#N/A</v>
      </c>
    </row>
    <row r="695" spans="1:14" s="131" customFormat="1" ht="12.75" customHeight="1" x14ac:dyDescent="0.25">
      <c r="A695" s="231"/>
      <c r="B695" s="231"/>
      <c r="C695" s="231"/>
      <c r="D695" s="231"/>
      <c r="E695" s="231"/>
      <c r="F695" s="231"/>
      <c r="G695" s="231"/>
      <c r="H695" s="231"/>
      <c r="I695" s="231"/>
      <c r="J695" s="231"/>
      <c r="K695" s="231"/>
      <c r="L695" s="231"/>
      <c r="M695" s="231"/>
      <c r="N695" s="131" t="e">
        <f t="shared" si="10"/>
        <v>#N/A</v>
      </c>
    </row>
    <row r="696" spans="1:14" s="131" customFormat="1" ht="12.75" customHeight="1" x14ac:dyDescent="0.25">
      <c r="A696" s="231"/>
      <c r="B696" s="231"/>
      <c r="C696" s="231"/>
      <c r="D696" s="231"/>
      <c r="E696" s="231"/>
      <c r="F696" s="231"/>
      <c r="G696" s="231"/>
      <c r="H696" s="231"/>
      <c r="I696" s="231"/>
      <c r="J696" s="231"/>
      <c r="K696" s="231"/>
      <c r="L696" s="231"/>
      <c r="M696" s="231"/>
      <c r="N696" s="131" t="e">
        <f t="shared" si="10"/>
        <v>#N/A</v>
      </c>
    </row>
    <row r="697" spans="1:14" s="131" customFormat="1" ht="12.75" customHeight="1" x14ac:dyDescent="0.25">
      <c r="A697" s="231"/>
      <c r="B697" s="231"/>
      <c r="C697" s="231"/>
      <c r="D697" s="231"/>
      <c r="E697" s="231"/>
      <c r="F697" s="231"/>
      <c r="G697" s="231"/>
      <c r="H697" s="231"/>
      <c r="I697" s="231"/>
      <c r="J697" s="231"/>
      <c r="K697" s="231"/>
      <c r="L697" s="231"/>
      <c r="M697" s="231"/>
      <c r="N697" s="131" t="e">
        <f t="shared" si="10"/>
        <v>#N/A</v>
      </c>
    </row>
    <row r="698" spans="1:14" s="131" customFormat="1" ht="12.75" customHeight="1" x14ac:dyDescent="0.25">
      <c r="A698" s="231"/>
      <c r="B698" s="231"/>
      <c r="C698" s="231"/>
      <c r="D698" s="231"/>
      <c r="E698" s="231"/>
      <c r="F698" s="231"/>
      <c r="G698" s="231"/>
      <c r="H698" s="231"/>
      <c r="I698" s="231"/>
      <c r="J698" s="231"/>
      <c r="K698" s="231"/>
      <c r="L698" s="231"/>
      <c r="M698" s="231"/>
      <c r="N698" s="131" t="e">
        <f t="shared" si="10"/>
        <v>#N/A</v>
      </c>
    </row>
    <row r="699" spans="1:14" s="131" customFormat="1" ht="12.75" customHeight="1" x14ac:dyDescent="0.25">
      <c r="A699" s="231"/>
      <c r="B699" s="231"/>
      <c r="C699" s="231"/>
      <c r="D699" s="231"/>
      <c r="E699" s="231"/>
      <c r="F699" s="231"/>
      <c r="G699" s="231"/>
      <c r="H699" s="231"/>
      <c r="I699" s="231"/>
      <c r="J699" s="231"/>
      <c r="K699" s="231"/>
      <c r="L699" s="231"/>
      <c r="M699" s="231"/>
      <c r="N699" s="131" t="e">
        <f t="shared" si="10"/>
        <v>#N/A</v>
      </c>
    </row>
    <row r="700" spans="1:14" s="131" customFormat="1" ht="12.75" customHeight="1" x14ac:dyDescent="0.25">
      <c r="A700" s="231"/>
      <c r="B700" s="231"/>
      <c r="C700" s="231"/>
      <c r="D700" s="231"/>
      <c r="E700" s="231"/>
      <c r="F700" s="231"/>
      <c r="G700" s="231"/>
      <c r="H700" s="231"/>
      <c r="I700" s="231"/>
      <c r="J700" s="231"/>
      <c r="K700" s="231"/>
      <c r="L700" s="231"/>
      <c r="M700" s="231"/>
      <c r="N700" s="131" t="e">
        <f t="shared" si="10"/>
        <v>#N/A</v>
      </c>
    </row>
    <row r="701" spans="1:14" s="131" customFormat="1" ht="12.75" customHeight="1" x14ac:dyDescent="0.25">
      <c r="A701" s="231"/>
      <c r="B701" s="231"/>
      <c r="C701" s="231"/>
      <c r="D701" s="231"/>
      <c r="E701" s="231"/>
      <c r="F701" s="231"/>
      <c r="G701" s="231"/>
      <c r="H701" s="231"/>
      <c r="I701" s="231"/>
      <c r="J701" s="231"/>
      <c r="K701" s="231"/>
      <c r="L701" s="231"/>
      <c r="M701" s="231"/>
      <c r="N701" s="131" t="e">
        <f t="shared" si="10"/>
        <v>#N/A</v>
      </c>
    </row>
    <row r="702" spans="1:14" s="131" customFormat="1" ht="12.75" customHeight="1" x14ac:dyDescent="0.25">
      <c r="A702" s="231"/>
      <c r="B702" s="231"/>
      <c r="C702" s="231"/>
      <c r="D702" s="231"/>
      <c r="E702" s="231"/>
      <c r="F702" s="231"/>
      <c r="G702" s="231"/>
      <c r="H702" s="231"/>
      <c r="I702" s="231"/>
      <c r="J702" s="231"/>
      <c r="K702" s="231"/>
      <c r="L702" s="231"/>
      <c r="M702" s="231"/>
      <c r="N702" s="131" t="e">
        <f t="shared" si="10"/>
        <v>#N/A</v>
      </c>
    </row>
    <row r="703" spans="1:14" s="131" customFormat="1" ht="12.75" customHeight="1" x14ac:dyDescent="0.25">
      <c r="A703" s="231"/>
      <c r="B703" s="231"/>
      <c r="C703" s="231"/>
      <c r="D703" s="231"/>
      <c r="E703" s="231"/>
      <c r="F703" s="231"/>
      <c r="G703" s="231"/>
      <c r="H703" s="231"/>
      <c r="I703" s="231"/>
      <c r="J703" s="231"/>
      <c r="K703" s="231"/>
      <c r="L703" s="231"/>
      <c r="M703" s="231"/>
      <c r="N703" s="131" t="e">
        <f t="shared" si="10"/>
        <v>#N/A</v>
      </c>
    </row>
    <row r="704" spans="1:14" s="131" customFormat="1" ht="12.75" customHeight="1" x14ac:dyDescent="0.25">
      <c r="A704" s="231"/>
      <c r="B704" s="231"/>
      <c r="C704" s="231"/>
      <c r="D704" s="231"/>
      <c r="E704" s="231"/>
      <c r="F704" s="231"/>
      <c r="G704" s="231"/>
      <c r="H704" s="231"/>
      <c r="I704" s="231"/>
      <c r="J704" s="231"/>
      <c r="K704" s="231"/>
      <c r="L704" s="231"/>
      <c r="M704" s="231"/>
      <c r="N704" s="131" t="e">
        <f t="shared" si="10"/>
        <v>#N/A</v>
      </c>
    </row>
    <row r="705" spans="1:14" s="131" customFormat="1" ht="12.75" customHeight="1" x14ac:dyDescent="0.25">
      <c r="A705" s="231"/>
      <c r="B705" s="231"/>
      <c r="C705" s="231"/>
      <c r="D705" s="231"/>
      <c r="E705" s="231"/>
      <c r="F705" s="231"/>
      <c r="G705" s="231"/>
      <c r="H705" s="231"/>
      <c r="I705" s="231"/>
      <c r="J705" s="231"/>
      <c r="K705" s="231"/>
      <c r="L705" s="231"/>
      <c r="M705" s="231"/>
      <c r="N705" s="131" t="e">
        <f t="shared" si="10"/>
        <v>#N/A</v>
      </c>
    </row>
    <row r="706" spans="1:14" s="131" customFormat="1" ht="12.75" customHeight="1" x14ac:dyDescent="0.25">
      <c r="A706" s="231"/>
      <c r="B706" s="231"/>
      <c r="C706" s="231"/>
      <c r="D706" s="231"/>
      <c r="E706" s="231"/>
      <c r="F706" s="231"/>
      <c r="G706" s="231"/>
      <c r="H706" s="231"/>
      <c r="I706" s="231"/>
      <c r="J706" s="231"/>
      <c r="K706" s="231"/>
      <c r="L706" s="231"/>
      <c r="M706" s="231"/>
      <c r="N706" s="131" t="e">
        <f t="shared" si="10"/>
        <v>#N/A</v>
      </c>
    </row>
    <row r="707" spans="1:14" s="131" customFormat="1" ht="12.75" customHeight="1" x14ac:dyDescent="0.25">
      <c r="A707" s="231"/>
      <c r="B707" s="231"/>
      <c r="C707" s="231"/>
      <c r="D707" s="231"/>
      <c r="E707" s="231"/>
      <c r="F707" s="231"/>
      <c r="G707" s="231"/>
      <c r="H707" s="231"/>
      <c r="I707" s="231"/>
      <c r="J707" s="231"/>
      <c r="K707" s="231"/>
      <c r="L707" s="231"/>
      <c r="M707" s="231"/>
      <c r="N707" s="131" t="e">
        <f t="shared" si="10"/>
        <v>#N/A</v>
      </c>
    </row>
    <row r="708" spans="1:14" s="131" customFormat="1" ht="12.75" customHeight="1" x14ac:dyDescent="0.25">
      <c r="A708" s="231"/>
      <c r="B708" s="231"/>
      <c r="C708" s="231"/>
      <c r="D708" s="231"/>
      <c r="E708" s="231"/>
      <c r="F708" s="231"/>
      <c r="G708" s="231"/>
      <c r="H708" s="231"/>
      <c r="I708" s="231"/>
      <c r="J708" s="231"/>
      <c r="K708" s="231"/>
      <c r="L708" s="231"/>
      <c r="M708" s="231"/>
      <c r="N708" s="131" t="e">
        <f t="shared" ref="N708:N771" si="11">VLOOKUP(I708,$O$3:$P$10,2,FALSE)</f>
        <v>#N/A</v>
      </c>
    </row>
    <row r="709" spans="1:14" s="131" customFormat="1" ht="12.75" customHeight="1" x14ac:dyDescent="0.25">
      <c r="A709" s="231"/>
      <c r="B709" s="231"/>
      <c r="C709" s="231"/>
      <c r="D709" s="231"/>
      <c r="E709" s="231"/>
      <c r="F709" s="231"/>
      <c r="G709" s="231"/>
      <c r="H709" s="231"/>
      <c r="I709" s="231"/>
      <c r="J709" s="231"/>
      <c r="K709" s="231"/>
      <c r="L709" s="231"/>
      <c r="M709" s="231"/>
      <c r="N709" s="131" t="e">
        <f t="shared" si="11"/>
        <v>#N/A</v>
      </c>
    </row>
    <row r="710" spans="1:14" s="131" customFormat="1" ht="12.75" customHeight="1" x14ac:dyDescent="0.25">
      <c r="A710" s="231"/>
      <c r="B710" s="231"/>
      <c r="C710" s="231"/>
      <c r="D710" s="231"/>
      <c r="E710" s="231"/>
      <c r="F710" s="231"/>
      <c r="G710" s="231"/>
      <c r="H710" s="231"/>
      <c r="I710" s="231"/>
      <c r="J710" s="231"/>
      <c r="K710" s="231"/>
      <c r="L710" s="231"/>
      <c r="M710" s="231"/>
      <c r="N710" s="131" t="e">
        <f t="shared" si="11"/>
        <v>#N/A</v>
      </c>
    </row>
    <row r="711" spans="1:14" s="131" customFormat="1" ht="12.75" customHeight="1" x14ac:dyDescent="0.25">
      <c r="A711" s="231"/>
      <c r="B711" s="231"/>
      <c r="C711" s="231"/>
      <c r="D711" s="231"/>
      <c r="E711" s="231"/>
      <c r="F711" s="231"/>
      <c r="G711" s="231"/>
      <c r="H711" s="231"/>
      <c r="I711" s="231"/>
      <c r="J711" s="231"/>
      <c r="K711" s="231"/>
      <c r="L711" s="231"/>
      <c r="M711" s="231"/>
      <c r="N711" s="131" t="e">
        <f t="shared" si="11"/>
        <v>#N/A</v>
      </c>
    </row>
    <row r="712" spans="1:14" s="131" customFormat="1" ht="12.75" customHeight="1" x14ac:dyDescent="0.25">
      <c r="A712" s="231"/>
      <c r="B712" s="231"/>
      <c r="C712" s="231"/>
      <c r="D712" s="231"/>
      <c r="E712" s="231"/>
      <c r="F712" s="231"/>
      <c r="G712" s="231"/>
      <c r="H712" s="231"/>
      <c r="I712" s="231"/>
      <c r="J712" s="231"/>
      <c r="K712" s="231"/>
      <c r="L712" s="231"/>
      <c r="M712" s="231"/>
      <c r="N712" s="131" t="e">
        <f t="shared" si="11"/>
        <v>#N/A</v>
      </c>
    </row>
    <row r="713" spans="1:14" s="131" customFormat="1" ht="12.75" customHeight="1" x14ac:dyDescent="0.25">
      <c r="A713" s="231"/>
      <c r="B713" s="231"/>
      <c r="C713" s="231"/>
      <c r="D713" s="231"/>
      <c r="E713" s="231"/>
      <c r="F713" s="231"/>
      <c r="G713" s="231"/>
      <c r="H713" s="231"/>
      <c r="I713" s="231"/>
      <c r="J713" s="231"/>
      <c r="K713" s="231"/>
      <c r="L713" s="231"/>
      <c r="M713" s="231"/>
      <c r="N713" s="131" t="e">
        <f t="shared" si="11"/>
        <v>#N/A</v>
      </c>
    </row>
    <row r="714" spans="1:14" s="131" customFormat="1" ht="12.75" customHeight="1" x14ac:dyDescent="0.25">
      <c r="A714" s="231"/>
      <c r="B714" s="231"/>
      <c r="C714" s="231"/>
      <c r="D714" s="231"/>
      <c r="E714" s="231"/>
      <c r="F714" s="231"/>
      <c r="G714" s="231"/>
      <c r="H714" s="231"/>
      <c r="I714" s="231"/>
      <c r="J714" s="231"/>
      <c r="K714" s="231"/>
      <c r="L714" s="231"/>
      <c r="M714" s="231"/>
      <c r="N714" s="131" t="e">
        <f t="shared" si="11"/>
        <v>#N/A</v>
      </c>
    </row>
    <row r="715" spans="1:14" s="131" customFormat="1" ht="12.75" customHeight="1" x14ac:dyDescent="0.25">
      <c r="A715" s="231"/>
      <c r="B715" s="231"/>
      <c r="C715" s="231"/>
      <c r="D715" s="231"/>
      <c r="E715" s="231"/>
      <c r="F715" s="231"/>
      <c r="G715" s="231"/>
      <c r="H715" s="231"/>
      <c r="I715" s="231"/>
      <c r="J715" s="231"/>
      <c r="K715" s="231"/>
      <c r="L715" s="231"/>
      <c r="M715" s="231"/>
      <c r="N715" s="131" t="e">
        <f t="shared" si="11"/>
        <v>#N/A</v>
      </c>
    </row>
    <row r="716" spans="1:14" s="131" customFormat="1" ht="12.75" customHeight="1" x14ac:dyDescent="0.25">
      <c r="A716" s="231"/>
      <c r="B716" s="231"/>
      <c r="C716" s="231"/>
      <c r="D716" s="231"/>
      <c r="E716" s="231"/>
      <c r="F716" s="231"/>
      <c r="G716" s="231"/>
      <c r="H716" s="231"/>
      <c r="I716" s="231"/>
      <c r="J716" s="231"/>
      <c r="K716" s="231"/>
      <c r="L716" s="231"/>
      <c r="M716" s="231"/>
      <c r="N716" s="131" t="e">
        <f t="shared" si="11"/>
        <v>#N/A</v>
      </c>
    </row>
    <row r="717" spans="1:14" s="131" customFormat="1" ht="12.75" customHeight="1" x14ac:dyDescent="0.25">
      <c r="A717" s="231"/>
      <c r="B717" s="231"/>
      <c r="C717" s="231"/>
      <c r="D717" s="231"/>
      <c r="E717" s="231"/>
      <c r="F717" s="231"/>
      <c r="G717" s="231"/>
      <c r="H717" s="231"/>
      <c r="I717" s="231"/>
      <c r="J717" s="231"/>
      <c r="K717" s="231"/>
      <c r="L717" s="231"/>
      <c r="M717" s="231"/>
      <c r="N717" s="131" t="e">
        <f t="shared" si="11"/>
        <v>#N/A</v>
      </c>
    </row>
    <row r="718" spans="1:14" s="131" customFormat="1" ht="12.75" customHeight="1" x14ac:dyDescent="0.25">
      <c r="A718" s="231"/>
      <c r="B718" s="231"/>
      <c r="C718" s="231"/>
      <c r="D718" s="231"/>
      <c r="E718" s="231"/>
      <c r="F718" s="231"/>
      <c r="G718" s="231"/>
      <c r="H718" s="231"/>
      <c r="I718" s="231"/>
      <c r="J718" s="231"/>
      <c r="K718" s="231"/>
      <c r="L718" s="231"/>
      <c r="M718" s="231"/>
      <c r="N718" s="131" t="e">
        <f t="shared" si="11"/>
        <v>#N/A</v>
      </c>
    </row>
    <row r="719" spans="1:14" s="131" customFormat="1" ht="12.75" customHeight="1" x14ac:dyDescent="0.25">
      <c r="A719" s="231"/>
      <c r="B719" s="231"/>
      <c r="C719" s="231"/>
      <c r="D719" s="231"/>
      <c r="E719" s="231"/>
      <c r="F719" s="231"/>
      <c r="G719" s="231"/>
      <c r="H719" s="231"/>
      <c r="I719" s="231"/>
      <c r="J719" s="231"/>
      <c r="K719" s="231"/>
      <c r="L719" s="231"/>
      <c r="M719" s="231"/>
      <c r="N719" s="131" t="e">
        <f t="shared" si="11"/>
        <v>#N/A</v>
      </c>
    </row>
    <row r="720" spans="1:14" s="131" customFormat="1" ht="12.75" customHeight="1" x14ac:dyDescent="0.25">
      <c r="A720" s="231"/>
      <c r="B720" s="231"/>
      <c r="C720" s="231"/>
      <c r="D720" s="231"/>
      <c r="E720" s="231"/>
      <c r="F720" s="231"/>
      <c r="G720" s="231"/>
      <c r="H720" s="231"/>
      <c r="I720" s="231"/>
      <c r="J720" s="231"/>
      <c r="K720" s="231"/>
      <c r="L720" s="231"/>
      <c r="M720" s="231"/>
      <c r="N720" s="131" t="e">
        <f t="shared" si="11"/>
        <v>#N/A</v>
      </c>
    </row>
    <row r="721" spans="1:14" s="131" customFormat="1" ht="12.75" customHeight="1" x14ac:dyDescent="0.25">
      <c r="A721" s="231"/>
      <c r="B721" s="231"/>
      <c r="C721" s="231"/>
      <c r="D721" s="231"/>
      <c r="E721" s="231"/>
      <c r="F721" s="231"/>
      <c r="G721" s="231"/>
      <c r="H721" s="231"/>
      <c r="I721" s="231"/>
      <c r="J721" s="231"/>
      <c r="K721" s="231"/>
      <c r="L721" s="231"/>
      <c r="M721" s="231"/>
      <c r="N721" s="131" t="e">
        <f t="shared" si="11"/>
        <v>#N/A</v>
      </c>
    </row>
    <row r="722" spans="1:14" s="131" customFormat="1" ht="12.75" customHeight="1" x14ac:dyDescent="0.25">
      <c r="A722" s="231"/>
      <c r="B722" s="231"/>
      <c r="C722" s="231"/>
      <c r="D722" s="231"/>
      <c r="E722" s="231"/>
      <c r="F722" s="231"/>
      <c r="G722" s="231"/>
      <c r="H722" s="231"/>
      <c r="I722" s="231"/>
      <c r="J722" s="231"/>
      <c r="K722" s="231"/>
      <c r="L722" s="231"/>
      <c r="M722" s="231"/>
      <c r="N722" s="131" t="e">
        <f t="shared" si="11"/>
        <v>#N/A</v>
      </c>
    </row>
    <row r="723" spans="1:14" s="131" customFormat="1" ht="12.75" customHeight="1" x14ac:dyDescent="0.25">
      <c r="A723" s="231"/>
      <c r="B723" s="231"/>
      <c r="C723" s="231"/>
      <c r="D723" s="231"/>
      <c r="E723" s="231"/>
      <c r="F723" s="231"/>
      <c r="G723" s="231"/>
      <c r="H723" s="231"/>
      <c r="I723" s="231"/>
      <c r="J723" s="231"/>
      <c r="K723" s="231"/>
      <c r="L723" s="231"/>
      <c r="M723" s="231"/>
      <c r="N723" s="131" t="e">
        <f t="shared" si="11"/>
        <v>#N/A</v>
      </c>
    </row>
    <row r="724" spans="1:14" s="131" customFormat="1" ht="12.75" customHeight="1" x14ac:dyDescent="0.25">
      <c r="A724" s="231"/>
      <c r="B724" s="231"/>
      <c r="C724" s="231"/>
      <c r="D724" s="231"/>
      <c r="E724" s="231"/>
      <c r="F724" s="231"/>
      <c r="G724" s="231"/>
      <c r="H724" s="231"/>
      <c r="I724" s="231"/>
      <c r="J724" s="231"/>
      <c r="K724" s="231"/>
      <c r="L724" s="231"/>
      <c r="M724" s="231"/>
      <c r="N724" s="131" t="e">
        <f t="shared" si="11"/>
        <v>#N/A</v>
      </c>
    </row>
    <row r="725" spans="1:14" s="131" customFormat="1" ht="12.75" customHeight="1" x14ac:dyDescent="0.25">
      <c r="A725" s="231"/>
      <c r="B725" s="231"/>
      <c r="C725" s="231"/>
      <c r="D725" s="231"/>
      <c r="E725" s="231"/>
      <c r="F725" s="231"/>
      <c r="G725" s="231"/>
      <c r="H725" s="231"/>
      <c r="I725" s="231"/>
      <c r="J725" s="231"/>
      <c r="K725" s="231"/>
      <c r="L725" s="231"/>
      <c r="M725" s="231"/>
      <c r="N725" s="131" t="e">
        <f t="shared" si="11"/>
        <v>#N/A</v>
      </c>
    </row>
    <row r="726" spans="1:14" s="131" customFormat="1" ht="12.75" customHeight="1" x14ac:dyDescent="0.25">
      <c r="A726" s="231"/>
      <c r="B726" s="231"/>
      <c r="C726" s="231"/>
      <c r="D726" s="231"/>
      <c r="E726" s="231"/>
      <c r="F726" s="231"/>
      <c r="G726" s="231"/>
      <c r="H726" s="231"/>
      <c r="I726" s="231"/>
      <c r="J726" s="231"/>
      <c r="K726" s="231"/>
      <c r="L726" s="231"/>
      <c r="M726" s="231"/>
      <c r="N726" s="131" t="e">
        <f t="shared" si="11"/>
        <v>#N/A</v>
      </c>
    </row>
    <row r="727" spans="1:14" s="131" customFormat="1" ht="12.75" customHeight="1" x14ac:dyDescent="0.25">
      <c r="A727" s="231"/>
      <c r="B727" s="231"/>
      <c r="C727" s="231"/>
      <c r="D727" s="231"/>
      <c r="E727" s="231"/>
      <c r="F727" s="231"/>
      <c r="G727" s="231"/>
      <c r="H727" s="231"/>
      <c r="I727" s="231"/>
      <c r="J727" s="231"/>
      <c r="K727" s="231"/>
      <c r="L727" s="231"/>
      <c r="M727" s="231"/>
      <c r="N727" s="131" t="e">
        <f t="shared" si="11"/>
        <v>#N/A</v>
      </c>
    </row>
    <row r="728" spans="1:14" s="131" customFormat="1" ht="12.75" customHeight="1" x14ac:dyDescent="0.25">
      <c r="A728" s="231"/>
      <c r="B728" s="231"/>
      <c r="C728" s="231"/>
      <c r="D728" s="231"/>
      <c r="E728" s="231"/>
      <c r="F728" s="231"/>
      <c r="G728" s="231"/>
      <c r="H728" s="231"/>
      <c r="I728" s="231"/>
      <c r="J728" s="231"/>
      <c r="K728" s="231"/>
      <c r="L728" s="231"/>
      <c r="M728" s="231"/>
      <c r="N728" s="131" t="e">
        <f t="shared" si="11"/>
        <v>#N/A</v>
      </c>
    </row>
    <row r="729" spans="1:14" s="131" customFormat="1" ht="12.75" customHeight="1" x14ac:dyDescent="0.25">
      <c r="A729" s="231"/>
      <c r="B729" s="231"/>
      <c r="C729" s="231"/>
      <c r="D729" s="231"/>
      <c r="E729" s="231"/>
      <c r="F729" s="231"/>
      <c r="G729" s="231"/>
      <c r="H729" s="231"/>
      <c r="I729" s="231"/>
      <c r="J729" s="231"/>
      <c r="K729" s="231"/>
      <c r="L729" s="231"/>
      <c r="M729" s="231"/>
      <c r="N729" s="131" t="e">
        <f t="shared" si="11"/>
        <v>#N/A</v>
      </c>
    </row>
    <row r="730" spans="1:14" s="131" customFormat="1" ht="12.75" customHeight="1" x14ac:dyDescent="0.25">
      <c r="A730" s="231"/>
      <c r="B730" s="231"/>
      <c r="C730" s="231"/>
      <c r="D730" s="231"/>
      <c r="E730" s="231"/>
      <c r="F730" s="231"/>
      <c r="G730" s="231"/>
      <c r="H730" s="231"/>
      <c r="I730" s="231"/>
      <c r="J730" s="231"/>
      <c r="K730" s="231"/>
      <c r="L730" s="231"/>
      <c r="M730" s="231"/>
      <c r="N730" s="131" t="e">
        <f t="shared" si="11"/>
        <v>#N/A</v>
      </c>
    </row>
    <row r="731" spans="1:14" s="131" customFormat="1" ht="12.75" customHeight="1" x14ac:dyDescent="0.25">
      <c r="A731" s="231"/>
      <c r="B731" s="231"/>
      <c r="C731" s="231"/>
      <c r="D731" s="231"/>
      <c r="E731" s="231"/>
      <c r="F731" s="231"/>
      <c r="G731" s="231"/>
      <c r="H731" s="231"/>
      <c r="I731" s="231"/>
      <c r="J731" s="231"/>
      <c r="K731" s="231"/>
      <c r="L731" s="231"/>
      <c r="M731" s="231"/>
      <c r="N731" s="131" t="e">
        <f t="shared" si="11"/>
        <v>#N/A</v>
      </c>
    </row>
    <row r="732" spans="1:14" s="131" customFormat="1" ht="12.75" customHeight="1" x14ac:dyDescent="0.25">
      <c r="A732" s="231"/>
      <c r="B732" s="231"/>
      <c r="C732" s="231"/>
      <c r="D732" s="231"/>
      <c r="E732" s="231"/>
      <c r="F732" s="231"/>
      <c r="G732" s="231"/>
      <c r="H732" s="231"/>
      <c r="I732" s="231"/>
      <c r="J732" s="231"/>
      <c r="K732" s="231"/>
      <c r="L732" s="231"/>
      <c r="M732" s="231"/>
      <c r="N732" s="131" t="e">
        <f t="shared" si="11"/>
        <v>#N/A</v>
      </c>
    </row>
    <row r="733" spans="1:14" s="131" customFormat="1" ht="12.75" customHeight="1" x14ac:dyDescent="0.25">
      <c r="A733" s="231"/>
      <c r="B733" s="231"/>
      <c r="C733" s="231"/>
      <c r="D733" s="231"/>
      <c r="E733" s="231"/>
      <c r="F733" s="231"/>
      <c r="G733" s="231"/>
      <c r="H733" s="231"/>
      <c r="I733" s="231"/>
      <c r="J733" s="231"/>
      <c r="K733" s="231"/>
      <c r="L733" s="231"/>
      <c r="M733" s="231"/>
      <c r="N733" s="131" t="e">
        <f t="shared" si="11"/>
        <v>#N/A</v>
      </c>
    </row>
    <row r="734" spans="1:14" s="131" customFormat="1" ht="12.75" customHeight="1" x14ac:dyDescent="0.25">
      <c r="A734" s="231"/>
      <c r="B734" s="231"/>
      <c r="C734" s="231"/>
      <c r="D734" s="231"/>
      <c r="E734" s="231"/>
      <c r="F734" s="231"/>
      <c r="G734" s="231"/>
      <c r="H734" s="231"/>
      <c r="I734" s="231"/>
      <c r="J734" s="231"/>
      <c r="K734" s="231"/>
      <c r="L734" s="231"/>
      <c r="M734" s="231"/>
      <c r="N734" s="131" t="e">
        <f t="shared" si="11"/>
        <v>#N/A</v>
      </c>
    </row>
    <row r="735" spans="1:14" s="131" customFormat="1" ht="12.75" customHeight="1" x14ac:dyDescent="0.25">
      <c r="A735" s="231"/>
      <c r="B735" s="231"/>
      <c r="C735" s="231"/>
      <c r="D735" s="231"/>
      <c r="E735" s="231"/>
      <c r="F735" s="231"/>
      <c r="G735" s="231"/>
      <c r="H735" s="231"/>
      <c r="I735" s="231"/>
      <c r="J735" s="231"/>
      <c r="K735" s="231"/>
      <c r="L735" s="231"/>
      <c r="M735" s="231"/>
      <c r="N735" s="131" t="e">
        <f t="shared" si="11"/>
        <v>#N/A</v>
      </c>
    </row>
    <row r="736" spans="1:14" s="131" customFormat="1" ht="12.75" customHeight="1" x14ac:dyDescent="0.25">
      <c r="A736" s="231"/>
      <c r="B736" s="231"/>
      <c r="C736" s="231"/>
      <c r="D736" s="231"/>
      <c r="E736" s="231"/>
      <c r="F736" s="231"/>
      <c r="G736" s="231"/>
      <c r="H736" s="231"/>
      <c r="I736" s="231"/>
      <c r="J736" s="231"/>
      <c r="K736" s="231"/>
      <c r="L736" s="231"/>
      <c r="M736" s="231"/>
      <c r="N736" s="131" t="e">
        <f t="shared" si="11"/>
        <v>#N/A</v>
      </c>
    </row>
    <row r="737" spans="1:14" s="131" customFormat="1" ht="12.75" customHeight="1" x14ac:dyDescent="0.25">
      <c r="A737" s="231"/>
      <c r="B737" s="231"/>
      <c r="C737" s="231"/>
      <c r="D737" s="231"/>
      <c r="E737" s="231"/>
      <c r="F737" s="231"/>
      <c r="G737" s="231"/>
      <c r="H737" s="231"/>
      <c r="I737" s="231"/>
      <c r="J737" s="231"/>
      <c r="K737" s="231"/>
      <c r="L737" s="231"/>
      <c r="M737" s="231"/>
      <c r="N737" s="131" t="e">
        <f t="shared" si="11"/>
        <v>#N/A</v>
      </c>
    </row>
    <row r="738" spans="1:14" s="131" customFormat="1" ht="12.75" customHeight="1" x14ac:dyDescent="0.25">
      <c r="A738" s="231"/>
      <c r="B738" s="231"/>
      <c r="C738" s="231"/>
      <c r="D738" s="231"/>
      <c r="E738" s="231"/>
      <c r="F738" s="231"/>
      <c r="G738" s="231"/>
      <c r="H738" s="231"/>
      <c r="I738" s="231"/>
      <c r="J738" s="231"/>
      <c r="K738" s="231"/>
      <c r="L738" s="231"/>
      <c r="M738" s="231"/>
      <c r="N738" s="131" t="e">
        <f t="shared" si="11"/>
        <v>#N/A</v>
      </c>
    </row>
    <row r="739" spans="1:14" s="131" customFormat="1" ht="12.75" customHeight="1" x14ac:dyDescent="0.25">
      <c r="A739" s="231"/>
      <c r="B739" s="231"/>
      <c r="C739" s="231"/>
      <c r="D739" s="231"/>
      <c r="E739" s="231"/>
      <c r="F739" s="231"/>
      <c r="G739" s="231"/>
      <c r="H739" s="231"/>
      <c r="I739" s="231"/>
      <c r="J739" s="231"/>
      <c r="K739" s="231"/>
      <c r="L739" s="231"/>
      <c r="M739" s="231"/>
      <c r="N739" s="131" t="e">
        <f t="shared" si="11"/>
        <v>#N/A</v>
      </c>
    </row>
    <row r="740" spans="1:14" s="131" customFormat="1" ht="12.75" customHeight="1" x14ac:dyDescent="0.25">
      <c r="A740" s="231"/>
      <c r="B740" s="231"/>
      <c r="C740" s="231"/>
      <c r="D740" s="231"/>
      <c r="E740" s="231"/>
      <c r="F740" s="231"/>
      <c r="G740" s="231"/>
      <c r="H740" s="231"/>
      <c r="I740" s="231"/>
      <c r="J740" s="231"/>
      <c r="K740" s="231"/>
      <c r="L740" s="231"/>
      <c r="M740" s="231"/>
      <c r="N740" s="131" t="e">
        <f t="shared" si="11"/>
        <v>#N/A</v>
      </c>
    </row>
    <row r="741" spans="1:14" s="131" customFormat="1" ht="12.75" customHeight="1" x14ac:dyDescent="0.25">
      <c r="A741" s="231"/>
      <c r="B741" s="231"/>
      <c r="C741" s="231"/>
      <c r="D741" s="231"/>
      <c r="E741" s="231"/>
      <c r="F741" s="231"/>
      <c r="G741" s="231"/>
      <c r="H741" s="231"/>
      <c r="I741" s="231"/>
      <c r="J741" s="231"/>
      <c r="K741" s="231"/>
      <c r="L741" s="231"/>
      <c r="M741" s="231"/>
      <c r="N741" s="131" t="e">
        <f t="shared" si="11"/>
        <v>#N/A</v>
      </c>
    </row>
    <row r="742" spans="1:14" s="131" customFormat="1" ht="12.75" customHeight="1" x14ac:dyDescent="0.25">
      <c r="A742" s="231"/>
      <c r="B742" s="231"/>
      <c r="C742" s="231"/>
      <c r="D742" s="231"/>
      <c r="E742" s="231"/>
      <c r="F742" s="231"/>
      <c r="G742" s="231"/>
      <c r="H742" s="231"/>
      <c r="I742" s="231"/>
      <c r="J742" s="231"/>
      <c r="K742" s="231"/>
      <c r="L742" s="231"/>
      <c r="M742" s="231"/>
      <c r="N742" s="131" t="e">
        <f t="shared" si="11"/>
        <v>#N/A</v>
      </c>
    </row>
    <row r="743" spans="1:14" s="131" customFormat="1" ht="12.75" customHeight="1" x14ac:dyDescent="0.25">
      <c r="A743" s="231"/>
      <c r="B743" s="231"/>
      <c r="C743" s="231"/>
      <c r="D743" s="231"/>
      <c r="E743" s="231"/>
      <c r="F743" s="231"/>
      <c r="G743" s="231"/>
      <c r="H743" s="231"/>
      <c r="I743" s="231"/>
      <c r="J743" s="231"/>
      <c r="K743" s="231"/>
      <c r="L743" s="231"/>
      <c r="M743" s="231"/>
      <c r="N743" s="131" t="e">
        <f t="shared" si="11"/>
        <v>#N/A</v>
      </c>
    </row>
    <row r="744" spans="1:14" s="131" customFormat="1" ht="12.75" customHeight="1" x14ac:dyDescent="0.25">
      <c r="A744" s="231"/>
      <c r="B744" s="231"/>
      <c r="C744" s="231"/>
      <c r="D744" s="231"/>
      <c r="E744" s="231"/>
      <c r="F744" s="231"/>
      <c r="G744" s="231"/>
      <c r="H744" s="231"/>
      <c r="I744" s="231"/>
      <c r="J744" s="231"/>
      <c r="K744" s="231"/>
      <c r="L744" s="231"/>
      <c r="M744" s="231"/>
      <c r="N744" s="131" t="e">
        <f t="shared" si="11"/>
        <v>#N/A</v>
      </c>
    </row>
    <row r="745" spans="1:14" s="131" customFormat="1" ht="12.75" customHeight="1" x14ac:dyDescent="0.25">
      <c r="A745" s="231"/>
      <c r="B745" s="231"/>
      <c r="C745" s="231"/>
      <c r="D745" s="231"/>
      <c r="E745" s="231"/>
      <c r="F745" s="231"/>
      <c r="G745" s="231"/>
      <c r="H745" s="231"/>
      <c r="I745" s="231"/>
      <c r="J745" s="231"/>
      <c r="K745" s="231"/>
      <c r="L745" s="231"/>
      <c r="M745" s="231"/>
      <c r="N745" s="131" t="e">
        <f t="shared" si="11"/>
        <v>#N/A</v>
      </c>
    </row>
    <row r="746" spans="1:14" s="131" customFormat="1" ht="12.75" customHeight="1" x14ac:dyDescent="0.25">
      <c r="A746" s="231"/>
      <c r="B746" s="231"/>
      <c r="C746" s="231"/>
      <c r="D746" s="231"/>
      <c r="E746" s="231"/>
      <c r="F746" s="231"/>
      <c r="G746" s="231"/>
      <c r="H746" s="231"/>
      <c r="I746" s="231"/>
      <c r="J746" s="231"/>
      <c r="K746" s="231"/>
      <c r="L746" s="231"/>
      <c r="M746" s="231"/>
      <c r="N746" s="131" t="e">
        <f t="shared" si="11"/>
        <v>#N/A</v>
      </c>
    </row>
    <row r="747" spans="1:14" s="131" customFormat="1" ht="12.75" customHeight="1" x14ac:dyDescent="0.25">
      <c r="A747" s="231"/>
      <c r="B747" s="231"/>
      <c r="C747" s="231"/>
      <c r="D747" s="231"/>
      <c r="E747" s="231"/>
      <c r="F747" s="231"/>
      <c r="G747" s="231"/>
      <c r="H747" s="231"/>
      <c r="I747" s="231"/>
      <c r="J747" s="231"/>
      <c r="K747" s="231"/>
      <c r="L747" s="231"/>
      <c r="M747" s="231"/>
      <c r="N747" s="131" t="e">
        <f t="shared" si="11"/>
        <v>#N/A</v>
      </c>
    </row>
    <row r="748" spans="1:14" s="131" customFormat="1" ht="12.75" customHeight="1" x14ac:dyDescent="0.25">
      <c r="A748" s="231"/>
      <c r="B748" s="231"/>
      <c r="C748" s="231"/>
      <c r="D748" s="231"/>
      <c r="E748" s="231"/>
      <c r="F748" s="231"/>
      <c r="G748" s="231"/>
      <c r="H748" s="231"/>
      <c r="I748" s="231"/>
      <c r="J748" s="231"/>
      <c r="K748" s="231"/>
      <c r="L748" s="231"/>
      <c r="M748" s="231"/>
      <c r="N748" s="131" t="e">
        <f t="shared" si="11"/>
        <v>#N/A</v>
      </c>
    </row>
    <row r="749" spans="1:14" s="131" customFormat="1" ht="12.75" customHeight="1" x14ac:dyDescent="0.25">
      <c r="A749" s="231"/>
      <c r="B749" s="231"/>
      <c r="C749" s="231"/>
      <c r="D749" s="231"/>
      <c r="E749" s="231"/>
      <c r="F749" s="231"/>
      <c r="G749" s="231"/>
      <c r="H749" s="231"/>
      <c r="I749" s="231"/>
      <c r="J749" s="231"/>
      <c r="K749" s="231"/>
      <c r="L749" s="231"/>
      <c r="M749" s="231"/>
      <c r="N749" s="131" t="e">
        <f t="shared" si="11"/>
        <v>#N/A</v>
      </c>
    </row>
    <row r="750" spans="1:14" s="131" customFormat="1" ht="12.75" customHeight="1" x14ac:dyDescent="0.25">
      <c r="A750" s="231"/>
      <c r="B750" s="231"/>
      <c r="C750" s="231"/>
      <c r="D750" s="231"/>
      <c r="E750" s="231"/>
      <c r="F750" s="231"/>
      <c r="G750" s="231"/>
      <c r="H750" s="231"/>
      <c r="I750" s="231"/>
      <c r="J750" s="231"/>
      <c r="K750" s="231"/>
      <c r="L750" s="231"/>
      <c r="M750" s="231"/>
      <c r="N750" s="131" t="e">
        <f t="shared" si="11"/>
        <v>#N/A</v>
      </c>
    </row>
    <row r="751" spans="1:14" s="131" customFormat="1" ht="12.75" customHeight="1" x14ac:dyDescent="0.25">
      <c r="A751" s="231"/>
      <c r="B751" s="231"/>
      <c r="C751" s="231"/>
      <c r="D751" s="231"/>
      <c r="E751" s="231"/>
      <c r="F751" s="231"/>
      <c r="G751" s="231"/>
      <c r="H751" s="231"/>
      <c r="I751" s="231"/>
      <c r="J751" s="231"/>
      <c r="K751" s="231"/>
      <c r="L751" s="231"/>
      <c r="M751" s="231"/>
      <c r="N751" s="131" t="e">
        <f t="shared" si="11"/>
        <v>#N/A</v>
      </c>
    </row>
    <row r="752" spans="1:14" s="131" customFormat="1" ht="12.75" customHeight="1" x14ac:dyDescent="0.25">
      <c r="A752" s="231"/>
      <c r="B752" s="231"/>
      <c r="C752" s="231"/>
      <c r="D752" s="231"/>
      <c r="E752" s="231"/>
      <c r="F752" s="231"/>
      <c r="G752" s="231"/>
      <c r="H752" s="231"/>
      <c r="I752" s="231"/>
      <c r="J752" s="231"/>
      <c r="K752" s="231"/>
      <c r="L752" s="231"/>
      <c r="M752" s="231"/>
      <c r="N752" s="131" t="e">
        <f t="shared" si="11"/>
        <v>#N/A</v>
      </c>
    </row>
    <row r="753" spans="1:14" s="131" customFormat="1" ht="12.75" customHeight="1" x14ac:dyDescent="0.25">
      <c r="A753" s="231"/>
      <c r="B753" s="231"/>
      <c r="C753" s="231"/>
      <c r="D753" s="231"/>
      <c r="E753" s="231"/>
      <c r="F753" s="231"/>
      <c r="G753" s="231"/>
      <c r="H753" s="231"/>
      <c r="I753" s="231"/>
      <c r="J753" s="231"/>
      <c r="K753" s="231"/>
      <c r="L753" s="231"/>
      <c r="M753" s="231"/>
      <c r="N753" s="131" t="e">
        <f t="shared" si="11"/>
        <v>#N/A</v>
      </c>
    </row>
    <row r="754" spans="1:14" s="131" customFormat="1" ht="12.75" customHeight="1" x14ac:dyDescent="0.25">
      <c r="A754" s="231"/>
      <c r="B754" s="231"/>
      <c r="C754" s="231"/>
      <c r="D754" s="231"/>
      <c r="E754" s="231"/>
      <c r="F754" s="231"/>
      <c r="G754" s="231"/>
      <c r="H754" s="231"/>
      <c r="I754" s="231"/>
      <c r="J754" s="231"/>
      <c r="K754" s="231"/>
      <c r="L754" s="231"/>
      <c r="M754" s="231"/>
      <c r="N754" s="131" t="e">
        <f t="shared" si="11"/>
        <v>#N/A</v>
      </c>
    </row>
    <row r="755" spans="1:14" s="131" customFormat="1" ht="12.75" customHeight="1" x14ac:dyDescent="0.25">
      <c r="A755" s="231"/>
      <c r="B755" s="231"/>
      <c r="C755" s="231"/>
      <c r="D755" s="231"/>
      <c r="E755" s="231"/>
      <c r="F755" s="231"/>
      <c r="G755" s="231"/>
      <c r="H755" s="231"/>
      <c r="I755" s="231"/>
      <c r="J755" s="231"/>
      <c r="K755" s="231"/>
      <c r="L755" s="231"/>
      <c r="M755" s="231"/>
      <c r="N755" s="131" t="e">
        <f t="shared" si="11"/>
        <v>#N/A</v>
      </c>
    </row>
    <row r="756" spans="1:14" s="131" customFormat="1" ht="12.75" customHeight="1" x14ac:dyDescent="0.25">
      <c r="A756" s="231"/>
      <c r="B756" s="231"/>
      <c r="C756" s="231"/>
      <c r="D756" s="231"/>
      <c r="E756" s="231"/>
      <c r="F756" s="231"/>
      <c r="G756" s="231"/>
      <c r="H756" s="231"/>
      <c r="I756" s="231"/>
      <c r="J756" s="231"/>
      <c r="K756" s="231"/>
      <c r="L756" s="231"/>
      <c r="M756" s="231"/>
      <c r="N756" s="131" t="e">
        <f t="shared" si="11"/>
        <v>#N/A</v>
      </c>
    </row>
    <row r="757" spans="1:14" s="131" customFormat="1" ht="12.75" customHeight="1" x14ac:dyDescent="0.25">
      <c r="A757" s="231"/>
      <c r="B757" s="231"/>
      <c r="C757" s="231"/>
      <c r="D757" s="231"/>
      <c r="E757" s="231"/>
      <c r="F757" s="231"/>
      <c r="G757" s="231"/>
      <c r="H757" s="231"/>
      <c r="I757" s="231"/>
      <c r="J757" s="231"/>
      <c r="K757" s="231"/>
      <c r="L757" s="231"/>
      <c r="M757" s="231"/>
      <c r="N757" s="131" t="e">
        <f t="shared" si="11"/>
        <v>#N/A</v>
      </c>
    </row>
    <row r="758" spans="1:14" s="131" customFormat="1" ht="12.75" customHeight="1" x14ac:dyDescent="0.25">
      <c r="A758" s="231"/>
      <c r="B758" s="231"/>
      <c r="C758" s="231"/>
      <c r="D758" s="231"/>
      <c r="E758" s="231"/>
      <c r="F758" s="231"/>
      <c r="G758" s="231"/>
      <c r="H758" s="231"/>
      <c r="I758" s="231"/>
      <c r="J758" s="231"/>
      <c r="K758" s="231"/>
      <c r="L758" s="231"/>
      <c r="M758" s="231"/>
      <c r="N758" s="131" t="e">
        <f t="shared" si="11"/>
        <v>#N/A</v>
      </c>
    </row>
    <row r="759" spans="1:14" s="131" customFormat="1" ht="12.75" customHeight="1" x14ac:dyDescent="0.25">
      <c r="A759" s="231"/>
      <c r="B759" s="231"/>
      <c r="C759" s="231"/>
      <c r="D759" s="231"/>
      <c r="E759" s="231"/>
      <c r="F759" s="231"/>
      <c r="G759" s="231"/>
      <c r="H759" s="231"/>
      <c r="I759" s="231"/>
      <c r="J759" s="231"/>
      <c r="K759" s="231"/>
      <c r="L759" s="231"/>
      <c r="M759" s="231"/>
      <c r="N759" s="131" t="e">
        <f t="shared" si="11"/>
        <v>#N/A</v>
      </c>
    </row>
    <row r="760" spans="1:14" s="131" customFormat="1" ht="12.75" customHeight="1" x14ac:dyDescent="0.25">
      <c r="A760" s="231"/>
      <c r="B760" s="231"/>
      <c r="C760" s="231"/>
      <c r="D760" s="231"/>
      <c r="E760" s="231"/>
      <c r="F760" s="231"/>
      <c r="G760" s="231"/>
      <c r="H760" s="231"/>
      <c r="I760" s="231"/>
      <c r="J760" s="231"/>
      <c r="K760" s="231"/>
      <c r="L760" s="231"/>
      <c r="M760" s="231"/>
      <c r="N760" s="131" t="e">
        <f t="shared" si="11"/>
        <v>#N/A</v>
      </c>
    </row>
    <row r="761" spans="1:14" s="131" customFormat="1" ht="12.75" customHeight="1" x14ac:dyDescent="0.25">
      <c r="A761" s="231"/>
      <c r="B761" s="231"/>
      <c r="C761" s="231"/>
      <c r="D761" s="231"/>
      <c r="E761" s="231"/>
      <c r="F761" s="231"/>
      <c r="G761" s="231"/>
      <c r="H761" s="231"/>
      <c r="I761" s="231"/>
      <c r="J761" s="231"/>
      <c r="K761" s="231"/>
      <c r="L761" s="231"/>
      <c r="M761" s="231"/>
      <c r="N761" s="131" t="e">
        <f t="shared" si="11"/>
        <v>#N/A</v>
      </c>
    </row>
    <row r="762" spans="1:14" s="131" customFormat="1" ht="12.75" customHeight="1" x14ac:dyDescent="0.25">
      <c r="A762" s="231"/>
      <c r="B762" s="231"/>
      <c r="C762" s="231"/>
      <c r="D762" s="231"/>
      <c r="E762" s="231"/>
      <c r="F762" s="231"/>
      <c r="G762" s="231"/>
      <c r="H762" s="231"/>
      <c r="I762" s="231"/>
      <c r="J762" s="231"/>
      <c r="K762" s="231"/>
      <c r="L762" s="231"/>
      <c r="M762" s="231"/>
      <c r="N762" s="131" t="e">
        <f t="shared" si="11"/>
        <v>#N/A</v>
      </c>
    </row>
    <row r="763" spans="1:14" s="131" customFormat="1" ht="12.75" customHeight="1" x14ac:dyDescent="0.25">
      <c r="A763" s="231"/>
      <c r="B763" s="231"/>
      <c r="C763" s="231"/>
      <c r="D763" s="231"/>
      <c r="E763" s="231"/>
      <c r="F763" s="231"/>
      <c r="G763" s="231"/>
      <c r="H763" s="231"/>
      <c r="I763" s="231"/>
      <c r="J763" s="231"/>
      <c r="K763" s="231"/>
      <c r="L763" s="231"/>
      <c r="M763" s="231"/>
      <c r="N763" s="131" t="e">
        <f t="shared" si="11"/>
        <v>#N/A</v>
      </c>
    </row>
    <row r="764" spans="1:14" s="131" customFormat="1" ht="12.75" customHeight="1" x14ac:dyDescent="0.25">
      <c r="A764" s="231"/>
      <c r="B764" s="231"/>
      <c r="C764" s="231"/>
      <c r="D764" s="231"/>
      <c r="E764" s="231"/>
      <c r="F764" s="231"/>
      <c r="G764" s="231"/>
      <c r="H764" s="231"/>
      <c r="I764" s="231"/>
      <c r="J764" s="231"/>
      <c r="K764" s="231"/>
      <c r="L764" s="231"/>
      <c r="M764" s="231"/>
      <c r="N764" s="131" t="e">
        <f t="shared" si="11"/>
        <v>#N/A</v>
      </c>
    </row>
    <row r="765" spans="1:14" s="131" customFormat="1" ht="12.75" customHeight="1" x14ac:dyDescent="0.25">
      <c r="A765" s="231"/>
      <c r="B765" s="231"/>
      <c r="C765" s="231"/>
      <c r="D765" s="231"/>
      <c r="E765" s="231"/>
      <c r="F765" s="231"/>
      <c r="G765" s="231"/>
      <c r="H765" s="231"/>
      <c r="I765" s="231"/>
      <c r="J765" s="231"/>
      <c r="K765" s="231"/>
      <c r="L765" s="231"/>
      <c r="M765" s="231"/>
      <c r="N765" s="131" t="e">
        <f t="shared" si="11"/>
        <v>#N/A</v>
      </c>
    </row>
    <row r="766" spans="1:14" s="131" customFormat="1" ht="12.75" customHeight="1" x14ac:dyDescent="0.25">
      <c r="A766" s="231"/>
      <c r="B766" s="231"/>
      <c r="C766" s="231"/>
      <c r="D766" s="231"/>
      <c r="E766" s="231"/>
      <c r="F766" s="231"/>
      <c r="G766" s="231"/>
      <c r="H766" s="231"/>
      <c r="I766" s="231"/>
      <c r="J766" s="231"/>
      <c r="K766" s="231"/>
      <c r="L766" s="231"/>
      <c r="M766" s="231"/>
      <c r="N766" s="131" t="e">
        <f t="shared" si="11"/>
        <v>#N/A</v>
      </c>
    </row>
    <row r="767" spans="1:14" s="131" customFormat="1" ht="12.75" customHeight="1" x14ac:dyDescent="0.25">
      <c r="A767" s="231"/>
      <c r="B767" s="231"/>
      <c r="C767" s="231"/>
      <c r="D767" s="231"/>
      <c r="E767" s="231"/>
      <c r="F767" s="231"/>
      <c r="G767" s="231"/>
      <c r="H767" s="231"/>
      <c r="I767" s="231"/>
      <c r="J767" s="231"/>
      <c r="K767" s="231"/>
      <c r="L767" s="231"/>
      <c r="M767" s="231"/>
      <c r="N767" s="131" t="e">
        <f t="shared" si="11"/>
        <v>#N/A</v>
      </c>
    </row>
    <row r="768" spans="1:14" s="131" customFormat="1" ht="12.75" customHeight="1" x14ac:dyDescent="0.25">
      <c r="A768" s="231"/>
      <c r="B768" s="231"/>
      <c r="C768" s="231"/>
      <c r="D768" s="231"/>
      <c r="E768" s="231"/>
      <c r="F768" s="231"/>
      <c r="G768" s="231"/>
      <c r="H768" s="231"/>
      <c r="I768" s="231"/>
      <c r="J768" s="231"/>
      <c r="K768" s="231"/>
      <c r="L768" s="231"/>
      <c r="M768" s="231"/>
      <c r="N768" s="131" t="e">
        <f t="shared" si="11"/>
        <v>#N/A</v>
      </c>
    </row>
    <row r="769" spans="1:14" s="131" customFormat="1" ht="12.75" customHeight="1" x14ac:dyDescent="0.25">
      <c r="A769" s="231"/>
      <c r="B769" s="231"/>
      <c r="C769" s="231"/>
      <c r="D769" s="231"/>
      <c r="E769" s="231"/>
      <c r="F769" s="231"/>
      <c r="G769" s="231"/>
      <c r="H769" s="231"/>
      <c r="I769" s="231"/>
      <c r="J769" s="231"/>
      <c r="K769" s="231"/>
      <c r="L769" s="231"/>
      <c r="M769" s="231"/>
      <c r="N769" s="131" t="e">
        <f t="shared" si="11"/>
        <v>#N/A</v>
      </c>
    </row>
    <row r="770" spans="1:14" s="131" customFormat="1" ht="12.75" customHeight="1" x14ac:dyDescent="0.25">
      <c r="A770" s="231"/>
      <c r="B770" s="231"/>
      <c r="C770" s="231"/>
      <c r="D770" s="231"/>
      <c r="E770" s="231"/>
      <c r="F770" s="231"/>
      <c r="G770" s="231"/>
      <c r="H770" s="231"/>
      <c r="I770" s="231"/>
      <c r="J770" s="231"/>
      <c r="K770" s="231"/>
      <c r="L770" s="231"/>
      <c r="M770" s="231"/>
      <c r="N770" s="131" t="e">
        <f t="shared" si="11"/>
        <v>#N/A</v>
      </c>
    </row>
    <row r="771" spans="1:14" s="131" customFormat="1" ht="12.75" customHeight="1" x14ac:dyDescent="0.25">
      <c r="A771" s="231"/>
      <c r="B771" s="231"/>
      <c r="C771" s="231"/>
      <c r="D771" s="231"/>
      <c r="E771" s="231"/>
      <c r="F771" s="231"/>
      <c r="G771" s="231"/>
      <c r="H771" s="231"/>
      <c r="I771" s="231"/>
      <c r="J771" s="231"/>
      <c r="K771" s="231"/>
      <c r="L771" s="231"/>
      <c r="M771" s="231"/>
      <c r="N771" s="131" t="e">
        <f t="shared" si="11"/>
        <v>#N/A</v>
      </c>
    </row>
    <row r="772" spans="1:14" s="131" customFormat="1" ht="12.75" customHeight="1" x14ac:dyDescent="0.25">
      <c r="A772" s="231"/>
      <c r="B772" s="231"/>
      <c r="C772" s="231"/>
      <c r="D772" s="231"/>
      <c r="E772" s="231"/>
      <c r="F772" s="231"/>
      <c r="G772" s="231"/>
      <c r="H772" s="231"/>
      <c r="I772" s="231"/>
      <c r="J772" s="231"/>
      <c r="K772" s="231"/>
      <c r="L772" s="231"/>
      <c r="M772" s="231"/>
      <c r="N772" s="131" t="e">
        <f t="shared" ref="N772:N835" si="12">VLOOKUP(I772,$O$3:$P$10,2,FALSE)</f>
        <v>#N/A</v>
      </c>
    </row>
    <row r="773" spans="1:14" s="131" customFormat="1" ht="12.75" customHeight="1" x14ac:dyDescent="0.25">
      <c r="A773" s="231"/>
      <c r="B773" s="231"/>
      <c r="C773" s="231"/>
      <c r="D773" s="231"/>
      <c r="E773" s="231"/>
      <c r="F773" s="231"/>
      <c r="G773" s="231"/>
      <c r="H773" s="231"/>
      <c r="I773" s="231"/>
      <c r="J773" s="231"/>
      <c r="K773" s="231"/>
      <c r="L773" s="231"/>
      <c r="M773" s="231"/>
      <c r="N773" s="131" t="e">
        <f t="shared" si="12"/>
        <v>#N/A</v>
      </c>
    </row>
    <row r="774" spans="1:14" s="131" customFormat="1" ht="12.75" customHeight="1" x14ac:dyDescent="0.25">
      <c r="A774" s="231"/>
      <c r="B774" s="231"/>
      <c r="C774" s="231"/>
      <c r="D774" s="231"/>
      <c r="E774" s="231"/>
      <c r="F774" s="231"/>
      <c r="G774" s="231"/>
      <c r="H774" s="231"/>
      <c r="I774" s="231"/>
      <c r="J774" s="231"/>
      <c r="K774" s="231"/>
      <c r="L774" s="231"/>
      <c r="M774" s="231"/>
      <c r="N774" s="131" t="e">
        <f t="shared" si="12"/>
        <v>#N/A</v>
      </c>
    </row>
    <row r="775" spans="1:14" s="131" customFormat="1" ht="12.75" customHeight="1" x14ac:dyDescent="0.25">
      <c r="A775" s="231"/>
      <c r="B775" s="231"/>
      <c r="C775" s="231"/>
      <c r="D775" s="231"/>
      <c r="E775" s="231"/>
      <c r="F775" s="231"/>
      <c r="G775" s="231"/>
      <c r="H775" s="231"/>
      <c r="I775" s="231"/>
      <c r="J775" s="231"/>
      <c r="K775" s="231"/>
      <c r="L775" s="231"/>
      <c r="M775" s="231"/>
      <c r="N775" s="131" t="e">
        <f t="shared" si="12"/>
        <v>#N/A</v>
      </c>
    </row>
    <row r="776" spans="1:14" s="131" customFormat="1" ht="12.75" customHeight="1" x14ac:dyDescent="0.25">
      <c r="A776" s="231"/>
      <c r="B776" s="231"/>
      <c r="C776" s="231"/>
      <c r="D776" s="231"/>
      <c r="E776" s="231"/>
      <c r="F776" s="231"/>
      <c r="G776" s="231"/>
      <c r="H776" s="231"/>
      <c r="I776" s="231"/>
      <c r="J776" s="231"/>
      <c r="K776" s="231"/>
      <c r="L776" s="231"/>
      <c r="M776" s="231"/>
      <c r="N776" s="131" t="e">
        <f t="shared" si="12"/>
        <v>#N/A</v>
      </c>
    </row>
    <row r="777" spans="1:14" s="131" customFormat="1" ht="12.75" customHeight="1" x14ac:dyDescent="0.25">
      <c r="A777" s="231"/>
      <c r="B777" s="231"/>
      <c r="C777" s="231"/>
      <c r="D777" s="231"/>
      <c r="E777" s="231"/>
      <c r="F777" s="231"/>
      <c r="G777" s="231"/>
      <c r="H777" s="231"/>
      <c r="I777" s="231"/>
      <c r="J777" s="231"/>
      <c r="K777" s="231"/>
      <c r="L777" s="231"/>
      <c r="M777" s="231"/>
      <c r="N777" s="131" t="e">
        <f t="shared" si="12"/>
        <v>#N/A</v>
      </c>
    </row>
    <row r="778" spans="1:14" s="131" customFormat="1" ht="12.75" customHeight="1" x14ac:dyDescent="0.25">
      <c r="A778" s="231"/>
      <c r="B778" s="231"/>
      <c r="C778" s="231"/>
      <c r="D778" s="231"/>
      <c r="E778" s="231"/>
      <c r="F778" s="231"/>
      <c r="G778" s="231"/>
      <c r="H778" s="231"/>
      <c r="I778" s="231"/>
      <c r="J778" s="231"/>
      <c r="K778" s="231"/>
      <c r="L778" s="231"/>
      <c r="M778" s="231"/>
      <c r="N778" s="131" t="e">
        <f t="shared" si="12"/>
        <v>#N/A</v>
      </c>
    </row>
    <row r="779" spans="1:14" s="131" customFormat="1" ht="12.75" customHeight="1" x14ac:dyDescent="0.25">
      <c r="A779" s="231"/>
      <c r="B779" s="231"/>
      <c r="C779" s="231"/>
      <c r="D779" s="231"/>
      <c r="E779" s="231"/>
      <c r="F779" s="231"/>
      <c r="G779" s="231"/>
      <c r="H779" s="231"/>
      <c r="I779" s="231"/>
      <c r="J779" s="231"/>
      <c r="K779" s="231"/>
      <c r="L779" s="231"/>
      <c r="M779" s="231"/>
      <c r="N779" s="131" t="e">
        <f t="shared" si="12"/>
        <v>#N/A</v>
      </c>
    </row>
    <row r="780" spans="1:14" s="131" customFormat="1" ht="12.75" customHeight="1" x14ac:dyDescent="0.25">
      <c r="A780" s="231"/>
      <c r="B780" s="231"/>
      <c r="C780" s="231"/>
      <c r="D780" s="231"/>
      <c r="E780" s="231"/>
      <c r="F780" s="231"/>
      <c r="G780" s="231"/>
      <c r="H780" s="231"/>
      <c r="I780" s="231"/>
      <c r="J780" s="231"/>
      <c r="K780" s="231"/>
      <c r="L780" s="231"/>
      <c r="M780" s="231"/>
      <c r="N780" s="131" t="e">
        <f t="shared" si="12"/>
        <v>#N/A</v>
      </c>
    </row>
    <row r="781" spans="1:14" s="131" customFormat="1" ht="12.75" customHeight="1" x14ac:dyDescent="0.25">
      <c r="A781" s="231"/>
      <c r="B781" s="231"/>
      <c r="C781" s="231"/>
      <c r="D781" s="231"/>
      <c r="E781" s="231"/>
      <c r="F781" s="231"/>
      <c r="G781" s="231"/>
      <c r="H781" s="231"/>
      <c r="I781" s="231"/>
      <c r="J781" s="231"/>
      <c r="K781" s="231"/>
      <c r="L781" s="231"/>
      <c r="M781" s="231"/>
      <c r="N781" s="131" t="e">
        <f t="shared" si="12"/>
        <v>#N/A</v>
      </c>
    </row>
    <row r="782" spans="1:14" s="131" customFormat="1" ht="12.75" customHeight="1" x14ac:dyDescent="0.25">
      <c r="A782" s="231"/>
      <c r="B782" s="231"/>
      <c r="C782" s="231"/>
      <c r="D782" s="231"/>
      <c r="E782" s="231"/>
      <c r="F782" s="231"/>
      <c r="G782" s="231"/>
      <c r="H782" s="231"/>
      <c r="I782" s="231"/>
      <c r="J782" s="231"/>
      <c r="K782" s="231"/>
      <c r="L782" s="231"/>
      <c r="M782" s="231"/>
      <c r="N782" s="131" t="e">
        <f t="shared" si="12"/>
        <v>#N/A</v>
      </c>
    </row>
    <row r="783" spans="1:14" s="131" customFormat="1" ht="12.75" customHeight="1" x14ac:dyDescent="0.25">
      <c r="A783" s="231"/>
      <c r="B783" s="231"/>
      <c r="C783" s="231"/>
      <c r="D783" s="231"/>
      <c r="E783" s="231"/>
      <c r="F783" s="231"/>
      <c r="G783" s="231"/>
      <c r="H783" s="231"/>
      <c r="I783" s="231"/>
      <c r="J783" s="231"/>
      <c r="K783" s="231"/>
      <c r="L783" s="231"/>
      <c r="M783" s="231"/>
      <c r="N783" s="131" t="e">
        <f t="shared" si="12"/>
        <v>#N/A</v>
      </c>
    </row>
    <row r="784" spans="1:14" s="131" customFormat="1" ht="12.75" customHeight="1" x14ac:dyDescent="0.25">
      <c r="A784" s="231"/>
      <c r="B784" s="231"/>
      <c r="C784" s="231"/>
      <c r="D784" s="231"/>
      <c r="E784" s="231"/>
      <c r="F784" s="231"/>
      <c r="G784" s="231"/>
      <c r="H784" s="231"/>
      <c r="I784" s="231"/>
      <c r="J784" s="231"/>
      <c r="K784" s="231"/>
      <c r="L784" s="231"/>
      <c r="M784" s="231"/>
      <c r="N784" s="131" t="e">
        <f t="shared" si="12"/>
        <v>#N/A</v>
      </c>
    </row>
    <row r="785" spans="1:14" s="131" customFormat="1" ht="12.75" customHeight="1" x14ac:dyDescent="0.25">
      <c r="A785" s="231"/>
      <c r="B785" s="231"/>
      <c r="C785" s="231"/>
      <c r="D785" s="231"/>
      <c r="E785" s="231"/>
      <c r="F785" s="231"/>
      <c r="G785" s="231"/>
      <c r="H785" s="231"/>
      <c r="I785" s="231"/>
      <c r="J785" s="231"/>
      <c r="K785" s="231"/>
      <c r="L785" s="231"/>
      <c r="M785" s="231"/>
      <c r="N785" s="131" t="e">
        <f t="shared" si="12"/>
        <v>#N/A</v>
      </c>
    </row>
    <row r="786" spans="1:14" s="131" customFormat="1" ht="12.75" customHeight="1" x14ac:dyDescent="0.25">
      <c r="A786" s="231"/>
      <c r="B786" s="231"/>
      <c r="C786" s="231"/>
      <c r="D786" s="231"/>
      <c r="E786" s="231"/>
      <c r="F786" s="231"/>
      <c r="G786" s="231"/>
      <c r="H786" s="231"/>
      <c r="I786" s="231"/>
      <c r="J786" s="231"/>
      <c r="K786" s="231"/>
      <c r="L786" s="231"/>
      <c r="M786" s="231"/>
      <c r="N786" s="131" t="e">
        <f t="shared" si="12"/>
        <v>#N/A</v>
      </c>
    </row>
    <row r="787" spans="1:14" s="131" customFormat="1" ht="12.75" customHeight="1" x14ac:dyDescent="0.25">
      <c r="A787" s="231"/>
      <c r="B787" s="231"/>
      <c r="C787" s="231"/>
      <c r="D787" s="231"/>
      <c r="E787" s="231"/>
      <c r="F787" s="231"/>
      <c r="G787" s="231"/>
      <c r="H787" s="231"/>
      <c r="I787" s="231"/>
      <c r="J787" s="231"/>
      <c r="K787" s="231"/>
      <c r="L787" s="231"/>
      <c r="M787" s="231"/>
      <c r="N787" s="131" t="e">
        <f t="shared" si="12"/>
        <v>#N/A</v>
      </c>
    </row>
    <row r="788" spans="1:14" s="131" customFormat="1" ht="12.75" customHeight="1" x14ac:dyDescent="0.25">
      <c r="A788" s="231"/>
      <c r="B788" s="231"/>
      <c r="C788" s="231"/>
      <c r="D788" s="231"/>
      <c r="E788" s="231"/>
      <c r="F788" s="231"/>
      <c r="G788" s="231"/>
      <c r="H788" s="231"/>
      <c r="I788" s="231"/>
      <c r="J788" s="231"/>
      <c r="K788" s="231"/>
      <c r="L788" s="231"/>
      <c r="M788" s="231"/>
      <c r="N788" s="131" t="e">
        <f t="shared" si="12"/>
        <v>#N/A</v>
      </c>
    </row>
    <row r="789" spans="1:14" s="131" customFormat="1" ht="12.75" customHeight="1" x14ac:dyDescent="0.25">
      <c r="A789" s="231"/>
      <c r="B789" s="231"/>
      <c r="C789" s="231"/>
      <c r="D789" s="231"/>
      <c r="E789" s="231"/>
      <c r="F789" s="231"/>
      <c r="G789" s="231"/>
      <c r="H789" s="231"/>
      <c r="I789" s="231"/>
      <c r="J789" s="231"/>
      <c r="K789" s="231"/>
      <c r="L789" s="231"/>
      <c r="M789" s="231"/>
      <c r="N789" s="131" t="e">
        <f t="shared" si="12"/>
        <v>#N/A</v>
      </c>
    </row>
    <row r="790" spans="1:14" s="131" customFormat="1" ht="12.75" customHeight="1" x14ac:dyDescent="0.25">
      <c r="A790" s="231"/>
      <c r="B790" s="231"/>
      <c r="C790" s="231"/>
      <c r="D790" s="231"/>
      <c r="E790" s="231"/>
      <c r="F790" s="231"/>
      <c r="G790" s="231"/>
      <c r="H790" s="231"/>
      <c r="I790" s="231"/>
      <c r="J790" s="231"/>
      <c r="K790" s="231"/>
      <c r="L790" s="231"/>
      <c r="M790" s="231"/>
      <c r="N790" s="131" t="e">
        <f t="shared" si="12"/>
        <v>#N/A</v>
      </c>
    </row>
    <row r="791" spans="1:14" s="131" customFormat="1" ht="12.75" customHeight="1" x14ac:dyDescent="0.25">
      <c r="A791" s="231"/>
      <c r="B791" s="231"/>
      <c r="C791" s="231"/>
      <c r="D791" s="231"/>
      <c r="E791" s="231"/>
      <c r="F791" s="231"/>
      <c r="G791" s="231"/>
      <c r="H791" s="231"/>
      <c r="I791" s="231"/>
      <c r="J791" s="231"/>
      <c r="K791" s="231"/>
      <c r="L791" s="231"/>
      <c r="M791" s="231"/>
      <c r="N791" s="131" t="e">
        <f t="shared" si="12"/>
        <v>#N/A</v>
      </c>
    </row>
    <row r="792" spans="1:14" s="131" customFormat="1" ht="12.75" customHeight="1" x14ac:dyDescent="0.25">
      <c r="A792" s="231"/>
      <c r="B792" s="231"/>
      <c r="C792" s="231"/>
      <c r="D792" s="231"/>
      <c r="E792" s="231"/>
      <c r="F792" s="231"/>
      <c r="G792" s="231"/>
      <c r="H792" s="231"/>
      <c r="I792" s="231"/>
      <c r="J792" s="231"/>
      <c r="K792" s="231"/>
      <c r="L792" s="231"/>
      <c r="M792" s="231"/>
      <c r="N792" s="131" t="e">
        <f t="shared" si="12"/>
        <v>#N/A</v>
      </c>
    </row>
    <row r="793" spans="1:14" s="131" customFormat="1" ht="12.75" customHeight="1" x14ac:dyDescent="0.25">
      <c r="A793" s="231"/>
      <c r="B793" s="231"/>
      <c r="C793" s="231"/>
      <c r="D793" s="231"/>
      <c r="E793" s="231"/>
      <c r="F793" s="231"/>
      <c r="G793" s="231"/>
      <c r="H793" s="231"/>
      <c r="I793" s="231"/>
      <c r="J793" s="231"/>
      <c r="K793" s="231"/>
      <c r="L793" s="231"/>
      <c r="M793" s="231"/>
      <c r="N793" s="131" t="e">
        <f t="shared" si="12"/>
        <v>#N/A</v>
      </c>
    </row>
    <row r="794" spans="1:14" s="131" customFormat="1" ht="12.75" customHeight="1" x14ac:dyDescent="0.25">
      <c r="A794" s="231"/>
      <c r="B794" s="231"/>
      <c r="C794" s="231"/>
      <c r="D794" s="231"/>
      <c r="E794" s="231"/>
      <c r="F794" s="231"/>
      <c r="G794" s="231"/>
      <c r="H794" s="231"/>
      <c r="I794" s="231"/>
      <c r="J794" s="231"/>
      <c r="K794" s="231"/>
      <c r="L794" s="231"/>
      <c r="M794" s="231"/>
      <c r="N794" s="131" t="e">
        <f t="shared" si="12"/>
        <v>#N/A</v>
      </c>
    </row>
    <row r="795" spans="1:14" s="131" customFormat="1" ht="12.75" customHeight="1" x14ac:dyDescent="0.25">
      <c r="A795" s="231"/>
      <c r="B795" s="231"/>
      <c r="C795" s="231"/>
      <c r="D795" s="231"/>
      <c r="E795" s="231"/>
      <c r="F795" s="231"/>
      <c r="G795" s="231"/>
      <c r="H795" s="231"/>
      <c r="I795" s="231"/>
      <c r="J795" s="231"/>
      <c r="K795" s="231"/>
      <c r="L795" s="231"/>
      <c r="M795" s="231"/>
      <c r="N795" s="131" t="e">
        <f t="shared" si="12"/>
        <v>#N/A</v>
      </c>
    </row>
    <row r="796" spans="1:14" s="131" customFormat="1" ht="12.75" customHeight="1" x14ac:dyDescent="0.25">
      <c r="A796" s="231"/>
      <c r="B796" s="231"/>
      <c r="C796" s="231"/>
      <c r="D796" s="231"/>
      <c r="E796" s="231"/>
      <c r="F796" s="231"/>
      <c r="G796" s="231"/>
      <c r="H796" s="231"/>
      <c r="I796" s="231"/>
      <c r="J796" s="231"/>
      <c r="K796" s="231"/>
      <c r="L796" s="231"/>
      <c r="M796" s="231"/>
      <c r="N796" s="131" t="e">
        <f t="shared" si="12"/>
        <v>#N/A</v>
      </c>
    </row>
    <row r="797" spans="1:14" s="131" customFormat="1" ht="12.75" customHeight="1" x14ac:dyDescent="0.25">
      <c r="A797" s="231"/>
      <c r="B797" s="231"/>
      <c r="C797" s="231"/>
      <c r="D797" s="231"/>
      <c r="E797" s="231"/>
      <c r="F797" s="231"/>
      <c r="G797" s="231"/>
      <c r="H797" s="231"/>
      <c r="I797" s="231"/>
      <c r="J797" s="231"/>
      <c r="K797" s="231"/>
      <c r="L797" s="231"/>
      <c r="M797" s="231"/>
      <c r="N797" s="131" t="e">
        <f t="shared" si="12"/>
        <v>#N/A</v>
      </c>
    </row>
    <row r="798" spans="1:14" s="131" customFormat="1" ht="12.75" customHeight="1" x14ac:dyDescent="0.25">
      <c r="A798" s="231"/>
      <c r="B798" s="231"/>
      <c r="C798" s="231"/>
      <c r="D798" s="231"/>
      <c r="E798" s="231"/>
      <c r="F798" s="231"/>
      <c r="G798" s="231"/>
      <c r="H798" s="231"/>
      <c r="I798" s="231"/>
      <c r="J798" s="231"/>
      <c r="K798" s="231"/>
      <c r="L798" s="231"/>
      <c r="M798" s="231"/>
      <c r="N798" s="131" t="e">
        <f t="shared" si="12"/>
        <v>#N/A</v>
      </c>
    </row>
    <row r="799" spans="1:14" s="131" customFormat="1" ht="12.75" customHeight="1" x14ac:dyDescent="0.25">
      <c r="A799" s="231"/>
      <c r="B799" s="231"/>
      <c r="C799" s="231"/>
      <c r="D799" s="231"/>
      <c r="E799" s="231"/>
      <c r="F799" s="231"/>
      <c r="G799" s="231"/>
      <c r="H799" s="231"/>
      <c r="I799" s="231"/>
      <c r="J799" s="231"/>
      <c r="K799" s="231"/>
      <c r="L799" s="231"/>
      <c r="M799" s="231"/>
      <c r="N799" s="131" t="e">
        <f t="shared" si="12"/>
        <v>#N/A</v>
      </c>
    </row>
    <row r="800" spans="1:14" s="131" customFormat="1" ht="12.75" customHeight="1" x14ac:dyDescent="0.25">
      <c r="A800" s="231"/>
      <c r="B800" s="231"/>
      <c r="C800" s="231"/>
      <c r="D800" s="231"/>
      <c r="E800" s="231"/>
      <c r="F800" s="231"/>
      <c r="G800" s="231"/>
      <c r="H800" s="231"/>
      <c r="I800" s="231"/>
      <c r="J800" s="231"/>
      <c r="K800" s="231"/>
      <c r="L800" s="231"/>
      <c r="M800" s="231"/>
      <c r="N800" s="131" t="e">
        <f t="shared" si="12"/>
        <v>#N/A</v>
      </c>
    </row>
    <row r="801" spans="1:14" s="131" customFormat="1" ht="12.75" customHeight="1" x14ac:dyDescent="0.25">
      <c r="A801" s="231"/>
      <c r="B801" s="231"/>
      <c r="C801" s="231"/>
      <c r="D801" s="231"/>
      <c r="E801" s="231"/>
      <c r="F801" s="231"/>
      <c r="G801" s="231"/>
      <c r="H801" s="231"/>
      <c r="I801" s="231"/>
      <c r="J801" s="231"/>
      <c r="K801" s="231"/>
      <c r="L801" s="231"/>
      <c r="M801" s="231"/>
      <c r="N801" s="131" t="e">
        <f t="shared" si="12"/>
        <v>#N/A</v>
      </c>
    </row>
    <row r="802" spans="1:14" s="131" customFormat="1" ht="12.75" customHeight="1" x14ac:dyDescent="0.25">
      <c r="A802" s="231"/>
      <c r="B802" s="231"/>
      <c r="C802" s="231"/>
      <c r="D802" s="231"/>
      <c r="E802" s="231"/>
      <c r="F802" s="231"/>
      <c r="G802" s="231"/>
      <c r="H802" s="231"/>
      <c r="I802" s="231"/>
      <c r="J802" s="231"/>
      <c r="K802" s="231"/>
      <c r="L802" s="231"/>
      <c r="M802" s="231"/>
      <c r="N802" s="131" t="e">
        <f t="shared" si="12"/>
        <v>#N/A</v>
      </c>
    </row>
    <row r="803" spans="1:14" s="131" customFormat="1" ht="12.75" customHeight="1" x14ac:dyDescent="0.25">
      <c r="A803" s="231"/>
      <c r="B803" s="231"/>
      <c r="C803" s="231"/>
      <c r="D803" s="231"/>
      <c r="E803" s="231"/>
      <c r="F803" s="231"/>
      <c r="G803" s="231"/>
      <c r="H803" s="231"/>
      <c r="I803" s="231"/>
      <c r="J803" s="231"/>
      <c r="K803" s="231"/>
      <c r="L803" s="231"/>
      <c r="M803" s="231"/>
      <c r="N803" s="131" t="e">
        <f t="shared" si="12"/>
        <v>#N/A</v>
      </c>
    </row>
    <row r="804" spans="1:14" s="131" customFormat="1" ht="12.75" customHeight="1" x14ac:dyDescent="0.25">
      <c r="A804" s="231"/>
      <c r="B804" s="231"/>
      <c r="C804" s="231"/>
      <c r="D804" s="231"/>
      <c r="E804" s="231"/>
      <c r="F804" s="231"/>
      <c r="G804" s="231"/>
      <c r="H804" s="231"/>
      <c r="I804" s="231"/>
      <c r="J804" s="231"/>
      <c r="K804" s="231"/>
      <c r="L804" s="231"/>
      <c r="M804" s="231"/>
      <c r="N804" s="131" t="e">
        <f t="shared" si="12"/>
        <v>#N/A</v>
      </c>
    </row>
    <row r="805" spans="1:14" s="131" customFormat="1" ht="12.75" customHeight="1" x14ac:dyDescent="0.25">
      <c r="A805" s="231"/>
      <c r="B805" s="231"/>
      <c r="C805" s="231"/>
      <c r="D805" s="231"/>
      <c r="E805" s="231"/>
      <c r="F805" s="231"/>
      <c r="G805" s="231"/>
      <c r="H805" s="231"/>
      <c r="I805" s="231"/>
      <c r="J805" s="231"/>
      <c r="K805" s="231"/>
      <c r="L805" s="231"/>
      <c r="M805" s="231"/>
      <c r="N805" s="131" t="e">
        <f t="shared" si="12"/>
        <v>#N/A</v>
      </c>
    </row>
    <row r="806" spans="1:14" s="131" customFormat="1" ht="12.75" customHeight="1" x14ac:dyDescent="0.25">
      <c r="A806" s="231"/>
      <c r="B806" s="231"/>
      <c r="C806" s="231"/>
      <c r="D806" s="231"/>
      <c r="E806" s="231"/>
      <c r="F806" s="231"/>
      <c r="G806" s="231"/>
      <c r="H806" s="231"/>
      <c r="I806" s="231"/>
      <c r="J806" s="231"/>
      <c r="K806" s="231"/>
      <c r="L806" s="231"/>
      <c r="M806" s="231"/>
      <c r="N806" s="131" t="e">
        <f t="shared" si="12"/>
        <v>#N/A</v>
      </c>
    </row>
    <row r="807" spans="1:14" s="131" customFormat="1" ht="12.75" customHeight="1" x14ac:dyDescent="0.25">
      <c r="A807" s="231"/>
      <c r="B807" s="231"/>
      <c r="C807" s="231"/>
      <c r="D807" s="231"/>
      <c r="E807" s="231"/>
      <c r="F807" s="231"/>
      <c r="G807" s="231"/>
      <c r="H807" s="231"/>
      <c r="I807" s="231"/>
      <c r="J807" s="231"/>
      <c r="K807" s="231"/>
      <c r="L807" s="231"/>
      <c r="M807" s="231"/>
      <c r="N807" s="131" t="e">
        <f t="shared" si="12"/>
        <v>#N/A</v>
      </c>
    </row>
    <row r="808" spans="1:14" s="131" customFormat="1" ht="12.75" customHeight="1" x14ac:dyDescent="0.25">
      <c r="A808" s="231"/>
      <c r="B808" s="231"/>
      <c r="C808" s="231"/>
      <c r="D808" s="231"/>
      <c r="E808" s="231"/>
      <c r="F808" s="231"/>
      <c r="G808" s="231"/>
      <c r="H808" s="231"/>
      <c r="I808" s="231"/>
      <c r="J808" s="231"/>
      <c r="K808" s="231"/>
      <c r="L808" s="231"/>
      <c r="M808" s="231"/>
      <c r="N808" s="131" t="e">
        <f t="shared" si="12"/>
        <v>#N/A</v>
      </c>
    </row>
    <row r="809" spans="1:14" s="131" customFormat="1" ht="12.75" customHeight="1" x14ac:dyDescent="0.25">
      <c r="A809" s="231"/>
      <c r="B809" s="231"/>
      <c r="C809" s="231"/>
      <c r="D809" s="231"/>
      <c r="E809" s="231"/>
      <c r="F809" s="231"/>
      <c r="G809" s="231"/>
      <c r="H809" s="231"/>
      <c r="I809" s="231"/>
      <c r="J809" s="231"/>
      <c r="K809" s="231"/>
      <c r="L809" s="231"/>
      <c r="M809" s="231"/>
      <c r="N809" s="131" t="e">
        <f t="shared" si="12"/>
        <v>#N/A</v>
      </c>
    </row>
    <row r="810" spans="1:14" s="131" customFormat="1" ht="12.75" customHeight="1" x14ac:dyDescent="0.25">
      <c r="A810" s="231"/>
      <c r="B810" s="231"/>
      <c r="C810" s="231"/>
      <c r="D810" s="231"/>
      <c r="E810" s="231"/>
      <c r="F810" s="231"/>
      <c r="G810" s="231"/>
      <c r="H810" s="231"/>
      <c r="I810" s="231"/>
      <c r="J810" s="231"/>
      <c r="K810" s="231"/>
      <c r="L810" s="231"/>
      <c r="M810" s="231"/>
      <c r="N810" s="131" t="e">
        <f t="shared" si="12"/>
        <v>#N/A</v>
      </c>
    </row>
    <row r="811" spans="1:14" s="131" customFormat="1" ht="12.75" customHeight="1" x14ac:dyDescent="0.25">
      <c r="A811" s="231"/>
      <c r="B811" s="231"/>
      <c r="C811" s="231"/>
      <c r="D811" s="231"/>
      <c r="E811" s="231"/>
      <c r="F811" s="231"/>
      <c r="G811" s="231"/>
      <c r="H811" s="231"/>
      <c r="I811" s="231"/>
      <c r="J811" s="231"/>
      <c r="K811" s="231"/>
      <c r="L811" s="231"/>
      <c r="M811" s="231"/>
      <c r="N811" s="131" t="e">
        <f t="shared" si="12"/>
        <v>#N/A</v>
      </c>
    </row>
    <row r="812" spans="1:14" s="131" customFormat="1" ht="12.75" customHeight="1" x14ac:dyDescent="0.25">
      <c r="A812" s="231"/>
      <c r="B812" s="231"/>
      <c r="C812" s="231"/>
      <c r="D812" s="231"/>
      <c r="E812" s="231"/>
      <c r="F812" s="231"/>
      <c r="G812" s="231"/>
      <c r="H812" s="231"/>
      <c r="I812" s="231"/>
      <c r="J812" s="231"/>
      <c r="K812" s="231"/>
      <c r="L812" s="231"/>
      <c r="M812" s="231"/>
      <c r="N812" s="131" t="e">
        <f t="shared" si="12"/>
        <v>#N/A</v>
      </c>
    </row>
    <row r="813" spans="1:14" s="131" customFormat="1" ht="12.75" customHeight="1" x14ac:dyDescent="0.25">
      <c r="A813" s="231"/>
      <c r="B813" s="231"/>
      <c r="C813" s="231"/>
      <c r="D813" s="231"/>
      <c r="E813" s="231"/>
      <c r="F813" s="231"/>
      <c r="G813" s="231"/>
      <c r="H813" s="231"/>
      <c r="I813" s="231"/>
      <c r="J813" s="231"/>
      <c r="K813" s="231"/>
      <c r="L813" s="231"/>
      <c r="M813" s="231"/>
      <c r="N813" s="131" t="e">
        <f t="shared" si="12"/>
        <v>#N/A</v>
      </c>
    </row>
    <row r="814" spans="1:14" s="131" customFormat="1" ht="12.75" customHeight="1" x14ac:dyDescent="0.25">
      <c r="A814" s="231"/>
      <c r="B814" s="231"/>
      <c r="C814" s="231"/>
      <c r="D814" s="231"/>
      <c r="E814" s="231"/>
      <c r="F814" s="231"/>
      <c r="G814" s="231"/>
      <c r="H814" s="231"/>
      <c r="I814" s="231"/>
      <c r="J814" s="231"/>
      <c r="K814" s="231"/>
      <c r="L814" s="231"/>
      <c r="M814" s="231"/>
      <c r="N814" s="131" t="e">
        <f t="shared" si="12"/>
        <v>#N/A</v>
      </c>
    </row>
    <row r="815" spans="1:14" s="131" customFormat="1" ht="12.75" customHeight="1" x14ac:dyDescent="0.25">
      <c r="A815" s="231"/>
      <c r="B815" s="231"/>
      <c r="C815" s="231"/>
      <c r="D815" s="231"/>
      <c r="E815" s="231"/>
      <c r="F815" s="231"/>
      <c r="G815" s="231"/>
      <c r="H815" s="231"/>
      <c r="I815" s="231"/>
      <c r="J815" s="231"/>
      <c r="K815" s="231"/>
      <c r="L815" s="231"/>
      <c r="M815" s="231"/>
      <c r="N815" s="131" t="e">
        <f t="shared" si="12"/>
        <v>#N/A</v>
      </c>
    </row>
    <row r="816" spans="1:14" s="131" customFormat="1" ht="12.75" customHeight="1" x14ac:dyDescent="0.25">
      <c r="A816" s="231"/>
      <c r="B816" s="231"/>
      <c r="C816" s="231"/>
      <c r="D816" s="231"/>
      <c r="E816" s="231"/>
      <c r="F816" s="231"/>
      <c r="G816" s="231"/>
      <c r="H816" s="231"/>
      <c r="I816" s="231"/>
      <c r="J816" s="231"/>
      <c r="K816" s="231"/>
      <c r="L816" s="231"/>
      <c r="M816" s="231"/>
      <c r="N816" s="131" t="e">
        <f t="shared" si="12"/>
        <v>#N/A</v>
      </c>
    </row>
    <row r="817" spans="1:14" s="131" customFormat="1" ht="12.75" customHeight="1" x14ac:dyDescent="0.25">
      <c r="A817" s="231"/>
      <c r="B817" s="231"/>
      <c r="C817" s="231"/>
      <c r="D817" s="231"/>
      <c r="E817" s="231"/>
      <c r="F817" s="231"/>
      <c r="G817" s="231"/>
      <c r="H817" s="231"/>
      <c r="I817" s="231"/>
      <c r="J817" s="231"/>
      <c r="K817" s="231"/>
      <c r="L817" s="231"/>
      <c r="M817" s="231"/>
      <c r="N817" s="131" t="e">
        <f t="shared" si="12"/>
        <v>#N/A</v>
      </c>
    </row>
    <row r="818" spans="1:14" s="131" customFormat="1" ht="12.75" customHeight="1" x14ac:dyDescent="0.25">
      <c r="A818" s="231"/>
      <c r="B818" s="231"/>
      <c r="C818" s="231"/>
      <c r="D818" s="231"/>
      <c r="E818" s="231"/>
      <c r="F818" s="231"/>
      <c r="G818" s="231"/>
      <c r="H818" s="231"/>
      <c r="I818" s="231"/>
      <c r="J818" s="231"/>
      <c r="K818" s="231"/>
      <c r="L818" s="231"/>
      <c r="M818" s="231"/>
      <c r="N818" s="131" t="e">
        <f t="shared" si="12"/>
        <v>#N/A</v>
      </c>
    </row>
    <row r="819" spans="1:14" s="131" customFormat="1" ht="12.75" customHeight="1" x14ac:dyDescent="0.25">
      <c r="A819" s="231"/>
      <c r="B819" s="231"/>
      <c r="C819" s="231"/>
      <c r="D819" s="231"/>
      <c r="E819" s="231"/>
      <c r="F819" s="231"/>
      <c r="G819" s="231"/>
      <c r="H819" s="231"/>
      <c r="I819" s="231"/>
      <c r="J819" s="231"/>
      <c r="K819" s="231"/>
      <c r="L819" s="231"/>
      <c r="M819" s="231"/>
      <c r="N819" s="131" t="e">
        <f t="shared" si="12"/>
        <v>#N/A</v>
      </c>
    </row>
    <row r="820" spans="1:14" s="131" customFormat="1" ht="12.75" customHeight="1" x14ac:dyDescent="0.25">
      <c r="A820" s="231"/>
      <c r="B820" s="231"/>
      <c r="C820" s="231"/>
      <c r="D820" s="231"/>
      <c r="E820" s="231"/>
      <c r="F820" s="231"/>
      <c r="G820" s="231"/>
      <c r="H820" s="231"/>
      <c r="I820" s="231"/>
      <c r="J820" s="231"/>
      <c r="K820" s="231"/>
      <c r="L820" s="231"/>
      <c r="M820" s="231"/>
      <c r="N820" s="131" t="e">
        <f t="shared" si="12"/>
        <v>#N/A</v>
      </c>
    </row>
    <row r="821" spans="1:14" s="131" customFormat="1" ht="12.75" customHeight="1" x14ac:dyDescent="0.25">
      <c r="A821" s="231"/>
      <c r="B821" s="231"/>
      <c r="C821" s="231"/>
      <c r="D821" s="231"/>
      <c r="E821" s="231"/>
      <c r="F821" s="231"/>
      <c r="G821" s="231"/>
      <c r="H821" s="231"/>
      <c r="I821" s="231"/>
      <c r="J821" s="231"/>
      <c r="K821" s="231"/>
      <c r="L821" s="231"/>
      <c r="M821" s="231"/>
      <c r="N821" s="131" t="e">
        <f t="shared" si="12"/>
        <v>#N/A</v>
      </c>
    </row>
    <row r="822" spans="1:14" s="131" customFormat="1" ht="12.75" customHeight="1" x14ac:dyDescent="0.25">
      <c r="A822" s="231"/>
      <c r="B822" s="231"/>
      <c r="C822" s="231"/>
      <c r="D822" s="231"/>
      <c r="E822" s="231"/>
      <c r="F822" s="231"/>
      <c r="G822" s="231"/>
      <c r="H822" s="231"/>
      <c r="I822" s="231"/>
      <c r="J822" s="231"/>
      <c r="K822" s="231"/>
      <c r="L822" s="231"/>
      <c r="M822" s="231"/>
      <c r="N822" s="131" t="e">
        <f t="shared" si="12"/>
        <v>#N/A</v>
      </c>
    </row>
    <row r="823" spans="1:14" s="131" customFormat="1" ht="12.75" customHeight="1" x14ac:dyDescent="0.25">
      <c r="A823" s="231"/>
      <c r="B823" s="231"/>
      <c r="C823" s="231"/>
      <c r="D823" s="231"/>
      <c r="E823" s="231"/>
      <c r="F823" s="231"/>
      <c r="G823" s="231"/>
      <c r="H823" s="231"/>
      <c r="I823" s="231"/>
      <c r="J823" s="231"/>
      <c r="K823" s="231"/>
      <c r="L823" s="231"/>
      <c r="M823" s="231"/>
      <c r="N823" s="131" t="e">
        <f t="shared" si="12"/>
        <v>#N/A</v>
      </c>
    </row>
    <row r="824" spans="1:14" s="131" customFormat="1" ht="12.75" customHeight="1" x14ac:dyDescent="0.25">
      <c r="A824" s="231"/>
      <c r="B824" s="231"/>
      <c r="C824" s="231"/>
      <c r="D824" s="231"/>
      <c r="E824" s="231"/>
      <c r="F824" s="231"/>
      <c r="G824" s="231"/>
      <c r="H824" s="231"/>
      <c r="I824" s="231"/>
      <c r="J824" s="231"/>
      <c r="K824" s="231"/>
      <c r="L824" s="231"/>
      <c r="M824" s="231"/>
      <c r="N824" s="131" t="e">
        <f t="shared" si="12"/>
        <v>#N/A</v>
      </c>
    </row>
    <row r="825" spans="1:14" s="131" customFormat="1" ht="12.75" customHeight="1" x14ac:dyDescent="0.25">
      <c r="A825" s="231"/>
      <c r="B825" s="231"/>
      <c r="C825" s="231"/>
      <c r="D825" s="231"/>
      <c r="E825" s="231"/>
      <c r="F825" s="231"/>
      <c r="G825" s="231"/>
      <c r="H825" s="231"/>
      <c r="I825" s="231"/>
      <c r="J825" s="231"/>
      <c r="K825" s="231"/>
      <c r="L825" s="231"/>
      <c r="M825" s="231"/>
      <c r="N825" s="131" t="e">
        <f t="shared" si="12"/>
        <v>#N/A</v>
      </c>
    </row>
    <row r="826" spans="1:14" s="131" customFormat="1" ht="12.75" customHeight="1" x14ac:dyDescent="0.25">
      <c r="A826" s="231"/>
      <c r="B826" s="231"/>
      <c r="C826" s="231"/>
      <c r="D826" s="231"/>
      <c r="E826" s="231"/>
      <c r="F826" s="231"/>
      <c r="G826" s="231"/>
      <c r="H826" s="231"/>
      <c r="I826" s="231"/>
      <c r="J826" s="231"/>
      <c r="K826" s="231"/>
      <c r="L826" s="231"/>
      <c r="M826" s="231"/>
      <c r="N826" s="131" t="e">
        <f t="shared" si="12"/>
        <v>#N/A</v>
      </c>
    </row>
    <row r="827" spans="1:14" s="131" customFormat="1" ht="12.75" customHeight="1" x14ac:dyDescent="0.25">
      <c r="A827" s="231"/>
      <c r="B827" s="231"/>
      <c r="C827" s="231"/>
      <c r="D827" s="231"/>
      <c r="E827" s="231"/>
      <c r="F827" s="231"/>
      <c r="G827" s="231"/>
      <c r="H827" s="231"/>
      <c r="I827" s="231"/>
      <c r="J827" s="231"/>
      <c r="K827" s="231"/>
      <c r="L827" s="231"/>
      <c r="M827" s="231"/>
      <c r="N827" s="131" t="e">
        <f t="shared" si="12"/>
        <v>#N/A</v>
      </c>
    </row>
    <row r="828" spans="1:14" s="131" customFormat="1" ht="12.75" customHeight="1" x14ac:dyDescent="0.25">
      <c r="A828" s="231"/>
      <c r="B828" s="231"/>
      <c r="C828" s="231"/>
      <c r="D828" s="231"/>
      <c r="E828" s="231"/>
      <c r="F828" s="231"/>
      <c r="G828" s="231"/>
      <c r="H828" s="231"/>
      <c r="I828" s="231"/>
      <c r="J828" s="231"/>
      <c r="K828" s="231"/>
      <c r="L828" s="231"/>
      <c r="M828" s="231"/>
      <c r="N828" s="131" t="e">
        <f t="shared" si="12"/>
        <v>#N/A</v>
      </c>
    </row>
    <row r="829" spans="1:14" s="131" customFormat="1" ht="12.75" customHeight="1" x14ac:dyDescent="0.25">
      <c r="A829" s="231"/>
      <c r="B829" s="231"/>
      <c r="C829" s="231"/>
      <c r="D829" s="231"/>
      <c r="E829" s="231"/>
      <c r="F829" s="231"/>
      <c r="G829" s="231"/>
      <c r="H829" s="231"/>
      <c r="I829" s="231"/>
      <c r="J829" s="231"/>
      <c r="K829" s="231"/>
      <c r="L829" s="231"/>
      <c r="M829" s="231"/>
      <c r="N829" s="131" t="e">
        <f t="shared" si="12"/>
        <v>#N/A</v>
      </c>
    </row>
    <row r="830" spans="1:14" s="131" customFormat="1" ht="12.75" customHeight="1" x14ac:dyDescent="0.25">
      <c r="A830" s="231"/>
      <c r="B830" s="231"/>
      <c r="C830" s="231"/>
      <c r="D830" s="231"/>
      <c r="E830" s="231"/>
      <c r="F830" s="231"/>
      <c r="G830" s="231"/>
      <c r="H830" s="231"/>
      <c r="I830" s="231"/>
      <c r="J830" s="231"/>
      <c r="K830" s="231"/>
      <c r="L830" s="231"/>
      <c r="M830" s="231"/>
      <c r="N830" s="131" t="e">
        <f t="shared" si="12"/>
        <v>#N/A</v>
      </c>
    </row>
    <row r="831" spans="1:14" s="131" customFormat="1" ht="12.75" customHeight="1" x14ac:dyDescent="0.25">
      <c r="A831" s="231"/>
      <c r="B831" s="231"/>
      <c r="C831" s="231"/>
      <c r="D831" s="231"/>
      <c r="E831" s="231"/>
      <c r="F831" s="231"/>
      <c r="G831" s="231"/>
      <c r="H831" s="231"/>
      <c r="I831" s="231"/>
      <c r="J831" s="231"/>
      <c r="K831" s="231"/>
      <c r="L831" s="231"/>
      <c r="M831" s="231"/>
      <c r="N831" s="131" t="e">
        <f t="shared" si="12"/>
        <v>#N/A</v>
      </c>
    </row>
    <row r="832" spans="1:14" s="131" customFormat="1" ht="12.75" customHeight="1" x14ac:dyDescent="0.25">
      <c r="A832" s="231"/>
      <c r="B832" s="231"/>
      <c r="C832" s="231"/>
      <c r="D832" s="231"/>
      <c r="E832" s="231"/>
      <c r="F832" s="231"/>
      <c r="G832" s="231"/>
      <c r="H832" s="231"/>
      <c r="I832" s="231"/>
      <c r="J832" s="231"/>
      <c r="K832" s="231"/>
      <c r="L832" s="231"/>
      <c r="M832" s="231"/>
      <c r="N832" s="131" t="e">
        <f t="shared" si="12"/>
        <v>#N/A</v>
      </c>
    </row>
    <row r="833" spans="1:14" s="131" customFormat="1" ht="12.75" customHeight="1" x14ac:dyDescent="0.25">
      <c r="A833" s="231"/>
      <c r="B833" s="231"/>
      <c r="C833" s="231"/>
      <c r="D833" s="231"/>
      <c r="E833" s="231"/>
      <c r="F833" s="231"/>
      <c r="G833" s="231"/>
      <c r="H833" s="231"/>
      <c r="I833" s="231"/>
      <c r="J833" s="231"/>
      <c r="K833" s="231"/>
      <c r="L833" s="231"/>
      <c r="M833" s="231"/>
      <c r="N833" s="131" t="e">
        <f t="shared" si="12"/>
        <v>#N/A</v>
      </c>
    </row>
    <row r="834" spans="1:14" s="131" customFormat="1" ht="12.75" customHeight="1" x14ac:dyDescent="0.25">
      <c r="A834" s="231"/>
      <c r="B834" s="231"/>
      <c r="C834" s="231"/>
      <c r="D834" s="231"/>
      <c r="E834" s="231"/>
      <c r="F834" s="231"/>
      <c r="G834" s="231"/>
      <c r="H834" s="231"/>
      <c r="I834" s="231"/>
      <c r="J834" s="231"/>
      <c r="K834" s="231"/>
      <c r="L834" s="231"/>
      <c r="M834" s="231"/>
      <c r="N834" s="131" t="e">
        <f t="shared" si="12"/>
        <v>#N/A</v>
      </c>
    </row>
    <row r="835" spans="1:14" s="131" customFormat="1" ht="12.75" customHeight="1" x14ac:dyDescent="0.25">
      <c r="A835" s="231"/>
      <c r="B835" s="231"/>
      <c r="C835" s="231"/>
      <c r="D835" s="231"/>
      <c r="E835" s="231"/>
      <c r="F835" s="231"/>
      <c r="G835" s="231"/>
      <c r="H835" s="231"/>
      <c r="I835" s="231"/>
      <c r="J835" s="231"/>
      <c r="K835" s="231"/>
      <c r="L835" s="231"/>
      <c r="M835" s="231"/>
      <c r="N835" s="131" t="e">
        <f t="shared" si="12"/>
        <v>#N/A</v>
      </c>
    </row>
    <row r="836" spans="1:14" s="131" customFormat="1" ht="12.75" customHeight="1" x14ac:dyDescent="0.25">
      <c r="A836" s="231"/>
      <c r="B836" s="231"/>
      <c r="C836" s="231"/>
      <c r="D836" s="231"/>
      <c r="E836" s="231"/>
      <c r="F836" s="231"/>
      <c r="G836" s="231"/>
      <c r="H836" s="231"/>
      <c r="I836" s="231"/>
      <c r="J836" s="231"/>
      <c r="K836" s="231"/>
      <c r="L836" s="231"/>
      <c r="M836" s="231"/>
      <c r="N836" s="131" t="e">
        <f t="shared" ref="N836:N899" si="13">VLOOKUP(I836,$O$3:$P$10,2,FALSE)</f>
        <v>#N/A</v>
      </c>
    </row>
    <row r="837" spans="1:14" s="131" customFormat="1" ht="12.75" customHeight="1" x14ac:dyDescent="0.25">
      <c r="A837" s="231"/>
      <c r="B837" s="231"/>
      <c r="C837" s="231"/>
      <c r="D837" s="231"/>
      <c r="E837" s="231"/>
      <c r="F837" s="231"/>
      <c r="G837" s="231"/>
      <c r="H837" s="231"/>
      <c r="I837" s="231"/>
      <c r="J837" s="231"/>
      <c r="K837" s="231"/>
      <c r="L837" s="231"/>
      <c r="M837" s="231"/>
      <c r="N837" s="131" t="e">
        <f t="shared" si="13"/>
        <v>#N/A</v>
      </c>
    </row>
    <row r="838" spans="1:14" s="131" customFormat="1" ht="12.75" customHeight="1" x14ac:dyDescent="0.25">
      <c r="A838" s="231"/>
      <c r="B838" s="231"/>
      <c r="C838" s="231"/>
      <c r="D838" s="231"/>
      <c r="E838" s="231"/>
      <c r="F838" s="231"/>
      <c r="G838" s="231"/>
      <c r="H838" s="231"/>
      <c r="I838" s="231"/>
      <c r="J838" s="231"/>
      <c r="K838" s="231"/>
      <c r="L838" s="231"/>
      <c r="M838" s="231"/>
      <c r="N838" s="131" t="e">
        <f t="shared" si="13"/>
        <v>#N/A</v>
      </c>
    </row>
    <row r="839" spans="1:14" s="131" customFormat="1" ht="12.75" customHeight="1" x14ac:dyDescent="0.25">
      <c r="A839" s="231"/>
      <c r="B839" s="231"/>
      <c r="C839" s="231"/>
      <c r="D839" s="231"/>
      <c r="E839" s="231"/>
      <c r="F839" s="231"/>
      <c r="G839" s="231"/>
      <c r="H839" s="231"/>
      <c r="I839" s="231"/>
      <c r="J839" s="231"/>
      <c r="K839" s="231"/>
      <c r="L839" s="231"/>
      <c r="M839" s="231"/>
      <c r="N839" s="131" t="e">
        <f t="shared" si="13"/>
        <v>#N/A</v>
      </c>
    </row>
    <row r="840" spans="1:14" s="131" customFormat="1" ht="12.75" customHeight="1" x14ac:dyDescent="0.25">
      <c r="A840" s="231"/>
      <c r="B840" s="231"/>
      <c r="C840" s="231"/>
      <c r="D840" s="231"/>
      <c r="E840" s="231"/>
      <c r="F840" s="231"/>
      <c r="G840" s="231"/>
      <c r="H840" s="231"/>
      <c r="I840" s="231"/>
      <c r="J840" s="231"/>
      <c r="K840" s="231"/>
      <c r="L840" s="231"/>
      <c r="M840" s="231"/>
      <c r="N840" s="131" t="e">
        <f t="shared" si="13"/>
        <v>#N/A</v>
      </c>
    </row>
    <row r="841" spans="1:14" s="131" customFormat="1" ht="12.75" customHeight="1" x14ac:dyDescent="0.25">
      <c r="A841" s="231"/>
      <c r="B841" s="231"/>
      <c r="C841" s="231"/>
      <c r="D841" s="231"/>
      <c r="E841" s="231"/>
      <c r="F841" s="231"/>
      <c r="G841" s="231"/>
      <c r="H841" s="231"/>
      <c r="I841" s="231"/>
      <c r="J841" s="231"/>
      <c r="K841" s="231"/>
      <c r="L841" s="231"/>
      <c r="M841" s="231"/>
      <c r="N841" s="131" t="e">
        <f t="shared" si="13"/>
        <v>#N/A</v>
      </c>
    </row>
    <row r="842" spans="1:14" s="131" customFormat="1" ht="12.75" customHeight="1" x14ac:dyDescent="0.25">
      <c r="A842" s="231"/>
      <c r="B842" s="231"/>
      <c r="C842" s="231"/>
      <c r="D842" s="231"/>
      <c r="E842" s="231"/>
      <c r="F842" s="231"/>
      <c r="G842" s="231"/>
      <c r="H842" s="231"/>
      <c r="I842" s="231"/>
      <c r="J842" s="231"/>
      <c r="K842" s="231"/>
      <c r="L842" s="231"/>
      <c r="M842" s="231"/>
      <c r="N842" s="131" t="e">
        <f t="shared" si="13"/>
        <v>#N/A</v>
      </c>
    </row>
    <row r="843" spans="1:14" s="131" customFormat="1" ht="12.75" customHeight="1" x14ac:dyDescent="0.25">
      <c r="A843" s="231"/>
      <c r="B843" s="231"/>
      <c r="C843" s="231"/>
      <c r="D843" s="231"/>
      <c r="E843" s="231"/>
      <c r="F843" s="231"/>
      <c r="G843" s="231"/>
      <c r="H843" s="231"/>
      <c r="I843" s="231"/>
      <c r="J843" s="231"/>
      <c r="K843" s="231"/>
      <c r="L843" s="231"/>
      <c r="M843" s="231"/>
      <c r="N843" s="131" t="e">
        <f t="shared" si="13"/>
        <v>#N/A</v>
      </c>
    </row>
    <row r="844" spans="1:14" s="131" customFormat="1" ht="12.75" customHeight="1" x14ac:dyDescent="0.25">
      <c r="A844" s="231"/>
      <c r="B844" s="231"/>
      <c r="C844" s="231"/>
      <c r="D844" s="231"/>
      <c r="E844" s="231"/>
      <c r="F844" s="231"/>
      <c r="G844" s="231"/>
      <c r="H844" s="231"/>
      <c r="I844" s="231"/>
      <c r="J844" s="231"/>
      <c r="K844" s="231"/>
      <c r="L844" s="231"/>
      <c r="M844" s="231"/>
      <c r="N844" s="131" t="e">
        <f t="shared" si="13"/>
        <v>#N/A</v>
      </c>
    </row>
    <row r="845" spans="1:14" s="131" customFormat="1" ht="12.75" customHeight="1" x14ac:dyDescent="0.25">
      <c r="A845" s="231"/>
      <c r="B845" s="231"/>
      <c r="C845" s="231"/>
      <c r="D845" s="231"/>
      <c r="E845" s="231"/>
      <c r="F845" s="231"/>
      <c r="G845" s="231"/>
      <c r="H845" s="231"/>
      <c r="I845" s="231"/>
      <c r="J845" s="231"/>
      <c r="K845" s="231"/>
      <c r="L845" s="231"/>
      <c r="M845" s="231"/>
      <c r="N845" s="131" t="e">
        <f t="shared" si="13"/>
        <v>#N/A</v>
      </c>
    </row>
    <row r="846" spans="1:14" s="131" customFormat="1" ht="12.75" customHeight="1" x14ac:dyDescent="0.25">
      <c r="A846" s="231"/>
      <c r="B846" s="231"/>
      <c r="C846" s="231"/>
      <c r="D846" s="231"/>
      <c r="E846" s="231"/>
      <c r="F846" s="231"/>
      <c r="G846" s="231"/>
      <c r="H846" s="231"/>
      <c r="I846" s="231"/>
      <c r="J846" s="231"/>
      <c r="K846" s="231"/>
      <c r="L846" s="231"/>
      <c r="M846" s="231"/>
      <c r="N846" s="131" t="e">
        <f t="shared" si="13"/>
        <v>#N/A</v>
      </c>
    </row>
    <row r="847" spans="1:14" s="131" customFormat="1" ht="12.75" customHeight="1" x14ac:dyDescent="0.25">
      <c r="A847" s="231"/>
      <c r="B847" s="231"/>
      <c r="C847" s="231"/>
      <c r="D847" s="231"/>
      <c r="E847" s="231"/>
      <c r="F847" s="231"/>
      <c r="G847" s="231"/>
      <c r="H847" s="231"/>
      <c r="I847" s="231"/>
      <c r="J847" s="231"/>
      <c r="K847" s="231"/>
      <c r="L847" s="231"/>
      <c r="M847" s="231"/>
      <c r="N847" s="131" t="e">
        <f t="shared" si="13"/>
        <v>#N/A</v>
      </c>
    </row>
    <row r="848" spans="1:14" s="131" customFormat="1" ht="12.75" customHeight="1" x14ac:dyDescent="0.25">
      <c r="A848" s="231"/>
      <c r="B848" s="231"/>
      <c r="C848" s="231"/>
      <c r="D848" s="231"/>
      <c r="E848" s="231"/>
      <c r="F848" s="231"/>
      <c r="G848" s="231"/>
      <c r="H848" s="231"/>
      <c r="I848" s="231"/>
      <c r="J848" s="231"/>
      <c r="K848" s="231"/>
      <c r="L848" s="231"/>
      <c r="M848" s="231"/>
      <c r="N848" s="131" t="e">
        <f t="shared" si="13"/>
        <v>#N/A</v>
      </c>
    </row>
    <row r="849" spans="1:14" s="131" customFormat="1" ht="12.75" customHeight="1" x14ac:dyDescent="0.25">
      <c r="A849" s="231"/>
      <c r="B849" s="231"/>
      <c r="C849" s="231"/>
      <c r="D849" s="231"/>
      <c r="E849" s="231"/>
      <c r="F849" s="231"/>
      <c r="G849" s="231"/>
      <c r="H849" s="231"/>
      <c r="I849" s="231"/>
      <c r="J849" s="231"/>
      <c r="K849" s="231"/>
      <c r="L849" s="231"/>
      <c r="M849" s="231"/>
      <c r="N849" s="131" t="e">
        <f t="shared" si="13"/>
        <v>#N/A</v>
      </c>
    </row>
    <row r="850" spans="1:14" s="131" customFormat="1" ht="12.75" customHeight="1" x14ac:dyDescent="0.25">
      <c r="A850" s="231"/>
      <c r="B850" s="231"/>
      <c r="C850" s="231"/>
      <c r="D850" s="231"/>
      <c r="E850" s="231"/>
      <c r="F850" s="231"/>
      <c r="G850" s="231"/>
      <c r="H850" s="231"/>
      <c r="I850" s="231"/>
      <c r="J850" s="231"/>
      <c r="K850" s="231"/>
      <c r="L850" s="231"/>
      <c r="M850" s="231"/>
      <c r="N850" s="131" t="e">
        <f t="shared" si="13"/>
        <v>#N/A</v>
      </c>
    </row>
    <row r="851" spans="1:14" s="131" customFormat="1" ht="12.75" customHeight="1" x14ac:dyDescent="0.25">
      <c r="A851" s="231"/>
      <c r="B851" s="231"/>
      <c r="C851" s="231"/>
      <c r="D851" s="231"/>
      <c r="E851" s="231"/>
      <c r="F851" s="231"/>
      <c r="G851" s="231"/>
      <c r="H851" s="231"/>
      <c r="I851" s="231"/>
      <c r="J851" s="231"/>
      <c r="K851" s="231"/>
      <c r="L851" s="231"/>
      <c r="M851" s="231"/>
      <c r="N851" s="131" t="e">
        <f t="shared" si="13"/>
        <v>#N/A</v>
      </c>
    </row>
    <row r="852" spans="1:14" s="131" customFormat="1" ht="12.75" customHeight="1" x14ac:dyDescent="0.25">
      <c r="A852" s="231"/>
      <c r="B852" s="231"/>
      <c r="C852" s="231"/>
      <c r="D852" s="231"/>
      <c r="E852" s="231"/>
      <c r="F852" s="231"/>
      <c r="G852" s="231"/>
      <c r="H852" s="231"/>
      <c r="I852" s="231"/>
      <c r="J852" s="231"/>
      <c r="K852" s="231"/>
      <c r="L852" s="231"/>
      <c r="M852" s="231"/>
      <c r="N852" s="131" t="e">
        <f t="shared" si="13"/>
        <v>#N/A</v>
      </c>
    </row>
    <row r="853" spans="1:14" s="131" customFormat="1" ht="12.75" customHeight="1" x14ac:dyDescent="0.25">
      <c r="A853" s="231"/>
      <c r="B853" s="231"/>
      <c r="C853" s="231"/>
      <c r="D853" s="231"/>
      <c r="E853" s="231"/>
      <c r="F853" s="231"/>
      <c r="G853" s="231"/>
      <c r="H853" s="231"/>
      <c r="I853" s="231"/>
      <c r="J853" s="231"/>
      <c r="K853" s="231"/>
      <c r="L853" s="231"/>
      <c r="M853" s="231"/>
      <c r="N853" s="131" t="e">
        <f t="shared" si="13"/>
        <v>#N/A</v>
      </c>
    </row>
    <row r="854" spans="1:14" s="131" customFormat="1" ht="12.75" customHeight="1" x14ac:dyDescent="0.25">
      <c r="A854" s="231"/>
      <c r="B854" s="231"/>
      <c r="C854" s="231"/>
      <c r="D854" s="231"/>
      <c r="E854" s="231"/>
      <c r="F854" s="231"/>
      <c r="G854" s="231"/>
      <c r="H854" s="231"/>
      <c r="I854" s="231"/>
      <c r="J854" s="231"/>
      <c r="K854" s="231"/>
      <c r="L854" s="231"/>
      <c r="M854" s="231"/>
      <c r="N854" s="131" t="e">
        <f t="shared" si="13"/>
        <v>#N/A</v>
      </c>
    </row>
    <row r="855" spans="1:14" s="131" customFormat="1" ht="12.75" customHeight="1" x14ac:dyDescent="0.25">
      <c r="A855" s="231"/>
      <c r="B855" s="231"/>
      <c r="C855" s="231"/>
      <c r="D855" s="231"/>
      <c r="E855" s="231"/>
      <c r="F855" s="231"/>
      <c r="G855" s="231"/>
      <c r="H855" s="231"/>
      <c r="I855" s="231"/>
      <c r="J855" s="231"/>
      <c r="K855" s="231"/>
      <c r="L855" s="231"/>
      <c r="M855" s="231"/>
      <c r="N855" s="131" t="e">
        <f t="shared" si="13"/>
        <v>#N/A</v>
      </c>
    </row>
    <row r="856" spans="1:14" s="131" customFormat="1" ht="12.75" customHeight="1" x14ac:dyDescent="0.25">
      <c r="A856" s="231"/>
      <c r="B856" s="231"/>
      <c r="C856" s="231"/>
      <c r="D856" s="231"/>
      <c r="E856" s="231"/>
      <c r="F856" s="231"/>
      <c r="G856" s="231"/>
      <c r="H856" s="231"/>
      <c r="I856" s="231"/>
      <c r="J856" s="231"/>
      <c r="K856" s="231"/>
      <c r="L856" s="231"/>
      <c r="M856" s="231"/>
      <c r="N856" s="131" t="e">
        <f t="shared" si="13"/>
        <v>#N/A</v>
      </c>
    </row>
    <row r="857" spans="1:14" s="131" customFormat="1" ht="12.75" customHeight="1" x14ac:dyDescent="0.25">
      <c r="A857" s="231"/>
      <c r="B857" s="231"/>
      <c r="C857" s="231"/>
      <c r="D857" s="231"/>
      <c r="E857" s="231"/>
      <c r="F857" s="231"/>
      <c r="G857" s="231"/>
      <c r="H857" s="231"/>
      <c r="I857" s="231"/>
      <c r="J857" s="231"/>
      <c r="K857" s="231"/>
      <c r="L857" s="231"/>
      <c r="M857" s="231"/>
      <c r="N857" s="131" t="e">
        <f t="shared" si="13"/>
        <v>#N/A</v>
      </c>
    </row>
    <row r="858" spans="1:14" s="131" customFormat="1" ht="12.75" customHeight="1" x14ac:dyDescent="0.25">
      <c r="A858" s="231"/>
      <c r="B858" s="231"/>
      <c r="C858" s="231"/>
      <c r="D858" s="231"/>
      <c r="E858" s="231"/>
      <c r="F858" s="231"/>
      <c r="G858" s="231"/>
      <c r="H858" s="231"/>
      <c r="I858" s="231"/>
      <c r="J858" s="231"/>
      <c r="K858" s="231"/>
      <c r="L858" s="231"/>
      <c r="M858" s="231"/>
      <c r="N858" s="131" t="e">
        <f t="shared" si="13"/>
        <v>#N/A</v>
      </c>
    </row>
    <row r="859" spans="1:14" s="131" customFormat="1" ht="12.75" customHeight="1" x14ac:dyDescent="0.25">
      <c r="A859" s="231"/>
      <c r="B859" s="231"/>
      <c r="C859" s="231"/>
      <c r="D859" s="231"/>
      <c r="E859" s="231"/>
      <c r="F859" s="231"/>
      <c r="G859" s="231"/>
      <c r="H859" s="231"/>
      <c r="I859" s="231"/>
      <c r="J859" s="231"/>
      <c r="K859" s="231"/>
      <c r="L859" s="231"/>
      <c r="M859" s="231"/>
      <c r="N859" s="131" t="e">
        <f t="shared" si="13"/>
        <v>#N/A</v>
      </c>
    </row>
    <row r="860" spans="1:14" s="131" customFormat="1" ht="12.75" customHeight="1" x14ac:dyDescent="0.25">
      <c r="A860" s="231"/>
      <c r="B860" s="231"/>
      <c r="C860" s="231"/>
      <c r="D860" s="231"/>
      <c r="E860" s="231"/>
      <c r="F860" s="231"/>
      <c r="G860" s="231"/>
      <c r="H860" s="231"/>
      <c r="I860" s="231"/>
      <c r="J860" s="231"/>
      <c r="K860" s="231"/>
      <c r="L860" s="231"/>
      <c r="M860" s="231"/>
      <c r="N860" s="131" t="e">
        <f t="shared" si="13"/>
        <v>#N/A</v>
      </c>
    </row>
    <row r="861" spans="1:14" s="131" customFormat="1" ht="12.75" customHeight="1" x14ac:dyDescent="0.25">
      <c r="A861" s="231"/>
      <c r="B861" s="231"/>
      <c r="C861" s="231"/>
      <c r="D861" s="231"/>
      <c r="E861" s="231"/>
      <c r="F861" s="231"/>
      <c r="G861" s="231"/>
      <c r="H861" s="231"/>
      <c r="I861" s="231"/>
      <c r="J861" s="231"/>
      <c r="K861" s="231"/>
      <c r="L861" s="231"/>
      <c r="M861" s="231"/>
      <c r="N861" s="131" t="e">
        <f t="shared" si="13"/>
        <v>#N/A</v>
      </c>
    </row>
    <row r="862" spans="1:14" s="131" customFormat="1" ht="12.75" customHeight="1" x14ac:dyDescent="0.25">
      <c r="A862" s="231"/>
      <c r="B862" s="231"/>
      <c r="C862" s="231"/>
      <c r="D862" s="231"/>
      <c r="E862" s="231"/>
      <c r="F862" s="231"/>
      <c r="G862" s="231"/>
      <c r="H862" s="231"/>
      <c r="I862" s="231"/>
      <c r="J862" s="231"/>
      <c r="K862" s="231"/>
      <c r="L862" s="231"/>
      <c r="M862" s="231"/>
      <c r="N862" s="131" t="e">
        <f t="shared" si="13"/>
        <v>#N/A</v>
      </c>
    </row>
    <row r="863" spans="1:14" s="131" customFormat="1" ht="12.75" customHeight="1" x14ac:dyDescent="0.25">
      <c r="A863" s="231"/>
      <c r="B863" s="231"/>
      <c r="C863" s="231"/>
      <c r="D863" s="231"/>
      <c r="E863" s="231"/>
      <c r="F863" s="231"/>
      <c r="G863" s="231"/>
      <c r="H863" s="231"/>
      <c r="I863" s="231"/>
      <c r="J863" s="231"/>
      <c r="K863" s="231"/>
      <c r="L863" s="231"/>
      <c r="M863" s="231"/>
      <c r="N863" s="131" t="e">
        <f t="shared" si="13"/>
        <v>#N/A</v>
      </c>
    </row>
    <row r="864" spans="1:14" s="131" customFormat="1" ht="12.75" customHeight="1" x14ac:dyDescent="0.25">
      <c r="A864" s="231"/>
      <c r="B864" s="231"/>
      <c r="C864" s="231"/>
      <c r="D864" s="231"/>
      <c r="E864" s="231"/>
      <c r="F864" s="231"/>
      <c r="G864" s="231"/>
      <c r="H864" s="231"/>
      <c r="I864" s="231"/>
      <c r="J864" s="231"/>
      <c r="K864" s="231"/>
      <c r="L864" s="231"/>
      <c r="M864" s="231"/>
      <c r="N864" s="131" t="e">
        <f t="shared" si="13"/>
        <v>#N/A</v>
      </c>
    </row>
    <row r="865" spans="1:14" s="131" customFormat="1" ht="12.75" customHeight="1" x14ac:dyDescent="0.25">
      <c r="A865" s="231"/>
      <c r="B865" s="231"/>
      <c r="C865" s="231"/>
      <c r="D865" s="231"/>
      <c r="E865" s="231"/>
      <c r="F865" s="231"/>
      <c r="G865" s="231"/>
      <c r="H865" s="231"/>
      <c r="I865" s="231"/>
      <c r="J865" s="231"/>
      <c r="K865" s="231"/>
      <c r="L865" s="231"/>
      <c r="M865" s="231"/>
      <c r="N865" s="131" t="e">
        <f t="shared" si="13"/>
        <v>#N/A</v>
      </c>
    </row>
    <row r="866" spans="1:14" s="131" customFormat="1" ht="12.75" customHeight="1" x14ac:dyDescent="0.25">
      <c r="A866" s="231"/>
      <c r="B866" s="231"/>
      <c r="C866" s="231"/>
      <c r="D866" s="231"/>
      <c r="E866" s="231"/>
      <c r="F866" s="231"/>
      <c r="G866" s="231"/>
      <c r="H866" s="231"/>
      <c r="I866" s="231"/>
      <c r="J866" s="231"/>
      <c r="K866" s="231"/>
      <c r="L866" s="231"/>
      <c r="M866" s="231"/>
      <c r="N866" s="131" t="e">
        <f t="shared" si="13"/>
        <v>#N/A</v>
      </c>
    </row>
    <row r="867" spans="1:14" s="131" customFormat="1" ht="12.75" customHeight="1" x14ac:dyDescent="0.25">
      <c r="A867" s="231"/>
      <c r="B867" s="231"/>
      <c r="C867" s="231"/>
      <c r="D867" s="231"/>
      <c r="E867" s="231"/>
      <c r="F867" s="231"/>
      <c r="G867" s="231"/>
      <c r="H867" s="231"/>
      <c r="I867" s="231"/>
      <c r="J867" s="231"/>
      <c r="K867" s="231"/>
      <c r="L867" s="231"/>
      <c r="M867" s="231"/>
      <c r="N867" s="131" t="e">
        <f t="shared" si="13"/>
        <v>#N/A</v>
      </c>
    </row>
    <row r="868" spans="1:14" s="131" customFormat="1" ht="12.75" customHeight="1" x14ac:dyDescent="0.25">
      <c r="A868" s="231"/>
      <c r="B868" s="231"/>
      <c r="C868" s="231"/>
      <c r="D868" s="231"/>
      <c r="E868" s="231"/>
      <c r="F868" s="231"/>
      <c r="G868" s="231"/>
      <c r="H868" s="231"/>
      <c r="I868" s="231"/>
      <c r="J868" s="231"/>
      <c r="K868" s="231"/>
      <c r="L868" s="231"/>
      <c r="M868" s="231"/>
      <c r="N868" s="131" t="e">
        <f t="shared" si="13"/>
        <v>#N/A</v>
      </c>
    </row>
    <row r="869" spans="1:14" s="131" customFormat="1" ht="12.75" customHeight="1" x14ac:dyDescent="0.25">
      <c r="A869" s="231"/>
      <c r="B869" s="231"/>
      <c r="C869" s="231"/>
      <c r="D869" s="231"/>
      <c r="E869" s="231"/>
      <c r="F869" s="231"/>
      <c r="G869" s="231"/>
      <c r="H869" s="231"/>
      <c r="I869" s="231"/>
      <c r="J869" s="231"/>
      <c r="K869" s="231"/>
      <c r="L869" s="231"/>
      <c r="M869" s="231"/>
      <c r="N869" s="131" t="e">
        <f t="shared" si="13"/>
        <v>#N/A</v>
      </c>
    </row>
    <row r="870" spans="1:14" s="131" customFormat="1" ht="12.75" customHeight="1" x14ac:dyDescent="0.25">
      <c r="A870" s="231"/>
      <c r="B870" s="231"/>
      <c r="C870" s="231"/>
      <c r="D870" s="231"/>
      <c r="E870" s="231"/>
      <c r="F870" s="231"/>
      <c r="G870" s="231"/>
      <c r="H870" s="231"/>
      <c r="I870" s="231"/>
      <c r="J870" s="231"/>
      <c r="K870" s="231"/>
      <c r="L870" s="231"/>
      <c r="M870" s="231"/>
      <c r="N870" s="131" t="e">
        <f t="shared" si="13"/>
        <v>#N/A</v>
      </c>
    </row>
    <row r="871" spans="1:14" s="131" customFormat="1" ht="12.75" customHeight="1" x14ac:dyDescent="0.25">
      <c r="A871" s="231"/>
      <c r="B871" s="231"/>
      <c r="C871" s="231"/>
      <c r="D871" s="231"/>
      <c r="E871" s="231"/>
      <c r="F871" s="231"/>
      <c r="G871" s="231"/>
      <c r="H871" s="231"/>
      <c r="I871" s="231"/>
      <c r="J871" s="231"/>
      <c r="K871" s="231"/>
      <c r="L871" s="231"/>
      <c r="M871" s="231"/>
      <c r="N871" s="131" t="e">
        <f t="shared" si="13"/>
        <v>#N/A</v>
      </c>
    </row>
    <row r="872" spans="1:14" s="131" customFormat="1" ht="12.75" customHeight="1" x14ac:dyDescent="0.25">
      <c r="A872" s="231"/>
      <c r="B872" s="231"/>
      <c r="C872" s="231"/>
      <c r="D872" s="231"/>
      <c r="E872" s="231"/>
      <c r="F872" s="231"/>
      <c r="G872" s="231"/>
      <c r="H872" s="231"/>
      <c r="I872" s="231"/>
      <c r="J872" s="231"/>
      <c r="K872" s="231"/>
      <c r="L872" s="231"/>
      <c r="M872" s="231"/>
      <c r="N872" s="131" t="e">
        <f t="shared" si="13"/>
        <v>#N/A</v>
      </c>
    </row>
    <row r="873" spans="1:14" s="131" customFormat="1" ht="12.75" customHeight="1" x14ac:dyDescent="0.25">
      <c r="A873" s="231"/>
      <c r="B873" s="231"/>
      <c r="C873" s="231"/>
      <c r="D873" s="231"/>
      <c r="E873" s="231"/>
      <c r="F873" s="231"/>
      <c r="G873" s="231"/>
      <c r="H873" s="231"/>
      <c r="I873" s="231"/>
      <c r="J873" s="231"/>
      <c r="K873" s="231"/>
      <c r="L873" s="231"/>
      <c r="M873" s="231"/>
      <c r="N873" s="131" t="e">
        <f t="shared" si="13"/>
        <v>#N/A</v>
      </c>
    </row>
    <row r="874" spans="1:14" s="131" customFormat="1" ht="12.75" customHeight="1" x14ac:dyDescent="0.25">
      <c r="A874" s="231"/>
      <c r="B874" s="231"/>
      <c r="C874" s="231"/>
      <c r="D874" s="231"/>
      <c r="E874" s="231"/>
      <c r="F874" s="231"/>
      <c r="G874" s="231"/>
      <c r="H874" s="231"/>
      <c r="I874" s="231"/>
      <c r="J874" s="231"/>
      <c r="K874" s="231"/>
      <c r="L874" s="231"/>
      <c r="M874" s="231"/>
      <c r="N874" s="131" t="e">
        <f t="shared" si="13"/>
        <v>#N/A</v>
      </c>
    </row>
    <row r="875" spans="1:14" s="131" customFormat="1" ht="12.75" customHeight="1" x14ac:dyDescent="0.25">
      <c r="A875" s="231"/>
      <c r="B875" s="231"/>
      <c r="C875" s="231"/>
      <c r="D875" s="231"/>
      <c r="E875" s="231"/>
      <c r="F875" s="231"/>
      <c r="G875" s="231"/>
      <c r="H875" s="231"/>
      <c r="I875" s="231"/>
      <c r="J875" s="231"/>
      <c r="K875" s="231"/>
      <c r="L875" s="231"/>
      <c r="M875" s="231"/>
      <c r="N875" s="131" t="e">
        <f t="shared" si="13"/>
        <v>#N/A</v>
      </c>
    </row>
    <row r="876" spans="1:14" s="131" customFormat="1" ht="12.75" customHeight="1" x14ac:dyDescent="0.25">
      <c r="A876" s="231"/>
      <c r="B876" s="231"/>
      <c r="C876" s="231"/>
      <c r="D876" s="231"/>
      <c r="E876" s="231"/>
      <c r="F876" s="231"/>
      <c r="G876" s="231"/>
      <c r="H876" s="231"/>
      <c r="I876" s="231"/>
      <c r="J876" s="231"/>
      <c r="K876" s="231"/>
      <c r="L876" s="231"/>
      <c r="M876" s="231"/>
      <c r="N876" s="131" t="e">
        <f t="shared" si="13"/>
        <v>#N/A</v>
      </c>
    </row>
    <row r="877" spans="1:14" s="131" customFormat="1" ht="12.75" customHeight="1" x14ac:dyDescent="0.25">
      <c r="A877" s="231"/>
      <c r="B877" s="231"/>
      <c r="C877" s="231"/>
      <c r="D877" s="231"/>
      <c r="E877" s="231"/>
      <c r="F877" s="231"/>
      <c r="G877" s="231"/>
      <c r="H877" s="231"/>
      <c r="I877" s="231"/>
      <c r="J877" s="231"/>
      <c r="K877" s="231"/>
      <c r="L877" s="231"/>
      <c r="M877" s="231"/>
      <c r="N877" s="131" t="e">
        <f t="shared" si="13"/>
        <v>#N/A</v>
      </c>
    </row>
    <row r="878" spans="1:14" s="131" customFormat="1" ht="12.75" customHeight="1" x14ac:dyDescent="0.25">
      <c r="A878" s="231"/>
      <c r="B878" s="231"/>
      <c r="C878" s="231"/>
      <c r="D878" s="231"/>
      <c r="E878" s="231"/>
      <c r="F878" s="231"/>
      <c r="G878" s="231"/>
      <c r="H878" s="231"/>
      <c r="I878" s="231"/>
      <c r="J878" s="231"/>
      <c r="K878" s="231"/>
      <c r="L878" s="231"/>
      <c r="M878" s="231"/>
      <c r="N878" s="131" t="e">
        <f t="shared" si="13"/>
        <v>#N/A</v>
      </c>
    </row>
    <row r="879" spans="1:14" s="131" customFormat="1" ht="12.75" customHeight="1" x14ac:dyDescent="0.25">
      <c r="A879" s="231"/>
      <c r="B879" s="231"/>
      <c r="C879" s="231"/>
      <c r="D879" s="231"/>
      <c r="E879" s="231"/>
      <c r="F879" s="231"/>
      <c r="G879" s="231"/>
      <c r="H879" s="231"/>
      <c r="I879" s="231"/>
      <c r="J879" s="231"/>
      <c r="K879" s="231"/>
      <c r="L879" s="231"/>
      <c r="M879" s="231"/>
      <c r="N879" s="131" t="e">
        <f t="shared" si="13"/>
        <v>#N/A</v>
      </c>
    </row>
    <row r="880" spans="1:14" s="131" customFormat="1" ht="12.75" customHeight="1" x14ac:dyDescent="0.25">
      <c r="A880" s="231"/>
      <c r="B880" s="231"/>
      <c r="C880" s="231"/>
      <c r="D880" s="231"/>
      <c r="E880" s="231"/>
      <c r="F880" s="231"/>
      <c r="G880" s="231"/>
      <c r="H880" s="231"/>
      <c r="I880" s="231"/>
      <c r="J880" s="231"/>
      <c r="K880" s="231"/>
      <c r="L880" s="231"/>
      <c r="M880" s="231"/>
      <c r="N880" s="131" t="e">
        <f t="shared" si="13"/>
        <v>#N/A</v>
      </c>
    </row>
    <row r="881" spans="1:14" s="131" customFormat="1" ht="12.75" customHeight="1" x14ac:dyDescent="0.25">
      <c r="A881" s="231"/>
      <c r="B881" s="231"/>
      <c r="C881" s="231"/>
      <c r="D881" s="231"/>
      <c r="E881" s="231"/>
      <c r="F881" s="231"/>
      <c r="G881" s="231"/>
      <c r="H881" s="231"/>
      <c r="I881" s="231"/>
      <c r="J881" s="231"/>
      <c r="K881" s="231"/>
      <c r="L881" s="231"/>
      <c r="M881" s="231"/>
      <c r="N881" s="131" t="e">
        <f t="shared" si="13"/>
        <v>#N/A</v>
      </c>
    </row>
    <row r="882" spans="1:14" s="131" customFormat="1" ht="12.75" customHeight="1" x14ac:dyDescent="0.25">
      <c r="A882" s="231"/>
      <c r="B882" s="231"/>
      <c r="C882" s="231"/>
      <c r="D882" s="231"/>
      <c r="E882" s="231"/>
      <c r="F882" s="231"/>
      <c r="G882" s="231"/>
      <c r="H882" s="231"/>
      <c r="I882" s="231"/>
      <c r="J882" s="231"/>
      <c r="K882" s="231"/>
      <c r="L882" s="231"/>
      <c r="M882" s="231"/>
      <c r="N882" s="131" t="e">
        <f t="shared" si="13"/>
        <v>#N/A</v>
      </c>
    </row>
    <row r="883" spans="1:14" s="131" customFormat="1" ht="12.75" customHeight="1" x14ac:dyDescent="0.25">
      <c r="A883" s="231"/>
      <c r="B883" s="231"/>
      <c r="C883" s="231"/>
      <c r="D883" s="231"/>
      <c r="E883" s="231"/>
      <c r="F883" s="231"/>
      <c r="G883" s="231"/>
      <c r="H883" s="231"/>
      <c r="I883" s="231"/>
      <c r="J883" s="231"/>
      <c r="K883" s="231"/>
      <c r="L883" s="231"/>
      <c r="M883" s="231"/>
      <c r="N883" s="131" t="e">
        <f t="shared" si="13"/>
        <v>#N/A</v>
      </c>
    </row>
    <row r="884" spans="1:14" s="131" customFormat="1" ht="12.75" customHeight="1" x14ac:dyDescent="0.25">
      <c r="A884" s="231"/>
      <c r="B884" s="231"/>
      <c r="C884" s="231"/>
      <c r="D884" s="231"/>
      <c r="E884" s="231"/>
      <c r="F884" s="231"/>
      <c r="G884" s="231"/>
      <c r="H884" s="231"/>
      <c r="I884" s="231"/>
      <c r="J884" s="231"/>
      <c r="K884" s="231"/>
      <c r="L884" s="231"/>
      <c r="M884" s="231"/>
      <c r="N884" s="131" t="e">
        <f t="shared" si="13"/>
        <v>#N/A</v>
      </c>
    </row>
    <row r="885" spans="1:14" s="131" customFormat="1" ht="12.75" customHeight="1" x14ac:dyDescent="0.25">
      <c r="A885" s="231"/>
      <c r="B885" s="231"/>
      <c r="C885" s="231"/>
      <c r="D885" s="231"/>
      <c r="E885" s="231"/>
      <c r="F885" s="231"/>
      <c r="G885" s="231"/>
      <c r="H885" s="231"/>
      <c r="I885" s="231"/>
      <c r="J885" s="231"/>
      <c r="K885" s="231"/>
      <c r="L885" s="231"/>
      <c r="M885" s="231"/>
      <c r="N885" s="131" t="e">
        <f t="shared" si="13"/>
        <v>#N/A</v>
      </c>
    </row>
    <row r="886" spans="1:14" s="131" customFormat="1" ht="12.75" customHeight="1" x14ac:dyDescent="0.25">
      <c r="A886" s="231"/>
      <c r="B886" s="231"/>
      <c r="C886" s="231"/>
      <c r="D886" s="231"/>
      <c r="E886" s="231"/>
      <c r="F886" s="231"/>
      <c r="G886" s="231"/>
      <c r="H886" s="231"/>
      <c r="I886" s="231"/>
      <c r="J886" s="231"/>
      <c r="K886" s="231"/>
      <c r="L886" s="231"/>
      <c r="M886" s="231"/>
      <c r="N886" s="131" t="e">
        <f t="shared" si="13"/>
        <v>#N/A</v>
      </c>
    </row>
    <row r="887" spans="1:14" s="131" customFormat="1" ht="12.75" customHeight="1" x14ac:dyDescent="0.25">
      <c r="A887" s="231"/>
      <c r="B887" s="231"/>
      <c r="C887" s="231"/>
      <c r="D887" s="231"/>
      <c r="E887" s="231"/>
      <c r="F887" s="231"/>
      <c r="G887" s="231"/>
      <c r="H887" s="231"/>
      <c r="I887" s="231"/>
      <c r="J887" s="231"/>
      <c r="K887" s="231"/>
      <c r="L887" s="231"/>
      <c r="M887" s="231"/>
      <c r="N887" s="131" t="e">
        <f t="shared" si="13"/>
        <v>#N/A</v>
      </c>
    </row>
    <row r="888" spans="1:14" s="131" customFormat="1" ht="12.75" customHeight="1" x14ac:dyDescent="0.25">
      <c r="A888" s="231"/>
      <c r="B888" s="231"/>
      <c r="C888" s="231"/>
      <c r="D888" s="231"/>
      <c r="E888" s="231"/>
      <c r="F888" s="231"/>
      <c r="G888" s="231"/>
      <c r="H888" s="231"/>
      <c r="I888" s="231"/>
      <c r="J888" s="231"/>
      <c r="K888" s="231"/>
      <c r="L888" s="231"/>
      <c r="M888" s="231"/>
      <c r="N888" s="131" t="e">
        <f t="shared" si="13"/>
        <v>#N/A</v>
      </c>
    </row>
    <row r="889" spans="1:14" s="131" customFormat="1" ht="12.75" customHeight="1" x14ac:dyDescent="0.25">
      <c r="A889" s="231"/>
      <c r="B889" s="231"/>
      <c r="C889" s="231"/>
      <c r="D889" s="231"/>
      <c r="E889" s="231"/>
      <c r="F889" s="231"/>
      <c r="G889" s="231"/>
      <c r="H889" s="231"/>
      <c r="I889" s="231"/>
      <c r="J889" s="231"/>
      <c r="K889" s="231"/>
      <c r="L889" s="231"/>
      <c r="M889" s="231"/>
      <c r="N889" s="131" t="e">
        <f t="shared" si="13"/>
        <v>#N/A</v>
      </c>
    </row>
    <row r="890" spans="1:14" s="131" customFormat="1" ht="12.75" customHeight="1" x14ac:dyDescent="0.25">
      <c r="A890" s="231"/>
      <c r="B890" s="231"/>
      <c r="C890" s="231"/>
      <c r="D890" s="231"/>
      <c r="E890" s="231"/>
      <c r="F890" s="231"/>
      <c r="G890" s="231"/>
      <c r="H890" s="231"/>
      <c r="I890" s="231"/>
      <c r="J890" s="231"/>
      <c r="K890" s="231"/>
      <c r="L890" s="231"/>
      <c r="M890" s="231"/>
      <c r="N890" s="131" t="e">
        <f t="shared" si="13"/>
        <v>#N/A</v>
      </c>
    </row>
    <row r="891" spans="1:14" s="131" customFormat="1" ht="12.75" customHeight="1" x14ac:dyDescent="0.25">
      <c r="A891" s="231"/>
      <c r="B891" s="231"/>
      <c r="C891" s="231"/>
      <c r="D891" s="231"/>
      <c r="E891" s="231"/>
      <c r="F891" s="231"/>
      <c r="G891" s="231"/>
      <c r="H891" s="231"/>
      <c r="I891" s="231"/>
      <c r="J891" s="231"/>
      <c r="K891" s="231"/>
      <c r="L891" s="231"/>
      <c r="M891" s="231"/>
      <c r="N891" s="131" t="e">
        <f t="shared" si="13"/>
        <v>#N/A</v>
      </c>
    </row>
    <row r="892" spans="1:14" s="131" customFormat="1" ht="12.75" customHeight="1" x14ac:dyDescent="0.25">
      <c r="A892" s="231"/>
      <c r="B892" s="231"/>
      <c r="C892" s="231"/>
      <c r="D892" s="231"/>
      <c r="E892" s="231"/>
      <c r="F892" s="231"/>
      <c r="G892" s="231"/>
      <c r="H892" s="231"/>
      <c r="I892" s="231"/>
      <c r="J892" s="231"/>
      <c r="K892" s="231"/>
      <c r="L892" s="231"/>
      <c r="M892" s="231"/>
      <c r="N892" s="131" t="e">
        <f t="shared" si="13"/>
        <v>#N/A</v>
      </c>
    </row>
    <row r="893" spans="1:14" s="131" customFormat="1" ht="12.75" customHeight="1" x14ac:dyDescent="0.25">
      <c r="A893" s="231"/>
      <c r="B893" s="231"/>
      <c r="C893" s="231"/>
      <c r="D893" s="231"/>
      <c r="E893" s="231"/>
      <c r="F893" s="231"/>
      <c r="G893" s="231"/>
      <c r="H893" s="231"/>
      <c r="I893" s="231"/>
      <c r="J893" s="231"/>
      <c r="K893" s="231"/>
      <c r="L893" s="231"/>
      <c r="M893" s="231"/>
      <c r="N893" s="131" t="e">
        <f t="shared" si="13"/>
        <v>#N/A</v>
      </c>
    </row>
    <row r="894" spans="1:14" s="131" customFormat="1" ht="12.75" customHeight="1" x14ac:dyDescent="0.25">
      <c r="A894" s="231"/>
      <c r="B894" s="231"/>
      <c r="C894" s="231"/>
      <c r="D894" s="231"/>
      <c r="E894" s="231"/>
      <c r="F894" s="231"/>
      <c r="G894" s="231"/>
      <c r="H894" s="231"/>
      <c r="I894" s="231"/>
      <c r="J894" s="231"/>
      <c r="K894" s="231"/>
      <c r="L894" s="231"/>
      <c r="M894" s="231"/>
      <c r="N894" s="131" t="e">
        <f t="shared" si="13"/>
        <v>#N/A</v>
      </c>
    </row>
    <row r="895" spans="1:14" s="131" customFormat="1" ht="12.75" customHeight="1" x14ac:dyDescent="0.25">
      <c r="A895" s="231"/>
      <c r="B895" s="231"/>
      <c r="C895" s="231"/>
      <c r="D895" s="231"/>
      <c r="E895" s="231"/>
      <c r="F895" s="231"/>
      <c r="G895" s="231"/>
      <c r="H895" s="231"/>
      <c r="I895" s="231"/>
      <c r="J895" s="231"/>
      <c r="K895" s="231"/>
      <c r="L895" s="231"/>
      <c r="M895" s="231"/>
      <c r="N895" s="131" t="e">
        <f t="shared" si="13"/>
        <v>#N/A</v>
      </c>
    </row>
    <row r="896" spans="1:14" s="131" customFormat="1" ht="12.75" customHeight="1" x14ac:dyDescent="0.25">
      <c r="A896" s="231"/>
      <c r="B896" s="231"/>
      <c r="C896" s="231"/>
      <c r="D896" s="231"/>
      <c r="E896" s="231"/>
      <c r="F896" s="231"/>
      <c r="G896" s="231"/>
      <c r="H896" s="231"/>
      <c r="I896" s="231"/>
      <c r="J896" s="231"/>
      <c r="K896" s="231"/>
      <c r="L896" s="231"/>
      <c r="M896" s="231"/>
      <c r="N896" s="131" t="e">
        <f t="shared" si="13"/>
        <v>#N/A</v>
      </c>
    </row>
    <row r="897" spans="1:14" s="131" customFormat="1" ht="12.75" customHeight="1" x14ac:dyDescent="0.25">
      <c r="A897" s="231"/>
      <c r="B897" s="231"/>
      <c r="C897" s="231"/>
      <c r="D897" s="231"/>
      <c r="E897" s="231"/>
      <c r="F897" s="231"/>
      <c r="G897" s="231"/>
      <c r="H897" s="231"/>
      <c r="I897" s="231"/>
      <c r="J897" s="231"/>
      <c r="K897" s="231"/>
      <c r="L897" s="231"/>
      <c r="M897" s="231"/>
      <c r="N897" s="131" t="e">
        <f t="shared" si="13"/>
        <v>#N/A</v>
      </c>
    </row>
    <row r="898" spans="1:14" s="131" customFormat="1" ht="12.75" customHeight="1" x14ac:dyDescent="0.25">
      <c r="A898" s="231"/>
      <c r="B898" s="231"/>
      <c r="C898" s="231"/>
      <c r="D898" s="231"/>
      <c r="E898" s="231"/>
      <c r="F898" s="231"/>
      <c r="G898" s="231"/>
      <c r="H898" s="231"/>
      <c r="I898" s="231"/>
      <c r="J898" s="231"/>
      <c r="K898" s="231"/>
      <c r="L898" s="231"/>
      <c r="M898" s="231"/>
      <c r="N898" s="131" t="e">
        <f t="shared" si="13"/>
        <v>#N/A</v>
      </c>
    </row>
    <row r="899" spans="1:14" s="131" customFormat="1" ht="12.75" customHeight="1" x14ac:dyDescent="0.25">
      <c r="A899" s="231"/>
      <c r="B899" s="231"/>
      <c r="C899" s="231"/>
      <c r="D899" s="231"/>
      <c r="E899" s="231"/>
      <c r="F899" s="231"/>
      <c r="G899" s="231"/>
      <c r="H899" s="231"/>
      <c r="I899" s="231"/>
      <c r="J899" s="231"/>
      <c r="K899" s="231"/>
      <c r="L899" s="231"/>
      <c r="M899" s="231"/>
      <c r="N899" s="131" t="e">
        <f t="shared" si="13"/>
        <v>#N/A</v>
      </c>
    </row>
    <row r="900" spans="1:14" s="131" customFormat="1" ht="12.75" customHeight="1" x14ac:dyDescent="0.25">
      <c r="A900" s="231"/>
      <c r="B900" s="231"/>
      <c r="C900" s="231"/>
      <c r="D900" s="231"/>
      <c r="E900" s="231"/>
      <c r="F900" s="231"/>
      <c r="G900" s="231"/>
      <c r="H900" s="231"/>
      <c r="I900" s="231"/>
      <c r="J900" s="231"/>
      <c r="K900" s="231"/>
      <c r="L900" s="231"/>
      <c r="M900" s="231"/>
      <c r="N900" s="131" t="e">
        <f t="shared" ref="N900:N963" si="14">VLOOKUP(I900,$O$3:$P$10,2,FALSE)</f>
        <v>#N/A</v>
      </c>
    </row>
    <row r="901" spans="1:14" s="131" customFormat="1" ht="12.75" customHeight="1" x14ac:dyDescent="0.25">
      <c r="A901" s="231"/>
      <c r="B901" s="231"/>
      <c r="C901" s="231"/>
      <c r="D901" s="231"/>
      <c r="E901" s="231"/>
      <c r="F901" s="231"/>
      <c r="G901" s="231"/>
      <c r="H901" s="231"/>
      <c r="I901" s="231"/>
      <c r="J901" s="231"/>
      <c r="K901" s="231"/>
      <c r="L901" s="231"/>
      <c r="M901" s="231"/>
      <c r="N901" s="131" t="e">
        <f t="shared" si="14"/>
        <v>#N/A</v>
      </c>
    </row>
    <row r="902" spans="1:14" s="131" customFormat="1" ht="12.75" customHeight="1" x14ac:dyDescent="0.25">
      <c r="A902" s="231"/>
      <c r="B902" s="231"/>
      <c r="C902" s="231"/>
      <c r="D902" s="231"/>
      <c r="E902" s="231"/>
      <c r="F902" s="231"/>
      <c r="G902" s="231"/>
      <c r="H902" s="231"/>
      <c r="I902" s="231"/>
      <c r="J902" s="231"/>
      <c r="K902" s="231"/>
      <c r="L902" s="231"/>
      <c r="M902" s="231"/>
      <c r="N902" s="131" t="e">
        <f t="shared" si="14"/>
        <v>#N/A</v>
      </c>
    </row>
    <row r="903" spans="1:14" s="131" customFormat="1" ht="12.75" customHeight="1" x14ac:dyDescent="0.25">
      <c r="A903" s="231"/>
      <c r="B903" s="231"/>
      <c r="C903" s="231"/>
      <c r="D903" s="231"/>
      <c r="E903" s="231"/>
      <c r="F903" s="231"/>
      <c r="G903" s="231"/>
      <c r="H903" s="231"/>
      <c r="I903" s="231"/>
      <c r="J903" s="231"/>
      <c r="K903" s="231"/>
      <c r="L903" s="231"/>
      <c r="M903" s="231"/>
      <c r="N903" s="131" t="e">
        <f t="shared" si="14"/>
        <v>#N/A</v>
      </c>
    </row>
    <row r="904" spans="1:14" s="131" customFormat="1" ht="12.75" customHeight="1" x14ac:dyDescent="0.25">
      <c r="A904" s="231"/>
      <c r="B904" s="231"/>
      <c r="C904" s="231"/>
      <c r="D904" s="231"/>
      <c r="E904" s="231"/>
      <c r="F904" s="231"/>
      <c r="G904" s="231"/>
      <c r="H904" s="231"/>
      <c r="I904" s="231"/>
      <c r="J904" s="231"/>
      <c r="K904" s="231"/>
      <c r="L904" s="231"/>
      <c r="M904" s="231"/>
      <c r="N904" s="131" t="e">
        <f t="shared" si="14"/>
        <v>#N/A</v>
      </c>
    </row>
    <row r="905" spans="1:14" s="131" customFormat="1" ht="12.75" customHeight="1" x14ac:dyDescent="0.25">
      <c r="A905" s="231"/>
      <c r="B905" s="231"/>
      <c r="C905" s="231"/>
      <c r="D905" s="231"/>
      <c r="E905" s="231"/>
      <c r="F905" s="231"/>
      <c r="G905" s="231"/>
      <c r="H905" s="231"/>
      <c r="I905" s="231"/>
      <c r="J905" s="231"/>
      <c r="K905" s="231"/>
      <c r="L905" s="231"/>
      <c r="M905" s="231"/>
      <c r="N905" s="131" t="e">
        <f t="shared" si="14"/>
        <v>#N/A</v>
      </c>
    </row>
    <row r="906" spans="1:14" s="131" customFormat="1" ht="12.75" customHeight="1" x14ac:dyDescent="0.25">
      <c r="A906" s="231"/>
      <c r="B906" s="231"/>
      <c r="C906" s="231"/>
      <c r="D906" s="231"/>
      <c r="E906" s="231"/>
      <c r="F906" s="231"/>
      <c r="G906" s="231"/>
      <c r="H906" s="231"/>
      <c r="I906" s="231"/>
      <c r="J906" s="231"/>
      <c r="K906" s="231"/>
      <c r="L906" s="231"/>
      <c r="M906" s="231"/>
      <c r="N906" s="131" t="e">
        <f t="shared" si="14"/>
        <v>#N/A</v>
      </c>
    </row>
    <row r="907" spans="1:14" s="131" customFormat="1" ht="12.75" customHeight="1" x14ac:dyDescent="0.25">
      <c r="A907" s="231"/>
      <c r="B907" s="231"/>
      <c r="C907" s="231"/>
      <c r="D907" s="231"/>
      <c r="E907" s="231"/>
      <c r="F907" s="231"/>
      <c r="G907" s="231"/>
      <c r="H907" s="231"/>
      <c r="I907" s="231"/>
      <c r="J907" s="231"/>
      <c r="K907" s="231"/>
      <c r="L907" s="231"/>
      <c r="M907" s="231"/>
      <c r="N907" s="131" t="e">
        <f t="shared" si="14"/>
        <v>#N/A</v>
      </c>
    </row>
    <row r="908" spans="1:14" s="131" customFormat="1" ht="12.75" customHeight="1" x14ac:dyDescent="0.25">
      <c r="A908" s="231"/>
      <c r="B908" s="231"/>
      <c r="C908" s="231"/>
      <c r="D908" s="231"/>
      <c r="E908" s="231"/>
      <c r="F908" s="231"/>
      <c r="G908" s="231"/>
      <c r="H908" s="231"/>
      <c r="I908" s="231"/>
      <c r="J908" s="231"/>
      <c r="K908" s="231"/>
      <c r="L908" s="231"/>
      <c r="M908" s="231"/>
      <c r="N908" s="131" t="e">
        <f t="shared" si="14"/>
        <v>#N/A</v>
      </c>
    </row>
    <row r="909" spans="1:14" s="131" customFormat="1" ht="12.75" customHeight="1" x14ac:dyDescent="0.25">
      <c r="A909" s="231"/>
      <c r="B909" s="231"/>
      <c r="C909" s="231"/>
      <c r="D909" s="231"/>
      <c r="E909" s="231"/>
      <c r="F909" s="231"/>
      <c r="G909" s="231"/>
      <c r="H909" s="231"/>
      <c r="I909" s="231"/>
      <c r="J909" s="231"/>
      <c r="K909" s="231"/>
      <c r="L909" s="231"/>
      <c r="M909" s="231"/>
      <c r="N909" s="131" t="e">
        <f t="shared" si="14"/>
        <v>#N/A</v>
      </c>
    </row>
    <row r="910" spans="1:14" s="131" customFormat="1" ht="12.75" customHeight="1" x14ac:dyDescent="0.25">
      <c r="A910" s="231"/>
      <c r="B910" s="231"/>
      <c r="C910" s="231"/>
      <c r="D910" s="231"/>
      <c r="E910" s="231"/>
      <c r="F910" s="231"/>
      <c r="G910" s="231"/>
      <c r="H910" s="231"/>
      <c r="I910" s="231"/>
      <c r="J910" s="231"/>
      <c r="K910" s="231"/>
      <c r="L910" s="231"/>
      <c r="M910" s="231"/>
      <c r="N910" s="131" t="e">
        <f t="shared" si="14"/>
        <v>#N/A</v>
      </c>
    </row>
    <row r="911" spans="1:14" s="131" customFormat="1" ht="12.75" customHeight="1" x14ac:dyDescent="0.25">
      <c r="A911" s="231"/>
      <c r="B911" s="231"/>
      <c r="C911" s="231"/>
      <c r="D911" s="231"/>
      <c r="E911" s="231"/>
      <c r="F911" s="231"/>
      <c r="G911" s="231"/>
      <c r="H911" s="231"/>
      <c r="I911" s="231"/>
      <c r="J911" s="231"/>
      <c r="K911" s="231"/>
      <c r="L911" s="231"/>
      <c r="M911" s="231"/>
      <c r="N911" s="131" t="e">
        <f t="shared" si="14"/>
        <v>#N/A</v>
      </c>
    </row>
    <row r="912" spans="1:14" s="131" customFormat="1" ht="12.75" customHeight="1" x14ac:dyDescent="0.25">
      <c r="A912" s="231"/>
      <c r="B912" s="231"/>
      <c r="C912" s="231"/>
      <c r="D912" s="231"/>
      <c r="E912" s="231"/>
      <c r="F912" s="231"/>
      <c r="G912" s="231"/>
      <c r="H912" s="231"/>
      <c r="I912" s="231"/>
      <c r="J912" s="231"/>
      <c r="K912" s="231"/>
      <c r="L912" s="231"/>
      <c r="M912" s="231"/>
      <c r="N912" s="131" t="e">
        <f t="shared" si="14"/>
        <v>#N/A</v>
      </c>
    </row>
    <row r="913" spans="1:14" s="131" customFormat="1" ht="12.75" customHeight="1" x14ac:dyDescent="0.25">
      <c r="A913" s="231"/>
      <c r="B913" s="231"/>
      <c r="C913" s="231"/>
      <c r="D913" s="231"/>
      <c r="E913" s="231"/>
      <c r="F913" s="231"/>
      <c r="G913" s="231"/>
      <c r="H913" s="231"/>
      <c r="I913" s="231"/>
      <c r="J913" s="231"/>
      <c r="K913" s="231"/>
      <c r="L913" s="231"/>
      <c r="M913" s="231"/>
      <c r="N913" s="131" t="e">
        <f t="shared" si="14"/>
        <v>#N/A</v>
      </c>
    </row>
    <row r="914" spans="1:14" s="131" customFormat="1" ht="12.75" customHeight="1" x14ac:dyDescent="0.25">
      <c r="A914" s="231"/>
      <c r="B914" s="231"/>
      <c r="C914" s="231"/>
      <c r="D914" s="231"/>
      <c r="E914" s="231"/>
      <c r="F914" s="231"/>
      <c r="G914" s="231"/>
      <c r="H914" s="231"/>
      <c r="I914" s="231"/>
      <c r="J914" s="231"/>
      <c r="K914" s="231"/>
      <c r="L914" s="231"/>
      <c r="M914" s="231"/>
      <c r="N914" s="131" t="e">
        <f t="shared" si="14"/>
        <v>#N/A</v>
      </c>
    </row>
    <row r="915" spans="1:14" s="131" customFormat="1" ht="12.75" customHeight="1" x14ac:dyDescent="0.25">
      <c r="A915" s="231"/>
      <c r="B915" s="231"/>
      <c r="C915" s="231"/>
      <c r="D915" s="231"/>
      <c r="E915" s="231"/>
      <c r="F915" s="231"/>
      <c r="G915" s="231"/>
      <c r="H915" s="231"/>
      <c r="I915" s="231"/>
      <c r="J915" s="231"/>
      <c r="K915" s="231"/>
      <c r="L915" s="231"/>
      <c r="M915" s="231"/>
      <c r="N915" s="131" t="e">
        <f t="shared" si="14"/>
        <v>#N/A</v>
      </c>
    </row>
    <row r="916" spans="1:14" s="131" customFormat="1" ht="12.75" customHeight="1" x14ac:dyDescent="0.25">
      <c r="A916" s="231"/>
      <c r="B916" s="231"/>
      <c r="C916" s="231"/>
      <c r="D916" s="231"/>
      <c r="E916" s="231"/>
      <c r="F916" s="231"/>
      <c r="G916" s="231"/>
      <c r="H916" s="231"/>
      <c r="I916" s="231"/>
      <c r="J916" s="231"/>
      <c r="K916" s="231"/>
      <c r="L916" s="231"/>
      <c r="M916" s="231"/>
      <c r="N916" s="131" t="e">
        <f t="shared" si="14"/>
        <v>#N/A</v>
      </c>
    </row>
    <row r="917" spans="1:14" s="131" customFormat="1" ht="12.75" customHeight="1" x14ac:dyDescent="0.25">
      <c r="A917" s="231"/>
      <c r="B917" s="231"/>
      <c r="C917" s="231"/>
      <c r="D917" s="231"/>
      <c r="E917" s="231"/>
      <c r="F917" s="231"/>
      <c r="G917" s="231"/>
      <c r="H917" s="231"/>
      <c r="I917" s="231"/>
      <c r="J917" s="231"/>
      <c r="K917" s="231"/>
      <c r="L917" s="231"/>
      <c r="M917" s="231"/>
      <c r="N917" s="131" t="e">
        <f t="shared" si="14"/>
        <v>#N/A</v>
      </c>
    </row>
    <row r="918" spans="1:14" s="131" customFormat="1" ht="12.75" customHeight="1" x14ac:dyDescent="0.25">
      <c r="A918" s="231"/>
      <c r="B918" s="231"/>
      <c r="C918" s="231"/>
      <c r="D918" s="231"/>
      <c r="E918" s="231"/>
      <c r="F918" s="231"/>
      <c r="G918" s="231"/>
      <c r="H918" s="231"/>
      <c r="I918" s="231"/>
      <c r="J918" s="231"/>
      <c r="K918" s="231"/>
      <c r="L918" s="231"/>
      <c r="M918" s="231"/>
      <c r="N918" s="131" t="e">
        <f t="shared" si="14"/>
        <v>#N/A</v>
      </c>
    </row>
    <row r="919" spans="1:14" s="131" customFormat="1" ht="12.75" customHeight="1" x14ac:dyDescent="0.25">
      <c r="A919" s="231"/>
      <c r="B919" s="231"/>
      <c r="C919" s="231"/>
      <c r="D919" s="231"/>
      <c r="E919" s="231"/>
      <c r="F919" s="231"/>
      <c r="G919" s="231"/>
      <c r="H919" s="231"/>
      <c r="I919" s="231"/>
      <c r="J919" s="231"/>
      <c r="K919" s="231"/>
      <c r="L919" s="231"/>
      <c r="M919" s="231"/>
      <c r="N919" s="131" t="e">
        <f t="shared" si="14"/>
        <v>#N/A</v>
      </c>
    </row>
    <row r="920" spans="1:14" s="131" customFormat="1" ht="12.75" customHeight="1" x14ac:dyDescent="0.25">
      <c r="A920" s="231"/>
      <c r="B920" s="231"/>
      <c r="C920" s="231"/>
      <c r="D920" s="231"/>
      <c r="E920" s="231"/>
      <c r="F920" s="231"/>
      <c r="G920" s="231"/>
      <c r="H920" s="231"/>
      <c r="I920" s="231"/>
      <c r="J920" s="231"/>
      <c r="K920" s="231"/>
      <c r="L920" s="231"/>
      <c r="M920" s="231"/>
      <c r="N920" s="131" t="e">
        <f t="shared" si="14"/>
        <v>#N/A</v>
      </c>
    </row>
    <row r="921" spans="1:14" s="131" customFormat="1" ht="12.75" customHeight="1" x14ac:dyDescent="0.25">
      <c r="A921" s="231"/>
      <c r="B921" s="231"/>
      <c r="C921" s="231"/>
      <c r="D921" s="231"/>
      <c r="E921" s="231"/>
      <c r="F921" s="231"/>
      <c r="G921" s="231"/>
      <c r="H921" s="231"/>
      <c r="I921" s="231"/>
      <c r="J921" s="231"/>
      <c r="K921" s="231"/>
      <c r="L921" s="231"/>
      <c r="M921" s="231"/>
      <c r="N921" s="131" t="e">
        <f t="shared" si="14"/>
        <v>#N/A</v>
      </c>
    </row>
    <row r="922" spans="1:14" s="131" customFormat="1" ht="12.75" customHeight="1" x14ac:dyDescent="0.25">
      <c r="A922" s="231"/>
      <c r="B922" s="231"/>
      <c r="C922" s="231"/>
      <c r="D922" s="231"/>
      <c r="E922" s="231"/>
      <c r="F922" s="231"/>
      <c r="G922" s="231"/>
      <c r="H922" s="231"/>
      <c r="I922" s="231"/>
      <c r="J922" s="231"/>
      <c r="K922" s="231"/>
      <c r="L922" s="231"/>
      <c r="M922" s="231"/>
      <c r="N922" s="131" t="e">
        <f t="shared" si="14"/>
        <v>#N/A</v>
      </c>
    </row>
    <row r="923" spans="1:14" s="131" customFormat="1" ht="12.75" customHeight="1" x14ac:dyDescent="0.25">
      <c r="A923" s="231"/>
      <c r="B923" s="231"/>
      <c r="C923" s="231"/>
      <c r="D923" s="231"/>
      <c r="E923" s="231"/>
      <c r="F923" s="231"/>
      <c r="G923" s="231"/>
      <c r="H923" s="231"/>
      <c r="I923" s="231"/>
      <c r="J923" s="231"/>
      <c r="K923" s="231"/>
      <c r="L923" s="231"/>
      <c r="M923" s="231"/>
      <c r="N923" s="131" t="e">
        <f t="shared" si="14"/>
        <v>#N/A</v>
      </c>
    </row>
    <row r="924" spans="1:14" s="131" customFormat="1" ht="12.75" customHeight="1" x14ac:dyDescent="0.25">
      <c r="A924" s="231"/>
      <c r="B924" s="231"/>
      <c r="C924" s="231"/>
      <c r="D924" s="231"/>
      <c r="E924" s="231"/>
      <c r="F924" s="231"/>
      <c r="G924" s="231"/>
      <c r="H924" s="231"/>
      <c r="I924" s="231"/>
      <c r="J924" s="231"/>
      <c r="K924" s="231"/>
      <c r="L924" s="231"/>
      <c r="M924" s="231"/>
      <c r="N924" s="131" t="e">
        <f t="shared" si="14"/>
        <v>#N/A</v>
      </c>
    </row>
    <row r="925" spans="1:14" s="131" customFormat="1" ht="12.75" customHeight="1" x14ac:dyDescent="0.25">
      <c r="A925" s="231"/>
      <c r="B925" s="231"/>
      <c r="C925" s="231"/>
      <c r="D925" s="231"/>
      <c r="E925" s="231"/>
      <c r="F925" s="231"/>
      <c r="G925" s="231"/>
      <c r="H925" s="231"/>
      <c r="I925" s="231"/>
      <c r="J925" s="231"/>
      <c r="K925" s="231"/>
      <c r="L925" s="231"/>
      <c r="M925" s="231"/>
      <c r="N925" s="131" t="e">
        <f t="shared" si="14"/>
        <v>#N/A</v>
      </c>
    </row>
    <row r="926" spans="1:14" s="131" customFormat="1" ht="12.75" customHeight="1" x14ac:dyDescent="0.25">
      <c r="A926" s="231"/>
      <c r="B926" s="231"/>
      <c r="C926" s="231"/>
      <c r="D926" s="231"/>
      <c r="E926" s="231"/>
      <c r="F926" s="231"/>
      <c r="G926" s="231"/>
      <c r="H926" s="231"/>
      <c r="I926" s="231"/>
      <c r="J926" s="231"/>
      <c r="K926" s="231"/>
      <c r="L926" s="231"/>
      <c r="M926" s="231"/>
      <c r="N926" s="131" t="e">
        <f t="shared" si="14"/>
        <v>#N/A</v>
      </c>
    </row>
    <row r="927" spans="1:14" s="131" customFormat="1" ht="12.75" customHeight="1" x14ac:dyDescent="0.25">
      <c r="A927" s="231"/>
      <c r="B927" s="231"/>
      <c r="C927" s="231"/>
      <c r="D927" s="231"/>
      <c r="E927" s="231"/>
      <c r="F927" s="231"/>
      <c r="G927" s="231"/>
      <c r="H927" s="231"/>
      <c r="I927" s="231"/>
      <c r="J927" s="231"/>
      <c r="K927" s="231"/>
      <c r="L927" s="231"/>
      <c r="M927" s="231"/>
      <c r="N927" s="131" t="e">
        <f t="shared" si="14"/>
        <v>#N/A</v>
      </c>
    </row>
    <row r="928" spans="1:14" s="131" customFormat="1" ht="12.75" customHeight="1" x14ac:dyDescent="0.25">
      <c r="A928" s="231"/>
      <c r="B928" s="231"/>
      <c r="C928" s="231"/>
      <c r="D928" s="231"/>
      <c r="E928" s="231"/>
      <c r="F928" s="231"/>
      <c r="G928" s="231"/>
      <c r="H928" s="231"/>
      <c r="I928" s="231"/>
      <c r="J928" s="231"/>
      <c r="K928" s="231"/>
      <c r="L928" s="231"/>
      <c r="M928" s="231"/>
      <c r="N928" s="131" t="e">
        <f t="shared" si="14"/>
        <v>#N/A</v>
      </c>
    </row>
    <row r="929" spans="1:14" s="131" customFormat="1" ht="12.75" customHeight="1" x14ac:dyDescent="0.25">
      <c r="A929" s="231"/>
      <c r="B929" s="231"/>
      <c r="C929" s="231"/>
      <c r="D929" s="231"/>
      <c r="E929" s="231"/>
      <c r="F929" s="231"/>
      <c r="G929" s="231"/>
      <c r="H929" s="231"/>
      <c r="I929" s="231"/>
      <c r="J929" s="231"/>
      <c r="K929" s="231"/>
      <c r="L929" s="231"/>
      <c r="M929" s="231"/>
      <c r="N929" s="131" t="e">
        <f t="shared" si="14"/>
        <v>#N/A</v>
      </c>
    </row>
    <row r="930" spans="1:14" s="131" customFormat="1" ht="12.75" customHeight="1" x14ac:dyDescent="0.25">
      <c r="A930" s="231"/>
      <c r="B930" s="231"/>
      <c r="C930" s="231"/>
      <c r="D930" s="231"/>
      <c r="E930" s="231"/>
      <c r="F930" s="231"/>
      <c r="G930" s="231"/>
      <c r="H930" s="231"/>
      <c r="I930" s="231"/>
      <c r="J930" s="231"/>
      <c r="K930" s="231"/>
      <c r="L930" s="231"/>
      <c r="M930" s="231"/>
      <c r="N930" s="131" t="e">
        <f t="shared" si="14"/>
        <v>#N/A</v>
      </c>
    </row>
    <row r="931" spans="1:14" s="131" customFormat="1" ht="12.75" customHeight="1" x14ac:dyDescent="0.25">
      <c r="A931" s="231"/>
      <c r="B931" s="231"/>
      <c r="C931" s="231"/>
      <c r="D931" s="231"/>
      <c r="E931" s="231"/>
      <c r="F931" s="231"/>
      <c r="G931" s="231"/>
      <c r="H931" s="231"/>
      <c r="I931" s="231"/>
      <c r="J931" s="231"/>
      <c r="K931" s="231"/>
      <c r="L931" s="231"/>
      <c r="M931" s="231"/>
      <c r="N931" s="131" t="e">
        <f t="shared" si="14"/>
        <v>#N/A</v>
      </c>
    </row>
    <row r="932" spans="1:14" s="131" customFormat="1" ht="12.75" customHeight="1" x14ac:dyDescent="0.25">
      <c r="A932" s="231"/>
      <c r="B932" s="231"/>
      <c r="C932" s="231"/>
      <c r="D932" s="231"/>
      <c r="E932" s="231"/>
      <c r="F932" s="231"/>
      <c r="G932" s="231"/>
      <c r="H932" s="231"/>
      <c r="I932" s="231"/>
      <c r="J932" s="231"/>
      <c r="K932" s="231"/>
      <c r="L932" s="231"/>
      <c r="M932" s="231"/>
      <c r="N932" s="131" t="e">
        <f t="shared" si="14"/>
        <v>#N/A</v>
      </c>
    </row>
    <row r="933" spans="1:14" s="131" customFormat="1" ht="12.75" customHeight="1" x14ac:dyDescent="0.25">
      <c r="A933" s="231"/>
      <c r="B933" s="231"/>
      <c r="C933" s="231"/>
      <c r="D933" s="231"/>
      <c r="E933" s="231"/>
      <c r="F933" s="231"/>
      <c r="G933" s="231"/>
      <c r="H933" s="231"/>
      <c r="I933" s="231"/>
      <c r="J933" s="231"/>
      <c r="K933" s="231"/>
      <c r="L933" s="231"/>
      <c r="M933" s="231"/>
      <c r="N933" s="131" t="e">
        <f t="shared" si="14"/>
        <v>#N/A</v>
      </c>
    </row>
    <row r="934" spans="1:14" s="131" customFormat="1" ht="12.75" customHeight="1" x14ac:dyDescent="0.25">
      <c r="A934" s="231"/>
      <c r="B934" s="231"/>
      <c r="C934" s="231"/>
      <c r="D934" s="231"/>
      <c r="E934" s="231"/>
      <c r="F934" s="231"/>
      <c r="G934" s="231"/>
      <c r="H934" s="231"/>
      <c r="I934" s="231"/>
      <c r="J934" s="231"/>
      <c r="K934" s="231"/>
      <c r="L934" s="231"/>
      <c r="M934" s="231"/>
      <c r="N934" s="131" t="e">
        <f t="shared" si="14"/>
        <v>#N/A</v>
      </c>
    </row>
    <row r="935" spans="1:14" s="131" customFormat="1" ht="12.75" customHeight="1" x14ac:dyDescent="0.25">
      <c r="A935" s="231"/>
      <c r="B935" s="231"/>
      <c r="C935" s="231"/>
      <c r="D935" s="231"/>
      <c r="E935" s="231"/>
      <c r="F935" s="231"/>
      <c r="G935" s="231"/>
      <c r="H935" s="231"/>
      <c r="I935" s="231"/>
      <c r="J935" s="231"/>
      <c r="K935" s="231"/>
      <c r="L935" s="231"/>
      <c r="M935" s="231"/>
      <c r="N935" s="131" t="e">
        <f t="shared" si="14"/>
        <v>#N/A</v>
      </c>
    </row>
    <row r="936" spans="1:14" s="131" customFormat="1" ht="12.75" customHeight="1" x14ac:dyDescent="0.25">
      <c r="A936" s="231"/>
      <c r="B936" s="231"/>
      <c r="C936" s="231"/>
      <c r="D936" s="231"/>
      <c r="E936" s="231"/>
      <c r="F936" s="231"/>
      <c r="G936" s="231"/>
      <c r="H936" s="231"/>
      <c r="I936" s="231"/>
      <c r="J936" s="231"/>
      <c r="K936" s="231"/>
      <c r="L936" s="231"/>
      <c r="M936" s="231"/>
      <c r="N936" s="131" t="e">
        <f t="shared" si="14"/>
        <v>#N/A</v>
      </c>
    </row>
    <row r="937" spans="1:14" s="131" customFormat="1" ht="12.75" customHeight="1" x14ac:dyDescent="0.25">
      <c r="A937" s="231"/>
      <c r="B937" s="231"/>
      <c r="C937" s="231"/>
      <c r="D937" s="231"/>
      <c r="E937" s="231"/>
      <c r="F937" s="231"/>
      <c r="G937" s="231"/>
      <c r="H937" s="231"/>
      <c r="I937" s="231"/>
      <c r="J937" s="231"/>
      <c r="K937" s="231"/>
      <c r="L937" s="231"/>
      <c r="M937" s="231"/>
      <c r="N937" s="131" t="e">
        <f t="shared" si="14"/>
        <v>#N/A</v>
      </c>
    </row>
    <row r="938" spans="1:14" s="131" customFormat="1" ht="12.75" customHeight="1" x14ac:dyDescent="0.25">
      <c r="A938" s="231"/>
      <c r="B938" s="231"/>
      <c r="C938" s="231"/>
      <c r="D938" s="231"/>
      <c r="E938" s="231"/>
      <c r="F938" s="231"/>
      <c r="G938" s="231"/>
      <c r="H938" s="231"/>
      <c r="I938" s="231"/>
      <c r="J938" s="231"/>
      <c r="K938" s="231"/>
      <c r="L938" s="231"/>
      <c r="M938" s="231"/>
      <c r="N938" s="131" t="e">
        <f t="shared" si="14"/>
        <v>#N/A</v>
      </c>
    </row>
    <row r="939" spans="1:14" s="131" customFormat="1" ht="12.75" customHeight="1" x14ac:dyDescent="0.25">
      <c r="A939" s="231"/>
      <c r="B939" s="231"/>
      <c r="C939" s="231"/>
      <c r="D939" s="231"/>
      <c r="E939" s="231"/>
      <c r="F939" s="231"/>
      <c r="G939" s="231"/>
      <c r="H939" s="231"/>
      <c r="I939" s="231"/>
      <c r="J939" s="231"/>
      <c r="K939" s="231"/>
      <c r="L939" s="231"/>
      <c r="M939" s="231"/>
      <c r="N939" s="131" t="e">
        <f t="shared" si="14"/>
        <v>#N/A</v>
      </c>
    </row>
    <row r="940" spans="1:14" s="131" customFormat="1" ht="12.75" customHeight="1" x14ac:dyDescent="0.25">
      <c r="A940" s="231"/>
      <c r="B940" s="231"/>
      <c r="C940" s="231"/>
      <c r="D940" s="231"/>
      <c r="E940" s="231"/>
      <c r="F940" s="231"/>
      <c r="G940" s="231"/>
      <c r="H940" s="231"/>
      <c r="I940" s="231"/>
      <c r="J940" s="231"/>
      <c r="K940" s="231"/>
      <c r="L940" s="231"/>
      <c r="M940" s="231"/>
      <c r="N940" s="131" t="e">
        <f t="shared" si="14"/>
        <v>#N/A</v>
      </c>
    </row>
    <row r="941" spans="1:14" s="131" customFormat="1" ht="12.75" customHeight="1" x14ac:dyDescent="0.25">
      <c r="A941" s="231"/>
      <c r="B941" s="231"/>
      <c r="C941" s="231"/>
      <c r="D941" s="231"/>
      <c r="E941" s="231"/>
      <c r="F941" s="231"/>
      <c r="G941" s="231"/>
      <c r="H941" s="231"/>
      <c r="I941" s="231"/>
      <c r="J941" s="231"/>
      <c r="K941" s="231"/>
      <c r="L941" s="231"/>
      <c r="M941" s="231"/>
      <c r="N941" s="131" t="e">
        <f t="shared" si="14"/>
        <v>#N/A</v>
      </c>
    </row>
    <row r="942" spans="1:14" s="131" customFormat="1" ht="12.75" customHeight="1" x14ac:dyDescent="0.25">
      <c r="A942" s="231"/>
      <c r="B942" s="231"/>
      <c r="C942" s="231"/>
      <c r="D942" s="231"/>
      <c r="E942" s="231"/>
      <c r="F942" s="231"/>
      <c r="G942" s="231"/>
      <c r="H942" s="231"/>
      <c r="I942" s="231"/>
      <c r="J942" s="231"/>
      <c r="K942" s="231"/>
      <c r="L942" s="231"/>
      <c r="M942" s="231"/>
      <c r="N942" s="131" t="e">
        <f t="shared" si="14"/>
        <v>#N/A</v>
      </c>
    </row>
    <row r="943" spans="1:14" s="131" customFormat="1" ht="12.75" customHeight="1" x14ac:dyDescent="0.25">
      <c r="A943" s="231"/>
      <c r="B943" s="231"/>
      <c r="C943" s="231"/>
      <c r="D943" s="231"/>
      <c r="E943" s="231"/>
      <c r="F943" s="231"/>
      <c r="G943" s="231"/>
      <c r="H943" s="231"/>
      <c r="I943" s="231"/>
      <c r="J943" s="231"/>
      <c r="K943" s="231"/>
      <c r="L943" s="231"/>
      <c r="M943" s="231"/>
      <c r="N943" s="131" t="e">
        <f t="shared" si="14"/>
        <v>#N/A</v>
      </c>
    </row>
    <row r="944" spans="1:14" s="131" customFormat="1" ht="12.75" customHeight="1" x14ac:dyDescent="0.25">
      <c r="A944" s="231"/>
      <c r="B944" s="231"/>
      <c r="C944" s="231"/>
      <c r="D944" s="231"/>
      <c r="E944" s="231"/>
      <c r="F944" s="231"/>
      <c r="G944" s="231"/>
      <c r="H944" s="231"/>
      <c r="I944" s="231"/>
      <c r="J944" s="231"/>
      <c r="K944" s="231"/>
      <c r="L944" s="231"/>
      <c r="M944" s="231"/>
      <c r="N944" s="131" t="e">
        <f t="shared" si="14"/>
        <v>#N/A</v>
      </c>
    </row>
    <row r="945" spans="1:14" s="131" customFormat="1" ht="12.75" customHeight="1" x14ac:dyDescent="0.25">
      <c r="A945" s="231"/>
      <c r="B945" s="231"/>
      <c r="C945" s="231"/>
      <c r="D945" s="231"/>
      <c r="E945" s="231"/>
      <c r="F945" s="231"/>
      <c r="G945" s="231"/>
      <c r="H945" s="231"/>
      <c r="I945" s="231"/>
      <c r="J945" s="231"/>
      <c r="K945" s="231"/>
      <c r="L945" s="231"/>
      <c r="M945" s="231"/>
      <c r="N945" s="131" t="e">
        <f t="shared" si="14"/>
        <v>#N/A</v>
      </c>
    </row>
    <row r="946" spans="1:14" s="131" customFormat="1" ht="12.75" customHeight="1" x14ac:dyDescent="0.25">
      <c r="A946" s="231"/>
      <c r="B946" s="231"/>
      <c r="C946" s="231"/>
      <c r="D946" s="231"/>
      <c r="E946" s="231"/>
      <c r="F946" s="231"/>
      <c r="G946" s="231"/>
      <c r="H946" s="231"/>
      <c r="I946" s="231"/>
      <c r="J946" s="231"/>
      <c r="K946" s="231"/>
      <c r="L946" s="231"/>
      <c r="M946" s="231"/>
      <c r="N946" s="131" t="e">
        <f t="shared" si="14"/>
        <v>#N/A</v>
      </c>
    </row>
    <row r="947" spans="1:14" s="131" customFormat="1" ht="12.75" customHeight="1" x14ac:dyDescent="0.25">
      <c r="A947" s="231"/>
      <c r="B947" s="231"/>
      <c r="C947" s="231"/>
      <c r="D947" s="231"/>
      <c r="E947" s="231"/>
      <c r="F947" s="231"/>
      <c r="G947" s="231"/>
      <c r="H947" s="231"/>
      <c r="I947" s="231"/>
      <c r="J947" s="231"/>
      <c r="K947" s="231"/>
      <c r="L947" s="231"/>
      <c r="M947" s="231"/>
      <c r="N947" s="131" t="e">
        <f t="shared" si="14"/>
        <v>#N/A</v>
      </c>
    </row>
    <row r="948" spans="1:14" s="131" customFormat="1" ht="12.75" customHeight="1" x14ac:dyDescent="0.25">
      <c r="A948" s="231"/>
      <c r="B948" s="231"/>
      <c r="C948" s="231"/>
      <c r="D948" s="231"/>
      <c r="E948" s="231"/>
      <c r="F948" s="231"/>
      <c r="G948" s="231"/>
      <c r="H948" s="231"/>
      <c r="I948" s="231"/>
      <c r="J948" s="231"/>
      <c r="K948" s="231"/>
      <c r="L948" s="231"/>
      <c r="M948" s="231"/>
      <c r="N948" s="131" t="e">
        <f t="shared" si="14"/>
        <v>#N/A</v>
      </c>
    </row>
    <row r="949" spans="1:14" s="131" customFormat="1" ht="12.75" customHeight="1" x14ac:dyDescent="0.25">
      <c r="A949" s="231"/>
      <c r="B949" s="231"/>
      <c r="C949" s="231"/>
      <c r="D949" s="231"/>
      <c r="E949" s="231"/>
      <c r="F949" s="231"/>
      <c r="G949" s="231"/>
      <c r="H949" s="231"/>
      <c r="I949" s="231"/>
      <c r="J949" s="231"/>
      <c r="K949" s="231"/>
      <c r="L949" s="231"/>
      <c r="M949" s="231"/>
      <c r="N949" s="131" t="e">
        <f t="shared" si="14"/>
        <v>#N/A</v>
      </c>
    </row>
    <row r="950" spans="1:14" s="131" customFormat="1" ht="12.75" customHeight="1" x14ac:dyDescent="0.25">
      <c r="A950" s="231"/>
      <c r="B950" s="231"/>
      <c r="C950" s="231"/>
      <c r="D950" s="231"/>
      <c r="E950" s="231"/>
      <c r="F950" s="231"/>
      <c r="G950" s="231"/>
      <c r="H950" s="231"/>
      <c r="I950" s="231"/>
      <c r="J950" s="231"/>
      <c r="K950" s="231"/>
      <c r="L950" s="231"/>
      <c r="M950" s="231"/>
      <c r="N950" s="131" t="e">
        <f t="shared" si="14"/>
        <v>#N/A</v>
      </c>
    </row>
    <row r="951" spans="1:14" s="131" customFormat="1" ht="12.75" customHeight="1" x14ac:dyDescent="0.25">
      <c r="A951" s="231"/>
      <c r="B951" s="231"/>
      <c r="C951" s="231"/>
      <c r="D951" s="231"/>
      <c r="E951" s="231"/>
      <c r="F951" s="231"/>
      <c r="G951" s="231"/>
      <c r="H951" s="231"/>
      <c r="I951" s="231"/>
      <c r="J951" s="231"/>
      <c r="K951" s="231"/>
      <c r="L951" s="231"/>
      <c r="M951" s="231"/>
      <c r="N951" s="131" t="e">
        <f t="shared" si="14"/>
        <v>#N/A</v>
      </c>
    </row>
    <row r="952" spans="1:14" s="131" customFormat="1" ht="12.75" customHeight="1" x14ac:dyDescent="0.25">
      <c r="A952" s="231"/>
      <c r="B952" s="231"/>
      <c r="C952" s="231"/>
      <c r="D952" s="231"/>
      <c r="E952" s="231"/>
      <c r="F952" s="231"/>
      <c r="G952" s="231"/>
      <c r="H952" s="231"/>
      <c r="I952" s="231"/>
      <c r="J952" s="231"/>
      <c r="K952" s="231"/>
      <c r="L952" s="231"/>
      <c r="M952" s="231"/>
      <c r="N952" s="131" t="e">
        <f t="shared" si="14"/>
        <v>#N/A</v>
      </c>
    </row>
    <row r="953" spans="1:14" s="131" customFormat="1" ht="12.75" customHeight="1" x14ac:dyDescent="0.25">
      <c r="A953" s="231"/>
      <c r="B953" s="231"/>
      <c r="C953" s="231"/>
      <c r="D953" s="231"/>
      <c r="E953" s="231"/>
      <c r="F953" s="231"/>
      <c r="G953" s="231"/>
      <c r="H953" s="231"/>
      <c r="I953" s="231"/>
      <c r="J953" s="231"/>
      <c r="K953" s="231"/>
      <c r="L953" s="231"/>
      <c r="M953" s="231"/>
      <c r="N953" s="131" t="e">
        <f t="shared" si="14"/>
        <v>#N/A</v>
      </c>
    </row>
    <row r="954" spans="1:14" s="131" customFormat="1" ht="12.75" customHeight="1" x14ac:dyDescent="0.25">
      <c r="A954" s="231"/>
      <c r="B954" s="231"/>
      <c r="C954" s="231"/>
      <c r="D954" s="231"/>
      <c r="E954" s="231"/>
      <c r="F954" s="231"/>
      <c r="G954" s="231"/>
      <c r="H954" s="231"/>
      <c r="I954" s="231"/>
      <c r="J954" s="231"/>
      <c r="K954" s="231"/>
      <c r="L954" s="231"/>
      <c r="M954" s="231"/>
      <c r="N954" s="131" t="e">
        <f t="shared" si="14"/>
        <v>#N/A</v>
      </c>
    </row>
    <row r="955" spans="1:14" s="131" customFormat="1" ht="12.75" customHeight="1" x14ac:dyDescent="0.25">
      <c r="A955" s="231"/>
      <c r="B955" s="231"/>
      <c r="C955" s="231"/>
      <c r="D955" s="231"/>
      <c r="E955" s="231"/>
      <c r="F955" s="231"/>
      <c r="G955" s="231"/>
      <c r="H955" s="231"/>
      <c r="I955" s="231"/>
      <c r="J955" s="231"/>
      <c r="K955" s="231"/>
      <c r="L955" s="231"/>
      <c r="M955" s="231"/>
      <c r="N955" s="131" t="e">
        <f t="shared" si="14"/>
        <v>#N/A</v>
      </c>
    </row>
    <row r="956" spans="1:14" s="131" customFormat="1" ht="12.75" customHeight="1" x14ac:dyDescent="0.25">
      <c r="A956" s="231"/>
      <c r="B956" s="231"/>
      <c r="C956" s="231"/>
      <c r="D956" s="231"/>
      <c r="E956" s="231"/>
      <c r="F956" s="231"/>
      <c r="G956" s="231"/>
      <c r="H956" s="231"/>
      <c r="I956" s="231"/>
      <c r="J956" s="231"/>
      <c r="K956" s="231"/>
      <c r="L956" s="231"/>
      <c r="M956" s="231"/>
      <c r="N956" s="131" t="e">
        <f t="shared" si="14"/>
        <v>#N/A</v>
      </c>
    </row>
    <row r="957" spans="1:14" s="131" customFormat="1" ht="12.75" customHeight="1" x14ac:dyDescent="0.25">
      <c r="A957" s="231"/>
      <c r="B957" s="231"/>
      <c r="C957" s="231"/>
      <c r="D957" s="231"/>
      <c r="E957" s="231"/>
      <c r="F957" s="231"/>
      <c r="G957" s="231"/>
      <c r="H957" s="231"/>
      <c r="I957" s="231"/>
      <c r="J957" s="231"/>
      <c r="K957" s="231"/>
      <c r="L957" s="231"/>
      <c r="M957" s="231"/>
      <c r="N957" s="131" t="e">
        <f t="shared" si="14"/>
        <v>#N/A</v>
      </c>
    </row>
    <row r="958" spans="1:14" s="131" customFormat="1" ht="12.75" customHeight="1" x14ac:dyDescent="0.25">
      <c r="A958" s="231"/>
      <c r="B958" s="231"/>
      <c r="C958" s="231"/>
      <c r="D958" s="231"/>
      <c r="E958" s="231"/>
      <c r="F958" s="231"/>
      <c r="G958" s="231"/>
      <c r="H958" s="231"/>
      <c r="I958" s="231"/>
      <c r="J958" s="231"/>
      <c r="K958" s="231"/>
      <c r="L958" s="231"/>
      <c r="M958" s="231"/>
      <c r="N958" s="131" t="e">
        <f t="shared" si="14"/>
        <v>#N/A</v>
      </c>
    </row>
    <row r="959" spans="1:14" s="131" customFormat="1" ht="12.75" customHeight="1" x14ac:dyDescent="0.25">
      <c r="A959" s="231"/>
      <c r="B959" s="231"/>
      <c r="C959" s="231"/>
      <c r="D959" s="231"/>
      <c r="E959" s="231"/>
      <c r="F959" s="231"/>
      <c r="G959" s="231"/>
      <c r="H959" s="231"/>
      <c r="I959" s="231"/>
      <c r="J959" s="231"/>
      <c r="K959" s="231"/>
      <c r="L959" s="231"/>
      <c r="M959" s="231"/>
      <c r="N959" s="131" t="e">
        <f t="shared" si="14"/>
        <v>#N/A</v>
      </c>
    </row>
    <row r="960" spans="1:14" s="131" customFormat="1" ht="12.75" customHeight="1" x14ac:dyDescent="0.25">
      <c r="A960" s="231"/>
      <c r="B960" s="231"/>
      <c r="C960" s="231"/>
      <c r="D960" s="231"/>
      <c r="E960" s="231"/>
      <c r="F960" s="231"/>
      <c r="G960" s="231"/>
      <c r="H960" s="231"/>
      <c r="I960" s="231"/>
      <c r="J960" s="231"/>
      <c r="K960" s="231"/>
      <c r="L960" s="231"/>
      <c r="M960" s="231"/>
      <c r="N960" s="131" t="e">
        <f t="shared" si="14"/>
        <v>#N/A</v>
      </c>
    </row>
    <row r="961" spans="1:14" s="131" customFormat="1" ht="12.75" customHeight="1" x14ac:dyDescent="0.25">
      <c r="A961" s="231"/>
      <c r="B961" s="231"/>
      <c r="C961" s="231"/>
      <c r="D961" s="231"/>
      <c r="E961" s="231"/>
      <c r="F961" s="231"/>
      <c r="G961" s="231"/>
      <c r="H961" s="231"/>
      <c r="I961" s="231"/>
      <c r="J961" s="231"/>
      <c r="K961" s="231"/>
      <c r="L961" s="231"/>
      <c r="M961" s="231"/>
      <c r="N961" s="131" t="e">
        <f t="shared" si="14"/>
        <v>#N/A</v>
      </c>
    </row>
    <row r="962" spans="1:14" s="131" customFormat="1" ht="12.75" customHeight="1" x14ac:dyDescent="0.25">
      <c r="A962" s="231"/>
      <c r="B962" s="231"/>
      <c r="C962" s="231"/>
      <c r="D962" s="231"/>
      <c r="E962" s="231"/>
      <c r="F962" s="231"/>
      <c r="G962" s="231"/>
      <c r="H962" s="231"/>
      <c r="I962" s="231"/>
      <c r="J962" s="231"/>
      <c r="K962" s="231"/>
      <c r="L962" s="231"/>
      <c r="M962" s="231"/>
      <c r="N962" s="131" t="e">
        <f t="shared" si="14"/>
        <v>#N/A</v>
      </c>
    </row>
    <row r="963" spans="1:14" s="131" customFormat="1" ht="12.75" customHeight="1" x14ac:dyDescent="0.25">
      <c r="A963" s="231"/>
      <c r="B963" s="231"/>
      <c r="C963" s="231"/>
      <c r="D963" s="231"/>
      <c r="E963" s="231"/>
      <c r="F963" s="231"/>
      <c r="G963" s="231"/>
      <c r="H963" s="231"/>
      <c r="I963" s="231"/>
      <c r="J963" s="231"/>
      <c r="K963" s="231"/>
      <c r="L963" s="231"/>
      <c r="M963" s="231"/>
      <c r="N963" s="131" t="e">
        <f t="shared" si="14"/>
        <v>#N/A</v>
      </c>
    </row>
    <row r="964" spans="1:14" s="131" customFormat="1" ht="12.75" customHeight="1" x14ac:dyDescent="0.25">
      <c r="A964" s="231"/>
      <c r="B964" s="231"/>
      <c r="C964" s="231"/>
      <c r="D964" s="231"/>
      <c r="E964" s="231"/>
      <c r="F964" s="231"/>
      <c r="G964" s="231"/>
      <c r="H964" s="231"/>
      <c r="I964" s="231"/>
      <c r="J964" s="231"/>
      <c r="K964" s="231"/>
      <c r="L964" s="231"/>
      <c r="M964" s="231"/>
      <c r="N964" s="131" t="e">
        <f t="shared" ref="N964:N1027" si="15">VLOOKUP(I964,$O$3:$P$10,2,FALSE)</f>
        <v>#N/A</v>
      </c>
    </row>
    <row r="965" spans="1:14" s="131" customFormat="1" ht="12.75" customHeight="1" x14ac:dyDescent="0.25">
      <c r="A965" s="231"/>
      <c r="B965" s="231"/>
      <c r="C965" s="231"/>
      <c r="D965" s="231"/>
      <c r="E965" s="231"/>
      <c r="F965" s="231"/>
      <c r="G965" s="231"/>
      <c r="H965" s="231"/>
      <c r="I965" s="231"/>
      <c r="J965" s="231"/>
      <c r="K965" s="231"/>
      <c r="L965" s="231"/>
      <c r="M965" s="231"/>
      <c r="N965" s="131" t="e">
        <f t="shared" si="15"/>
        <v>#N/A</v>
      </c>
    </row>
    <row r="966" spans="1:14" s="131" customFormat="1" ht="12.75" customHeight="1" x14ac:dyDescent="0.25">
      <c r="A966" s="231"/>
      <c r="B966" s="231"/>
      <c r="C966" s="231"/>
      <c r="D966" s="231"/>
      <c r="E966" s="231"/>
      <c r="F966" s="231"/>
      <c r="G966" s="231"/>
      <c r="H966" s="231"/>
      <c r="I966" s="231"/>
      <c r="J966" s="231"/>
      <c r="K966" s="231"/>
      <c r="L966" s="231"/>
      <c r="M966" s="231"/>
      <c r="N966" s="131" t="e">
        <f t="shared" si="15"/>
        <v>#N/A</v>
      </c>
    </row>
    <row r="967" spans="1:14" s="131" customFormat="1" ht="12.75" customHeight="1" x14ac:dyDescent="0.25">
      <c r="A967" s="231"/>
      <c r="B967" s="231"/>
      <c r="C967" s="231"/>
      <c r="D967" s="231"/>
      <c r="E967" s="231"/>
      <c r="F967" s="231"/>
      <c r="G967" s="231"/>
      <c r="H967" s="231"/>
      <c r="I967" s="231"/>
      <c r="J967" s="231"/>
      <c r="K967" s="231"/>
      <c r="L967" s="231"/>
      <c r="M967" s="231"/>
      <c r="N967" s="131" t="e">
        <f t="shared" si="15"/>
        <v>#N/A</v>
      </c>
    </row>
    <row r="968" spans="1:14" s="131" customFormat="1" ht="12.75" customHeight="1" x14ac:dyDescent="0.25">
      <c r="A968" s="231"/>
      <c r="B968" s="231"/>
      <c r="C968" s="231"/>
      <c r="D968" s="231"/>
      <c r="E968" s="231"/>
      <c r="F968" s="231"/>
      <c r="G968" s="231"/>
      <c r="H968" s="231"/>
      <c r="I968" s="231"/>
      <c r="J968" s="231"/>
      <c r="K968" s="231"/>
      <c r="L968" s="231"/>
      <c r="M968" s="231"/>
      <c r="N968" s="131" t="e">
        <f t="shared" si="15"/>
        <v>#N/A</v>
      </c>
    </row>
    <row r="969" spans="1:14" s="131" customFormat="1" ht="12.75" customHeight="1" x14ac:dyDescent="0.25">
      <c r="A969" s="231"/>
      <c r="B969" s="231"/>
      <c r="C969" s="231"/>
      <c r="D969" s="231"/>
      <c r="E969" s="231"/>
      <c r="F969" s="231"/>
      <c r="G969" s="231"/>
      <c r="H969" s="231"/>
      <c r="I969" s="231"/>
      <c r="J969" s="231"/>
      <c r="K969" s="231"/>
      <c r="L969" s="231"/>
      <c r="M969" s="231"/>
      <c r="N969" s="131" t="e">
        <f t="shared" si="15"/>
        <v>#N/A</v>
      </c>
    </row>
    <row r="970" spans="1:14" s="131" customFormat="1" ht="12.75" customHeight="1" x14ac:dyDescent="0.25">
      <c r="A970" s="231"/>
      <c r="B970" s="231"/>
      <c r="C970" s="231"/>
      <c r="D970" s="231"/>
      <c r="E970" s="231"/>
      <c r="F970" s="231"/>
      <c r="G970" s="231"/>
      <c r="H970" s="231"/>
      <c r="I970" s="231"/>
      <c r="J970" s="231"/>
      <c r="K970" s="231"/>
      <c r="L970" s="231"/>
      <c r="M970" s="231"/>
      <c r="N970" s="131" t="e">
        <f t="shared" si="15"/>
        <v>#N/A</v>
      </c>
    </row>
    <row r="971" spans="1:14" s="131" customFormat="1" ht="12.75" customHeight="1" x14ac:dyDescent="0.25">
      <c r="A971" s="231"/>
      <c r="B971" s="231"/>
      <c r="C971" s="231"/>
      <c r="D971" s="231"/>
      <c r="E971" s="231"/>
      <c r="F971" s="231"/>
      <c r="G971" s="231"/>
      <c r="H971" s="231"/>
      <c r="I971" s="231"/>
      <c r="J971" s="231"/>
      <c r="K971" s="231"/>
      <c r="L971" s="231"/>
      <c r="M971" s="231"/>
      <c r="N971" s="131" t="e">
        <f t="shared" si="15"/>
        <v>#N/A</v>
      </c>
    </row>
    <row r="972" spans="1:14" s="131" customFormat="1" ht="12.75" customHeight="1" x14ac:dyDescent="0.25">
      <c r="A972" s="231"/>
      <c r="B972" s="231"/>
      <c r="C972" s="231"/>
      <c r="D972" s="231"/>
      <c r="E972" s="231"/>
      <c r="F972" s="231"/>
      <c r="G972" s="231"/>
      <c r="H972" s="231"/>
      <c r="I972" s="231"/>
      <c r="J972" s="231"/>
      <c r="K972" s="231"/>
      <c r="L972" s="231"/>
      <c r="M972" s="231"/>
      <c r="N972" s="131" t="e">
        <f t="shared" si="15"/>
        <v>#N/A</v>
      </c>
    </row>
    <row r="973" spans="1:14" s="131" customFormat="1" ht="12.75" customHeight="1" x14ac:dyDescent="0.25">
      <c r="A973" s="231"/>
      <c r="B973" s="231"/>
      <c r="C973" s="231"/>
      <c r="D973" s="231"/>
      <c r="E973" s="231"/>
      <c r="F973" s="231"/>
      <c r="G973" s="231"/>
      <c r="H973" s="231"/>
      <c r="I973" s="231"/>
      <c r="J973" s="231"/>
      <c r="K973" s="231"/>
      <c r="L973" s="231"/>
      <c r="M973" s="231"/>
      <c r="N973" s="131" t="e">
        <f t="shared" si="15"/>
        <v>#N/A</v>
      </c>
    </row>
    <row r="974" spans="1:14" s="131" customFormat="1" ht="12.75" customHeight="1" x14ac:dyDescent="0.25">
      <c r="A974" s="231"/>
      <c r="B974" s="231"/>
      <c r="C974" s="231"/>
      <c r="D974" s="231"/>
      <c r="E974" s="231"/>
      <c r="F974" s="231"/>
      <c r="G974" s="231"/>
      <c r="H974" s="231"/>
      <c r="I974" s="231"/>
      <c r="J974" s="231"/>
      <c r="K974" s="231"/>
      <c r="L974" s="231"/>
      <c r="M974" s="231"/>
      <c r="N974" s="131" t="e">
        <f t="shared" si="15"/>
        <v>#N/A</v>
      </c>
    </row>
    <row r="975" spans="1:14" s="131" customFormat="1" ht="12.75" customHeight="1" x14ac:dyDescent="0.25">
      <c r="A975" s="231"/>
      <c r="B975" s="231"/>
      <c r="C975" s="231"/>
      <c r="D975" s="231"/>
      <c r="E975" s="231"/>
      <c r="F975" s="231"/>
      <c r="G975" s="231"/>
      <c r="H975" s="231"/>
      <c r="I975" s="231"/>
      <c r="J975" s="231"/>
      <c r="K975" s="231"/>
      <c r="L975" s="231"/>
      <c r="M975" s="231"/>
      <c r="N975" s="131" t="e">
        <f t="shared" si="15"/>
        <v>#N/A</v>
      </c>
    </row>
    <row r="976" spans="1:14" s="131" customFormat="1" ht="12.75" customHeight="1" x14ac:dyDescent="0.25">
      <c r="A976" s="231"/>
      <c r="B976" s="231"/>
      <c r="C976" s="231"/>
      <c r="D976" s="231"/>
      <c r="E976" s="231"/>
      <c r="F976" s="231"/>
      <c r="G976" s="231"/>
      <c r="H976" s="231"/>
      <c r="I976" s="231"/>
      <c r="J976" s="231"/>
      <c r="K976" s="231"/>
      <c r="L976" s="231"/>
      <c r="M976" s="231"/>
      <c r="N976" s="131" t="e">
        <f t="shared" si="15"/>
        <v>#N/A</v>
      </c>
    </row>
    <row r="977" spans="1:14" s="131" customFormat="1" ht="12.75" customHeight="1" x14ac:dyDescent="0.25">
      <c r="A977" s="231"/>
      <c r="B977" s="231"/>
      <c r="C977" s="231"/>
      <c r="D977" s="231"/>
      <c r="E977" s="231"/>
      <c r="F977" s="231"/>
      <c r="G977" s="231"/>
      <c r="H977" s="231"/>
      <c r="I977" s="231"/>
      <c r="J977" s="231"/>
      <c r="K977" s="231"/>
      <c r="L977" s="231"/>
      <c r="M977" s="231"/>
      <c r="N977" s="131" t="e">
        <f t="shared" si="15"/>
        <v>#N/A</v>
      </c>
    </row>
    <row r="978" spans="1:14" s="131" customFormat="1" ht="12.75" customHeight="1" x14ac:dyDescent="0.25">
      <c r="A978" s="231"/>
      <c r="B978" s="231"/>
      <c r="C978" s="231"/>
      <c r="D978" s="231"/>
      <c r="E978" s="231"/>
      <c r="F978" s="231"/>
      <c r="G978" s="231"/>
      <c r="H978" s="231"/>
      <c r="I978" s="231"/>
      <c r="J978" s="231"/>
      <c r="K978" s="231"/>
      <c r="L978" s="231"/>
      <c r="M978" s="231"/>
      <c r="N978" s="131" t="e">
        <f t="shared" si="15"/>
        <v>#N/A</v>
      </c>
    </row>
    <row r="979" spans="1:14" s="131" customFormat="1" ht="12.75" customHeight="1" x14ac:dyDescent="0.25">
      <c r="A979" s="231"/>
      <c r="B979" s="231"/>
      <c r="C979" s="231"/>
      <c r="D979" s="231"/>
      <c r="E979" s="231"/>
      <c r="F979" s="231"/>
      <c r="G979" s="231"/>
      <c r="H979" s="231"/>
      <c r="I979" s="231"/>
      <c r="J979" s="231"/>
      <c r="K979" s="231"/>
      <c r="L979" s="231"/>
      <c r="M979" s="231"/>
      <c r="N979" s="131" t="e">
        <f t="shared" si="15"/>
        <v>#N/A</v>
      </c>
    </row>
    <row r="980" spans="1:14" s="131" customFormat="1" ht="12.75" customHeight="1" x14ac:dyDescent="0.25">
      <c r="A980" s="231"/>
      <c r="B980" s="231"/>
      <c r="C980" s="231"/>
      <c r="D980" s="231"/>
      <c r="E980" s="231"/>
      <c r="F980" s="231"/>
      <c r="G980" s="231"/>
      <c r="H980" s="231"/>
      <c r="I980" s="231"/>
      <c r="J980" s="231"/>
      <c r="K980" s="231"/>
      <c r="L980" s="231"/>
      <c r="M980" s="231"/>
      <c r="N980" s="131" t="e">
        <f t="shared" si="15"/>
        <v>#N/A</v>
      </c>
    </row>
    <row r="981" spans="1:14" s="131" customFormat="1" ht="12.75" customHeight="1" x14ac:dyDescent="0.25">
      <c r="A981" s="231"/>
      <c r="B981" s="231"/>
      <c r="C981" s="231"/>
      <c r="D981" s="231"/>
      <c r="E981" s="231"/>
      <c r="F981" s="231"/>
      <c r="G981" s="231"/>
      <c r="H981" s="231"/>
      <c r="I981" s="231"/>
      <c r="J981" s="231"/>
      <c r="K981" s="231"/>
      <c r="L981" s="231"/>
      <c r="M981" s="231"/>
      <c r="N981" s="131" t="e">
        <f t="shared" si="15"/>
        <v>#N/A</v>
      </c>
    </row>
    <row r="982" spans="1:14" s="131" customFormat="1" ht="12.75" customHeight="1" x14ac:dyDescent="0.25">
      <c r="A982" s="231"/>
      <c r="B982" s="231"/>
      <c r="C982" s="231"/>
      <c r="D982" s="231"/>
      <c r="E982" s="231"/>
      <c r="F982" s="231"/>
      <c r="G982" s="231"/>
      <c r="H982" s="231"/>
      <c r="I982" s="231"/>
      <c r="J982" s="231"/>
      <c r="K982" s="231"/>
      <c r="L982" s="231"/>
      <c r="M982" s="231"/>
      <c r="N982" s="131" t="e">
        <f t="shared" si="15"/>
        <v>#N/A</v>
      </c>
    </row>
    <row r="983" spans="1:14" s="131" customFormat="1" ht="12.75" customHeight="1" x14ac:dyDescent="0.25">
      <c r="A983" s="231"/>
      <c r="B983" s="231"/>
      <c r="C983" s="231"/>
      <c r="D983" s="231"/>
      <c r="E983" s="231"/>
      <c r="F983" s="231"/>
      <c r="G983" s="231"/>
      <c r="H983" s="231"/>
      <c r="I983" s="231"/>
      <c r="J983" s="231"/>
      <c r="K983" s="231"/>
      <c r="L983" s="231"/>
      <c r="M983" s="231"/>
      <c r="N983" s="131" t="e">
        <f t="shared" si="15"/>
        <v>#N/A</v>
      </c>
    </row>
    <row r="984" spans="1:14" s="131" customFormat="1" ht="12.75" customHeight="1" x14ac:dyDescent="0.25">
      <c r="A984" s="231"/>
      <c r="B984" s="231"/>
      <c r="C984" s="231"/>
      <c r="D984" s="231"/>
      <c r="E984" s="231"/>
      <c r="F984" s="231"/>
      <c r="G984" s="231"/>
      <c r="H984" s="231"/>
      <c r="I984" s="231"/>
      <c r="J984" s="231"/>
      <c r="K984" s="231"/>
      <c r="L984" s="231"/>
      <c r="M984" s="231"/>
      <c r="N984" s="131" t="e">
        <f t="shared" si="15"/>
        <v>#N/A</v>
      </c>
    </row>
    <row r="985" spans="1:14" s="131" customFormat="1" ht="12.75" customHeight="1" x14ac:dyDescent="0.25">
      <c r="A985" s="231"/>
      <c r="B985" s="231"/>
      <c r="C985" s="231"/>
      <c r="D985" s="231"/>
      <c r="E985" s="231"/>
      <c r="F985" s="231"/>
      <c r="G985" s="231"/>
      <c r="H985" s="231"/>
      <c r="I985" s="231"/>
      <c r="J985" s="231"/>
      <c r="K985" s="231"/>
      <c r="L985" s="231"/>
      <c r="M985" s="231"/>
      <c r="N985" s="131" t="e">
        <f t="shared" si="15"/>
        <v>#N/A</v>
      </c>
    </row>
    <row r="986" spans="1:14" s="131" customFormat="1" ht="12.75" customHeight="1" x14ac:dyDescent="0.25">
      <c r="A986" s="231"/>
      <c r="B986" s="231"/>
      <c r="C986" s="231"/>
      <c r="D986" s="231"/>
      <c r="E986" s="231"/>
      <c r="F986" s="231"/>
      <c r="G986" s="231"/>
      <c r="H986" s="231"/>
      <c r="I986" s="231"/>
      <c r="J986" s="231"/>
      <c r="K986" s="231"/>
      <c r="L986" s="231"/>
      <c r="M986" s="231"/>
      <c r="N986" s="131" t="e">
        <f t="shared" si="15"/>
        <v>#N/A</v>
      </c>
    </row>
    <row r="987" spans="1:14" s="131" customFormat="1" ht="12.75" customHeight="1" x14ac:dyDescent="0.25">
      <c r="A987" s="231"/>
      <c r="B987" s="231"/>
      <c r="C987" s="231"/>
      <c r="D987" s="231"/>
      <c r="E987" s="231"/>
      <c r="F987" s="231"/>
      <c r="G987" s="231"/>
      <c r="H987" s="231"/>
      <c r="I987" s="231"/>
      <c r="J987" s="231"/>
      <c r="K987" s="231"/>
      <c r="L987" s="231"/>
      <c r="M987" s="231"/>
      <c r="N987" s="131" t="e">
        <f t="shared" si="15"/>
        <v>#N/A</v>
      </c>
    </row>
    <row r="988" spans="1:14" s="131" customFormat="1" ht="12.75" customHeight="1" x14ac:dyDescent="0.25">
      <c r="A988" s="231"/>
      <c r="B988" s="231"/>
      <c r="C988" s="231"/>
      <c r="D988" s="231"/>
      <c r="E988" s="231"/>
      <c r="F988" s="231"/>
      <c r="G988" s="231"/>
      <c r="H988" s="231"/>
      <c r="I988" s="231"/>
      <c r="J988" s="231"/>
      <c r="K988" s="231"/>
      <c r="L988" s="231"/>
      <c r="M988" s="231"/>
      <c r="N988" s="131" t="e">
        <f t="shared" si="15"/>
        <v>#N/A</v>
      </c>
    </row>
    <row r="989" spans="1:14" s="131" customFormat="1" ht="12.75" customHeight="1" x14ac:dyDescent="0.25">
      <c r="A989" s="231"/>
      <c r="B989" s="231"/>
      <c r="C989" s="231"/>
      <c r="D989" s="231"/>
      <c r="E989" s="231"/>
      <c r="F989" s="231"/>
      <c r="G989" s="231"/>
      <c r="H989" s="231"/>
      <c r="I989" s="231"/>
      <c r="J989" s="231"/>
      <c r="K989" s="231"/>
      <c r="L989" s="231"/>
      <c r="M989" s="231"/>
      <c r="N989" s="131" t="e">
        <f t="shared" si="15"/>
        <v>#N/A</v>
      </c>
    </row>
    <row r="990" spans="1:14" s="131" customFormat="1" ht="12.75" customHeight="1" x14ac:dyDescent="0.25">
      <c r="A990" s="231"/>
      <c r="B990" s="231"/>
      <c r="C990" s="231"/>
      <c r="D990" s="231"/>
      <c r="E990" s="231"/>
      <c r="F990" s="231"/>
      <c r="G990" s="231"/>
      <c r="H990" s="231"/>
      <c r="I990" s="231"/>
      <c r="J990" s="231"/>
      <c r="K990" s="231"/>
      <c r="L990" s="231"/>
      <c r="M990" s="231"/>
      <c r="N990" s="131" t="e">
        <f t="shared" si="15"/>
        <v>#N/A</v>
      </c>
    </row>
    <row r="991" spans="1:14" s="131" customFormat="1" ht="12.75" customHeight="1" x14ac:dyDescent="0.25">
      <c r="A991" s="231"/>
      <c r="B991" s="231"/>
      <c r="C991" s="231"/>
      <c r="D991" s="231"/>
      <c r="E991" s="231"/>
      <c r="F991" s="231"/>
      <c r="G991" s="231"/>
      <c r="H991" s="231"/>
      <c r="I991" s="231"/>
      <c r="J991" s="231"/>
      <c r="K991" s="231"/>
      <c r="L991" s="231"/>
      <c r="M991" s="231"/>
      <c r="N991" s="131" t="e">
        <f t="shared" si="15"/>
        <v>#N/A</v>
      </c>
    </row>
    <row r="992" spans="1:14" s="131" customFormat="1" ht="12.75" customHeight="1" x14ac:dyDescent="0.25">
      <c r="A992" s="231"/>
      <c r="B992" s="231"/>
      <c r="C992" s="231"/>
      <c r="D992" s="231"/>
      <c r="E992" s="231"/>
      <c r="F992" s="231"/>
      <c r="G992" s="231"/>
      <c r="H992" s="231"/>
      <c r="I992" s="231"/>
      <c r="J992" s="231"/>
      <c r="K992" s="231"/>
      <c r="L992" s="231"/>
      <c r="M992" s="231"/>
      <c r="N992" s="131" t="e">
        <f t="shared" si="15"/>
        <v>#N/A</v>
      </c>
    </row>
    <row r="993" spans="1:14" s="131" customFormat="1" ht="12.75" customHeight="1" x14ac:dyDescent="0.25">
      <c r="A993" s="231"/>
      <c r="B993" s="231"/>
      <c r="C993" s="231"/>
      <c r="D993" s="231"/>
      <c r="E993" s="231"/>
      <c r="F993" s="231"/>
      <c r="G993" s="231"/>
      <c r="H993" s="231"/>
      <c r="I993" s="231"/>
      <c r="J993" s="231"/>
      <c r="K993" s="231"/>
      <c r="L993" s="231"/>
      <c r="M993" s="231"/>
      <c r="N993" s="131" t="e">
        <f t="shared" si="15"/>
        <v>#N/A</v>
      </c>
    </row>
    <row r="994" spans="1:14" s="131" customFormat="1" ht="12.75" customHeight="1" x14ac:dyDescent="0.25">
      <c r="A994" s="231"/>
      <c r="B994" s="231"/>
      <c r="C994" s="231"/>
      <c r="D994" s="231"/>
      <c r="E994" s="231"/>
      <c r="F994" s="231"/>
      <c r="G994" s="231"/>
      <c r="H994" s="231"/>
      <c r="I994" s="231"/>
      <c r="J994" s="231"/>
      <c r="K994" s="231"/>
      <c r="L994" s="231"/>
      <c r="M994" s="231"/>
      <c r="N994" s="131" t="e">
        <f t="shared" si="15"/>
        <v>#N/A</v>
      </c>
    </row>
    <row r="995" spans="1:14" s="131" customFormat="1" ht="12.75" customHeight="1" x14ac:dyDescent="0.25">
      <c r="A995" s="231"/>
      <c r="B995" s="231"/>
      <c r="C995" s="231"/>
      <c r="D995" s="231"/>
      <c r="E995" s="231"/>
      <c r="F995" s="231"/>
      <c r="G995" s="231"/>
      <c r="H995" s="231"/>
      <c r="I995" s="231"/>
      <c r="J995" s="231"/>
      <c r="K995" s="231"/>
      <c r="L995" s="231"/>
      <c r="M995" s="231"/>
      <c r="N995" s="131" t="e">
        <f t="shared" si="15"/>
        <v>#N/A</v>
      </c>
    </row>
    <row r="996" spans="1:14" s="131" customFormat="1" ht="12.75" customHeight="1" x14ac:dyDescent="0.25">
      <c r="A996" s="231"/>
      <c r="B996" s="231"/>
      <c r="C996" s="231"/>
      <c r="D996" s="231"/>
      <c r="E996" s="231"/>
      <c r="F996" s="231"/>
      <c r="G996" s="231"/>
      <c r="H996" s="231"/>
      <c r="I996" s="231"/>
      <c r="J996" s="231"/>
      <c r="K996" s="231"/>
      <c r="L996" s="231"/>
      <c r="M996" s="231"/>
      <c r="N996" s="131" t="e">
        <f t="shared" si="15"/>
        <v>#N/A</v>
      </c>
    </row>
    <row r="997" spans="1:14" s="131" customFormat="1" ht="12.75" customHeight="1" x14ac:dyDescent="0.25">
      <c r="A997" s="231"/>
      <c r="B997" s="231"/>
      <c r="C997" s="231"/>
      <c r="D997" s="231"/>
      <c r="E997" s="231"/>
      <c r="F997" s="231"/>
      <c r="G997" s="231"/>
      <c r="H997" s="231"/>
      <c r="I997" s="231"/>
      <c r="J997" s="231"/>
      <c r="K997" s="231"/>
      <c r="L997" s="231"/>
      <c r="M997" s="231"/>
      <c r="N997" s="131" t="e">
        <f t="shared" si="15"/>
        <v>#N/A</v>
      </c>
    </row>
    <row r="998" spans="1:14" s="131" customFormat="1" ht="12.75" customHeight="1" x14ac:dyDescent="0.25">
      <c r="A998" s="231"/>
      <c r="B998" s="231"/>
      <c r="C998" s="231"/>
      <c r="D998" s="231"/>
      <c r="E998" s="231"/>
      <c r="F998" s="231"/>
      <c r="G998" s="231"/>
      <c r="H998" s="231"/>
      <c r="I998" s="231"/>
      <c r="J998" s="231"/>
      <c r="K998" s="231"/>
      <c r="L998" s="231"/>
      <c r="M998" s="231"/>
      <c r="N998" s="131" t="e">
        <f t="shared" si="15"/>
        <v>#N/A</v>
      </c>
    </row>
    <row r="999" spans="1:14" s="131" customFormat="1" ht="12.75" customHeight="1" x14ac:dyDescent="0.25">
      <c r="A999" s="231"/>
      <c r="B999" s="231"/>
      <c r="C999" s="231"/>
      <c r="D999" s="231"/>
      <c r="E999" s="231"/>
      <c r="F999" s="231"/>
      <c r="G999" s="231"/>
      <c r="H999" s="231"/>
      <c r="I999" s="231"/>
      <c r="J999" s="231"/>
      <c r="K999" s="231"/>
      <c r="L999" s="231"/>
      <c r="M999" s="231"/>
      <c r="N999" s="131" t="e">
        <f t="shared" si="15"/>
        <v>#N/A</v>
      </c>
    </row>
    <row r="1000" spans="1:14" s="131" customFormat="1" ht="12.75" customHeight="1" x14ac:dyDescent="0.25">
      <c r="A1000" s="231"/>
      <c r="B1000" s="231"/>
      <c r="C1000" s="231"/>
      <c r="D1000" s="231"/>
      <c r="E1000" s="231"/>
      <c r="F1000" s="231"/>
      <c r="G1000" s="231"/>
      <c r="H1000" s="231"/>
      <c r="I1000" s="231"/>
      <c r="J1000" s="231"/>
      <c r="K1000" s="231"/>
      <c r="L1000" s="231"/>
      <c r="M1000" s="231"/>
      <c r="N1000" s="131" t="e">
        <f t="shared" si="15"/>
        <v>#N/A</v>
      </c>
    </row>
    <row r="1001" spans="1:14" s="131" customFormat="1" ht="12.75" customHeight="1" x14ac:dyDescent="0.25">
      <c r="A1001" s="231"/>
      <c r="B1001" s="231"/>
      <c r="C1001" s="231"/>
      <c r="D1001" s="231"/>
      <c r="E1001" s="231"/>
      <c r="F1001" s="231"/>
      <c r="G1001" s="231"/>
      <c r="H1001" s="231"/>
      <c r="I1001" s="231"/>
      <c r="J1001" s="231"/>
      <c r="K1001" s="231"/>
      <c r="L1001" s="231"/>
      <c r="M1001" s="231"/>
      <c r="N1001" s="131" t="e">
        <f t="shared" si="15"/>
        <v>#N/A</v>
      </c>
    </row>
    <row r="1002" spans="1:14" s="131" customFormat="1" ht="12.75" customHeight="1" x14ac:dyDescent="0.25">
      <c r="A1002" s="231"/>
      <c r="B1002" s="231"/>
      <c r="C1002" s="231"/>
      <c r="D1002" s="231"/>
      <c r="E1002" s="231"/>
      <c r="F1002" s="231"/>
      <c r="G1002" s="231"/>
      <c r="H1002" s="231"/>
      <c r="I1002" s="231"/>
      <c r="J1002" s="231"/>
      <c r="K1002" s="231"/>
      <c r="L1002" s="231"/>
      <c r="M1002" s="231"/>
      <c r="N1002" s="131" t="e">
        <f t="shared" si="15"/>
        <v>#N/A</v>
      </c>
    </row>
    <row r="1003" spans="1:14" s="131" customFormat="1" ht="12.75" customHeight="1" x14ac:dyDescent="0.25">
      <c r="A1003" s="231"/>
      <c r="B1003" s="231"/>
      <c r="C1003" s="231"/>
      <c r="D1003" s="231"/>
      <c r="E1003" s="231"/>
      <c r="F1003" s="231"/>
      <c r="G1003" s="231"/>
      <c r="H1003" s="231"/>
      <c r="I1003" s="231"/>
      <c r="J1003" s="231"/>
      <c r="K1003" s="231"/>
      <c r="L1003" s="231"/>
      <c r="M1003" s="231"/>
      <c r="N1003" s="131" t="e">
        <f t="shared" si="15"/>
        <v>#N/A</v>
      </c>
    </row>
    <row r="1004" spans="1:14" s="131" customFormat="1" ht="12.75" customHeight="1" x14ac:dyDescent="0.25">
      <c r="A1004" s="231"/>
      <c r="B1004" s="231"/>
      <c r="C1004" s="231"/>
      <c r="D1004" s="231"/>
      <c r="E1004" s="231"/>
      <c r="F1004" s="231"/>
      <c r="G1004" s="231"/>
      <c r="H1004" s="231"/>
      <c r="I1004" s="231"/>
      <c r="J1004" s="231"/>
      <c r="K1004" s="231"/>
      <c r="L1004" s="231"/>
      <c r="M1004" s="231"/>
      <c r="N1004" s="131" t="e">
        <f t="shared" si="15"/>
        <v>#N/A</v>
      </c>
    </row>
    <row r="1005" spans="1:14" s="131" customFormat="1" ht="12.75" customHeight="1" x14ac:dyDescent="0.25">
      <c r="A1005" s="231"/>
      <c r="B1005" s="231"/>
      <c r="C1005" s="231"/>
      <c r="D1005" s="231"/>
      <c r="E1005" s="231"/>
      <c r="F1005" s="231"/>
      <c r="G1005" s="231"/>
      <c r="H1005" s="231"/>
      <c r="I1005" s="231"/>
      <c r="J1005" s="231"/>
      <c r="K1005" s="231"/>
      <c r="L1005" s="231"/>
      <c r="M1005" s="231"/>
      <c r="N1005" s="131" t="e">
        <f t="shared" si="15"/>
        <v>#N/A</v>
      </c>
    </row>
    <row r="1006" spans="1:14" s="131" customFormat="1" ht="12.75" customHeight="1" x14ac:dyDescent="0.25">
      <c r="A1006" s="231"/>
      <c r="B1006" s="231"/>
      <c r="C1006" s="231"/>
      <c r="D1006" s="231"/>
      <c r="E1006" s="231"/>
      <c r="F1006" s="231"/>
      <c r="G1006" s="231"/>
      <c r="H1006" s="231"/>
      <c r="I1006" s="231"/>
      <c r="J1006" s="231"/>
      <c r="K1006" s="231"/>
      <c r="L1006" s="231"/>
      <c r="M1006" s="231"/>
      <c r="N1006" s="131" t="e">
        <f t="shared" si="15"/>
        <v>#N/A</v>
      </c>
    </row>
    <row r="1007" spans="1:14" s="131" customFormat="1" ht="12.75" customHeight="1" x14ac:dyDescent="0.25">
      <c r="A1007" s="231"/>
      <c r="B1007" s="231"/>
      <c r="C1007" s="231"/>
      <c r="D1007" s="231"/>
      <c r="E1007" s="231"/>
      <c r="F1007" s="231"/>
      <c r="G1007" s="231"/>
      <c r="H1007" s="231"/>
      <c r="I1007" s="231"/>
      <c r="J1007" s="231"/>
      <c r="K1007" s="231"/>
      <c r="L1007" s="231"/>
      <c r="M1007" s="231"/>
      <c r="N1007" s="131" t="e">
        <f t="shared" si="15"/>
        <v>#N/A</v>
      </c>
    </row>
    <row r="1008" spans="1:14" s="131" customFormat="1" ht="12.75" customHeight="1" x14ac:dyDescent="0.25">
      <c r="A1008" s="231"/>
      <c r="B1008" s="231"/>
      <c r="C1008" s="231"/>
      <c r="D1008" s="231"/>
      <c r="E1008" s="231"/>
      <c r="F1008" s="231"/>
      <c r="G1008" s="231"/>
      <c r="H1008" s="231"/>
      <c r="I1008" s="231"/>
      <c r="J1008" s="231"/>
      <c r="K1008" s="231"/>
      <c r="L1008" s="231"/>
      <c r="M1008" s="231"/>
      <c r="N1008" s="131" t="e">
        <f t="shared" si="15"/>
        <v>#N/A</v>
      </c>
    </row>
    <row r="1009" spans="1:14" s="131" customFormat="1" ht="12.75" customHeight="1" x14ac:dyDescent="0.25">
      <c r="A1009" s="231"/>
      <c r="B1009" s="231"/>
      <c r="C1009" s="231"/>
      <c r="D1009" s="231"/>
      <c r="E1009" s="231"/>
      <c r="F1009" s="231"/>
      <c r="G1009" s="231"/>
      <c r="H1009" s="231"/>
      <c r="I1009" s="231"/>
      <c r="J1009" s="231"/>
      <c r="K1009" s="231"/>
      <c r="L1009" s="231"/>
      <c r="M1009" s="231"/>
      <c r="N1009" s="131" t="e">
        <f t="shared" si="15"/>
        <v>#N/A</v>
      </c>
    </row>
    <row r="1010" spans="1:14" s="131" customFormat="1" ht="12.75" customHeight="1" x14ac:dyDescent="0.25">
      <c r="A1010" s="231"/>
      <c r="B1010" s="231"/>
      <c r="C1010" s="231"/>
      <c r="D1010" s="231"/>
      <c r="E1010" s="231"/>
      <c r="F1010" s="231"/>
      <c r="G1010" s="231"/>
      <c r="H1010" s="231"/>
      <c r="I1010" s="231"/>
      <c r="J1010" s="231"/>
      <c r="K1010" s="231"/>
      <c r="L1010" s="231"/>
      <c r="M1010" s="231"/>
      <c r="N1010" s="131" t="e">
        <f t="shared" si="15"/>
        <v>#N/A</v>
      </c>
    </row>
    <row r="1011" spans="1:14" s="131" customFormat="1" ht="12.75" customHeight="1" x14ac:dyDescent="0.25">
      <c r="A1011" s="231"/>
      <c r="B1011" s="231"/>
      <c r="C1011" s="231"/>
      <c r="D1011" s="231"/>
      <c r="E1011" s="231"/>
      <c r="F1011" s="231"/>
      <c r="G1011" s="231"/>
      <c r="H1011" s="231"/>
      <c r="I1011" s="231"/>
      <c r="J1011" s="231"/>
      <c r="K1011" s="231"/>
      <c r="L1011" s="231"/>
      <c r="M1011" s="231"/>
      <c r="N1011" s="131" t="e">
        <f t="shared" si="15"/>
        <v>#N/A</v>
      </c>
    </row>
    <row r="1012" spans="1:14" s="131" customFormat="1" ht="12.75" customHeight="1" x14ac:dyDescent="0.25">
      <c r="A1012" s="231"/>
      <c r="B1012" s="231"/>
      <c r="C1012" s="231"/>
      <c r="D1012" s="231"/>
      <c r="E1012" s="231"/>
      <c r="F1012" s="231"/>
      <c r="G1012" s="231"/>
      <c r="H1012" s="231"/>
      <c r="I1012" s="231"/>
      <c r="J1012" s="231"/>
      <c r="K1012" s="231"/>
      <c r="L1012" s="231"/>
      <c r="M1012" s="231"/>
      <c r="N1012" s="131" t="e">
        <f t="shared" si="15"/>
        <v>#N/A</v>
      </c>
    </row>
    <row r="1013" spans="1:14" s="131" customFormat="1" ht="12.75" customHeight="1" x14ac:dyDescent="0.25">
      <c r="A1013" s="231"/>
      <c r="B1013" s="231"/>
      <c r="C1013" s="231"/>
      <c r="D1013" s="231"/>
      <c r="E1013" s="231"/>
      <c r="F1013" s="231"/>
      <c r="G1013" s="231"/>
      <c r="H1013" s="231"/>
      <c r="I1013" s="231"/>
      <c r="J1013" s="231"/>
      <c r="K1013" s="231"/>
      <c r="L1013" s="231"/>
      <c r="M1013" s="231"/>
      <c r="N1013" s="131" t="e">
        <f t="shared" si="15"/>
        <v>#N/A</v>
      </c>
    </row>
    <row r="1014" spans="1:14" s="131" customFormat="1" ht="12.75" customHeight="1" x14ac:dyDescent="0.25">
      <c r="A1014" s="231"/>
      <c r="B1014" s="231"/>
      <c r="C1014" s="231"/>
      <c r="D1014" s="231"/>
      <c r="E1014" s="231"/>
      <c r="F1014" s="231"/>
      <c r="G1014" s="231"/>
      <c r="H1014" s="231"/>
      <c r="I1014" s="231"/>
      <c r="J1014" s="231"/>
      <c r="K1014" s="231"/>
      <c r="L1014" s="231"/>
      <c r="M1014" s="231"/>
      <c r="N1014" s="131" t="e">
        <f t="shared" si="15"/>
        <v>#N/A</v>
      </c>
    </row>
    <row r="1015" spans="1:14" s="131" customFormat="1" ht="12.75" customHeight="1" x14ac:dyDescent="0.25">
      <c r="A1015" s="231"/>
      <c r="B1015" s="231"/>
      <c r="C1015" s="231"/>
      <c r="D1015" s="231"/>
      <c r="E1015" s="231"/>
      <c r="F1015" s="231"/>
      <c r="G1015" s="231"/>
      <c r="H1015" s="231"/>
      <c r="I1015" s="231"/>
      <c r="J1015" s="231"/>
      <c r="K1015" s="231"/>
      <c r="L1015" s="231"/>
      <c r="M1015" s="231"/>
      <c r="N1015" s="131" t="e">
        <f t="shared" si="15"/>
        <v>#N/A</v>
      </c>
    </row>
    <row r="1016" spans="1:14" s="131" customFormat="1" ht="12.75" customHeight="1" x14ac:dyDescent="0.25">
      <c r="A1016" s="231"/>
      <c r="B1016" s="231"/>
      <c r="C1016" s="231"/>
      <c r="D1016" s="231"/>
      <c r="E1016" s="231"/>
      <c r="F1016" s="231"/>
      <c r="G1016" s="231"/>
      <c r="H1016" s="231"/>
      <c r="I1016" s="231"/>
      <c r="J1016" s="231"/>
      <c r="K1016" s="231"/>
      <c r="L1016" s="231"/>
      <c r="M1016" s="231"/>
      <c r="N1016" s="131" t="e">
        <f t="shared" si="15"/>
        <v>#N/A</v>
      </c>
    </row>
    <row r="1017" spans="1:14" s="131" customFormat="1" ht="12.75" customHeight="1" x14ac:dyDescent="0.25">
      <c r="A1017" s="231"/>
      <c r="B1017" s="231"/>
      <c r="C1017" s="231"/>
      <c r="D1017" s="231"/>
      <c r="E1017" s="231"/>
      <c r="F1017" s="231"/>
      <c r="G1017" s="231"/>
      <c r="H1017" s="231"/>
      <c r="I1017" s="231"/>
      <c r="J1017" s="231"/>
      <c r="K1017" s="231"/>
      <c r="L1017" s="231"/>
      <c r="M1017" s="231"/>
      <c r="N1017" s="131" t="e">
        <f t="shared" si="15"/>
        <v>#N/A</v>
      </c>
    </row>
    <row r="1018" spans="1:14" s="131" customFormat="1" ht="12.75" customHeight="1" x14ac:dyDescent="0.25">
      <c r="A1018" s="231"/>
      <c r="B1018" s="231"/>
      <c r="C1018" s="231"/>
      <c r="D1018" s="231"/>
      <c r="E1018" s="231"/>
      <c r="F1018" s="231"/>
      <c r="G1018" s="231"/>
      <c r="H1018" s="231"/>
      <c r="I1018" s="231"/>
      <c r="J1018" s="231"/>
      <c r="K1018" s="231"/>
      <c r="L1018" s="231"/>
      <c r="M1018" s="231"/>
      <c r="N1018" s="131" t="e">
        <f t="shared" si="15"/>
        <v>#N/A</v>
      </c>
    </row>
    <row r="1019" spans="1:14" s="131" customFormat="1" ht="12.75" customHeight="1" x14ac:dyDescent="0.25">
      <c r="A1019" s="231"/>
      <c r="B1019" s="231"/>
      <c r="C1019" s="231"/>
      <c r="D1019" s="231"/>
      <c r="E1019" s="231"/>
      <c r="F1019" s="231"/>
      <c r="G1019" s="231"/>
      <c r="H1019" s="231"/>
      <c r="I1019" s="231"/>
      <c r="J1019" s="231"/>
      <c r="K1019" s="231"/>
      <c r="L1019" s="231"/>
      <c r="M1019" s="231"/>
      <c r="N1019" s="131" t="e">
        <f t="shared" si="15"/>
        <v>#N/A</v>
      </c>
    </row>
    <row r="1020" spans="1:14" s="131" customFormat="1" ht="12.75" customHeight="1" x14ac:dyDescent="0.25">
      <c r="A1020" s="231"/>
      <c r="B1020" s="231"/>
      <c r="C1020" s="231"/>
      <c r="D1020" s="231"/>
      <c r="E1020" s="231"/>
      <c r="F1020" s="231"/>
      <c r="G1020" s="231"/>
      <c r="H1020" s="231"/>
      <c r="I1020" s="231"/>
      <c r="J1020" s="231"/>
      <c r="K1020" s="231"/>
      <c r="L1020" s="231"/>
      <c r="M1020" s="231"/>
      <c r="N1020" s="131" t="e">
        <f t="shared" si="15"/>
        <v>#N/A</v>
      </c>
    </row>
    <row r="1021" spans="1:14" s="131" customFormat="1" ht="12.75" customHeight="1" x14ac:dyDescent="0.25">
      <c r="A1021" s="231"/>
      <c r="B1021" s="231"/>
      <c r="C1021" s="231"/>
      <c r="D1021" s="231"/>
      <c r="E1021" s="231"/>
      <c r="F1021" s="231"/>
      <c r="G1021" s="231"/>
      <c r="H1021" s="231"/>
      <c r="I1021" s="231"/>
      <c r="J1021" s="231"/>
      <c r="K1021" s="231"/>
      <c r="L1021" s="231"/>
      <c r="M1021" s="231"/>
      <c r="N1021" s="131" t="e">
        <f t="shared" si="15"/>
        <v>#N/A</v>
      </c>
    </row>
    <row r="1022" spans="1:14" s="131" customFormat="1" ht="12.75" customHeight="1" x14ac:dyDescent="0.25">
      <c r="A1022" s="231"/>
      <c r="B1022" s="231"/>
      <c r="C1022" s="231"/>
      <c r="D1022" s="231"/>
      <c r="E1022" s="231"/>
      <c r="F1022" s="231"/>
      <c r="G1022" s="231"/>
      <c r="H1022" s="231"/>
      <c r="I1022" s="231"/>
      <c r="J1022" s="231"/>
      <c r="K1022" s="231"/>
      <c r="L1022" s="231"/>
      <c r="M1022" s="231"/>
      <c r="N1022" s="131" t="e">
        <f t="shared" si="15"/>
        <v>#N/A</v>
      </c>
    </row>
    <row r="1023" spans="1:14" s="131" customFormat="1" ht="12.75" customHeight="1" x14ac:dyDescent="0.25">
      <c r="A1023" s="231"/>
      <c r="B1023" s="231"/>
      <c r="C1023" s="231"/>
      <c r="D1023" s="231"/>
      <c r="E1023" s="231"/>
      <c r="F1023" s="231"/>
      <c r="G1023" s="231"/>
      <c r="H1023" s="231"/>
      <c r="I1023" s="231"/>
      <c r="J1023" s="231"/>
      <c r="K1023" s="231"/>
      <c r="L1023" s="231"/>
      <c r="M1023" s="231"/>
      <c r="N1023" s="131" t="e">
        <f t="shared" si="15"/>
        <v>#N/A</v>
      </c>
    </row>
    <row r="1024" spans="1:14" s="131" customFormat="1" ht="12.75" customHeight="1" x14ac:dyDescent="0.25">
      <c r="A1024" s="231"/>
      <c r="B1024" s="231"/>
      <c r="C1024" s="231"/>
      <c r="D1024" s="231"/>
      <c r="E1024" s="231"/>
      <c r="F1024" s="231"/>
      <c r="G1024" s="231"/>
      <c r="H1024" s="231"/>
      <c r="I1024" s="231"/>
      <c r="J1024" s="231"/>
      <c r="K1024" s="231"/>
      <c r="L1024" s="231"/>
      <c r="M1024" s="231"/>
      <c r="N1024" s="131" t="e">
        <f t="shared" si="15"/>
        <v>#N/A</v>
      </c>
    </row>
    <row r="1025" spans="1:14" s="131" customFormat="1" ht="12.75" customHeight="1" x14ac:dyDescent="0.25">
      <c r="A1025" s="231"/>
      <c r="B1025" s="231"/>
      <c r="C1025" s="231"/>
      <c r="D1025" s="231"/>
      <c r="E1025" s="231"/>
      <c r="F1025" s="231"/>
      <c r="G1025" s="231"/>
      <c r="H1025" s="231"/>
      <c r="I1025" s="231"/>
      <c r="J1025" s="231"/>
      <c r="K1025" s="231"/>
      <c r="L1025" s="231"/>
      <c r="M1025" s="231"/>
      <c r="N1025" s="131" t="e">
        <f t="shared" si="15"/>
        <v>#N/A</v>
      </c>
    </row>
    <row r="1026" spans="1:14" s="131" customFormat="1" ht="12.75" customHeight="1" x14ac:dyDescent="0.25">
      <c r="A1026" s="231"/>
      <c r="B1026" s="231"/>
      <c r="C1026" s="231"/>
      <c r="D1026" s="231"/>
      <c r="E1026" s="231"/>
      <c r="F1026" s="231"/>
      <c r="G1026" s="231"/>
      <c r="H1026" s="231"/>
      <c r="I1026" s="231"/>
      <c r="J1026" s="231"/>
      <c r="K1026" s="231"/>
      <c r="L1026" s="231"/>
      <c r="M1026" s="231"/>
      <c r="N1026" s="131" t="e">
        <f t="shared" si="15"/>
        <v>#N/A</v>
      </c>
    </row>
    <row r="1027" spans="1:14" s="131" customFormat="1" ht="12.75" customHeight="1" x14ac:dyDescent="0.25">
      <c r="A1027" s="231"/>
      <c r="B1027" s="231"/>
      <c r="C1027" s="231"/>
      <c r="D1027" s="231"/>
      <c r="E1027" s="231"/>
      <c r="F1027" s="231"/>
      <c r="G1027" s="231"/>
      <c r="H1027" s="231"/>
      <c r="I1027" s="231"/>
      <c r="J1027" s="231"/>
      <c r="K1027" s="231"/>
      <c r="L1027" s="231"/>
      <c r="M1027" s="231"/>
      <c r="N1027" s="131" t="e">
        <f t="shared" si="15"/>
        <v>#N/A</v>
      </c>
    </row>
    <row r="1028" spans="1:14" s="131" customFormat="1" ht="12.75" customHeight="1" x14ac:dyDescent="0.25">
      <c r="A1028" s="231"/>
      <c r="B1028" s="231"/>
      <c r="C1028" s="231"/>
      <c r="D1028" s="231"/>
      <c r="E1028" s="231"/>
      <c r="F1028" s="231"/>
      <c r="G1028" s="231"/>
      <c r="H1028" s="231"/>
      <c r="I1028" s="231"/>
      <c r="J1028" s="231"/>
      <c r="K1028" s="231"/>
      <c r="L1028" s="231"/>
      <c r="M1028" s="231"/>
      <c r="N1028" s="131" t="e">
        <f t="shared" ref="N1028:N1091" si="16">VLOOKUP(I1028,$O$3:$P$10,2,FALSE)</f>
        <v>#N/A</v>
      </c>
    </row>
    <row r="1029" spans="1:14" s="131" customFormat="1" ht="12.75" customHeight="1" x14ac:dyDescent="0.25">
      <c r="A1029" s="231"/>
      <c r="B1029" s="231"/>
      <c r="C1029" s="231"/>
      <c r="D1029" s="231"/>
      <c r="E1029" s="231"/>
      <c r="F1029" s="231"/>
      <c r="G1029" s="231"/>
      <c r="H1029" s="231"/>
      <c r="I1029" s="231"/>
      <c r="J1029" s="231"/>
      <c r="K1029" s="231"/>
      <c r="L1029" s="231"/>
      <c r="M1029" s="231"/>
      <c r="N1029" s="131" t="e">
        <f t="shared" si="16"/>
        <v>#N/A</v>
      </c>
    </row>
    <row r="1030" spans="1:14" s="131" customFormat="1" ht="12.75" customHeight="1" x14ac:dyDescent="0.25">
      <c r="A1030" s="231"/>
      <c r="B1030" s="231"/>
      <c r="C1030" s="231"/>
      <c r="D1030" s="231"/>
      <c r="E1030" s="231"/>
      <c r="F1030" s="231"/>
      <c r="G1030" s="231"/>
      <c r="H1030" s="231"/>
      <c r="I1030" s="231"/>
      <c r="J1030" s="231"/>
      <c r="K1030" s="231"/>
      <c r="L1030" s="231"/>
      <c r="M1030" s="231"/>
      <c r="N1030" s="131" t="e">
        <f t="shared" si="16"/>
        <v>#N/A</v>
      </c>
    </row>
    <row r="1031" spans="1:14" s="131" customFormat="1" ht="12.75" customHeight="1" x14ac:dyDescent="0.25">
      <c r="A1031" s="231"/>
      <c r="B1031" s="231"/>
      <c r="C1031" s="231"/>
      <c r="D1031" s="231"/>
      <c r="E1031" s="231"/>
      <c r="F1031" s="231"/>
      <c r="G1031" s="231"/>
      <c r="H1031" s="231"/>
      <c r="I1031" s="231"/>
      <c r="J1031" s="231"/>
      <c r="K1031" s="231"/>
      <c r="L1031" s="231"/>
      <c r="M1031" s="231"/>
      <c r="N1031" s="131" t="e">
        <f t="shared" si="16"/>
        <v>#N/A</v>
      </c>
    </row>
    <row r="1032" spans="1:14" s="131" customFormat="1" ht="12.75" customHeight="1" x14ac:dyDescent="0.25">
      <c r="A1032" s="231"/>
      <c r="B1032" s="231"/>
      <c r="C1032" s="231"/>
      <c r="D1032" s="231"/>
      <c r="E1032" s="231"/>
      <c r="F1032" s="231"/>
      <c r="G1032" s="231"/>
      <c r="H1032" s="231"/>
      <c r="I1032" s="231"/>
      <c r="J1032" s="231"/>
      <c r="K1032" s="231"/>
      <c r="L1032" s="231"/>
      <c r="M1032" s="231"/>
      <c r="N1032" s="131" t="e">
        <f t="shared" si="16"/>
        <v>#N/A</v>
      </c>
    </row>
    <row r="1033" spans="1:14" s="131" customFormat="1" ht="12.75" customHeight="1" x14ac:dyDescent="0.25">
      <c r="A1033" s="231"/>
      <c r="B1033" s="231"/>
      <c r="C1033" s="231"/>
      <c r="D1033" s="231"/>
      <c r="E1033" s="231"/>
      <c r="F1033" s="231"/>
      <c r="G1033" s="231"/>
      <c r="H1033" s="231"/>
      <c r="I1033" s="231"/>
      <c r="J1033" s="231"/>
      <c r="K1033" s="231"/>
      <c r="L1033" s="231"/>
      <c r="M1033" s="231"/>
      <c r="N1033" s="131" t="e">
        <f t="shared" si="16"/>
        <v>#N/A</v>
      </c>
    </row>
    <row r="1034" spans="1:14" s="131" customFormat="1" ht="12.75" customHeight="1" x14ac:dyDescent="0.25">
      <c r="A1034" s="231"/>
      <c r="B1034" s="231"/>
      <c r="C1034" s="231"/>
      <c r="D1034" s="231"/>
      <c r="E1034" s="231"/>
      <c r="F1034" s="231"/>
      <c r="G1034" s="231"/>
      <c r="H1034" s="231"/>
      <c r="I1034" s="231"/>
      <c r="J1034" s="231"/>
      <c r="K1034" s="231"/>
      <c r="L1034" s="231"/>
      <c r="M1034" s="231"/>
      <c r="N1034" s="131" t="e">
        <f t="shared" si="16"/>
        <v>#N/A</v>
      </c>
    </row>
    <row r="1035" spans="1:14" s="131" customFormat="1" ht="12.75" customHeight="1" x14ac:dyDescent="0.25">
      <c r="A1035" s="231"/>
      <c r="B1035" s="231"/>
      <c r="C1035" s="231"/>
      <c r="D1035" s="231"/>
      <c r="E1035" s="231"/>
      <c r="F1035" s="231"/>
      <c r="G1035" s="231"/>
      <c r="H1035" s="231"/>
      <c r="I1035" s="231"/>
      <c r="J1035" s="231"/>
      <c r="K1035" s="231"/>
      <c r="L1035" s="231"/>
      <c r="M1035" s="231"/>
      <c r="N1035" s="131" t="e">
        <f t="shared" si="16"/>
        <v>#N/A</v>
      </c>
    </row>
    <row r="1036" spans="1:14" s="131" customFormat="1" ht="12.75" customHeight="1" x14ac:dyDescent="0.25">
      <c r="A1036" s="231"/>
      <c r="B1036" s="231"/>
      <c r="C1036" s="231"/>
      <c r="D1036" s="231"/>
      <c r="E1036" s="231"/>
      <c r="F1036" s="231"/>
      <c r="G1036" s="231"/>
      <c r="H1036" s="231"/>
      <c r="I1036" s="231"/>
      <c r="J1036" s="231"/>
      <c r="K1036" s="231"/>
      <c r="L1036" s="231"/>
      <c r="M1036" s="231"/>
      <c r="N1036" s="131" t="e">
        <f t="shared" si="16"/>
        <v>#N/A</v>
      </c>
    </row>
    <row r="1037" spans="1:14" s="131" customFormat="1" ht="12.75" customHeight="1" x14ac:dyDescent="0.25">
      <c r="A1037" s="231"/>
      <c r="B1037" s="231"/>
      <c r="C1037" s="231"/>
      <c r="D1037" s="231"/>
      <c r="E1037" s="231"/>
      <c r="F1037" s="231"/>
      <c r="G1037" s="231"/>
      <c r="H1037" s="231"/>
      <c r="I1037" s="231"/>
      <c r="J1037" s="231"/>
      <c r="K1037" s="231"/>
      <c r="L1037" s="231"/>
      <c r="M1037" s="231"/>
      <c r="N1037" s="131" t="e">
        <f t="shared" si="16"/>
        <v>#N/A</v>
      </c>
    </row>
    <row r="1038" spans="1:14" s="131" customFormat="1" ht="12.75" customHeight="1" x14ac:dyDescent="0.25">
      <c r="A1038" s="231"/>
      <c r="B1038" s="231"/>
      <c r="C1038" s="231"/>
      <c r="D1038" s="231"/>
      <c r="E1038" s="231"/>
      <c r="F1038" s="231"/>
      <c r="G1038" s="231"/>
      <c r="H1038" s="231"/>
      <c r="I1038" s="231"/>
      <c r="J1038" s="231"/>
      <c r="K1038" s="231"/>
      <c r="L1038" s="231"/>
      <c r="M1038" s="231"/>
      <c r="N1038" s="131" t="e">
        <f t="shared" si="16"/>
        <v>#N/A</v>
      </c>
    </row>
    <row r="1039" spans="1:14" s="131" customFormat="1" ht="12.75" customHeight="1" x14ac:dyDescent="0.25">
      <c r="A1039" s="231"/>
      <c r="B1039" s="231"/>
      <c r="C1039" s="231"/>
      <c r="D1039" s="231"/>
      <c r="E1039" s="231"/>
      <c r="F1039" s="231"/>
      <c r="G1039" s="231"/>
      <c r="H1039" s="231"/>
      <c r="I1039" s="231"/>
      <c r="J1039" s="231"/>
      <c r="K1039" s="231"/>
      <c r="L1039" s="231"/>
      <c r="M1039" s="231"/>
      <c r="N1039" s="131" t="e">
        <f t="shared" si="16"/>
        <v>#N/A</v>
      </c>
    </row>
    <row r="1040" spans="1:14" s="131" customFormat="1" ht="12.75" customHeight="1" x14ac:dyDescent="0.25">
      <c r="A1040" s="231"/>
      <c r="B1040" s="231"/>
      <c r="C1040" s="231"/>
      <c r="D1040" s="231"/>
      <c r="E1040" s="231"/>
      <c r="F1040" s="231"/>
      <c r="G1040" s="231"/>
      <c r="H1040" s="231"/>
      <c r="I1040" s="231"/>
      <c r="J1040" s="231"/>
      <c r="K1040" s="231"/>
      <c r="L1040" s="231"/>
      <c r="M1040" s="231"/>
      <c r="N1040" s="131" t="e">
        <f t="shared" si="16"/>
        <v>#N/A</v>
      </c>
    </row>
    <row r="1041" spans="1:14" s="131" customFormat="1" ht="12.75" customHeight="1" x14ac:dyDescent="0.25">
      <c r="A1041" s="231"/>
      <c r="B1041" s="231"/>
      <c r="C1041" s="231"/>
      <c r="D1041" s="231"/>
      <c r="E1041" s="231"/>
      <c r="F1041" s="231"/>
      <c r="G1041" s="231"/>
      <c r="H1041" s="231"/>
      <c r="I1041" s="231"/>
      <c r="J1041" s="231"/>
      <c r="K1041" s="231"/>
      <c r="L1041" s="231"/>
      <c r="M1041" s="231"/>
      <c r="N1041" s="131" t="e">
        <f t="shared" si="16"/>
        <v>#N/A</v>
      </c>
    </row>
    <row r="1042" spans="1:14" s="131" customFormat="1" ht="12.75" customHeight="1" x14ac:dyDescent="0.25">
      <c r="A1042" s="231"/>
      <c r="B1042" s="231"/>
      <c r="C1042" s="231"/>
      <c r="D1042" s="231"/>
      <c r="E1042" s="231"/>
      <c r="F1042" s="231"/>
      <c r="G1042" s="231"/>
      <c r="H1042" s="231"/>
      <c r="I1042" s="231"/>
      <c r="J1042" s="231"/>
      <c r="K1042" s="231"/>
      <c r="L1042" s="231"/>
      <c r="M1042" s="231"/>
      <c r="N1042" s="131" t="e">
        <f t="shared" si="16"/>
        <v>#N/A</v>
      </c>
    </row>
    <row r="1043" spans="1:14" s="131" customFormat="1" ht="12.75" customHeight="1" x14ac:dyDescent="0.25">
      <c r="A1043" s="231"/>
      <c r="B1043" s="231"/>
      <c r="C1043" s="231"/>
      <c r="D1043" s="231"/>
      <c r="E1043" s="231"/>
      <c r="F1043" s="231"/>
      <c r="G1043" s="231"/>
      <c r="H1043" s="231"/>
      <c r="I1043" s="231"/>
      <c r="J1043" s="231"/>
      <c r="K1043" s="231"/>
      <c r="L1043" s="231"/>
      <c r="M1043" s="231"/>
      <c r="N1043" s="131" t="e">
        <f t="shared" si="16"/>
        <v>#N/A</v>
      </c>
    </row>
    <row r="1044" spans="1:14" s="131" customFormat="1" ht="12.75" customHeight="1" x14ac:dyDescent="0.25">
      <c r="A1044" s="231"/>
      <c r="B1044" s="231"/>
      <c r="C1044" s="231"/>
      <c r="D1044" s="231"/>
      <c r="E1044" s="231"/>
      <c r="F1044" s="231"/>
      <c r="G1044" s="231"/>
      <c r="H1044" s="231"/>
      <c r="I1044" s="231"/>
      <c r="J1044" s="231"/>
      <c r="K1044" s="231"/>
      <c r="L1044" s="231"/>
      <c r="M1044" s="231"/>
      <c r="N1044" s="131" t="e">
        <f t="shared" si="16"/>
        <v>#N/A</v>
      </c>
    </row>
    <row r="1045" spans="1:14" s="131" customFormat="1" ht="12.75" customHeight="1" x14ac:dyDescent="0.25">
      <c r="A1045" s="231"/>
      <c r="B1045" s="231"/>
      <c r="C1045" s="231"/>
      <c r="D1045" s="231"/>
      <c r="E1045" s="231"/>
      <c r="F1045" s="231"/>
      <c r="G1045" s="231"/>
      <c r="H1045" s="231"/>
      <c r="I1045" s="231"/>
      <c r="J1045" s="231"/>
      <c r="K1045" s="231"/>
      <c r="L1045" s="231"/>
      <c r="M1045" s="231"/>
      <c r="N1045" s="131" t="e">
        <f t="shared" si="16"/>
        <v>#N/A</v>
      </c>
    </row>
    <row r="1046" spans="1:14" s="131" customFormat="1" ht="12.75" customHeight="1" x14ac:dyDescent="0.25">
      <c r="A1046" s="231"/>
      <c r="B1046" s="231"/>
      <c r="C1046" s="231"/>
      <c r="D1046" s="231"/>
      <c r="E1046" s="231"/>
      <c r="F1046" s="231"/>
      <c r="G1046" s="231"/>
      <c r="H1046" s="231"/>
      <c r="I1046" s="231"/>
      <c r="J1046" s="231"/>
      <c r="K1046" s="231"/>
      <c r="L1046" s="231"/>
      <c r="M1046" s="231"/>
      <c r="N1046" s="131" t="e">
        <f t="shared" si="16"/>
        <v>#N/A</v>
      </c>
    </row>
    <row r="1047" spans="1:14" s="131" customFormat="1" ht="12.75" customHeight="1" x14ac:dyDescent="0.25">
      <c r="A1047" s="231"/>
      <c r="B1047" s="231"/>
      <c r="C1047" s="231"/>
      <c r="D1047" s="231"/>
      <c r="E1047" s="231"/>
      <c r="F1047" s="231"/>
      <c r="G1047" s="231"/>
      <c r="H1047" s="231"/>
      <c r="I1047" s="231"/>
      <c r="J1047" s="231"/>
      <c r="K1047" s="231"/>
      <c r="L1047" s="231"/>
      <c r="M1047" s="231"/>
      <c r="N1047" s="131" t="e">
        <f t="shared" si="16"/>
        <v>#N/A</v>
      </c>
    </row>
    <row r="1048" spans="1:14" s="131" customFormat="1" ht="12.75" customHeight="1" x14ac:dyDescent="0.25">
      <c r="A1048" s="231"/>
      <c r="B1048" s="231"/>
      <c r="C1048" s="231"/>
      <c r="D1048" s="231"/>
      <c r="E1048" s="231"/>
      <c r="F1048" s="231"/>
      <c r="G1048" s="231"/>
      <c r="H1048" s="231"/>
      <c r="I1048" s="231"/>
      <c r="J1048" s="231"/>
      <c r="K1048" s="231"/>
      <c r="L1048" s="231"/>
      <c r="M1048" s="231"/>
      <c r="N1048" s="131" t="e">
        <f t="shared" si="16"/>
        <v>#N/A</v>
      </c>
    </row>
    <row r="1049" spans="1:14" s="131" customFormat="1" ht="12.75" customHeight="1" x14ac:dyDescent="0.25">
      <c r="A1049" s="231"/>
      <c r="B1049" s="231"/>
      <c r="C1049" s="231"/>
      <c r="D1049" s="231"/>
      <c r="E1049" s="231"/>
      <c r="F1049" s="231"/>
      <c r="G1049" s="231"/>
      <c r="H1049" s="231"/>
      <c r="I1049" s="231"/>
      <c r="J1049" s="231"/>
      <c r="K1049" s="231"/>
      <c r="L1049" s="231"/>
      <c r="M1049" s="231"/>
      <c r="N1049" s="131" t="e">
        <f t="shared" si="16"/>
        <v>#N/A</v>
      </c>
    </row>
    <row r="1050" spans="1:14" s="131" customFormat="1" ht="12.75" customHeight="1" x14ac:dyDescent="0.25">
      <c r="A1050" s="231"/>
      <c r="B1050" s="231"/>
      <c r="C1050" s="231"/>
      <c r="D1050" s="231"/>
      <c r="E1050" s="231"/>
      <c r="F1050" s="231"/>
      <c r="G1050" s="231"/>
      <c r="H1050" s="231"/>
      <c r="I1050" s="231"/>
      <c r="J1050" s="231"/>
      <c r="K1050" s="231"/>
      <c r="L1050" s="231"/>
      <c r="M1050" s="231"/>
      <c r="N1050" s="131" t="e">
        <f t="shared" si="16"/>
        <v>#N/A</v>
      </c>
    </row>
    <row r="1051" spans="1:14" s="131" customFormat="1" ht="12.75" customHeight="1" x14ac:dyDescent="0.25">
      <c r="A1051" s="231"/>
      <c r="B1051" s="231"/>
      <c r="C1051" s="231"/>
      <c r="D1051" s="231"/>
      <c r="E1051" s="231"/>
      <c r="F1051" s="231"/>
      <c r="G1051" s="231"/>
      <c r="H1051" s="231"/>
      <c r="I1051" s="231"/>
      <c r="J1051" s="231"/>
      <c r="K1051" s="231"/>
      <c r="L1051" s="231"/>
      <c r="M1051" s="231"/>
      <c r="N1051" s="131" t="e">
        <f t="shared" si="16"/>
        <v>#N/A</v>
      </c>
    </row>
    <row r="1052" spans="1:14" s="131" customFormat="1" ht="12.75" customHeight="1" x14ac:dyDescent="0.25">
      <c r="A1052" s="231"/>
      <c r="B1052" s="231"/>
      <c r="C1052" s="231"/>
      <c r="D1052" s="231"/>
      <c r="E1052" s="231"/>
      <c r="F1052" s="231"/>
      <c r="G1052" s="231"/>
      <c r="H1052" s="231"/>
      <c r="I1052" s="231"/>
      <c r="J1052" s="231"/>
      <c r="K1052" s="231"/>
      <c r="L1052" s="231"/>
      <c r="M1052" s="231"/>
      <c r="N1052" s="131" t="e">
        <f t="shared" si="16"/>
        <v>#N/A</v>
      </c>
    </row>
    <row r="1053" spans="1:14" s="131" customFormat="1" ht="12.75" customHeight="1" x14ac:dyDescent="0.25">
      <c r="A1053" s="231"/>
      <c r="B1053" s="231"/>
      <c r="C1053" s="231"/>
      <c r="D1053" s="231"/>
      <c r="E1053" s="231"/>
      <c r="F1053" s="231"/>
      <c r="G1053" s="231"/>
      <c r="H1053" s="231"/>
      <c r="I1053" s="231"/>
      <c r="J1053" s="231"/>
      <c r="K1053" s="231"/>
      <c r="L1053" s="231"/>
      <c r="M1053" s="231"/>
      <c r="N1053" s="131" t="e">
        <f t="shared" si="16"/>
        <v>#N/A</v>
      </c>
    </row>
    <row r="1054" spans="1:14" s="131" customFormat="1" ht="12.75" customHeight="1" x14ac:dyDescent="0.25">
      <c r="A1054" s="231"/>
      <c r="B1054" s="231"/>
      <c r="C1054" s="231"/>
      <c r="D1054" s="231"/>
      <c r="E1054" s="231"/>
      <c r="F1054" s="231"/>
      <c r="G1054" s="231"/>
      <c r="H1054" s="231"/>
      <c r="I1054" s="231"/>
      <c r="J1054" s="231"/>
      <c r="K1054" s="231"/>
      <c r="L1054" s="231"/>
      <c r="M1054" s="231"/>
      <c r="N1054" s="131" t="e">
        <f t="shared" si="16"/>
        <v>#N/A</v>
      </c>
    </row>
    <row r="1055" spans="1:14" s="131" customFormat="1" ht="12.75" customHeight="1" x14ac:dyDescent="0.25">
      <c r="A1055" s="231"/>
      <c r="B1055" s="231"/>
      <c r="C1055" s="231"/>
      <c r="D1055" s="231"/>
      <c r="E1055" s="231"/>
      <c r="F1055" s="231"/>
      <c r="G1055" s="231"/>
      <c r="H1055" s="231"/>
      <c r="I1055" s="231"/>
      <c r="J1055" s="231"/>
      <c r="K1055" s="231"/>
      <c r="L1055" s="231"/>
      <c r="M1055" s="231"/>
      <c r="N1055" s="131" t="e">
        <f t="shared" si="16"/>
        <v>#N/A</v>
      </c>
    </row>
    <row r="1056" spans="1:14" s="131" customFormat="1" ht="12.75" customHeight="1" x14ac:dyDescent="0.25">
      <c r="A1056" s="231"/>
      <c r="B1056" s="231"/>
      <c r="C1056" s="231"/>
      <c r="D1056" s="231"/>
      <c r="E1056" s="231"/>
      <c r="F1056" s="231"/>
      <c r="G1056" s="231"/>
      <c r="H1056" s="231"/>
      <c r="I1056" s="231"/>
      <c r="J1056" s="231"/>
      <c r="K1056" s="231"/>
      <c r="L1056" s="231"/>
      <c r="M1056" s="231"/>
      <c r="N1056" s="131" t="e">
        <f t="shared" si="16"/>
        <v>#N/A</v>
      </c>
    </row>
    <row r="1057" spans="1:14" s="131" customFormat="1" ht="12.75" customHeight="1" x14ac:dyDescent="0.25">
      <c r="A1057" s="231"/>
      <c r="B1057" s="231"/>
      <c r="C1057" s="231"/>
      <c r="D1057" s="231"/>
      <c r="E1057" s="231"/>
      <c r="F1057" s="231"/>
      <c r="G1057" s="231"/>
      <c r="H1057" s="231"/>
      <c r="I1057" s="231"/>
      <c r="J1057" s="231"/>
      <c r="K1057" s="231"/>
      <c r="L1057" s="231"/>
      <c r="M1057" s="231"/>
      <c r="N1057" s="131" t="e">
        <f t="shared" si="16"/>
        <v>#N/A</v>
      </c>
    </row>
    <row r="1058" spans="1:14" s="131" customFormat="1" ht="12.75" customHeight="1" x14ac:dyDescent="0.25">
      <c r="A1058" s="231"/>
      <c r="B1058" s="231"/>
      <c r="C1058" s="231"/>
      <c r="D1058" s="231"/>
      <c r="E1058" s="231"/>
      <c r="F1058" s="231"/>
      <c r="G1058" s="231"/>
      <c r="H1058" s="231"/>
      <c r="I1058" s="231"/>
      <c r="J1058" s="231"/>
      <c r="K1058" s="231"/>
      <c r="L1058" s="231"/>
      <c r="M1058" s="231"/>
      <c r="N1058" s="131" t="e">
        <f t="shared" si="16"/>
        <v>#N/A</v>
      </c>
    </row>
    <row r="1059" spans="1:14" s="131" customFormat="1" ht="12.75" customHeight="1" x14ac:dyDescent="0.25">
      <c r="A1059" s="231"/>
      <c r="B1059" s="231"/>
      <c r="C1059" s="231"/>
      <c r="D1059" s="231"/>
      <c r="E1059" s="231"/>
      <c r="F1059" s="231"/>
      <c r="G1059" s="231"/>
      <c r="H1059" s="231"/>
      <c r="I1059" s="231"/>
      <c r="J1059" s="231"/>
      <c r="K1059" s="231"/>
      <c r="L1059" s="231"/>
      <c r="M1059" s="231"/>
      <c r="N1059" s="131" t="e">
        <f t="shared" si="16"/>
        <v>#N/A</v>
      </c>
    </row>
    <row r="1060" spans="1:14" s="131" customFormat="1" ht="12.75" customHeight="1" x14ac:dyDescent="0.25">
      <c r="A1060" s="231"/>
      <c r="B1060" s="231"/>
      <c r="C1060" s="231"/>
      <c r="D1060" s="231"/>
      <c r="E1060" s="231"/>
      <c r="F1060" s="231"/>
      <c r="G1060" s="231"/>
      <c r="H1060" s="231"/>
      <c r="I1060" s="231"/>
      <c r="J1060" s="231"/>
      <c r="K1060" s="231"/>
      <c r="L1060" s="231"/>
      <c r="M1060" s="231"/>
      <c r="N1060" s="131" t="e">
        <f t="shared" si="16"/>
        <v>#N/A</v>
      </c>
    </row>
    <row r="1061" spans="1:14" s="131" customFormat="1" ht="12.75" customHeight="1" x14ac:dyDescent="0.25">
      <c r="A1061" s="231"/>
      <c r="B1061" s="231"/>
      <c r="C1061" s="231"/>
      <c r="D1061" s="231"/>
      <c r="E1061" s="231"/>
      <c r="F1061" s="231"/>
      <c r="G1061" s="231"/>
      <c r="H1061" s="231"/>
      <c r="I1061" s="231"/>
      <c r="J1061" s="231"/>
      <c r="K1061" s="231"/>
      <c r="L1061" s="231"/>
      <c r="M1061" s="231"/>
      <c r="N1061" s="131" t="e">
        <f t="shared" si="16"/>
        <v>#N/A</v>
      </c>
    </row>
    <row r="1062" spans="1:14" s="131" customFormat="1" ht="12.75" customHeight="1" x14ac:dyDescent="0.25">
      <c r="A1062" s="231"/>
      <c r="B1062" s="231"/>
      <c r="C1062" s="231"/>
      <c r="D1062" s="231"/>
      <c r="E1062" s="231"/>
      <c r="F1062" s="231"/>
      <c r="G1062" s="231"/>
      <c r="H1062" s="231"/>
      <c r="I1062" s="231"/>
      <c r="J1062" s="231"/>
      <c r="K1062" s="231"/>
      <c r="L1062" s="231"/>
      <c r="M1062" s="231"/>
      <c r="N1062" s="131" t="e">
        <f t="shared" si="16"/>
        <v>#N/A</v>
      </c>
    </row>
    <row r="1063" spans="1:14" s="131" customFormat="1" ht="12.75" customHeight="1" x14ac:dyDescent="0.25">
      <c r="A1063" s="231"/>
      <c r="B1063" s="231"/>
      <c r="C1063" s="231"/>
      <c r="D1063" s="231"/>
      <c r="E1063" s="231"/>
      <c r="F1063" s="231"/>
      <c r="G1063" s="231"/>
      <c r="H1063" s="231"/>
      <c r="I1063" s="231"/>
      <c r="J1063" s="231"/>
      <c r="K1063" s="231"/>
      <c r="L1063" s="231"/>
      <c r="M1063" s="231"/>
      <c r="N1063" s="131" t="e">
        <f t="shared" si="16"/>
        <v>#N/A</v>
      </c>
    </row>
    <row r="1064" spans="1:14" s="131" customFormat="1" ht="12.75" customHeight="1" x14ac:dyDescent="0.25">
      <c r="A1064" s="231"/>
      <c r="B1064" s="231"/>
      <c r="C1064" s="231"/>
      <c r="D1064" s="231"/>
      <c r="E1064" s="231"/>
      <c r="F1064" s="231"/>
      <c r="G1064" s="231"/>
      <c r="H1064" s="231"/>
      <c r="I1064" s="231"/>
      <c r="J1064" s="231"/>
      <c r="K1064" s="231"/>
      <c r="L1064" s="231"/>
      <c r="M1064" s="231"/>
      <c r="N1064" s="131" t="e">
        <f t="shared" si="16"/>
        <v>#N/A</v>
      </c>
    </row>
    <row r="1065" spans="1:14" s="131" customFormat="1" ht="12.75" customHeight="1" x14ac:dyDescent="0.25">
      <c r="A1065" s="231"/>
      <c r="B1065" s="231"/>
      <c r="C1065" s="231"/>
      <c r="D1065" s="231"/>
      <c r="E1065" s="231"/>
      <c r="F1065" s="231"/>
      <c r="G1065" s="231"/>
      <c r="H1065" s="231"/>
      <c r="I1065" s="231"/>
      <c r="J1065" s="231"/>
      <c r="K1065" s="231"/>
      <c r="L1065" s="231"/>
      <c r="M1065" s="231"/>
      <c r="N1065" s="131" t="e">
        <f t="shared" si="16"/>
        <v>#N/A</v>
      </c>
    </row>
    <row r="1066" spans="1:14" s="131" customFormat="1" ht="12.75" customHeight="1" x14ac:dyDescent="0.25">
      <c r="A1066" s="231"/>
      <c r="B1066" s="231"/>
      <c r="C1066" s="231"/>
      <c r="D1066" s="231"/>
      <c r="E1066" s="231"/>
      <c r="F1066" s="231"/>
      <c r="G1066" s="231"/>
      <c r="H1066" s="231"/>
      <c r="I1066" s="231"/>
      <c r="J1066" s="231"/>
      <c r="K1066" s="231"/>
      <c r="L1066" s="231"/>
      <c r="M1066" s="231"/>
      <c r="N1066" s="131" t="e">
        <f t="shared" si="16"/>
        <v>#N/A</v>
      </c>
    </row>
    <row r="1067" spans="1:14" s="131" customFormat="1" ht="12.75" customHeight="1" x14ac:dyDescent="0.25">
      <c r="A1067" s="231"/>
      <c r="B1067" s="231"/>
      <c r="C1067" s="231"/>
      <c r="D1067" s="231"/>
      <c r="E1067" s="231"/>
      <c r="F1067" s="231"/>
      <c r="G1067" s="231"/>
      <c r="H1067" s="231"/>
      <c r="I1067" s="231"/>
      <c r="J1067" s="231"/>
      <c r="K1067" s="231"/>
      <c r="L1067" s="231"/>
      <c r="M1067" s="231"/>
      <c r="N1067" s="131" t="e">
        <f t="shared" si="16"/>
        <v>#N/A</v>
      </c>
    </row>
    <row r="1068" spans="1:14" s="131" customFormat="1" ht="12.75" customHeight="1" x14ac:dyDescent="0.25">
      <c r="A1068" s="231"/>
      <c r="B1068" s="231"/>
      <c r="C1068" s="231"/>
      <c r="D1068" s="231"/>
      <c r="E1068" s="231"/>
      <c r="F1068" s="231"/>
      <c r="G1068" s="231"/>
      <c r="H1068" s="231"/>
      <c r="I1068" s="231"/>
      <c r="J1068" s="231"/>
      <c r="K1068" s="231"/>
      <c r="L1068" s="231"/>
      <c r="M1068" s="231"/>
      <c r="N1068" s="131" t="e">
        <f t="shared" si="16"/>
        <v>#N/A</v>
      </c>
    </row>
    <row r="1069" spans="1:14" s="131" customFormat="1" ht="12.75" customHeight="1" x14ac:dyDescent="0.25">
      <c r="A1069" s="231"/>
      <c r="B1069" s="231"/>
      <c r="C1069" s="231"/>
      <c r="D1069" s="231"/>
      <c r="E1069" s="231"/>
      <c r="F1069" s="231"/>
      <c r="G1069" s="231"/>
      <c r="H1069" s="231"/>
      <c r="I1069" s="231"/>
      <c r="J1069" s="231"/>
      <c r="K1069" s="231"/>
      <c r="L1069" s="231"/>
      <c r="M1069" s="231"/>
      <c r="N1069" s="131" t="e">
        <f t="shared" si="16"/>
        <v>#N/A</v>
      </c>
    </row>
    <row r="1070" spans="1:14" s="131" customFormat="1" ht="12.75" customHeight="1" x14ac:dyDescent="0.25">
      <c r="A1070" s="231"/>
      <c r="B1070" s="231"/>
      <c r="C1070" s="231"/>
      <c r="D1070" s="231"/>
      <c r="E1070" s="231"/>
      <c r="F1070" s="231"/>
      <c r="G1070" s="231"/>
      <c r="H1070" s="231"/>
      <c r="I1070" s="231"/>
      <c r="J1070" s="231"/>
      <c r="K1070" s="231"/>
      <c r="L1070" s="231"/>
      <c r="M1070" s="231"/>
      <c r="N1070" s="131" t="e">
        <f t="shared" si="16"/>
        <v>#N/A</v>
      </c>
    </row>
    <row r="1071" spans="1:14" s="131" customFormat="1" ht="12.75" customHeight="1" x14ac:dyDescent="0.25">
      <c r="A1071" s="231"/>
      <c r="B1071" s="231"/>
      <c r="C1071" s="231"/>
      <c r="D1071" s="231"/>
      <c r="E1071" s="231"/>
      <c r="F1071" s="231"/>
      <c r="G1071" s="231"/>
      <c r="H1071" s="231"/>
      <c r="I1071" s="231"/>
      <c r="J1071" s="231"/>
      <c r="K1071" s="231"/>
      <c r="L1071" s="231"/>
      <c r="M1071" s="231"/>
      <c r="N1071" s="131" t="e">
        <f t="shared" si="16"/>
        <v>#N/A</v>
      </c>
    </row>
    <row r="1072" spans="1:14" s="131" customFormat="1" ht="12.75" customHeight="1" x14ac:dyDescent="0.25">
      <c r="A1072" s="231"/>
      <c r="B1072" s="231"/>
      <c r="C1072" s="231"/>
      <c r="D1072" s="231"/>
      <c r="E1072" s="231"/>
      <c r="F1072" s="231"/>
      <c r="G1072" s="231"/>
      <c r="H1072" s="231"/>
      <c r="I1072" s="231"/>
      <c r="J1072" s="231"/>
      <c r="K1072" s="231"/>
      <c r="L1072" s="231"/>
      <c r="M1072" s="231"/>
      <c r="N1072" s="131" t="e">
        <f t="shared" si="16"/>
        <v>#N/A</v>
      </c>
    </row>
    <row r="1073" spans="1:14" s="131" customFormat="1" ht="12.75" customHeight="1" x14ac:dyDescent="0.25">
      <c r="A1073" s="231"/>
      <c r="B1073" s="231"/>
      <c r="C1073" s="231"/>
      <c r="D1073" s="231"/>
      <c r="E1073" s="231"/>
      <c r="F1073" s="231"/>
      <c r="G1073" s="231"/>
      <c r="H1073" s="231"/>
      <c r="I1073" s="231"/>
      <c r="J1073" s="231"/>
      <c r="K1073" s="231"/>
      <c r="L1073" s="231"/>
      <c r="M1073" s="231"/>
      <c r="N1073" s="131" t="e">
        <f t="shared" si="16"/>
        <v>#N/A</v>
      </c>
    </row>
    <row r="1074" spans="1:14" s="131" customFormat="1" ht="12.75" customHeight="1" x14ac:dyDescent="0.25">
      <c r="A1074" s="231"/>
      <c r="B1074" s="231"/>
      <c r="C1074" s="231"/>
      <c r="D1074" s="231"/>
      <c r="E1074" s="231"/>
      <c r="F1074" s="231"/>
      <c r="G1074" s="231"/>
      <c r="H1074" s="231"/>
      <c r="I1074" s="231"/>
      <c r="J1074" s="231"/>
      <c r="K1074" s="231"/>
      <c r="L1074" s="231"/>
      <c r="M1074" s="231"/>
      <c r="N1074" s="131" t="e">
        <f t="shared" si="16"/>
        <v>#N/A</v>
      </c>
    </row>
    <row r="1075" spans="1:14" s="131" customFormat="1" ht="12.75" customHeight="1" x14ac:dyDescent="0.25">
      <c r="A1075" s="231"/>
      <c r="B1075" s="231"/>
      <c r="C1075" s="231"/>
      <c r="D1075" s="231"/>
      <c r="E1075" s="231"/>
      <c r="F1075" s="231"/>
      <c r="G1075" s="231"/>
      <c r="H1075" s="231"/>
      <c r="I1075" s="231"/>
      <c r="J1075" s="231"/>
      <c r="K1075" s="231"/>
      <c r="L1075" s="231"/>
      <c r="M1075" s="231"/>
      <c r="N1075" s="131" t="e">
        <f t="shared" si="16"/>
        <v>#N/A</v>
      </c>
    </row>
    <row r="1076" spans="1:14" s="131" customFormat="1" ht="12.75" customHeight="1" x14ac:dyDescent="0.25">
      <c r="A1076" s="231"/>
      <c r="B1076" s="231"/>
      <c r="C1076" s="231"/>
      <c r="D1076" s="231"/>
      <c r="E1076" s="231"/>
      <c r="F1076" s="231"/>
      <c r="G1076" s="231"/>
      <c r="H1076" s="231"/>
      <c r="I1076" s="231"/>
      <c r="J1076" s="231"/>
      <c r="K1076" s="231"/>
      <c r="L1076" s="231"/>
      <c r="M1076" s="231"/>
      <c r="N1076" s="131" t="e">
        <f t="shared" si="16"/>
        <v>#N/A</v>
      </c>
    </row>
    <row r="1077" spans="1:14" s="131" customFormat="1" ht="12.75" customHeight="1" x14ac:dyDescent="0.25">
      <c r="A1077" s="231"/>
      <c r="B1077" s="231"/>
      <c r="C1077" s="231"/>
      <c r="D1077" s="231"/>
      <c r="E1077" s="231"/>
      <c r="F1077" s="231"/>
      <c r="G1077" s="231"/>
      <c r="H1077" s="231"/>
      <c r="I1077" s="231"/>
      <c r="J1077" s="231"/>
      <c r="K1077" s="231"/>
      <c r="L1077" s="231"/>
      <c r="M1077" s="231"/>
      <c r="N1077" s="131" t="e">
        <f t="shared" si="16"/>
        <v>#N/A</v>
      </c>
    </row>
    <row r="1078" spans="1:14" s="131" customFormat="1" ht="12.75" customHeight="1" x14ac:dyDescent="0.25">
      <c r="A1078" s="231"/>
      <c r="B1078" s="231"/>
      <c r="C1078" s="231"/>
      <c r="D1078" s="231"/>
      <c r="E1078" s="231"/>
      <c r="F1078" s="231"/>
      <c r="G1078" s="231"/>
      <c r="H1078" s="231"/>
      <c r="I1078" s="231"/>
      <c r="J1078" s="231"/>
      <c r="K1078" s="231"/>
      <c r="L1078" s="231"/>
      <c r="M1078" s="231"/>
      <c r="N1078" s="131" t="e">
        <f t="shared" si="16"/>
        <v>#N/A</v>
      </c>
    </row>
    <row r="1079" spans="1:14" s="131" customFormat="1" ht="12.75" customHeight="1" x14ac:dyDescent="0.25">
      <c r="A1079" s="231"/>
      <c r="B1079" s="231"/>
      <c r="C1079" s="231"/>
      <c r="D1079" s="231"/>
      <c r="E1079" s="231"/>
      <c r="F1079" s="231"/>
      <c r="G1079" s="231"/>
      <c r="H1079" s="231"/>
      <c r="I1079" s="231"/>
      <c r="J1079" s="231"/>
      <c r="K1079" s="231"/>
      <c r="L1079" s="231"/>
      <c r="M1079" s="231"/>
      <c r="N1079" s="131" t="e">
        <f t="shared" si="16"/>
        <v>#N/A</v>
      </c>
    </row>
    <row r="1080" spans="1:14" s="131" customFormat="1" ht="12.75" customHeight="1" x14ac:dyDescent="0.25">
      <c r="A1080" s="231"/>
      <c r="B1080" s="231"/>
      <c r="C1080" s="231"/>
      <c r="D1080" s="231"/>
      <c r="E1080" s="231"/>
      <c r="F1080" s="231"/>
      <c r="G1080" s="231"/>
      <c r="H1080" s="231"/>
      <c r="I1080" s="231"/>
      <c r="J1080" s="231"/>
      <c r="K1080" s="231"/>
      <c r="L1080" s="231"/>
      <c r="M1080" s="231"/>
      <c r="N1080" s="131" t="e">
        <f t="shared" si="16"/>
        <v>#N/A</v>
      </c>
    </row>
    <row r="1081" spans="1:14" s="131" customFormat="1" ht="12.75" customHeight="1" x14ac:dyDescent="0.25">
      <c r="A1081" s="231"/>
      <c r="B1081" s="231"/>
      <c r="C1081" s="231"/>
      <c r="D1081" s="231"/>
      <c r="E1081" s="231"/>
      <c r="F1081" s="231"/>
      <c r="G1081" s="231"/>
      <c r="H1081" s="231"/>
      <c r="I1081" s="231"/>
      <c r="J1081" s="231"/>
      <c r="K1081" s="231"/>
      <c r="L1081" s="231"/>
      <c r="M1081" s="231"/>
      <c r="N1081" s="131" t="e">
        <f t="shared" si="16"/>
        <v>#N/A</v>
      </c>
    </row>
    <row r="1082" spans="1:14" s="131" customFormat="1" ht="12.75" customHeight="1" x14ac:dyDescent="0.25">
      <c r="A1082" s="231"/>
      <c r="B1082" s="231"/>
      <c r="C1082" s="231"/>
      <c r="D1082" s="231"/>
      <c r="E1082" s="231"/>
      <c r="F1082" s="231"/>
      <c r="G1082" s="231"/>
      <c r="H1082" s="231"/>
      <c r="I1082" s="231"/>
      <c r="J1082" s="231"/>
      <c r="K1082" s="231"/>
      <c r="L1082" s="231"/>
      <c r="M1082" s="231"/>
      <c r="N1082" s="131" t="e">
        <f t="shared" si="16"/>
        <v>#N/A</v>
      </c>
    </row>
    <row r="1083" spans="1:14" s="131" customFormat="1" ht="12.75" customHeight="1" x14ac:dyDescent="0.25">
      <c r="A1083" s="231"/>
      <c r="B1083" s="231"/>
      <c r="C1083" s="231"/>
      <c r="D1083" s="231"/>
      <c r="E1083" s="231"/>
      <c r="F1083" s="231"/>
      <c r="G1083" s="231"/>
      <c r="H1083" s="231"/>
      <c r="I1083" s="231"/>
      <c r="J1083" s="231"/>
      <c r="K1083" s="231"/>
      <c r="L1083" s="231"/>
      <c r="M1083" s="231"/>
      <c r="N1083" s="131" t="e">
        <f t="shared" si="16"/>
        <v>#N/A</v>
      </c>
    </row>
    <row r="1084" spans="1:14" s="131" customFormat="1" ht="12.75" customHeight="1" x14ac:dyDescent="0.25">
      <c r="A1084" s="231"/>
      <c r="B1084" s="231"/>
      <c r="C1084" s="231"/>
      <c r="D1084" s="231"/>
      <c r="E1084" s="231"/>
      <c r="F1084" s="231"/>
      <c r="G1084" s="231"/>
      <c r="H1084" s="231"/>
      <c r="I1084" s="231"/>
      <c r="J1084" s="231"/>
      <c r="K1084" s="231"/>
      <c r="L1084" s="231"/>
      <c r="M1084" s="231"/>
      <c r="N1084" s="131" t="e">
        <f t="shared" si="16"/>
        <v>#N/A</v>
      </c>
    </row>
    <row r="1085" spans="1:14" s="131" customFormat="1" ht="12.75" customHeight="1" x14ac:dyDescent="0.25">
      <c r="A1085" s="231"/>
      <c r="B1085" s="231"/>
      <c r="C1085" s="231"/>
      <c r="D1085" s="231"/>
      <c r="E1085" s="231"/>
      <c r="F1085" s="231"/>
      <c r="G1085" s="231"/>
      <c r="H1085" s="231"/>
      <c r="I1085" s="231"/>
      <c r="J1085" s="231"/>
      <c r="K1085" s="231"/>
      <c r="L1085" s="231"/>
      <c r="M1085" s="231"/>
      <c r="N1085" s="131" t="e">
        <f t="shared" si="16"/>
        <v>#N/A</v>
      </c>
    </row>
    <row r="1086" spans="1:14" s="131" customFormat="1" ht="12.75" customHeight="1" x14ac:dyDescent="0.25">
      <c r="A1086" s="231"/>
      <c r="B1086" s="231"/>
      <c r="C1086" s="231"/>
      <c r="D1086" s="231"/>
      <c r="E1086" s="231"/>
      <c r="F1086" s="231"/>
      <c r="G1086" s="231"/>
      <c r="H1086" s="231"/>
      <c r="I1086" s="231"/>
      <c r="J1086" s="231"/>
      <c r="K1086" s="231"/>
      <c r="L1086" s="231"/>
      <c r="M1086" s="231"/>
      <c r="N1086" s="131" t="e">
        <f t="shared" si="16"/>
        <v>#N/A</v>
      </c>
    </row>
    <row r="1087" spans="1:14" s="131" customFormat="1" ht="12.75" customHeight="1" x14ac:dyDescent="0.25">
      <c r="A1087" s="231"/>
      <c r="B1087" s="231"/>
      <c r="C1087" s="231"/>
      <c r="D1087" s="231"/>
      <c r="E1087" s="231"/>
      <c r="F1087" s="231"/>
      <c r="G1087" s="231"/>
      <c r="H1087" s="231"/>
      <c r="I1087" s="231"/>
      <c r="J1087" s="231"/>
      <c r="K1087" s="231"/>
      <c r="L1087" s="231"/>
      <c r="M1087" s="231"/>
      <c r="N1087" s="131" t="e">
        <f t="shared" si="16"/>
        <v>#N/A</v>
      </c>
    </row>
    <row r="1088" spans="1:14" s="131" customFormat="1" ht="12.75" customHeight="1" x14ac:dyDescent="0.25">
      <c r="A1088" s="231"/>
      <c r="B1088" s="231"/>
      <c r="C1088" s="231"/>
      <c r="D1088" s="231"/>
      <c r="E1088" s="231"/>
      <c r="F1088" s="231"/>
      <c r="G1088" s="231"/>
      <c r="H1088" s="231"/>
      <c r="I1088" s="231"/>
      <c r="J1088" s="231"/>
      <c r="K1088" s="231"/>
      <c r="L1088" s="231"/>
      <c r="M1088" s="231"/>
      <c r="N1088" s="131" t="e">
        <f t="shared" si="16"/>
        <v>#N/A</v>
      </c>
    </row>
    <row r="1089" spans="1:14" s="131" customFormat="1" ht="12.75" customHeight="1" x14ac:dyDescent="0.25">
      <c r="A1089" s="231"/>
      <c r="B1089" s="231"/>
      <c r="C1089" s="231"/>
      <c r="D1089" s="231"/>
      <c r="E1089" s="231"/>
      <c r="F1089" s="231"/>
      <c r="G1089" s="231"/>
      <c r="H1089" s="231"/>
      <c r="I1089" s="231"/>
      <c r="J1089" s="231"/>
      <c r="K1089" s="231"/>
      <c r="L1089" s="231"/>
      <c r="M1089" s="231"/>
      <c r="N1089" s="131" t="e">
        <f t="shared" si="16"/>
        <v>#N/A</v>
      </c>
    </row>
    <row r="1090" spans="1:14" s="131" customFormat="1" ht="12.75" customHeight="1" x14ac:dyDescent="0.25">
      <c r="A1090" s="231"/>
      <c r="B1090" s="231"/>
      <c r="C1090" s="231"/>
      <c r="D1090" s="231"/>
      <c r="E1090" s="231"/>
      <c r="F1090" s="231"/>
      <c r="G1090" s="231"/>
      <c r="H1090" s="231"/>
      <c r="I1090" s="231"/>
      <c r="J1090" s="231"/>
      <c r="K1090" s="231"/>
      <c r="L1090" s="231"/>
      <c r="M1090" s="231"/>
      <c r="N1090" s="131" t="e">
        <f t="shared" si="16"/>
        <v>#N/A</v>
      </c>
    </row>
    <row r="1091" spans="1:14" s="131" customFormat="1" ht="12.75" customHeight="1" x14ac:dyDescent="0.25">
      <c r="A1091" s="231"/>
      <c r="B1091" s="231"/>
      <c r="C1091" s="231"/>
      <c r="D1091" s="231"/>
      <c r="E1091" s="231"/>
      <c r="F1091" s="231"/>
      <c r="G1091" s="231"/>
      <c r="H1091" s="231"/>
      <c r="I1091" s="231"/>
      <c r="J1091" s="231"/>
      <c r="K1091" s="231"/>
      <c r="L1091" s="231"/>
      <c r="M1091" s="231"/>
      <c r="N1091" s="131" t="e">
        <f t="shared" si="16"/>
        <v>#N/A</v>
      </c>
    </row>
    <row r="1092" spans="1:14" s="131" customFormat="1" ht="12.75" customHeight="1" x14ac:dyDescent="0.25">
      <c r="A1092" s="231"/>
      <c r="B1092" s="231"/>
      <c r="C1092" s="231"/>
      <c r="D1092" s="231"/>
      <c r="E1092" s="231"/>
      <c r="F1092" s="231"/>
      <c r="G1092" s="231"/>
      <c r="H1092" s="231"/>
      <c r="I1092" s="231"/>
      <c r="J1092" s="231"/>
      <c r="K1092" s="231"/>
      <c r="L1092" s="231"/>
      <c r="M1092" s="231"/>
      <c r="N1092" s="131" t="e">
        <f t="shared" ref="N1092:N1155" si="17">VLOOKUP(I1092,$O$3:$P$10,2,FALSE)</f>
        <v>#N/A</v>
      </c>
    </row>
    <row r="1093" spans="1:14" s="131" customFormat="1" ht="12.75" customHeight="1" x14ac:dyDescent="0.25">
      <c r="A1093" s="231"/>
      <c r="B1093" s="231"/>
      <c r="C1093" s="231"/>
      <c r="D1093" s="231"/>
      <c r="E1093" s="231"/>
      <c r="F1093" s="231"/>
      <c r="G1093" s="231"/>
      <c r="H1093" s="231"/>
      <c r="I1093" s="231"/>
      <c r="J1093" s="231"/>
      <c r="K1093" s="231"/>
      <c r="L1093" s="231"/>
      <c r="M1093" s="231"/>
      <c r="N1093" s="131" t="e">
        <f t="shared" si="17"/>
        <v>#N/A</v>
      </c>
    </row>
    <row r="1094" spans="1:14" s="131" customFormat="1" ht="12.75" customHeight="1" x14ac:dyDescent="0.25">
      <c r="A1094" s="231"/>
      <c r="B1094" s="231"/>
      <c r="C1094" s="231"/>
      <c r="D1094" s="231"/>
      <c r="E1094" s="231"/>
      <c r="F1094" s="231"/>
      <c r="G1094" s="231"/>
      <c r="H1094" s="231"/>
      <c r="I1094" s="231"/>
      <c r="J1094" s="231"/>
      <c r="K1094" s="231"/>
      <c r="L1094" s="231"/>
      <c r="M1094" s="231"/>
      <c r="N1094" s="131" t="e">
        <f t="shared" si="17"/>
        <v>#N/A</v>
      </c>
    </row>
    <row r="1095" spans="1:14" s="131" customFormat="1" ht="12.75" customHeight="1" x14ac:dyDescent="0.25">
      <c r="A1095" s="231"/>
      <c r="B1095" s="231"/>
      <c r="C1095" s="231"/>
      <c r="D1095" s="231"/>
      <c r="E1095" s="231"/>
      <c r="F1095" s="231"/>
      <c r="G1095" s="231"/>
      <c r="H1095" s="231"/>
      <c r="I1095" s="231"/>
      <c r="J1095" s="231"/>
      <c r="K1095" s="231"/>
      <c r="L1095" s="231"/>
      <c r="M1095" s="231"/>
      <c r="N1095" s="131" t="e">
        <f t="shared" si="17"/>
        <v>#N/A</v>
      </c>
    </row>
    <row r="1096" spans="1:14" s="131" customFormat="1" ht="12.75" customHeight="1" x14ac:dyDescent="0.25">
      <c r="A1096" s="231"/>
      <c r="B1096" s="231"/>
      <c r="C1096" s="231"/>
      <c r="D1096" s="231"/>
      <c r="E1096" s="231"/>
      <c r="F1096" s="231"/>
      <c r="G1096" s="231"/>
      <c r="H1096" s="231"/>
      <c r="I1096" s="231"/>
      <c r="J1096" s="231"/>
      <c r="K1096" s="231"/>
      <c r="L1096" s="231"/>
      <c r="M1096" s="231"/>
      <c r="N1096" s="131" t="e">
        <f t="shared" si="17"/>
        <v>#N/A</v>
      </c>
    </row>
    <row r="1097" spans="1:14" s="131" customFormat="1" ht="12.75" customHeight="1" x14ac:dyDescent="0.25">
      <c r="A1097" s="231"/>
      <c r="B1097" s="231"/>
      <c r="C1097" s="231"/>
      <c r="D1097" s="231"/>
      <c r="E1097" s="231"/>
      <c r="F1097" s="231"/>
      <c r="G1097" s="231"/>
      <c r="H1097" s="231"/>
      <c r="I1097" s="231"/>
      <c r="J1097" s="231"/>
      <c r="K1097" s="231"/>
      <c r="L1097" s="231"/>
      <c r="M1097" s="231"/>
      <c r="N1097" s="131" t="e">
        <f t="shared" si="17"/>
        <v>#N/A</v>
      </c>
    </row>
    <row r="1098" spans="1:14" s="131" customFormat="1" ht="12.75" customHeight="1" x14ac:dyDescent="0.25">
      <c r="A1098" s="231"/>
      <c r="B1098" s="231"/>
      <c r="C1098" s="231"/>
      <c r="D1098" s="231"/>
      <c r="E1098" s="231"/>
      <c r="F1098" s="231"/>
      <c r="G1098" s="231"/>
      <c r="H1098" s="231"/>
      <c r="I1098" s="231"/>
      <c r="J1098" s="231"/>
      <c r="K1098" s="231"/>
      <c r="L1098" s="231"/>
      <c r="M1098" s="231"/>
      <c r="N1098" s="131" t="e">
        <f t="shared" si="17"/>
        <v>#N/A</v>
      </c>
    </row>
    <row r="1099" spans="1:14" s="131" customFormat="1" ht="12.75" customHeight="1" x14ac:dyDescent="0.25">
      <c r="A1099" s="231"/>
      <c r="B1099" s="231"/>
      <c r="C1099" s="231"/>
      <c r="D1099" s="231"/>
      <c r="E1099" s="231"/>
      <c r="F1099" s="231"/>
      <c r="G1099" s="231"/>
      <c r="H1099" s="231"/>
      <c r="I1099" s="231"/>
      <c r="J1099" s="231"/>
      <c r="K1099" s="231"/>
      <c r="L1099" s="231"/>
      <c r="M1099" s="231"/>
      <c r="N1099" s="131" t="e">
        <f t="shared" si="17"/>
        <v>#N/A</v>
      </c>
    </row>
    <row r="1100" spans="1:14" s="131" customFormat="1" ht="12.75" customHeight="1" x14ac:dyDescent="0.25">
      <c r="A1100" s="231"/>
      <c r="B1100" s="231"/>
      <c r="C1100" s="231"/>
      <c r="D1100" s="231"/>
      <c r="E1100" s="231"/>
      <c r="F1100" s="231"/>
      <c r="G1100" s="231"/>
      <c r="H1100" s="231"/>
      <c r="I1100" s="231"/>
      <c r="J1100" s="231"/>
      <c r="K1100" s="231"/>
      <c r="L1100" s="231"/>
      <c r="M1100" s="231"/>
      <c r="N1100" s="131" t="e">
        <f t="shared" si="17"/>
        <v>#N/A</v>
      </c>
    </row>
    <row r="1101" spans="1:14" s="131" customFormat="1" ht="12.75" customHeight="1" x14ac:dyDescent="0.25">
      <c r="A1101" s="231"/>
      <c r="B1101" s="231"/>
      <c r="C1101" s="231"/>
      <c r="D1101" s="231"/>
      <c r="E1101" s="231"/>
      <c r="F1101" s="231"/>
      <c r="G1101" s="231"/>
      <c r="H1101" s="231"/>
      <c r="I1101" s="231"/>
      <c r="J1101" s="231"/>
      <c r="K1101" s="231"/>
      <c r="L1101" s="231"/>
      <c r="M1101" s="231"/>
      <c r="N1101" s="131" t="e">
        <f t="shared" si="17"/>
        <v>#N/A</v>
      </c>
    </row>
    <row r="1102" spans="1:14" s="131" customFormat="1" ht="12.75" customHeight="1" x14ac:dyDescent="0.25">
      <c r="A1102" s="231"/>
      <c r="B1102" s="231"/>
      <c r="C1102" s="231"/>
      <c r="D1102" s="231"/>
      <c r="E1102" s="231"/>
      <c r="F1102" s="231"/>
      <c r="G1102" s="231"/>
      <c r="H1102" s="231"/>
      <c r="I1102" s="231"/>
      <c r="J1102" s="231"/>
      <c r="K1102" s="231"/>
      <c r="L1102" s="231"/>
      <c r="M1102" s="231"/>
      <c r="N1102" s="131" t="e">
        <f t="shared" si="17"/>
        <v>#N/A</v>
      </c>
    </row>
    <row r="1103" spans="1:14" s="131" customFormat="1" ht="12.75" customHeight="1" x14ac:dyDescent="0.25">
      <c r="A1103" s="231"/>
      <c r="B1103" s="231"/>
      <c r="C1103" s="231"/>
      <c r="D1103" s="231"/>
      <c r="E1103" s="231"/>
      <c r="F1103" s="231"/>
      <c r="G1103" s="231"/>
      <c r="H1103" s="231"/>
      <c r="I1103" s="231"/>
      <c r="J1103" s="231"/>
      <c r="K1103" s="231"/>
      <c r="L1103" s="231"/>
      <c r="M1103" s="231"/>
      <c r="N1103" s="131" t="e">
        <f t="shared" si="17"/>
        <v>#N/A</v>
      </c>
    </row>
    <row r="1104" spans="1:14" s="131" customFormat="1" ht="12.75" customHeight="1" x14ac:dyDescent="0.25">
      <c r="A1104" s="231"/>
      <c r="B1104" s="231"/>
      <c r="C1104" s="231"/>
      <c r="D1104" s="231"/>
      <c r="E1104" s="231"/>
      <c r="F1104" s="231"/>
      <c r="G1104" s="231"/>
      <c r="H1104" s="231"/>
      <c r="I1104" s="231"/>
      <c r="J1104" s="231"/>
      <c r="K1104" s="231"/>
      <c r="L1104" s="231"/>
      <c r="M1104" s="231"/>
      <c r="N1104" s="131" t="e">
        <f t="shared" si="17"/>
        <v>#N/A</v>
      </c>
    </row>
    <row r="1105" spans="1:14" s="131" customFormat="1" ht="12.75" customHeight="1" x14ac:dyDescent="0.25">
      <c r="A1105" s="231"/>
      <c r="B1105" s="231"/>
      <c r="C1105" s="231"/>
      <c r="D1105" s="231"/>
      <c r="E1105" s="231"/>
      <c r="F1105" s="231"/>
      <c r="G1105" s="231"/>
      <c r="H1105" s="231"/>
      <c r="I1105" s="231"/>
      <c r="J1105" s="231"/>
      <c r="K1105" s="231"/>
      <c r="L1105" s="231"/>
      <c r="M1105" s="231"/>
      <c r="N1105" s="131" t="e">
        <f t="shared" si="17"/>
        <v>#N/A</v>
      </c>
    </row>
    <row r="1106" spans="1:14" s="131" customFormat="1" ht="12.75" customHeight="1" x14ac:dyDescent="0.25">
      <c r="A1106" s="231"/>
      <c r="B1106" s="231"/>
      <c r="C1106" s="231"/>
      <c r="D1106" s="231"/>
      <c r="E1106" s="231"/>
      <c r="F1106" s="231"/>
      <c r="G1106" s="231"/>
      <c r="H1106" s="231"/>
      <c r="I1106" s="231"/>
      <c r="J1106" s="231"/>
      <c r="K1106" s="231"/>
      <c r="L1106" s="231"/>
      <c r="M1106" s="231"/>
      <c r="N1106" s="131" t="e">
        <f t="shared" si="17"/>
        <v>#N/A</v>
      </c>
    </row>
    <row r="1107" spans="1:14" s="131" customFormat="1" ht="12.75" customHeight="1" x14ac:dyDescent="0.25">
      <c r="A1107" s="231"/>
      <c r="B1107" s="231"/>
      <c r="C1107" s="231"/>
      <c r="D1107" s="231"/>
      <c r="E1107" s="231"/>
      <c r="F1107" s="231"/>
      <c r="G1107" s="231"/>
      <c r="H1107" s="231"/>
      <c r="I1107" s="231"/>
      <c r="J1107" s="231"/>
      <c r="K1107" s="231"/>
      <c r="L1107" s="231"/>
      <c r="M1107" s="231"/>
      <c r="N1107" s="131" t="e">
        <f t="shared" si="17"/>
        <v>#N/A</v>
      </c>
    </row>
    <row r="1108" spans="1:14" s="131" customFormat="1" ht="12.75" customHeight="1" x14ac:dyDescent="0.25">
      <c r="A1108" s="231"/>
      <c r="B1108" s="231"/>
      <c r="C1108" s="231"/>
      <c r="D1108" s="231"/>
      <c r="E1108" s="231"/>
      <c r="F1108" s="231"/>
      <c r="G1108" s="231"/>
      <c r="H1108" s="231"/>
      <c r="I1108" s="231"/>
      <c r="J1108" s="231"/>
      <c r="K1108" s="231"/>
      <c r="L1108" s="231"/>
      <c r="M1108" s="231"/>
      <c r="N1108" s="131" t="e">
        <f t="shared" si="17"/>
        <v>#N/A</v>
      </c>
    </row>
    <row r="1109" spans="1:14" s="131" customFormat="1" ht="12.75" customHeight="1" x14ac:dyDescent="0.25">
      <c r="A1109" s="231"/>
      <c r="B1109" s="231"/>
      <c r="C1109" s="231"/>
      <c r="D1109" s="231"/>
      <c r="E1109" s="231"/>
      <c r="F1109" s="231"/>
      <c r="G1109" s="231"/>
      <c r="H1109" s="231"/>
      <c r="I1109" s="231"/>
      <c r="J1109" s="231"/>
      <c r="K1109" s="231"/>
      <c r="L1109" s="231"/>
      <c r="M1109" s="231"/>
      <c r="N1109" s="131" t="e">
        <f t="shared" si="17"/>
        <v>#N/A</v>
      </c>
    </row>
    <row r="1110" spans="1:14" s="131" customFormat="1" ht="12.75" customHeight="1" x14ac:dyDescent="0.25">
      <c r="A1110" s="231"/>
      <c r="B1110" s="231"/>
      <c r="C1110" s="231"/>
      <c r="D1110" s="231"/>
      <c r="E1110" s="231"/>
      <c r="F1110" s="231"/>
      <c r="G1110" s="231"/>
      <c r="H1110" s="231"/>
      <c r="I1110" s="231"/>
      <c r="J1110" s="231"/>
      <c r="K1110" s="231"/>
      <c r="L1110" s="231"/>
      <c r="M1110" s="231"/>
      <c r="N1110" s="131" t="e">
        <f t="shared" si="17"/>
        <v>#N/A</v>
      </c>
    </row>
    <row r="1111" spans="1:14" s="131" customFormat="1" ht="12.75" customHeight="1" x14ac:dyDescent="0.25">
      <c r="A1111" s="231"/>
      <c r="B1111" s="231"/>
      <c r="C1111" s="231"/>
      <c r="D1111" s="231"/>
      <c r="E1111" s="231"/>
      <c r="F1111" s="231"/>
      <c r="G1111" s="231"/>
      <c r="H1111" s="231"/>
      <c r="I1111" s="231"/>
      <c r="J1111" s="231"/>
      <c r="K1111" s="231"/>
      <c r="L1111" s="231"/>
      <c r="M1111" s="231"/>
      <c r="N1111" s="131" t="e">
        <f t="shared" si="17"/>
        <v>#N/A</v>
      </c>
    </row>
    <row r="1112" spans="1:14" s="131" customFormat="1" ht="12.75" customHeight="1" x14ac:dyDescent="0.25">
      <c r="A1112" s="231"/>
      <c r="B1112" s="231"/>
      <c r="C1112" s="231"/>
      <c r="D1112" s="231"/>
      <c r="E1112" s="231"/>
      <c r="F1112" s="231"/>
      <c r="G1112" s="231"/>
      <c r="H1112" s="231"/>
      <c r="I1112" s="231"/>
      <c r="J1112" s="231"/>
      <c r="K1112" s="231"/>
      <c r="L1112" s="231"/>
      <c r="M1112" s="231"/>
      <c r="N1112" s="131" t="e">
        <f t="shared" si="17"/>
        <v>#N/A</v>
      </c>
    </row>
    <row r="1113" spans="1:14" s="131" customFormat="1" ht="12.75" customHeight="1" x14ac:dyDescent="0.25">
      <c r="A1113" s="231"/>
      <c r="B1113" s="231"/>
      <c r="C1113" s="231"/>
      <c r="D1113" s="231"/>
      <c r="E1113" s="231"/>
      <c r="F1113" s="231"/>
      <c r="G1113" s="231"/>
      <c r="H1113" s="231"/>
      <c r="I1113" s="231"/>
      <c r="J1113" s="231"/>
      <c r="K1113" s="231"/>
      <c r="L1113" s="231"/>
      <c r="M1113" s="231"/>
      <c r="N1113" s="131" t="e">
        <f t="shared" si="17"/>
        <v>#N/A</v>
      </c>
    </row>
    <row r="1114" spans="1:14" s="131" customFormat="1" ht="12.75" customHeight="1" x14ac:dyDescent="0.25">
      <c r="A1114" s="231"/>
      <c r="B1114" s="231"/>
      <c r="C1114" s="231"/>
      <c r="D1114" s="231"/>
      <c r="E1114" s="231"/>
      <c r="F1114" s="231"/>
      <c r="G1114" s="231"/>
      <c r="H1114" s="231"/>
      <c r="I1114" s="231"/>
      <c r="J1114" s="231"/>
      <c r="K1114" s="231"/>
      <c r="L1114" s="231"/>
      <c r="M1114" s="231"/>
      <c r="N1114" s="131" t="e">
        <f t="shared" si="17"/>
        <v>#N/A</v>
      </c>
    </row>
    <row r="1115" spans="1:14" s="131" customFormat="1" ht="12.75" customHeight="1" x14ac:dyDescent="0.25">
      <c r="A1115" s="231"/>
      <c r="B1115" s="231"/>
      <c r="C1115" s="231"/>
      <c r="D1115" s="231"/>
      <c r="E1115" s="231"/>
      <c r="F1115" s="231"/>
      <c r="G1115" s="231"/>
      <c r="H1115" s="231"/>
      <c r="I1115" s="231"/>
      <c r="J1115" s="231"/>
      <c r="K1115" s="231"/>
      <c r="L1115" s="231"/>
      <c r="M1115" s="231"/>
      <c r="N1115" s="131" t="e">
        <f t="shared" si="17"/>
        <v>#N/A</v>
      </c>
    </row>
    <row r="1116" spans="1:14" s="131" customFormat="1" ht="12.75" customHeight="1" x14ac:dyDescent="0.25">
      <c r="A1116" s="231"/>
      <c r="B1116" s="231"/>
      <c r="C1116" s="231"/>
      <c r="D1116" s="231"/>
      <c r="E1116" s="231"/>
      <c r="F1116" s="231"/>
      <c r="G1116" s="231"/>
      <c r="H1116" s="231"/>
      <c r="I1116" s="231"/>
      <c r="J1116" s="231"/>
      <c r="K1116" s="231"/>
      <c r="L1116" s="231"/>
      <c r="M1116" s="231"/>
      <c r="N1116" s="131" t="e">
        <f t="shared" si="17"/>
        <v>#N/A</v>
      </c>
    </row>
    <row r="1117" spans="1:14" s="131" customFormat="1" ht="12.75" customHeight="1" x14ac:dyDescent="0.25">
      <c r="A1117" s="231"/>
      <c r="B1117" s="231"/>
      <c r="C1117" s="231"/>
      <c r="D1117" s="231"/>
      <c r="E1117" s="231"/>
      <c r="F1117" s="231"/>
      <c r="G1117" s="231"/>
      <c r="H1117" s="231"/>
      <c r="I1117" s="231"/>
      <c r="J1117" s="231"/>
      <c r="K1117" s="231"/>
      <c r="L1117" s="231"/>
      <c r="M1117" s="231"/>
      <c r="N1117" s="131" t="e">
        <f t="shared" si="17"/>
        <v>#N/A</v>
      </c>
    </row>
    <row r="1118" spans="1:14" s="131" customFormat="1" ht="12.75" customHeight="1" x14ac:dyDescent="0.25">
      <c r="A1118" s="231"/>
      <c r="B1118" s="231"/>
      <c r="C1118" s="231"/>
      <c r="D1118" s="231"/>
      <c r="E1118" s="231"/>
      <c r="F1118" s="231"/>
      <c r="G1118" s="231"/>
      <c r="H1118" s="231"/>
      <c r="I1118" s="231"/>
      <c r="J1118" s="231"/>
      <c r="K1118" s="231"/>
      <c r="L1118" s="231"/>
      <c r="M1118" s="231"/>
      <c r="N1118" s="131" t="e">
        <f t="shared" si="17"/>
        <v>#N/A</v>
      </c>
    </row>
    <row r="1119" spans="1:14" s="131" customFormat="1" ht="12.75" customHeight="1" x14ac:dyDescent="0.25">
      <c r="A1119" s="231"/>
      <c r="B1119" s="231"/>
      <c r="C1119" s="231"/>
      <c r="D1119" s="231"/>
      <c r="E1119" s="231"/>
      <c r="F1119" s="231"/>
      <c r="G1119" s="231"/>
      <c r="H1119" s="231"/>
      <c r="I1119" s="231"/>
      <c r="J1119" s="231"/>
      <c r="K1119" s="231"/>
      <c r="L1119" s="231"/>
      <c r="M1119" s="231"/>
      <c r="N1119" s="131" t="e">
        <f t="shared" si="17"/>
        <v>#N/A</v>
      </c>
    </row>
    <row r="1120" spans="1:14" s="131" customFormat="1" ht="12.75" customHeight="1" x14ac:dyDescent="0.25">
      <c r="A1120" s="231"/>
      <c r="B1120" s="231"/>
      <c r="C1120" s="231"/>
      <c r="D1120" s="231"/>
      <c r="E1120" s="231"/>
      <c r="F1120" s="231"/>
      <c r="G1120" s="231"/>
      <c r="H1120" s="231"/>
      <c r="I1120" s="231"/>
      <c r="J1120" s="231"/>
      <c r="K1120" s="231"/>
      <c r="L1120" s="231"/>
      <c r="M1120" s="231"/>
      <c r="N1120" s="131" t="e">
        <f t="shared" si="17"/>
        <v>#N/A</v>
      </c>
    </row>
    <row r="1121" spans="1:14" s="131" customFormat="1" ht="12.75" customHeight="1" x14ac:dyDescent="0.25">
      <c r="A1121" s="231"/>
      <c r="B1121" s="231"/>
      <c r="C1121" s="231"/>
      <c r="D1121" s="231"/>
      <c r="E1121" s="231"/>
      <c r="F1121" s="231"/>
      <c r="G1121" s="231"/>
      <c r="H1121" s="231"/>
      <c r="I1121" s="231"/>
      <c r="J1121" s="231"/>
      <c r="K1121" s="231"/>
      <c r="L1121" s="231"/>
      <c r="M1121" s="231"/>
      <c r="N1121" s="131" t="e">
        <f t="shared" si="17"/>
        <v>#N/A</v>
      </c>
    </row>
    <row r="1122" spans="1:14" s="131" customFormat="1" ht="12.75" customHeight="1" x14ac:dyDescent="0.25">
      <c r="A1122" s="231"/>
      <c r="B1122" s="231"/>
      <c r="C1122" s="231"/>
      <c r="D1122" s="231"/>
      <c r="E1122" s="231"/>
      <c r="F1122" s="231"/>
      <c r="G1122" s="231"/>
      <c r="H1122" s="231"/>
      <c r="I1122" s="231"/>
      <c r="J1122" s="231"/>
      <c r="K1122" s="231"/>
      <c r="L1122" s="231"/>
      <c r="M1122" s="231"/>
      <c r="N1122" s="131" t="e">
        <f t="shared" si="17"/>
        <v>#N/A</v>
      </c>
    </row>
    <row r="1123" spans="1:14" s="131" customFormat="1" ht="12.75" customHeight="1" x14ac:dyDescent="0.25">
      <c r="A1123" s="231"/>
      <c r="B1123" s="231"/>
      <c r="C1123" s="231"/>
      <c r="D1123" s="231"/>
      <c r="E1123" s="231"/>
      <c r="F1123" s="231"/>
      <c r="G1123" s="231"/>
      <c r="H1123" s="231"/>
      <c r="I1123" s="231"/>
      <c r="J1123" s="231"/>
      <c r="K1123" s="231"/>
      <c r="L1123" s="231"/>
      <c r="M1123" s="231"/>
      <c r="N1123" s="131" t="e">
        <f t="shared" si="17"/>
        <v>#N/A</v>
      </c>
    </row>
    <row r="1124" spans="1:14" s="131" customFormat="1" ht="12.75" customHeight="1" x14ac:dyDescent="0.25">
      <c r="A1124" s="231"/>
      <c r="B1124" s="231"/>
      <c r="C1124" s="231"/>
      <c r="D1124" s="231"/>
      <c r="E1124" s="231"/>
      <c r="F1124" s="231"/>
      <c r="G1124" s="231"/>
      <c r="H1124" s="231"/>
      <c r="I1124" s="231"/>
      <c r="J1124" s="231"/>
      <c r="K1124" s="231"/>
      <c r="L1124" s="231"/>
      <c r="M1124" s="231"/>
      <c r="N1124" s="131" t="e">
        <f t="shared" si="17"/>
        <v>#N/A</v>
      </c>
    </row>
    <row r="1125" spans="1:14" s="131" customFormat="1" ht="12.75" customHeight="1" x14ac:dyDescent="0.25">
      <c r="A1125" s="231"/>
      <c r="B1125" s="231"/>
      <c r="C1125" s="231"/>
      <c r="D1125" s="231"/>
      <c r="E1125" s="231"/>
      <c r="F1125" s="231"/>
      <c r="G1125" s="231"/>
      <c r="H1125" s="231"/>
      <c r="I1125" s="231"/>
      <c r="J1125" s="231"/>
      <c r="K1125" s="231"/>
      <c r="L1125" s="231"/>
      <c r="M1125" s="231"/>
      <c r="N1125" s="131" t="e">
        <f t="shared" si="17"/>
        <v>#N/A</v>
      </c>
    </row>
    <row r="1126" spans="1:14" s="131" customFormat="1" ht="12.75" customHeight="1" x14ac:dyDescent="0.25">
      <c r="A1126" s="231"/>
      <c r="B1126" s="231"/>
      <c r="C1126" s="231"/>
      <c r="D1126" s="231"/>
      <c r="E1126" s="231"/>
      <c r="F1126" s="231"/>
      <c r="G1126" s="231"/>
      <c r="H1126" s="231"/>
      <c r="I1126" s="231"/>
      <c r="J1126" s="231"/>
      <c r="K1126" s="231"/>
      <c r="L1126" s="231"/>
      <c r="M1126" s="231"/>
      <c r="N1126" s="131" t="e">
        <f t="shared" si="17"/>
        <v>#N/A</v>
      </c>
    </row>
    <row r="1127" spans="1:14" s="131" customFormat="1" ht="12.75" customHeight="1" x14ac:dyDescent="0.25">
      <c r="A1127" s="231"/>
      <c r="B1127" s="231"/>
      <c r="C1127" s="231"/>
      <c r="D1127" s="231"/>
      <c r="E1127" s="231"/>
      <c r="F1127" s="231"/>
      <c r="G1127" s="231"/>
      <c r="H1127" s="231"/>
      <c r="I1127" s="231"/>
      <c r="J1127" s="231"/>
      <c r="K1127" s="231"/>
      <c r="L1127" s="231"/>
      <c r="M1127" s="231"/>
      <c r="N1127" s="131" t="e">
        <f t="shared" si="17"/>
        <v>#N/A</v>
      </c>
    </row>
    <row r="1128" spans="1:14" s="131" customFormat="1" ht="12.75" customHeight="1" x14ac:dyDescent="0.25">
      <c r="A1128" s="231"/>
      <c r="B1128" s="231"/>
      <c r="C1128" s="231"/>
      <c r="D1128" s="231"/>
      <c r="E1128" s="231"/>
      <c r="F1128" s="231"/>
      <c r="G1128" s="231"/>
      <c r="H1128" s="231"/>
      <c r="I1128" s="231"/>
      <c r="J1128" s="231"/>
      <c r="K1128" s="231"/>
      <c r="L1128" s="231"/>
      <c r="M1128" s="231"/>
      <c r="N1128" s="131" t="e">
        <f t="shared" si="17"/>
        <v>#N/A</v>
      </c>
    </row>
    <row r="1129" spans="1:14" s="131" customFormat="1" ht="12.75" customHeight="1" x14ac:dyDescent="0.25">
      <c r="A1129" s="231"/>
      <c r="B1129" s="231"/>
      <c r="C1129" s="231"/>
      <c r="D1129" s="231"/>
      <c r="E1129" s="231"/>
      <c r="F1129" s="231"/>
      <c r="G1129" s="231"/>
      <c r="H1129" s="231"/>
      <c r="I1129" s="231"/>
      <c r="J1129" s="231"/>
      <c r="K1129" s="231"/>
      <c r="L1129" s="231"/>
      <c r="M1129" s="231"/>
      <c r="N1129" s="131" t="e">
        <f t="shared" si="17"/>
        <v>#N/A</v>
      </c>
    </row>
    <row r="1130" spans="1:14" s="131" customFormat="1" ht="12.75" customHeight="1" x14ac:dyDescent="0.25">
      <c r="A1130" s="231"/>
      <c r="B1130" s="231"/>
      <c r="C1130" s="231"/>
      <c r="D1130" s="231"/>
      <c r="E1130" s="231"/>
      <c r="F1130" s="231"/>
      <c r="G1130" s="231"/>
      <c r="H1130" s="231"/>
      <c r="I1130" s="231"/>
      <c r="J1130" s="231"/>
      <c r="K1130" s="231"/>
      <c r="L1130" s="231"/>
      <c r="M1130" s="231"/>
      <c r="N1130" s="131" t="e">
        <f t="shared" si="17"/>
        <v>#N/A</v>
      </c>
    </row>
    <row r="1131" spans="1:14" s="131" customFormat="1" ht="12.75" customHeight="1" x14ac:dyDescent="0.25">
      <c r="A1131" s="231"/>
      <c r="B1131" s="231"/>
      <c r="C1131" s="231"/>
      <c r="D1131" s="231"/>
      <c r="E1131" s="231"/>
      <c r="F1131" s="231"/>
      <c r="G1131" s="231"/>
      <c r="H1131" s="231"/>
      <c r="I1131" s="231"/>
      <c r="J1131" s="231"/>
      <c r="K1131" s="231"/>
      <c r="L1131" s="231"/>
      <c r="M1131" s="231"/>
      <c r="N1131" s="131" t="e">
        <f t="shared" si="17"/>
        <v>#N/A</v>
      </c>
    </row>
    <row r="1132" spans="1:14" s="131" customFormat="1" ht="12.75" customHeight="1" x14ac:dyDescent="0.25">
      <c r="A1132" s="231"/>
      <c r="B1132" s="231"/>
      <c r="C1132" s="231"/>
      <c r="D1132" s="231"/>
      <c r="E1132" s="231"/>
      <c r="F1132" s="231"/>
      <c r="G1132" s="231"/>
      <c r="H1132" s="231"/>
      <c r="I1132" s="231"/>
      <c r="J1132" s="231"/>
      <c r="K1132" s="231"/>
      <c r="L1132" s="231"/>
      <c r="M1132" s="231"/>
      <c r="N1132" s="131" t="e">
        <f t="shared" si="17"/>
        <v>#N/A</v>
      </c>
    </row>
    <row r="1133" spans="1:14" s="131" customFormat="1" ht="12.75" customHeight="1" x14ac:dyDescent="0.25">
      <c r="A1133" s="231"/>
      <c r="B1133" s="231"/>
      <c r="C1133" s="231"/>
      <c r="D1133" s="231"/>
      <c r="E1133" s="231"/>
      <c r="F1133" s="231"/>
      <c r="G1133" s="231"/>
      <c r="H1133" s="231"/>
      <c r="I1133" s="231"/>
      <c r="J1133" s="231"/>
      <c r="K1133" s="231"/>
      <c r="L1133" s="231"/>
      <c r="M1133" s="231"/>
      <c r="N1133" s="131" t="e">
        <f t="shared" si="17"/>
        <v>#N/A</v>
      </c>
    </row>
    <row r="1134" spans="1:14" s="131" customFormat="1" ht="12.75" customHeight="1" x14ac:dyDescent="0.25">
      <c r="A1134" s="231"/>
      <c r="B1134" s="231"/>
      <c r="C1134" s="231"/>
      <c r="D1134" s="231"/>
      <c r="E1134" s="231"/>
      <c r="F1134" s="231"/>
      <c r="G1134" s="231"/>
      <c r="H1134" s="231"/>
      <c r="I1134" s="231"/>
      <c r="J1134" s="231"/>
      <c r="K1134" s="231"/>
      <c r="L1134" s="231"/>
      <c r="M1134" s="231"/>
      <c r="N1134" s="131" t="e">
        <f t="shared" si="17"/>
        <v>#N/A</v>
      </c>
    </row>
    <row r="1135" spans="1:14" s="131" customFormat="1" ht="12.75" customHeight="1" x14ac:dyDescent="0.25">
      <c r="A1135" s="231"/>
      <c r="B1135" s="231"/>
      <c r="C1135" s="231"/>
      <c r="D1135" s="231"/>
      <c r="E1135" s="231"/>
      <c r="F1135" s="231"/>
      <c r="G1135" s="231"/>
      <c r="H1135" s="231"/>
      <c r="I1135" s="231"/>
      <c r="J1135" s="231"/>
      <c r="K1135" s="231"/>
      <c r="L1135" s="231"/>
      <c r="M1135" s="231"/>
      <c r="N1135" s="131" t="e">
        <f t="shared" si="17"/>
        <v>#N/A</v>
      </c>
    </row>
    <row r="1136" spans="1:14" s="131" customFormat="1" ht="12.75" customHeight="1" x14ac:dyDescent="0.25">
      <c r="A1136" s="231"/>
      <c r="B1136" s="231"/>
      <c r="C1136" s="231"/>
      <c r="D1136" s="231"/>
      <c r="E1136" s="231"/>
      <c r="F1136" s="231"/>
      <c r="G1136" s="231"/>
      <c r="H1136" s="231"/>
      <c r="I1136" s="231"/>
      <c r="J1136" s="231"/>
      <c r="K1136" s="231"/>
      <c r="L1136" s="231"/>
      <c r="M1136" s="231"/>
      <c r="N1136" s="131" t="e">
        <f t="shared" si="17"/>
        <v>#N/A</v>
      </c>
    </row>
    <row r="1137" spans="1:14" s="131" customFormat="1" ht="12.75" customHeight="1" x14ac:dyDescent="0.25">
      <c r="A1137" s="231"/>
      <c r="B1137" s="231"/>
      <c r="C1137" s="231"/>
      <c r="D1137" s="231"/>
      <c r="E1137" s="231"/>
      <c r="F1137" s="231"/>
      <c r="G1137" s="231"/>
      <c r="H1137" s="231"/>
      <c r="I1137" s="231"/>
      <c r="J1137" s="231"/>
      <c r="K1137" s="231"/>
      <c r="L1137" s="231"/>
      <c r="M1137" s="231"/>
      <c r="N1137" s="131" t="e">
        <f t="shared" si="17"/>
        <v>#N/A</v>
      </c>
    </row>
    <row r="1138" spans="1:14" s="131" customFormat="1" ht="12.75" customHeight="1" x14ac:dyDescent="0.25">
      <c r="A1138" s="231"/>
      <c r="B1138" s="231"/>
      <c r="C1138" s="231"/>
      <c r="D1138" s="231"/>
      <c r="E1138" s="231"/>
      <c r="F1138" s="231"/>
      <c r="G1138" s="231"/>
      <c r="H1138" s="231"/>
      <c r="I1138" s="231"/>
      <c r="J1138" s="231"/>
      <c r="K1138" s="231"/>
      <c r="L1138" s="231"/>
      <c r="M1138" s="231"/>
      <c r="N1138" s="131" t="e">
        <f t="shared" si="17"/>
        <v>#N/A</v>
      </c>
    </row>
    <row r="1139" spans="1:14" s="131" customFormat="1" ht="12.75" customHeight="1" x14ac:dyDescent="0.25">
      <c r="A1139" s="231"/>
      <c r="B1139" s="231"/>
      <c r="C1139" s="231"/>
      <c r="D1139" s="231"/>
      <c r="E1139" s="231"/>
      <c r="F1139" s="231"/>
      <c r="G1139" s="231"/>
      <c r="H1139" s="231"/>
      <c r="I1139" s="231"/>
      <c r="J1139" s="231"/>
      <c r="K1139" s="231"/>
      <c r="L1139" s="231"/>
      <c r="M1139" s="231"/>
      <c r="N1139" s="131" t="e">
        <f t="shared" si="17"/>
        <v>#N/A</v>
      </c>
    </row>
    <row r="1140" spans="1:14" s="131" customFormat="1" ht="12.75" customHeight="1" x14ac:dyDescent="0.25">
      <c r="A1140" s="231"/>
      <c r="B1140" s="231"/>
      <c r="C1140" s="231"/>
      <c r="D1140" s="231"/>
      <c r="E1140" s="231"/>
      <c r="F1140" s="231"/>
      <c r="G1140" s="231"/>
      <c r="H1140" s="231"/>
      <c r="I1140" s="231"/>
      <c r="J1140" s="231"/>
      <c r="K1140" s="231"/>
      <c r="L1140" s="231"/>
      <c r="M1140" s="231"/>
      <c r="N1140" s="131" t="e">
        <f t="shared" si="17"/>
        <v>#N/A</v>
      </c>
    </row>
    <row r="1141" spans="1:14" s="131" customFormat="1" ht="12.75" customHeight="1" x14ac:dyDescent="0.25">
      <c r="A1141" s="231"/>
      <c r="B1141" s="231"/>
      <c r="C1141" s="231"/>
      <c r="D1141" s="231"/>
      <c r="E1141" s="231"/>
      <c r="F1141" s="231"/>
      <c r="G1141" s="231"/>
      <c r="H1141" s="231"/>
      <c r="I1141" s="231"/>
      <c r="J1141" s="231"/>
      <c r="K1141" s="231"/>
      <c r="L1141" s="231"/>
      <c r="M1141" s="231"/>
      <c r="N1141" s="131" t="e">
        <f t="shared" si="17"/>
        <v>#N/A</v>
      </c>
    </row>
    <row r="1142" spans="1:14" s="131" customFormat="1" ht="12.75" customHeight="1" x14ac:dyDescent="0.25">
      <c r="A1142" s="231"/>
      <c r="B1142" s="231"/>
      <c r="C1142" s="231"/>
      <c r="D1142" s="231"/>
      <c r="E1142" s="231"/>
      <c r="F1142" s="231"/>
      <c r="G1142" s="231"/>
      <c r="H1142" s="231"/>
      <c r="I1142" s="231"/>
      <c r="J1142" s="231"/>
      <c r="K1142" s="231"/>
      <c r="L1142" s="231"/>
      <c r="M1142" s="231"/>
      <c r="N1142" s="131" t="e">
        <f t="shared" si="17"/>
        <v>#N/A</v>
      </c>
    </row>
    <row r="1143" spans="1:14" s="131" customFormat="1" ht="12.75" customHeight="1" x14ac:dyDescent="0.25">
      <c r="A1143" s="231"/>
      <c r="B1143" s="231"/>
      <c r="C1143" s="231"/>
      <c r="D1143" s="231"/>
      <c r="E1143" s="231"/>
      <c r="F1143" s="231"/>
      <c r="G1143" s="231"/>
      <c r="H1143" s="231"/>
      <c r="I1143" s="231"/>
      <c r="J1143" s="231"/>
      <c r="K1143" s="231"/>
      <c r="L1143" s="231"/>
      <c r="M1143" s="231"/>
      <c r="N1143" s="131" t="e">
        <f t="shared" si="17"/>
        <v>#N/A</v>
      </c>
    </row>
    <row r="1144" spans="1:14" s="131" customFormat="1" ht="12.75" customHeight="1" x14ac:dyDescent="0.25">
      <c r="A1144" s="231"/>
      <c r="B1144" s="231"/>
      <c r="C1144" s="231"/>
      <c r="D1144" s="231"/>
      <c r="E1144" s="231"/>
      <c r="F1144" s="231"/>
      <c r="G1144" s="231"/>
      <c r="H1144" s="231"/>
      <c r="I1144" s="231"/>
      <c r="J1144" s="231"/>
      <c r="K1144" s="231"/>
      <c r="L1144" s="231"/>
      <c r="M1144" s="231"/>
      <c r="N1144" s="131" t="e">
        <f t="shared" si="17"/>
        <v>#N/A</v>
      </c>
    </row>
    <row r="1145" spans="1:14" s="131" customFormat="1" ht="12.75" customHeight="1" x14ac:dyDescent="0.25">
      <c r="A1145" s="231"/>
      <c r="B1145" s="231"/>
      <c r="C1145" s="231"/>
      <c r="D1145" s="231"/>
      <c r="E1145" s="231"/>
      <c r="F1145" s="231"/>
      <c r="G1145" s="231"/>
      <c r="H1145" s="231"/>
      <c r="I1145" s="231"/>
      <c r="J1145" s="231"/>
      <c r="K1145" s="231"/>
      <c r="L1145" s="231"/>
      <c r="M1145" s="231"/>
      <c r="N1145" s="131" t="e">
        <f t="shared" si="17"/>
        <v>#N/A</v>
      </c>
    </row>
    <row r="1146" spans="1:14" s="131" customFormat="1" ht="12.75" customHeight="1" x14ac:dyDescent="0.25">
      <c r="A1146" s="231"/>
      <c r="B1146" s="231"/>
      <c r="C1146" s="231"/>
      <c r="D1146" s="231"/>
      <c r="E1146" s="231"/>
      <c r="F1146" s="231"/>
      <c r="G1146" s="231"/>
      <c r="H1146" s="231"/>
      <c r="I1146" s="231"/>
      <c r="J1146" s="231"/>
      <c r="K1146" s="231"/>
      <c r="L1146" s="231"/>
      <c r="M1146" s="231"/>
      <c r="N1146" s="131" t="e">
        <f t="shared" si="17"/>
        <v>#N/A</v>
      </c>
    </row>
    <row r="1147" spans="1:14" s="131" customFormat="1" ht="12.75" customHeight="1" x14ac:dyDescent="0.25">
      <c r="A1147" s="231"/>
      <c r="B1147" s="231"/>
      <c r="C1147" s="231"/>
      <c r="D1147" s="231"/>
      <c r="E1147" s="231"/>
      <c r="F1147" s="231"/>
      <c r="G1147" s="231"/>
      <c r="H1147" s="231"/>
      <c r="I1147" s="231"/>
      <c r="J1147" s="231"/>
      <c r="K1147" s="231"/>
      <c r="L1147" s="231"/>
      <c r="M1147" s="231"/>
      <c r="N1147" s="131" t="e">
        <f t="shared" si="17"/>
        <v>#N/A</v>
      </c>
    </row>
    <row r="1148" spans="1:14" s="131" customFormat="1" ht="12.75" customHeight="1" x14ac:dyDescent="0.25">
      <c r="A1148" s="231"/>
      <c r="B1148" s="231"/>
      <c r="C1148" s="231"/>
      <c r="D1148" s="231"/>
      <c r="E1148" s="231"/>
      <c r="F1148" s="231"/>
      <c r="G1148" s="231"/>
      <c r="H1148" s="231"/>
      <c r="I1148" s="231"/>
      <c r="J1148" s="231"/>
      <c r="K1148" s="231"/>
      <c r="L1148" s="231"/>
      <c r="M1148" s="231"/>
      <c r="N1148" s="131" t="e">
        <f t="shared" si="17"/>
        <v>#N/A</v>
      </c>
    </row>
    <row r="1149" spans="1:14" s="131" customFormat="1" ht="12.75" customHeight="1" x14ac:dyDescent="0.25">
      <c r="A1149" s="231"/>
      <c r="B1149" s="231"/>
      <c r="C1149" s="231"/>
      <c r="D1149" s="231"/>
      <c r="E1149" s="231"/>
      <c r="F1149" s="231"/>
      <c r="G1149" s="231"/>
      <c r="H1149" s="231"/>
      <c r="I1149" s="231"/>
      <c r="J1149" s="231"/>
      <c r="K1149" s="231"/>
      <c r="L1149" s="231"/>
      <c r="M1149" s="231"/>
      <c r="N1149" s="131" t="e">
        <f t="shared" si="17"/>
        <v>#N/A</v>
      </c>
    </row>
    <row r="1150" spans="1:14" s="131" customFormat="1" ht="12.75" customHeight="1" x14ac:dyDescent="0.25">
      <c r="A1150" s="231"/>
      <c r="B1150" s="231"/>
      <c r="C1150" s="231"/>
      <c r="D1150" s="231"/>
      <c r="E1150" s="231"/>
      <c r="F1150" s="231"/>
      <c r="G1150" s="231"/>
      <c r="H1150" s="231"/>
      <c r="I1150" s="231"/>
      <c r="J1150" s="231"/>
      <c r="K1150" s="231"/>
      <c r="L1150" s="231"/>
      <c r="M1150" s="231"/>
      <c r="N1150" s="131" t="e">
        <f t="shared" si="17"/>
        <v>#N/A</v>
      </c>
    </row>
    <row r="1151" spans="1:14" s="131" customFormat="1" ht="12.75" customHeight="1" x14ac:dyDescent="0.25">
      <c r="A1151" s="231"/>
      <c r="B1151" s="231"/>
      <c r="C1151" s="231"/>
      <c r="D1151" s="231"/>
      <c r="E1151" s="231"/>
      <c r="F1151" s="231"/>
      <c r="G1151" s="231"/>
      <c r="H1151" s="231"/>
      <c r="I1151" s="231"/>
      <c r="J1151" s="231"/>
      <c r="K1151" s="231"/>
      <c r="L1151" s="231"/>
      <c r="M1151" s="231"/>
      <c r="N1151" s="131" t="e">
        <f t="shared" si="17"/>
        <v>#N/A</v>
      </c>
    </row>
    <row r="1152" spans="1:14" s="131" customFormat="1" ht="12.75" customHeight="1" x14ac:dyDescent="0.25">
      <c r="A1152" s="231"/>
      <c r="B1152" s="231"/>
      <c r="C1152" s="231"/>
      <c r="D1152" s="231"/>
      <c r="E1152" s="231"/>
      <c r="F1152" s="231"/>
      <c r="G1152" s="231"/>
      <c r="H1152" s="231"/>
      <c r="I1152" s="231"/>
      <c r="J1152" s="231"/>
      <c r="K1152" s="231"/>
      <c r="L1152" s="231"/>
      <c r="M1152" s="231"/>
      <c r="N1152" s="131" t="e">
        <f t="shared" si="17"/>
        <v>#N/A</v>
      </c>
    </row>
    <row r="1153" spans="1:14" s="131" customFormat="1" ht="12.75" customHeight="1" x14ac:dyDescent="0.25">
      <c r="A1153" s="231"/>
      <c r="B1153" s="231"/>
      <c r="C1153" s="231"/>
      <c r="D1153" s="231"/>
      <c r="E1153" s="231"/>
      <c r="F1153" s="231"/>
      <c r="G1153" s="231"/>
      <c r="H1153" s="231"/>
      <c r="I1153" s="231"/>
      <c r="J1153" s="231"/>
      <c r="K1153" s="231"/>
      <c r="L1153" s="231"/>
      <c r="M1153" s="231"/>
      <c r="N1153" s="131" t="e">
        <f t="shared" si="17"/>
        <v>#N/A</v>
      </c>
    </row>
    <row r="1154" spans="1:14" s="131" customFormat="1" ht="12.75" customHeight="1" x14ac:dyDescent="0.25">
      <c r="A1154" s="231"/>
      <c r="B1154" s="231"/>
      <c r="C1154" s="231"/>
      <c r="D1154" s="231"/>
      <c r="E1154" s="231"/>
      <c r="F1154" s="231"/>
      <c r="G1154" s="231"/>
      <c r="H1154" s="231"/>
      <c r="I1154" s="231"/>
      <c r="J1154" s="231"/>
      <c r="K1154" s="231"/>
      <c r="L1154" s="231"/>
      <c r="M1154" s="231"/>
      <c r="N1154" s="131" t="e">
        <f t="shared" si="17"/>
        <v>#N/A</v>
      </c>
    </row>
    <row r="1155" spans="1:14" s="131" customFormat="1" ht="12.75" customHeight="1" x14ac:dyDescent="0.25">
      <c r="A1155" s="231"/>
      <c r="B1155" s="231"/>
      <c r="C1155" s="231"/>
      <c r="D1155" s="231"/>
      <c r="E1155" s="231"/>
      <c r="F1155" s="231"/>
      <c r="G1155" s="231"/>
      <c r="H1155" s="231"/>
      <c r="I1155" s="231"/>
      <c r="J1155" s="231"/>
      <c r="K1155" s="231"/>
      <c r="L1155" s="231"/>
      <c r="M1155" s="231"/>
      <c r="N1155" s="131" t="e">
        <f t="shared" si="17"/>
        <v>#N/A</v>
      </c>
    </row>
    <row r="1156" spans="1:14" s="131" customFormat="1" ht="12.75" customHeight="1" x14ac:dyDescent="0.25">
      <c r="A1156" s="231"/>
      <c r="B1156" s="231"/>
      <c r="C1156" s="231"/>
      <c r="D1156" s="231"/>
      <c r="E1156" s="231"/>
      <c r="F1156" s="231"/>
      <c r="G1156" s="231"/>
      <c r="H1156" s="231"/>
      <c r="I1156" s="231"/>
      <c r="J1156" s="231"/>
      <c r="K1156" s="231"/>
      <c r="L1156" s="231"/>
      <c r="M1156" s="231"/>
      <c r="N1156" s="131" t="e">
        <f t="shared" ref="N1156:N1219" si="18">VLOOKUP(I1156,$O$3:$P$10,2,FALSE)</f>
        <v>#N/A</v>
      </c>
    </row>
    <row r="1157" spans="1:14" s="131" customFormat="1" ht="12.75" customHeight="1" x14ac:dyDescent="0.25">
      <c r="A1157" s="231"/>
      <c r="B1157" s="231"/>
      <c r="C1157" s="231"/>
      <c r="D1157" s="231"/>
      <c r="E1157" s="231"/>
      <c r="F1157" s="231"/>
      <c r="G1157" s="231"/>
      <c r="H1157" s="231"/>
      <c r="I1157" s="231"/>
      <c r="J1157" s="231"/>
      <c r="K1157" s="231"/>
      <c r="L1157" s="231"/>
      <c r="M1157" s="231"/>
      <c r="N1157" s="131" t="e">
        <f t="shared" si="18"/>
        <v>#N/A</v>
      </c>
    </row>
    <row r="1158" spans="1:14" s="131" customFormat="1" ht="12.75" customHeight="1" x14ac:dyDescent="0.25">
      <c r="A1158" s="231"/>
      <c r="B1158" s="231"/>
      <c r="C1158" s="231"/>
      <c r="D1158" s="231"/>
      <c r="E1158" s="231"/>
      <c r="F1158" s="231"/>
      <c r="G1158" s="231"/>
      <c r="H1158" s="231"/>
      <c r="I1158" s="231"/>
      <c r="J1158" s="231"/>
      <c r="K1158" s="231"/>
      <c r="L1158" s="231"/>
      <c r="M1158" s="231"/>
      <c r="N1158" s="131" t="e">
        <f t="shared" si="18"/>
        <v>#N/A</v>
      </c>
    </row>
    <row r="1159" spans="1:14" s="131" customFormat="1" ht="12.75" customHeight="1" x14ac:dyDescent="0.25">
      <c r="A1159" s="231"/>
      <c r="B1159" s="231"/>
      <c r="C1159" s="231"/>
      <c r="D1159" s="231"/>
      <c r="E1159" s="231"/>
      <c r="F1159" s="231"/>
      <c r="G1159" s="231"/>
      <c r="H1159" s="231"/>
      <c r="I1159" s="231"/>
      <c r="J1159" s="231"/>
      <c r="K1159" s="231"/>
      <c r="L1159" s="231"/>
      <c r="M1159" s="231"/>
      <c r="N1159" s="131" t="e">
        <f t="shared" si="18"/>
        <v>#N/A</v>
      </c>
    </row>
    <row r="1160" spans="1:14" s="131" customFormat="1" ht="12.75" customHeight="1" x14ac:dyDescent="0.25">
      <c r="A1160" s="231"/>
      <c r="B1160" s="231"/>
      <c r="C1160" s="231"/>
      <c r="D1160" s="231"/>
      <c r="E1160" s="231"/>
      <c r="F1160" s="231"/>
      <c r="G1160" s="231"/>
      <c r="H1160" s="231"/>
      <c r="I1160" s="231"/>
      <c r="J1160" s="231"/>
      <c r="K1160" s="231"/>
      <c r="L1160" s="231"/>
      <c r="M1160" s="231"/>
      <c r="N1160" s="131" t="e">
        <f t="shared" si="18"/>
        <v>#N/A</v>
      </c>
    </row>
    <row r="1161" spans="1:14" s="131" customFormat="1" ht="12.75" customHeight="1" x14ac:dyDescent="0.25">
      <c r="A1161" s="231"/>
      <c r="B1161" s="231"/>
      <c r="C1161" s="231"/>
      <c r="D1161" s="231"/>
      <c r="E1161" s="231"/>
      <c r="F1161" s="231"/>
      <c r="G1161" s="231"/>
      <c r="H1161" s="231"/>
      <c r="I1161" s="231"/>
      <c r="J1161" s="231"/>
      <c r="K1161" s="231"/>
      <c r="L1161" s="231"/>
      <c r="M1161" s="231"/>
      <c r="N1161" s="131" t="e">
        <f t="shared" si="18"/>
        <v>#N/A</v>
      </c>
    </row>
    <row r="1162" spans="1:14" s="131" customFormat="1" ht="12.75" customHeight="1" x14ac:dyDescent="0.25">
      <c r="A1162" s="231"/>
      <c r="B1162" s="231"/>
      <c r="C1162" s="231"/>
      <c r="D1162" s="231"/>
      <c r="E1162" s="231"/>
      <c r="F1162" s="231"/>
      <c r="G1162" s="231"/>
      <c r="H1162" s="231"/>
      <c r="I1162" s="231"/>
      <c r="J1162" s="231"/>
      <c r="K1162" s="231"/>
      <c r="L1162" s="231"/>
      <c r="M1162" s="231"/>
      <c r="N1162" s="131" t="e">
        <f t="shared" si="18"/>
        <v>#N/A</v>
      </c>
    </row>
    <row r="1163" spans="1:14" s="131" customFormat="1" ht="12.75" customHeight="1" x14ac:dyDescent="0.25">
      <c r="A1163" s="231"/>
      <c r="B1163" s="231"/>
      <c r="C1163" s="231"/>
      <c r="D1163" s="231"/>
      <c r="E1163" s="231"/>
      <c r="F1163" s="231"/>
      <c r="G1163" s="231"/>
      <c r="H1163" s="231"/>
      <c r="I1163" s="231"/>
      <c r="J1163" s="231"/>
      <c r="K1163" s="231"/>
      <c r="L1163" s="231"/>
      <c r="M1163" s="231"/>
      <c r="N1163" s="131" t="e">
        <f t="shared" si="18"/>
        <v>#N/A</v>
      </c>
    </row>
    <row r="1164" spans="1:14" s="131" customFormat="1" ht="12.75" customHeight="1" x14ac:dyDescent="0.25">
      <c r="A1164" s="231"/>
      <c r="B1164" s="231"/>
      <c r="C1164" s="231"/>
      <c r="D1164" s="231"/>
      <c r="E1164" s="231"/>
      <c r="F1164" s="231"/>
      <c r="G1164" s="231"/>
      <c r="H1164" s="231"/>
      <c r="I1164" s="231"/>
      <c r="J1164" s="231"/>
      <c r="K1164" s="231"/>
      <c r="L1164" s="231"/>
      <c r="M1164" s="231"/>
      <c r="N1164" s="131" t="e">
        <f t="shared" si="18"/>
        <v>#N/A</v>
      </c>
    </row>
    <row r="1165" spans="1:14" s="131" customFormat="1" ht="12.75" customHeight="1" x14ac:dyDescent="0.25">
      <c r="A1165" s="231"/>
      <c r="B1165" s="231"/>
      <c r="C1165" s="231"/>
      <c r="D1165" s="231"/>
      <c r="E1165" s="231"/>
      <c r="F1165" s="231"/>
      <c r="G1165" s="231"/>
      <c r="H1165" s="231"/>
      <c r="I1165" s="231"/>
      <c r="J1165" s="231"/>
      <c r="K1165" s="231"/>
      <c r="L1165" s="231"/>
      <c r="M1165" s="231"/>
      <c r="N1165" s="131" t="e">
        <f t="shared" si="18"/>
        <v>#N/A</v>
      </c>
    </row>
    <row r="1166" spans="1:14" s="131" customFormat="1" ht="12.75" customHeight="1" x14ac:dyDescent="0.25">
      <c r="A1166" s="231"/>
      <c r="B1166" s="231"/>
      <c r="C1166" s="231"/>
      <c r="D1166" s="231"/>
      <c r="E1166" s="231"/>
      <c r="F1166" s="231"/>
      <c r="G1166" s="231"/>
      <c r="H1166" s="231"/>
      <c r="I1166" s="231"/>
      <c r="J1166" s="231"/>
      <c r="K1166" s="231"/>
      <c r="L1166" s="231"/>
      <c r="M1166" s="231"/>
      <c r="N1166" s="131" t="e">
        <f t="shared" si="18"/>
        <v>#N/A</v>
      </c>
    </row>
    <row r="1167" spans="1:14" s="131" customFormat="1" ht="12.75" customHeight="1" x14ac:dyDescent="0.25">
      <c r="A1167" s="231"/>
      <c r="B1167" s="231"/>
      <c r="C1167" s="231"/>
      <c r="D1167" s="231"/>
      <c r="E1167" s="231"/>
      <c r="F1167" s="231"/>
      <c r="G1167" s="231"/>
      <c r="H1167" s="231"/>
      <c r="I1167" s="231"/>
      <c r="J1167" s="231"/>
      <c r="K1167" s="231"/>
      <c r="L1167" s="231"/>
      <c r="M1167" s="231"/>
      <c r="N1167" s="131" t="e">
        <f t="shared" si="18"/>
        <v>#N/A</v>
      </c>
    </row>
    <row r="1168" spans="1:14" s="131" customFormat="1" ht="12.75" customHeight="1" x14ac:dyDescent="0.25">
      <c r="A1168" s="231"/>
      <c r="B1168" s="231"/>
      <c r="C1168" s="231"/>
      <c r="D1168" s="231"/>
      <c r="E1168" s="231"/>
      <c r="F1168" s="231"/>
      <c r="G1168" s="231"/>
      <c r="H1168" s="231"/>
      <c r="I1168" s="231"/>
      <c r="J1168" s="231"/>
      <c r="K1168" s="231"/>
      <c r="L1168" s="231"/>
      <c r="M1168" s="231"/>
      <c r="N1168" s="131" t="e">
        <f t="shared" si="18"/>
        <v>#N/A</v>
      </c>
    </row>
    <row r="1169" spans="1:14" s="131" customFormat="1" ht="12.75" customHeight="1" x14ac:dyDescent="0.25">
      <c r="A1169" s="231"/>
      <c r="B1169" s="231"/>
      <c r="C1169" s="231"/>
      <c r="D1169" s="231"/>
      <c r="E1169" s="231"/>
      <c r="F1169" s="231"/>
      <c r="G1169" s="231"/>
      <c r="H1169" s="231"/>
      <c r="I1169" s="231"/>
      <c r="J1169" s="231"/>
      <c r="K1169" s="231"/>
      <c r="L1169" s="231"/>
      <c r="M1169" s="231"/>
      <c r="N1169" s="131" t="e">
        <f t="shared" si="18"/>
        <v>#N/A</v>
      </c>
    </row>
    <row r="1170" spans="1:14" s="131" customFormat="1" ht="12.75" customHeight="1" x14ac:dyDescent="0.25">
      <c r="A1170" s="231"/>
      <c r="B1170" s="231"/>
      <c r="C1170" s="231"/>
      <c r="D1170" s="231"/>
      <c r="E1170" s="231"/>
      <c r="F1170" s="231"/>
      <c r="G1170" s="231"/>
      <c r="H1170" s="231"/>
      <c r="I1170" s="231"/>
      <c r="J1170" s="231"/>
      <c r="K1170" s="231"/>
      <c r="L1170" s="231"/>
      <c r="M1170" s="231"/>
      <c r="N1170" s="131" t="e">
        <f t="shared" si="18"/>
        <v>#N/A</v>
      </c>
    </row>
    <row r="1171" spans="1:14" s="131" customFormat="1" ht="12.75" customHeight="1" x14ac:dyDescent="0.25">
      <c r="A1171" s="231"/>
      <c r="B1171" s="231"/>
      <c r="C1171" s="231"/>
      <c r="D1171" s="231"/>
      <c r="E1171" s="231"/>
      <c r="F1171" s="231"/>
      <c r="G1171" s="231"/>
      <c r="H1171" s="231"/>
      <c r="I1171" s="231"/>
      <c r="J1171" s="231"/>
      <c r="K1171" s="231"/>
      <c r="L1171" s="231"/>
      <c r="M1171" s="231"/>
      <c r="N1171" s="131" t="e">
        <f t="shared" si="18"/>
        <v>#N/A</v>
      </c>
    </row>
    <row r="1172" spans="1:14" s="131" customFormat="1" ht="12.75" customHeight="1" x14ac:dyDescent="0.25">
      <c r="A1172" s="231"/>
      <c r="B1172" s="231"/>
      <c r="C1172" s="231"/>
      <c r="D1172" s="231"/>
      <c r="E1172" s="231"/>
      <c r="F1172" s="231"/>
      <c r="G1172" s="231"/>
      <c r="H1172" s="231"/>
      <c r="I1172" s="231"/>
      <c r="J1172" s="231"/>
      <c r="K1172" s="231"/>
      <c r="L1172" s="231"/>
      <c r="M1172" s="231"/>
      <c r="N1172" s="131" t="e">
        <f t="shared" si="18"/>
        <v>#N/A</v>
      </c>
    </row>
    <row r="1173" spans="1:14" s="131" customFormat="1" ht="12.75" customHeight="1" x14ac:dyDescent="0.25">
      <c r="A1173" s="231"/>
      <c r="B1173" s="231"/>
      <c r="C1173" s="231"/>
      <c r="D1173" s="231"/>
      <c r="E1173" s="231"/>
      <c r="F1173" s="231"/>
      <c r="G1173" s="231"/>
      <c r="H1173" s="231"/>
      <c r="I1173" s="231"/>
      <c r="J1173" s="231"/>
      <c r="K1173" s="231"/>
      <c r="L1173" s="231"/>
      <c r="M1173" s="231"/>
      <c r="N1173" s="131" t="e">
        <f t="shared" si="18"/>
        <v>#N/A</v>
      </c>
    </row>
    <row r="1174" spans="1:14" s="131" customFormat="1" ht="12.75" customHeight="1" x14ac:dyDescent="0.25">
      <c r="A1174" s="231"/>
      <c r="B1174" s="231"/>
      <c r="C1174" s="231"/>
      <c r="D1174" s="231"/>
      <c r="E1174" s="231"/>
      <c r="F1174" s="231"/>
      <c r="G1174" s="231"/>
      <c r="H1174" s="231"/>
      <c r="I1174" s="231"/>
      <c r="J1174" s="231"/>
      <c r="K1174" s="231"/>
      <c r="L1174" s="231"/>
      <c r="M1174" s="231"/>
      <c r="N1174" s="131" t="e">
        <f t="shared" si="18"/>
        <v>#N/A</v>
      </c>
    </row>
    <row r="1175" spans="1:14" s="131" customFormat="1" ht="12.75" customHeight="1" x14ac:dyDescent="0.25">
      <c r="A1175" s="231"/>
      <c r="B1175" s="231"/>
      <c r="C1175" s="231"/>
      <c r="D1175" s="231"/>
      <c r="E1175" s="231"/>
      <c r="F1175" s="231"/>
      <c r="G1175" s="231"/>
      <c r="H1175" s="231"/>
      <c r="I1175" s="231"/>
      <c r="J1175" s="231"/>
      <c r="K1175" s="231"/>
      <c r="L1175" s="231"/>
      <c r="M1175" s="231"/>
      <c r="N1175" s="131" t="e">
        <f t="shared" si="18"/>
        <v>#N/A</v>
      </c>
    </row>
    <row r="1176" spans="1:14" s="131" customFormat="1" ht="12.75" customHeight="1" x14ac:dyDescent="0.25">
      <c r="A1176" s="231"/>
      <c r="B1176" s="231"/>
      <c r="C1176" s="231"/>
      <c r="D1176" s="231"/>
      <c r="E1176" s="231"/>
      <c r="F1176" s="231"/>
      <c r="G1176" s="231"/>
      <c r="H1176" s="231"/>
      <c r="I1176" s="231"/>
      <c r="J1176" s="231"/>
      <c r="K1176" s="231"/>
      <c r="L1176" s="231"/>
      <c r="M1176" s="231"/>
      <c r="N1176" s="131" t="e">
        <f t="shared" si="18"/>
        <v>#N/A</v>
      </c>
    </row>
    <row r="1177" spans="1:14" s="131" customFormat="1" ht="12.75" customHeight="1" x14ac:dyDescent="0.25">
      <c r="A1177" s="231"/>
      <c r="B1177" s="231"/>
      <c r="C1177" s="231"/>
      <c r="D1177" s="231"/>
      <c r="E1177" s="231"/>
      <c r="F1177" s="231"/>
      <c r="G1177" s="231"/>
      <c r="H1177" s="231"/>
      <c r="I1177" s="231"/>
      <c r="J1177" s="231"/>
      <c r="K1177" s="231"/>
      <c r="L1177" s="231"/>
      <c r="M1177" s="231"/>
      <c r="N1177" s="131" t="e">
        <f t="shared" si="18"/>
        <v>#N/A</v>
      </c>
    </row>
    <row r="1178" spans="1:14" s="131" customFormat="1" ht="12.75" customHeight="1" x14ac:dyDescent="0.25">
      <c r="A1178" s="231"/>
      <c r="B1178" s="231"/>
      <c r="C1178" s="231"/>
      <c r="D1178" s="231"/>
      <c r="E1178" s="231"/>
      <c r="F1178" s="231"/>
      <c r="G1178" s="231"/>
      <c r="H1178" s="231"/>
      <c r="I1178" s="231"/>
      <c r="J1178" s="231"/>
      <c r="K1178" s="231"/>
      <c r="L1178" s="231"/>
      <c r="M1178" s="231"/>
      <c r="N1178" s="131" t="e">
        <f t="shared" si="18"/>
        <v>#N/A</v>
      </c>
    </row>
    <row r="1179" spans="1:14" s="131" customFormat="1" ht="12.75" customHeight="1" x14ac:dyDescent="0.25">
      <c r="A1179" s="231"/>
      <c r="B1179" s="231"/>
      <c r="C1179" s="231"/>
      <c r="D1179" s="231"/>
      <c r="E1179" s="231"/>
      <c r="F1179" s="231"/>
      <c r="G1179" s="231"/>
      <c r="H1179" s="231"/>
      <c r="I1179" s="231"/>
      <c r="J1179" s="231"/>
      <c r="K1179" s="231"/>
      <c r="L1179" s="231"/>
      <c r="M1179" s="231"/>
      <c r="N1179" s="131" t="e">
        <f t="shared" si="18"/>
        <v>#N/A</v>
      </c>
    </row>
    <row r="1180" spans="1:14" s="131" customFormat="1" ht="12.75" customHeight="1" x14ac:dyDescent="0.25">
      <c r="A1180" s="231"/>
      <c r="B1180" s="231"/>
      <c r="C1180" s="231"/>
      <c r="D1180" s="231"/>
      <c r="E1180" s="231"/>
      <c r="F1180" s="231"/>
      <c r="G1180" s="231"/>
      <c r="H1180" s="231"/>
      <c r="I1180" s="231"/>
      <c r="J1180" s="231"/>
      <c r="K1180" s="231"/>
      <c r="L1180" s="231"/>
      <c r="M1180" s="231"/>
      <c r="N1180" s="131" t="e">
        <f t="shared" si="18"/>
        <v>#N/A</v>
      </c>
    </row>
    <row r="1181" spans="1:14" s="131" customFormat="1" ht="12.75" customHeight="1" x14ac:dyDescent="0.25">
      <c r="A1181" s="231"/>
      <c r="B1181" s="231"/>
      <c r="C1181" s="231"/>
      <c r="D1181" s="231"/>
      <c r="E1181" s="231"/>
      <c r="F1181" s="231"/>
      <c r="G1181" s="231"/>
      <c r="H1181" s="231"/>
      <c r="I1181" s="231"/>
      <c r="J1181" s="231"/>
      <c r="K1181" s="231"/>
      <c r="L1181" s="231"/>
      <c r="M1181" s="231"/>
      <c r="N1181" s="131" t="e">
        <f t="shared" si="18"/>
        <v>#N/A</v>
      </c>
    </row>
    <row r="1182" spans="1:14" s="131" customFormat="1" ht="12.75" customHeight="1" x14ac:dyDescent="0.25">
      <c r="A1182" s="231"/>
      <c r="B1182" s="231"/>
      <c r="C1182" s="231"/>
      <c r="D1182" s="231"/>
      <c r="E1182" s="231"/>
      <c r="F1182" s="231"/>
      <c r="G1182" s="231"/>
      <c r="H1182" s="231"/>
      <c r="I1182" s="231"/>
      <c r="J1182" s="231"/>
      <c r="K1182" s="231"/>
      <c r="L1182" s="231"/>
      <c r="M1182" s="231"/>
      <c r="N1182" s="131" t="e">
        <f t="shared" si="18"/>
        <v>#N/A</v>
      </c>
    </row>
    <row r="1183" spans="1:14" s="131" customFormat="1" ht="12.75" customHeight="1" x14ac:dyDescent="0.25">
      <c r="A1183" s="231"/>
      <c r="B1183" s="231"/>
      <c r="C1183" s="231"/>
      <c r="D1183" s="231"/>
      <c r="E1183" s="231"/>
      <c r="F1183" s="231"/>
      <c r="G1183" s="231"/>
      <c r="H1183" s="231"/>
      <c r="I1183" s="231"/>
      <c r="J1183" s="231"/>
      <c r="K1183" s="231"/>
      <c r="L1183" s="231"/>
      <c r="M1183" s="231"/>
      <c r="N1183" s="131" t="e">
        <f t="shared" si="18"/>
        <v>#N/A</v>
      </c>
    </row>
    <row r="1184" spans="1:14" s="131" customFormat="1" ht="12.75" customHeight="1" x14ac:dyDescent="0.25">
      <c r="A1184" s="231"/>
      <c r="B1184" s="231"/>
      <c r="C1184" s="231"/>
      <c r="D1184" s="231"/>
      <c r="E1184" s="231"/>
      <c r="F1184" s="231"/>
      <c r="G1184" s="231"/>
      <c r="H1184" s="231"/>
      <c r="I1184" s="231"/>
      <c r="J1184" s="231"/>
      <c r="K1184" s="231"/>
      <c r="L1184" s="231"/>
      <c r="M1184" s="231"/>
      <c r="N1184" s="131" t="e">
        <f t="shared" si="18"/>
        <v>#N/A</v>
      </c>
    </row>
    <row r="1185" spans="1:14" s="131" customFormat="1" ht="12.75" customHeight="1" x14ac:dyDescent="0.25">
      <c r="A1185" s="231"/>
      <c r="B1185" s="231"/>
      <c r="C1185" s="231"/>
      <c r="D1185" s="231"/>
      <c r="E1185" s="231"/>
      <c r="F1185" s="231"/>
      <c r="G1185" s="231"/>
      <c r="H1185" s="231"/>
      <c r="I1185" s="231"/>
      <c r="J1185" s="231"/>
      <c r="K1185" s="231"/>
      <c r="L1185" s="231"/>
      <c r="M1185" s="231"/>
      <c r="N1185" s="131" t="e">
        <f t="shared" si="18"/>
        <v>#N/A</v>
      </c>
    </row>
    <row r="1186" spans="1:14" s="131" customFormat="1" ht="12.75" customHeight="1" x14ac:dyDescent="0.25">
      <c r="A1186" s="231"/>
      <c r="B1186" s="231"/>
      <c r="C1186" s="231"/>
      <c r="D1186" s="231"/>
      <c r="E1186" s="231"/>
      <c r="F1186" s="231"/>
      <c r="G1186" s="231"/>
      <c r="H1186" s="231"/>
      <c r="I1186" s="231"/>
      <c r="J1186" s="231"/>
      <c r="K1186" s="231"/>
      <c r="L1186" s="231"/>
      <c r="M1186" s="231"/>
      <c r="N1186" s="131" t="e">
        <f t="shared" si="18"/>
        <v>#N/A</v>
      </c>
    </row>
    <row r="1187" spans="1:14" s="131" customFormat="1" ht="12.75" customHeight="1" x14ac:dyDescent="0.25">
      <c r="A1187" s="231"/>
      <c r="B1187" s="231"/>
      <c r="C1187" s="231"/>
      <c r="D1187" s="231"/>
      <c r="E1187" s="231"/>
      <c r="F1187" s="231"/>
      <c r="G1187" s="231"/>
      <c r="H1187" s="231"/>
      <c r="I1187" s="231"/>
      <c r="J1187" s="231"/>
      <c r="K1187" s="231"/>
      <c r="L1187" s="231"/>
      <c r="M1187" s="231"/>
      <c r="N1187" s="131" t="e">
        <f t="shared" si="18"/>
        <v>#N/A</v>
      </c>
    </row>
    <row r="1188" spans="1:14" s="131" customFormat="1" ht="12.75" customHeight="1" x14ac:dyDescent="0.25">
      <c r="A1188" s="231"/>
      <c r="B1188" s="231"/>
      <c r="C1188" s="231"/>
      <c r="D1188" s="231"/>
      <c r="E1188" s="231"/>
      <c r="F1188" s="231"/>
      <c r="G1188" s="231"/>
      <c r="H1188" s="231"/>
      <c r="I1188" s="231"/>
      <c r="J1188" s="231"/>
      <c r="K1188" s="231"/>
      <c r="L1188" s="231"/>
      <c r="M1188" s="231"/>
      <c r="N1188" s="131" t="e">
        <f t="shared" si="18"/>
        <v>#N/A</v>
      </c>
    </row>
    <row r="1189" spans="1:14" s="131" customFormat="1" ht="12.75" customHeight="1" x14ac:dyDescent="0.25">
      <c r="A1189" s="231"/>
      <c r="B1189" s="231"/>
      <c r="C1189" s="231"/>
      <c r="D1189" s="231"/>
      <c r="E1189" s="231"/>
      <c r="F1189" s="231"/>
      <c r="G1189" s="231"/>
      <c r="H1189" s="231"/>
      <c r="I1189" s="231"/>
      <c r="J1189" s="231"/>
      <c r="K1189" s="231"/>
      <c r="L1189" s="231"/>
      <c r="M1189" s="231"/>
      <c r="N1189" s="131" t="e">
        <f t="shared" si="18"/>
        <v>#N/A</v>
      </c>
    </row>
    <row r="1190" spans="1:14" s="131" customFormat="1" ht="12.75" customHeight="1" x14ac:dyDescent="0.25">
      <c r="A1190" s="231"/>
      <c r="B1190" s="231"/>
      <c r="C1190" s="231"/>
      <c r="D1190" s="231"/>
      <c r="E1190" s="231"/>
      <c r="F1190" s="231"/>
      <c r="G1190" s="231"/>
      <c r="H1190" s="231"/>
      <c r="I1190" s="231"/>
      <c r="J1190" s="231"/>
      <c r="K1190" s="231"/>
      <c r="L1190" s="231"/>
      <c r="M1190" s="231"/>
      <c r="N1190" s="131" t="e">
        <f t="shared" si="18"/>
        <v>#N/A</v>
      </c>
    </row>
    <row r="1191" spans="1:14" s="131" customFormat="1" ht="12.75" customHeight="1" x14ac:dyDescent="0.25">
      <c r="A1191" s="231"/>
      <c r="B1191" s="231"/>
      <c r="C1191" s="231"/>
      <c r="D1191" s="231"/>
      <c r="E1191" s="231"/>
      <c r="F1191" s="231"/>
      <c r="G1191" s="231"/>
      <c r="H1191" s="231"/>
      <c r="I1191" s="231"/>
      <c r="J1191" s="231"/>
      <c r="K1191" s="231"/>
      <c r="L1191" s="231"/>
      <c r="M1191" s="231"/>
      <c r="N1191" s="131" t="e">
        <f t="shared" si="18"/>
        <v>#N/A</v>
      </c>
    </row>
    <row r="1192" spans="1:14" s="131" customFormat="1" ht="12.75" customHeight="1" x14ac:dyDescent="0.25">
      <c r="A1192" s="231"/>
      <c r="B1192" s="231"/>
      <c r="C1192" s="231"/>
      <c r="D1192" s="231"/>
      <c r="E1192" s="231"/>
      <c r="F1192" s="231"/>
      <c r="G1192" s="231"/>
      <c r="H1192" s="231"/>
      <c r="I1192" s="231"/>
      <c r="J1192" s="231"/>
      <c r="K1192" s="231"/>
      <c r="L1192" s="231"/>
      <c r="M1192" s="231"/>
      <c r="N1192" s="131" t="e">
        <f t="shared" si="18"/>
        <v>#N/A</v>
      </c>
    </row>
    <row r="1193" spans="1:14" s="131" customFormat="1" ht="12.75" customHeight="1" x14ac:dyDescent="0.25">
      <c r="A1193" s="231"/>
      <c r="B1193" s="231"/>
      <c r="C1193" s="231"/>
      <c r="D1193" s="231"/>
      <c r="E1193" s="231"/>
      <c r="F1193" s="231"/>
      <c r="G1193" s="231"/>
      <c r="H1193" s="231"/>
      <c r="I1193" s="231"/>
      <c r="J1193" s="231"/>
      <c r="K1193" s="231"/>
      <c r="L1193" s="231"/>
      <c r="M1193" s="231"/>
      <c r="N1193" s="131" t="e">
        <f t="shared" si="18"/>
        <v>#N/A</v>
      </c>
    </row>
    <row r="1194" spans="1:14" s="131" customFormat="1" ht="12.75" customHeight="1" x14ac:dyDescent="0.25">
      <c r="A1194" s="231"/>
      <c r="B1194" s="231"/>
      <c r="C1194" s="231"/>
      <c r="D1194" s="231"/>
      <c r="E1194" s="231"/>
      <c r="F1194" s="231"/>
      <c r="G1194" s="231"/>
      <c r="H1194" s="231"/>
      <c r="I1194" s="231"/>
      <c r="J1194" s="231"/>
      <c r="K1194" s="231"/>
      <c r="L1194" s="231"/>
      <c r="M1194" s="231"/>
      <c r="N1194" s="131" t="e">
        <f t="shared" si="18"/>
        <v>#N/A</v>
      </c>
    </row>
    <row r="1195" spans="1:14" s="131" customFormat="1" ht="12.75" customHeight="1" x14ac:dyDescent="0.25">
      <c r="A1195" s="231"/>
      <c r="B1195" s="231"/>
      <c r="C1195" s="231"/>
      <c r="D1195" s="231"/>
      <c r="E1195" s="231"/>
      <c r="F1195" s="231"/>
      <c r="G1195" s="231"/>
      <c r="H1195" s="231"/>
      <c r="I1195" s="231"/>
      <c r="J1195" s="231"/>
      <c r="K1195" s="231"/>
      <c r="L1195" s="231"/>
      <c r="M1195" s="231"/>
      <c r="N1195" s="131" t="e">
        <f t="shared" si="18"/>
        <v>#N/A</v>
      </c>
    </row>
    <row r="1196" spans="1:14" s="131" customFormat="1" ht="12.75" customHeight="1" x14ac:dyDescent="0.25">
      <c r="A1196" s="231"/>
      <c r="B1196" s="231"/>
      <c r="C1196" s="231"/>
      <c r="D1196" s="231"/>
      <c r="E1196" s="231"/>
      <c r="F1196" s="231"/>
      <c r="G1196" s="231"/>
      <c r="H1196" s="231"/>
      <c r="I1196" s="231"/>
      <c r="J1196" s="231"/>
      <c r="K1196" s="231"/>
      <c r="L1196" s="231"/>
      <c r="M1196" s="231"/>
      <c r="N1196" s="131" t="e">
        <f t="shared" si="18"/>
        <v>#N/A</v>
      </c>
    </row>
    <row r="1197" spans="1:14" s="131" customFormat="1" ht="12.75" customHeight="1" x14ac:dyDescent="0.25">
      <c r="A1197" s="231"/>
      <c r="B1197" s="231"/>
      <c r="C1197" s="231"/>
      <c r="D1197" s="231"/>
      <c r="E1197" s="231"/>
      <c r="F1197" s="231"/>
      <c r="G1197" s="231"/>
      <c r="H1197" s="231"/>
      <c r="I1197" s="231"/>
      <c r="J1197" s="231"/>
      <c r="K1197" s="231"/>
      <c r="L1197" s="231"/>
      <c r="M1197" s="231"/>
      <c r="N1197" s="131" t="e">
        <f t="shared" si="18"/>
        <v>#N/A</v>
      </c>
    </row>
    <row r="1198" spans="1:14" s="131" customFormat="1" ht="12.75" customHeight="1" x14ac:dyDescent="0.25">
      <c r="A1198" s="231"/>
      <c r="B1198" s="231"/>
      <c r="C1198" s="231"/>
      <c r="D1198" s="231"/>
      <c r="E1198" s="231"/>
      <c r="F1198" s="231"/>
      <c r="G1198" s="231"/>
      <c r="H1198" s="231"/>
      <c r="I1198" s="231"/>
      <c r="J1198" s="231"/>
      <c r="K1198" s="231"/>
      <c r="L1198" s="231"/>
      <c r="M1198" s="231"/>
      <c r="N1198" s="131" t="e">
        <f t="shared" si="18"/>
        <v>#N/A</v>
      </c>
    </row>
    <row r="1199" spans="1:14" s="131" customFormat="1" ht="12.75" customHeight="1" x14ac:dyDescent="0.25">
      <c r="A1199" s="231"/>
      <c r="B1199" s="231"/>
      <c r="C1199" s="231"/>
      <c r="D1199" s="231"/>
      <c r="E1199" s="231"/>
      <c r="F1199" s="231"/>
      <c r="G1199" s="231"/>
      <c r="H1199" s="231"/>
      <c r="I1199" s="231"/>
      <c r="J1199" s="231"/>
      <c r="K1199" s="231"/>
      <c r="L1199" s="231"/>
      <c r="M1199" s="231"/>
      <c r="N1199" s="131" t="e">
        <f t="shared" si="18"/>
        <v>#N/A</v>
      </c>
    </row>
    <row r="1200" spans="1:14" s="131" customFormat="1" ht="12.75" customHeight="1" x14ac:dyDescent="0.25">
      <c r="A1200" s="231"/>
      <c r="B1200" s="231"/>
      <c r="C1200" s="231"/>
      <c r="D1200" s="231"/>
      <c r="E1200" s="231"/>
      <c r="F1200" s="231"/>
      <c r="G1200" s="231"/>
      <c r="H1200" s="231"/>
      <c r="I1200" s="231"/>
      <c r="J1200" s="231"/>
      <c r="K1200" s="231"/>
      <c r="L1200" s="231"/>
      <c r="M1200" s="231"/>
      <c r="N1200" s="131" t="e">
        <f t="shared" si="18"/>
        <v>#N/A</v>
      </c>
    </row>
    <row r="1201" spans="1:14" s="131" customFormat="1" ht="12.75" customHeight="1" x14ac:dyDescent="0.25">
      <c r="A1201" s="231"/>
      <c r="B1201" s="231"/>
      <c r="C1201" s="231"/>
      <c r="D1201" s="231"/>
      <c r="E1201" s="231"/>
      <c r="F1201" s="231"/>
      <c r="G1201" s="231"/>
      <c r="H1201" s="231"/>
      <c r="I1201" s="231"/>
      <c r="J1201" s="231"/>
      <c r="K1201" s="231"/>
      <c r="L1201" s="231"/>
      <c r="M1201" s="231"/>
      <c r="N1201" s="131" t="e">
        <f t="shared" si="18"/>
        <v>#N/A</v>
      </c>
    </row>
    <row r="1202" spans="1:14" s="131" customFormat="1" ht="12.75" customHeight="1" x14ac:dyDescent="0.25">
      <c r="A1202" s="231"/>
      <c r="B1202" s="231"/>
      <c r="C1202" s="231"/>
      <c r="D1202" s="231"/>
      <c r="E1202" s="231"/>
      <c r="F1202" s="231"/>
      <c r="G1202" s="231"/>
      <c r="H1202" s="231"/>
      <c r="I1202" s="231"/>
      <c r="J1202" s="231"/>
      <c r="K1202" s="231"/>
      <c r="L1202" s="231"/>
      <c r="M1202" s="231"/>
      <c r="N1202" s="131" t="e">
        <f t="shared" si="18"/>
        <v>#N/A</v>
      </c>
    </row>
    <row r="1203" spans="1:14" s="131" customFormat="1" ht="12.75" customHeight="1" x14ac:dyDescent="0.25">
      <c r="A1203" s="231"/>
      <c r="B1203" s="231"/>
      <c r="C1203" s="231"/>
      <c r="D1203" s="231"/>
      <c r="E1203" s="231"/>
      <c r="F1203" s="231"/>
      <c r="G1203" s="231"/>
      <c r="H1203" s="231"/>
      <c r="I1203" s="231"/>
      <c r="J1203" s="231"/>
      <c r="K1203" s="231"/>
      <c r="L1203" s="231"/>
      <c r="M1203" s="231"/>
      <c r="N1203" s="131" t="e">
        <f t="shared" si="18"/>
        <v>#N/A</v>
      </c>
    </row>
    <row r="1204" spans="1:14" s="131" customFormat="1" ht="12.75" customHeight="1" x14ac:dyDescent="0.25">
      <c r="A1204" s="231"/>
      <c r="B1204" s="231"/>
      <c r="C1204" s="231"/>
      <c r="D1204" s="231"/>
      <c r="E1204" s="231"/>
      <c r="F1204" s="231"/>
      <c r="G1204" s="231"/>
      <c r="H1204" s="231"/>
      <c r="I1204" s="231"/>
      <c r="J1204" s="231"/>
      <c r="K1204" s="231"/>
      <c r="L1204" s="231"/>
      <c r="M1204" s="231"/>
      <c r="N1204" s="131" t="e">
        <f t="shared" si="18"/>
        <v>#N/A</v>
      </c>
    </row>
    <row r="1205" spans="1:14" s="131" customFormat="1" ht="12.75" customHeight="1" x14ac:dyDescent="0.25">
      <c r="A1205" s="231"/>
      <c r="B1205" s="231"/>
      <c r="C1205" s="231"/>
      <c r="D1205" s="231"/>
      <c r="E1205" s="231"/>
      <c r="F1205" s="231"/>
      <c r="G1205" s="231"/>
      <c r="H1205" s="231"/>
      <c r="I1205" s="231"/>
      <c r="J1205" s="231"/>
      <c r="K1205" s="231"/>
      <c r="L1205" s="231"/>
      <c r="M1205" s="231"/>
      <c r="N1205" s="131" t="e">
        <f t="shared" si="18"/>
        <v>#N/A</v>
      </c>
    </row>
    <row r="1206" spans="1:14" s="131" customFormat="1" ht="12.75" customHeight="1" x14ac:dyDescent="0.25">
      <c r="A1206" s="231"/>
      <c r="B1206" s="231"/>
      <c r="C1206" s="231"/>
      <c r="D1206" s="231"/>
      <c r="E1206" s="231"/>
      <c r="F1206" s="231"/>
      <c r="G1206" s="231"/>
      <c r="H1206" s="231"/>
      <c r="I1206" s="231"/>
      <c r="J1206" s="231"/>
      <c r="K1206" s="231"/>
      <c r="L1206" s="231"/>
      <c r="M1206" s="231"/>
      <c r="N1206" s="131" t="e">
        <f t="shared" si="18"/>
        <v>#N/A</v>
      </c>
    </row>
    <row r="1207" spans="1:14" s="131" customFormat="1" ht="12.75" customHeight="1" x14ac:dyDescent="0.25">
      <c r="A1207" s="231"/>
      <c r="B1207" s="231"/>
      <c r="C1207" s="231"/>
      <c r="D1207" s="231"/>
      <c r="E1207" s="231"/>
      <c r="F1207" s="231"/>
      <c r="G1207" s="231"/>
      <c r="H1207" s="231"/>
      <c r="I1207" s="231"/>
      <c r="J1207" s="231"/>
      <c r="K1207" s="231"/>
      <c r="L1207" s="231"/>
      <c r="M1207" s="231"/>
      <c r="N1207" s="131" t="e">
        <f t="shared" si="18"/>
        <v>#N/A</v>
      </c>
    </row>
    <row r="1208" spans="1:14" s="131" customFormat="1" ht="12.75" customHeight="1" x14ac:dyDescent="0.25">
      <c r="A1208" s="231"/>
      <c r="B1208" s="231"/>
      <c r="C1208" s="231"/>
      <c r="D1208" s="231"/>
      <c r="E1208" s="231"/>
      <c r="F1208" s="231"/>
      <c r="G1208" s="231"/>
      <c r="H1208" s="231"/>
      <c r="I1208" s="231"/>
      <c r="J1208" s="231"/>
      <c r="K1208" s="231"/>
      <c r="L1208" s="231"/>
      <c r="M1208" s="231"/>
      <c r="N1208" s="131" t="e">
        <f t="shared" si="18"/>
        <v>#N/A</v>
      </c>
    </row>
    <row r="1209" spans="1:14" s="131" customFormat="1" ht="12.75" customHeight="1" x14ac:dyDescent="0.25">
      <c r="A1209" s="231"/>
      <c r="B1209" s="231"/>
      <c r="C1209" s="231"/>
      <c r="D1209" s="231"/>
      <c r="E1209" s="231"/>
      <c r="F1209" s="231"/>
      <c r="G1209" s="231"/>
      <c r="H1209" s="231"/>
      <c r="I1209" s="231"/>
      <c r="J1209" s="231"/>
      <c r="K1209" s="231"/>
      <c r="L1209" s="231"/>
      <c r="M1209" s="231"/>
      <c r="N1209" s="131" t="e">
        <f t="shared" si="18"/>
        <v>#N/A</v>
      </c>
    </row>
    <row r="1210" spans="1:14" s="131" customFormat="1" ht="12.75" customHeight="1" x14ac:dyDescent="0.25">
      <c r="A1210" s="231"/>
      <c r="B1210" s="231"/>
      <c r="C1210" s="231"/>
      <c r="D1210" s="231"/>
      <c r="E1210" s="231"/>
      <c r="F1210" s="231"/>
      <c r="G1210" s="231"/>
      <c r="H1210" s="231"/>
      <c r="I1210" s="231"/>
      <c r="J1210" s="231"/>
      <c r="K1210" s="231"/>
      <c r="L1210" s="231"/>
      <c r="M1210" s="231"/>
      <c r="N1210" s="131" t="e">
        <f t="shared" si="18"/>
        <v>#N/A</v>
      </c>
    </row>
    <row r="1211" spans="1:14" s="131" customFormat="1" ht="12.75" customHeight="1" x14ac:dyDescent="0.25">
      <c r="A1211" s="231"/>
      <c r="B1211" s="231"/>
      <c r="C1211" s="231"/>
      <c r="D1211" s="231"/>
      <c r="E1211" s="231"/>
      <c r="F1211" s="231"/>
      <c r="G1211" s="231"/>
      <c r="H1211" s="231"/>
      <c r="I1211" s="231"/>
      <c r="J1211" s="231"/>
      <c r="K1211" s="231"/>
      <c r="L1211" s="231"/>
      <c r="M1211" s="231"/>
      <c r="N1211" s="131" t="e">
        <f t="shared" si="18"/>
        <v>#N/A</v>
      </c>
    </row>
    <row r="1212" spans="1:14" s="131" customFormat="1" ht="12.75" customHeight="1" x14ac:dyDescent="0.25">
      <c r="A1212" s="231"/>
      <c r="B1212" s="231"/>
      <c r="C1212" s="231"/>
      <c r="D1212" s="231"/>
      <c r="E1212" s="231"/>
      <c r="F1212" s="231"/>
      <c r="G1212" s="231"/>
      <c r="H1212" s="231"/>
      <c r="I1212" s="231"/>
      <c r="J1212" s="231"/>
      <c r="K1212" s="231"/>
      <c r="L1212" s="231"/>
      <c r="M1212" s="231"/>
      <c r="N1212" s="131" t="e">
        <f t="shared" si="18"/>
        <v>#N/A</v>
      </c>
    </row>
    <row r="1213" spans="1:14" s="131" customFormat="1" ht="12.75" customHeight="1" x14ac:dyDescent="0.25">
      <c r="A1213" s="231"/>
      <c r="B1213" s="231"/>
      <c r="C1213" s="231"/>
      <c r="D1213" s="231"/>
      <c r="E1213" s="231"/>
      <c r="F1213" s="231"/>
      <c r="G1213" s="231"/>
      <c r="H1213" s="231"/>
      <c r="I1213" s="231"/>
      <c r="J1213" s="231"/>
      <c r="K1213" s="231"/>
      <c r="L1213" s="231"/>
      <c r="M1213" s="231"/>
      <c r="N1213" s="131" t="e">
        <f t="shared" si="18"/>
        <v>#N/A</v>
      </c>
    </row>
    <row r="1214" spans="1:14" s="131" customFormat="1" ht="12.75" customHeight="1" x14ac:dyDescent="0.25">
      <c r="A1214" s="231"/>
      <c r="B1214" s="231"/>
      <c r="C1214" s="231"/>
      <c r="D1214" s="231"/>
      <c r="E1214" s="231"/>
      <c r="F1214" s="231"/>
      <c r="G1214" s="231"/>
      <c r="H1214" s="231"/>
      <c r="I1214" s="231"/>
      <c r="J1214" s="231"/>
      <c r="K1214" s="231"/>
      <c r="L1214" s="231"/>
      <c r="M1214" s="231"/>
      <c r="N1214" s="131" t="e">
        <f t="shared" si="18"/>
        <v>#N/A</v>
      </c>
    </row>
    <row r="1215" spans="1:14" s="131" customFormat="1" ht="12.75" customHeight="1" x14ac:dyDescent="0.25">
      <c r="A1215" s="231"/>
      <c r="B1215" s="231"/>
      <c r="C1215" s="231"/>
      <c r="D1215" s="231"/>
      <c r="E1215" s="231"/>
      <c r="F1215" s="231"/>
      <c r="G1215" s="231"/>
      <c r="H1215" s="231"/>
      <c r="I1215" s="231"/>
      <c r="J1215" s="231"/>
      <c r="K1215" s="231"/>
      <c r="L1215" s="231"/>
      <c r="M1215" s="231"/>
      <c r="N1215" s="131" t="e">
        <f t="shared" si="18"/>
        <v>#N/A</v>
      </c>
    </row>
    <row r="1216" spans="1:14" s="131" customFormat="1" ht="12.75" customHeight="1" x14ac:dyDescent="0.25">
      <c r="A1216" s="231"/>
      <c r="B1216" s="231"/>
      <c r="C1216" s="231"/>
      <c r="D1216" s="231"/>
      <c r="E1216" s="231"/>
      <c r="F1216" s="231"/>
      <c r="G1216" s="231"/>
      <c r="H1216" s="231"/>
      <c r="I1216" s="231"/>
      <c r="J1216" s="231"/>
      <c r="K1216" s="231"/>
      <c r="L1216" s="231"/>
      <c r="M1216" s="231"/>
      <c r="N1216" s="131" t="e">
        <f t="shared" si="18"/>
        <v>#N/A</v>
      </c>
    </row>
    <row r="1217" spans="1:14" s="131" customFormat="1" ht="12.75" customHeight="1" x14ac:dyDescent="0.25">
      <c r="A1217" s="231"/>
      <c r="B1217" s="231"/>
      <c r="C1217" s="231"/>
      <c r="D1217" s="231"/>
      <c r="E1217" s="231"/>
      <c r="F1217" s="231"/>
      <c r="G1217" s="231"/>
      <c r="H1217" s="231"/>
      <c r="I1217" s="231"/>
      <c r="J1217" s="231"/>
      <c r="K1217" s="231"/>
      <c r="L1217" s="231"/>
      <c r="M1217" s="231"/>
      <c r="N1217" s="131" t="e">
        <f t="shared" si="18"/>
        <v>#N/A</v>
      </c>
    </row>
    <row r="1218" spans="1:14" s="131" customFormat="1" ht="12.75" customHeight="1" x14ac:dyDescent="0.25">
      <c r="A1218" s="231"/>
      <c r="B1218" s="231"/>
      <c r="C1218" s="231"/>
      <c r="D1218" s="231"/>
      <c r="E1218" s="231"/>
      <c r="F1218" s="231"/>
      <c r="G1218" s="231"/>
      <c r="H1218" s="231"/>
      <c r="I1218" s="231"/>
      <c r="J1218" s="231"/>
      <c r="K1218" s="231"/>
      <c r="L1218" s="231"/>
      <c r="M1218" s="231"/>
      <c r="N1218" s="131" t="e">
        <f t="shared" si="18"/>
        <v>#N/A</v>
      </c>
    </row>
    <row r="1219" spans="1:14" s="131" customFormat="1" ht="12.75" customHeight="1" x14ac:dyDescent="0.25">
      <c r="A1219" s="231"/>
      <c r="B1219" s="231"/>
      <c r="C1219" s="231"/>
      <c r="D1219" s="231"/>
      <c r="E1219" s="231"/>
      <c r="F1219" s="231"/>
      <c r="G1219" s="231"/>
      <c r="H1219" s="231"/>
      <c r="I1219" s="231"/>
      <c r="J1219" s="231"/>
      <c r="K1219" s="231"/>
      <c r="L1219" s="231"/>
      <c r="M1219" s="231"/>
      <c r="N1219" s="131" t="e">
        <f t="shared" si="18"/>
        <v>#N/A</v>
      </c>
    </row>
    <row r="1220" spans="1:14" s="131" customFormat="1" ht="12.75" customHeight="1" x14ac:dyDescent="0.25">
      <c r="A1220" s="231"/>
      <c r="B1220" s="231"/>
      <c r="C1220" s="231"/>
      <c r="D1220" s="231"/>
      <c r="E1220" s="231"/>
      <c r="F1220" s="231"/>
      <c r="G1220" s="231"/>
      <c r="H1220" s="231"/>
      <c r="I1220" s="231"/>
      <c r="J1220" s="231"/>
      <c r="K1220" s="231"/>
      <c r="L1220" s="231"/>
      <c r="M1220" s="231"/>
      <c r="N1220" s="131" t="e">
        <f t="shared" ref="N1220:N1283" si="19">VLOOKUP(I1220,$O$3:$P$10,2,FALSE)</f>
        <v>#N/A</v>
      </c>
    </row>
    <row r="1221" spans="1:14" s="131" customFormat="1" ht="12.75" customHeight="1" x14ac:dyDescent="0.25">
      <c r="A1221" s="231"/>
      <c r="B1221" s="231"/>
      <c r="C1221" s="231"/>
      <c r="D1221" s="231"/>
      <c r="E1221" s="231"/>
      <c r="F1221" s="231"/>
      <c r="G1221" s="231"/>
      <c r="H1221" s="231"/>
      <c r="I1221" s="231"/>
      <c r="J1221" s="231"/>
      <c r="K1221" s="231"/>
      <c r="L1221" s="231"/>
      <c r="M1221" s="231"/>
      <c r="N1221" s="131" t="e">
        <f t="shared" si="19"/>
        <v>#N/A</v>
      </c>
    </row>
    <row r="1222" spans="1:14" s="131" customFormat="1" ht="12.75" customHeight="1" x14ac:dyDescent="0.25">
      <c r="A1222" s="231"/>
      <c r="B1222" s="231"/>
      <c r="C1222" s="231"/>
      <c r="D1222" s="231"/>
      <c r="E1222" s="231"/>
      <c r="F1222" s="231"/>
      <c r="G1222" s="231"/>
      <c r="H1222" s="231"/>
      <c r="I1222" s="231"/>
      <c r="J1222" s="231"/>
      <c r="K1222" s="231"/>
      <c r="L1222" s="231"/>
      <c r="M1222" s="231"/>
      <c r="N1222" s="131" t="e">
        <f t="shared" si="19"/>
        <v>#N/A</v>
      </c>
    </row>
    <row r="1223" spans="1:14" s="131" customFormat="1" ht="12.75" customHeight="1" x14ac:dyDescent="0.25">
      <c r="A1223" s="231"/>
      <c r="B1223" s="231"/>
      <c r="C1223" s="231"/>
      <c r="D1223" s="231"/>
      <c r="E1223" s="231"/>
      <c r="F1223" s="231"/>
      <c r="G1223" s="231"/>
      <c r="H1223" s="231"/>
      <c r="I1223" s="231"/>
      <c r="J1223" s="231"/>
      <c r="K1223" s="231"/>
      <c r="L1223" s="231"/>
      <c r="M1223" s="231"/>
      <c r="N1223" s="131" t="e">
        <f t="shared" si="19"/>
        <v>#N/A</v>
      </c>
    </row>
    <row r="1224" spans="1:14" s="131" customFormat="1" ht="12.75" customHeight="1" x14ac:dyDescent="0.25">
      <c r="A1224" s="231"/>
      <c r="B1224" s="231"/>
      <c r="C1224" s="231"/>
      <c r="D1224" s="231"/>
      <c r="E1224" s="231"/>
      <c r="F1224" s="231"/>
      <c r="G1224" s="231"/>
      <c r="H1224" s="231"/>
      <c r="I1224" s="231"/>
      <c r="J1224" s="231"/>
      <c r="K1224" s="231"/>
      <c r="L1224" s="231"/>
      <c r="M1224" s="231"/>
      <c r="N1224" s="131" t="e">
        <f t="shared" si="19"/>
        <v>#N/A</v>
      </c>
    </row>
    <row r="1225" spans="1:14" s="131" customFormat="1" ht="12.75" customHeight="1" x14ac:dyDescent="0.25">
      <c r="A1225" s="231"/>
      <c r="B1225" s="231"/>
      <c r="C1225" s="231"/>
      <c r="D1225" s="231"/>
      <c r="E1225" s="231"/>
      <c r="F1225" s="231"/>
      <c r="G1225" s="231"/>
      <c r="H1225" s="231"/>
      <c r="I1225" s="231"/>
      <c r="J1225" s="231"/>
      <c r="K1225" s="231"/>
      <c r="L1225" s="231"/>
      <c r="M1225" s="231"/>
      <c r="N1225" s="131" t="e">
        <f t="shared" si="19"/>
        <v>#N/A</v>
      </c>
    </row>
    <row r="1226" spans="1:14" s="131" customFormat="1" ht="12.75" customHeight="1" x14ac:dyDescent="0.25">
      <c r="A1226" s="231"/>
      <c r="B1226" s="231"/>
      <c r="C1226" s="231"/>
      <c r="D1226" s="231"/>
      <c r="E1226" s="231"/>
      <c r="F1226" s="231"/>
      <c r="G1226" s="231"/>
      <c r="H1226" s="231"/>
      <c r="I1226" s="231"/>
      <c r="J1226" s="231"/>
      <c r="K1226" s="231"/>
      <c r="L1226" s="231"/>
      <c r="M1226" s="231"/>
      <c r="N1226" s="131" t="e">
        <f t="shared" si="19"/>
        <v>#N/A</v>
      </c>
    </row>
    <row r="1227" spans="1:14" s="131" customFormat="1" ht="12.75" customHeight="1" x14ac:dyDescent="0.25">
      <c r="A1227" s="231"/>
      <c r="B1227" s="231"/>
      <c r="C1227" s="231"/>
      <c r="D1227" s="231"/>
      <c r="E1227" s="231"/>
      <c r="F1227" s="231"/>
      <c r="G1227" s="231"/>
      <c r="H1227" s="231"/>
      <c r="I1227" s="231"/>
      <c r="J1227" s="231"/>
      <c r="K1227" s="231"/>
      <c r="L1227" s="231"/>
      <c r="M1227" s="231"/>
      <c r="N1227" s="131" t="e">
        <f t="shared" si="19"/>
        <v>#N/A</v>
      </c>
    </row>
    <row r="1228" spans="1:14" s="131" customFormat="1" ht="12.75" customHeight="1" x14ac:dyDescent="0.25">
      <c r="A1228" s="231"/>
      <c r="B1228" s="231"/>
      <c r="C1228" s="231"/>
      <c r="D1228" s="231"/>
      <c r="E1228" s="231"/>
      <c r="F1228" s="231"/>
      <c r="G1228" s="231"/>
      <c r="H1228" s="231"/>
      <c r="I1228" s="231"/>
      <c r="J1228" s="231"/>
      <c r="K1228" s="231"/>
      <c r="L1228" s="231"/>
      <c r="M1228" s="231"/>
      <c r="N1228" s="131" t="e">
        <f t="shared" si="19"/>
        <v>#N/A</v>
      </c>
    </row>
    <row r="1229" spans="1:14" s="131" customFormat="1" ht="12.75" customHeight="1" x14ac:dyDescent="0.25">
      <c r="A1229" s="231"/>
      <c r="B1229" s="231"/>
      <c r="C1229" s="231"/>
      <c r="D1229" s="231"/>
      <c r="E1229" s="231"/>
      <c r="F1229" s="231"/>
      <c r="G1229" s="231"/>
      <c r="H1229" s="231"/>
      <c r="I1229" s="231"/>
      <c r="J1229" s="231"/>
      <c r="K1229" s="231"/>
      <c r="L1229" s="231"/>
      <c r="M1229" s="231"/>
      <c r="N1229" s="131" t="e">
        <f t="shared" si="19"/>
        <v>#N/A</v>
      </c>
    </row>
    <row r="1230" spans="1:14" s="131" customFormat="1" ht="12.75" customHeight="1" x14ac:dyDescent="0.25">
      <c r="A1230" s="231"/>
      <c r="B1230" s="231"/>
      <c r="C1230" s="231"/>
      <c r="D1230" s="231"/>
      <c r="E1230" s="231"/>
      <c r="F1230" s="231"/>
      <c r="G1230" s="231"/>
      <c r="H1230" s="231"/>
      <c r="I1230" s="231"/>
      <c r="J1230" s="231"/>
      <c r="K1230" s="231"/>
      <c r="L1230" s="231"/>
      <c r="M1230" s="231"/>
      <c r="N1230" s="131" t="e">
        <f t="shared" si="19"/>
        <v>#N/A</v>
      </c>
    </row>
    <row r="1231" spans="1:14" s="131" customFormat="1" ht="12.75" customHeight="1" x14ac:dyDescent="0.25">
      <c r="A1231" s="231"/>
      <c r="B1231" s="231"/>
      <c r="C1231" s="231"/>
      <c r="D1231" s="231"/>
      <c r="E1231" s="231"/>
      <c r="F1231" s="231"/>
      <c r="G1231" s="231"/>
      <c r="H1231" s="231"/>
      <c r="I1231" s="231"/>
      <c r="J1231" s="231"/>
      <c r="K1231" s="231"/>
      <c r="L1231" s="231"/>
      <c r="M1231" s="231"/>
      <c r="N1231" s="131" t="e">
        <f t="shared" si="19"/>
        <v>#N/A</v>
      </c>
    </row>
    <row r="1232" spans="1:14" s="131" customFormat="1" ht="12.75" customHeight="1" x14ac:dyDescent="0.25">
      <c r="A1232" s="231"/>
      <c r="B1232" s="231"/>
      <c r="C1232" s="231"/>
      <c r="D1232" s="231"/>
      <c r="E1232" s="231"/>
      <c r="F1232" s="231"/>
      <c r="G1232" s="231"/>
      <c r="H1232" s="231"/>
      <c r="I1232" s="231"/>
      <c r="J1232" s="231"/>
      <c r="K1232" s="231"/>
      <c r="L1232" s="231"/>
      <c r="M1232" s="231"/>
      <c r="N1232" s="131" t="e">
        <f t="shared" si="19"/>
        <v>#N/A</v>
      </c>
    </row>
    <row r="1233" spans="1:14" s="131" customFormat="1" ht="12.75" customHeight="1" x14ac:dyDescent="0.25">
      <c r="A1233" s="231"/>
      <c r="B1233" s="231"/>
      <c r="C1233" s="231"/>
      <c r="D1233" s="231"/>
      <c r="E1233" s="231"/>
      <c r="F1233" s="231"/>
      <c r="G1233" s="231"/>
      <c r="H1233" s="231"/>
      <c r="I1233" s="231"/>
      <c r="J1233" s="231"/>
      <c r="K1233" s="231"/>
      <c r="L1233" s="231"/>
      <c r="M1233" s="231"/>
      <c r="N1233" s="131" t="e">
        <f t="shared" si="19"/>
        <v>#N/A</v>
      </c>
    </row>
    <row r="1234" spans="1:14" s="131" customFormat="1" ht="12.75" customHeight="1" x14ac:dyDescent="0.25">
      <c r="A1234" s="231"/>
      <c r="B1234" s="231"/>
      <c r="C1234" s="231"/>
      <c r="D1234" s="231"/>
      <c r="E1234" s="231"/>
      <c r="F1234" s="231"/>
      <c r="G1234" s="231"/>
      <c r="H1234" s="231"/>
      <c r="I1234" s="231"/>
      <c r="J1234" s="231"/>
      <c r="K1234" s="231"/>
      <c r="L1234" s="231"/>
      <c r="M1234" s="231"/>
      <c r="N1234" s="131" t="e">
        <f t="shared" si="19"/>
        <v>#N/A</v>
      </c>
    </row>
    <row r="1235" spans="1:14" s="131" customFormat="1" ht="12.75" customHeight="1" x14ac:dyDescent="0.25">
      <c r="A1235" s="231"/>
      <c r="B1235" s="231"/>
      <c r="C1235" s="231"/>
      <c r="D1235" s="231"/>
      <c r="E1235" s="231"/>
      <c r="F1235" s="231"/>
      <c r="G1235" s="231"/>
      <c r="H1235" s="231"/>
      <c r="I1235" s="231"/>
      <c r="J1235" s="231"/>
      <c r="K1235" s="231"/>
      <c r="L1235" s="231"/>
      <c r="M1235" s="231"/>
      <c r="N1235" s="131" t="e">
        <f t="shared" si="19"/>
        <v>#N/A</v>
      </c>
    </row>
    <row r="1236" spans="1:14" s="131" customFormat="1" ht="12.75" customHeight="1" x14ac:dyDescent="0.25">
      <c r="A1236" s="231"/>
      <c r="B1236" s="231"/>
      <c r="C1236" s="231"/>
      <c r="D1236" s="231"/>
      <c r="E1236" s="231"/>
      <c r="F1236" s="231"/>
      <c r="G1236" s="231"/>
      <c r="H1236" s="231"/>
      <c r="I1236" s="231"/>
      <c r="J1236" s="231"/>
      <c r="K1236" s="231"/>
      <c r="L1236" s="231"/>
      <c r="M1236" s="231"/>
      <c r="N1236" s="131" t="e">
        <f t="shared" si="19"/>
        <v>#N/A</v>
      </c>
    </row>
    <row r="1237" spans="1:14" s="131" customFormat="1" ht="12.75" customHeight="1" x14ac:dyDescent="0.25">
      <c r="A1237" s="231"/>
      <c r="B1237" s="231"/>
      <c r="C1237" s="231"/>
      <c r="D1237" s="231"/>
      <c r="E1237" s="231"/>
      <c r="F1237" s="231"/>
      <c r="G1237" s="231"/>
      <c r="H1237" s="231"/>
      <c r="I1237" s="231"/>
      <c r="J1237" s="231"/>
      <c r="K1237" s="231"/>
      <c r="L1237" s="231"/>
      <c r="M1237" s="231"/>
      <c r="N1237" s="131" t="e">
        <f t="shared" si="19"/>
        <v>#N/A</v>
      </c>
    </row>
    <row r="1238" spans="1:14" s="131" customFormat="1" ht="12.75" customHeight="1" x14ac:dyDescent="0.25">
      <c r="A1238" s="231"/>
      <c r="B1238" s="231"/>
      <c r="C1238" s="231"/>
      <c r="D1238" s="231"/>
      <c r="E1238" s="231"/>
      <c r="F1238" s="231"/>
      <c r="G1238" s="231"/>
      <c r="H1238" s="231"/>
      <c r="I1238" s="231"/>
      <c r="J1238" s="231"/>
      <c r="K1238" s="231"/>
      <c r="L1238" s="231"/>
      <c r="M1238" s="231"/>
      <c r="N1238" s="131" t="e">
        <f t="shared" si="19"/>
        <v>#N/A</v>
      </c>
    </row>
    <row r="1239" spans="1:14" s="131" customFormat="1" ht="12.75" customHeight="1" x14ac:dyDescent="0.25">
      <c r="A1239" s="231"/>
      <c r="B1239" s="231"/>
      <c r="C1239" s="231"/>
      <c r="D1239" s="231"/>
      <c r="E1239" s="231"/>
      <c r="F1239" s="231"/>
      <c r="G1239" s="231"/>
      <c r="H1239" s="231"/>
      <c r="I1239" s="231"/>
      <c r="J1239" s="231"/>
      <c r="K1239" s="231"/>
      <c r="L1239" s="231"/>
      <c r="M1239" s="231"/>
      <c r="N1239" s="131" t="e">
        <f t="shared" si="19"/>
        <v>#N/A</v>
      </c>
    </row>
    <row r="1240" spans="1:14" s="131" customFormat="1" ht="12.75" customHeight="1" x14ac:dyDescent="0.25">
      <c r="A1240" s="231"/>
      <c r="B1240" s="231"/>
      <c r="C1240" s="231"/>
      <c r="D1240" s="231"/>
      <c r="E1240" s="231"/>
      <c r="F1240" s="231"/>
      <c r="G1240" s="231"/>
      <c r="H1240" s="231"/>
      <c r="I1240" s="231"/>
      <c r="J1240" s="231"/>
      <c r="K1240" s="231"/>
      <c r="L1240" s="231"/>
      <c r="M1240" s="231"/>
      <c r="N1240" s="131" t="e">
        <f t="shared" si="19"/>
        <v>#N/A</v>
      </c>
    </row>
    <row r="1241" spans="1:14" s="131" customFormat="1" ht="12.75" customHeight="1" x14ac:dyDescent="0.25">
      <c r="A1241" s="231"/>
      <c r="B1241" s="231"/>
      <c r="C1241" s="231"/>
      <c r="D1241" s="231"/>
      <c r="E1241" s="231"/>
      <c r="F1241" s="231"/>
      <c r="G1241" s="231"/>
      <c r="H1241" s="231"/>
      <c r="I1241" s="231"/>
      <c r="J1241" s="231"/>
      <c r="K1241" s="231"/>
      <c r="L1241" s="231"/>
      <c r="M1241" s="231"/>
      <c r="N1241" s="131" t="e">
        <f t="shared" si="19"/>
        <v>#N/A</v>
      </c>
    </row>
    <row r="1242" spans="1:14" s="131" customFormat="1" ht="12.75" customHeight="1" x14ac:dyDescent="0.25">
      <c r="A1242" s="231"/>
      <c r="B1242" s="231"/>
      <c r="C1242" s="231"/>
      <c r="D1242" s="231"/>
      <c r="E1242" s="231"/>
      <c r="F1242" s="231"/>
      <c r="G1242" s="231"/>
      <c r="H1242" s="231"/>
      <c r="I1242" s="231"/>
      <c r="J1242" s="231"/>
      <c r="K1242" s="231"/>
      <c r="L1242" s="231"/>
      <c r="M1242" s="231"/>
      <c r="N1242" s="131" t="e">
        <f t="shared" si="19"/>
        <v>#N/A</v>
      </c>
    </row>
    <row r="1243" spans="1:14" s="131" customFormat="1" ht="12.75" customHeight="1" x14ac:dyDescent="0.25">
      <c r="A1243" s="231"/>
      <c r="B1243" s="231"/>
      <c r="C1243" s="231"/>
      <c r="D1243" s="231"/>
      <c r="E1243" s="231"/>
      <c r="F1243" s="231"/>
      <c r="G1243" s="231"/>
      <c r="H1243" s="231"/>
      <c r="I1243" s="231"/>
      <c r="J1243" s="231"/>
      <c r="K1243" s="231"/>
      <c r="L1243" s="231"/>
      <c r="M1243" s="231"/>
      <c r="N1243" s="131" t="e">
        <f t="shared" si="19"/>
        <v>#N/A</v>
      </c>
    </row>
    <row r="1244" spans="1:14" s="131" customFormat="1" ht="12.75" customHeight="1" x14ac:dyDescent="0.25">
      <c r="A1244" s="231"/>
      <c r="B1244" s="231"/>
      <c r="C1244" s="231"/>
      <c r="D1244" s="231"/>
      <c r="E1244" s="231"/>
      <c r="F1244" s="231"/>
      <c r="G1244" s="231"/>
      <c r="H1244" s="231"/>
      <c r="I1244" s="231"/>
      <c r="J1244" s="231"/>
      <c r="K1244" s="231"/>
      <c r="L1244" s="231"/>
      <c r="M1244" s="231"/>
      <c r="N1244" s="131" t="e">
        <f t="shared" si="19"/>
        <v>#N/A</v>
      </c>
    </row>
    <row r="1245" spans="1:14" s="131" customFormat="1" ht="12.75" customHeight="1" x14ac:dyDescent="0.25">
      <c r="A1245" s="231"/>
      <c r="B1245" s="231"/>
      <c r="C1245" s="231"/>
      <c r="D1245" s="231"/>
      <c r="E1245" s="231"/>
      <c r="F1245" s="231"/>
      <c r="G1245" s="231"/>
      <c r="H1245" s="231"/>
      <c r="I1245" s="231"/>
      <c r="J1245" s="231"/>
      <c r="K1245" s="231"/>
      <c r="L1245" s="231"/>
      <c r="M1245" s="231"/>
      <c r="N1245" s="131" t="e">
        <f t="shared" si="19"/>
        <v>#N/A</v>
      </c>
    </row>
    <row r="1246" spans="1:14" s="131" customFormat="1" ht="12.75" customHeight="1" x14ac:dyDescent="0.25">
      <c r="A1246" s="231"/>
      <c r="B1246" s="231"/>
      <c r="C1246" s="231"/>
      <c r="D1246" s="231"/>
      <c r="E1246" s="231"/>
      <c r="F1246" s="231"/>
      <c r="G1246" s="231"/>
      <c r="H1246" s="231"/>
      <c r="I1246" s="231"/>
      <c r="J1246" s="231"/>
      <c r="K1246" s="231"/>
      <c r="L1246" s="231"/>
      <c r="M1246" s="231"/>
      <c r="N1246" s="131" t="e">
        <f t="shared" si="19"/>
        <v>#N/A</v>
      </c>
    </row>
    <row r="1247" spans="1:14" s="131" customFormat="1" ht="12.75" customHeight="1" x14ac:dyDescent="0.25">
      <c r="A1247" s="231"/>
      <c r="B1247" s="231"/>
      <c r="C1247" s="231"/>
      <c r="D1247" s="231"/>
      <c r="E1247" s="231"/>
      <c r="F1247" s="231"/>
      <c r="G1247" s="231"/>
      <c r="H1247" s="231"/>
      <c r="I1247" s="231"/>
      <c r="J1247" s="231"/>
      <c r="K1247" s="231"/>
      <c r="L1247" s="231"/>
      <c r="M1247" s="231"/>
      <c r="N1247" s="131" t="e">
        <f t="shared" si="19"/>
        <v>#N/A</v>
      </c>
    </row>
    <row r="1248" spans="1:14" s="131" customFormat="1" ht="12.75" customHeight="1" x14ac:dyDescent="0.25">
      <c r="A1248" s="231"/>
      <c r="B1248" s="231"/>
      <c r="C1248" s="231"/>
      <c r="D1248" s="231"/>
      <c r="E1248" s="231"/>
      <c r="F1248" s="231"/>
      <c r="G1248" s="231"/>
      <c r="H1248" s="231"/>
      <c r="I1248" s="231"/>
      <c r="J1248" s="231"/>
      <c r="K1248" s="231"/>
      <c r="L1248" s="231"/>
      <c r="M1248" s="231"/>
      <c r="N1248" s="131" t="e">
        <f t="shared" si="19"/>
        <v>#N/A</v>
      </c>
    </row>
    <row r="1249" spans="1:14" s="131" customFormat="1" ht="12.75" customHeight="1" x14ac:dyDescent="0.25">
      <c r="A1249" s="231"/>
      <c r="B1249" s="231"/>
      <c r="C1249" s="231"/>
      <c r="D1249" s="231"/>
      <c r="E1249" s="231"/>
      <c r="F1249" s="231"/>
      <c r="G1249" s="231"/>
      <c r="H1249" s="231"/>
      <c r="I1249" s="231"/>
      <c r="J1249" s="231"/>
      <c r="K1249" s="231"/>
      <c r="L1249" s="231"/>
      <c r="M1249" s="231"/>
      <c r="N1249" s="131" t="e">
        <f t="shared" si="19"/>
        <v>#N/A</v>
      </c>
    </row>
    <row r="1250" spans="1:14" s="131" customFormat="1" ht="12.75" customHeight="1" x14ac:dyDescent="0.25">
      <c r="A1250" s="231"/>
      <c r="B1250" s="231"/>
      <c r="C1250" s="231"/>
      <c r="D1250" s="231"/>
      <c r="E1250" s="231"/>
      <c r="F1250" s="231"/>
      <c r="G1250" s="231"/>
      <c r="H1250" s="231"/>
      <c r="I1250" s="231"/>
      <c r="J1250" s="231"/>
      <c r="K1250" s="231"/>
      <c r="L1250" s="231"/>
      <c r="M1250" s="231"/>
      <c r="N1250" s="131" t="e">
        <f t="shared" si="19"/>
        <v>#N/A</v>
      </c>
    </row>
    <row r="1251" spans="1:14" s="131" customFormat="1" ht="12.75" customHeight="1" x14ac:dyDescent="0.25">
      <c r="A1251" s="231"/>
      <c r="B1251" s="231"/>
      <c r="C1251" s="231"/>
      <c r="D1251" s="231"/>
      <c r="E1251" s="231"/>
      <c r="F1251" s="231"/>
      <c r="G1251" s="231"/>
      <c r="H1251" s="231"/>
      <c r="I1251" s="231"/>
      <c r="J1251" s="231"/>
      <c r="K1251" s="231"/>
      <c r="L1251" s="231"/>
      <c r="M1251" s="231"/>
      <c r="N1251" s="131" t="e">
        <f t="shared" si="19"/>
        <v>#N/A</v>
      </c>
    </row>
    <row r="1252" spans="1:14" s="131" customFormat="1" ht="12.75" customHeight="1" x14ac:dyDescent="0.25">
      <c r="A1252" s="231"/>
      <c r="B1252" s="231"/>
      <c r="C1252" s="231"/>
      <c r="D1252" s="231"/>
      <c r="E1252" s="231"/>
      <c r="F1252" s="231"/>
      <c r="G1252" s="231"/>
      <c r="H1252" s="231"/>
      <c r="I1252" s="231"/>
      <c r="J1252" s="231"/>
      <c r="K1252" s="231"/>
      <c r="L1252" s="231"/>
      <c r="M1252" s="231"/>
      <c r="N1252" s="131" t="e">
        <f t="shared" si="19"/>
        <v>#N/A</v>
      </c>
    </row>
    <row r="1253" spans="1:14" s="131" customFormat="1" ht="12.75" customHeight="1" x14ac:dyDescent="0.25">
      <c r="A1253" s="231"/>
      <c r="B1253" s="231"/>
      <c r="C1253" s="231"/>
      <c r="D1253" s="231"/>
      <c r="E1253" s="231"/>
      <c r="F1253" s="231"/>
      <c r="G1253" s="231"/>
      <c r="H1253" s="231"/>
      <c r="I1253" s="231"/>
      <c r="J1253" s="231"/>
      <c r="K1253" s="231"/>
      <c r="L1253" s="231"/>
      <c r="M1253" s="231"/>
      <c r="N1253" s="131" t="e">
        <f t="shared" si="19"/>
        <v>#N/A</v>
      </c>
    </row>
    <row r="1254" spans="1:14" s="131" customFormat="1" ht="12.75" customHeight="1" x14ac:dyDescent="0.25">
      <c r="A1254" s="231"/>
      <c r="B1254" s="231"/>
      <c r="C1254" s="231"/>
      <c r="D1254" s="231"/>
      <c r="E1254" s="231"/>
      <c r="F1254" s="231"/>
      <c r="G1254" s="231"/>
      <c r="H1254" s="231"/>
      <c r="I1254" s="231"/>
      <c r="J1254" s="231"/>
      <c r="K1254" s="231"/>
      <c r="L1254" s="231"/>
      <c r="M1254" s="231"/>
      <c r="N1254" s="131" t="e">
        <f t="shared" si="19"/>
        <v>#N/A</v>
      </c>
    </row>
    <row r="1255" spans="1:14" s="131" customFormat="1" ht="12.75" customHeight="1" x14ac:dyDescent="0.25">
      <c r="A1255" s="231"/>
      <c r="B1255" s="231"/>
      <c r="C1255" s="231"/>
      <c r="D1255" s="231"/>
      <c r="E1255" s="231"/>
      <c r="F1255" s="231"/>
      <c r="G1255" s="231"/>
      <c r="H1255" s="231"/>
      <c r="I1255" s="231"/>
      <c r="J1255" s="231"/>
      <c r="K1255" s="231"/>
      <c r="L1255" s="231"/>
      <c r="M1255" s="231"/>
      <c r="N1255" s="131" t="e">
        <f t="shared" si="19"/>
        <v>#N/A</v>
      </c>
    </row>
    <row r="1256" spans="1:14" s="131" customFormat="1" ht="12.75" customHeight="1" x14ac:dyDescent="0.25">
      <c r="A1256" s="231"/>
      <c r="B1256" s="231"/>
      <c r="C1256" s="231"/>
      <c r="D1256" s="231"/>
      <c r="E1256" s="231"/>
      <c r="F1256" s="231"/>
      <c r="G1256" s="231"/>
      <c r="H1256" s="231"/>
      <c r="I1256" s="231"/>
      <c r="J1256" s="231"/>
      <c r="K1256" s="231"/>
      <c r="L1256" s="231"/>
      <c r="M1256" s="231"/>
      <c r="N1256" s="131" t="e">
        <f t="shared" si="19"/>
        <v>#N/A</v>
      </c>
    </row>
    <row r="1257" spans="1:14" s="131" customFormat="1" ht="12.75" customHeight="1" x14ac:dyDescent="0.25">
      <c r="A1257" s="231"/>
      <c r="B1257" s="231"/>
      <c r="C1257" s="231"/>
      <c r="D1257" s="231"/>
      <c r="E1257" s="231"/>
      <c r="F1257" s="231"/>
      <c r="G1257" s="231"/>
      <c r="H1257" s="231"/>
      <c r="I1257" s="231"/>
      <c r="J1257" s="231"/>
      <c r="K1257" s="231"/>
      <c r="L1257" s="231"/>
      <c r="M1257" s="231"/>
      <c r="N1257" s="131" t="e">
        <f t="shared" si="19"/>
        <v>#N/A</v>
      </c>
    </row>
    <row r="1258" spans="1:14" s="131" customFormat="1" ht="12.75" customHeight="1" x14ac:dyDescent="0.25">
      <c r="A1258" s="231"/>
      <c r="B1258" s="231"/>
      <c r="C1258" s="231"/>
      <c r="D1258" s="231"/>
      <c r="E1258" s="231"/>
      <c r="F1258" s="231"/>
      <c r="G1258" s="231"/>
      <c r="H1258" s="231"/>
      <c r="I1258" s="231"/>
      <c r="J1258" s="231"/>
      <c r="K1258" s="231"/>
      <c r="L1258" s="231"/>
      <c r="M1258" s="231"/>
      <c r="N1258" s="131" t="e">
        <f t="shared" si="19"/>
        <v>#N/A</v>
      </c>
    </row>
    <row r="1259" spans="1:14" s="131" customFormat="1" ht="12.75" customHeight="1" x14ac:dyDescent="0.25">
      <c r="A1259" s="231"/>
      <c r="B1259" s="231"/>
      <c r="C1259" s="231"/>
      <c r="D1259" s="231"/>
      <c r="E1259" s="231"/>
      <c r="F1259" s="231"/>
      <c r="G1259" s="231"/>
      <c r="H1259" s="231"/>
      <c r="I1259" s="231"/>
      <c r="J1259" s="231"/>
      <c r="K1259" s="231"/>
      <c r="L1259" s="231"/>
      <c r="M1259" s="231"/>
      <c r="N1259" s="131" t="e">
        <f t="shared" si="19"/>
        <v>#N/A</v>
      </c>
    </row>
    <row r="1260" spans="1:14" s="131" customFormat="1" ht="12.75" customHeight="1" x14ac:dyDescent="0.25">
      <c r="A1260" s="231"/>
      <c r="B1260" s="231"/>
      <c r="C1260" s="231"/>
      <c r="D1260" s="231"/>
      <c r="E1260" s="231"/>
      <c r="F1260" s="231"/>
      <c r="G1260" s="231"/>
      <c r="H1260" s="231"/>
      <c r="I1260" s="231"/>
      <c r="J1260" s="231"/>
      <c r="K1260" s="231"/>
      <c r="L1260" s="231"/>
      <c r="M1260" s="231"/>
      <c r="N1260" s="131" t="e">
        <f t="shared" si="19"/>
        <v>#N/A</v>
      </c>
    </row>
    <row r="1261" spans="1:14" s="131" customFormat="1" ht="12.75" customHeight="1" x14ac:dyDescent="0.25">
      <c r="A1261" s="231"/>
      <c r="B1261" s="231"/>
      <c r="C1261" s="231"/>
      <c r="D1261" s="231"/>
      <c r="E1261" s="231"/>
      <c r="F1261" s="231"/>
      <c r="G1261" s="231"/>
      <c r="H1261" s="231"/>
      <c r="I1261" s="231"/>
      <c r="J1261" s="231"/>
      <c r="K1261" s="231"/>
      <c r="L1261" s="231"/>
      <c r="M1261" s="231"/>
      <c r="N1261" s="131" t="e">
        <f t="shared" si="19"/>
        <v>#N/A</v>
      </c>
    </row>
    <row r="1262" spans="1:14" s="131" customFormat="1" ht="12.75" customHeight="1" x14ac:dyDescent="0.25">
      <c r="A1262" s="231"/>
      <c r="B1262" s="231"/>
      <c r="C1262" s="231"/>
      <c r="D1262" s="231"/>
      <c r="E1262" s="231"/>
      <c r="F1262" s="231"/>
      <c r="G1262" s="231"/>
      <c r="H1262" s="231"/>
      <c r="I1262" s="231"/>
      <c r="J1262" s="231"/>
      <c r="K1262" s="231"/>
      <c r="L1262" s="231"/>
      <c r="M1262" s="231"/>
      <c r="N1262" s="131" t="e">
        <f t="shared" si="19"/>
        <v>#N/A</v>
      </c>
    </row>
    <row r="1263" spans="1:14" s="131" customFormat="1" ht="12.75" customHeight="1" x14ac:dyDescent="0.25">
      <c r="A1263" s="231"/>
      <c r="B1263" s="231"/>
      <c r="C1263" s="231"/>
      <c r="D1263" s="231"/>
      <c r="E1263" s="231"/>
      <c r="F1263" s="231"/>
      <c r="G1263" s="231"/>
      <c r="H1263" s="231"/>
      <c r="I1263" s="231"/>
      <c r="J1263" s="231"/>
      <c r="K1263" s="231"/>
      <c r="L1263" s="231"/>
      <c r="M1263" s="231"/>
      <c r="N1263" s="131" t="e">
        <f t="shared" si="19"/>
        <v>#N/A</v>
      </c>
    </row>
    <row r="1264" spans="1:14" s="131" customFormat="1" ht="12.75" customHeight="1" x14ac:dyDescent="0.25">
      <c r="A1264" s="231"/>
      <c r="B1264" s="231"/>
      <c r="C1264" s="231"/>
      <c r="D1264" s="231"/>
      <c r="E1264" s="231"/>
      <c r="F1264" s="231"/>
      <c r="G1264" s="231"/>
      <c r="H1264" s="231"/>
      <c r="I1264" s="231"/>
      <c r="J1264" s="231"/>
      <c r="K1264" s="231"/>
      <c r="L1264" s="231"/>
      <c r="M1264" s="231"/>
      <c r="N1264" s="131" t="e">
        <f t="shared" si="19"/>
        <v>#N/A</v>
      </c>
    </row>
    <row r="1265" spans="1:14" s="131" customFormat="1" ht="12.75" customHeight="1" x14ac:dyDescent="0.25">
      <c r="A1265" s="231"/>
      <c r="B1265" s="231"/>
      <c r="C1265" s="231"/>
      <c r="D1265" s="231"/>
      <c r="E1265" s="231"/>
      <c r="F1265" s="231"/>
      <c r="G1265" s="231"/>
      <c r="H1265" s="231"/>
      <c r="I1265" s="231"/>
      <c r="J1265" s="231"/>
      <c r="K1265" s="231"/>
      <c r="L1265" s="231"/>
      <c r="M1265" s="231"/>
      <c r="N1265" s="131" t="e">
        <f t="shared" si="19"/>
        <v>#N/A</v>
      </c>
    </row>
    <row r="1266" spans="1:14" s="131" customFormat="1" ht="12.75" customHeight="1" x14ac:dyDescent="0.25">
      <c r="A1266" s="231"/>
      <c r="B1266" s="231"/>
      <c r="C1266" s="231"/>
      <c r="D1266" s="231"/>
      <c r="E1266" s="231"/>
      <c r="F1266" s="231"/>
      <c r="G1266" s="231"/>
      <c r="H1266" s="231"/>
      <c r="I1266" s="231"/>
      <c r="J1266" s="231"/>
      <c r="K1266" s="231"/>
      <c r="L1266" s="231"/>
      <c r="M1266" s="231"/>
      <c r="N1266" s="131" t="e">
        <f t="shared" si="19"/>
        <v>#N/A</v>
      </c>
    </row>
    <row r="1267" spans="1:14" s="131" customFormat="1" ht="12.75" customHeight="1" x14ac:dyDescent="0.25">
      <c r="A1267" s="231"/>
      <c r="B1267" s="231"/>
      <c r="C1267" s="231"/>
      <c r="D1267" s="231"/>
      <c r="E1267" s="231"/>
      <c r="F1267" s="231"/>
      <c r="G1267" s="231"/>
      <c r="H1267" s="231"/>
      <c r="I1267" s="231"/>
      <c r="J1267" s="231"/>
      <c r="K1267" s="231"/>
      <c r="L1267" s="231"/>
      <c r="M1267" s="231"/>
      <c r="N1267" s="131" t="e">
        <f t="shared" si="19"/>
        <v>#N/A</v>
      </c>
    </row>
    <row r="1268" spans="1:14" s="131" customFormat="1" ht="12.75" customHeight="1" x14ac:dyDescent="0.25">
      <c r="A1268" s="231"/>
      <c r="B1268" s="231"/>
      <c r="C1268" s="231"/>
      <c r="D1268" s="231"/>
      <c r="E1268" s="231"/>
      <c r="F1268" s="231"/>
      <c r="G1268" s="231"/>
      <c r="H1268" s="231"/>
      <c r="I1268" s="231"/>
      <c r="J1268" s="231"/>
      <c r="K1268" s="231"/>
      <c r="L1268" s="231"/>
      <c r="M1268" s="231"/>
      <c r="N1268" s="131" t="e">
        <f t="shared" si="19"/>
        <v>#N/A</v>
      </c>
    </row>
    <row r="1269" spans="1:14" s="131" customFormat="1" ht="12.75" customHeight="1" x14ac:dyDescent="0.25">
      <c r="A1269" s="231"/>
      <c r="B1269" s="231"/>
      <c r="C1269" s="231"/>
      <c r="D1269" s="231"/>
      <c r="E1269" s="231"/>
      <c r="F1269" s="231"/>
      <c r="G1269" s="231"/>
      <c r="H1269" s="231"/>
      <c r="I1269" s="231"/>
      <c r="J1269" s="231"/>
      <c r="K1269" s="231"/>
      <c r="L1269" s="231"/>
      <c r="M1269" s="231"/>
      <c r="N1269" s="131" t="e">
        <f t="shared" si="19"/>
        <v>#N/A</v>
      </c>
    </row>
    <row r="1270" spans="1:14" s="131" customFormat="1" ht="12.75" customHeight="1" x14ac:dyDescent="0.25">
      <c r="A1270" s="231"/>
      <c r="B1270" s="231"/>
      <c r="C1270" s="231"/>
      <c r="D1270" s="231"/>
      <c r="E1270" s="231"/>
      <c r="F1270" s="231"/>
      <c r="G1270" s="231"/>
      <c r="H1270" s="231"/>
      <c r="I1270" s="231"/>
      <c r="J1270" s="231"/>
      <c r="K1270" s="231"/>
      <c r="L1270" s="231"/>
      <c r="M1270" s="231"/>
      <c r="N1270" s="131" t="e">
        <f t="shared" si="19"/>
        <v>#N/A</v>
      </c>
    </row>
    <row r="1271" spans="1:14" s="131" customFormat="1" ht="12.75" customHeight="1" x14ac:dyDescent="0.25">
      <c r="A1271" s="231"/>
      <c r="B1271" s="231"/>
      <c r="C1271" s="231"/>
      <c r="D1271" s="231"/>
      <c r="E1271" s="231"/>
      <c r="F1271" s="231"/>
      <c r="G1271" s="231"/>
      <c r="H1271" s="231"/>
      <c r="I1271" s="231"/>
      <c r="J1271" s="231"/>
      <c r="K1271" s="231"/>
      <c r="L1271" s="231"/>
      <c r="M1271" s="231"/>
      <c r="N1271" s="131" t="e">
        <f t="shared" si="19"/>
        <v>#N/A</v>
      </c>
    </row>
    <row r="1272" spans="1:14" s="131" customFormat="1" ht="12.75" customHeight="1" x14ac:dyDescent="0.25">
      <c r="A1272" s="231"/>
      <c r="B1272" s="231"/>
      <c r="C1272" s="231"/>
      <c r="D1272" s="231"/>
      <c r="E1272" s="231"/>
      <c r="F1272" s="231"/>
      <c r="G1272" s="231"/>
      <c r="H1272" s="231"/>
      <c r="I1272" s="231"/>
      <c r="J1272" s="231"/>
      <c r="K1272" s="231"/>
      <c r="L1272" s="231"/>
      <c r="M1272" s="231"/>
      <c r="N1272" s="131" t="e">
        <f t="shared" si="19"/>
        <v>#N/A</v>
      </c>
    </row>
    <row r="1273" spans="1:14" s="131" customFormat="1" ht="12.75" customHeight="1" x14ac:dyDescent="0.25">
      <c r="A1273" s="231"/>
      <c r="B1273" s="231"/>
      <c r="C1273" s="231"/>
      <c r="D1273" s="231"/>
      <c r="E1273" s="231"/>
      <c r="F1273" s="231"/>
      <c r="G1273" s="231"/>
      <c r="H1273" s="231"/>
      <c r="I1273" s="231"/>
      <c r="J1273" s="231"/>
      <c r="K1273" s="231"/>
      <c r="L1273" s="231"/>
      <c r="M1273" s="231"/>
      <c r="N1273" s="131" t="e">
        <f t="shared" si="19"/>
        <v>#N/A</v>
      </c>
    </row>
    <row r="1274" spans="1:14" s="131" customFormat="1" ht="12.75" customHeight="1" x14ac:dyDescent="0.25">
      <c r="A1274" s="231"/>
      <c r="B1274" s="231"/>
      <c r="C1274" s="231"/>
      <c r="D1274" s="231"/>
      <c r="E1274" s="231"/>
      <c r="F1274" s="231"/>
      <c r="G1274" s="231"/>
      <c r="H1274" s="231"/>
      <c r="I1274" s="231"/>
      <c r="J1274" s="231"/>
      <c r="K1274" s="231"/>
      <c r="L1274" s="231"/>
      <c r="M1274" s="231"/>
      <c r="N1274" s="131" t="e">
        <f t="shared" si="19"/>
        <v>#N/A</v>
      </c>
    </row>
    <row r="1275" spans="1:14" s="131" customFormat="1" ht="12.75" customHeight="1" x14ac:dyDescent="0.25">
      <c r="A1275" s="231"/>
      <c r="B1275" s="231"/>
      <c r="C1275" s="231"/>
      <c r="D1275" s="231"/>
      <c r="E1275" s="231"/>
      <c r="F1275" s="231"/>
      <c r="G1275" s="231"/>
      <c r="H1275" s="231"/>
      <c r="I1275" s="231"/>
      <c r="J1275" s="231"/>
      <c r="K1275" s="231"/>
      <c r="L1275" s="231"/>
      <c r="M1275" s="231"/>
      <c r="N1275" s="131" t="e">
        <f t="shared" si="19"/>
        <v>#N/A</v>
      </c>
    </row>
    <row r="1276" spans="1:14" s="131" customFormat="1" ht="12.75" customHeight="1" x14ac:dyDescent="0.25">
      <c r="A1276" s="231"/>
      <c r="B1276" s="231"/>
      <c r="C1276" s="231"/>
      <c r="D1276" s="231"/>
      <c r="E1276" s="231"/>
      <c r="F1276" s="231"/>
      <c r="G1276" s="231"/>
      <c r="H1276" s="231"/>
      <c r="I1276" s="231"/>
      <c r="J1276" s="231"/>
      <c r="K1276" s="231"/>
      <c r="L1276" s="231"/>
      <c r="M1276" s="231"/>
      <c r="N1276" s="131" t="e">
        <f t="shared" si="19"/>
        <v>#N/A</v>
      </c>
    </row>
    <row r="1277" spans="1:14" s="131" customFormat="1" ht="12.75" customHeight="1" x14ac:dyDescent="0.25">
      <c r="A1277" s="231"/>
      <c r="B1277" s="231"/>
      <c r="C1277" s="231"/>
      <c r="D1277" s="231"/>
      <c r="E1277" s="231"/>
      <c r="F1277" s="231"/>
      <c r="G1277" s="231"/>
      <c r="H1277" s="231"/>
      <c r="I1277" s="231"/>
      <c r="J1277" s="231"/>
      <c r="K1277" s="231"/>
      <c r="L1277" s="231"/>
      <c r="M1277" s="231"/>
      <c r="N1277" s="131" t="e">
        <f t="shared" si="19"/>
        <v>#N/A</v>
      </c>
    </row>
    <row r="1278" spans="1:14" s="131" customFormat="1" ht="12.75" customHeight="1" x14ac:dyDescent="0.25">
      <c r="A1278" s="231"/>
      <c r="B1278" s="231"/>
      <c r="C1278" s="231"/>
      <c r="D1278" s="231"/>
      <c r="E1278" s="231"/>
      <c r="F1278" s="231"/>
      <c r="G1278" s="231"/>
      <c r="H1278" s="231"/>
      <c r="I1278" s="231"/>
      <c r="J1278" s="231"/>
      <c r="K1278" s="231"/>
      <c r="L1278" s="231"/>
      <c r="M1278" s="231"/>
      <c r="N1278" s="131" t="e">
        <f t="shared" si="19"/>
        <v>#N/A</v>
      </c>
    </row>
    <row r="1279" spans="1:14" s="131" customFormat="1" ht="12.75" customHeight="1" x14ac:dyDescent="0.25">
      <c r="A1279" s="231"/>
      <c r="B1279" s="231"/>
      <c r="C1279" s="231"/>
      <c r="D1279" s="231"/>
      <c r="E1279" s="231"/>
      <c r="F1279" s="231"/>
      <c r="G1279" s="231"/>
      <c r="H1279" s="231"/>
      <c r="I1279" s="231"/>
      <c r="J1279" s="231"/>
      <c r="K1279" s="231"/>
      <c r="L1279" s="231"/>
      <c r="M1279" s="231"/>
      <c r="N1279" s="131" t="e">
        <f t="shared" si="19"/>
        <v>#N/A</v>
      </c>
    </row>
    <row r="1280" spans="1:14" s="131" customFormat="1" ht="12.75" customHeight="1" x14ac:dyDescent="0.25">
      <c r="A1280" s="231"/>
      <c r="B1280" s="231"/>
      <c r="C1280" s="231"/>
      <c r="D1280" s="231"/>
      <c r="E1280" s="231"/>
      <c r="F1280" s="231"/>
      <c r="G1280" s="231"/>
      <c r="H1280" s="231"/>
      <c r="I1280" s="231"/>
      <c r="J1280" s="231"/>
      <c r="K1280" s="231"/>
      <c r="L1280" s="231"/>
      <c r="M1280" s="231"/>
      <c r="N1280" s="131" t="e">
        <f t="shared" si="19"/>
        <v>#N/A</v>
      </c>
    </row>
    <row r="1281" spans="1:14" s="131" customFormat="1" ht="12.75" customHeight="1" x14ac:dyDescent="0.25">
      <c r="A1281" s="231"/>
      <c r="B1281" s="231"/>
      <c r="C1281" s="231"/>
      <c r="D1281" s="231"/>
      <c r="E1281" s="231"/>
      <c r="F1281" s="231"/>
      <c r="G1281" s="231"/>
      <c r="H1281" s="231"/>
      <c r="I1281" s="231"/>
      <c r="J1281" s="231"/>
      <c r="K1281" s="231"/>
      <c r="L1281" s="231"/>
      <c r="M1281" s="231"/>
      <c r="N1281" s="131" t="e">
        <f t="shared" si="19"/>
        <v>#N/A</v>
      </c>
    </row>
    <row r="1282" spans="1:14" s="131" customFormat="1" ht="12.75" customHeight="1" x14ac:dyDescent="0.25">
      <c r="A1282" s="231"/>
      <c r="B1282" s="231"/>
      <c r="C1282" s="231"/>
      <c r="D1282" s="231"/>
      <c r="E1282" s="231"/>
      <c r="F1282" s="231"/>
      <c r="G1282" s="231"/>
      <c r="H1282" s="231"/>
      <c r="I1282" s="231"/>
      <c r="J1282" s="231"/>
      <c r="K1282" s="231"/>
      <c r="L1282" s="231"/>
      <c r="M1282" s="231"/>
      <c r="N1282" s="131" t="e">
        <f t="shared" si="19"/>
        <v>#N/A</v>
      </c>
    </row>
    <row r="1283" spans="1:14" s="131" customFormat="1" ht="12.75" customHeight="1" x14ac:dyDescent="0.25">
      <c r="A1283" s="231"/>
      <c r="B1283" s="231"/>
      <c r="C1283" s="231"/>
      <c r="D1283" s="231"/>
      <c r="E1283" s="231"/>
      <c r="F1283" s="231"/>
      <c r="G1283" s="231"/>
      <c r="H1283" s="231"/>
      <c r="I1283" s="231"/>
      <c r="J1283" s="231"/>
      <c r="K1283" s="231"/>
      <c r="L1283" s="231"/>
      <c r="M1283" s="231"/>
      <c r="N1283" s="131" t="e">
        <f t="shared" si="19"/>
        <v>#N/A</v>
      </c>
    </row>
    <row r="1284" spans="1:14" s="131" customFormat="1" ht="12.75" customHeight="1" x14ac:dyDescent="0.25">
      <c r="A1284" s="231"/>
      <c r="B1284" s="231"/>
      <c r="C1284" s="231"/>
      <c r="D1284" s="231"/>
      <c r="E1284" s="231"/>
      <c r="F1284" s="231"/>
      <c r="G1284" s="231"/>
      <c r="H1284" s="231"/>
      <c r="I1284" s="231"/>
      <c r="J1284" s="231"/>
      <c r="K1284" s="231"/>
      <c r="L1284" s="231"/>
      <c r="M1284" s="231"/>
      <c r="N1284" s="131" t="e">
        <f t="shared" ref="N1284:N1347" si="20">VLOOKUP(I1284,$O$3:$P$10,2,FALSE)</f>
        <v>#N/A</v>
      </c>
    </row>
    <row r="1285" spans="1:14" s="131" customFormat="1" ht="12.75" customHeight="1" x14ac:dyDescent="0.25">
      <c r="A1285" s="231"/>
      <c r="B1285" s="231"/>
      <c r="C1285" s="231"/>
      <c r="D1285" s="231"/>
      <c r="E1285" s="231"/>
      <c r="F1285" s="231"/>
      <c r="G1285" s="231"/>
      <c r="H1285" s="231"/>
      <c r="I1285" s="231"/>
      <c r="J1285" s="231"/>
      <c r="K1285" s="231"/>
      <c r="L1285" s="231"/>
      <c r="M1285" s="231"/>
      <c r="N1285" s="131" t="e">
        <f t="shared" si="20"/>
        <v>#N/A</v>
      </c>
    </row>
    <row r="1286" spans="1:14" s="131" customFormat="1" ht="12.75" customHeight="1" x14ac:dyDescent="0.25">
      <c r="A1286" s="231"/>
      <c r="B1286" s="231"/>
      <c r="C1286" s="231"/>
      <c r="D1286" s="231"/>
      <c r="E1286" s="231"/>
      <c r="F1286" s="231"/>
      <c r="G1286" s="231"/>
      <c r="H1286" s="231"/>
      <c r="I1286" s="231"/>
      <c r="J1286" s="231"/>
      <c r="K1286" s="231"/>
      <c r="L1286" s="231"/>
      <c r="M1286" s="231"/>
      <c r="N1286" s="131" t="e">
        <f t="shared" si="20"/>
        <v>#N/A</v>
      </c>
    </row>
    <row r="1287" spans="1:14" s="131" customFormat="1" ht="12.75" customHeight="1" x14ac:dyDescent="0.25">
      <c r="A1287" s="231"/>
      <c r="B1287" s="231"/>
      <c r="C1287" s="231"/>
      <c r="D1287" s="231"/>
      <c r="E1287" s="231"/>
      <c r="F1287" s="231"/>
      <c r="G1287" s="231"/>
      <c r="H1287" s="231"/>
      <c r="I1287" s="231"/>
      <c r="J1287" s="231"/>
      <c r="K1287" s="231"/>
      <c r="L1287" s="231"/>
      <c r="M1287" s="231"/>
      <c r="N1287" s="131" t="e">
        <f t="shared" si="20"/>
        <v>#N/A</v>
      </c>
    </row>
    <row r="1288" spans="1:14" s="131" customFormat="1" ht="12.75" customHeight="1" x14ac:dyDescent="0.25">
      <c r="A1288" s="231"/>
      <c r="B1288" s="231"/>
      <c r="C1288" s="231"/>
      <c r="D1288" s="231"/>
      <c r="E1288" s="231"/>
      <c r="F1288" s="231"/>
      <c r="G1288" s="231"/>
      <c r="H1288" s="231"/>
      <c r="I1288" s="231"/>
      <c r="J1288" s="231"/>
      <c r="K1288" s="231"/>
      <c r="L1288" s="231"/>
      <c r="M1288" s="231"/>
      <c r="N1288" s="131" t="e">
        <f t="shared" si="20"/>
        <v>#N/A</v>
      </c>
    </row>
    <row r="1289" spans="1:14" s="131" customFormat="1" ht="12.75" customHeight="1" x14ac:dyDescent="0.25">
      <c r="A1289" s="231"/>
      <c r="B1289" s="231"/>
      <c r="C1289" s="231"/>
      <c r="D1289" s="231"/>
      <c r="E1289" s="231"/>
      <c r="F1289" s="231"/>
      <c r="G1289" s="231"/>
      <c r="H1289" s="231"/>
      <c r="I1289" s="231"/>
      <c r="J1289" s="231"/>
      <c r="K1289" s="231"/>
      <c r="L1289" s="231"/>
      <c r="M1289" s="231"/>
      <c r="N1289" s="131" t="e">
        <f t="shared" si="20"/>
        <v>#N/A</v>
      </c>
    </row>
    <row r="1290" spans="1:14" s="131" customFormat="1" ht="12.75" customHeight="1" x14ac:dyDescent="0.25">
      <c r="A1290" s="231"/>
      <c r="B1290" s="231"/>
      <c r="C1290" s="231"/>
      <c r="D1290" s="231"/>
      <c r="E1290" s="231"/>
      <c r="F1290" s="231"/>
      <c r="G1290" s="231"/>
      <c r="H1290" s="231"/>
      <c r="I1290" s="231"/>
      <c r="J1290" s="231"/>
      <c r="K1290" s="231"/>
      <c r="L1290" s="231"/>
      <c r="M1290" s="231"/>
      <c r="N1290" s="131" t="e">
        <f t="shared" si="20"/>
        <v>#N/A</v>
      </c>
    </row>
    <row r="1291" spans="1:14" s="131" customFormat="1" ht="12.75" customHeight="1" x14ac:dyDescent="0.25">
      <c r="A1291" s="231"/>
      <c r="B1291" s="231"/>
      <c r="C1291" s="231"/>
      <c r="D1291" s="231"/>
      <c r="E1291" s="231"/>
      <c r="F1291" s="231"/>
      <c r="G1291" s="231"/>
      <c r="H1291" s="231"/>
      <c r="I1291" s="231"/>
      <c r="J1291" s="231"/>
      <c r="K1291" s="231"/>
      <c r="L1291" s="231"/>
      <c r="M1291" s="231"/>
      <c r="N1291" s="131" t="e">
        <f t="shared" si="20"/>
        <v>#N/A</v>
      </c>
    </row>
    <row r="1292" spans="1:14" s="131" customFormat="1" ht="12.75" customHeight="1" x14ac:dyDescent="0.25">
      <c r="A1292" s="231"/>
      <c r="B1292" s="231"/>
      <c r="C1292" s="231"/>
      <c r="D1292" s="231"/>
      <c r="E1292" s="231"/>
      <c r="F1292" s="231"/>
      <c r="G1292" s="231"/>
      <c r="H1292" s="231"/>
      <c r="I1292" s="231"/>
      <c r="J1292" s="231"/>
      <c r="K1292" s="231"/>
      <c r="L1292" s="231"/>
      <c r="M1292" s="231"/>
      <c r="N1292" s="131" t="e">
        <f t="shared" si="20"/>
        <v>#N/A</v>
      </c>
    </row>
    <row r="1293" spans="1:14" s="131" customFormat="1" ht="12.75" customHeight="1" x14ac:dyDescent="0.25">
      <c r="A1293" s="231"/>
      <c r="B1293" s="231"/>
      <c r="C1293" s="231"/>
      <c r="D1293" s="231"/>
      <c r="E1293" s="231"/>
      <c r="F1293" s="231"/>
      <c r="G1293" s="231"/>
      <c r="H1293" s="231"/>
      <c r="I1293" s="231"/>
      <c r="J1293" s="231"/>
      <c r="K1293" s="231"/>
      <c r="L1293" s="231"/>
      <c r="M1293" s="231"/>
      <c r="N1293" s="131" t="e">
        <f t="shared" si="20"/>
        <v>#N/A</v>
      </c>
    </row>
    <row r="1294" spans="1:14" s="131" customFormat="1" ht="12.75" customHeight="1" x14ac:dyDescent="0.25">
      <c r="A1294" s="231"/>
      <c r="B1294" s="231"/>
      <c r="C1294" s="231"/>
      <c r="D1294" s="231"/>
      <c r="E1294" s="231"/>
      <c r="F1294" s="231"/>
      <c r="G1294" s="231"/>
      <c r="H1294" s="231"/>
      <c r="I1294" s="231"/>
      <c r="J1294" s="231"/>
      <c r="K1294" s="231"/>
      <c r="L1294" s="231"/>
      <c r="M1294" s="231"/>
      <c r="N1294" s="131" t="e">
        <f t="shared" si="20"/>
        <v>#N/A</v>
      </c>
    </row>
    <row r="1295" spans="1:14" s="131" customFormat="1" ht="12.75" customHeight="1" x14ac:dyDescent="0.25">
      <c r="A1295" s="231"/>
      <c r="B1295" s="231"/>
      <c r="C1295" s="231"/>
      <c r="D1295" s="231"/>
      <c r="E1295" s="231"/>
      <c r="F1295" s="231"/>
      <c r="G1295" s="231"/>
      <c r="H1295" s="231"/>
      <c r="I1295" s="231"/>
      <c r="J1295" s="231"/>
      <c r="K1295" s="231"/>
      <c r="L1295" s="231"/>
      <c r="M1295" s="231"/>
      <c r="N1295" s="131" t="e">
        <f t="shared" si="20"/>
        <v>#N/A</v>
      </c>
    </row>
    <row r="1296" spans="1:14" s="131" customFormat="1" ht="12.75" customHeight="1" x14ac:dyDescent="0.25">
      <c r="A1296" s="231"/>
      <c r="B1296" s="231"/>
      <c r="C1296" s="231"/>
      <c r="D1296" s="231"/>
      <c r="E1296" s="231"/>
      <c r="F1296" s="231"/>
      <c r="G1296" s="231"/>
      <c r="H1296" s="231"/>
      <c r="I1296" s="231"/>
      <c r="J1296" s="231"/>
      <c r="K1296" s="231"/>
      <c r="L1296" s="231"/>
      <c r="M1296" s="231"/>
      <c r="N1296" s="131" t="e">
        <f t="shared" si="20"/>
        <v>#N/A</v>
      </c>
    </row>
    <row r="1297" spans="1:14" s="131" customFormat="1" ht="12.75" customHeight="1" x14ac:dyDescent="0.25">
      <c r="A1297" s="231"/>
      <c r="B1297" s="231"/>
      <c r="C1297" s="231"/>
      <c r="D1297" s="231"/>
      <c r="E1297" s="231"/>
      <c r="F1297" s="231"/>
      <c r="G1297" s="231"/>
      <c r="H1297" s="231"/>
      <c r="I1297" s="231"/>
      <c r="J1297" s="231"/>
      <c r="K1297" s="231"/>
      <c r="L1297" s="231"/>
      <c r="M1297" s="231"/>
      <c r="N1297" s="131" t="e">
        <f t="shared" si="20"/>
        <v>#N/A</v>
      </c>
    </row>
    <row r="1298" spans="1:14" s="131" customFormat="1" ht="12.75" customHeight="1" x14ac:dyDescent="0.25">
      <c r="A1298" s="231"/>
      <c r="B1298" s="231"/>
      <c r="C1298" s="231"/>
      <c r="D1298" s="231"/>
      <c r="E1298" s="231"/>
      <c r="F1298" s="231"/>
      <c r="G1298" s="231"/>
      <c r="H1298" s="231"/>
      <c r="I1298" s="231"/>
      <c r="J1298" s="231"/>
      <c r="K1298" s="231"/>
      <c r="L1298" s="231"/>
      <c r="M1298" s="231"/>
      <c r="N1298" s="131" t="e">
        <f t="shared" si="20"/>
        <v>#N/A</v>
      </c>
    </row>
    <row r="1299" spans="1:14" s="131" customFormat="1" ht="12.75" customHeight="1" x14ac:dyDescent="0.25">
      <c r="A1299" s="231"/>
      <c r="B1299" s="231"/>
      <c r="C1299" s="231"/>
      <c r="D1299" s="231"/>
      <c r="E1299" s="231"/>
      <c r="F1299" s="231"/>
      <c r="G1299" s="231"/>
      <c r="H1299" s="231"/>
      <c r="I1299" s="231"/>
      <c r="J1299" s="231"/>
      <c r="K1299" s="231"/>
      <c r="L1299" s="231"/>
      <c r="M1299" s="231"/>
      <c r="N1299" s="131" t="e">
        <f t="shared" si="20"/>
        <v>#N/A</v>
      </c>
    </row>
    <row r="1300" spans="1:14" s="131" customFormat="1" ht="12.75" customHeight="1" x14ac:dyDescent="0.25">
      <c r="A1300" s="231"/>
      <c r="B1300" s="231"/>
      <c r="C1300" s="231"/>
      <c r="D1300" s="231"/>
      <c r="E1300" s="231"/>
      <c r="F1300" s="231"/>
      <c r="G1300" s="231"/>
      <c r="H1300" s="231"/>
      <c r="I1300" s="231"/>
      <c r="J1300" s="231"/>
      <c r="K1300" s="231"/>
      <c r="L1300" s="231"/>
      <c r="M1300" s="231"/>
      <c r="N1300" s="131" t="e">
        <f t="shared" si="20"/>
        <v>#N/A</v>
      </c>
    </row>
    <row r="1301" spans="1:14" s="131" customFormat="1" ht="12.75" customHeight="1" x14ac:dyDescent="0.25">
      <c r="A1301" s="231"/>
      <c r="B1301" s="231"/>
      <c r="C1301" s="231"/>
      <c r="D1301" s="231"/>
      <c r="E1301" s="231"/>
      <c r="F1301" s="231"/>
      <c r="G1301" s="231"/>
      <c r="H1301" s="231"/>
      <c r="I1301" s="231"/>
      <c r="J1301" s="231"/>
      <c r="K1301" s="231"/>
      <c r="L1301" s="231"/>
      <c r="M1301" s="231"/>
      <c r="N1301" s="131" t="e">
        <f t="shared" si="20"/>
        <v>#N/A</v>
      </c>
    </row>
    <row r="1302" spans="1:14" s="131" customFormat="1" ht="12.75" customHeight="1" x14ac:dyDescent="0.25">
      <c r="A1302" s="231"/>
      <c r="B1302" s="231"/>
      <c r="C1302" s="231"/>
      <c r="D1302" s="231"/>
      <c r="E1302" s="231"/>
      <c r="F1302" s="231"/>
      <c r="G1302" s="231"/>
      <c r="H1302" s="231"/>
      <c r="I1302" s="231"/>
      <c r="J1302" s="231"/>
      <c r="K1302" s="231"/>
      <c r="L1302" s="231"/>
      <c r="M1302" s="231"/>
      <c r="N1302" s="131" t="e">
        <f t="shared" si="20"/>
        <v>#N/A</v>
      </c>
    </row>
    <row r="1303" spans="1:14" s="131" customFormat="1" ht="12.75" customHeight="1" x14ac:dyDescent="0.25">
      <c r="A1303" s="231"/>
      <c r="B1303" s="231"/>
      <c r="C1303" s="231"/>
      <c r="D1303" s="231"/>
      <c r="E1303" s="231"/>
      <c r="F1303" s="231"/>
      <c r="G1303" s="231"/>
      <c r="H1303" s="231"/>
      <c r="I1303" s="231"/>
      <c r="J1303" s="231"/>
      <c r="K1303" s="231"/>
      <c r="L1303" s="231"/>
      <c r="M1303" s="231"/>
      <c r="N1303" s="131" t="e">
        <f t="shared" si="20"/>
        <v>#N/A</v>
      </c>
    </row>
    <row r="1304" spans="1:14" s="131" customFormat="1" ht="12.75" customHeight="1" x14ac:dyDescent="0.25">
      <c r="A1304" s="231"/>
      <c r="B1304" s="231"/>
      <c r="C1304" s="231"/>
      <c r="D1304" s="231"/>
      <c r="E1304" s="231"/>
      <c r="F1304" s="231"/>
      <c r="G1304" s="231"/>
      <c r="H1304" s="231"/>
      <c r="I1304" s="231"/>
      <c r="J1304" s="231"/>
      <c r="K1304" s="231"/>
      <c r="L1304" s="231"/>
      <c r="M1304" s="231"/>
      <c r="N1304" s="131" t="e">
        <f t="shared" si="20"/>
        <v>#N/A</v>
      </c>
    </row>
    <row r="1305" spans="1:14" s="131" customFormat="1" ht="12.75" customHeight="1" x14ac:dyDescent="0.25">
      <c r="A1305" s="231"/>
      <c r="B1305" s="231"/>
      <c r="C1305" s="231"/>
      <c r="D1305" s="231"/>
      <c r="E1305" s="231"/>
      <c r="F1305" s="231"/>
      <c r="G1305" s="231"/>
      <c r="H1305" s="231"/>
      <c r="I1305" s="231"/>
      <c r="J1305" s="231"/>
      <c r="K1305" s="231"/>
      <c r="L1305" s="231"/>
      <c r="M1305" s="231"/>
      <c r="N1305" s="131" t="e">
        <f t="shared" si="20"/>
        <v>#N/A</v>
      </c>
    </row>
    <row r="1306" spans="1:14" s="131" customFormat="1" ht="12.75" customHeight="1" x14ac:dyDescent="0.25">
      <c r="A1306" s="231"/>
      <c r="B1306" s="231"/>
      <c r="C1306" s="231"/>
      <c r="D1306" s="231"/>
      <c r="E1306" s="231"/>
      <c r="F1306" s="231"/>
      <c r="G1306" s="231"/>
      <c r="H1306" s="231"/>
      <c r="I1306" s="231"/>
      <c r="J1306" s="231"/>
      <c r="K1306" s="231"/>
      <c r="L1306" s="231"/>
      <c r="M1306" s="231"/>
      <c r="N1306" s="131" t="e">
        <f t="shared" si="20"/>
        <v>#N/A</v>
      </c>
    </row>
    <row r="1307" spans="1:14" s="131" customFormat="1" ht="12.75" customHeight="1" x14ac:dyDescent="0.25">
      <c r="A1307" s="231"/>
      <c r="B1307" s="231"/>
      <c r="C1307" s="231"/>
      <c r="D1307" s="231"/>
      <c r="E1307" s="231"/>
      <c r="F1307" s="231"/>
      <c r="G1307" s="231"/>
      <c r="H1307" s="231"/>
      <c r="I1307" s="231"/>
      <c r="J1307" s="231"/>
      <c r="K1307" s="231"/>
      <c r="L1307" s="231"/>
      <c r="M1307" s="231"/>
      <c r="N1307" s="131" t="e">
        <f t="shared" si="20"/>
        <v>#N/A</v>
      </c>
    </row>
    <row r="1308" spans="1:14" s="131" customFormat="1" ht="12.75" customHeight="1" x14ac:dyDescent="0.25">
      <c r="A1308" s="231"/>
      <c r="B1308" s="231"/>
      <c r="C1308" s="231"/>
      <c r="D1308" s="231"/>
      <c r="E1308" s="231"/>
      <c r="F1308" s="231"/>
      <c r="G1308" s="231"/>
      <c r="H1308" s="231"/>
      <c r="I1308" s="231"/>
      <c r="J1308" s="231"/>
      <c r="K1308" s="231"/>
      <c r="L1308" s="231"/>
      <c r="M1308" s="231"/>
      <c r="N1308" s="131" t="e">
        <f t="shared" si="20"/>
        <v>#N/A</v>
      </c>
    </row>
    <row r="1309" spans="1:14" s="131" customFormat="1" ht="12.75" customHeight="1" x14ac:dyDescent="0.25">
      <c r="A1309" s="231"/>
      <c r="B1309" s="231"/>
      <c r="C1309" s="231"/>
      <c r="D1309" s="231"/>
      <c r="E1309" s="231"/>
      <c r="F1309" s="231"/>
      <c r="G1309" s="231"/>
      <c r="H1309" s="231"/>
      <c r="I1309" s="231"/>
      <c r="J1309" s="231"/>
      <c r="K1309" s="231"/>
      <c r="L1309" s="231"/>
      <c r="M1309" s="231"/>
      <c r="N1309" s="131" t="e">
        <f t="shared" si="20"/>
        <v>#N/A</v>
      </c>
    </row>
    <row r="1310" spans="1:14" s="131" customFormat="1" ht="12.75" customHeight="1" x14ac:dyDescent="0.25">
      <c r="A1310" s="231"/>
      <c r="B1310" s="231"/>
      <c r="C1310" s="231"/>
      <c r="D1310" s="231"/>
      <c r="E1310" s="231"/>
      <c r="F1310" s="231"/>
      <c r="G1310" s="231"/>
      <c r="H1310" s="231"/>
      <c r="I1310" s="231"/>
      <c r="J1310" s="231"/>
      <c r="K1310" s="231"/>
      <c r="L1310" s="231"/>
      <c r="M1310" s="231"/>
      <c r="N1310" s="131" t="e">
        <f t="shared" si="20"/>
        <v>#N/A</v>
      </c>
    </row>
    <row r="1311" spans="1:14" s="131" customFormat="1" ht="12.75" customHeight="1" x14ac:dyDescent="0.25">
      <c r="A1311" s="231"/>
      <c r="B1311" s="231"/>
      <c r="C1311" s="231"/>
      <c r="D1311" s="231"/>
      <c r="E1311" s="231"/>
      <c r="F1311" s="231"/>
      <c r="G1311" s="231"/>
      <c r="H1311" s="231"/>
      <c r="I1311" s="231"/>
      <c r="J1311" s="231"/>
      <c r="K1311" s="231"/>
      <c r="L1311" s="231"/>
      <c r="M1311" s="231"/>
      <c r="N1311" s="131" t="e">
        <f t="shared" si="20"/>
        <v>#N/A</v>
      </c>
    </row>
    <row r="1312" spans="1:14" s="131" customFormat="1" ht="12.75" customHeight="1" x14ac:dyDescent="0.25">
      <c r="A1312" s="231"/>
      <c r="B1312" s="231"/>
      <c r="C1312" s="231"/>
      <c r="D1312" s="231"/>
      <c r="E1312" s="231"/>
      <c r="F1312" s="231"/>
      <c r="G1312" s="231"/>
      <c r="H1312" s="231"/>
      <c r="I1312" s="231"/>
      <c r="J1312" s="231"/>
      <c r="K1312" s="231"/>
      <c r="L1312" s="231"/>
      <c r="M1312" s="231"/>
      <c r="N1312" s="131" t="e">
        <f t="shared" si="20"/>
        <v>#N/A</v>
      </c>
    </row>
    <row r="1313" spans="1:14" s="131" customFormat="1" ht="12.75" customHeight="1" x14ac:dyDescent="0.25">
      <c r="A1313" s="231"/>
      <c r="B1313" s="231"/>
      <c r="C1313" s="231"/>
      <c r="D1313" s="231"/>
      <c r="E1313" s="231"/>
      <c r="F1313" s="231"/>
      <c r="G1313" s="231"/>
      <c r="H1313" s="231"/>
      <c r="I1313" s="231"/>
      <c r="J1313" s="231"/>
      <c r="K1313" s="231"/>
      <c r="L1313" s="231"/>
      <c r="M1313" s="231"/>
      <c r="N1313" s="131" t="e">
        <f t="shared" si="20"/>
        <v>#N/A</v>
      </c>
    </row>
    <row r="1314" spans="1:14" s="131" customFormat="1" ht="12.75" customHeight="1" x14ac:dyDescent="0.25">
      <c r="A1314" s="231"/>
      <c r="B1314" s="231"/>
      <c r="C1314" s="231"/>
      <c r="D1314" s="231"/>
      <c r="E1314" s="231"/>
      <c r="F1314" s="231"/>
      <c r="G1314" s="231"/>
      <c r="H1314" s="231"/>
      <c r="I1314" s="231"/>
      <c r="J1314" s="231"/>
      <c r="K1314" s="231"/>
      <c r="L1314" s="231"/>
      <c r="M1314" s="231"/>
      <c r="N1314" s="131" t="e">
        <f t="shared" si="20"/>
        <v>#N/A</v>
      </c>
    </row>
    <row r="1315" spans="1:14" s="131" customFormat="1" ht="12.75" customHeight="1" x14ac:dyDescent="0.25">
      <c r="A1315" s="231"/>
      <c r="B1315" s="231"/>
      <c r="C1315" s="231"/>
      <c r="D1315" s="231"/>
      <c r="E1315" s="231"/>
      <c r="F1315" s="231"/>
      <c r="G1315" s="231"/>
      <c r="H1315" s="231"/>
      <c r="I1315" s="231"/>
      <c r="J1315" s="231"/>
      <c r="K1315" s="231"/>
      <c r="L1315" s="231"/>
      <c r="M1315" s="231"/>
      <c r="N1315" s="131" t="e">
        <f t="shared" si="20"/>
        <v>#N/A</v>
      </c>
    </row>
    <row r="1316" spans="1:14" s="131" customFormat="1" ht="12.75" customHeight="1" x14ac:dyDescent="0.25">
      <c r="A1316" s="231"/>
      <c r="B1316" s="231"/>
      <c r="C1316" s="231"/>
      <c r="D1316" s="231"/>
      <c r="E1316" s="231"/>
      <c r="F1316" s="231"/>
      <c r="G1316" s="231"/>
      <c r="H1316" s="231"/>
      <c r="I1316" s="231"/>
      <c r="J1316" s="231"/>
      <c r="K1316" s="231"/>
      <c r="L1316" s="231"/>
      <c r="M1316" s="231"/>
      <c r="N1316" s="131" t="e">
        <f t="shared" si="20"/>
        <v>#N/A</v>
      </c>
    </row>
    <row r="1317" spans="1:14" s="131" customFormat="1" ht="12.75" customHeight="1" x14ac:dyDescent="0.25">
      <c r="A1317" s="231"/>
      <c r="B1317" s="231"/>
      <c r="C1317" s="231"/>
      <c r="D1317" s="231"/>
      <c r="E1317" s="231"/>
      <c r="F1317" s="231"/>
      <c r="G1317" s="231"/>
      <c r="H1317" s="231"/>
      <c r="I1317" s="231"/>
      <c r="J1317" s="231"/>
      <c r="K1317" s="231"/>
      <c r="L1317" s="231"/>
      <c r="M1317" s="231"/>
      <c r="N1317" s="131" t="e">
        <f t="shared" si="20"/>
        <v>#N/A</v>
      </c>
    </row>
    <row r="1318" spans="1:14" s="131" customFormat="1" ht="12.75" customHeight="1" x14ac:dyDescent="0.25">
      <c r="A1318" s="231"/>
      <c r="B1318" s="231"/>
      <c r="C1318" s="231"/>
      <c r="D1318" s="231"/>
      <c r="E1318" s="231"/>
      <c r="F1318" s="231"/>
      <c r="G1318" s="231"/>
      <c r="H1318" s="231"/>
      <c r="I1318" s="231"/>
      <c r="J1318" s="231"/>
      <c r="K1318" s="231"/>
      <c r="L1318" s="231"/>
      <c r="M1318" s="231"/>
      <c r="N1318" s="131" t="e">
        <f t="shared" si="20"/>
        <v>#N/A</v>
      </c>
    </row>
    <row r="1319" spans="1:14" s="131" customFormat="1" ht="12.75" customHeight="1" x14ac:dyDescent="0.25">
      <c r="A1319" s="231"/>
      <c r="B1319" s="231"/>
      <c r="C1319" s="231"/>
      <c r="D1319" s="231"/>
      <c r="E1319" s="231"/>
      <c r="F1319" s="231"/>
      <c r="G1319" s="231"/>
      <c r="H1319" s="231"/>
      <c r="I1319" s="231"/>
      <c r="J1319" s="231"/>
      <c r="K1319" s="231"/>
      <c r="L1319" s="231"/>
      <c r="M1319" s="231"/>
      <c r="N1319" s="131" t="e">
        <f t="shared" si="20"/>
        <v>#N/A</v>
      </c>
    </row>
    <row r="1320" spans="1:14" s="131" customFormat="1" ht="12.75" customHeight="1" x14ac:dyDescent="0.25">
      <c r="A1320" s="231"/>
      <c r="B1320" s="231"/>
      <c r="C1320" s="231"/>
      <c r="D1320" s="231"/>
      <c r="E1320" s="231"/>
      <c r="F1320" s="231"/>
      <c r="G1320" s="231"/>
      <c r="H1320" s="231"/>
      <c r="I1320" s="231"/>
      <c r="J1320" s="231"/>
      <c r="K1320" s="231"/>
      <c r="L1320" s="231"/>
      <c r="M1320" s="231"/>
      <c r="N1320" s="131" t="e">
        <f t="shared" si="20"/>
        <v>#N/A</v>
      </c>
    </row>
    <row r="1321" spans="1:14" s="131" customFormat="1" ht="12.75" customHeight="1" x14ac:dyDescent="0.25">
      <c r="A1321" s="231"/>
      <c r="B1321" s="231"/>
      <c r="C1321" s="231"/>
      <c r="D1321" s="231"/>
      <c r="E1321" s="231"/>
      <c r="F1321" s="231"/>
      <c r="G1321" s="231"/>
      <c r="H1321" s="231"/>
      <c r="I1321" s="231"/>
      <c r="J1321" s="231"/>
      <c r="K1321" s="231"/>
      <c r="L1321" s="231"/>
      <c r="M1321" s="231"/>
      <c r="N1321" s="131" t="e">
        <f t="shared" si="20"/>
        <v>#N/A</v>
      </c>
    </row>
    <row r="1322" spans="1:14" s="131" customFormat="1" ht="12.75" customHeight="1" x14ac:dyDescent="0.25">
      <c r="A1322" s="231"/>
      <c r="B1322" s="231"/>
      <c r="C1322" s="231"/>
      <c r="D1322" s="231"/>
      <c r="E1322" s="231"/>
      <c r="F1322" s="231"/>
      <c r="G1322" s="231"/>
      <c r="H1322" s="231"/>
      <c r="I1322" s="231"/>
      <c r="J1322" s="231"/>
      <c r="K1322" s="231"/>
      <c r="L1322" s="231"/>
      <c r="M1322" s="231"/>
      <c r="N1322" s="131" t="e">
        <f t="shared" si="20"/>
        <v>#N/A</v>
      </c>
    </row>
    <row r="1323" spans="1:14" s="131" customFormat="1" ht="12.75" customHeight="1" x14ac:dyDescent="0.25">
      <c r="A1323" s="231"/>
      <c r="B1323" s="231"/>
      <c r="C1323" s="231"/>
      <c r="D1323" s="231"/>
      <c r="E1323" s="231"/>
      <c r="F1323" s="231"/>
      <c r="G1323" s="231"/>
      <c r="H1323" s="231"/>
      <c r="I1323" s="231"/>
      <c r="J1323" s="231"/>
      <c r="K1323" s="231"/>
      <c r="L1323" s="231"/>
      <c r="M1323" s="231"/>
      <c r="N1323" s="131" t="e">
        <f t="shared" si="20"/>
        <v>#N/A</v>
      </c>
    </row>
    <row r="1324" spans="1:14" s="131" customFormat="1" ht="12.75" customHeight="1" x14ac:dyDescent="0.25">
      <c r="A1324" s="231"/>
      <c r="B1324" s="231"/>
      <c r="C1324" s="231"/>
      <c r="D1324" s="231"/>
      <c r="E1324" s="231"/>
      <c r="F1324" s="231"/>
      <c r="G1324" s="231"/>
      <c r="H1324" s="231"/>
      <c r="I1324" s="231"/>
      <c r="J1324" s="231"/>
      <c r="K1324" s="231"/>
      <c r="L1324" s="231"/>
      <c r="M1324" s="231"/>
      <c r="N1324" s="131" t="e">
        <f t="shared" si="20"/>
        <v>#N/A</v>
      </c>
    </row>
    <row r="1325" spans="1:14" s="131" customFormat="1" ht="12.75" customHeight="1" x14ac:dyDescent="0.25">
      <c r="A1325" s="231"/>
      <c r="B1325" s="231"/>
      <c r="C1325" s="231"/>
      <c r="D1325" s="231"/>
      <c r="E1325" s="231"/>
      <c r="F1325" s="231"/>
      <c r="G1325" s="231"/>
      <c r="H1325" s="231"/>
      <c r="I1325" s="231"/>
      <c r="J1325" s="231"/>
      <c r="K1325" s="231"/>
      <c r="L1325" s="231"/>
      <c r="M1325" s="231"/>
      <c r="N1325" s="131" t="e">
        <f t="shared" si="20"/>
        <v>#N/A</v>
      </c>
    </row>
    <row r="1326" spans="1:14" s="131" customFormat="1" ht="12.75" customHeight="1" x14ac:dyDescent="0.25">
      <c r="A1326" s="231"/>
      <c r="B1326" s="231"/>
      <c r="C1326" s="231"/>
      <c r="D1326" s="231"/>
      <c r="E1326" s="231"/>
      <c r="F1326" s="231"/>
      <c r="G1326" s="231"/>
      <c r="H1326" s="231"/>
      <c r="I1326" s="231"/>
      <c r="J1326" s="231"/>
      <c r="K1326" s="231"/>
      <c r="L1326" s="231"/>
      <c r="M1326" s="231"/>
      <c r="N1326" s="131" t="e">
        <f t="shared" si="20"/>
        <v>#N/A</v>
      </c>
    </row>
    <row r="1327" spans="1:14" s="131" customFormat="1" ht="12.75" customHeight="1" x14ac:dyDescent="0.25">
      <c r="A1327" s="231"/>
      <c r="B1327" s="231"/>
      <c r="C1327" s="231"/>
      <c r="D1327" s="231"/>
      <c r="E1327" s="231"/>
      <c r="F1327" s="231"/>
      <c r="G1327" s="231"/>
      <c r="H1327" s="231"/>
      <c r="I1327" s="231"/>
      <c r="J1327" s="231"/>
      <c r="K1327" s="231"/>
      <c r="L1327" s="231"/>
      <c r="M1327" s="231"/>
      <c r="N1327" s="131" t="e">
        <f t="shared" si="20"/>
        <v>#N/A</v>
      </c>
    </row>
    <row r="1328" spans="1:14" s="131" customFormat="1" ht="12.75" customHeight="1" x14ac:dyDescent="0.25">
      <c r="A1328" s="231"/>
      <c r="B1328" s="231"/>
      <c r="C1328" s="231"/>
      <c r="D1328" s="231"/>
      <c r="E1328" s="231"/>
      <c r="F1328" s="231"/>
      <c r="G1328" s="231"/>
      <c r="H1328" s="231"/>
      <c r="I1328" s="231"/>
      <c r="J1328" s="231"/>
      <c r="K1328" s="231"/>
      <c r="L1328" s="231"/>
      <c r="M1328" s="231"/>
      <c r="N1328" s="131" t="e">
        <f t="shared" si="20"/>
        <v>#N/A</v>
      </c>
    </row>
    <row r="1329" spans="1:14" s="131" customFormat="1" ht="12.75" customHeight="1" x14ac:dyDescent="0.25">
      <c r="A1329" s="231"/>
      <c r="B1329" s="231"/>
      <c r="C1329" s="231"/>
      <c r="D1329" s="231"/>
      <c r="E1329" s="231"/>
      <c r="F1329" s="231"/>
      <c r="G1329" s="231"/>
      <c r="H1329" s="231"/>
      <c r="I1329" s="231"/>
      <c r="J1329" s="231"/>
      <c r="K1329" s="231"/>
      <c r="L1329" s="231"/>
      <c r="M1329" s="231"/>
      <c r="N1329" s="131" t="e">
        <f t="shared" si="20"/>
        <v>#N/A</v>
      </c>
    </row>
    <row r="1330" spans="1:14" s="131" customFormat="1" ht="12.75" customHeight="1" x14ac:dyDescent="0.25">
      <c r="A1330" s="231"/>
      <c r="B1330" s="231"/>
      <c r="C1330" s="231"/>
      <c r="D1330" s="231"/>
      <c r="E1330" s="231"/>
      <c r="F1330" s="231"/>
      <c r="G1330" s="231"/>
      <c r="H1330" s="231"/>
      <c r="I1330" s="231"/>
      <c r="J1330" s="231"/>
      <c r="K1330" s="231"/>
      <c r="L1330" s="231"/>
      <c r="M1330" s="231"/>
      <c r="N1330" s="131" t="e">
        <f t="shared" si="20"/>
        <v>#N/A</v>
      </c>
    </row>
    <row r="1331" spans="1:14" s="131" customFormat="1" ht="12.75" customHeight="1" x14ac:dyDescent="0.25">
      <c r="A1331" s="231"/>
      <c r="B1331" s="231"/>
      <c r="C1331" s="231"/>
      <c r="D1331" s="231"/>
      <c r="E1331" s="231"/>
      <c r="F1331" s="231"/>
      <c r="G1331" s="231"/>
      <c r="H1331" s="231"/>
      <c r="I1331" s="231"/>
      <c r="J1331" s="231"/>
      <c r="K1331" s="231"/>
      <c r="L1331" s="231"/>
      <c r="M1331" s="231"/>
      <c r="N1331" s="131" t="e">
        <f t="shared" si="20"/>
        <v>#N/A</v>
      </c>
    </row>
    <row r="1332" spans="1:14" s="131" customFormat="1" ht="12.75" customHeight="1" x14ac:dyDescent="0.25">
      <c r="A1332" s="231"/>
      <c r="B1332" s="231"/>
      <c r="C1332" s="231"/>
      <c r="D1332" s="231"/>
      <c r="E1332" s="231"/>
      <c r="F1332" s="231"/>
      <c r="G1332" s="231"/>
      <c r="H1332" s="231"/>
      <c r="I1332" s="231"/>
      <c r="J1332" s="231"/>
      <c r="K1332" s="231"/>
      <c r="L1332" s="231"/>
      <c r="M1332" s="231"/>
      <c r="N1332" s="131" t="e">
        <f t="shared" si="20"/>
        <v>#N/A</v>
      </c>
    </row>
    <row r="1333" spans="1:14" s="131" customFormat="1" ht="12.75" customHeight="1" x14ac:dyDescent="0.25">
      <c r="A1333" s="231"/>
      <c r="B1333" s="231"/>
      <c r="C1333" s="231"/>
      <c r="D1333" s="231"/>
      <c r="E1333" s="231"/>
      <c r="F1333" s="231"/>
      <c r="G1333" s="231"/>
      <c r="H1333" s="231"/>
      <c r="I1333" s="231"/>
      <c r="J1333" s="231"/>
      <c r="K1333" s="231"/>
      <c r="L1333" s="231"/>
      <c r="M1333" s="231"/>
      <c r="N1333" s="131" t="e">
        <f t="shared" si="20"/>
        <v>#N/A</v>
      </c>
    </row>
    <row r="1334" spans="1:14" s="131" customFormat="1" ht="12.75" customHeight="1" x14ac:dyDescent="0.25">
      <c r="A1334" s="231"/>
      <c r="B1334" s="231"/>
      <c r="C1334" s="231"/>
      <c r="D1334" s="231"/>
      <c r="E1334" s="231"/>
      <c r="F1334" s="231"/>
      <c r="G1334" s="231"/>
      <c r="H1334" s="231"/>
      <c r="I1334" s="231"/>
      <c r="J1334" s="231"/>
      <c r="K1334" s="231"/>
      <c r="L1334" s="231"/>
      <c r="M1334" s="231"/>
      <c r="N1334" s="131" t="e">
        <f t="shared" si="20"/>
        <v>#N/A</v>
      </c>
    </row>
    <row r="1335" spans="1:14" s="131" customFormat="1" ht="12.75" customHeight="1" x14ac:dyDescent="0.25">
      <c r="A1335" s="231"/>
      <c r="B1335" s="231"/>
      <c r="C1335" s="231"/>
      <c r="D1335" s="231"/>
      <c r="E1335" s="231"/>
      <c r="F1335" s="231"/>
      <c r="G1335" s="231"/>
      <c r="H1335" s="231"/>
      <c r="I1335" s="231"/>
      <c r="J1335" s="231"/>
      <c r="K1335" s="231"/>
      <c r="L1335" s="231"/>
      <c r="M1335" s="231"/>
      <c r="N1335" s="131" t="e">
        <f t="shared" si="20"/>
        <v>#N/A</v>
      </c>
    </row>
    <row r="1336" spans="1:14" s="131" customFormat="1" ht="12.75" customHeight="1" x14ac:dyDescent="0.25">
      <c r="A1336" s="231"/>
      <c r="B1336" s="231"/>
      <c r="C1336" s="231"/>
      <c r="D1336" s="231"/>
      <c r="E1336" s="231"/>
      <c r="F1336" s="231"/>
      <c r="G1336" s="231"/>
      <c r="H1336" s="231"/>
      <c r="I1336" s="231"/>
      <c r="J1336" s="231"/>
      <c r="K1336" s="231"/>
      <c r="L1336" s="231"/>
      <c r="M1336" s="231"/>
      <c r="N1336" s="131" t="e">
        <f t="shared" si="20"/>
        <v>#N/A</v>
      </c>
    </row>
    <row r="1337" spans="1:14" s="131" customFormat="1" ht="12.75" customHeight="1" x14ac:dyDescent="0.25">
      <c r="A1337" s="231"/>
      <c r="B1337" s="231"/>
      <c r="C1337" s="231"/>
      <c r="D1337" s="231"/>
      <c r="E1337" s="231"/>
      <c r="F1337" s="231"/>
      <c r="G1337" s="231"/>
      <c r="H1337" s="231"/>
      <c r="I1337" s="231"/>
      <c r="J1337" s="231"/>
      <c r="K1337" s="231"/>
      <c r="L1337" s="231"/>
      <c r="M1337" s="231"/>
      <c r="N1337" s="131" t="e">
        <f t="shared" si="20"/>
        <v>#N/A</v>
      </c>
    </row>
    <row r="1338" spans="1:14" s="131" customFormat="1" ht="12.75" customHeight="1" x14ac:dyDescent="0.25">
      <c r="A1338" s="231"/>
      <c r="B1338" s="231"/>
      <c r="C1338" s="231"/>
      <c r="D1338" s="231"/>
      <c r="E1338" s="231"/>
      <c r="F1338" s="231"/>
      <c r="G1338" s="231"/>
      <c r="H1338" s="231"/>
      <c r="I1338" s="231"/>
      <c r="J1338" s="231"/>
      <c r="K1338" s="231"/>
      <c r="L1338" s="231"/>
      <c r="M1338" s="231"/>
      <c r="N1338" s="131" t="e">
        <f t="shared" si="20"/>
        <v>#N/A</v>
      </c>
    </row>
    <row r="1339" spans="1:14" s="131" customFormat="1" ht="12.75" customHeight="1" x14ac:dyDescent="0.25">
      <c r="A1339" s="231"/>
      <c r="B1339" s="231"/>
      <c r="C1339" s="231"/>
      <c r="D1339" s="231"/>
      <c r="E1339" s="231"/>
      <c r="F1339" s="231"/>
      <c r="G1339" s="231"/>
      <c r="H1339" s="231"/>
      <c r="I1339" s="231"/>
      <c r="J1339" s="231"/>
      <c r="K1339" s="231"/>
      <c r="L1339" s="231"/>
      <c r="M1339" s="231"/>
      <c r="N1339" s="131" t="e">
        <f t="shared" si="20"/>
        <v>#N/A</v>
      </c>
    </row>
    <row r="1340" spans="1:14" s="131" customFormat="1" ht="12.75" customHeight="1" x14ac:dyDescent="0.25">
      <c r="A1340" s="231"/>
      <c r="B1340" s="231"/>
      <c r="C1340" s="231"/>
      <c r="D1340" s="231"/>
      <c r="E1340" s="231"/>
      <c r="F1340" s="231"/>
      <c r="G1340" s="231"/>
      <c r="H1340" s="231"/>
      <c r="I1340" s="231"/>
      <c r="J1340" s="231"/>
      <c r="K1340" s="231"/>
      <c r="L1340" s="231"/>
      <c r="M1340" s="231"/>
      <c r="N1340" s="131" t="e">
        <f t="shared" si="20"/>
        <v>#N/A</v>
      </c>
    </row>
    <row r="1341" spans="1:14" s="131" customFormat="1" ht="12.75" customHeight="1" x14ac:dyDescent="0.25">
      <c r="A1341" s="231"/>
      <c r="B1341" s="231"/>
      <c r="C1341" s="231"/>
      <c r="D1341" s="231"/>
      <c r="E1341" s="231"/>
      <c r="F1341" s="231"/>
      <c r="G1341" s="231"/>
      <c r="H1341" s="231"/>
      <c r="I1341" s="231"/>
      <c r="J1341" s="231"/>
      <c r="K1341" s="231"/>
      <c r="L1341" s="231"/>
      <c r="M1341" s="231"/>
      <c r="N1341" s="131" t="e">
        <f t="shared" si="20"/>
        <v>#N/A</v>
      </c>
    </row>
    <row r="1342" spans="1:14" s="131" customFormat="1" ht="12.75" customHeight="1" x14ac:dyDescent="0.25">
      <c r="A1342" s="231"/>
      <c r="B1342" s="231"/>
      <c r="C1342" s="231"/>
      <c r="D1342" s="231"/>
      <c r="E1342" s="231"/>
      <c r="F1342" s="231"/>
      <c r="G1342" s="231"/>
      <c r="H1342" s="231"/>
      <c r="I1342" s="231"/>
      <c r="J1342" s="231"/>
      <c r="K1342" s="231"/>
      <c r="L1342" s="231"/>
      <c r="M1342" s="231"/>
      <c r="N1342" s="131" t="e">
        <f t="shared" si="20"/>
        <v>#N/A</v>
      </c>
    </row>
    <row r="1343" spans="1:14" s="131" customFormat="1" ht="12.75" customHeight="1" x14ac:dyDescent="0.25">
      <c r="A1343" s="231"/>
      <c r="B1343" s="231"/>
      <c r="C1343" s="231"/>
      <c r="D1343" s="231"/>
      <c r="E1343" s="231"/>
      <c r="F1343" s="231"/>
      <c r="G1343" s="231"/>
      <c r="H1343" s="231"/>
      <c r="I1343" s="231"/>
      <c r="J1343" s="231"/>
      <c r="K1343" s="231"/>
      <c r="L1343" s="231"/>
      <c r="M1343" s="231"/>
      <c r="N1343" s="131" t="e">
        <f t="shared" si="20"/>
        <v>#N/A</v>
      </c>
    </row>
    <row r="1344" spans="1:14" s="131" customFormat="1" ht="12.75" customHeight="1" x14ac:dyDescent="0.25">
      <c r="A1344" s="231"/>
      <c r="B1344" s="231"/>
      <c r="C1344" s="231"/>
      <c r="D1344" s="231"/>
      <c r="E1344" s="231"/>
      <c r="F1344" s="231"/>
      <c r="G1344" s="231"/>
      <c r="H1344" s="231"/>
      <c r="I1344" s="231"/>
      <c r="J1344" s="231"/>
      <c r="K1344" s="231"/>
      <c r="L1344" s="231"/>
      <c r="M1344" s="231"/>
      <c r="N1344" s="131" t="e">
        <f t="shared" si="20"/>
        <v>#N/A</v>
      </c>
    </row>
    <row r="1345" spans="1:14" s="131" customFormat="1" ht="12.75" customHeight="1" x14ac:dyDescent="0.25">
      <c r="A1345" s="231"/>
      <c r="B1345" s="231"/>
      <c r="C1345" s="231"/>
      <c r="D1345" s="231"/>
      <c r="E1345" s="231"/>
      <c r="F1345" s="231"/>
      <c r="G1345" s="231"/>
      <c r="H1345" s="231"/>
      <c r="I1345" s="231"/>
      <c r="J1345" s="231"/>
      <c r="K1345" s="231"/>
      <c r="L1345" s="231"/>
      <c r="M1345" s="231"/>
      <c r="N1345" s="131" t="e">
        <f t="shared" si="20"/>
        <v>#N/A</v>
      </c>
    </row>
    <row r="1346" spans="1:14" s="131" customFormat="1" ht="12.75" customHeight="1" x14ac:dyDescent="0.25">
      <c r="A1346" s="231"/>
      <c r="B1346" s="231"/>
      <c r="C1346" s="231"/>
      <c r="D1346" s="231"/>
      <c r="E1346" s="231"/>
      <c r="F1346" s="231"/>
      <c r="G1346" s="231"/>
      <c r="H1346" s="231"/>
      <c r="I1346" s="231"/>
      <c r="J1346" s="231"/>
      <c r="K1346" s="231"/>
      <c r="L1346" s="231"/>
      <c r="M1346" s="231"/>
      <c r="N1346" s="131" t="e">
        <f t="shared" si="20"/>
        <v>#N/A</v>
      </c>
    </row>
    <row r="1347" spans="1:14" s="131" customFormat="1" ht="12.75" customHeight="1" x14ac:dyDescent="0.25">
      <c r="A1347" s="231"/>
      <c r="B1347" s="231"/>
      <c r="C1347" s="231"/>
      <c r="D1347" s="231"/>
      <c r="E1347" s="231"/>
      <c r="F1347" s="231"/>
      <c r="G1347" s="231"/>
      <c r="H1347" s="231"/>
      <c r="I1347" s="231"/>
      <c r="J1347" s="231"/>
      <c r="K1347" s="231"/>
      <c r="L1347" s="231"/>
      <c r="M1347" s="231"/>
      <c r="N1347" s="131" t="e">
        <f t="shared" si="20"/>
        <v>#N/A</v>
      </c>
    </row>
    <row r="1348" spans="1:14" s="131" customFormat="1" ht="12.75" customHeight="1" x14ac:dyDescent="0.25">
      <c r="A1348" s="231"/>
      <c r="B1348" s="231"/>
      <c r="C1348" s="231"/>
      <c r="D1348" s="231"/>
      <c r="E1348" s="231"/>
      <c r="F1348" s="231"/>
      <c r="G1348" s="231"/>
      <c r="H1348" s="231"/>
      <c r="I1348" s="231"/>
      <c r="J1348" s="231"/>
      <c r="K1348" s="231"/>
      <c r="L1348" s="231"/>
      <c r="M1348" s="231"/>
      <c r="N1348" s="131" t="e">
        <f t="shared" ref="N1348:N1411" si="21">VLOOKUP(I1348,$O$3:$P$10,2,FALSE)</f>
        <v>#N/A</v>
      </c>
    </row>
    <row r="1349" spans="1:14" s="131" customFormat="1" ht="12.75" customHeight="1" x14ac:dyDescent="0.25">
      <c r="A1349" s="231"/>
      <c r="B1349" s="231"/>
      <c r="C1349" s="231"/>
      <c r="D1349" s="231"/>
      <c r="E1349" s="231"/>
      <c r="F1349" s="231"/>
      <c r="G1349" s="231"/>
      <c r="H1349" s="231"/>
      <c r="I1349" s="231"/>
      <c r="J1349" s="231"/>
      <c r="K1349" s="231"/>
      <c r="L1349" s="231"/>
      <c r="M1349" s="231"/>
      <c r="N1349" s="131" t="e">
        <f t="shared" si="21"/>
        <v>#N/A</v>
      </c>
    </row>
    <row r="1350" spans="1:14" s="131" customFormat="1" ht="12.75" customHeight="1" x14ac:dyDescent="0.25">
      <c r="A1350" s="231"/>
      <c r="B1350" s="231"/>
      <c r="C1350" s="231"/>
      <c r="D1350" s="231"/>
      <c r="E1350" s="231"/>
      <c r="F1350" s="231"/>
      <c r="G1350" s="231"/>
      <c r="H1350" s="231"/>
      <c r="I1350" s="231"/>
      <c r="J1350" s="231"/>
      <c r="K1350" s="231"/>
      <c r="L1350" s="231"/>
      <c r="M1350" s="231"/>
      <c r="N1350" s="131" t="e">
        <f t="shared" si="21"/>
        <v>#N/A</v>
      </c>
    </row>
    <row r="1351" spans="1:14" s="131" customFormat="1" ht="12.75" customHeight="1" x14ac:dyDescent="0.25">
      <c r="A1351" s="231"/>
      <c r="B1351" s="231"/>
      <c r="C1351" s="231"/>
      <c r="D1351" s="231"/>
      <c r="E1351" s="231"/>
      <c r="F1351" s="231"/>
      <c r="G1351" s="231"/>
      <c r="H1351" s="231"/>
      <c r="I1351" s="231"/>
      <c r="J1351" s="231"/>
      <c r="K1351" s="231"/>
      <c r="L1351" s="231"/>
      <c r="M1351" s="231"/>
      <c r="N1351" s="131" t="e">
        <f t="shared" si="21"/>
        <v>#N/A</v>
      </c>
    </row>
    <row r="1352" spans="1:14" s="131" customFormat="1" ht="12.75" customHeight="1" x14ac:dyDescent="0.25">
      <c r="A1352" s="231"/>
      <c r="B1352" s="231"/>
      <c r="C1352" s="231"/>
      <c r="D1352" s="231"/>
      <c r="E1352" s="231"/>
      <c r="F1352" s="231"/>
      <c r="G1352" s="231"/>
      <c r="H1352" s="231"/>
      <c r="I1352" s="231"/>
      <c r="J1352" s="231"/>
      <c r="K1352" s="231"/>
      <c r="L1352" s="231"/>
      <c r="M1352" s="231"/>
      <c r="N1352" s="131" t="e">
        <f t="shared" si="21"/>
        <v>#N/A</v>
      </c>
    </row>
    <row r="1353" spans="1:14" s="131" customFormat="1" ht="12.75" customHeight="1" x14ac:dyDescent="0.25">
      <c r="A1353" s="231"/>
      <c r="B1353" s="231"/>
      <c r="C1353" s="231"/>
      <c r="D1353" s="231"/>
      <c r="E1353" s="231"/>
      <c r="F1353" s="231"/>
      <c r="G1353" s="231"/>
      <c r="H1353" s="231"/>
      <c r="I1353" s="231"/>
      <c r="J1353" s="231"/>
      <c r="K1353" s="231"/>
      <c r="L1353" s="231"/>
      <c r="M1353" s="231"/>
      <c r="N1353" s="131" t="e">
        <f t="shared" si="21"/>
        <v>#N/A</v>
      </c>
    </row>
    <row r="1354" spans="1:14" s="131" customFormat="1" ht="12.75" customHeight="1" x14ac:dyDescent="0.25">
      <c r="A1354" s="231"/>
      <c r="B1354" s="231"/>
      <c r="C1354" s="231"/>
      <c r="D1354" s="231"/>
      <c r="E1354" s="231"/>
      <c r="F1354" s="231"/>
      <c r="G1354" s="231"/>
      <c r="H1354" s="231"/>
      <c r="I1354" s="231"/>
      <c r="J1354" s="231"/>
      <c r="K1354" s="231"/>
      <c r="L1354" s="231"/>
      <c r="M1354" s="231"/>
      <c r="N1354" s="131" t="e">
        <f t="shared" si="21"/>
        <v>#N/A</v>
      </c>
    </row>
    <row r="1355" spans="1:14" s="131" customFormat="1" ht="12.75" customHeight="1" x14ac:dyDescent="0.25">
      <c r="A1355" s="231"/>
      <c r="B1355" s="231"/>
      <c r="C1355" s="231"/>
      <c r="D1355" s="231"/>
      <c r="E1355" s="231"/>
      <c r="F1355" s="231"/>
      <c r="G1355" s="231"/>
      <c r="H1355" s="231"/>
      <c r="I1355" s="231"/>
      <c r="J1355" s="231"/>
      <c r="K1355" s="231"/>
      <c r="L1355" s="231"/>
      <c r="M1355" s="231"/>
      <c r="N1355" s="131" t="e">
        <f t="shared" si="21"/>
        <v>#N/A</v>
      </c>
    </row>
    <row r="1356" spans="1:14" s="131" customFormat="1" ht="12.75" customHeight="1" x14ac:dyDescent="0.25">
      <c r="A1356" s="231"/>
      <c r="B1356" s="231"/>
      <c r="C1356" s="231"/>
      <c r="D1356" s="231"/>
      <c r="E1356" s="231"/>
      <c r="F1356" s="231"/>
      <c r="G1356" s="231"/>
      <c r="H1356" s="231"/>
      <c r="I1356" s="231"/>
      <c r="J1356" s="231"/>
      <c r="K1356" s="231"/>
      <c r="L1356" s="231"/>
      <c r="M1356" s="231"/>
      <c r="N1356" s="131" t="e">
        <f t="shared" si="21"/>
        <v>#N/A</v>
      </c>
    </row>
    <row r="1357" spans="1:14" s="131" customFormat="1" ht="12.75" customHeight="1" x14ac:dyDescent="0.25">
      <c r="A1357" s="231"/>
      <c r="B1357" s="231"/>
      <c r="C1357" s="231"/>
      <c r="D1357" s="231"/>
      <c r="E1357" s="231"/>
      <c r="F1357" s="231"/>
      <c r="G1357" s="231"/>
      <c r="H1357" s="231"/>
      <c r="I1357" s="231"/>
      <c r="J1357" s="231"/>
      <c r="K1357" s="231"/>
      <c r="L1357" s="231"/>
      <c r="M1357" s="231"/>
      <c r="N1357" s="131" t="e">
        <f t="shared" si="21"/>
        <v>#N/A</v>
      </c>
    </row>
    <row r="1358" spans="1:14" s="131" customFormat="1" ht="12.75" customHeight="1" x14ac:dyDescent="0.25">
      <c r="A1358" s="231"/>
      <c r="B1358" s="231"/>
      <c r="C1358" s="231"/>
      <c r="D1358" s="231"/>
      <c r="E1358" s="231"/>
      <c r="F1358" s="231"/>
      <c r="G1358" s="231"/>
      <c r="H1358" s="231"/>
      <c r="I1358" s="231"/>
      <c r="J1358" s="231"/>
      <c r="K1358" s="231"/>
      <c r="L1358" s="231"/>
      <c r="M1358" s="231"/>
      <c r="N1358" s="131" t="e">
        <f t="shared" si="21"/>
        <v>#N/A</v>
      </c>
    </row>
    <row r="1359" spans="1:14" s="131" customFormat="1" ht="12.75" customHeight="1" x14ac:dyDescent="0.25">
      <c r="A1359" s="231"/>
      <c r="B1359" s="231"/>
      <c r="C1359" s="231"/>
      <c r="D1359" s="231"/>
      <c r="E1359" s="231"/>
      <c r="F1359" s="231"/>
      <c r="G1359" s="231"/>
      <c r="H1359" s="231"/>
      <c r="I1359" s="231"/>
      <c r="J1359" s="231"/>
      <c r="K1359" s="231"/>
      <c r="L1359" s="231"/>
      <c r="M1359" s="231"/>
      <c r="N1359" s="131" t="e">
        <f t="shared" si="21"/>
        <v>#N/A</v>
      </c>
    </row>
    <row r="1360" spans="1:14" s="131" customFormat="1" ht="12.75" customHeight="1" x14ac:dyDescent="0.25">
      <c r="A1360" s="231"/>
      <c r="B1360" s="231"/>
      <c r="C1360" s="231"/>
      <c r="D1360" s="231"/>
      <c r="E1360" s="231"/>
      <c r="F1360" s="231"/>
      <c r="G1360" s="231"/>
      <c r="H1360" s="231"/>
      <c r="I1360" s="231"/>
      <c r="J1360" s="231"/>
      <c r="K1360" s="231"/>
      <c r="L1360" s="231"/>
      <c r="M1360" s="231"/>
      <c r="N1360" s="131" t="e">
        <f t="shared" si="21"/>
        <v>#N/A</v>
      </c>
    </row>
    <row r="1361" spans="1:14" s="131" customFormat="1" ht="12.75" customHeight="1" x14ac:dyDescent="0.25">
      <c r="A1361" s="231"/>
      <c r="B1361" s="231"/>
      <c r="C1361" s="231"/>
      <c r="D1361" s="231"/>
      <c r="E1361" s="231"/>
      <c r="F1361" s="231"/>
      <c r="G1361" s="231"/>
      <c r="H1361" s="231"/>
      <c r="I1361" s="231"/>
      <c r="J1361" s="231"/>
      <c r="K1361" s="231"/>
      <c r="L1361" s="231"/>
      <c r="M1361" s="231"/>
      <c r="N1361" s="131" t="e">
        <f t="shared" si="21"/>
        <v>#N/A</v>
      </c>
    </row>
    <row r="1362" spans="1:14" s="131" customFormat="1" ht="12.75" customHeight="1" x14ac:dyDescent="0.25">
      <c r="A1362" s="231"/>
      <c r="B1362" s="231"/>
      <c r="C1362" s="231"/>
      <c r="D1362" s="231"/>
      <c r="E1362" s="231"/>
      <c r="F1362" s="231"/>
      <c r="G1362" s="231"/>
      <c r="H1362" s="231"/>
      <c r="I1362" s="231"/>
      <c r="J1362" s="231"/>
      <c r="K1362" s="231"/>
      <c r="L1362" s="231"/>
      <c r="M1362" s="231"/>
      <c r="N1362" s="131" t="e">
        <f t="shared" si="21"/>
        <v>#N/A</v>
      </c>
    </row>
    <row r="1363" spans="1:14" s="131" customFormat="1" ht="12.75" customHeight="1" x14ac:dyDescent="0.25">
      <c r="A1363" s="231"/>
      <c r="B1363" s="231"/>
      <c r="C1363" s="231"/>
      <c r="D1363" s="231"/>
      <c r="E1363" s="231"/>
      <c r="F1363" s="231"/>
      <c r="G1363" s="231"/>
      <c r="H1363" s="231"/>
      <c r="I1363" s="231"/>
      <c r="J1363" s="231"/>
      <c r="K1363" s="231"/>
      <c r="L1363" s="231"/>
      <c r="M1363" s="231"/>
      <c r="N1363" s="131" t="e">
        <f t="shared" si="21"/>
        <v>#N/A</v>
      </c>
    </row>
    <row r="1364" spans="1:14" s="131" customFormat="1" ht="12.75" customHeight="1" x14ac:dyDescent="0.25">
      <c r="A1364" s="231"/>
      <c r="B1364" s="231"/>
      <c r="C1364" s="231"/>
      <c r="D1364" s="231"/>
      <c r="E1364" s="231"/>
      <c r="F1364" s="231"/>
      <c r="G1364" s="231"/>
      <c r="H1364" s="231"/>
      <c r="I1364" s="231"/>
      <c r="J1364" s="231"/>
      <c r="K1364" s="231"/>
      <c r="L1364" s="231"/>
      <c r="M1364" s="231"/>
      <c r="N1364" s="131" t="e">
        <f t="shared" si="21"/>
        <v>#N/A</v>
      </c>
    </row>
    <row r="1365" spans="1:14" s="131" customFormat="1" ht="12.75" customHeight="1" x14ac:dyDescent="0.25">
      <c r="A1365" s="231"/>
      <c r="B1365" s="231"/>
      <c r="C1365" s="231"/>
      <c r="D1365" s="231"/>
      <c r="E1365" s="231"/>
      <c r="F1365" s="231"/>
      <c r="G1365" s="231"/>
      <c r="H1365" s="231"/>
      <c r="I1365" s="231"/>
      <c r="J1365" s="231"/>
      <c r="K1365" s="231"/>
      <c r="L1365" s="231"/>
      <c r="M1365" s="231"/>
      <c r="N1365" s="131" t="e">
        <f t="shared" si="21"/>
        <v>#N/A</v>
      </c>
    </row>
    <row r="1366" spans="1:14" s="131" customFormat="1" ht="12.75" customHeight="1" x14ac:dyDescent="0.25">
      <c r="A1366" s="231"/>
      <c r="B1366" s="231"/>
      <c r="C1366" s="231"/>
      <c r="D1366" s="231"/>
      <c r="E1366" s="231"/>
      <c r="F1366" s="231"/>
      <c r="G1366" s="231"/>
      <c r="H1366" s="231"/>
      <c r="I1366" s="231"/>
      <c r="J1366" s="231"/>
      <c r="K1366" s="231"/>
      <c r="L1366" s="231"/>
      <c r="M1366" s="231"/>
      <c r="N1366" s="131" t="e">
        <f t="shared" si="21"/>
        <v>#N/A</v>
      </c>
    </row>
    <row r="1367" spans="1:14" s="131" customFormat="1" ht="12.75" customHeight="1" x14ac:dyDescent="0.25">
      <c r="A1367" s="231"/>
      <c r="B1367" s="231"/>
      <c r="C1367" s="231"/>
      <c r="D1367" s="231"/>
      <c r="E1367" s="231"/>
      <c r="F1367" s="231"/>
      <c r="G1367" s="231"/>
      <c r="H1367" s="231"/>
      <c r="I1367" s="231"/>
      <c r="J1367" s="231"/>
      <c r="K1367" s="231"/>
      <c r="L1367" s="231"/>
      <c r="M1367" s="231"/>
      <c r="N1367" s="131" t="e">
        <f t="shared" si="21"/>
        <v>#N/A</v>
      </c>
    </row>
    <row r="1368" spans="1:14" s="131" customFormat="1" ht="12.75" customHeight="1" x14ac:dyDescent="0.25">
      <c r="A1368" s="231"/>
      <c r="B1368" s="231"/>
      <c r="C1368" s="231"/>
      <c r="D1368" s="231"/>
      <c r="E1368" s="231"/>
      <c r="F1368" s="231"/>
      <c r="G1368" s="231"/>
      <c r="H1368" s="231"/>
      <c r="I1368" s="231"/>
      <c r="J1368" s="231"/>
      <c r="K1368" s="231"/>
      <c r="L1368" s="231"/>
      <c r="M1368" s="231"/>
      <c r="N1368" s="131" t="e">
        <f t="shared" si="21"/>
        <v>#N/A</v>
      </c>
    </row>
    <row r="1369" spans="1:14" s="131" customFormat="1" ht="12.75" customHeight="1" x14ac:dyDescent="0.25">
      <c r="A1369" s="231"/>
      <c r="B1369" s="231"/>
      <c r="C1369" s="231"/>
      <c r="D1369" s="231"/>
      <c r="E1369" s="231"/>
      <c r="F1369" s="231"/>
      <c r="G1369" s="231"/>
      <c r="H1369" s="231"/>
      <c r="I1369" s="231"/>
      <c r="J1369" s="231"/>
      <c r="K1369" s="231"/>
      <c r="L1369" s="231"/>
      <c r="M1369" s="231"/>
      <c r="N1369" s="131" t="e">
        <f t="shared" si="21"/>
        <v>#N/A</v>
      </c>
    </row>
    <row r="1370" spans="1:14" s="131" customFormat="1" ht="12.75" customHeight="1" x14ac:dyDescent="0.25">
      <c r="A1370" s="231"/>
      <c r="B1370" s="231"/>
      <c r="C1370" s="231"/>
      <c r="D1370" s="231"/>
      <c r="E1370" s="231"/>
      <c r="F1370" s="231"/>
      <c r="G1370" s="231"/>
      <c r="H1370" s="231"/>
      <c r="I1370" s="231"/>
      <c r="J1370" s="231"/>
      <c r="K1370" s="231"/>
      <c r="L1370" s="231"/>
      <c r="M1370" s="231"/>
      <c r="N1370" s="131" t="e">
        <f t="shared" si="21"/>
        <v>#N/A</v>
      </c>
    </row>
    <row r="1371" spans="1:14" s="131" customFormat="1" ht="12.75" customHeight="1" x14ac:dyDescent="0.25">
      <c r="A1371" s="231"/>
      <c r="B1371" s="231"/>
      <c r="C1371" s="231"/>
      <c r="D1371" s="231"/>
      <c r="E1371" s="231"/>
      <c r="F1371" s="231"/>
      <c r="G1371" s="231"/>
      <c r="H1371" s="231"/>
      <c r="I1371" s="231"/>
      <c r="J1371" s="231"/>
      <c r="K1371" s="231"/>
      <c r="L1371" s="231"/>
      <c r="M1371" s="231"/>
      <c r="N1371" s="131" t="e">
        <f t="shared" si="21"/>
        <v>#N/A</v>
      </c>
    </row>
    <row r="1372" spans="1:14" s="131" customFormat="1" ht="12.75" customHeight="1" x14ac:dyDescent="0.25">
      <c r="A1372" s="231"/>
      <c r="B1372" s="231"/>
      <c r="C1372" s="231"/>
      <c r="D1372" s="231"/>
      <c r="E1372" s="231"/>
      <c r="F1372" s="231"/>
      <c r="G1372" s="231"/>
      <c r="H1372" s="231"/>
      <c r="I1372" s="231"/>
      <c r="J1372" s="231"/>
      <c r="K1372" s="231"/>
      <c r="L1372" s="231"/>
      <c r="M1372" s="231"/>
      <c r="N1372" s="131" t="e">
        <f t="shared" si="21"/>
        <v>#N/A</v>
      </c>
    </row>
    <row r="1373" spans="1:14" s="131" customFormat="1" ht="12.75" customHeight="1" x14ac:dyDescent="0.25">
      <c r="A1373" s="231"/>
      <c r="B1373" s="231"/>
      <c r="C1373" s="231"/>
      <c r="D1373" s="231"/>
      <c r="E1373" s="231"/>
      <c r="F1373" s="231"/>
      <c r="G1373" s="231"/>
      <c r="H1373" s="231"/>
      <c r="I1373" s="231"/>
      <c r="J1373" s="231"/>
      <c r="K1373" s="231"/>
      <c r="L1373" s="231"/>
      <c r="M1373" s="231"/>
      <c r="N1373" s="131" t="e">
        <f t="shared" si="21"/>
        <v>#N/A</v>
      </c>
    </row>
    <row r="1374" spans="1:14" s="131" customFormat="1" ht="12.75" customHeight="1" x14ac:dyDescent="0.25">
      <c r="A1374" s="231"/>
      <c r="B1374" s="231"/>
      <c r="C1374" s="231"/>
      <c r="D1374" s="231"/>
      <c r="E1374" s="231"/>
      <c r="F1374" s="231"/>
      <c r="G1374" s="231"/>
      <c r="H1374" s="231"/>
      <c r="I1374" s="231"/>
      <c r="J1374" s="231"/>
      <c r="K1374" s="231"/>
      <c r="L1374" s="231"/>
      <c r="M1374" s="231"/>
      <c r="N1374" s="131" t="e">
        <f t="shared" si="21"/>
        <v>#N/A</v>
      </c>
    </row>
    <row r="1375" spans="1:14" s="131" customFormat="1" ht="12.75" customHeight="1" x14ac:dyDescent="0.25">
      <c r="A1375" s="231"/>
      <c r="B1375" s="231"/>
      <c r="C1375" s="231"/>
      <c r="D1375" s="231"/>
      <c r="E1375" s="231"/>
      <c r="F1375" s="231"/>
      <c r="G1375" s="231"/>
      <c r="H1375" s="231"/>
      <c r="I1375" s="231"/>
      <c r="J1375" s="231"/>
      <c r="K1375" s="231"/>
      <c r="L1375" s="231"/>
      <c r="M1375" s="231"/>
      <c r="N1375" s="131" t="e">
        <f t="shared" si="21"/>
        <v>#N/A</v>
      </c>
    </row>
    <row r="1376" spans="1:14" s="131" customFormat="1" ht="12.75" customHeight="1" x14ac:dyDescent="0.25">
      <c r="A1376" s="231"/>
      <c r="B1376" s="231"/>
      <c r="C1376" s="231"/>
      <c r="D1376" s="231"/>
      <c r="E1376" s="231"/>
      <c r="F1376" s="231"/>
      <c r="G1376" s="231"/>
      <c r="H1376" s="231"/>
      <c r="I1376" s="231"/>
      <c r="J1376" s="231"/>
      <c r="K1376" s="231"/>
      <c r="L1376" s="231"/>
      <c r="M1376" s="231"/>
      <c r="N1376" s="131" t="e">
        <f t="shared" si="21"/>
        <v>#N/A</v>
      </c>
    </row>
    <row r="1377" spans="1:14" s="131" customFormat="1" ht="12.75" customHeight="1" x14ac:dyDescent="0.25">
      <c r="A1377" s="231"/>
      <c r="B1377" s="231"/>
      <c r="C1377" s="231"/>
      <c r="D1377" s="231"/>
      <c r="E1377" s="231"/>
      <c r="F1377" s="231"/>
      <c r="G1377" s="231"/>
      <c r="H1377" s="231"/>
      <c r="I1377" s="231"/>
      <c r="J1377" s="231"/>
      <c r="K1377" s="231"/>
      <c r="L1377" s="231"/>
      <c r="M1377" s="231"/>
      <c r="N1377" s="131" t="e">
        <f t="shared" si="21"/>
        <v>#N/A</v>
      </c>
    </row>
    <row r="1378" spans="1:14" s="131" customFormat="1" ht="12.75" customHeight="1" x14ac:dyDescent="0.25">
      <c r="A1378" s="231"/>
      <c r="B1378" s="231"/>
      <c r="C1378" s="231"/>
      <c r="D1378" s="231"/>
      <c r="E1378" s="231"/>
      <c r="F1378" s="231"/>
      <c r="G1378" s="231"/>
      <c r="H1378" s="231"/>
      <c r="I1378" s="231"/>
      <c r="J1378" s="231"/>
      <c r="K1378" s="231"/>
      <c r="L1378" s="231"/>
      <c r="M1378" s="231"/>
      <c r="N1378" s="131" t="e">
        <f t="shared" si="21"/>
        <v>#N/A</v>
      </c>
    </row>
    <row r="1379" spans="1:14" s="131" customFormat="1" ht="12.75" customHeight="1" x14ac:dyDescent="0.25">
      <c r="A1379" s="231"/>
      <c r="B1379" s="231"/>
      <c r="C1379" s="231"/>
      <c r="D1379" s="231"/>
      <c r="E1379" s="231"/>
      <c r="F1379" s="231"/>
      <c r="G1379" s="231"/>
      <c r="H1379" s="231"/>
      <c r="I1379" s="231"/>
      <c r="J1379" s="231"/>
      <c r="K1379" s="231"/>
      <c r="L1379" s="231"/>
      <c r="M1379" s="231"/>
      <c r="N1379" s="131" t="e">
        <f t="shared" si="21"/>
        <v>#N/A</v>
      </c>
    </row>
    <row r="1380" spans="1:14" s="131" customFormat="1" ht="12.75" customHeight="1" x14ac:dyDescent="0.25">
      <c r="A1380" s="231"/>
      <c r="B1380" s="231"/>
      <c r="C1380" s="231"/>
      <c r="D1380" s="231"/>
      <c r="E1380" s="231"/>
      <c r="F1380" s="231"/>
      <c r="G1380" s="231"/>
      <c r="H1380" s="231"/>
      <c r="I1380" s="231"/>
      <c r="J1380" s="231"/>
      <c r="K1380" s="231"/>
      <c r="L1380" s="231"/>
      <c r="M1380" s="231"/>
      <c r="N1380" s="131" t="e">
        <f t="shared" si="21"/>
        <v>#N/A</v>
      </c>
    </row>
    <row r="1381" spans="1:14" s="131" customFormat="1" ht="12.75" customHeight="1" x14ac:dyDescent="0.25">
      <c r="A1381" s="231"/>
      <c r="B1381" s="231"/>
      <c r="C1381" s="231"/>
      <c r="D1381" s="231"/>
      <c r="E1381" s="231"/>
      <c r="F1381" s="231"/>
      <c r="G1381" s="231"/>
      <c r="H1381" s="231"/>
      <c r="I1381" s="231"/>
      <c r="J1381" s="231"/>
      <c r="K1381" s="231"/>
      <c r="L1381" s="231"/>
      <c r="M1381" s="231"/>
      <c r="N1381" s="131" t="e">
        <f t="shared" si="21"/>
        <v>#N/A</v>
      </c>
    </row>
    <row r="1382" spans="1:14" s="131" customFormat="1" ht="12.75" customHeight="1" x14ac:dyDescent="0.25">
      <c r="A1382" s="231"/>
      <c r="B1382" s="231"/>
      <c r="C1382" s="231"/>
      <c r="D1382" s="231"/>
      <c r="E1382" s="231"/>
      <c r="F1382" s="231"/>
      <c r="G1382" s="231"/>
      <c r="H1382" s="231"/>
      <c r="I1382" s="231"/>
      <c r="J1382" s="231"/>
      <c r="K1382" s="231"/>
      <c r="L1382" s="231"/>
      <c r="M1382" s="231"/>
      <c r="N1382" s="131" t="e">
        <f t="shared" si="21"/>
        <v>#N/A</v>
      </c>
    </row>
    <row r="1383" spans="1:14" s="131" customFormat="1" ht="12.75" customHeight="1" x14ac:dyDescent="0.25">
      <c r="A1383" s="231"/>
      <c r="B1383" s="231"/>
      <c r="C1383" s="231"/>
      <c r="D1383" s="231"/>
      <c r="E1383" s="231"/>
      <c r="F1383" s="231"/>
      <c r="G1383" s="231"/>
      <c r="H1383" s="231"/>
      <c r="I1383" s="231"/>
      <c r="J1383" s="231"/>
      <c r="K1383" s="231"/>
      <c r="L1383" s="231"/>
      <c r="M1383" s="231"/>
      <c r="N1383" s="131" t="e">
        <f t="shared" si="21"/>
        <v>#N/A</v>
      </c>
    </row>
    <row r="1384" spans="1:14" s="131" customFormat="1" ht="12.75" customHeight="1" x14ac:dyDescent="0.25">
      <c r="A1384" s="231"/>
      <c r="B1384" s="231"/>
      <c r="C1384" s="231"/>
      <c r="D1384" s="231"/>
      <c r="E1384" s="231"/>
      <c r="F1384" s="231"/>
      <c r="G1384" s="231"/>
      <c r="H1384" s="231"/>
      <c r="I1384" s="231"/>
      <c r="J1384" s="231"/>
      <c r="K1384" s="231"/>
      <c r="L1384" s="231"/>
      <c r="M1384" s="231"/>
      <c r="N1384" s="131" t="e">
        <f t="shared" si="21"/>
        <v>#N/A</v>
      </c>
    </row>
    <row r="1385" spans="1:14" s="131" customFormat="1" ht="12.75" customHeight="1" x14ac:dyDescent="0.25">
      <c r="A1385" s="231"/>
      <c r="B1385" s="231"/>
      <c r="C1385" s="231"/>
      <c r="D1385" s="231"/>
      <c r="E1385" s="231"/>
      <c r="F1385" s="231"/>
      <c r="G1385" s="231"/>
      <c r="H1385" s="231"/>
      <c r="I1385" s="231"/>
      <c r="J1385" s="231"/>
      <c r="K1385" s="231"/>
      <c r="L1385" s="231"/>
      <c r="M1385" s="231"/>
      <c r="N1385" s="131" t="e">
        <f t="shared" si="21"/>
        <v>#N/A</v>
      </c>
    </row>
    <row r="1386" spans="1:14" s="131" customFormat="1" ht="12.75" customHeight="1" x14ac:dyDescent="0.25">
      <c r="A1386" s="231"/>
      <c r="B1386" s="231"/>
      <c r="C1386" s="231"/>
      <c r="D1386" s="231"/>
      <c r="E1386" s="231"/>
      <c r="F1386" s="231"/>
      <c r="G1386" s="231"/>
      <c r="H1386" s="231"/>
      <c r="I1386" s="231"/>
      <c r="J1386" s="231"/>
      <c r="K1386" s="231"/>
      <c r="L1386" s="231"/>
      <c r="M1386" s="231"/>
      <c r="N1386" s="131" t="e">
        <f t="shared" si="21"/>
        <v>#N/A</v>
      </c>
    </row>
    <row r="1387" spans="1:14" s="131" customFormat="1" ht="12.75" customHeight="1" x14ac:dyDescent="0.25">
      <c r="A1387" s="231"/>
      <c r="B1387" s="231"/>
      <c r="C1387" s="231"/>
      <c r="D1387" s="231"/>
      <c r="E1387" s="231"/>
      <c r="F1387" s="231"/>
      <c r="G1387" s="231"/>
      <c r="H1387" s="231"/>
      <c r="I1387" s="231"/>
      <c r="J1387" s="231"/>
      <c r="K1387" s="231"/>
      <c r="L1387" s="231"/>
      <c r="M1387" s="231"/>
      <c r="N1387" s="131" t="e">
        <f t="shared" si="21"/>
        <v>#N/A</v>
      </c>
    </row>
    <row r="1388" spans="1:14" s="131" customFormat="1" ht="12.75" customHeight="1" x14ac:dyDescent="0.25">
      <c r="A1388" s="231"/>
      <c r="B1388" s="231"/>
      <c r="C1388" s="231"/>
      <c r="D1388" s="231"/>
      <c r="E1388" s="231"/>
      <c r="F1388" s="231"/>
      <c r="G1388" s="231"/>
      <c r="H1388" s="231"/>
      <c r="I1388" s="231"/>
      <c r="J1388" s="231"/>
      <c r="K1388" s="231"/>
      <c r="L1388" s="231"/>
      <c r="M1388" s="231"/>
      <c r="N1388" s="131" t="e">
        <f t="shared" si="21"/>
        <v>#N/A</v>
      </c>
    </row>
    <row r="1389" spans="1:14" s="131" customFormat="1" ht="12.75" customHeight="1" x14ac:dyDescent="0.25">
      <c r="A1389" s="231"/>
      <c r="B1389" s="231"/>
      <c r="C1389" s="231"/>
      <c r="D1389" s="231"/>
      <c r="E1389" s="231"/>
      <c r="F1389" s="231"/>
      <c r="G1389" s="231"/>
      <c r="H1389" s="231"/>
      <c r="I1389" s="231"/>
      <c r="J1389" s="231"/>
      <c r="K1389" s="231"/>
      <c r="L1389" s="231"/>
      <c r="M1389" s="231"/>
      <c r="N1389" s="131" t="e">
        <f t="shared" si="21"/>
        <v>#N/A</v>
      </c>
    </row>
    <row r="1390" spans="1:14" s="131" customFormat="1" ht="12.75" customHeight="1" x14ac:dyDescent="0.25">
      <c r="A1390" s="231"/>
      <c r="B1390" s="231"/>
      <c r="C1390" s="231"/>
      <c r="D1390" s="231"/>
      <c r="E1390" s="231"/>
      <c r="F1390" s="231"/>
      <c r="G1390" s="231"/>
      <c r="H1390" s="231"/>
      <c r="I1390" s="231"/>
      <c r="J1390" s="231"/>
      <c r="K1390" s="231"/>
      <c r="L1390" s="231"/>
      <c r="M1390" s="231"/>
      <c r="N1390" s="131" t="e">
        <f t="shared" si="21"/>
        <v>#N/A</v>
      </c>
    </row>
    <row r="1391" spans="1:14" s="131" customFormat="1" ht="12.75" customHeight="1" x14ac:dyDescent="0.25">
      <c r="A1391" s="231"/>
      <c r="B1391" s="231"/>
      <c r="C1391" s="231"/>
      <c r="D1391" s="231"/>
      <c r="E1391" s="231"/>
      <c r="F1391" s="231"/>
      <c r="G1391" s="231"/>
      <c r="H1391" s="231"/>
      <c r="I1391" s="231"/>
      <c r="J1391" s="231"/>
      <c r="K1391" s="231"/>
      <c r="L1391" s="231"/>
      <c r="M1391" s="231"/>
      <c r="N1391" s="131" t="e">
        <f t="shared" si="21"/>
        <v>#N/A</v>
      </c>
    </row>
    <row r="1392" spans="1:14" s="131" customFormat="1" ht="12.75" customHeight="1" x14ac:dyDescent="0.25">
      <c r="A1392" s="231"/>
      <c r="B1392" s="231"/>
      <c r="C1392" s="231"/>
      <c r="D1392" s="231"/>
      <c r="E1392" s="231"/>
      <c r="F1392" s="231"/>
      <c r="G1392" s="231"/>
      <c r="H1392" s="231"/>
      <c r="I1392" s="231"/>
      <c r="J1392" s="231"/>
      <c r="K1392" s="231"/>
      <c r="L1392" s="231"/>
      <c r="M1392" s="231"/>
      <c r="N1392" s="131" t="e">
        <f t="shared" si="21"/>
        <v>#N/A</v>
      </c>
    </row>
    <row r="1393" spans="1:14" s="131" customFormat="1" ht="12.75" customHeight="1" x14ac:dyDescent="0.25">
      <c r="A1393" s="231"/>
      <c r="B1393" s="231"/>
      <c r="C1393" s="231"/>
      <c r="D1393" s="231"/>
      <c r="E1393" s="231"/>
      <c r="F1393" s="231"/>
      <c r="G1393" s="231"/>
      <c r="H1393" s="231"/>
      <c r="I1393" s="231"/>
      <c r="J1393" s="231"/>
      <c r="K1393" s="231"/>
      <c r="L1393" s="231"/>
      <c r="M1393" s="231"/>
      <c r="N1393" s="131" t="e">
        <f t="shared" si="21"/>
        <v>#N/A</v>
      </c>
    </row>
    <row r="1394" spans="1:14" s="131" customFormat="1" ht="12.75" customHeight="1" x14ac:dyDescent="0.25">
      <c r="A1394" s="231"/>
      <c r="B1394" s="231"/>
      <c r="C1394" s="231"/>
      <c r="D1394" s="231"/>
      <c r="E1394" s="231"/>
      <c r="F1394" s="231"/>
      <c r="G1394" s="231"/>
      <c r="H1394" s="231"/>
      <c r="I1394" s="231"/>
      <c r="J1394" s="231"/>
      <c r="K1394" s="231"/>
      <c r="L1394" s="231"/>
      <c r="M1394" s="231"/>
      <c r="N1394" s="131" t="e">
        <f t="shared" si="21"/>
        <v>#N/A</v>
      </c>
    </row>
    <row r="1395" spans="1:14" s="131" customFormat="1" ht="12.75" customHeight="1" x14ac:dyDescent="0.25">
      <c r="A1395" s="231"/>
      <c r="B1395" s="231"/>
      <c r="C1395" s="231"/>
      <c r="D1395" s="231"/>
      <c r="E1395" s="231"/>
      <c r="F1395" s="231"/>
      <c r="G1395" s="231"/>
      <c r="H1395" s="231"/>
      <c r="I1395" s="231"/>
      <c r="J1395" s="231"/>
      <c r="K1395" s="231"/>
      <c r="L1395" s="231"/>
      <c r="M1395" s="231"/>
      <c r="N1395" s="131" t="e">
        <f t="shared" si="21"/>
        <v>#N/A</v>
      </c>
    </row>
    <row r="1396" spans="1:14" s="131" customFormat="1" ht="12.75" customHeight="1" x14ac:dyDescent="0.25">
      <c r="A1396" s="231"/>
      <c r="B1396" s="231"/>
      <c r="C1396" s="231"/>
      <c r="D1396" s="231"/>
      <c r="E1396" s="231"/>
      <c r="F1396" s="231"/>
      <c r="G1396" s="231"/>
      <c r="H1396" s="231"/>
      <c r="I1396" s="231"/>
      <c r="J1396" s="231"/>
      <c r="K1396" s="231"/>
      <c r="L1396" s="231"/>
      <c r="M1396" s="231"/>
      <c r="N1396" s="131" t="e">
        <f t="shared" si="21"/>
        <v>#N/A</v>
      </c>
    </row>
    <row r="1397" spans="1:14" s="131" customFormat="1" ht="12.75" customHeight="1" x14ac:dyDescent="0.25">
      <c r="A1397" s="231"/>
      <c r="B1397" s="231"/>
      <c r="C1397" s="231"/>
      <c r="D1397" s="231"/>
      <c r="E1397" s="231"/>
      <c r="F1397" s="231"/>
      <c r="G1397" s="231"/>
      <c r="H1397" s="231"/>
      <c r="I1397" s="231"/>
      <c r="J1397" s="231"/>
      <c r="K1397" s="231"/>
      <c r="L1397" s="231"/>
      <c r="M1397" s="231"/>
      <c r="N1397" s="131" t="e">
        <f t="shared" si="21"/>
        <v>#N/A</v>
      </c>
    </row>
    <row r="1398" spans="1:14" s="131" customFormat="1" ht="12.75" customHeight="1" x14ac:dyDescent="0.25">
      <c r="A1398" s="231"/>
      <c r="B1398" s="231"/>
      <c r="C1398" s="231"/>
      <c r="D1398" s="231"/>
      <c r="E1398" s="231"/>
      <c r="F1398" s="231"/>
      <c r="G1398" s="231"/>
      <c r="H1398" s="231"/>
      <c r="I1398" s="231"/>
      <c r="J1398" s="231"/>
      <c r="K1398" s="231"/>
      <c r="L1398" s="231"/>
      <c r="M1398" s="231"/>
      <c r="N1398" s="131" t="e">
        <f t="shared" si="21"/>
        <v>#N/A</v>
      </c>
    </row>
    <row r="1399" spans="1:14" s="131" customFormat="1" ht="12.75" customHeight="1" x14ac:dyDescent="0.25">
      <c r="A1399" s="231"/>
      <c r="B1399" s="231"/>
      <c r="C1399" s="231"/>
      <c r="D1399" s="231"/>
      <c r="E1399" s="231"/>
      <c r="F1399" s="231"/>
      <c r="G1399" s="231"/>
      <c r="H1399" s="231"/>
      <c r="I1399" s="231"/>
      <c r="J1399" s="231"/>
      <c r="K1399" s="231"/>
      <c r="L1399" s="231"/>
      <c r="M1399" s="231"/>
      <c r="N1399" s="131" t="e">
        <f t="shared" si="21"/>
        <v>#N/A</v>
      </c>
    </row>
    <row r="1400" spans="1:14" s="131" customFormat="1" ht="12.75" customHeight="1" x14ac:dyDescent="0.25">
      <c r="A1400" s="231"/>
      <c r="B1400" s="231"/>
      <c r="C1400" s="231"/>
      <c r="D1400" s="231"/>
      <c r="E1400" s="231"/>
      <c r="F1400" s="231"/>
      <c r="G1400" s="231"/>
      <c r="H1400" s="231"/>
      <c r="I1400" s="231"/>
      <c r="J1400" s="231"/>
      <c r="K1400" s="231"/>
      <c r="L1400" s="231"/>
      <c r="M1400" s="231"/>
      <c r="N1400" s="131" t="e">
        <f t="shared" si="21"/>
        <v>#N/A</v>
      </c>
    </row>
    <row r="1401" spans="1:14" s="131" customFormat="1" ht="12.75" customHeight="1" x14ac:dyDescent="0.25">
      <c r="A1401" s="231"/>
      <c r="B1401" s="231"/>
      <c r="C1401" s="231"/>
      <c r="D1401" s="231"/>
      <c r="E1401" s="231"/>
      <c r="F1401" s="231"/>
      <c r="G1401" s="231"/>
      <c r="H1401" s="231"/>
      <c r="I1401" s="231"/>
      <c r="J1401" s="231"/>
      <c r="K1401" s="231"/>
      <c r="L1401" s="231"/>
      <c r="M1401" s="231"/>
      <c r="N1401" s="131" t="e">
        <f t="shared" si="21"/>
        <v>#N/A</v>
      </c>
    </row>
    <row r="1402" spans="1:14" s="131" customFormat="1" ht="12.75" customHeight="1" x14ac:dyDescent="0.25">
      <c r="A1402" s="231"/>
      <c r="B1402" s="231"/>
      <c r="C1402" s="231"/>
      <c r="D1402" s="231"/>
      <c r="E1402" s="231"/>
      <c r="F1402" s="231"/>
      <c r="G1402" s="231"/>
      <c r="H1402" s="231"/>
      <c r="I1402" s="231"/>
      <c r="J1402" s="231"/>
      <c r="K1402" s="231"/>
      <c r="L1402" s="231"/>
      <c r="M1402" s="231"/>
      <c r="N1402" s="131" t="e">
        <f t="shared" si="21"/>
        <v>#N/A</v>
      </c>
    </row>
    <row r="1403" spans="1:14" s="131" customFormat="1" ht="12.75" customHeight="1" x14ac:dyDescent="0.25">
      <c r="A1403" s="231"/>
      <c r="B1403" s="231"/>
      <c r="C1403" s="231"/>
      <c r="D1403" s="231"/>
      <c r="E1403" s="231"/>
      <c r="F1403" s="231"/>
      <c r="G1403" s="231"/>
      <c r="H1403" s="231"/>
      <c r="I1403" s="231"/>
      <c r="J1403" s="231"/>
      <c r="K1403" s="231"/>
      <c r="L1403" s="231"/>
      <c r="M1403" s="231"/>
      <c r="N1403" s="131" t="e">
        <f t="shared" si="21"/>
        <v>#N/A</v>
      </c>
    </row>
    <row r="1404" spans="1:14" s="131" customFormat="1" ht="12.75" customHeight="1" x14ac:dyDescent="0.25">
      <c r="A1404" s="231"/>
      <c r="B1404" s="231"/>
      <c r="C1404" s="231"/>
      <c r="D1404" s="231"/>
      <c r="E1404" s="231"/>
      <c r="F1404" s="231"/>
      <c r="G1404" s="231"/>
      <c r="H1404" s="231"/>
      <c r="I1404" s="231"/>
      <c r="J1404" s="231"/>
      <c r="K1404" s="231"/>
      <c r="L1404" s="231"/>
      <c r="M1404" s="231"/>
      <c r="N1404" s="131" t="e">
        <f t="shared" si="21"/>
        <v>#N/A</v>
      </c>
    </row>
    <row r="1405" spans="1:14" s="131" customFormat="1" ht="12.75" customHeight="1" x14ac:dyDescent="0.25">
      <c r="A1405" s="231"/>
      <c r="B1405" s="231"/>
      <c r="C1405" s="231"/>
      <c r="D1405" s="231"/>
      <c r="E1405" s="231"/>
      <c r="F1405" s="231"/>
      <c r="G1405" s="231"/>
      <c r="H1405" s="231"/>
      <c r="I1405" s="231"/>
      <c r="J1405" s="231"/>
      <c r="K1405" s="231"/>
      <c r="L1405" s="231"/>
      <c r="M1405" s="231"/>
      <c r="N1405" s="131" t="e">
        <f t="shared" si="21"/>
        <v>#N/A</v>
      </c>
    </row>
    <row r="1406" spans="1:14" s="131" customFormat="1" ht="12.75" customHeight="1" x14ac:dyDescent="0.25">
      <c r="A1406" s="231"/>
      <c r="B1406" s="231"/>
      <c r="C1406" s="231"/>
      <c r="D1406" s="231"/>
      <c r="E1406" s="231"/>
      <c r="F1406" s="231"/>
      <c r="G1406" s="231"/>
      <c r="H1406" s="231"/>
      <c r="I1406" s="231"/>
      <c r="J1406" s="231"/>
      <c r="K1406" s="231"/>
      <c r="L1406" s="231"/>
      <c r="M1406" s="231"/>
      <c r="N1406" s="131" t="e">
        <f t="shared" si="21"/>
        <v>#N/A</v>
      </c>
    </row>
    <row r="1407" spans="1:14" s="131" customFormat="1" ht="12.75" customHeight="1" x14ac:dyDescent="0.25">
      <c r="A1407" s="231"/>
      <c r="B1407" s="231"/>
      <c r="C1407" s="231"/>
      <c r="D1407" s="231"/>
      <c r="E1407" s="231"/>
      <c r="F1407" s="231"/>
      <c r="G1407" s="231"/>
      <c r="H1407" s="231"/>
      <c r="I1407" s="231"/>
      <c r="J1407" s="231"/>
      <c r="K1407" s="231"/>
      <c r="L1407" s="231"/>
      <c r="M1407" s="231"/>
      <c r="N1407" s="131" t="e">
        <f t="shared" si="21"/>
        <v>#N/A</v>
      </c>
    </row>
    <row r="1408" spans="1:14" s="131" customFormat="1" ht="12.75" customHeight="1" x14ac:dyDescent="0.25">
      <c r="A1408" s="231"/>
      <c r="B1408" s="231"/>
      <c r="C1408" s="231"/>
      <c r="D1408" s="231"/>
      <c r="E1408" s="231"/>
      <c r="F1408" s="231"/>
      <c r="G1408" s="231"/>
      <c r="H1408" s="231"/>
      <c r="I1408" s="231"/>
      <c r="J1408" s="231"/>
      <c r="K1408" s="231"/>
      <c r="L1408" s="231"/>
      <c r="M1408" s="231"/>
      <c r="N1408" s="131" t="e">
        <f t="shared" si="21"/>
        <v>#N/A</v>
      </c>
    </row>
    <row r="1409" spans="1:14" s="131" customFormat="1" ht="12.75" customHeight="1" x14ac:dyDescent="0.25">
      <c r="A1409" s="231"/>
      <c r="B1409" s="231"/>
      <c r="C1409" s="231"/>
      <c r="D1409" s="231"/>
      <c r="E1409" s="231"/>
      <c r="F1409" s="231"/>
      <c r="G1409" s="231"/>
      <c r="H1409" s="231"/>
      <c r="I1409" s="231"/>
      <c r="J1409" s="231"/>
      <c r="K1409" s="231"/>
      <c r="L1409" s="231"/>
      <c r="M1409" s="231"/>
      <c r="N1409" s="131" t="e">
        <f t="shared" si="21"/>
        <v>#N/A</v>
      </c>
    </row>
    <row r="1410" spans="1:14" s="131" customFormat="1" ht="12.75" customHeight="1" x14ac:dyDescent="0.25">
      <c r="A1410" s="231"/>
      <c r="B1410" s="231"/>
      <c r="C1410" s="231"/>
      <c r="D1410" s="231"/>
      <c r="E1410" s="231"/>
      <c r="F1410" s="231"/>
      <c r="G1410" s="231"/>
      <c r="H1410" s="231"/>
      <c r="I1410" s="231"/>
      <c r="J1410" s="231"/>
      <c r="K1410" s="231"/>
      <c r="L1410" s="231"/>
      <c r="M1410" s="231"/>
      <c r="N1410" s="131" t="e">
        <f t="shared" si="21"/>
        <v>#N/A</v>
      </c>
    </row>
    <row r="1411" spans="1:14" s="131" customFormat="1" ht="12.75" customHeight="1" x14ac:dyDescent="0.25">
      <c r="A1411" s="231"/>
      <c r="B1411" s="231"/>
      <c r="C1411" s="231"/>
      <c r="D1411" s="231"/>
      <c r="E1411" s="231"/>
      <c r="F1411" s="231"/>
      <c r="G1411" s="231"/>
      <c r="H1411" s="231"/>
      <c r="I1411" s="231"/>
      <c r="J1411" s="231"/>
      <c r="K1411" s="231"/>
      <c r="L1411" s="231"/>
      <c r="M1411" s="231"/>
      <c r="N1411" s="131" t="e">
        <f t="shared" si="21"/>
        <v>#N/A</v>
      </c>
    </row>
    <row r="1412" spans="1:14" s="131" customFormat="1" ht="12.75" customHeight="1" x14ac:dyDescent="0.25">
      <c r="A1412" s="231"/>
      <c r="B1412" s="231"/>
      <c r="C1412" s="231"/>
      <c r="D1412" s="231"/>
      <c r="E1412" s="231"/>
      <c r="F1412" s="231"/>
      <c r="G1412" s="231"/>
      <c r="H1412" s="231"/>
      <c r="I1412" s="231"/>
      <c r="J1412" s="231"/>
      <c r="K1412" s="231"/>
      <c r="L1412" s="231"/>
      <c r="M1412" s="231"/>
      <c r="N1412" s="131" t="e">
        <f t="shared" ref="N1412:N1475" si="22">VLOOKUP(I1412,$O$3:$P$10,2,FALSE)</f>
        <v>#N/A</v>
      </c>
    </row>
    <row r="1413" spans="1:14" s="131" customFormat="1" ht="12.75" customHeight="1" x14ac:dyDescent="0.25">
      <c r="A1413" s="231"/>
      <c r="B1413" s="231"/>
      <c r="C1413" s="231"/>
      <c r="D1413" s="231"/>
      <c r="E1413" s="231"/>
      <c r="F1413" s="231"/>
      <c r="G1413" s="231"/>
      <c r="H1413" s="231"/>
      <c r="I1413" s="231"/>
      <c r="J1413" s="231"/>
      <c r="K1413" s="231"/>
      <c r="L1413" s="231"/>
      <c r="M1413" s="231"/>
      <c r="N1413" s="131" t="e">
        <f t="shared" si="22"/>
        <v>#N/A</v>
      </c>
    </row>
    <row r="1414" spans="1:14" s="131" customFormat="1" ht="12.75" customHeight="1" x14ac:dyDescent="0.25">
      <c r="A1414" s="231"/>
      <c r="B1414" s="231"/>
      <c r="C1414" s="231"/>
      <c r="D1414" s="231"/>
      <c r="E1414" s="231"/>
      <c r="F1414" s="231"/>
      <c r="G1414" s="231"/>
      <c r="H1414" s="231"/>
      <c r="I1414" s="231"/>
      <c r="J1414" s="231"/>
      <c r="K1414" s="231"/>
      <c r="L1414" s="231"/>
      <c r="M1414" s="231"/>
      <c r="N1414" s="131" t="e">
        <f t="shared" si="22"/>
        <v>#N/A</v>
      </c>
    </row>
    <row r="1415" spans="1:14" s="131" customFormat="1" ht="12.75" customHeight="1" x14ac:dyDescent="0.25">
      <c r="A1415" s="231"/>
      <c r="B1415" s="231"/>
      <c r="C1415" s="231"/>
      <c r="D1415" s="231"/>
      <c r="E1415" s="231"/>
      <c r="F1415" s="231"/>
      <c r="G1415" s="231"/>
      <c r="H1415" s="231"/>
      <c r="I1415" s="231"/>
      <c r="J1415" s="231"/>
      <c r="K1415" s="231"/>
      <c r="L1415" s="231"/>
      <c r="M1415" s="231"/>
      <c r="N1415" s="131" t="e">
        <f t="shared" si="22"/>
        <v>#N/A</v>
      </c>
    </row>
    <row r="1416" spans="1:14" s="131" customFormat="1" ht="12.75" customHeight="1" x14ac:dyDescent="0.25">
      <c r="A1416" s="231"/>
      <c r="B1416" s="231"/>
      <c r="C1416" s="231"/>
      <c r="D1416" s="231"/>
      <c r="E1416" s="231"/>
      <c r="F1416" s="231"/>
      <c r="G1416" s="231"/>
      <c r="H1416" s="231"/>
      <c r="I1416" s="231"/>
      <c r="J1416" s="231"/>
      <c r="K1416" s="231"/>
      <c r="L1416" s="231"/>
      <c r="M1416" s="231"/>
      <c r="N1416" s="131" t="e">
        <f t="shared" si="22"/>
        <v>#N/A</v>
      </c>
    </row>
    <row r="1417" spans="1:14" s="131" customFormat="1" ht="12.75" customHeight="1" x14ac:dyDescent="0.25">
      <c r="A1417" s="231"/>
      <c r="B1417" s="231"/>
      <c r="C1417" s="231"/>
      <c r="D1417" s="231"/>
      <c r="E1417" s="231"/>
      <c r="F1417" s="231"/>
      <c r="G1417" s="231"/>
      <c r="H1417" s="231"/>
      <c r="I1417" s="231"/>
      <c r="J1417" s="231"/>
      <c r="K1417" s="231"/>
      <c r="L1417" s="231"/>
      <c r="M1417" s="231"/>
      <c r="N1417" s="131" t="e">
        <f t="shared" si="22"/>
        <v>#N/A</v>
      </c>
    </row>
    <row r="1418" spans="1:14" s="131" customFormat="1" ht="12.75" customHeight="1" x14ac:dyDescent="0.25">
      <c r="A1418" s="231"/>
      <c r="B1418" s="231"/>
      <c r="C1418" s="231"/>
      <c r="D1418" s="231"/>
      <c r="E1418" s="231"/>
      <c r="F1418" s="231"/>
      <c r="G1418" s="231"/>
      <c r="H1418" s="231"/>
      <c r="I1418" s="231"/>
      <c r="J1418" s="231"/>
      <c r="K1418" s="231"/>
      <c r="L1418" s="231"/>
      <c r="M1418" s="231"/>
      <c r="N1418" s="131" t="e">
        <f t="shared" si="22"/>
        <v>#N/A</v>
      </c>
    </row>
    <row r="1419" spans="1:14" s="131" customFormat="1" ht="12.75" customHeight="1" x14ac:dyDescent="0.25">
      <c r="A1419" s="231"/>
      <c r="B1419" s="231"/>
      <c r="C1419" s="231"/>
      <c r="D1419" s="231"/>
      <c r="E1419" s="231"/>
      <c r="F1419" s="231"/>
      <c r="G1419" s="231"/>
      <c r="H1419" s="231"/>
      <c r="I1419" s="231"/>
      <c r="J1419" s="231"/>
      <c r="K1419" s="231"/>
      <c r="L1419" s="231"/>
      <c r="M1419" s="231"/>
      <c r="N1419" s="131" t="e">
        <f t="shared" si="22"/>
        <v>#N/A</v>
      </c>
    </row>
    <row r="1420" spans="1:14" s="131" customFormat="1" ht="12.75" customHeight="1" x14ac:dyDescent="0.25">
      <c r="A1420" s="231"/>
      <c r="B1420" s="231"/>
      <c r="C1420" s="231"/>
      <c r="D1420" s="231"/>
      <c r="E1420" s="231"/>
      <c r="F1420" s="231"/>
      <c r="G1420" s="231"/>
      <c r="H1420" s="231"/>
      <c r="I1420" s="231"/>
      <c r="J1420" s="231"/>
      <c r="K1420" s="231"/>
      <c r="L1420" s="231"/>
      <c r="M1420" s="231"/>
      <c r="N1420" s="131" t="e">
        <f t="shared" si="22"/>
        <v>#N/A</v>
      </c>
    </row>
    <row r="1421" spans="1:14" s="131" customFormat="1" ht="12.75" customHeight="1" x14ac:dyDescent="0.25">
      <c r="A1421" s="231"/>
      <c r="B1421" s="231"/>
      <c r="C1421" s="231"/>
      <c r="D1421" s="231"/>
      <c r="E1421" s="231"/>
      <c r="F1421" s="231"/>
      <c r="G1421" s="231"/>
      <c r="H1421" s="231"/>
      <c r="I1421" s="231"/>
      <c r="J1421" s="231"/>
      <c r="K1421" s="231"/>
      <c r="L1421" s="231"/>
      <c r="M1421" s="231"/>
      <c r="N1421" s="131" t="e">
        <f t="shared" si="22"/>
        <v>#N/A</v>
      </c>
    </row>
    <row r="1422" spans="1:14" s="131" customFormat="1" ht="12.75" customHeight="1" x14ac:dyDescent="0.25">
      <c r="A1422" s="231"/>
      <c r="B1422" s="231"/>
      <c r="C1422" s="231"/>
      <c r="D1422" s="231"/>
      <c r="E1422" s="231"/>
      <c r="F1422" s="231"/>
      <c r="G1422" s="231"/>
      <c r="H1422" s="231"/>
      <c r="I1422" s="231"/>
      <c r="J1422" s="231"/>
      <c r="K1422" s="231"/>
      <c r="L1422" s="231"/>
      <c r="M1422" s="231"/>
      <c r="N1422" s="131" t="e">
        <f t="shared" si="22"/>
        <v>#N/A</v>
      </c>
    </row>
    <row r="1423" spans="1:14" s="131" customFormat="1" ht="12.75" customHeight="1" x14ac:dyDescent="0.25">
      <c r="A1423" s="231"/>
      <c r="B1423" s="231"/>
      <c r="C1423" s="231"/>
      <c r="D1423" s="231"/>
      <c r="E1423" s="231"/>
      <c r="F1423" s="231"/>
      <c r="G1423" s="231"/>
      <c r="H1423" s="231"/>
      <c r="I1423" s="231"/>
      <c r="J1423" s="231"/>
      <c r="K1423" s="231"/>
      <c r="L1423" s="231"/>
      <c r="M1423" s="231"/>
      <c r="N1423" s="131" t="e">
        <f t="shared" si="22"/>
        <v>#N/A</v>
      </c>
    </row>
    <row r="1424" spans="1:14" s="131" customFormat="1" ht="12.75" customHeight="1" x14ac:dyDescent="0.25">
      <c r="A1424" s="231"/>
      <c r="B1424" s="231"/>
      <c r="C1424" s="231"/>
      <c r="D1424" s="231"/>
      <c r="E1424" s="231"/>
      <c r="F1424" s="231"/>
      <c r="G1424" s="231"/>
      <c r="H1424" s="231"/>
      <c r="I1424" s="231"/>
      <c r="J1424" s="231"/>
      <c r="K1424" s="231"/>
      <c r="L1424" s="231"/>
      <c r="M1424" s="231"/>
      <c r="N1424" s="131" t="e">
        <f t="shared" si="22"/>
        <v>#N/A</v>
      </c>
    </row>
    <row r="1425" spans="1:14" s="131" customFormat="1" ht="12.75" customHeight="1" x14ac:dyDescent="0.25">
      <c r="A1425" s="231"/>
      <c r="B1425" s="231"/>
      <c r="C1425" s="231"/>
      <c r="D1425" s="231"/>
      <c r="E1425" s="231"/>
      <c r="F1425" s="231"/>
      <c r="G1425" s="231"/>
      <c r="H1425" s="231"/>
      <c r="I1425" s="231"/>
      <c r="J1425" s="231"/>
      <c r="K1425" s="231"/>
      <c r="L1425" s="231"/>
      <c r="M1425" s="231"/>
      <c r="N1425" s="131" t="e">
        <f t="shared" si="22"/>
        <v>#N/A</v>
      </c>
    </row>
    <row r="1426" spans="1:14" s="131" customFormat="1" ht="12.75" customHeight="1" x14ac:dyDescent="0.25">
      <c r="A1426" s="231"/>
      <c r="B1426" s="231"/>
      <c r="C1426" s="231"/>
      <c r="D1426" s="231"/>
      <c r="E1426" s="231"/>
      <c r="F1426" s="231"/>
      <c r="G1426" s="231"/>
      <c r="H1426" s="231"/>
      <c r="I1426" s="231"/>
      <c r="J1426" s="231"/>
      <c r="K1426" s="231"/>
      <c r="L1426" s="231"/>
      <c r="M1426" s="231"/>
      <c r="N1426" s="131" t="e">
        <f t="shared" si="22"/>
        <v>#N/A</v>
      </c>
    </row>
    <row r="1427" spans="1:14" s="131" customFormat="1" ht="12.75" customHeight="1" x14ac:dyDescent="0.25">
      <c r="A1427" s="231"/>
      <c r="B1427" s="231"/>
      <c r="C1427" s="231"/>
      <c r="D1427" s="231"/>
      <c r="E1427" s="231"/>
      <c r="F1427" s="231"/>
      <c r="G1427" s="231"/>
      <c r="H1427" s="231"/>
      <c r="I1427" s="231"/>
      <c r="J1427" s="231"/>
      <c r="K1427" s="231"/>
      <c r="L1427" s="231"/>
      <c r="M1427" s="231"/>
      <c r="N1427" s="131" t="e">
        <f t="shared" si="22"/>
        <v>#N/A</v>
      </c>
    </row>
    <row r="1428" spans="1:14" s="131" customFormat="1" ht="12.75" customHeight="1" x14ac:dyDescent="0.25">
      <c r="A1428" s="231"/>
      <c r="B1428" s="231"/>
      <c r="C1428" s="231"/>
      <c r="D1428" s="231"/>
      <c r="E1428" s="231"/>
      <c r="F1428" s="231"/>
      <c r="G1428" s="231"/>
      <c r="H1428" s="231"/>
      <c r="I1428" s="231"/>
      <c r="J1428" s="231"/>
      <c r="K1428" s="231"/>
      <c r="L1428" s="231"/>
      <c r="M1428" s="231"/>
      <c r="N1428" s="131" t="e">
        <f t="shared" si="22"/>
        <v>#N/A</v>
      </c>
    </row>
    <row r="1429" spans="1:14" s="131" customFormat="1" ht="12.75" customHeight="1" x14ac:dyDescent="0.25">
      <c r="A1429" s="231"/>
      <c r="B1429" s="231"/>
      <c r="C1429" s="231"/>
      <c r="D1429" s="231"/>
      <c r="E1429" s="231"/>
      <c r="F1429" s="231"/>
      <c r="G1429" s="231"/>
      <c r="H1429" s="231"/>
      <c r="I1429" s="231"/>
      <c r="J1429" s="231"/>
      <c r="K1429" s="231"/>
      <c r="L1429" s="231"/>
      <c r="M1429" s="231"/>
      <c r="N1429" s="131" t="e">
        <f t="shared" si="22"/>
        <v>#N/A</v>
      </c>
    </row>
    <row r="1430" spans="1:14" s="131" customFormat="1" ht="12.75" customHeight="1" x14ac:dyDescent="0.25">
      <c r="A1430" s="231"/>
      <c r="B1430" s="231"/>
      <c r="C1430" s="231"/>
      <c r="D1430" s="231"/>
      <c r="E1430" s="231"/>
      <c r="F1430" s="231"/>
      <c r="G1430" s="231"/>
      <c r="H1430" s="231"/>
      <c r="I1430" s="231"/>
      <c r="J1430" s="231"/>
      <c r="K1430" s="231"/>
      <c r="L1430" s="231"/>
      <c r="M1430" s="231"/>
      <c r="N1430" s="131" t="e">
        <f t="shared" si="22"/>
        <v>#N/A</v>
      </c>
    </row>
    <row r="1431" spans="1:14" s="131" customFormat="1" ht="12.75" customHeight="1" x14ac:dyDescent="0.25">
      <c r="A1431" s="231"/>
      <c r="B1431" s="231"/>
      <c r="C1431" s="231"/>
      <c r="D1431" s="231"/>
      <c r="E1431" s="231"/>
      <c r="F1431" s="231"/>
      <c r="G1431" s="231"/>
      <c r="H1431" s="231"/>
      <c r="I1431" s="231"/>
      <c r="J1431" s="231"/>
      <c r="K1431" s="231"/>
      <c r="L1431" s="231"/>
      <c r="M1431" s="231"/>
      <c r="N1431" s="131" t="e">
        <f t="shared" si="22"/>
        <v>#N/A</v>
      </c>
    </row>
    <row r="1432" spans="1:14" s="131" customFormat="1" ht="12.75" customHeight="1" x14ac:dyDescent="0.25">
      <c r="A1432" s="231"/>
      <c r="B1432" s="231"/>
      <c r="C1432" s="231"/>
      <c r="D1432" s="231"/>
      <c r="E1432" s="231"/>
      <c r="F1432" s="231"/>
      <c r="G1432" s="231"/>
      <c r="H1432" s="231"/>
      <c r="I1432" s="231"/>
      <c r="J1432" s="231"/>
      <c r="K1432" s="231"/>
      <c r="L1432" s="231"/>
      <c r="M1432" s="231"/>
      <c r="N1432" s="131" t="e">
        <f t="shared" si="22"/>
        <v>#N/A</v>
      </c>
    </row>
    <row r="1433" spans="1:14" s="131" customFormat="1" ht="12.75" customHeight="1" x14ac:dyDescent="0.25">
      <c r="A1433" s="231"/>
      <c r="B1433" s="231"/>
      <c r="C1433" s="231"/>
      <c r="D1433" s="231"/>
      <c r="E1433" s="231"/>
      <c r="F1433" s="231"/>
      <c r="G1433" s="231"/>
      <c r="H1433" s="231"/>
      <c r="I1433" s="231"/>
      <c r="J1433" s="231"/>
      <c r="K1433" s="231"/>
      <c r="L1433" s="231"/>
      <c r="M1433" s="231"/>
      <c r="N1433" s="131" t="e">
        <f t="shared" si="22"/>
        <v>#N/A</v>
      </c>
    </row>
    <row r="1434" spans="1:14" s="131" customFormat="1" ht="12.75" customHeight="1" x14ac:dyDescent="0.25">
      <c r="A1434" s="231"/>
      <c r="B1434" s="231"/>
      <c r="C1434" s="231"/>
      <c r="D1434" s="231"/>
      <c r="E1434" s="231"/>
      <c r="F1434" s="231"/>
      <c r="G1434" s="231"/>
      <c r="H1434" s="231"/>
      <c r="I1434" s="231"/>
      <c r="J1434" s="231"/>
      <c r="K1434" s="231"/>
      <c r="L1434" s="231"/>
      <c r="M1434" s="231"/>
      <c r="N1434" s="131" t="e">
        <f t="shared" si="22"/>
        <v>#N/A</v>
      </c>
    </row>
    <row r="1435" spans="1:14" s="131" customFormat="1" ht="12.75" customHeight="1" x14ac:dyDescent="0.25">
      <c r="A1435" s="231"/>
      <c r="B1435" s="231"/>
      <c r="C1435" s="231"/>
      <c r="D1435" s="231"/>
      <c r="E1435" s="231"/>
      <c r="F1435" s="231"/>
      <c r="G1435" s="231"/>
      <c r="H1435" s="231"/>
      <c r="I1435" s="231"/>
      <c r="J1435" s="231"/>
      <c r="K1435" s="231"/>
      <c r="L1435" s="231"/>
      <c r="M1435" s="231"/>
      <c r="N1435" s="131" t="e">
        <f t="shared" si="22"/>
        <v>#N/A</v>
      </c>
    </row>
    <row r="1436" spans="1:14" s="131" customFormat="1" ht="12.75" customHeight="1" x14ac:dyDescent="0.25">
      <c r="A1436" s="231"/>
      <c r="B1436" s="231"/>
      <c r="C1436" s="231"/>
      <c r="D1436" s="231"/>
      <c r="E1436" s="231"/>
      <c r="F1436" s="231"/>
      <c r="G1436" s="231"/>
      <c r="H1436" s="231"/>
      <c r="I1436" s="231"/>
      <c r="J1436" s="231"/>
      <c r="K1436" s="231"/>
      <c r="L1436" s="231"/>
      <c r="M1436" s="231"/>
      <c r="N1436" s="131" t="e">
        <f t="shared" si="22"/>
        <v>#N/A</v>
      </c>
    </row>
    <row r="1437" spans="1:14" s="131" customFormat="1" ht="12.75" customHeight="1" x14ac:dyDescent="0.25">
      <c r="A1437" s="231"/>
      <c r="B1437" s="231"/>
      <c r="C1437" s="231"/>
      <c r="D1437" s="231"/>
      <c r="E1437" s="231"/>
      <c r="F1437" s="231"/>
      <c r="G1437" s="231"/>
      <c r="H1437" s="231"/>
      <c r="I1437" s="231"/>
      <c r="J1437" s="231"/>
      <c r="K1437" s="231"/>
      <c r="L1437" s="231"/>
      <c r="M1437" s="231"/>
      <c r="N1437" s="131" t="e">
        <f t="shared" si="22"/>
        <v>#N/A</v>
      </c>
    </row>
    <row r="1438" spans="1:14" s="131" customFormat="1" ht="12.75" customHeight="1" x14ac:dyDescent="0.25">
      <c r="A1438" s="231"/>
      <c r="B1438" s="231"/>
      <c r="C1438" s="231"/>
      <c r="D1438" s="231"/>
      <c r="E1438" s="231"/>
      <c r="F1438" s="231"/>
      <c r="G1438" s="231"/>
      <c r="H1438" s="231"/>
      <c r="I1438" s="231"/>
      <c r="J1438" s="231"/>
      <c r="K1438" s="231"/>
      <c r="L1438" s="231"/>
      <c r="M1438" s="231"/>
      <c r="N1438" s="131" t="e">
        <f t="shared" si="22"/>
        <v>#N/A</v>
      </c>
    </row>
    <row r="1439" spans="1:14" s="131" customFormat="1" ht="12.75" customHeight="1" x14ac:dyDescent="0.25">
      <c r="A1439" s="231"/>
      <c r="B1439" s="231"/>
      <c r="C1439" s="231"/>
      <c r="D1439" s="231"/>
      <c r="E1439" s="231"/>
      <c r="F1439" s="231"/>
      <c r="G1439" s="231"/>
      <c r="H1439" s="231"/>
      <c r="I1439" s="231"/>
      <c r="J1439" s="231"/>
      <c r="K1439" s="231"/>
      <c r="L1439" s="231"/>
      <c r="M1439" s="231"/>
      <c r="N1439" s="131" t="e">
        <f t="shared" si="22"/>
        <v>#N/A</v>
      </c>
    </row>
    <row r="1440" spans="1:14" s="131" customFormat="1" ht="12.75" customHeight="1" x14ac:dyDescent="0.25">
      <c r="A1440" s="231"/>
      <c r="B1440" s="231"/>
      <c r="C1440" s="231"/>
      <c r="D1440" s="231"/>
      <c r="E1440" s="231"/>
      <c r="F1440" s="231"/>
      <c r="G1440" s="231"/>
      <c r="H1440" s="231"/>
      <c r="I1440" s="231"/>
      <c r="J1440" s="231"/>
      <c r="K1440" s="231"/>
      <c r="L1440" s="231"/>
      <c r="M1440" s="231"/>
      <c r="N1440" s="131" t="e">
        <f t="shared" si="22"/>
        <v>#N/A</v>
      </c>
    </row>
    <row r="1441" spans="1:14" s="131" customFormat="1" ht="12.75" customHeight="1" x14ac:dyDescent="0.25">
      <c r="A1441" s="231"/>
      <c r="B1441" s="231"/>
      <c r="C1441" s="231"/>
      <c r="D1441" s="231"/>
      <c r="E1441" s="231"/>
      <c r="F1441" s="231"/>
      <c r="G1441" s="231"/>
      <c r="H1441" s="231"/>
      <c r="I1441" s="231"/>
      <c r="J1441" s="231"/>
      <c r="K1441" s="231"/>
      <c r="L1441" s="231"/>
      <c r="M1441" s="231"/>
      <c r="N1441" s="131" t="e">
        <f t="shared" si="22"/>
        <v>#N/A</v>
      </c>
    </row>
    <row r="1442" spans="1:14" s="131" customFormat="1" ht="12.75" customHeight="1" x14ac:dyDescent="0.25">
      <c r="A1442" s="231"/>
      <c r="B1442" s="231"/>
      <c r="C1442" s="231"/>
      <c r="D1442" s="231"/>
      <c r="E1442" s="231"/>
      <c r="F1442" s="231"/>
      <c r="G1442" s="231"/>
      <c r="H1442" s="231"/>
      <c r="I1442" s="231"/>
      <c r="J1442" s="231"/>
      <c r="K1442" s="231"/>
      <c r="L1442" s="231"/>
      <c r="M1442" s="231"/>
      <c r="N1442" s="131" t="e">
        <f t="shared" si="22"/>
        <v>#N/A</v>
      </c>
    </row>
    <row r="1443" spans="1:14" s="131" customFormat="1" ht="12.75" customHeight="1" x14ac:dyDescent="0.25">
      <c r="A1443" s="231"/>
      <c r="B1443" s="231"/>
      <c r="C1443" s="231"/>
      <c r="D1443" s="231"/>
      <c r="E1443" s="231"/>
      <c r="F1443" s="231"/>
      <c r="G1443" s="231"/>
      <c r="H1443" s="231"/>
      <c r="I1443" s="231"/>
      <c r="J1443" s="231"/>
      <c r="K1443" s="231"/>
      <c r="L1443" s="231"/>
      <c r="M1443" s="231"/>
      <c r="N1443" s="131" t="e">
        <f t="shared" si="22"/>
        <v>#N/A</v>
      </c>
    </row>
    <row r="1444" spans="1:14" s="131" customFormat="1" ht="12.75" customHeight="1" x14ac:dyDescent="0.25">
      <c r="A1444" s="231"/>
      <c r="B1444" s="231"/>
      <c r="C1444" s="231"/>
      <c r="D1444" s="231"/>
      <c r="E1444" s="231"/>
      <c r="F1444" s="231"/>
      <c r="G1444" s="231"/>
      <c r="H1444" s="231"/>
      <c r="I1444" s="231"/>
      <c r="J1444" s="231"/>
      <c r="K1444" s="231"/>
      <c r="L1444" s="231"/>
      <c r="M1444" s="231"/>
      <c r="N1444" s="131" t="e">
        <f t="shared" si="22"/>
        <v>#N/A</v>
      </c>
    </row>
    <row r="1445" spans="1:14" s="131" customFormat="1" ht="12.75" customHeight="1" x14ac:dyDescent="0.25">
      <c r="A1445" s="231"/>
      <c r="B1445" s="231"/>
      <c r="C1445" s="231"/>
      <c r="D1445" s="231"/>
      <c r="E1445" s="231"/>
      <c r="F1445" s="231"/>
      <c r="G1445" s="231"/>
      <c r="H1445" s="231"/>
      <c r="I1445" s="231"/>
      <c r="J1445" s="231"/>
      <c r="K1445" s="231"/>
      <c r="L1445" s="231"/>
      <c r="M1445" s="231"/>
      <c r="N1445" s="131" t="e">
        <f t="shared" si="22"/>
        <v>#N/A</v>
      </c>
    </row>
    <row r="1446" spans="1:14" s="131" customFormat="1" ht="12.75" customHeight="1" x14ac:dyDescent="0.25">
      <c r="A1446" s="231"/>
      <c r="B1446" s="231"/>
      <c r="C1446" s="231"/>
      <c r="D1446" s="231"/>
      <c r="E1446" s="231"/>
      <c r="F1446" s="231"/>
      <c r="G1446" s="231"/>
      <c r="H1446" s="231"/>
      <c r="I1446" s="231"/>
      <c r="J1446" s="231"/>
      <c r="K1446" s="231"/>
      <c r="L1446" s="231"/>
      <c r="M1446" s="231"/>
      <c r="N1446" s="131" t="e">
        <f t="shared" si="22"/>
        <v>#N/A</v>
      </c>
    </row>
    <row r="1447" spans="1:14" s="131" customFormat="1" ht="12.75" customHeight="1" x14ac:dyDescent="0.25">
      <c r="A1447" s="231"/>
      <c r="B1447" s="231"/>
      <c r="C1447" s="231"/>
      <c r="D1447" s="231"/>
      <c r="E1447" s="231"/>
      <c r="F1447" s="231"/>
      <c r="G1447" s="231"/>
      <c r="H1447" s="231"/>
      <c r="I1447" s="231"/>
      <c r="J1447" s="231"/>
      <c r="K1447" s="231"/>
      <c r="L1447" s="231"/>
      <c r="M1447" s="231"/>
      <c r="N1447" s="131" t="e">
        <f t="shared" si="22"/>
        <v>#N/A</v>
      </c>
    </row>
    <row r="1448" spans="1:14" s="131" customFormat="1" ht="12.75" customHeight="1" x14ac:dyDescent="0.25">
      <c r="A1448" s="231"/>
      <c r="B1448" s="231"/>
      <c r="C1448" s="231"/>
      <c r="D1448" s="231"/>
      <c r="E1448" s="231"/>
      <c r="F1448" s="231"/>
      <c r="G1448" s="231"/>
      <c r="H1448" s="231"/>
      <c r="I1448" s="231"/>
      <c r="J1448" s="231"/>
      <c r="K1448" s="231"/>
      <c r="L1448" s="231"/>
      <c r="M1448" s="231"/>
      <c r="N1448" s="131" t="e">
        <f t="shared" si="22"/>
        <v>#N/A</v>
      </c>
    </row>
    <row r="1449" spans="1:14" s="131" customFormat="1" ht="12.75" customHeight="1" x14ac:dyDescent="0.25">
      <c r="A1449" s="231"/>
      <c r="B1449" s="231"/>
      <c r="C1449" s="231"/>
      <c r="D1449" s="231"/>
      <c r="E1449" s="231"/>
      <c r="F1449" s="231"/>
      <c r="G1449" s="231"/>
      <c r="H1449" s="231"/>
      <c r="I1449" s="231"/>
      <c r="J1449" s="231"/>
      <c r="K1449" s="231"/>
      <c r="L1449" s="231"/>
      <c r="M1449" s="231"/>
      <c r="N1449" s="131" t="e">
        <f t="shared" si="22"/>
        <v>#N/A</v>
      </c>
    </row>
    <row r="1450" spans="1:14" s="131" customFormat="1" ht="12.75" customHeight="1" x14ac:dyDescent="0.25">
      <c r="A1450" s="231"/>
      <c r="B1450" s="231"/>
      <c r="C1450" s="231"/>
      <c r="D1450" s="231"/>
      <c r="E1450" s="231"/>
      <c r="F1450" s="231"/>
      <c r="G1450" s="231"/>
      <c r="H1450" s="231"/>
      <c r="I1450" s="231"/>
      <c r="J1450" s="231"/>
      <c r="K1450" s="231"/>
      <c r="L1450" s="231"/>
      <c r="M1450" s="231"/>
      <c r="N1450" s="131" t="e">
        <f t="shared" si="22"/>
        <v>#N/A</v>
      </c>
    </row>
    <row r="1451" spans="1:14" s="131" customFormat="1" ht="12.75" customHeight="1" x14ac:dyDescent="0.25">
      <c r="A1451" s="231"/>
      <c r="B1451" s="231"/>
      <c r="C1451" s="231"/>
      <c r="D1451" s="231"/>
      <c r="E1451" s="231"/>
      <c r="F1451" s="231"/>
      <c r="G1451" s="231"/>
      <c r="H1451" s="231"/>
      <c r="I1451" s="231"/>
      <c r="J1451" s="231"/>
      <c r="K1451" s="231"/>
      <c r="L1451" s="231"/>
      <c r="M1451" s="231"/>
      <c r="N1451" s="131" t="e">
        <f t="shared" si="22"/>
        <v>#N/A</v>
      </c>
    </row>
    <row r="1452" spans="1:14" s="131" customFormat="1" ht="12.75" customHeight="1" x14ac:dyDescent="0.25">
      <c r="A1452" s="231"/>
      <c r="B1452" s="231"/>
      <c r="C1452" s="231"/>
      <c r="D1452" s="231"/>
      <c r="E1452" s="231"/>
      <c r="F1452" s="231"/>
      <c r="G1452" s="231"/>
      <c r="H1452" s="231"/>
      <c r="I1452" s="231"/>
      <c r="J1452" s="231"/>
      <c r="K1452" s="231"/>
      <c r="L1452" s="231"/>
      <c r="M1452" s="231"/>
      <c r="N1452" s="131" t="e">
        <f t="shared" si="22"/>
        <v>#N/A</v>
      </c>
    </row>
    <row r="1453" spans="1:14" s="131" customFormat="1" ht="12.75" customHeight="1" x14ac:dyDescent="0.25">
      <c r="A1453" s="231"/>
      <c r="B1453" s="231"/>
      <c r="C1453" s="231"/>
      <c r="D1453" s="231"/>
      <c r="E1453" s="231"/>
      <c r="F1453" s="231"/>
      <c r="G1453" s="231"/>
      <c r="H1453" s="231"/>
      <c r="I1453" s="231"/>
      <c r="J1453" s="231"/>
      <c r="K1453" s="231"/>
      <c r="L1453" s="231"/>
      <c r="M1453" s="231"/>
      <c r="N1453" s="131" t="e">
        <f t="shared" si="22"/>
        <v>#N/A</v>
      </c>
    </row>
    <row r="1454" spans="1:14" s="131" customFormat="1" ht="12.75" customHeight="1" x14ac:dyDescent="0.25">
      <c r="A1454" s="231"/>
      <c r="B1454" s="231"/>
      <c r="C1454" s="231"/>
      <c r="D1454" s="231"/>
      <c r="E1454" s="231"/>
      <c r="F1454" s="231"/>
      <c r="G1454" s="231"/>
      <c r="H1454" s="231"/>
      <c r="I1454" s="231"/>
      <c r="J1454" s="231"/>
      <c r="K1454" s="231"/>
      <c r="L1454" s="231"/>
      <c r="M1454" s="231"/>
      <c r="N1454" s="131" t="e">
        <f t="shared" si="22"/>
        <v>#N/A</v>
      </c>
    </row>
    <row r="1455" spans="1:14" s="131" customFormat="1" ht="12.75" customHeight="1" x14ac:dyDescent="0.25">
      <c r="A1455" s="231"/>
      <c r="B1455" s="231"/>
      <c r="C1455" s="231"/>
      <c r="D1455" s="231"/>
      <c r="E1455" s="231"/>
      <c r="F1455" s="231"/>
      <c r="G1455" s="231"/>
      <c r="H1455" s="231"/>
      <c r="I1455" s="231"/>
      <c r="J1455" s="231"/>
      <c r="K1455" s="231"/>
      <c r="L1455" s="231"/>
      <c r="M1455" s="231"/>
      <c r="N1455" s="131" t="e">
        <f t="shared" si="22"/>
        <v>#N/A</v>
      </c>
    </row>
    <row r="1456" spans="1:14" s="131" customFormat="1" ht="12.75" customHeight="1" x14ac:dyDescent="0.25">
      <c r="A1456" s="231"/>
      <c r="B1456" s="231"/>
      <c r="C1456" s="231"/>
      <c r="D1456" s="231"/>
      <c r="E1456" s="231"/>
      <c r="F1456" s="231"/>
      <c r="G1456" s="231"/>
      <c r="H1456" s="231"/>
      <c r="I1456" s="231"/>
      <c r="J1456" s="231"/>
      <c r="K1456" s="231"/>
      <c r="L1456" s="231"/>
      <c r="M1456" s="231"/>
      <c r="N1456" s="131" t="e">
        <f t="shared" si="22"/>
        <v>#N/A</v>
      </c>
    </row>
    <row r="1457" spans="1:14" s="131" customFormat="1" ht="12.75" customHeight="1" x14ac:dyDescent="0.25">
      <c r="A1457" s="231"/>
      <c r="B1457" s="231"/>
      <c r="C1457" s="231"/>
      <c r="D1457" s="231"/>
      <c r="E1457" s="231"/>
      <c r="F1457" s="231"/>
      <c r="G1457" s="231"/>
      <c r="H1457" s="231"/>
      <c r="I1457" s="231"/>
      <c r="J1457" s="231"/>
      <c r="K1457" s="231"/>
      <c r="L1457" s="231"/>
      <c r="M1457" s="231"/>
      <c r="N1457" s="131" t="e">
        <f t="shared" si="22"/>
        <v>#N/A</v>
      </c>
    </row>
    <row r="1458" spans="1:14" s="131" customFormat="1" ht="12.75" customHeight="1" x14ac:dyDescent="0.25">
      <c r="A1458" s="231"/>
      <c r="B1458" s="231"/>
      <c r="C1458" s="231"/>
      <c r="D1458" s="231"/>
      <c r="E1458" s="231"/>
      <c r="F1458" s="231"/>
      <c r="G1458" s="231"/>
      <c r="H1458" s="231"/>
      <c r="I1458" s="231"/>
      <c r="J1458" s="231"/>
      <c r="K1458" s="231"/>
      <c r="L1458" s="231"/>
      <c r="M1458" s="231"/>
      <c r="N1458" s="131" t="e">
        <f t="shared" si="22"/>
        <v>#N/A</v>
      </c>
    </row>
    <row r="1459" spans="1:14" s="131" customFormat="1" ht="12.75" customHeight="1" x14ac:dyDescent="0.25">
      <c r="A1459" s="231"/>
      <c r="B1459" s="231"/>
      <c r="C1459" s="231"/>
      <c r="D1459" s="231"/>
      <c r="E1459" s="231"/>
      <c r="F1459" s="231"/>
      <c r="G1459" s="231"/>
      <c r="H1459" s="231"/>
      <c r="I1459" s="231"/>
      <c r="J1459" s="231"/>
      <c r="K1459" s="231"/>
      <c r="L1459" s="231"/>
      <c r="M1459" s="231"/>
      <c r="N1459" s="131" t="e">
        <f t="shared" si="22"/>
        <v>#N/A</v>
      </c>
    </row>
    <row r="1460" spans="1:14" s="131" customFormat="1" ht="12.75" customHeight="1" x14ac:dyDescent="0.25">
      <c r="A1460" s="231"/>
      <c r="B1460" s="231"/>
      <c r="C1460" s="231"/>
      <c r="D1460" s="231"/>
      <c r="E1460" s="231"/>
      <c r="F1460" s="231"/>
      <c r="G1460" s="231"/>
      <c r="H1460" s="231"/>
      <c r="I1460" s="231"/>
      <c r="J1460" s="231"/>
      <c r="K1460" s="231"/>
      <c r="L1460" s="231"/>
      <c r="M1460" s="231"/>
      <c r="N1460" s="131" t="e">
        <f t="shared" si="22"/>
        <v>#N/A</v>
      </c>
    </row>
    <row r="1461" spans="1:14" s="131" customFormat="1" ht="12.75" customHeight="1" x14ac:dyDescent="0.25">
      <c r="A1461" s="231"/>
      <c r="B1461" s="231"/>
      <c r="C1461" s="231"/>
      <c r="D1461" s="231"/>
      <c r="E1461" s="231"/>
      <c r="F1461" s="231"/>
      <c r="G1461" s="231"/>
      <c r="H1461" s="231"/>
      <c r="I1461" s="231"/>
      <c r="J1461" s="231"/>
      <c r="K1461" s="231"/>
      <c r="L1461" s="231"/>
      <c r="M1461" s="231"/>
      <c r="N1461" s="131" t="e">
        <f t="shared" si="22"/>
        <v>#N/A</v>
      </c>
    </row>
    <row r="1462" spans="1:14" s="131" customFormat="1" ht="12.75" customHeight="1" x14ac:dyDescent="0.25">
      <c r="A1462" s="231"/>
      <c r="B1462" s="231"/>
      <c r="C1462" s="231"/>
      <c r="D1462" s="231"/>
      <c r="E1462" s="231"/>
      <c r="F1462" s="231"/>
      <c r="G1462" s="231"/>
      <c r="H1462" s="231"/>
      <c r="I1462" s="231"/>
      <c r="J1462" s="231"/>
      <c r="K1462" s="231"/>
      <c r="L1462" s="231"/>
      <c r="M1462" s="231"/>
      <c r="N1462" s="131" t="e">
        <f t="shared" si="22"/>
        <v>#N/A</v>
      </c>
    </row>
    <row r="1463" spans="1:14" s="131" customFormat="1" ht="12.75" customHeight="1" x14ac:dyDescent="0.25">
      <c r="A1463" s="231"/>
      <c r="B1463" s="231"/>
      <c r="C1463" s="231"/>
      <c r="D1463" s="231"/>
      <c r="E1463" s="231"/>
      <c r="F1463" s="231"/>
      <c r="G1463" s="231"/>
      <c r="H1463" s="231"/>
      <c r="I1463" s="231"/>
      <c r="J1463" s="231"/>
      <c r="K1463" s="231"/>
      <c r="L1463" s="231"/>
      <c r="M1463" s="231"/>
      <c r="N1463" s="131" t="e">
        <f t="shared" si="22"/>
        <v>#N/A</v>
      </c>
    </row>
    <row r="1464" spans="1:14" s="131" customFormat="1" ht="12.75" customHeight="1" x14ac:dyDescent="0.25">
      <c r="A1464" s="231"/>
      <c r="B1464" s="231"/>
      <c r="C1464" s="231"/>
      <c r="D1464" s="231"/>
      <c r="E1464" s="231"/>
      <c r="F1464" s="231"/>
      <c r="G1464" s="231"/>
      <c r="H1464" s="231"/>
      <c r="I1464" s="231"/>
      <c r="J1464" s="231"/>
      <c r="K1464" s="231"/>
      <c r="L1464" s="231"/>
      <c r="M1464" s="231"/>
      <c r="N1464" s="131" t="e">
        <f t="shared" si="22"/>
        <v>#N/A</v>
      </c>
    </row>
    <row r="1465" spans="1:14" s="131" customFormat="1" ht="12.75" customHeight="1" x14ac:dyDescent="0.25">
      <c r="A1465" s="231"/>
      <c r="B1465" s="231"/>
      <c r="C1465" s="231"/>
      <c r="D1465" s="231"/>
      <c r="E1465" s="231"/>
      <c r="F1465" s="231"/>
      <c r="G1465" s="231"/>
      <c r="H1465" s="231"/>
      <c r="I1465" s="231"/>
      <c r="J1465" s="231"/>
      <c r="K1465" s="231"/>
      <c r="L1465" s="231"/>
      <c r="M1465" s="231"/>
      <c r="N1465" s="131" t="e">
        <f t="shared" si="22"/>
        <v>#N/A</v>
      </c>
    </row>
    <row r="1466" spans="1:14" s="131" customFormat="1" ht="12.75" customHeight="1" x14ac:dyDescent="0.25">
      <c r="A1466" s="231"/>
      <c r="B1466" s="231"/>
      <c r="C1466" s="231"/>
      <c r="D1466" s="231"/>
      <c r="E1466" s="231"/>
      <c r="F1466" s="231"/>
      <c r="G1466" s="231"/>
      <c r="H1466" s="231"/>
      <c r="I1466" s="231"/>
      <c r="J1466" s="231"/>
      <c r="K1466" s="231"/>
      <c r="L1466" s="231"/>
      <c r="M1466" s="231"/>
      <c r="N1466" s="131" t="e">
        <f t="shared" si="22"/>
        <v>#N/A</v>
      </c>
    </row>
    <row r="1467" spans="1:14" s="131" customFormat="1" ht="12.75" customHeight="1" x14ac:dyDescent="0.25">
      <c r="A1467" s="231"/>
      <c r="B1467" s="231"/>
      <c r="C1467" s="231"/>
      <c r="D1467" s="231"/>
      <c r="E1467" s="231"/>
      <c r="F1467" s="231"/>
      <c r="G1467" s="231"/>
      <c r="H1467" s="231"/>
      <c r="I1467" s="231"/>
      <c r="J1467" s="231"/>
      <c r="K1467" s="231"/>
      <c r="L1467" s="231"/>
      <c r="M1467" s="231"/>
      <c r="N1467" s="131" t="e">
        <f t="shared" si="22"/>
        <v>#N/A</v>
      </c>
    </row>
    <row r="1468" spans="1:14" s="131" customFormat="1" ht="12.75" customHeight="1" x14ac:dyDescent="0.25">
      <c r="A1468" s="231"/>
      <c r="B1468" s="231"/>
      <c r="C1468" s="231"/>
      <c r="D1468" s="231"/>
      <c r="E1468" s="231"/>
      <c r="F1468" s="231"/>
      <c r="G1468" s="231"/>
      <c r="H1468" s="231"/>
      <c r="I1468" s="231"/>
      <c r="J1468" s="231"/>
      <c r="K1468" s="231"/>
      <c r="L1468" s="231"/>
      <c r="M1468" s="231"/>
      <c r="N1468" s="131" t="e">
        <f t="shared" si="22"/>
        <v>#N/A</v>
      </c>
    </row>
    <row r="1469" spans="1:14" s="131" customFormat="1" ht="12.75" customHeight="1" x14ac:dyDescent="0.25">
      <c r="A1469" s="231"/>
      <c r="B1469" s="231"/>
      <c r="C1469" s="231"/>
      <c r="D1469" s="231"/>
      <c r="E1469" s="231"/>
      <c r="F1469" s="231"/>
      <c r="G1469" s="231"/>
      <c r="H1469" s="231"/>
      <c r="I1469" s="231"/>
      <c r="J1469" s="231"/>
      <c r="K1469" s="231"/>
      <c r="L1469" s="231"/>
      <c r="M1469" s="231"/>
      <c r="N1469" s="131" t="e">
        <f t="shared" si="22"/>
        <v>#N/A</v>
      </c>
    </row>
    <row r="1470" spans="1:14" s="131" customFormat="1" ht="12.75" customHeight="1" x14ac:dyDescent="0.25">
      <c r="A1470" s="231"/>
      <c r="B1470" s="231"/>
      <c r="C1470" s="231"/>
      <c r="D1470" s="231"/>
      <c r="E1470" s="231"/>
      <c r="F1470" s="231"/>
      <c r="G1470" s="231"/>
      <c r="H1470" s="231"/>
      <c r="I1470" s="231"/>
      <c r="J1470" s="231"/>
      <c r="K1470" s="231"/>
      <c r="L1470" s="231"/>
      <c r="M1470" s="231"/>
      <c r="N1470" s="131" t="e">
        <f t="shared" si="22"/>
        <v>#N/A</v>
      </c>
    </row>
    <row r="1471" spans="1:14" s="131" customFormat="1" ht="12.75" customHeight="1" x14ac:dyDescent="0.25">
      <c r="A1471" s="231"/>
      <c r="B1471" s="231"/>
      <c r="C1471" s="231"/>
      <c r="D1471" s="231"/>
      <c r="E1471" s="231"/>
      <c r="F1471" s="231"/>
      <c r="G1471" s="231"/>
      <c r="H1471" s="231"/>
      <c r="I1471" s="231"/>
      <c r="J1471" s="231"/>
      <c r="K1471" s="231"/>
      <c r="L1471" s="231"/>
      <c r="M1471" s="231"/>
      <c r="N1471" s="131" t="e">
        <f t="shared" si="22"/>
        <v>#N/A</v>
      </c>
    </row>
    <row r="1472" spans="1:14" s="131" customFormat="1" ht="12.75" customHeight="1" x14ac:dyDescent="0.25">
      <c r="A1472" s="231"/>
      <c r="B1472" s="231"/>
      <c r="C1472" s="231"/>
      <c r="D1472" s="231"/>
      <c r="E1472" s="231"/>
      <c r="F1472" s="231"/>
      <c r="G1472" s="231"/>
      <c r="H1472" s="231"/>
      <c r="I1472" s="231"/>
      <c r="J1472" s="231"/>
      <c r="K1472" s="231"/>
      <c r="L1472" s="231"/>
      <c r="M1472" s="231"/>
      <c r="N1472" s="131" t="e">
        <f t="shared" si="22"/>
        <v>#N/A</v>
      </c>
    </row>
    <row r="1473" spans="1:14" s="131" customFormat="1" ht="12.75" customHeight="1" x14ac:dyDescent="0.25">
      <c r="A1473" s="231"/>
      <c r="B1473" s="231"/>
      <c r="C1473" s="231"/>
      <c r="D1473" s="231"/>
      <c r="E1473" s="231"/>
      <c r="F1473" s="231"/>
      <c r="G1473" s="231"/>
      <c r="H1473" s="231"/>
      <c r="I1473" s="231"/>
      <c r="J1473" s="231"/>
      <c r="K1473" s="231"/>
      <c r="L1473" s="231"/>
      <c r="M1473" s="231"/>
      <c r="N1473" s="131" t="e">
        <f t="shared" si="22"/>
        <v>#N/A</v>
      </c>
    </row>
    <row r="1474" spans="1:14" s="131" customFormat="1" ht="12.75" customHeight="1" x14ac:dyDescent="0.25">
      <c r="A1474" s="231"/>
      <c r="B1474" s="231"/>
      <c r="C1474" s="231"/>
      <c r="D1474" s="231"/>
      <c r="E1474" s="231"/>
      <c r="F1474" s="231"/>
      <c r="G1474" s="231"/>
      <c r="H1474" s="231"/>
      <c r="I1474" s="231"/>
      <c r="J1474" s="231"/>
      <c r="K1474" s="231"/>
      <c r="L1474" s="231"/>
      <c r="M1474" s="231"/>
      <c r="N1474" s="131" t="e">
        <f t="shared" si="22"/>
        <v>#N/A</v>
      </c>
    </row>
    <row r="1475" spans="1:14" s="131" customFormat="1" ht="12.75" customHeight="1" x14ac:dyDescent="0.25">
      <c r="A1475" s="231"/>
      <c r="B1475" s="231"/>
      <c r="C1475" s="231"/>
      <c r="D1475" s="231"/>
      <c r="E1475" s="231"/>
      <c r="F1475" s="231"/>
      <c r="G1475" s="231"/>
      <c r="H1475" s="231"/>
      <c r="I1475" s="231"/>
      <c r="J1475" s="231"/>
      <c r="K1475" s="231"/>
      <c r="L1475" s="231"/>
      <c r="M1475" s="231"/>
      <c r="N1475" s="131" t="e">
        <f t="shared" si="22"/>
        <v>#N/A</v>
      </c>
    </row>
    <row r="1476" spans="1:14" s="131" customFormat="1" ht="12.75" customHeight="1" x14ac:dyDescent="0.25">
      <c r="A1476" s="231"/>
      <c r="B1476" s="231"/>
      <c r="C1476" s="231"/>
      <c r="D1476" s="231"/>
      <c r="E1476" s="231"/>
      <c r="F1476" s="231"/>
      <c r="G1476" s="231"/>
      <c r="H1476" s="231"/>
      <c r="I1476" s="231"/>
      <c r="J1476" s="231"/>
      <c r="K1476" s="231"/>
      <c r="L1476" s="231"/>
      <c r="M1476" s="231"/>
      <c r="N1476" s="131" t="e">
        <f t="shared" ref="N1476:N1539" si="23">VLOOKUP(I1476,$O$3:$P$10,2,FALSE)</f>
        <v>#N/A</v>
      </c>
    </row>
    <row r="1477" spans="1:14" s="131" customFormat="1" ht="12.75" customHeight="1" x14ac:dyDescent="0.25">
      <c r="A1477" s="231"/>
      <c r="B1477" s="231"/>
      <c r="C1477" s="231"/>
      <c r="D1477" s="231"/>
      <c r="E1477" s="231"/>
      <c r="F1477" s="231"/>
      <c r="G1477" s="231"/>
      <c r="H1477" s="231"/>
      <c r="I1477" s="231"/>
      <c r="J1477" s="231"/>
      <c r="K1477" s="231"/>
      <c r="L1477" s="231"/>
      <c r="M1477" s="231"/>
      <c r="N1477" s="131" t="e">
        <f t="shared" si="23"/>
        <v>#N/A</v>
      </c>
    </row>
    <row r="1478" spans="1:14" s="131" customFormat="1" ht="12.75" customHeight="1" x14ac:dyDescent="0.25">
      <c r="A1478" s="231"/>
      <c r="B1478" s="231"/>
      <c r="C1478" s="231"/>
      <c r="D1478" s="231"/>
      <c r="E1478" s="231"/>
      <c r="F1478" s="231"/>
      <c r="G1478" s="231"/>
      <c r="H1478" s="231"/>
      <c r="I1478" s="231"/>
      <c r="J1478" s="231"/>
      <c r="K1478" s="231"/>
      <c r="L1478" s="231"/>
      <c r="M1478" s="231"/>
      <c r="N1478" s="131" t="e">
        <f t="shared" si="23"/>
        <v>#N/A</v>
      </c>
    </row>
    <row r="1479" spans="1:14" s="131" customFormat="1" ht="12.75" customHeight="1" x14ac:dyDescent="0.25">
      <c r="A1479" s="231"/>
      <c r="B1479" s="231"/>
      <c r="C1479" s="231"/>
      <c r="D1479" s="231"/>
      <c r="E1479" s="231"/>
      <c r="F1479" s="231"/>
      <c r="G1479" s="231"/>
      <c r="H1479" s="231"/>
      <c r="I1479" s="231"/>
      <c r="J1479" s="231"/>
      <c r="K1479" s="231"/>
      <c r="L1479" s="231"/>
      <c r="M1479" s="231"/>
      <c r="N1479" s="131" t="e">
        <f t="shared" si="23"/>
        <v>#N/A</v>
      </c>
    </row>
    <row r="1480" spans="1:14" s="131" customFormat="1" ht="12.75" customHeight="1" x14ac:dyDescent="0.25">
      <c r="A1480" s="231"/>
      <c r="B1480" s="231"/>
      <c r="C1480" s="231"/>
      <c r="D1480" s="231"/>
      <c r="E1480" s="231"/>
      <c r="F1480" s="231"/>
      <c r="G1480" s="231"/>
      <c r="H1480" s="231"/>
      <c r="I1480" s="231"/>
      <c r="J1480" s="231"/>
      <c r="K1480" s="231"/>
      <c r="L1480" s="231"/>
      <c r="M1480" s="231"/>
      <c r="N1480" s="131" t="e">
        <f t="shared" si="23"/>
        <v>#N/A</v>
      </c>
    </row>
    <row r="1481" spans="1:14" s="131" customFormat="1" ht="12.75" customHeight="1" x14ac:dyDescent="0.25">
      <c r="A1481" s="231"/>
      <c r="B1481" s="231"/>
      <c r="C1481" s="231"/>
      <c r="D1481" s="231"/>
      <c r="E1481" s="231"/>
      <c r="F1481" s="231"/>
      <c r="G1481" s="231"/>
      <c r="H1481" s="231"/>
      <c r="I1481" s="231"/>
      <c r="J1481" s="231"/>
      <c r="K1481" s="231"/>
      <c r="L1481" s="231"/>
      <c r="M1481" s="231"/>
      <c r="N1481" s="131" t="e">
        <f t="shared" si="23"/>
        <v>#N/A</v>
      </c>
    </row>
    <row r="1482" spans="1:14" s="131" customFormat="1" ht="12.75" customHeight="1" x14ac:dyDescent="0.25">
      <c r="A1482" s="231"/>
      <c r="B1482" s="231"/>
      <c r="C1482" s="231"/>
      <c r="D1482" s="231"/>
      <c r="E1482" s="231"/>
      <c r="F1482" s="231"/>
      <c r="G1482" s="231"/>
      <c r="H1482" s="231"/>
      <c r="I1482" s="231"/>
      <c r="J1482" s="231"/>
      <c r="K1482" s="231"/>
      <c r="L1482" s="231"/>
      <c r="M1482" s="231"/>
      <c r="N1482" s="131" t="e">
        <f t="shared" si="23"/>
        <v>#N/A</v>
      </c>
    </row>
    <row r="1483" spans="1:14" s="131" customFormat="1" ht="12.75" customHeight="1" x14ac:dyDescent="0.25">
      <c r="A1483" s="231"/>
      <c r="B1483" s="231"/>
      <c r="C1483" s="231"/>
      <c r="D1483" s="231"/>
      <c r="E1483" s="231"/>
      <c r="F1483" s="231"/>
      <c r="G1483" s="231"/>
      <c r="H1483" s="231"/>
      <c r="I1483" s="231"/>
      <c r="J1483" s="231"/>
      <c r="K1483" s="231"/>
      <c r="L1483" s="231"/>
      <c r="M1483" s="231"/>
      <c r="N1483" s="131" t="e">
        <f t="shared" si="23"/>
        <v>#N/A</v>
      </c>
    </row>
    <row r="1484" spans="1:14" s="131" customFormat="1" ht="12.75" customHeight="1" x14ac:dyDescent="0.25">
      <c r="A1484" s="231"/>
      <c r="B1484" s="231"/>
      <c r="C1484" s="231"/>
      <c r="D1484" s="231"/>
      <c r="E1484" s="231"/>
      <c r="F1484" s="231"/>
      <c r="G1484" s="231"/>
      <c r="H1484" s="231"/>
      <c r="I1484" s="231"/>
      <c r="J1484" s="231"/>
      <c r="K1484" s="231"/>
      <c r="L1484" s="231"/>
      <c r="M1484" s="231"/>
      <c r="N1484" s="131" t="e">
        <f t="shared" si="23"/>
        <v>#N/A</v>
      </c>
    </row>
    <row r="1485" spans="1:14" s="131" customFormat="1" ht="12.75" customHeight="1" x14ac:dyDescent="0.25">
      <c r="A1485" s="231"/>
      <c r="B1485" s="231"/>
      <c r="C1485" s="231"/>
      <c r="D1485" s="231"/>
      <c r="E1485" s="231"/>
      <c r="F1485" s="231"/>
      <c r="G1485" s="231"/>
      <c r="H1485" s="231"/>
      <c r="I1485" s="231"/>
      <c r="J1485" s="231"/>
      <c r="K1485" s="231"/>
      <c r="L1485" s="231"/>
      <c r="M1485" s="231"/>
      <c r="N1485" s="131" t="e">
        <f t="shared" si="23"/>
        <v>#N/A</v>
      </c>
    </row>
    <row r="1486" spans="1:14" s="131" customFormat="1" ht="12.75" customHeight="1" x14ac:dyDescent="0.25">
      <c r="A1486" s="231"/>
      <c r="B1486" s="231"/>
      <c r="C1486" s="231"/>
      <c r="D1486" s="231"/>
      <c r="E1486" s="231"/>
      <c r="F1486" s="231"/>
      <c r="G1486" s="231"/>
      <c r="H1486" s="231"/>
      <c r="I1486" s="231"/>
      <c r="J1486" s="231"/>
      <c r="K1486" s="231"/>
      <c r="L1486" s="231"/>
      <c r="M1486" s="231"/>
      <c r="N1486" s="131" t="e">
        <f t="shared" si="23"/>
        <v>#N/A</v>
      </c>
    </row>
    <row r="1487" spans="1:14" s="131" customFormat="1" ht="12.75" customHeight="1" x14ac:dyDescent="0.25">
      <c r="A1487" s="231"/>
      <c r="B1487" s="231"/>
      <c r="C1487" s="231"/>
      <c r="D1487" s="231"/>
      <c r="E1487" s="231"/>
      <c r="F1487" s="231"/>
      <c r="G1487" s="231"/>
      <c r="H1487" s="231"/>
      <c r="I1487" s="231"/>
      <c r="J1487" s="231"/>
      <c r="K1487" s="231"/>
      <c r="L1487" s="231"/>
      <c r="M1487" s="231"/>
      <c r="N1487" s="131" t="e">
        <f t="shared" si="23"/>
        <v>#N/A</v>
      </c>
    </row>
    <row r="1488" spans="1:14" s="131" customFormat="1" ht="12.75" customHeight="1" x14ac:dyDescent="0.25">
      <c r="A1488" s="231"/>
      <c r="B1488" s="231"/>
      <c r="C1488" s="231"/>
      <c r="D1488" s="231"/>
      <c r="E1488" s="231"/>
      <c r="F1488" s="231"/>
      <c r="G1488" s="231"/>
      <c r="H1488" s="231"/>
      <c r="I1488" s="231"/>
      <c r="J1488" s="231"/>
      <c r="K1488" s="231"/>
      <c r="L1488" s="231"/>
      <c r="M1488" s="231"/>
      <c r="N1488" s="131" t="e">
        <f t="shared" si="23"/>
        <v>#N/A</v>
      </c>
    </row>
    <row r="1489" spans="1:14" s="131" customFormat="1" ht="12.75" customHeight="1" x14ac:dyDescent="0.25">
      <c r="A1489" s="231"/>
      <c r="B1489" s="231"/>
      <c r="C1489" s="231"/>
      <c r="D1489" s="231"/>
      <c r="E1489" s="231"/>
      <c r="F1489" s="231"/>
      <c r="G1489" s="231"/>
      <c r="H1489" s="231"/>
      <c r="I1489" s="231"/>
      <c r="J1489" s="231"/>
      <c r="K1489" s="231"/>
      <c r="L1489" s="231"/>
      <c r="M1489" s="231"/>
      <c r="N1489" s="131" t="e">
        <f t="shared" si="23"/>
        <v>#N/A</v>
      </c>
    </row>
    <row r="1490" spans="1:14" s="131" customFormat="1" ht="12.75" customHeight="1" x14ac:dyDescent="0.25">
      <c r="A1490" s="231"/>
      <c r="B1490" s="231"/>
      <c r="C1490" s="231"/>
      <c r="D1490" s="231"/>
      <c r="E1490" s="231"/>
      <c r="F1490" s="231"/>
      <c r="G1490" s="231"/>
      <c r="H1490" s="231"/>
      <c r="I1490" s="231"/>
      <c r="J1490" s="231"/>
      <c r="K1490" s="231"/>
      <c r="L1490" s="231"/>
      <c r="M1490" s="231"/>
      <c r="N1490" s="131" t="e">
        <f t="shared" si="23"/>
        <v>#N/A</v>
      </c>
    </row>
    <row r="1491" spans="1:14" s="131" customFormat="1" ht="12.75" customHeight="1" x14ac:dyDescent="0.25">
      <c r="A1491" s="231"/>
      <c r="B1491" s="231"/>
      <c r="C1491" s="231"/>
      <c r="D1491" s="231"/>
      <c r="E1491" s="231"/>
      <c r="F1491" s="231"/>
      <c r="G1491" s="231"/>
      <c r="H1491" s="231"/>
      <c r="I1491" s="231"/>
      <c r="J1491" s="231"/>
      <c r="K1491" s="231"/>
      <c r="L1491" s="231"/>
      <c r="M1491" s="231"/>
      <c r="N1491" s="131" t="e">
        <f t="shared" si="23"/>
        <v>#N/A</v>
      </c>
    </row>
    <row r="1492" spans="1:14" s="131" customFormat="1" ht="12.75" customHeight="1" x14ac:dyDescent="0.25">
      <c r="A1492" s="231"/>
      <c r="B1492" s="231"/>
      <c r="C1492" s="231"/>
      <c r="D1492" s="231"/>
      <c r="E1492" s="231"/>
      <c r="F1492" s="231"/>
      <c r="G1492" s="231"/>
      <c r="H1492" s="231"/>
      <c r="I1492" s="231"/>
      <c r="J1492" s="231"/>
      <c r="K1492" s="231"/>
      <c r="L1492" s="231"/>
      <c r="M1492" s="231"/>
      <c r="N1492" s="131" t="e">
        <f t="shared" si="23"/>
        <v>#N/A</v>
      </c>
    </row>
    <row r="1493" spans="1:14" s="131" customFormat="1" ht="12.75" customHeight="1" x14ac:dyDescent="0.25">
      <c r="A1493" s="231"/>
      <c r="B1493" s="231"/>
      <c r="C1493" s="231"/>
      <c r="D1493" s="231"/>
      <c r="E1493" s="231"/>
      <c r="F1493" s="231"/>
      <c r="G1493" s="231"/>
      <c r="H1493" s="231"/>
      <c r="I1493" s="231"/>
      <c r="J1493" s="231"/>
      <c r="K1493" s="231"/>
      <c r="L1493" s="231"/>
      <c r="M1493" s="231"/>
      <c r="N1493" s="131" t="e">
        <f t="shared" si="23"/>
        <v>#N/A</v>
      </c>
    </row>
    <row r="1494" spans="1:14" s="131" customFormat="1" ht="12.75" customHeight="1" x14ac:dyDescent="0.25">
      <c r="A1494" s="231"/>
      <c r="B1494" s="231"/>
      <c r="C1494" s="231"/>
      <c r="D1494" s="231"/>
      <c r="E1494" s="231"/>
      <c r="F1494" s="231"/>
      <c r="G1494" s="231"/>
      <c r="H1494" s="231"/>
      <c r="I1494" s="231"/>
      <c r="J1494" s="231"/>
      <c r="K1494" s="231"/>
      <c r="L1494" s="231"/>
      <c r="M1494" s="231"/>
      <c r="N1494" s="131" t="e">
        <f t="shared" si="23"/>
        <v>#N/A</v>
      </c>
    </row>
    <row r="1495" spans="1:14" s="131" customFormat="1" ht="12.75" customHeight="1" x14ac:dyDescent="0.25">
      <c r="A1495" s="231"/>
      <c r="B1495" s="231"/>
      <c r="C1495" s="231"/>
      <c r="D1495" s="231"/>
      <c r="E1495" s="231"/>
      <c r="F1495" s="231"/>
      <c r="G1495" s="231"/>
      <c r="H1495" s="231"/>
      <c r="I1495" s="231"/>
      <c r="J1495" s="231"/>
      <c r="K1495" s="231"/>
      <c r="L1495" s="231"/>
      <c r="M1495" s="231"/>
      <c r="N1495" s="131" t="e">
        <f t="shared" si="23"/>
        <v>#N/A</v>
      </c>
    </row>
    <row r="1496" spans="1:14" s="131" customFormat="1" ht="12.75" customHeight="1" x14ac:dyDescent="0.25">
      <c r="A1496" s="231"/>
      <c r="B1496" s="231"/>
      <c r="C1496" s="231"/>
      <c r="D1496" s="231"/>
      <c r="E1496" s="231"/>
      <c r="F1496" s="231"/>
      <c r="G1496" s="231"/>
      <c r="H1496" s="231"/>
      <c r="I1496" s="231"/>
      <c r="J1496" s="231"/>
      <c r="K1496" s="231"/>
      <c r="L1496" s="231"/>
      <c r="M1496" s="231"/>
      <c r="N1496" s="131" t="e">
        <f t="shared" si="23"/>
        <v>#N/A</v>
      </c>
    </row>
    <row r="1497" spans="1:14" s="131" customFormat="1" ht="12.75" customHeight="1" x14ac:dyDescent="0.25">
      <c r="A1497" s="231"/>
      <c r="B1497" s="231"/>
      <c r="C1497" s="231"/>
      <c r="D1497" s="231"/>
      <c r="E1497" s="231"/>
      <c r="F1497" s="231"/>
      <c r="G1497" s="231"/>
      <c r="H1497" s="231"/>
      <c r="I1497" s="231"/>
      <c r="J1497" s="231"/>
      <c r="K1497" s="231"/>
      <c r="L1497" s="231"/>
      <c r="M1497" s="231"/>
      <c r="N1497" s="131" t="e">
        <f t="shared" si="23"/>
        <v>#N/A</v>
      </c>
    </row>
    <row r="1498" spans="1:14" s="131" customFormat="1" ht="12.75" customHeight="1" x14ac:dyDescent="0.25">
      <c r="A1498" s="231"/>
      <c r="B1498" s="231"/>
      <c r="C1498" s="231"/>
      <c r="D1498" s="231"/>
      <c r="E1498" s="231"/>
      <c r="F1498" s="231"/>
      <c r="G1498" s="231"/>
      <c r="H1498" s="231"/>
      <c r="I1498" s="231"/>
      <c r="J1498" s="231"/>
      <c r="K1498" s="231"/>
      <c r="L1498" s="231"/>
      <c r="M1498" s="231"/>
      <c r="N1498" s="131" t="e">
        <f t="shared" si="23"/>
        <v>#N/A</v>
      </c>
    </row>
    <row r="1499" spans="1:14" s="131" customFormat="1" ht="12.75" customHeight="1" x14ac:dyDescent="0.25">
      <c r="A1499" s="231"/>
      <c r="B1499" s="231"/>
      <c r="C1499" s="231"/>
      <c r="D1499" s="231"/>
      <c r="E1499" s="231"/>
      <c r="F1499" s="231"/>
      <c r="G1499" s="231"/>
      <c r="H1499" s="231"/>
      <c r="I1499" s="231"/>
      <c r="J1499" s="231"/>
      <c r="K1499" s="231"/>
      <c r="L1499" s="231"/>
      <c r="M1499" s="231"/>
      <c r="N1499" s="131" t="e">
        <f t="shared" si="23"/>
        <v>#N/A</v>
      </c>
    </row>
    <row r="1500" spans="1:14" s="131" customFormat="1" ht="12.75" customHeight="1" x14ac:dyDescent="0.25">
      <c r="A1500" s="231"/>
      <c r="B1500" s="231"/>
      <c r="C1500" s="231"/>
      <c r="D1500" s="231"/>
      <c r="E1500" s="231"/>
      <c r="F1500" s="231"/>
      <c r="G1500" s="231"/>
      <c r="H1500" s="231"/>
      <c r="I1500" s="231"/>
      <c r="J1500" s="231"/>
      <c r="K1500" s="231"/>
      <c r="L1500" s="231"/>
      <c r="M1500" s="231"/>
      <c r="N1500" s="131" t="e">
        <f t="shared" si="23"/>
        <v>#N/A</v>
      </c>
    </row>
    <row r="1501" spans="1:14" s="131" customFormat="1" ht="12.75" customHeight="1" x14ac:dyDescent="0.25">
      <c r="A1501" s="231"/>
      <c r="B1501" s="231"/>
      <c r="C1501" s="231"/>
      <c r="D1501" s="231"/>
      <c r="E1501" s="231"/>
      <c r="F1501" s="231"/>
      <c r="G1501" s="231"/>
      <c r="H1501" s="231"/>
      <c r="I1501" s="231"/>
      <c r="J1501" s="231"/>
      <c r="K1501" s="231"/>
      <c r="L1501" s="231"/>
      <c r="M1501" s="231"/>
      <c r="N1501" s="131" t="e">
        <f t="shared" si="23"/>
        <v>#N/A</v>
      </c>
    </row>
    <row r="1502" spans="1:14" s="131" customFormat="1" ht="12.75" customHeight="1" x14ac:dyDescent="0.25">
      <c r="A1502" s="231"/>
      <c r="B1502" s="231"/>
      <c r="C1502" s="231"/>
      <c r="D1502" s="231"/>
      <c r="E1502" s="231"/>
      <c r="F1502" s="231"/>
      <c r="G1502" s="231"/>
      <c r="H1502" s="231"/>
      <c r="I1502" s="231"/>
      <c r="J1502" s="231"/>
      <c r="K1502" s="231"/>
      <c r="L1502" s="231"/>
      <c r="M1502" s="231"/>
      <c r="N1502" s="131" t="e">
        <f t="shared" si="23"/>
        <v>#N/A</v>
      </c>
    </row>
    <row r="1503" spans="1:14" s="131" customFormat="1" ht="12.75" customHeight="1" x14ac:dyDescent="0.25">
      <c r="A1503" s="231"/>
      <c r="B1503" s="231"/>
      <c r="C1503" s="231"/>
      <c r="D1503" s="231"/>
      <c r="E1503" s="231"/>
      <c r="F1503" s="231"/>
      <c r="G1503" s="231"/>
      <c r="H1503" s="231"/>
      <c r="I1503" s="231"/>
      <c r="J1503" s="231"/>
      <c r="K1503" s="231"/>
      <c r="L1503" s="231"/>
      <c r="M1503" s="231"/>
      <c r="N1503" s="131" t="e">
        <f t="shared" si="23"/>
        <v>#N/A</v>
      </c>
    </row>
    <row r="1504" spans="1:14" s="131" customFormat="1" ht="12.75" customHeight="1" x14ac:dyDescent="0.25">
      <c r="A1504" s="231"/>
      <c r="B1504" s="231"/>
      <c r="C1504" s="231"/>
      <c r="D1504" s="231"/>
      <c r="E1504" s="231"/>
      <c r="F1504" s="231"/>
      <c r="G1504" s="231"/>
      <c r="H1504" s="231"/>
      <c r="I1504" s="231"/>
      <c r="J1504" s="231"/>
      <c r="K1504" s="231"/>
      <c r="L1504" s="231"/>
      <c r="M1504" s="231"/>
      <c r="N1504" s="131" t="e">
        <f t="shared" si="23"/>
        <v>#N/A</v>
      </c>
    </row>
    <row r="1505" spans="1:14" s="131" customFormat="1" ht="12.75" customHeight="1" x14ac:dyDescent="0.25">
      <c r="A1505" s="231"/>
      <c r="B1505" s="231"/>
      <c r="C1505" s="231"/>
      <c r="D1505" s="231"/>
      <c r="E1505" s="231"/>
      <c r="F1505" s="231"/>
      <c r="G1505" s="231"/>
      <c r="H1505" s="231"/>
      <c r="I1505" s="231"/>
      <c r="J1505" s="231"/>
      <c r="K1505" s="231"/>
      <c r="L1505" s="231"/>
      <c r="M1505" s="231"/>
      <c r="N1505" s="131" t="e">
        <f t="shared" si="23"/>
        <v>#N/A</v>
      </c>
    </row>
    <row r="1506" spans="1:14" s="131" customFormat="1" ht="12.75" customHeight="1" x14ac:dyDescent="0.25">
      <c r="A1506" s="231"/>
      <c r="B1506" s="231"/>
      <c r="C1506" s="231"/>
      <c r="D1506" s="231"/>
      <c r="E1506" s="231"/>
      <c r="F1506" s="231"/>
      <c r="G1506" s="231"/>
      <c r="H1506" s="231"/>
      <c r="I1506" s="231"/>
      <c r="J1506" s="231"/>
      <c r="K1506" s="231"/>
      <c r="L1506" s="231"/>
      <c r="M1506" s="231"/>
      <c r="N1506" s="131" t="e">
        <f t="shared" si="23"/>
        <v>#N/A</v>
      </c>
    </row>
    <row r="1507" spans="1:14" s="131" customFormat="1" ht="12.75" customHeight="1" x14ac:dyDescent="0.25">
      <c r="A1507" s="231"/>
      <c r="B1507" s="231"/>
      <c r="C1507" s="231"/>
      <c r="D1507" s="231"/>
      <c r="E1507" s="231"/>
      <c r="F1507" s="231"/>
      <c r="G1507" s="231"/>
      <c r="H1507" s="231"/>
      <c r="I1507" s="231"/>
      <c r="J1507" s="231"/>
      <c r="K1507" s="231"/>
      <c r="L1507" s="231"/>
      <c r="M1507" s="231"/>
      <c r="N1507" s="131" t="e">
        <f t="shared" si="23"/>
        <v>#N/A</v>
      </c>
    </row>
    <row r="1508" spans="1:14" s="131" customFormat="1" ht="12.75" customHeight="1" x14ac:dyDescent="0.25">
      <c r="A1508" s="231"/>
      <c r="B1508" s="231"/>
      <c r="C1508" s="231"/>
      <c r="D1508" s="231"/>
      <c r="E1508" s="231"/>
      <c r="F1508" s="231"/>
      <c r="G1508" s="231"/>
      <c r="H1508" s="231"/>
      <c r="I1508" s="231"/>
      <c r="J1508" s="231"/>
      <c r="K1508" s="231"/>
      <c r="L1508" s="231"/>
      <c r="M1508" s="231"/>
      <c r="N1508" s="131" t="e">
        <f t="shared" si="23"/>
        <v>#N/A</v>
      </c>
    </row>
    <row r="1509" spans="1:14" s="131" customFormat="1" ht="12.75" customHeight="1" x14ac:dyDescent="0.25">
      <c r="A1509" s="231"/>
      <c r="B1509" s="231"/>
      <c r="C1509" s="231"/>
      <c r="D1509" s="231"/>
      <c r="E1509" s="231"/>
      <c r="F1509" s="231"/>
      <c r="G1509" s="231"/>
      <c r="H1509" s="231"/>
      <c r="I1509" s="231"/>
      <c r="J1509" s="231"/>
      <c r="K1509" s="231"/>
      <c r="L1509" s="231"/>
      <c r="M1509" s="231"/>
      <c r="N1509" s="131" t="e">
        <f t="shared" si="23"/>
        <v>#N/A</v>
      </c>
    </row>
    <row r="1510" spans="1:14" s="131" customFormat="1" ht="12.75" customHeight="1" x14ac:dyDescent="0.25">
      <c r="A1510" s="231"/>
      <c r="B1510" s="231"/>
      <c r="C1510" s="231"/>
      <c r="D1510" s="231"/>
      <c r="E1510" s="231"/>
      <c r="F1510" s="231"/>
      <c r="G1510" s="231"/>
      <c r="H1510" s="231"/>
      <c r="I1510" s="231"/>
      <c r="J1510" s="231"/>
      <c r="K1510" s="231"/>
      <c r="L1510" s="231"/>
      <c r="M1510" s="231"/>
      <c r="N1510" s="131" t="e">
        <f t="shared" si="23"/>
        <v>#N/A</v>
      </c>
    </row>
    <row r="1511" spans="1:14" s="131" customFormat="1" ht="12.75" customHeight="1" x14ac:dyDescent="0.25">
      <c r="A1511" s="231"/>
      <c r="B1511" s="231"/>
      <c r="C1511" s="231"/>
      <c r="D1511" s="231"/>
      <c r="E1511" s="231"/>
      <c r="F1511" s="231"/>
      <c r="G1511" s="231"/>
      <c r="H1511" s="231"/>
      <c r="I1511" s="231"/>
      <c r="J1511" s="231"/>
      <c r="K1511" s="231"/>
      <c r="L1511" s="231"/>
      <c r="M1511" s="231"/>
      <c r="N1511" s="131" t="e">
        <f t="shared" si="23"/>
        <v>#N/A</v>
      </c>
    </row>
    <row r="1512" spans="1:14" s="131" customFormat="1" ht="12.75" customHeight="1" x14ac:dyDescent="0.25">
      <c r="A1512" s="231"/>
      <c r="B1512" s="231"/>
      <c r="C1512" s="231"/>
      <c r="D1512" s="231"/>
      <c r="E1512" s="231"/>
      <c r="F1512" s="231"/>
      <c r="G1512" s="231"/>
      <c r="H1512" s="231"/>
      <c r="I1512" s="231"/>
      <c r="J1512" s="231"/>
      <c r="K1512" s="231"/>
      <c r="L1512" s="231"/>
      <c r="M1512" s="231"/>
      <c r="N1512" s="131" t="e">
        <f t="shared" si="23"/>
        <v>#N/A</v>
      </c>
    </row>
    <row r="1513" spans="1:14" s="131" customFormat="1" ht="12.75" customHeight="1" x14ac:dyDescent="0.25">
      <c r="A1513" s="231"/>
      <c r="B1513" s="231"/>
      <c r="C1513" s="231"/>
      <c r="D1513" s="231"/>
      <c r="E1513" s="231"/>
      <c r="F1513" s="231"/>
      <c r="G1513" s="231"/>
      <c r="H1513" s="231"/>
      <c r="I1513" s="231"/>
      <c r="J1513" s="231"/>
      <c r="K1513" s="231"/>
      <c r="L1513" s="231"/>
      <c r="M1513" s="231"/>
      <c r="N1513" s="131" t="e">
        <f t="shared" si="23"/>
        <v>#N/A</v>
      </c>
    </row>
    <row r="1514" spans="1:14" s="131" customFormat="1" ht="12.75" customHeight="1" x14ac:dyDescent="0.25">
      <c r="A1514" s="231"/>
      <c r="B1514" s="231"/>
      <c r="C1514" s="231"/>
      <c r="D1514" s="231"/>
      <c r="E1514" s="231"/>
      <c r="F1514" s="231"/>
      <c r="G1514" s="231"/>
      <c r="H1514" s="231"/>
      <c r="I1514" s="231"/>
      <c r="J1514" s="231"/>
      <c r="K1514" s="231"/>
      <c r="L1514" s="231"/>
      <c r="M1514" s="231"/>
      <c r="N1514" s="131" t="e">
        <f t="shared" si="23"/>
        <v>#N/A</v>
      </c>
    </row>
    <row r="1515" spans="1:14" s="131" customFormat="1" ht="12.75" customHeight="1" x14ac:dyDescent="0.25">
      <c r="A1515" s="231"/>
      <c r="B1515" s="231"/>
      <c r="C1515" s="231"/>
      <c r="D1515" s="231"/>
      <c r="E1515" s="231"/>
      <c r="F1515" s="231"/>
      <c r="G1515" s="231"/>
      <c r="H1515" s="231"/>
      <c r="I1515" s="231"/>
      <c r="J1515" s="231"/>
      <c r="K1515" s="231"/>
      <c r="L1515" s="231"/>
      <c r="M1515" s="231"/>
      <c r="N1515" s="131" t="e">
        <f t="shared" si="23"/>
        <v>#N/A</v>
      </c>
    </row>
    <row r="1516" spans="1:14" s="131" customFormat="1" ht="12.75" customHeight="1" x14ac:dyDescent="0.25">
      <c r="A1516" s="231"/>
      <c r="B1516" s="231"/>
      <c r="C1516" s="231"/>
      <c r="D1516" s="231"/>
      <c r="E1516" s="231"/>
      <c r="F1516" s="231"/>
      <c r="G1516" s="231"/>
      <c r="H1516" s="231"/>
      <c r="I1516" s="231"/>
      <c r="J1516" s="231"/>
      <c r="K1516" s="231"/>
      <c r="L1516" s="231"/>
      <c r="M1516" s="231"/>
      <c r="N1516" s="131" t="e">
        <f t="shared" si="23"/>
        <v>#N/A</v>
      </c>
    </row>
    <row r="1517" spans="1:14" s="131" customFormat="1" ht="12.75" customHeight="1" x14ac:dyDescent="0.25">
      <c r="A1517" s="231"/>
      <c r="B1517" s="231"/>
      <c r="C1517" s="231"/>
      <c r="D1517" s="231"/>
      <c r="E1517" s="231"/>
      <c r="F1517" s="231"/>
      <c r="G1517" s="231"/>
      <c r="H1517" s="231"/>
      <c r="I1517" s="231"/>
      <c r="J1517" s="231"/>
      <c r="K1517" s="231"/>
      <c r="L1517" s="231"/>
      <c r="M1517" s="231"/>
      <c r="N1517" s="131" t="e">
        <f t="shared" si="23"/>
        <v>#N/A</v>
      </c>
    </row>
    <row r="1518" spans="1:14" s="131" customFormat="1" ht="12.75" customHeight="1" x14ac:dyDescent="0.25">
      <c r="A1518" s="231"/>
      <c r="B1518" s="231"/>
      <c r="C1518" s="231"/>
      <c r="D1518" s="231"/>
      <c r="E1518" s="231"/>
      <c r="F1518" s="231"/>
      <c r="G1518" s="231"/>
      <c r="H1518" s="231"/>
      <c r="I1518" s="231"/>
      <c r="J1518" s="231"/>
      <c r="K1518" s="231"/>
      <c r="L1518" s="231"/>
      <c r="M1518" s="231"/>
      <c r="N1518" s="131" t="e">
        <f t="shared" si="23"/>
        <v>#N/A</v>
      </c>
    </row>
    <row r="1519" spans="1:14" s="131" customFormat="1" ht="12.75" customHeight="1" x14ac:dyDescent="0.25">
      <c r="A1519" s="231"/>
      <c r="B1519" s="231"/>
      <c r="C1519" s="231"/>
      <c r="D1519" s="231"/>
      <c r="E1519" s="231"/>
      <c r="F1519" s="231"/>
      <c r="G1519" s="231"/>
      <c r="H1519" s="231"/>
      <c r="I1519" s="231"/>
      <c r="J1519" s="231"/>
      <c r="K1519" s="231"/>
      <c r="L1519" s="231"/>
      <c r="M1519" s="231"/>
      <c r="N1519" s="131" t="e">
        <f t="shared" si="23"/>
        <v>#N/A</v>
      </c>
    </row>
    <row r="1520" spans="1:14" s="131" customFormat="1" ht="12.75" customHeight="1" x14ac:dyDescent="0.25">
      <c r="A1520" s="231"/>
      <c r="B1520" s="231"/>
      <c r="C1520" s="231"/>
      <c r="D1520" s="231"/>
      <c r="E1520" s="231"/>
      <c r="F1520" s="231"/>
      <c r="G1520" s="231"/>
      <c r="H1520" s="231"/>
      <c r="I1520" s="231"/>
      <c r="J1520" s="231"/>
      <c r="K1520" s="231"/>
      <c r="L1520" s="231"/>
      <c r="M1520" s="231"/>
      <c r="N1520" s="131" t="e">
        <f t="shared" si="23"/>
        <v>#N/A</v>
      </c>
    </row>
    <row r="1521" spans="1:14" s="131" customFormat="1" ht="12.75" customHeight="1" x14ac:dyDescent="0.25">
      <c r="A1521" s="231"/>
      <c r="B1521" s="231"/>
      <c r="C1521" s="231"/>
      <c r="D1521" s="231"/>
      <c r="E1521" s="231"/>
      <c r="F1521" s="231"/>
      <c r="G1521" s="231"/>
      <c r="H1521" s="231"/>
      <c r="I1521" s="231"/>
      <c r="J1521" s="231"/>
      <c r="K1521" s="231"/>
      <c r="L1521" s="231"/>
      <c r="M1521" s="231"/>
      <c r="N1521" s="131" t="e">
        <f t="shared" si="23"/>
        <v>#N/A</v>
      </c>
    </row>
    <row r="1522" spans="1:14" s="131" customFormat="1" ht="12.75" customHeight="1" x14ac:dyDescent="0.25">
      <c r="A1522" s="231"/>
      <c r="B1522" s="231"/>
      <c r="C1522" s="231"/>
      <c r="D1522" s="231"/>
      <c r="E1522" s="231"/>
      <c r="F1522" s="231"/>
      <c r="G1522" s="231"/>
      <c r="H1522" s="231"/>
      <c r="I1522" s="231"/>
      <c r="J1522" s="231"/>
      <c r="K1522" s="231"/>
      <c r="L1522" s="231"/>
      <c r="M1522" s="231"/>
      <c r="N1522" s="131" t="e">
        <f t="shared" si="23"/>
        <v>#N/A</v>
      </c>
    </row>
    <row r="1523" spans="1:14" s="131" customFormat="1" ht="12.75" customHeight="1" x14ac:dyDescent="0.25">
      <c r="A1523" s="231"/>
      <c r="B1523" s="231"/>
      <c r="C1523" s="231"/>
      <c r="D1523" s="231"/>
      <c r="E1523" s="231"/>
      <c r="F1523" s="231"/>
      <c r="G1523" s="231"/>
      <c r="H1523" s="231"/>
      <c r="I1523" s="231"/>
      <c r="J1523" s="231"/>
      <c r="K1523" s="231"/>
      <c r="L1523" s="231"/>
      <c r="M1523" s="231"/>
      <c r="N1523" s="131" t="e">
        <f t="shared" si="23"/>
        <v>#N/A</v>
      </c>
    </row>
    <row r="1524" spans="1:14" s="131" customFormat="1" ht="12.75" customHeight="1" x14ac:dyDescent="0.25">
      <c r="A1524" s="231"/>
      <c r="B1524" s="231"/>
      <c r="C1524" s="231"/>
      <c r="D1524" s="231"/>
      <c r="E1524" s="231"/>
      <c r="F1524" s="231"/>
      <c r="G1524" s="231"/>
      <c r="H1524" s="231"/>
      <c r="I1524" s="231"/>
      <c r="J1524" s="231"/>
      <c r="K1524" s="231"/>
      <c r="L1524" s="231"/>
      <c r="M1524" s="231"/>
      <c r="N1524" s="131" t="e">
        <f t="shared" si="23"/>
        <v>#N/A</v>
      </c>
    </row>
    <row r="1525" spans="1:14" s="131" customFormat="1" ht="12.75" customHeight="1" x14ac:dyDescent="0.25">
      <c r="A1525" s="231"/>
      <c r="B1525" s="231"/>
      <c r="C1525" s="231"/>
      <c r="D1525" s="231"/>
      <c r="E1525" s="231"/>
      <c r="F1525" s="231"/>
      <c r="G1525" s="231"/>
      <c r="H1525" s="231"/>
      <c r="I1525" s="231"/>
      <c r="J1525" s="231"/>
      <c r="K1525" s="231"/>
      <c r="L1525" s="231"/>
      <c r="M1525" s="231"/>
      <c r="N1525" s="131" t="e">
        <f t="shared" si="23"/>
        <v>#N/A</v>
      </c>
    </row>
    <row r="1526" spans="1:14" s="131" customFormat="1" ht="12.75" customHeight="1" x14ac:dyDescent="0.25">
      <c r="A1526" s="231"/>
      <c r="B1526" s="231"/>
      <c r="C1526" s="231"/>
      <c r="D1526" s="231"/>
      <c r="E1526" s="231"/>
      <c r="F1526" s="231"/>
      <c r="G1526" s="231"/>
      <c r="H1526" s="231"/>
      <c r="I1526" s="231"/>
      <c r="J1526" s="231"/>
      <c r="K1526" s="231"/>
      <c r="L1526" s="231"/>
      <c r="M1526" s="231"/>
      <c r="N1526" s="131" t="e">
        <f t="shared" si="23"/>
        <v>#N/A</v>
      </c>
    </row>
    <row r="1527" spans="1:14" s="131" customFormat="1" ht="12.75" customHeight="1" x14ac:dyDescent="0.25">
      <c r="A1527" s="231"/>
      <c r="B1527" s="231"/>
      <c r="C1527" s="231"/>
      <c r="D1527" s="231"/>
      <c r="E1527" s="231"/>
      <c r="F1527" s="231"/>
      <c r="G1527" s="231"/>
      <c r="H1527" s="231"/>
      <c r="I1527" s="231"/>
      <c r="J1527" s="231"/>
      <c r="K1527" s="231"/>
      <c r="L1527" s="231"/>
      <c r="M1527" s="231"/>
      <c r="N1527" s="131" t="e">
        <f t="shared" si="23"/>
        <v>#N/A</v>
      </c>
    </row>
    <row r="1528" spans="1:14" s="131" customFormat="1" ht="12.75" customHeight="1" x14ac:dyDescent="0.25">
      <c r="A1528" s="231"/>
      <c r="B1528" s="231"/>
      <c r="C1528" s="231"/>
      <c r="D1528" s="231"/>
      <c r="E1528" s="231"/>
      <c r="F1528" s="231"/>
      <c r="G1528" s="231"/>
      <c r="H1528" s="231"/>
      <c r="I1528" s="231"/>
      <c r="J1528" s="231"/>
      <c r="K1528" s="231"/>
      <c r="L1528" s="231"/>
      <c r="M1528" s="231"/>
      <c r="N1528" s="131" t="e">
        <f t="shared" si="23"/>
        <v>#N/A</v>
      </c>
    </row>
    <row r="1529" spans="1:14" s="131" customFormat="1" ht="12.75" customHeight="1" x14ac:dyDescent="0.25">
      <c r="A1529" s="231"/>
      <c r="B1529" s="231"/>
      <c r="C1529" s="231"/>
      <c r="D1529" s="231"/>
      <c r="E1529" s="231"/>
      <c r="F1529" s="231"/>
      <c r="G1529" s="231"/>
      <c r="H1529" s="231"/>
      <c r="I1529" s="231"/>
      <c r="J1529" s="231"/>
      <c r="K1529" s="231"/>
      <c r="L1529" s="231"/>
      <c r="M1529" s="231"/>
      <c r="N1529" s="131" t="e">
        <f t="shared" si="23"/>
        <v>#N/A</v>
      </c>
    </row>
    <row r="1530" spans="1:14" s="131" customFormat="1" ht="12.75" customHeight="1" x14ac:dyDescent="0.25">
      <c r="A1530" s="231"/>
      <c r="B1530" s="231"/>
      <c r="C1530" s="231"/>
      <c r="D1530" s="231"/>
      <c r="E1530" s="231"/>
      <c r="F1530" s="231"/>
      <c r="G1530" s="231"/>
      <c r="H1530" s="231"/>
      <c r="I1530" s="231"/>
      <c r="J1530" s="231"/>
      <c r="K1530" s="231"/>
      <c r="L1530" s="231"/>
      <c r="M1530" s="231"/>
      <c r="N1530" s="131" t="e">
        <f t="shared" si="23"/>
        <v>#N/A</v>
      </c>
    </row>
    <row r="1531" spans="1:14" s="131" customFormat="1" ht="12.75" customHeight="1" x14ac:dyDescent="0.25">
      <c r="A1531" s="231"/>
      <c r="B1531" s="231"/>
      <c r="C1531" s="231"/>
      <c r="D1531" s="231"/>
      <c r="E1531" s="231"/>
      <c r="F1531" s="231"/>
      <c r="G1531" s="231"/>
      <c r="H1531" s="231"/>
      <c r="I1531" s="231"/>
      <c r="J1531" s="231"/>
      <c r="K1531" s="231"/>
      <c r="L1531" s="231"/>
      <c r="M1531" s="231"/>
      <c r="N1531" s="131" t="e">
        <f t="shared" si="23"/>
        <v>#N/A</v>
      </c>
    </row>
    <row r="1532" spans="1:14" s="131" customFormat="1" ht="12.75" customHeight="1" x14ac:dyDescent="0.25">
      <c r="A1532" s="231"/>
      <c r="B1532" s="231"/>
      <c r="C1532" s="231"/>
      <c r="D1532" s="231"/>
      <c r="E1532" s="231"/>
      <c r="F1532" s="231"/>
      <c r="G1532" s="231"/>
      <c r="H1532" s="231"/>
      <c r="I1532" s="231"/>
      <c r="J1532" s="231"/>
      <c r="K1532" s="231"/>
      <c r="L1532" s="231"/>
      <c r="M1532" s="231"/>
      <c r="N1532" s="131" t="e">
        <f t="shared" si="23"/>
        <v>#N/A</v>
      </c>
    </row>
    <row r="1533" spans="1:14" s="131" customFormat="1" ht="12.75" customHeight="1" x14ac:dyDescent="0.25">
      <c r="A1533" s="231"/>
      <c r="B1533" s="231"/>
      <c r="C1533" s="231"/>
      <c r="D1533" s="231"/>
      <c r="E1533" s="231"/>
      <c r="F1533" s="231"/>
      <c r="G1533" s="231"/>
      <c r="H1533" s="231"/>
      <c r="I1533" s="231"/>
      <c r="J1533" s="231"/>
      <c r="K1533" s="231"/>
      <c r="L1533" s="231"/>
      <c r="M1533" s="231"/>
      <c r="N1533" s="131" t="e">
        <f t="shared" si="23"/>
        <v>#N/A</v>
      </c>
    </row>
    <row r="1534" spans="1:14" s="131" customFormat="1" ht="12.75" customHeight="1" x14ac:dyDescent="0.25">
      <c r="A1534" s="231"/>
      <c r="B1534" s="231"/>
      <c r="C1534" s="231"/>
      <c r="D1534" s="231"/>
      <c r="E1534" s="231"/>
      <c r="F1534" s="231"/>
      <c r="G1534" s="231"/>
      <c r="H1534" s="231"/>
      <c r="I1534" s="231"/>
      <c r="J1534" s="231"/>
      <c r="K1534" s="231"/>
      <c r="L1534" s="231"/>
      <c r="M1534" s="231"/>
      <c r="N1534" s="131" t="e">
        <f t="shared" si="23"/>
        <v>#N/A</v>
      </c>
    </row>
    <row r="1535" spans="1:14" s="131" customFormat="1" ht="12.75" customHeight="1" x14ac:dyDescent="0.25">
      <c r="A1535" s="231"/>
      <c r="B1535" s="231"/>
      <c r="C1535" s="231"/>
      <c r="D1535" s="231"/>
      <c r="E1535" s="231"/>
      <c r="F1535" s="231"/>
      <c r="G1535" s="231"/>
      <c r="H1535" s="231"/>
      <c r="I1535" s="231"/>
      <c r="J1535" s="231"/>
      <c r="K1535" s="231"/>
      <c r="L1535" s="231"/>
      <c r="M1535" s="231"/>
      <c r="N1535" s="131" t="e">
        <f t="shared" si="23"/>
        <v>#N/A</v>
      </c>
    </row>
    <row r="1536" spans="1:14" s="131" customFormat="1" ht="12.75" customHeight="1" x14ac:dyDescent="0.25">
      <c r="A1536" s="231"/>
      <c r="B1536" s="231"/>
      <c r="C1536" s="231"/>
      <c r="D1536" s="231"/>
      <c r="E1536" s="231"/>
      <c r="F1536" s="231"/>
      <c r="G1536" s="231"/>
      <c r="H1536" s="231"/>
      <c r="I1536" s="231"/>
      <c r="J1536" s="231"/>
      <c r="K1536" s="231"/>
      <c r="L1536" s="231"/>
      <c r="M1536" s="231"/>
      <c r="N1536" s="131" t="e">
        <f t="shared" si="23"/>
        <v>#N/A</v>
      </c>
    </row>
    <row r="1537" spans="1:14" s="131" customFormat="1" ht="12.75" customHeight="1" x14ac:dyDescent="0.25">
      <c r="A1537" s="231"/>
      <c r="B1537" s="231"/>
      <c r="C1537" s="231"/>
      <c r="D1537" s="231"/>
      <c r="E1537" s="231"/>
      <c r="F1537" s="231"/>
      <c r="G1537" s="231"/>
      <c r="H1537" s="231"/>
      <c r="I1537" s="231"/>
      <c r="J1537" s="231"/>
      <c r="K1537" s="231"/>
      <c r="L1537" s="231"/>
      <c r="M1537" s="231"/>
      <c r="N1537" s="131" t="e">
        <f t="shared" si="23"/>
        <v>#N/A</v>
      </c>
    </row>
    <row r="1538" spans="1:14" s="131" customFormat="1" ht="12.75" customHeight="1" x14ac:dyDescent="0.25">
      <c r="A1538" s="231"/>
      <c r="B1538" s="231"/>
      <c r="C1538" s="231"/>
      <c r="D1538" s="231"/>
      <c r="E1538" s="231"/>
      <c r="F1538" s="231"/>
      <c r="G1538" s="231"/>
      <c r="H1538" s="231"/>
      <c r="I1538" s="231"/>
      <c r="J1538" s="231"/>
      <c r="K1538" s="231"/>
      <c r="L1538" s="231"/>
      <c r="M1538" s="231"/>
      <c r="N1538" s="131" t="e">
        <f t="shared" si="23"/>
        <v>#N/A</v>
      </c>
    </row>
    <row r="1539" spans="1:14" s="131" customFormat="1" ht="12.75" customHeight="1" x14ac:dyDescent="0.25">
      <c r="A1539" s="231"/>
      <c r="B1539" s="231"/>
      <c r="C1539" s="231"/>
      <c r="D1539" s="231"/>
      <c r="E1539" s="231"/>
      <c r="F1539" s="231"/>
      <c r="G1539" s="231"/>
      <c r="H1539" s="231"/>
      <c r="I1539" s="231"/>
      <c r="J1539" s="231"/>
      <c r="K1539" s="231"/>
      <c r="L1539" s="231"/>
      <c r="M1539" s="231"/>
      <c r="N1539" s="131" t="e">
        <f t="shared" si="23"/>
        <v>#N/A</v>
      </c>
    </row>
    <row r="1540" spans="1:14" s="131" customFormat="1" ht="12.75" customHeight="1" x14ac:dyDescent="0.25">
      <c r="A1540" s="231"/>
      <c r="B1540" s="231"/>
      <c r="C1540" s="231"/>
      <c r="D1540" s="231"/>
      <c r="E1540" s="231"/>
      <c r="F1540" s="231"/>
      <c r="G1540" s="231"/>
      <c r="H1540" s="231"/>
      <c r="I1540" s="231"/>
      <c r="J1540" s="231"/>
      <c r="K1540" s="231"/>
      <c r="L1540" s="231"/>
      <c r="M1540" s="231"/>
      <c r="N1540" s="131" t="e">
        <f t="shared" ref="N1540:N1603" si="24">VLOOKUP(I1540,$O$3:$P$10,2,FALSE)</f>
        <v>#N/A</v>
      </c>
    </row>
    <row r="1541" spans="1:14" s="131" customFormat="1" ht="12.75" customHeight="1" x14ac:dyDescent="0.25">
      <c r="A1541" s="231"/>
      <c r="B1541" s="231"/>
      <c r="C1541" s="231"/>
      <c r="D1541" s="231"/>
      <c r="E1541" s="231"/>
      <c r="F1541" s="231"/>
      <c r="G1541" s="231"/>
      <c r="H1541" s="231"/>
      <c r="I1541" s="231"/>
      <c r="J1541" s="231"/>
      <c r="K1541" s="231"/>
      <c r="L1541" s="231"/>
      <c r="M1541" s="231"/>
      <c r="N1541" s="131" t="e">
        <f t="shared" si="24"/>
        <v>#N/A</v>
      </c>
    </row>
    <row r="1542" spans="1:14" s="131" customFormat="1" ht="12.75" customHeight="1" x14ac:dyDescent="0.25">
      <c r="A1542" s="231"/>
      <c r="B1542" s="231"/>
      <c r="C1542" s="231"/>
      <c r="D1542" s="231"/>
      <c r="E1542" s="231"/>
      <c r="F1542" s="231"/>
      <c r="G1542" s="231"/>
      <c r="H1542" s="231"/>
      <c r="I1542" s="231"/>
      <c r="J1542" s="231"/>
      <c r="K1542" s="231"/>
      <c r="L1542" s="231"/>
      <c r="M1542" s="231"/>
      <c r="N1542" s="131" t="e">
        <f t="shared" si="24"/>
        <v>#N/A</v>
      </c>
    </row>
    <row r="1543" spans="1:14" s="131" customFormat="1" ht="12.75" customHeight="1" x14ac:dyDescent="0.25">
      <c r="A1543" s="231"/>
      <c r="B1543" s="231"/>
      <c r="C1543" s="231"/>
      <c r="D1543" s="231"/>
      <c r="E1543" s="231"/>
      <c r="F1543" s="231"/>
      <c r="G1543" s="231"/>
      <c r="H1543" s="231"/>
      <c r="I1543" s="231"/>
      <c r="J1543" s="231"/>
      <c r="K1543" s="231"/>
      <c r="L1543" s="231"/>
      <c r="M1543" s="231"/>
      <c r="N1543" s="131" t="e">
        <f t="shared" si="24"/>
        <v>#N/A</v>
      </c>
    </row>
    <row r="1544" spans="1:14" s="131" customFormat="1" ht="12.75" customHeight="1" x14ac:dyDescent="0.25">
      <c r="A1544" s="231"/>
      <c r="B1544" s="231"/>
      <c r="C1544" s="231"/>
      <c r="D1544" s="231"/>
      <c r="E1544" s="231"/>
      <c r="F1544" s="231"/>
      <c r="G1544" s="231"/>
      <c r="H1544" s="231"/>
      <c r="I1544" s="231"/>
      <c r="J1544" s="231"/>
      <c r="K1544" s="231"/>
      <c r="L1544" s="231"/>
      <c r="M1544" s="231"/>
      <c r="N1544" s="131" t="e">
        <f t="shared" si="24"/>
        <v>#N/A</v>
      </c>
    </row>
    <row r="1545" spans="1:14" s="131" customFormat="1" ht="12.75" customHeight="1" x14ac:dyDescent="0.25">
      <c r="A1545" s="231"/>
      <c r="B1545" s="231"/>
      <c r="C1545" s="231"/>
      <c r="D1545" s="231"/>
      <c r="E1545" s="231"/>
      <c r="F1545" s="231"/>
      <c r="G1545" s="231"/>
      <c r="H1545" s="231"/>
      <c r="I1545" s="231"/>
      <c r="J1545" s="231"/>
      <c r="K1545" s="231"/>
      <c r="L1545" s="231"/>
      <c r="M1545" s="231"/>
      <c r="N1545" s="131" t="e">
        <f t="shared" si="24"/>
        <v>#N/A</v>
      </c>
    </row>
    <row r="1546" spans="1:14" s="131" customFormat="1" ht="12.75" customHeight="1" x14ac:dyDescent="0.25">
      <c r="A1546" s="231"/>
      <c r="B1546" s="231"/>
      <c r="C1546" s="231"/>
      <c r="D1546" s="231"/>
      <c r="E1546" s="231"/>
      <c r="F1546" s="231"/>
      <c r="G1546" s="231"/>
      <c r="H1546" s="231"/>
      <c r="I1546" s="231"/>
      <c r="J1546" s="231"/>
      <c r="K1546" s="231"/>
      <c r="L1546" s="231"/>
      <c r="M1546" s="231"/>
      <c r="N1546" s="131" t="e">
        <f t="shared" si="24"/>
        <v>#N/A</v>
      </c>
    </row>
    <row r="1547" spans="1:14" s="131" customFormat="1" ht="12.75" customHeight="1" x14ac:dyDescent="0.25">
      <c r="A1547" s="231"/>
      <c r="B1547" s="231"/>
      <c r="C1547" s="231"/>
      <c r="D1547" s="231"/>
      <c r="E1547" s="231"/>
      <c r="F1547" s="231"/>
      <c r="G1547" s="231"/>
      <c r="H1547" s="231"/>
      <c r="I1547" s="231"/>
      <c r="J1547" s="231"/>
      <c r="K1547" s="231"/>
      <c r="L1547" s="231"/>
      <c r="M1547" s="231"/>
      <c r="N1547" s="131" t="e">
        <f t="shared" si="24"/>
        <v>#N/A</v>
      </c>
    </row>
    <row r="1548" spans="1:14" s="131" customFormat="1" ht="12.75" customHeight="1" x14ac:dyDescent="0.25">
      <c r="A1548" s="231"/>
      <c r="B1548" s="231"/>
      <c r="C1548" s="231"/>
      <c r="D1548" s="231"/>
      <c r="E1548" s="231"/>
      <c r="F1548" s="231"/>
      <c r="G1548" s="231"/>
      <c r="H1548" s="231"/>
      <c r="I1548" s="231"/>
      <c r="J1548" s="231"/>
      <c r="K1548" s="231"/>
      <c r="L1548" s="231"/>
      <c r="M1548" s="231"/>
      <c r="N1548" s="131" t="e">
        <f t="shared" si="24"/>
        <v>#N/A</v>
      </c>
    </row>
    <row r="1549" spans="1:14" s="131" customFormat="1" ht="12.75" customHeight="1" x14ac:dyDescent="0.25">
      <c r="A1549" s="231"/>
      <c r="B1549" s="231"/>
      <c r="C1549" s="231"/>
      <c r="D1549" s="231"/>
      <c r="E1549" s="231"/>
      <c r="F1549" s="231"/>
      <c r="G1549" s="231"/>
      <c r="H1549" s="231"/>
      <c r="I1549" s="231"/>
      <c r="J1549" s="231"/>
      <c r="K1549" s="231"/>
      <c r="L1549" s="231"/>
      <c r="M1549" s="231"/>
      <c r="N1549" s="131" t="e">
        <f t="shared" si="24"/>
        <v>#N/A</v>
      </c>
    </row>
    <row r="1550" spans="1:14" s="131" customFormat="1" ht="12.75" customHeight="1" x14ac:dyDescent="0.25">
      <c r="A1550" s="231"/>
      <c r="B1550" s="231"/>
      <c r="C1550" s="231"/>
      <c r="D1550" s="231"/>
      <c r="E1550" s="231"/>
      <c r="F1550" s="231"/>
      <c r="G1550" s="231"/>
      <c r="H1550" s="231"/>
      <c r="I1550" s="231"/>
      <c r="J1550" s="231"/>
      <c r="K1550" s="231"/>
      <c r="L1550" s="231"/>
      <c r="M1550" s="231"/>
      <c r="N1550" s="131" t="e">
        <f t="shared" si="24"/>
        <v>#N/A</v>
      </c>
    </row>
    <row r="1551" spans="1:14" s="131" customFormat="1" ht="12.75" customHeight="1" x14ac:dyDescent="0.25">
      <c r="A1551" s="231"/>
      <c r="B1551" s="231"/>
      <c r="C1551" s="231"/>
      <c r="D1551" s="231"/>
      <c r="E1551" s="231"/>
      <c r="F1551" s="231"/>
      <c r="G1551" s="231"/>
      <c r="H1551" s="231"/>
      <c r="I1551" s="231"/>
      <c r="J1551" s="231"/>
      <c r="K1551" s="231"/>
      <c r="L1551" s="231"/>
      <c r="M1551" s="231"/>
      <c r="N1551" s="131" t="e">
        <f t="shared" si="24"/>
        <v>#N/A</v>
      </c>
    </row>
    <row r="1552" spans="1:14" s="131" customFormat="1" ht="12.75" customHeight="1" x14ac:dyDescent="0.25">
      <c r="A1552" s="231"/>
      <c r="B1552" s="231"/>
      <c r="C1552" s="231"/>
      <c r="D1552" s="231"/>
      <c r="E1552" s="231"/>
      <c r="F1552" s="231"/>
      <c r="G1552" s="231"/>
      <c r="H1552" s="231"/>
      <c r="I1552" s="231"/>
      <c r="J1552" s="231"/>
      <c r="K1552" s="231"/>
      <c r="L1552" s="231"/>
      <c r="M1552" s="231"/>
      <c r="N1552" s="131" t="e">
        <f t="shared" si="24"/>
        <v>#N/A</v>
      </c>
    </row>
    <row r="1553" spans="1:14" s="131" customFormat="1" ht="12.75" customHeight="1" x14ac:dyDescent="0.25">
      <c r="A1553" s="231"/>
      <c r="B1553" s="231"/>
      <c r="C1553" s="231"/>
      <c r="D1553" s="231"/>
      <c r="E1553" s="231"/>
      <c r="F1553" s="231"/>
      <c r="G1553" s="231"/>
      <c r="H1553" s="231"/>
      <c r="I1553" s="231"/>
      <c r="J1553" s="231"/>
      <c r="K1553" s="231"/>
      <c r="L1553" s="231"/>
      <c r="M1553" s="231"/>
      <c r="N1553" s="131" t="e">
        <f t="shared" si="24"/>
        <v>#N/A</v>
      </c>
    </row>
    <row r="1554" spans="1:14" s="131" customFormat="1" ht="12.75" customHeight="1" x14ac:dyDescent="0.25">
      <c r="A1554" s="231"/>
      <c r="B1554" s="231"/>
      <c r="C1554" s="231"/>
      <c r="D1554" s="231"/>
      <c r="E1554" s="231"/>
      <c r="F1554" s="231"/>
      <c r="G1554" s="231"/>
      <c r="H1554" s="231"/>
      <c r="I1554" s="231"/>
      <c r="J1554" s="231"/>
      <c r="K1554" s="231"/>
      <c r="L1554" s="231"/>
      <c r="M1554" s="231"/>
      <c r="N1554" s="131" t="e">
        <f t="shared" si="24"/>
        <v>#N/A</v>
      </c>
    </row>
    <row r="1555" spans="1:14" s="131" customFormat="1" ht="12.75" customHeight="1" x14ac:dyDescent="0.25">
      <c r="A1555" s="231"/>
      <c r="B1555" s="231"/>
      <c r="C1555" s="231"/>
      <c r="D1555" s="231"/>
      <c r="E1555" s="231"/>
      <c r="F1555" s="231"/>
      <c r="G1555" s="231"/>
      <c r="H1555" s="231"/>
      <c r="I1555" s="231"/>
      <c r="J1555" s="231"/>
      <c r="K1555" s="231"/>
      <c r="L1555" s="231"/>
      <c r="M1555" s="231"/>
      <c r="N1555" s="131" t="e">
        <f t="shared" si="24"/>
        <v>#N/A</v>
      </c>
    </row>
    <row r="1556" spans="1:14" s="131" customFormat="1" ht="12.75" customHeight="1" x14ac:dyDescent="0.25">
      <c r="A1556" s="231"/>
      <c r="B1556" s="231"/>
      <c r="C1556" s="231"/>
      <c r="D1556" s="231"/>
      <c r="E1556" s="231"/>
      <c r="F1556" s="231"/>
      <c r="G1556" s="231"/>
      <c r="H1556" s="231"/>
      <c r="I1556" s="231"/>
      <c r="J1556" s="231"/>
      <c r="K1556" s="231"/>
      <c r="L1556" s="231"/>
      <c r="M1556" s="231"/>
      <c r="N1556" s="131" t="e">
        <f t="shared" si="24"/>
        <v>#N/A</v>
      </c>
    </row>
    <row r="1557" spans="1:14" s="131" customFormat="1" ht="12.75" customHeight="1" x14ac:dyDescent="0.25">
      <c r="A1557" s="231"/>
      <c r="B1557" s="231"/>
      <c r="C1557" s="231"/>
      <c r="D1557" s="231"/>
      <c r="E1557" s="231"/>
      <c r="F1557" s="231"/>
      <c r="G1557" s="231"/>
      <c r="H1557" s="231"/>
      <c r="I1557" s="231"/>
      <c r="J1557" s="231"/>
      <c r="K1557" s="231"/>
      <c r="L1557" s="231"/>
      <c r="M1557" s="231"/>
      <c r="N1557" s="131" t="e">
        <f t="shared" si="24"/>
        <v>#N/A</v>
      </c>
    </row>
    <row r="1558" spans="1:14" s="131" customFormat="1" ht="12.75" customHeight="1" x14ac:dyDescent="0.25">
      <c r="A1558" s="231"/>
      <c r="B1558" s="231"/>
      <c r="C1558" s="231"/>
      <c r="D1558" s="231"/>
      <c r="E1558" s="231"/>
      <c r="F1558" s="231"/>
      <c r="G1558" s="231"/>
      <c r="H1558" s="231"/>
      <c r="I1558" s="231"/>
      <c r="J1558" s="231"/>
      <c r="K1558" s="231"/>
      <c r="L1558" s="231"/>
      <c r="M1558" s="231"/>
      <c r="N1558" s="131" t="e">
        <f t="shared" si="24"/>
        <v>#N/A</v>
      </c>
    </row>
    <row r="1559" spans="1:14" s="131" customFormat="1" ht="12.75" customHeight="1" x14ac:dyDescent="0.25">
      <c r="A1559" s="231"/>
      <c r="B1559" s="231"/>
      <c r="C1559" s="231"/>
      <c r="D1559" s="231"/>
      <c r="E1559" s="231"/>
      <c r="F1559" s="231"/>
      <c r="G1559" s="231"/>
      <c r="H1559" s="231"/>
      <c r="I1559" s="231"/>
      <c r="J1559" s="231"/>
      <c r="K1559" s="231"/>
      <c r="L1559" s="231"/>
      <c r="M1559" s="231"/>
      <c r="N1559" s="131" t="e">
        <f t="shared" si="24"/>
        <v>#N/A</v>
      </c>
    </row>
    <row r="1560" spans="1:14" s="131" customFormat="1" ht="12.75" customHeight="1" x14ac:dyDescent="0.25">
      <c r="A1560" s="231"/>
      <c r="B1560" s="231"/>
      <c r="C1560" s="231"/>
      <c r="D1560" s="231"/>
      <c r="E1560" s="231"/>
      <c r="F1560" s="231"/>
      <c r="G1560" s="231"/>
      <c r="H1560" s="231"/>
      <c r="I1560" s="231"/>
      <c r="J1560" s="231"/>
      <c r="K1560" s="231"/>
      <c r="L1560" s="231"/>
      <c r="M1560" s="231"/>
      <c r="N1560" s="131" t="e">
        <f t="shared" si="24"/>
        <v>#N/A</v>
      </c>
    </row>
    <row r="1561" spans="1:14" s="131" customFormat="1" ht="12.75" customHeight="1" x14ac:dyDescent="0.25">
      <c r="A1561" s="231"/>
      <c r="B1561" s="231"/>
      <c r="C1561" s="231"/>
      <c r="D1561" s="231"/>
      <c r="E1561" s="231"/>
      <c r="F1561" s="231"/>
      <c r="G1561" s="231"/>
      <c r="H1561" s="231"/>
      <c r="I1561" s="231"/>
      <c r="J1561" s="231"/>
      <c r="K1561" s="231"/>
      <c r="L1561" s="231"/>
      <c r="M1561" s="231"/>
      <c r="N1561" s="131" t="e">
        <f t="shared" si="24"/>
        <v>#N/A</v>
      </c>
    </row>
    <row r="1562" spans="1:14" s="131" customFormat="1" ht="12.75" customHeight="1" x14ac:dyDescent="0.25">
      <c r="A1562" s="231"/>
      <c r="B1562" s="231"/>
      <c r="C1562" s="231"/>
      <c r="D1562" s="231"/>
      <c r="E1562" s="231"/>
      <c r="F1562" s="231"/>
      <c r="G1562" s="231"/>
      <c r="H1562" s="231"/>
      <c r="I1562" s="231"/>
      <c r="J1562" s="231"/>
      <c r="K1562" s="231"/>
      <c r="L1562" s="231"/>
      <c r="M1562" s="231"/>
      <c r="N1562" s="131" t="e">
        <f t="shared" si="24"/>
        <v>#N/A</v>
      </c>
    </row>
    <row r="1563" spans="1:14" s="131" customFormat="1" ht="12.75" customHeight="1" x14ac:dyDescent="0.25">
      <c r="A1563" s="231"/>
      <c r="B1563" s="231"/>
      <c r="C1563" s="231"/>
      <c r="D1563" s="231"/>
      <c r="E1563" s="231"/>
      <c r="F1563" s="231"/>
      <c r="G1563" s="231"/>
      <c r="H1563" s="231"/>
      <c r="I1563" s="231"/>
      <c r="J1563" s="231"/>
      <c r="K1563" s="231"/>
      <c r="L1563" s="231"/>
      <c r="M1563" s="231"/>
      <c r="N1563" s="131" t="e">
        <f t="shared" si="24"/>
        <v>#N/A</v>
      </c>
    </row>
    <row r="1564" spans="1:14" s="131" customFormat="1" ht="12.75" customHeight="1" x14ac:dyDescent="0.25">
      <c r="A1564" s="231"/>
      <c r="B1564" s="231"/>
      <c r="C1564" s="231"/>
      <c r="D1564" s="231"/>
      <c r="E1564" s="231"/>
      <c r="F1564" s="231"/>
      <c r="G1564" s="231"/>
      <c r="H1564" s="231"/>
      <c r="I1564" s="231"/>
      <c r="J1564" s="231"/>
      <c r="K1564" s="231"/>
      <c r="L1564" s="231"/>
      <c r="M1564" s="231"/>
      <c r="N1564" s="131" t="e">
        <f t="shared" si="24"/>
        <v>#N/A</v>
      </c>
    </row>
    <row r="1565" spans="1:14" s="131" customFormat="1" ht="12.75" customHeight="1" x14ac:dyDescent="0.25">
      <c r="A1565" s="231"/>
      <c r="B1565" s="231"/>
      <c r="C1565" s="231"/>
      <c r="D1565" s="231"/>
      <c r="E1565" s="231"/>
      <c r="F1565" s="231"/>
      <c r="G1565" s="231"/>
      <c r="H1565" s="231"/>
      <c r="I1565" s="231"/>
      <c r="J1565" s="231"/>
      <c r="K1565" s="231"/>
      <c r="L1565" s="231"/>
      <c r="M1565" s="231"/>
      <c r="N1565" s="131" t="e">
        <f t="shared" si="24"/>
        <v>#N/A</v>
      </c>
    </row>
    <row r="1566" spans="1:14" s="131" customFormat="1" ht="12.75" customHeight="1" x14ac:dyDescent="0.25">
      <c r="A1566" s="231"/>
      <c r="B1566" s="231"/>
      <c r="C1566" s="231"/>
      <c r="D1566" s="231"/>
      <c r="E1566" s="231"/>
      <c r="F1566" s="231"/>
      <c r="G1566" s="231"/>
      <c r="H1566" s="231"/>
      <c r="I1566" s="231"/>
      <c r="J1566" s="231"/>
      <c r="K1566" s="231"/>
      <c r="L1566" s="231"/>
      <c r="M1566" s="231"/>
      <c r="N1566" s="131" t="e">
        <f t="shared" si="24"/>
        <v>#N/A</v>
      </c>
    </row>
    <row r="1567" spans="1:14" s="131" customFormat="1" ht="12.75" customHeight="1" x14ac:dyDescent="0.25">
      <c r="A1567" s="231"/>
      <c r="B1567" s="231"/>
      <c r="C1567" s="231"/>
      <c r="D1567" s="231"/>
      <c r="E1567" s="231"/>
      <c r="F1567" s="231"/>
      <c r="G1567" s="231"/>
      <c r="H1567" s="231"/>
      <c r="I1567" s="231"/>
      <c r="J1567" s="231"/>
      <c r="K1567" s="231"/>
      <c r="L1567" s="231"/>
      <c r="M1567" s="231"/>
      <c r="N1567" s="131" t="e">
        <f t="shared" si="24"/>
        <v>#N/A</v>
      </c>
    </row>
    <row r="1568" spans="1:14" s="131" customFormat="1" ht="12.75" customHeight="1" x14ac:dyDescent="0.25">
      <c r="A1568" s="231"/>
      <c r="B1568" s="231"/>
      <c r="C1568" s="231"/>
      <c r="D1568" s="231"/>
      <c r="E1568" s="231"/>
      <c r="F1568" s="231"/>
      <c r="G1568" s="231"/>
      <c r="H1568" s="231"/>
      <c r="I1568" s="231"/>
      <c r="J1568" s="231"/>
      <c r="K1568" s="231"/>
      <c r="L1568" s="231"/>
      <c r="M1568" s="231"/>
      <c r="N1568" s="131" t="e">
        <f t="shared" si="24"/>
        <v>#N/A</v>
      </c>
    </row>
    <row r="1569" spans="1:14" s="131" customFormat="1" ht="12.75" customHeight="1" x14ac:dyDescent="0.25">
      <c r="A1569" s="231"/>
      <c r="B1569" s="231"/>
      <c r="C1569" s="231"/>
      <c r="D1569" s="231"/>
      <c r="E1569" s="231"/>
      <c r="F1569" s="231"/>
      <c r="G1569" s="231"/>
      <c r="H1569" s="231"/>
      <c r="I1569" s="231"/>
      <c r="J1569" s="231"/>
      <c r="K1569" s="231"/>
      <c r="L1569" s="231"/>
      <c r="M1569" s="231"/>
      <c r="N1569" s="131" t="e">
        <f t="shared" si="24"/>
        <v>#N/A</v>
      </c>
    </row>
    <row r="1570" spans="1:14" s="131" customFormat="1" ht="12.75" customHeight="1" x14ac:dyDescent="0.25">
      <c r="A1570" s="231"/>
      <c r="B1570" s="231"/>
      <c r="C1570" s="231"/>
      <c r="D1570" s="231"/>
      <c r="E1570" s="231"/>
      <c r="F1570" s="231"/>
      <c r="G1570" s="231"/>
      <c r="H1570" s="231"/>
      <c r="I1570" s="231"/>
      <c r="J1570" s="231"/>
      <c r="K1570" s="231"/>
      <c r="L1570" s="231"/>
      <c r="M1570" s="231"/>
      <c r="N1570" s="131" t="e">
        <f t="shared" si="24"/>
        <v>#N/A</v>
      </c>
    </row>
    <row r="1571" spans="1:14" s="131" customFormat="1" ht="12.75" customHeight="1" x14ac:dyDescent="0.25">
      <c r="A1571" s="231"/>
      <c r="B1571" s="231"/>
      <c r="C1571" s="231"/>
      <c r="D1571" s="231"/>
      <c r="E1571" s="231"/>
      <c r="F1571" s="231"/>
      <c r="G1571" s="231"/>
      <c r="H1571" s="231"/>
      <c r="I1571" s="231"/>
      <c r="J1571" s="231"/>
      <c r="K1571" s="231"/>
      <c r="L1571" s="231"/>
      <c r="M1571" s="231"/>
      <c r="N1571" s="131" t="e">
        <f t="shared" si="24"/>
        <v>#N/A</v>
      </c>
    </row>
    <row r="1572" spans="1:14" s="131" customFormat="1" ht="12.75" customHeight="1" x14ac:dyDescent="0.25">
      <c r="A1572" s="231"/>
      <c r="B1572" s="231"/>
      <c r="C1572" s="231"/>
      <c r="D1572" s="231"/>
      <c r="E1572" s="231"/>
      <c r="F1572" s="231"/>
      <c r="G1572" s="231"/>
      <c r="H1572" s="231"/>
      <c r="I1572" s="231"/>
      <c r="J1572" s="231"/>
      <c r="K1572" s="231"/>
      <c r="L1572" s="231"/>
      <c r="M1572" s="231"/>
      <c r="N1572" s="131" t="e">
        <f t="shared" si="24"/>
        <v>#N/A</v>
      </c>
    </row>
    <row r="1573" spans="1:14" s="131" customFormat="1" ht="12.75" customHeight="1" x14ac:dyDescent="0.25">
      <c r="A1573" s="231"/>
      <c r="B1573" s="231"/>
      <c r="C1573" s="231"/>
      <c r="D1573" s="231"/>
      <c r="E1573" s="231"/>
      <c r="F1573" s="231"/>
      <c r="G1573" s="231"/>
      <c r="H1573" s="231"/>
      <c r="I1573" s="231"/>
      <c r="J1573" s="231"/>
      <c r="K1573" s="231"/>
      <c r="L1573" s="231"/>
      <c r="M1573" s="231"/>
      <c r="N1573" s="131" t="e">
        <f t="shared" si="24"/>
        <v>#N/A</v>
      </c>
    </row>
    <row r="1574" spans="1:14" s="131" customFormat="1" ht="12.75" customHeight="1" x14ac:dyDescent="0.25">
      <c r="A1574" s="231"/>
      <c r="B1574" s="231"/>
      <c r="C1574" s="231"/>
      <c r="D1574" s="231"/>
      <c r="E1574" s="231"/>
      <c r="F1574" s="231"/>
      <c r="G1574" s="231"/>
      <c r="H1574" s="231"/>
      <c r="I1574" s="231"/>
      <c r="J1574" s="231"/>
      <c r="K1574" s="231"/>
      <c r="L1574" s="231"/>
      <c r="M1574" s="231"/>
      <c r="N1574" s="131" t="e">
        <f t="shared" si="24"/>
        <v>#N/A</v>
      </c>
    </row>
    <row r="1575" spans="1:14" s="131" customFormat="1" ht="12.75" customHeight="1" x14ac:dyDescent="0.25">
      <c r="A1575" s="231"/>
      <c r="B1575" s="231"/>
      <c r="C1575" s="231"/>
      <c r="D1575" s="231"/>
      <c r="E1575" s="231"/>
      <c r="F1575" s="231"/>
      <c r="G1575" s="231"/>
      <c r="H1575" s="231"/>
      <c r="I1575" s="231"/>
      <c r="J1575" s="231"/>
      <c r="K1575" s="231"/>
      <c r="L1575" s="231"/>
      <c r="M1575" s="231"/>
      <c r="N1575" s="131" t="e">
        <f t="shared" si="24"/>
        <v>#N/A</v>
      </c>
    </row>
    <row r="1576" spans="1:14" s="131" customFormat="1" ht="12.75" customHeight="1" x14ac:dyDescent="0.25">
      <c r="A1576" s="231"/>
      <c r="B1576" s="231"/>
      <c r="C1576" s="231"/>
      <c r="D1576" s="231"/>
      <c r="E1576" s="231"/>
      <c r="F1576" s="231"/>
      <c r="G1576" s="231"/>
      <c r="H1576" s="231"/>
      <c r="I1576" s="231"/>
      <c r="J1576" s="231"/>
      <c r="K1576" s="231"/>
      <c r="L1576" s="231"/>
      <c r="M1576" s="231"/>
      <c r="N1576" s="131" t="e">
        <f t="shared" si="24"/>
        <v>#N/A</v>
      </c>
    </row>
    <row r="1577" spans="1:14" s="131" customFormat="1" ht="12.75" customHeight="1" x14ac:dyDescent="0.25">
      <c r="A1577" s="231"/>
      <c r="B1577" s="231"/>
      <c r="C1577" s="231"/>
      <c r="D1577" s="231"/>
      <c r="E1577" s="231"/>
      <c r="F1577" s="231"/>
      <c r="G1577" s="231"/>
      <c r="H1577" s="231"/>
      <c r="I1577" s="231"/>
      <c r="J1577" s="231"/>
      <c r="K1577" s="231"/>
      <c r="L1577" s="231"/>
      <c r="M1577" s="231"/>
      <c r="N1577" s="131" t="e">
        <f t="shared" si="24"/>
        <v>#N/A</v>
      </c>
    </row>
    <row r="1578" spans="1:14" s="131" customFormat="1" ht="12.75" customHeight="1" x14ac:dyDescent="0.25">
      <c r="A1578" s="231"/>
      <c r="B1578" s="231"/>
      <c r="C1578" s="231"/>
      <c r="D1578" s="231"/>
      <c r="E1578" s="231"/>
      <c r="F1578" s="231"/>
      <c r="G1578" s="231"/>
      <c r="H1578" s="231"/>
      <c r="I1578" s="231"/>
      <c r="J1578" s="231"/>
      <c r="K1578" s="231"/>
      <c r="L1578" s="231"/>
      <c r="M1578" s="231"/>
      <c r="N1578" s="131" t="e">
        <f t="shared" si="24"/>
        <v>#N/A</v>
      </c>
    </row>
    <row r="1579" spans="1:14" s="131" customFormat="1" ht="12.75" customHeight="1" x14ac:dyDescent="0.25">
      <c r="A1579" s="231"/>
      <c r="B1579" s="231"/>
      <c r="C1579" s="231"/>
      <c r="D1579" s="231"/>
      <c r="E1579" s="231"/>
      <c r="F1579" s="231"/>
      <c r="G1579" s="231"/>
      <c r="H1579" s="231"/>
      <c r="I1579" s="231"/>
      <c r="J1579" s="231"/>
      <c r="K1579" s="231"/>
      <c r="L1579" s="231"/>
      <c r="M1579" s="231"/>
      <c r="N1579" s="131" t="e">
        <f t="shared" si="24"/>
        <v>#N/A</v>
      </c>
    </row>
    <row r="1580" spans="1:14" s="131" customFormat="1" ht="12.75" customHeight="1" x14ac:dyDescent="0.25">
      <c r="A1580" s="231"/>
      <c r="B1580" s="231"/>
      <c r="C1580" s="231"/>
      <c r="D1580" s="231"/>
      <c r="E1580" s="231"/>
      <c r="F1580" s="231"/>
      <c r="G1580" s="231"/>
      <c r="H1580" s="231"/>
      <c r="I1580" s="231"/>
      <c r="J1580" s="231"/>
      <c r="K1580" s="231"/>
      <c r="L1580" s="231"/>
      <c r="M1580" s="231"/>
      <c r="N1580" s="131" t="e">
        <f t="shared" si="24"/>
        <v>#N/A</v>
      </c>
    </row>
    <row r="1581" spans="1:14" s="131" customFormat="1" ht="12.75" customHeight="1" x14ac:dyDescent="0.25">
      <c r="A1581" s="231"/>
      <c r="B1581" s="231"/>
      <c r="C1581" s="231"/>
      <c r="D1581" s="231"/>
      <c r="E1581" s="231"/>
      <c r="F1581" s="231"/>
      <c r="G1581" s="231"/>
      <c r="H1581" s="231"/>
      <c r="I1581" s="231"/>
      <c r="J1581" s="231"/>
      <c r="K1581" s="231"/>
      <c r="L1581" s="231"/>
      <c r="M1581" s="231"/>
      <c r="N1581" s="131" t="e">
        <f t="shared" si="24"/>
        <v>#N/A</v>
      </c>
    </row>
    <row r="1582" spans="1:14" s="131" customFormat="1" ht="12.75" customHeight="1" x14ac:dyDescent="0.25">
      <c r="A1582" s="231"/>
      <c r="B1582" s="231"/>
      <c r="C1582" s="231"/>
      <c r="D1582" s="231"/>
      <c r="E1582" s="231"/>
      <c r="F1582" s="231"/>
      <c r="G1582" s="231"/>
      <c r="H1582" s="231"/>
      <c r="I1582" s="231"/>
      <c r="J1582" s="231"/>
      <c r="K1582" s="231"/>
      <c r="L1582" s="231"/>
      <c r="M1582" s="231"/>
      <c r="N1582" s="131" t="e">
        <f t="shared" si="24"/>
        <v>#N/A</v>
      </c>
    </row>
    <row r="1583" spans="1:14" s="131" customFormat="1" ht="12.75" customHeight="1" x14ac:dyDescent="0.25">
      <c r="A1583" s="231"/>
      <c r="B1583" s="231"/>
      <c r="C1583" s="231"/>
      <c r="D1583" s="231"/>
      <c r="E1583" s="231"/>
      <c r="F1583" s="231"/>
      <c r="G1583" s="231"/>
      <c r="H1583" s="231"/>
      <c r="I1583" s="231"/>
      <c r="J1583" s="231"/>
      <c r="K1583" s="231"/>
      <c r="L1583" s="231"/>
      <c r="M1583" s="231"/>
      <c r="N1583" s="131" t="e">
        <f t="shared" si="24"/>
        <v>#N/A</v>
      </c>
    </row>
    <row r="1584" spans="1:14" s="131" customFormat="1" ht="12.75" customHeight="1" x14ac:dyDescent="0.25">
      <c r="A1584" s="231"/>
      <c r="B1584" s="231"/>
      <c r="C1584" s="231"/>
      <c r="D1584" s="231"/>
      <c r="E1584" s="231"/>
      <c r="F1584" s="231"/>
      <c r="G1584" s="231"/>
      <c r="H1584" s="231"/>
      <c r="I1584" s="231"/>
      <c r="J1584" s="231"/>
      <c r="K1584" s="231"/>
      <c r="L1584" s="231"/>
      <c r="M1584" s="231"/>
      <c r="N1584" s="131" t="e">
        <f t="shared" si="24"/>
        <v>#N/A</v>
      </c>
    </row>
    <row r="1585" spans="1:14" s="131" customFormat="1" ht="12.75" customHeight="1" x14ac:dyDescent="0.25">
      <c r="A1585" s="231"/>
      <c r="B1585" s="231"/>
      <c r="C1585" s="231"/>
      <c r="D1585" s="231"/>
      <c r="E1585" s="231"/>
      <c r="F1585" s="231"/>
      <c r="G1585" s="231"/>
      <c r="H1585" s="231"/>
      <c r="I1585" s="231"/>
      <c r="J1585" s="231"/>
      <c r="K1585" s="231"/>
      <c r="L1585" s="231"/>
      <c r="M1585" s="231"/>
      <c r="N1585" s="131" t="e">
        <f t="shared" si="24"/>
        <v>#N/A</v>
      </c>
    </row>
    <row r="1586" spans="1:14" s="131" customFormat="1" ht="12.75" customHeight="1" x14ac:dyDescent="0.25">
      <c r="A1586" s="231"/>
      <c r="B1586" s="231"/>
      <c r="C1586" s="231"/>
      <c r="D1586" s="231"/>
      <c r="E1586" s="231"/>
      <c r="F1586" s="231"/>
      <c r="G1586" s="231"/>
      <c r="H1586" s="231"/>
      <c r="I1586" s="231"/>
      <c r="J1586" s="231"/>
      <c r="K1586" s="231"/>
      <c r="L1586" s="231"/>
      <c r="M1586" s="231"/>
      <c r="N1586" s="131" t="e">
        <f t="shared" si="24"/>
        <v>#N/A</v>
      </c>
    </row>
    <row r="1587" spans="1:14" s="131" customFormat="1" ht="12.75" customHeight="1" x14ac:dyDescent="0.25">
      <c r="A1587" s="231"/>
      <c r="B1587" s="231"/>
      <c r="C1587" s="231"/>
      <c r="D1587" s="231"/>
      <c r="E1587" s="231"/>
      <c r="F1587" s="231"/>
      <c r="G1587" s="231"/>
      <c r="H1587" s="231"/>
      <c r="I1587" s="231"/>
      <c r="J1587" s="231"/>
      <c r="K1587" s="231"/>
      <c r="L1587" s="231"/>
      <c r="M1587" s="231"/>
      <c r="N1587" s="131" t="e">
        <f t="shared" si="24"/>
        <v>#N/A</v>
      </c>
    </row>
    <row r="1588" spans="1:14" s="131" customFormat="1" ht="12.75" customHeight="1" x14ac:dyDescent="0.25">
      <c r="A1588" s="231"/>
      <c r="B1588" s="231"/>
      <c r="C1588" s="231"/>
      <c r="D1588" s="231"/>
      <c r="E1588" s="231"/>
      <c r="F1588" s="231"/>
      <c r="G1588" s="231"/>
      <c r="H1588" s="231"/>
      <c r="I1588" s="231"/>
      <c r="J1588" s="231"/>
      <c r="K1588" s="231"/>
      <c r="L1588" s="231"/>
      <c r="M1588" s="231"/>
      <c r="N1588" s="131" t="e">
        <f t="shared" si="24"/>
        <v>#N/A</v>
      </c>
    </row>
    <row r="1589" spans="1:14" s="131" customFormat="1" ht="12.75" customHeight="1" x14ac:dyDescent="0.25">
      <c r="A1589" s="231"/>
      <c r="B1589" s="231"/>
      <c r="C1589" s="231"/>
      <c r="D1589" s="231"/>
      <c r="E1589" s="231"/>
      <c r="F1589" s="231"/>
      <c r="G1589" s="231"/>
      <c r="H1589" s="231"/>
      <c r="I1589" s="231"/>
      <c r="J1589" s="231"/>
      <c r="K1589" s="231"/>
      <c r="L1589" s="231"/>
      <c r="M1589" s="231"/>
      <c r="N1589" s="131" t="e">
        <f t="shared" si="24"/>
        <v>#N/A</v>
      </c>
    </row>
    <row r="1590" spans="1:14" s="131" customFormat="1" ht="12.75" customHeight="1" x14ac:dyDescent="0.25">
      <c r="A1590" s="231"/>
      <c r="B1590" s="231"/>
      <c r="C1590" s="231"/>
      <c r="D1590" s="231"/>
      <c r="E1590" s="231"/>
      <c r="F1590" s="231"/>
      <c r="G1590" s="231"/>
      <c r="H1590" s="231"/>
      <c r="I1590" s="231"/>
      <c r="J1590" s="231"/>
      <c r="K1590" s="231"/>
      <c r="L1590" s="231"/>
      <c r="M1590" s="231"/>
      <c r="N1590" s="131" t="e">
        <f t="shared" si="24"/>
        <v>#N/A</v>
      </c>
    </row>
    <row r="1591" spans="1:14" s="131" customFormat="1" ht="12.75" customHeight="1" x14ac:dyDescent="0.25">
      <c r="A1591" s="231"/>
      <c r="B1591" s="231"/>
      <c r="C1591" s="231"/>
      <c r="D1591" s="231"/>
      <c r="E1591" s="231"/>
      <c r="F1591" s="231"/>
      <c r="G1591" s="231"/>
      <c r="H1591" s="231"/>
      <c r="I1591" s="231"/>
      <c r="J1591" s="231"/>
      <c r="K1591" s="231"/>
      <c r="L1591" s="231"/>
      <c r="M1591" s="231"/>
      <c r="N1591" s="131" t="e">
        <f t="shared" si="24"/>
        <v>#N/A</v>
      </c>
    </row>
    <row r="1592" spans="1:14" s="131" customFormat="1" ht="12.75" customHeight="1" x14ac:dyDescent="0.25">
      <c r="A1592" s="231"/>
      <c r="B1592" s="231"/>
      <c r="C1592" s="231"/>
      <c r="D1592" s="231"/>
      <c r="E1592" s="231"/>
      <c r="F1592" s="231"/>
      <c r="G1592" s="231"/>
      <c r="H1592" s="231"/>
      <c r="I1592" s="231"/>
      <c r="J1592" s="231"/>
      <c r="K1592" s="231"/>
      <c r="L1592" s="231"/>
      <c r="M1592" s="231"/>
      <c r="N1592" s="131" t="e">
        <f t="shared" si="24"/>
        <v>#N/A</v>
      </c>
    </row>
    <row r="1593" spans="1:14" s="131" customFormat="1" ht="12.75" customHeight="1" x14ac:dyDescent="0.25">
      <c r="A1593" s="231"/>
      <c r="B1593" s="231"/>
      <c r="C1593" s="231"/>
      <c r="D1593" s="231"/>
      <c r="E1593" s="231"/>
      <c r="F1593" s="231"/>
      <c r="G1593" s="231"/>
      <c r="H1593" s="231"/>
      <c r="I1593" s="231"/>
      <c r="J1593" s="231"/>
      <c r="K1593" s="231"/>
      <c r="L1593" s="231"/>
      <c r="M1593" s="231"/>
      <c r="N1593" s="131" t="e">
        <f t="shared" si="24"/>
        <v>#N/A</v>
      </c>
    </row>
    <row r="1594" spans="1:14" s="131" customFormat="1" ht="12.75" customHeight="1" x14ac:dyDescent="0.25">
      <c r="A1594" s="231"/>
      <c r="B1594" s="231"/>
      <c r="C1594" s="231"/>
      <c r="D1594" s="231"/>
      <c r="E1594" s="231"/>
      <c r="F1594" s="231"/>
      <c r="G1594" s="231"/>
      <c r="H1594" s="231"/>
      <c r="I1594" s="231"/>
      <c r="J1594" s="231"/>
      <c r="K1594" s="231"/>
      <c r="L1594" s="231"/>
      <c r="M1594" s="231"/>
      <c r="N1594" s="131" t="e">
        <f t="shared" si="24"/>
        <v>#N/A</v>
      </c>
    </row>
    <row r="1595" spans="1:14" s="131" customFormat="1" ht="12.75" customHeight="1" x14ac:dyDescent="0.25">
      <c r="A1595" s="231"/>
      <c r="B1595" s="231"/>
      <c r="C1595" s="231"/>
      <c r="D1595" s="231"/>
      <c r="E1595" s="231"/>
      <c r="F1595" s="231"/>
      <c r="G1595" s="231"/>
      <c r="H1595" s="231"/>
      <c r="I1595" s="231"/>
      <c r="J1595" s="231"/>
      <c r="K1595" s="231"/>
      <c r="L1595" s="231"/>
      <c r="M1595" s="231"/>
      <c r="N1595" s="131" t="e">
        <f t="shared" si="24"/>
        <v>#N/A</v>
      </c>
    </row>
    <row r="1596" spans="1:14" s="131" customFormat="1" ht="12.75" customHeight="1" x14ac:dyDescent="0.25">
      <c r="A1596" s="231"/>
      <c r="B1596" s="231"/>
      <c r="C1596" s="231"/>
      <c r="D1596" s="231"/>
      <c r="E1596" s="231"/>
      <c r="F1596" s="231"/>
      <c r="G1596" s="231"/>
      <c r="H1596" s="231"/>
      <c r="I1596" s="231"/>
      <c r="J1596" s="231"/>
      <c r="K1596" s="231"/>
      <c r="L1596" s="231"/>
      <c r="M1596" s="231"/>
      <c r="N1596" s="131" t="e">
        <f t="shared" si="24"/>
        <v>#N/A</v>
      </c>
    </row>
    <row r="1597" spans="1:14" s="131" customFormat="1" ht="12.75" customHeight="1" x14ac:dyDescent="0.25">
      <c r="A1597" s="231"/>
      <c r="B1597" s="231"/>
      <c r="C1597" s="231"/>
      <c r="D1597" s="231"/>
      <c r="E1597" s="231"/>
      <c r="F1597" s="231"/>
      <c r="G1597" s="231"/>
      <c r="H1597" s="231"/>
      <c r="I1597" s="231"/>
      <c r="J1597" s="231"/>
      <c r="K1597" s="231"/>
      <c r="L1597" s="231"/>
      <c r="M1597" s="231"/>
      <c r="N1597" s="131" t="e">
        <f t="shared" si="24"/>
        <v>#N/A</v>
      </c>
    </row>
    <row r="1598" spans="1:14" s="131" customFormat="1" ht="12.75" customHeight="1" x14ac:dyDescent="0.25">
      <c r="A1598" s="231"/>
      <c r="B1598" s="231"/>
      <c r="C1598" s="231"/>
      <c r="D1598" s="231"/>
      <c r="E1598" s="231"/>
      <c r="F1598" s="231"/>
      <c r="G1598" s="231"/>
      <c r="H1598" s="231"/>
      <c r="I1598" s="231"/>
      <c r="J1598" s="231"/>
      <c r="K1598" s="231"/>
      <c r="L1598" s="231"/>
      <c r="M1598" s="231"/>
      <c r="N1598" s="131" t="e">
        <f t="shared" si="24"/>
        <v>#N/A</v>
      </c>
    </row>
    <row r="1599" spans="1:14" s="131" customFormat="1" ht="12.75" customHeight="1" x14ac:dyDescent="0.25">
      <c r="A1599" s="231"/>
      <c r="B1599" s="231"/>
      <c r="C1599" s="231"/>
      <c r="D1599" s="231"/>
      <c r="E1599" s="231"/>
      <c r="F1599" s="231"/>
      <c r="G1599" s="231"/>
      <c r="H1599" s="231"/>
      <c r="I1599" s="231"/>
      <c r="J1599" s="231"/>
      <c r="K1599" s="231"/>
      <c r="L1599" s="231"/>
      <c r="M1599" s="231"/>
      <c r="N1599" s="131" t="e">
        <f t="shared" si="24"/>
        <v>#N/A</v>
      </c>
    </row>
    <row r="1600" spans="1:14" s="131" customFormat="1" ht="12.75" customHeight="1" x14ac:dyDescent="0.25">
      <c r="A1600" s="231"/>
      <c r="B1600" s="231"/>
      <c r="C1600" s="231"/>
      <c r="D1600" s="231"/>
      <c r="E1600" s="231"/>
      <c r="F1600" s="231"/>
      <c r="G1600" s="231"/>
      <c r="H1600" s="231"/>
      <c r="I1600" s="231"/>
      <c r="J1600" s="231"/>
      <c r="K1600" s="231"/>
      <c r="L1600" s="231"/>
      <c r="M1600" s="231"/>
      <c r="N1600" s="131" t="e">
        <f t="shared" si="24"/>
        <v>#N/A</v>
      </c>
    </row>
    <row r="1601" spans="1:14" s="131" customFormat="1" ht="12.75" customHeight="1" x14ac:dyDescent="0.25">
      <c r="A1601" s="231"/>
      <c r="B1601" s="231"/>
      <c r="C1601" s="231"/>
      <c r="D1601" s="231"/>
      <c r="E1601" s="231"/>
      <c r="F1601" s="231"/>
      <c r="G1601" s="231"/>
      <c r="H1601" s="231"/>
      <c r="I1601" s="231"/>
      <c r="J1601" s="231"/>
      <c r="K1601" s="231"/>
      <c r="L1601" s="231"/>
      <c r="M1601" s="231"/>
      <c r="N1601" s="131" t="e">
        <f t="shared" si="24"/>
        <v>#N/A</v>
      </c>
    </row>
    <row r="1602" spans="1:14" s="131" customFormat="1" ht="12.75" customHeight="1" x14ac:dyDescent="0.25">
      <c r="A1602" s="231"/>
      <c r="B1602" s="231"/>
      <c r="C1602" s="231"/>
      <c r="D1602" s="231"/>
      <c r="E1602" s="231"/>
      <c r="F1602" s="231"/>
      <c r="G1602" s="231"/>
      <c r="H1602" s="231"/>
      <c r="I1602" s="231"/>
      <c r="J1602" s="231"/>
      <c r="K1602" s="231"/>
      <c r="L1602" s="231"/>
      <c r="M1602" s="231"/>
      <c r="N1602" s="131" t="e">
        <f t="shared" si="24"/>
        <v>#N/A</v>
      </c>
    </row>
    <row r="1603" spans="1:14" s="131" customFormat="1" ht="12.75" customHeight="1" x14ac:dyDescent="0.25">
      <c r="A1603" s="231"/>
      <c r="B1603" s="231"/>
      <c r="C1603" s="231"/>
      <c r="D1603" s="231"/>
      <c r="E1603" s="231"/>
      <c r="F1603" s="231"/>
      <c r="G1603" s="231"/>
      <c r="H1603" s="231"/>
      <c r="I1603" s="231"/>
      <c r="J1603" s="231"/>
      <c r="K1603" s="231"/>
      <c r="L1603" s="231"/>
      <c r="M1603" s="231"/>
      <c r="N1603" s="131" t="e">
        <f t="shared" si="24"/>
        <v>#N/A</v>
      </c>
    </row>
    <row r="1604" spans="1:14" s="131" customFormat="1" ht="12.75" customHeight="1" x14ac:dyDescent="0.25">
      <c r="A1604" s="231"/>
      <c r="B1604" s="231"/>
      <c r="C1604" s="231"/>
      <c r="D1604" s="231"/>
      <c r="E1604" s="231"/>
      <c r="F1604" s="231"/>
      <c r="G1604" s="231"/>
      <c r="H1604" s="231"/>
      <c r="I1604" s="231"/>
      <c r="J1604" s="231"/>
      <c r="K1604" s="231"/>
      <c r="L1604" s="231"/>
      <c r="M1604" s="231"/>
      <c r="N1604" s="131" t="e">
        <f t="shared" ref="N1604:N1667" si="25">VLOOKUP(I1604,$O$3:$P$10,2,FALSE)</f>
        <v>#N/A</v>
      </c>
    </row>
    <row r="1605" spans="1:14" s="131" customFormat="1" ht="12.75" customHeight="1" x14ac:dyDescent="0.25">
      <c r="A1605" s="231"/>
      <c r="B1605" s="231"/>
      <c r="C1605" s="231"/>
      <c r="D1605" s="231"/>
      <c r="E1605" s="231"/>
      <c r="F1605" s="231"/>
      <c r="G1605" s="231"/>
      <c r="H1605" s="231"/>
      <c r="I1605" s="231"/>
      <c r="J1605" s="231"/>
      <c r="K1605" s="231"/>
      <c r="L1605" s="231"/>
      <c r="M1605" s="231"/>
      <c r="N1605" s="131" t="e">
        <f t="shared" si="25"/>
        <v>#N/A</v>
      </c>
    </row>
    <row r="1606" spans="1:14" s="131" customFormat="1" ht="12.75" customHeight="1" x14ac:dyDescent="0.25">
      <c r="A1606" s="231"/>
      <c r="B1606" s="231"/>
      <c r="C1606" s="231"/>
      <c r="D1606" s="231"/>
      <c r="E1606" s="231"/>
      <c r="F1606" s="231"/>
      <c r="G1606" s="231"/>
      <c r="H1606" s="231"/>
      <c r="I1606" s="231"/>
      <c r="J1606" s="231"/>
      <c r="K1606" s="231"/>
      <c r="L1606" s="231"/>
      <c r="M1606" s="231"/>
      <c r="N1606" s="131" t="e">
        <f t="shared" si="25"/>
        <v>#N/A</v>
      </c>
    </row>
    <row r="1607" spans="1:14" s="131" customFormat="1" ht="12.75" customHeight="1" x14ac:dyDescent="0.25">
      <c r="A1607" s="231"/>
      <c r="B1607" s="231"/>
      <c r="C1607" s="231"/>
      <c r="D1607" s="231"/>
      <c r="E1607" s="231"/>
      <c r="F1607" s="231"/>
      <c r="G1607" s="231"/>
      <c r="H1607" s="231"/>
      <c r="I1607" s="231"/>
      <c r="J1607" s="231"/>
      <c r="K1607" s="231"/>
      <c r="L1607" s="231"/>
      <c r="M1607" s="231"/>
      <c r="N1607" s="131" t="e">
        <f t="shared" si="25"/>
        <v>#N/A</v>
      </c>
    </row>
    <row r="1608" spans="1:14" s="131" customFormat="1" ht="12.75" customHeight="1" x14ac:dyDescent="0.25">
      <c r="A1608" s="231"/>
      <c r="B1608" s="231"/>
      <c r="C1608" s="231"/>
      <c r="D1608" s="231"/>
      <c r="E1608" s="231"/>
      <c r="F1608" s="231"/>
      <c r="G1608" s="231"/>
      <c r="H1608" s="231"/>
      <c r="I1608" s="231"/>
      <c r="J1608" s="231"/>
      <c r="K1608" s="231"/>
      <c r="L1608" s="231"/>
      <c r="M1608" s="231"/>
      <c r="N1608" s="131" t="e">
        <f t="shared" si="25"/>
        <v>#N/A</v>
      </c>
    </row>
    <row r="1609" spans="1:14" s="131" customFormat="1" ht="12.75" customHeight="1" x14ac:dyDescent="0.25">
      <c r="A1609" s="231"/>
      <c r="B1609" s="231"/>
      <c r="C1609" s="231"/>
      <c r="D1609" s="231"/>
      <c r="E1609" s="231"/>
      <c r="F1609" s="231"/>
      <c r="G1609" s="231"/>
      <c r="H1609" s="231"/>
      <c r="I1609" s="231"/>
      <c r="J1609" s="231"/>
      <c r="K1609" s="231"/>
      <c r="L1609" s="231"/>
      <c r="M1609" s="231"/>
      <c r="N1609" s="131" t="e">
        <f t="shared" si="25"/>
        <v>#N/A</v>
      </c>
    </row>
    <row r="1610" spans="1:14" s="131" customFormat="1" ht="12.75" customHeight="1" x14ac:dyDescent="0.25">
      <c r="A1610" s="231"/>
      <c r="B1610" s="231"/>
      <c r="C1610" s="231"/>
      <c r="D1610" s="231"/>
      <c r="E1610" s="231"/>
      <c r="F1610" s="231"/>
      <c r="G1610" s="231"/>
      <c r="H1610" s="231"/>
      <c r="I1610" s="231"/>
      <c r="J1610" s="231"/>
      <c r="K1610" s="231"/>
      <c r="L1610" s="231"/>
      <c r="M1610" s="231"/>
      <c r="N1610" s="131" t="e">
        <f t="shared" si="25"/>
        <v>#N/A</v>
      </c>
    </row>
    <row r="1611" spans="1:14" s="131" customFormat="1" ht="12.75" customHeight="1" x14ac:dyDescent="0.25">
      <c r="A1611" s="231"/>
      <c r="B1611" s="231"/>
      <c r="C1611" s="231"/>
      <c r="D1611" s="231"/>
      <c r="E1611" s="231"/>
      <c r="F1611" s="231"/>
      <c r="G1611" s="231"/>
      <c r="H1611" s="231"/>
      <c r="I1611" s="231"/>
      <c r="J1611" s="231"/>
      <c r="K1611" s="231"/>
      <c r="L1611" s="231"/>
      <c r="M1611" s="231"/>
      <c r="N1611" s="131" t="e">
        <f t="shared" si="25"/>
        <v>#N/A</v>
      </c>
    </row>
    <row r="1612" spans="1:14" s="131" customFormat="1" ht="12.75" customHeight="1" x14ac:dyDescent="0.25">
      <c r="A1612" s="231"/>
      <c r="B1612" s="231"/>
      <c r="C1612" s="231"/>
      <c r="D1612" s="231"/>
      <c r="E1612" s="231"/>
      <c r="F1612" s="231"/>
      <c r="G1612" s="231"/>
      <c r="H1612" s="231"/>
      <c r="I1612" s="231"/>
      <c r="J1612" s="231"/>
      <c r="K1612" s="231"/>
      <c r="L1612" s="231"/>
      <c r="M1612" s="231"/>
      <c r="N1612" s="131" t="e">
        <f t="shared" si="25"/>
        <v>#N/A</v>
      </c>
    </row>
    <row r="1613" spans="1:14" s="131" customFormat="1" ht="12.75" customHeight="1" x14ac:dyDescent="0.25">
      <c r="A1613" s="231"/>
      <c r="B1613" s="231"/>
      <c r="C1613" s="231"/>
      <c r="D1613" s="231"/>
      <c r="E1613" s="231"/>
      <c r="F1613" s="231"/>
      <c r="G1613" s="231"/>
      <c r="H1613" s="231"/>
      <c r="I1613" s="231"/>
      <c r="J1613" s="231"/>
      <c r="K1613" s="231"/>
      <c r="L1613" s="231"/>
      <c r="M1613" s="231"/>
      <c r="N1613" s="131" t="e">
        <f t="shared" si="25"/>
        <v>#N/A</v>
      </c>
    </row>
    <row r="1614" spans="1:14" s="131" customFormat="1" ht="12.75" customHeight="1" x14ac:dyDescent="0.25">
      <c r="A1614" s="231"/>
      <c r="B1614" s="231"/>
      <c r="C1614" s="231"/>
      <c r="D1614" s="231"/>
      <c r="E1614" s="231"/>
      <c r="F1614" s="231"/>
      <c r="G1614" s="231"/>
      <c r="H1614" s="231"/>
      <c r="I1614" s="231"/>
      <c r="J1614" s="231"/>
      <c r="K1614" s="231"/>
      <c r="L1614" s="231"/>
      <c r="M1614" s="231"/>
      <c r="N1614" s="131" t="e">
        <f t="shared" si="25"/>
        <v>#N/A</v>
      </c>
    </row>
    <row r="1615" spans="1:14" s="131" customFormat="1" ht="12.75" customHeight="1" x14ac:dyDescent="0.25">
      <c r="A1615" s="231"/>
      <c r="B1615" s="231"/>
      <c r="C1615" s="231"/>
      <c r="D1615" s="231"/>
      <c r="E1615" s="231"/>
      <c r="F1615" s="231"/>
      <c r="G1615" s="231"/>
      <c r="H1615" s="231"/>
      <c r="I1615" s="231"/>
      <c r="J1615" s="231"/>
      <c r="K1615" s="231"/>
      <c r="L1615" s="231"/>
      <c r="M1615" s="231"/>
      <c r="N1615" s="131" t="e">
        <f t="shared" si="25"/>
        <v>#N/A</v>
      </c>
    </row>
    <row r="1616" spans="1:14" s="131" customFormat="1" ht="12.75" customHeight="1" x14ac:dyDescent="0.25">
      <c r="A1616" s="231"/>
      <c r="B1616" s="231"/>
      <c r="C1616" s="231"/>
      <c r="D1616" s="231"/>
      <c r="E1616" s="231"/>
      <c r="F1616" s="231"/>
      <c r="G1616" s="231"/>
      <c r="H1616" s="231"/>
      <c r="I1616" s="231"/>
      <c r="J1616" s="231"/>
      <c r="K1616" s="231"/>
      <c r="L1616" s="231"/>
      <c r="M1616" s="231"/>
      <c r="N1616" s="131" t="e">
        <f t="shared" si="25"/>
        <v>#N/A</v>
      </c>
    </row>
    <row r="1617" spans="1:14" s="131" customFormat="1" ht="12.75" customHeight="1" x14ac:dyDescent="0.25">
      <c r="A1617" s="231"/>
      <c r="B1617" s="231"/>
      <c r="C1617" s="231"/>
      <c r="D1617" s="231"/>
      <c r="E1617" s="231"/>
      <c r="F1617" s="231"/>
      <c r="G1617" s="231"/>
      <c r="H1617" s="231"/>
      <c r="I1617" s="231"/>
      <c r="J1617" s="231"/>
      <c r="K1617" s="231"/>
      <c r="L1617" s="231"/>
      <c r="M1617" s="231"/>
      <c r="N1617" s="131" t="e">
        <f t="shared" si="25"/>
        <v>#N/A</v>
      </c>
    </row>
    <row r="1618" spans="1:14" s="131" customFormat="1" ht="12.75" customHeight="1" x14ac:dyDescent="0.25">
      <c r="A1618" s="231"/>
      <c r="B1618" s="231"/>
      <c r="C1618" s="231"/>
      <c r="D1618" s="231"/>
      <c r="E1618" s="231"/>
      <c r="F1618" s="231"/>
      <c r="G1618" s="231"/>
      <c r="H1618" s="231"/>
      <c r="I1618" s="231"/>
      <c r="J1618" s="231"/>
      <c r="K1618" s="231"/>
      <c r="L1618" s="231"/>
      <c r="M1618" s="231"/>
      <c r="N1618" s="131" t="e">
        <f t="shared" si="25"/>
        <v>#N/A</v>
      </c>
    </row>
    <row r="1619" spans="1:14" s="131" customFormat="1" ht="12.75" customHeight="1" x14ac:dyDescent="0.25">
      <c r="A1619" s="231"/>
      <c r="B1619" s="231"/>
      <c r="C1619" s="231"/>
      <c r="D1619" s="231"/>
      <c r="E1619" s="231"/>
      <c r="F1619" s="231"/>
      <c r="G1619" s="231"/>
      <c r="H1619" s="231"/>
      <c r="I1619" s="231"/>
      <c r="J1619" s="231"/>
      <c r="K1619" s="231"/>
      <c r="L1619" s="231"/>
      <c r="M1619" s="231"/>
      <c r="N1619" s="131" t="e">
        <f t="shared" si="25"/>
        <v>#N/A</v>
      </c>
    </row>
    <row r="1620" spans="1:14" s="131" customFormat="1" ht="12.75" customHeight="1" x14ac:dyDescent="0.25">
      <c r="A1620" s="231"/>
      <c r="B1620" s="231"/>
      <c r="C1620" s="231"/>
      <c r="D1620" s="231"/>
      <c r="E1620" s="231"/>
      <c r="F1620" s="231"/>
      <c r="G1620" s="231"/>
      <c r="H1620" s="231"/>
      <c r="I1620" s="231"/>
      <c r="J1620" s="231"/>
      <c r="K1620" s="231"/>
      <c r="L1620" s="231"/>
      <c r="M1620" s="231"/>
      <c r="N1620" s="131" t="e">
        <f t="shared" si="25"/>
        <v>#N/A</v>
      </c>
    </row>
    <row r="1621" spans="1:14" s="131" customFormat="1" ht="12.75" customHeight="1" x14ac:dyDescent="0.25">
      <c r="A1621" s="231"/>
      <c r="B1621" s="231"/>
      <c r="C1621" s="231"/>
      <c r="D1621" s="231"/>
      <c r="E1621" s="231"/>
      <c r="F1621" s="231"/>
      <c r="G1621" s="231"/>
      <c r="H1621" s="231"/>
      <c r="I1621" s="231"/>
      <c r="J1621" s="231"/>
      <c r="K1621" s="231"/>
      <c r="L1621" s="231"/>
      <c r="M1621" s="231"/>
      <c r="N1621" s="131" t="e">
        <f t="shared" si="25"/>
        <v>#N/A</v>
      </c>
    </row>
    <row r="1622" spans="1:14" s="131" customFormat="1" ht="12.75" customHeight="1" x14ac:dyDescent="0.25">
      <c r="A1622" s="231"/>
      <c r="B1622" s="231"/>
      <c r="C1622" s="231"/>
      <c r="D1622" s="231"/>
      <c r="E1622" s="231"/>
      <c r="F1622" s="231"/>
      <c r="G1622" s="231"/>
      <c r="H1622" s="231"/>
      <c r="I1622" s="231"/>
      <c r="J1622" s="231"/>
      <c r="K1622" s="231"/>
      <c r="L1622" s="231"/>
      <c r="M1622" s="231"/>
      <c r="N1622" s="131" t="e">
        <f t="shared" si="25"/>
        <v>#N/A</v>
      </c>
    </row>
    <row r="1623" spans="1:14" s="131" customFormat="1" ht="12.75" customHeight="1" x14ac:dyDescent="0.25">
      <c r="A1623" s="231"/>
      <c r="B1623" s="231"/>
      <c r="C1623" s="231"/>
      <c r="D1623" s="231"/>
      <c r="E1623" s="231"/>
      <c r="F1623" s="231"/>
      <c r="G1623" s="231"/>
      <c r="H1623" s="231"/>
      <c r="I1623" s="231"/>
      <c r="J1623" s="231"/>
      <c r="K1623" s="231"/>
      <c r="L1623" s="231"/>
      <c r="M1623" s="231"/>
      <c r="N1623" s="131" t="e">
        <f t="shared" si="25"/>
        <v>#N/A</v>
      </c>
    </row>
    <row r="1624" spans="1:14" s="131" customFormat="1" ht="12.75" customHeight="1" x14ac:dyDescent="0.25">
      <c r="A1624" s="231"/>
      <c r="B1624" s="231"/>
      <c r="C1624" s="231"/>
      <c r="D1624" s="231"/>
      <c r="E1624" s="231"/>
      <c r="F1624" s="231"/>
      <c r="G1624" s="231"/>
      <c r="H1624" s="231"/>
      <c r="I1624" s="231"/>
      <c r="J1624" s="231"/>
      <c r="K1624" s="231"/>
      <c r="L1624" s="231"/>
      <c r="M1624" s="231"/>
      <c r="N1624" s="131" t="e">
        <f t="shared" si="25"/>
        <v>#N/A</v>
      </c>
    </row>
    <row r="1625" spans="1:14" s="131" customFormat="1" ht="12.75" customHeight="1" x14ac:dyDescent="0.25">
      <c r="A1625" s="231"/>
      <c r="B1625" s="231"/>
      <c r="C1625" s="231"/>
      <c r="D1625" s="231"/>
      <c r="E1625" s="231"/>
      <c r="F1625" s="231"/>
      <c r="G1625" s="231"/>
      <c r="H1625" s="231"/>
      <c r="I1625" s="231"/>
      <c r="J1625" s="231"/>
      <c r="K1625" s="231"/>
      <c r="L1625" s="231"/>
      <c r="M1625" s="231"/>
      <c r="N1625" s="131" t="e">
        <f t="shared" si="25"/>
        <v>#N/A</v>
      </c>
    </row>
    <row r="1626" spans="1:14" s="131" customFormat="1" ht="12.75" customHeight="1" x14ac:dyDescent="0.25">
      <c r="A1626" s="231"/>
      <c r="B1626" s="231"/>
      <c r="C1626" s="231"/>
      <c r="D1626" s="231"/>
      <c r="E1626" s="231"/>
      <c r="F1626" s="231"/>
      <c r="G1626" s="231"/>
      <c r="H1626" s="231"/>
      <c r="I1626" s="231"/>
      <c r="J1626" s="231"/>
      <c r="K1626" s="231"/>
      <c r="L1626" s="231"/>
      <c r="M1626" s="231"/>
      <c r="N1626" s="131" t="e">
        <f t="shared" si="25"/>
        <v>#N/A</v>
      </c>
    </row>
    <row r="1627" spans="1:14" s="131" customFormat="1" ht="12.75" customHeight="1" x14ac:dyDescent="0.25">
      <c r="A1627" s="231"/>
      <c r="B1627" s="231"/>
      <c r="C1627" s="231"/>
      <c r="D1627" s="231"/>
      <c r="E1627" s="231"/>
      <c r="F1627" s="231"/>
      <c r="G1627" s="231"/>
      <c r="H1627" s="231"/>
      <c r="I1627" s="231"/>
      <c r="J1627" s="231"/>
      <c r="K1627" s="231"/>
      <c r="L1627" s="231"/>
      <c r="M1627" s="231"/>
      <c r="N1627" s="131" t="e">
        <f t="shared" si="25"/>
        <v>#N/A</v>
      </c>
    </row>
    <row r="1628" spans="1:14" s="131" customFormat="1" ht="12.75" customHeight="1" x14ac:dyDescent="0.25">
      <c r="A1628" s="231"/>
      <c r="B1628" s="231"/>
      <c r="C1628" s="231"/>
      <c r="D1628" s="231"/>
      <c r="E1628" s="231"/>
      <c r="F1628" s="231"/>
      <c r="G1628" s="231"/>
      <c r="H1628" s="231"/>
      <c r="I1628" s="231"/>
      <c r="J1628" s="231"/>
      <c r="K1628" s="231"/>
      <c r="L1628" s="231"/>
      <c r="M1628" s="231"/>
      <c r="N1628" s="131" t="e">
        <f t="shared" si="25"/>
        <v>#N/A</v>
      </c>
    </row>
    <row r="1629" spans="1:14" s="131" customFormat="1" ht="12.75" customHeight="1" x14ac:dyDescent="0.25">
      <c r="A1629" s="231"/>
      <c r="B1629" s="231"/>
      <c r="C1629" s="231"/>
      <c r="D1629" s="231"/>
      <c r="E1629" s="231"/>
      <c r="F1629" s="231"/>
      <c r="G1629" s="231"/>
      <c r="H1629" s="231"/>
      <c r="I1629" s="231"/>
      <c r="J1629" s="231"/>
      <c r="K1629" s="231"/>
      <c r="L1629" s="231"/>
      <c r="M1629" s="231"/>
      <c r="N1629" s="131" t="e">
        <f t="shared" si="25"/>
        <v>#N/A</v>
      </c>
    </row>
    <row r="1630" spans="1:14" s="131" customFormat="1" ht="12.75" customHeight="1" x14ac:dyDescent="0.25">
      <c r="A1630" s="231"/>
      <c r="B1630" s="231"/>
      <c r="C1630" s="231"/>
      <c r="D1630" s="231"/>
      <c r="E1630" s="231"/>
      <c r="F1630" s="231"/>
      <c r="G1630" s="231"/>
      <c r="H1630" s="231"/>
      <c r="I1630" s="231"/>
      <c r="J1630" s="231"/>
      <c r="K1630" s="231"/>
      <c r="L1630" s="231"/>
      <c r="M1630" s="231"/>
      <c r="N1630" s="131" t="e">
        <f t="shared" si="25"/>
        <v>#N/A</v>
      </c>
    </row>
    <row r="1631" spans="1:14" s="131" customFormat="1" ht="12.75" customHeight="1" x14ac:dyDescent="0.25">
      <c r="A1631" s="231"/>
      <c r="B1631" s="231"/>
      <c r="C1631" s="231"/>
      <c r="D1631" s="231"/>
      <c r="E1631" s="231"/>
      <c r="F1631" s="231"/>
      <c r="G1631" s="231"/>
      <c r="H1631" s="231"/>
      <c r="I1631" s="231"/>
      <c r="J1631" s="231"/>
      <c r="K1631" s="231"/>
      <c r="L1631" s="231"/>
      <c r="M1631" s="231"/>
      <c r="N1631" s="131" t="e">
        <f t="shared" si="25"/>
        <v>#N/A</v>
      </c>
    </row>
    <row r="1632" spans="1:14" s="131" customFormat="1" ht="12.75" customHeight="1" x14ac:dyDescent="0.25">
      <c r="A1632" s="231"/>
      <c r="B1632" s="231"/>
      <c r="C1632" s="231"/>
      <c r="D1632" s="231"/>
      <c r="E1632" s="231"/>
      <c r="F1632" s="231"/>
      <c r="G1632" s="231"/>
      <c r="H1632" s="231"/>
      <c r="I1632" s="231"/>
      <c r="J1632" s="231"/>
      <c r="K1632" s="231"/>
      <c r="L1632" s="231"/>
      <c r="M1632" s="231"/>
      <c r="N1632" s="131" t="e">
        <f t="shared" si="25"/>
        <v>#N/A</v>
      </c>
    </row>
    <row r="1633" spans="1:14" s="131" customFormat="1" ht="12.75" customHeight="1" x14ac:dyDescent="0.25">
      <c r="A1633" s="231"/>
      <c r="B1633" s="231"/>
      <c r="C1633" s="231"/>
      <c r="D1633" s="231"/>
      <c r="E1633" s="231"/>
      <c r="F1633" s="231"/>
      <c r="G1633" s="231"/>
      <c r="H1633" s="231"/>
      <c r="I1633" s="231"/>
      <c r="J1633" s="231"/>
      <c r="K1633" s="231"/>
      <c r="L1633" s="231"/>
      <c r="M1633" s="231"/>
      <c r="N1633" s="131" t="e">
        <f t="shared" si="25"/>
        <v>#N/A</v>
      </c>
    </row>
    <row r="1634" spans="1:14" s="131" customFormat="1" ht="12.75" customHeight="1" x14ac:dyDescent="0.25">
      <c r="A1634" s="231"/>
      <c r="B1634" s="231"/>
      <c r="C1634" s="231"/>
      <c r="D1634" s="231"/>
      <c r="E1634" s="231"/>
      <c r="F1634" s="231"/>
      <c r="G1634" s="231"/>
      <c r="H1634" s="231"/>
      <c r="I1634" s="231"/>
      <c r="J1634" s="231"/>
      <c r="K1634" s="231"/>
      <c r="L1634" s="231"/>
      <c r="M1634" s="231"/>
      <c r="N1634" s="131" t="e">
        <f t="shared" si="25"/>
        <v>#N/A</v>
      </c>
    </row>
    <row r="1635" spans="1:14" s="131" customFormat="1" ht="12.75" customHeight="1" x14ac:dyDescent="0.25">
      <c r="A1635" s="231"/>
      <c r="B1635" s="231"/>
      <c r="C1635" s="231"/>
      <c r="D1635" s="231"/>
      <c r="E1635" s="231"/>
      <c r="F1635" s="231"/>
      <c r="G1635" s="231"/>
      <c r="H1635" s="231"/>
      <c r="I1635" s="231"/>
      <c r="J1635" s="231"/>
      <c r="K1635" s="231"/>
      <c r="L1635" s="231"/>
      <c r="M1635" s="231"/>
      <c r="N1635" s="131" t="e">
        <f t="shared" si="25"/>
        <v>#N/A</v>
      </c>
    </row>
    <row r="1636" spans="1:14" s="131" customFormat="1" ht="12.75" customHeight="1" x14ac:dyDescent="0.25">
      <c r="A1636" s="231"/>
      <c r="B1636" s="231"/>
      <c r="C1636" s="231"/>
      <c r="D1636" s="231"/>
      <c r="E1636" s="231"/>
      <c r="F1636" s="231"/>
      <c r="G1636" s="231"/>
      <c r="H1636" s="231"/>
      <c r="I1636" s="231"/>
      <c r="J1636" s="231"/>
      <c r="K1636" s="231"/>
      <c r="L1636" s="231"/>
      <c r="M1636" s="231"/>
      <c r="N1636" s="131" t="e">
        <f t="shared" si="25"/>
        <v>#N/A</v>
      </c>
    </row>
    <row r="1637" spans="1:14" s="131" customFormat="1" ht="12.75" customHeight="1" x14ac:dyDescent="0.25">
      <c r="A1637" s="231"/>
      <c r="B1637" s="231"/>
      <c r="C1637" s="231"/>
      <c r="D1637" s="231"/>
      <c r="E1637" s="231"/>
      <c r="F1637" s="231"/>
      <c r="G1637" s="231"/>
      <c r="H1637" s="231"/>
      <c r="I1637" s="231"/>
      <c r="J1637" s="231"/>
      <c r="K1637" s="231"/>
      <c r="L1637" s="231"/>
      <c r="M1637" s="231"/>
      <c r="N1637" s="131" t="e">
        <f t="shared" si="25"/>
        <v>#N/A</v>
      </c>
    </row>
    <row r="1638" spans="1:14" s="131" customFormat="1" ht="12.75" customHeight="1" x14ac:dyDescent="0.25">
      <c r="A1638" s="231"/>
      <c r="B1638" s="231"/>
      <c r="C1638" s="231"/>
      <c r="D1638" s="231"/>
      <c r="E1638" s="231"/>
      <c r="F1638" s="231"/>
      <c r="G1638" s="231"/>
      <c r="H1638" s="231"/>
      <c r="I1638" s="231"/>
      <c r="J1638" s="231"/>
      <c r="K1638" s="231"/>
      <c r="L1638" s="231"/>
      <c r="M1638" s="231"/>
      <c r="N1638" s="131" t="e">
        <f t="shared" si="25"/>
        <v>#N/A</v>
      </c>
    </row>
    <row r="1639" spans="1:14" s="131" customFormat="1" ht="12.75" customHeight="1" x14ac:dyDescent="0.25">
      <c r="A1639" s="231"/>
      <c r="B1639" s="231"/>
      <c r="C1639" s="231"/>
      <c r="D1639" s="231"/>
      <c r="E1639" s="231"/>
      <c r="F1639" s="231"/>
      <c r="G1639" s="231"/>
      <c r="H1639" s="231"/>
      <c r="I1639" s="231"/>
      <c r="J1639" s="231"/>
      <c r="K1639" s="231"/>
      <c r="L1639" s="231"/>
      <c r="M1639" s="231"/>
      <c r="N1639" s="131" t="e">
        <f t="shared" si="25"/>
        <v>#N/A</v>
      </c>
    </row>
    <row r="1640" spans="1:14" s="131" customFormat="1" ht="12.75" customHeight="1" x14ac:dyDescent="0.25">
      <c r="A1640" s="231"/>
      <c r="B1640" s="231"/>
      <c r="C1640" s="231"/>
      <c r="D1640" s="231"/>
      <c r="E1640" s="231"/>
      <c r="F1640" s="231"/>
      <c r="G1640" s="231"/>
      <c r="H1640" s="231"/>
      <c r="I1640" s="231"/>
      <c r="J1640" s="231"/>
      <c r="K1640" s="231"/>
      <c r="L1640" s="231"/>
      <c r="M1640" s="231"/>
      <c r="N1640" s="131" t="e">
        <f t="shared" si="25"/>
        <v>#N/A</v>
      </c>
    </row>
    <row r="1641" spans="1:14" s="131" customFormat="1" ht="12.75" customHeight="1" x14ac:dyDescent="0.25">
      <c r="A1641" s="231"/>
      <c r="B1641" s="231"/>
      <c r="C1641" s="231"/>
      <c r="D1641" s="231"/>
      <c r="E1641" s="231"/>
      <c r="F1641" s="231"/>
      <c r="G1641" s="231"/>
      <c r="H1641" s="231"/>
      <c r="I1641" s="231"/>
      <c r="J1641" s="231"/>
      <c r="K1641" s="231"/>
      <c r="L1641" s="231"/>
      <c r="M1641" s="231"/>
      <c r="N1641" s="131" t="e">
        <f t="shared" si="25"/>
        <v>#N/A</v>
      </c>
    </row>
    <row r="1642" spans="1:14" s="131" customFormat="1" ht="12.75" customHeight="1" x14ac:dyDescent="0.25">
      <c r="A1642" s="231"/>
      <c r="B1642" s="231"/>
      <c r="C1642" s="231"/>
      <c r="D1642" s="231"/>
      <c r="E1642" s="231"/>
      <c r="F1642" s="231"/>
      <c r="G1642" s="231"/>
      <c r="H1642" s="231"/>
      <c r="I1642" s="231"/>
      <c r="J1642" s="231"/>
      <c r="K1642" s="231"/>
      <c r="L1642" s="231"/>
      <c r="M1642" s="231"/>
      <c r="N1642" s="131" t="e">
        <f t="shared" si="25"/>
        <v>#N/A</v>
      </c>
    </row>
    <row r="1643" spans="1:14" s="131" customFormat="1" ht="12.75" customHeight="1" x14ac:dyDescent="0.25">
      <c r="A1643" s="231"/>
      <c r="B1643" s="231"/>
      <c r="C1643" s="231"/>
      <c r="D1643" s="231"/>
      <c r="E1643" s="231"/>
      <c r="F1643" s="231"/>
      <c r="G1643" s="231"/>
      <c r="H1643" s="231"/>
      <c r="I1643" s="231"/>
      <c r="J1643" s="231"/>
      <c r="K1643" s="231"/>
      <c r="L1643" s="231"/>
      <c r="M1643" s="231"/>
      <c r="N1643" s="131" t="e">
        <f t="shared" si="25"/>
        <v>#N/A</v>
      </c>
    </row>
    <row r="1644" spans="1:14" s="131" customFormat="1" ht="12.75" customHeight="1" x14ac:dyDescent="0.25">
      <c r="A1644" s="231"/>
      <c r="B1644" s="231"/>
      <c r="C1644" s="231"/>
      <c r="D1644" s="231"/>
      <c r="E1644" s="231"/>
      <c r="F1644" s="231"/>
      <c r="G1644" s="231"/>
      <c r="H1644" s="231"/>
      <c r="I1644" s="231"/>
      <c r="J1644" s="231"/>
      <c r="K1644" s="231"/>
      <c r="L1644" s="231"/>
      <c r="M1644" s="231"/>
      <c r="N1644" s="131" t="e">
        <f t="shared" si="25"/>
        <v>#N/A</v>
      </c>
    </row>
    <row r="1645" spans="1:14" s="131" customFormat="1" ht="12.75" customHeight="1" x14ac:dyDescent="0.25">
      <c r="A1645" s="231"/>
      <c r="B1645" s="231"/>
      <c r="C1645" s="231"/>
      <c r="D1645" s="231"/>
      <c r="E1645" s="231"/>
      <c r="F1645" s="231"/>
      <c r="G1645" s="231"/>
      <c r="H1645" s="231"/>
      <c r="I1645" s="231"/>
      <c r="J1645" s="231"/>
      <c r="K1645" s="231"/>
      <c r="L1645" s="231"/>
      <c r="M1645" s="231"/>
      <c r="N1645" s="131" t="e">
        <f t="shared" si="25"/>
        <v>#N/A</v>
      </c>
    </row>
    <row r="1646" spans="1:14" s="131" customFormat="1" ht="12.75" customHeight="1" x14ac:dyDescent="0.25">
      <c r="A1646" s="231"/>
      <c r="B1646" s="231"/>
      <c r="C1646" s="231"/>
      <c r="D1646" s="231"/>
      <c r="E1646" s="231"/>
      <c r="F1646" s="231"/>
      <c r="G1646" s="231"/>
      <c r="H1646" s="231"/>
      <c r="I1646" s="231"/>
      <c r="J1646" s="231"/>
      <c r="K1646" s="231"/>
      <c r="L1646" s="231"/>
      <c r="M1646" s="231"/>
      <c r="N1646" s="131" t="e">
        <f t="shared" si="25"/>
        <v>#N/A</v>
      </c>
    </row>
    <row r="1647" spans="1:14" s="131" customFormat="1" ht="12.75" customHeight="1" x14ac:dyDescent="0.25">
      <c r="A1647" s="231"/>
      <c r="B1647" s="231"/>
      <c r="C1647" s="231"/>
      <c r="D1647" s="231"/>
      <c r="E1647" s="231"/>
      <c r="F1647" s="231"/>
      <c r="G1647" s="231"/>
      <c r="H1647" s="231"/>
      <c r="I1647" s="231"/>
      <c r="J1647" s="231"/>
      <c r="K1647" s="231"/>
      <c r="L1647" s="231"/>
      <c r="M1647" s="231"/>
      <c r="N1647" s="131" t="e">
        <f t="shared" si="25"/>
        <v>#N/A</v>
      </c>
    </row>
    <row r="1648" spans="1:14" s="131" customFormat="1" ht="12.75" customHeight="1" x14ac:dyDescent="0.25">
      <c r="A1648" s="231"/>
      <c r="B1648" s="231"/>
      <c r="C1648" s="231"/>
      <c r="D1648" s="231"/>
      <c r="E1648" s="231"/>
      <c r="F1648" s="231"/>
      <c r="G1648" s="231"/>
      <c r="H1648" s="231"/>
      <c r="I1648" s="231"/>
      <c r="J1648" s="231"/>
      <c r="K1648" s="231"/>
      <c r="L1648" s="231"/>
      <c r="M1648" s="231"/>
      <c r="N1648" s="131" t="e">
        <f t="shared" si="25"/>
        <v>#N/A</v>
      </c>
    </row>
    <row r="1649" spans="1:14" s="131" customFormat="1" ht="12.75" customHeight="1" x14ac:dyDescent="0.25">
      <c r="A1649" s="231"/>
      <c r="B1649" s="231"/>
      <c r="C1649" s="231"/>
      <c r="D1649" s="231"/>
      <c r="E1649" s="231"/>
      <c r="F1649" s="231"/>
      <c r="G1649" s="231"/>
      <c r="H1649" s="231"/>
      <c r="I1649" s="231"/>
      <c r="J1649" s="231"/>
      <c r="K1649" s="231"/>
      <c r="L1649" s="231"/>
      <c r="M1649" s="231"/>
      <c r="N1649" s="131" t="e">
        <f t="shared" si="25"/>
        <v>#N/A</v>
      </c>
    </row>
    <row r="1650" spans="1:14" s="131" customFormat="1" ht="12.75" customHeight="1" x14ac:dyDescent="0.25">
      <c r="A1650" s="231"/>
      <c r="B1650" s="231"/>
      <c r="C1650" s="231"/>
      <c r="D1650" s="231"/>
      <c r="E1650" s="231"/>
      <c r="F1650" s="231"/>
      <c r="G1650" s="231"/>
      <c r="H1650" s="231"/>
      <c r="I1650" s="231"/>
      <c r="J1650" s="231"/>
      <c r="K1650" s="231"/>
      <c r="L1650" s="231"/>
      <c r="M1650" s="231"/>
      <c r="N1650" s="131" t="e">
        <f t="shared" si="25"/>
        <v>#N/A</v>
      </c>
    </row>
    <row r="1651" spans="1:14" s="131" customFormat="1" ht="12.75" customHeight="1" x14ac:dyDescent="0.25">
      <c r="A1651" s="231"/>
      <c r="B1651" s="231"/>
      <c r="C1651" s="231"/>
      <c r="D1651" s="231"/>
      <c r="E1651" s="231"/>
      <c r="F1651" s="231"/>
      <c r="G1651" s="231"/>
      <c r="H1651" s="231"/>
      <c r="I1651" s="231"/>
      <c r="J1651" s="231"/>
      <c r="K1651" s="231"/>
      <c r="L1651" s="231"/>
      <c r="M1651" s="231"/>
      <c r="N1651" s="131" t="e">
        <f t="shared" si="25"/>
        <v>#N/A</v>
      </c>
    </row>
    <row r="1652" spans="1:14" s="131" customFormat="1" ht="12.75" customHeight="1" x14ac:dyDescent="0.25">
      <c r="A1652" s="231"/>
      <c r="B1652" s="231"/>
      <c r="C1652" s="231"/>
      <c r="D1652" s="231"/>
      <c r="E1652" s="231"/>
      <c r="F1652" s="231"/>
      <c r="G1652" s="231"/>
      <c r="H1652" s="231"/>
      <c r="I1652" s="231"/>
      <c r="J1652" s="231"/>
      <c r="K1652" s="231"/>
      <c r="L1652" s="231"/>
      <c r="M1652" s="231"/>
      <c r="N1652" s="131" t="e">
        <f t="shared" si="25"/>
        <v>#N/A</v>
      </c>
    </row>
    <row r="1653" spans="1:14" s="131" customFormat="1" ht="12.75" customHeight="1" x14ac:dyDescent="0.25">
      <c r="A1653" s="231"/>
      <c r="B1653" s="231"/>
      <c r="C1653" s="231"/>
      <c r="D1653" s="231"/>
      <c r="E1653" s="231"/>
      <c r="F1653" s="231"/>
      <c r="G1653" s="231"/>
      <c r="H1653" s="231"/>
      <c r="I1653" s="231"/>
      <c r="J1653" s="231"/>
      <c r="K1653" s="231"/>
      <c r="L1653" s="231"/>
      <c r="M1653" s="231"/>
      <c r="N1653" s="131" t="e">
        <f t="shared" si="25"/>
        <v>#N/A</v>
      </c>
    </row>
    <row r="1654" spans="1:14" s="131" customFormat="1" ht="12.75" customHeight="1" x14ac:dyDescent="0.25">
      <c r="A1654" s="231"/>
      <c r="B1654" s="231"/>
      <c r="C1654" s="231"/>
      <c r="D1654" s="231"/>
      <c r="E1654" s="231"/>
      <c r="F1654" s="231"/>
      <c r="G1654" s="231"/>
      <c r="H1654" s="231"/>
      <c r="I1654" s="231"/>
      <c r="J1654" s="231"/>
      <c r="K1654" s="231"/>
      <c r="L1654" s="231"/>
      <c r="M1654" s="231"/>
      <c r="N1654" s="131" t="e">
        <f t="shared" si="25"/>
        <v>#N/A</v>
      </c>
    </row>
    <row r="1655" spans="1:14" s="131" customFormat="1" ht="12.75" customHeight="1" x14ac:dyDescent="0.25">
      <c r="A1655" s="231"/>
      <c r="B1655" s="231"/>
      <c r="C1655" s="231"/>
      <c r="D1655" s="231"/>
      <c r="E1655" s="231"/>
      <c r="F1655" s="231"/>
      <c r="G1655" s="231"/>
      <c r="H1655" s="231"/>
      <c r="I1655" s="231"/>
      <c r="J1655" s="231"/>
      <c r="K1655" s="231"/>
      <c r="L1655" s="231"/>
      <c r="M1655" s="231"/>
      <c r="N1655" s="131" t="e">
        <f t="shared" si="25"/>
        <v>#N/A</v>
      </c>
    </row>
    <row r="1656" spans="1:14" s="131" customFormat="1" ht="12.75" customHeight="1" x14ac:dyDescent="0.25">
      <c r="A1656" s="231"/>
      <c r="B1656" s="231"/>
      <c r="C1656" s="231"/>
      <c r="D1656" s="231"/>
      <c r="E1656" s="231"/>
      <c r="F1656" s="231"/>
      <c r="G1656" s="231"/>
      <c r="H1656" s="231"/>
      <c r="I1656" s="231"/>
      <c r="J1656" s="231"/>
      <c r="K1656" s="231"/>
      <c r="L1656" s="231"/>
      <c r="M1656" s="231"/>
      <c r="N1656" s="131" t="e">
        <f t="shared" si="25"/>
        <v>#N/A</v>
      </c>
    </row>
    <row r="1657" spans="1:14" s="131" customFormat="1" ht="12.75" customHeight="1" x14ac:dyDescent="0.25">
      <c r="A1657" s="231"/>
      <c r="B1657" s="231"/>
      <c r="C1657" s="231"/>
      <c r="D1657" s="231"/>
      <c r="E1657" s="231"/>
      <c r="F1657" s="231"/>
      <c r="G1657" s="231"/>
      <c r="H1657" s="231"/>
      <c r="I1657" s="231"/>
      <c r="J1657" s="231"/>
      <c r="K1657" s="231"/>
      <c r="L1657" s="231"/>
      <c r="M1657" s="231"/>
      <c r="N1657" s="131" t="e">
        <f t="shared" si="25"/>
        <v>#N/A</v>
      </c>
    </row>
    <row r="1658" spans="1:14" s="131" customFormat="1" ht="12.75" customHeight="1" x14ac:dyDescent="0.25">
      <c r="A1658" s="231"/>
      <c r="B1658" s="231"/>
      <c r="C1658" s="231"/>
      <c r="D1658" s="231"/>
      <c r="E1658" s="231"/>
      <c r="F1658" s="231"/>
      <c r="G1658" s="231"/>
      <c r="H1658" s="231"/>
      <c r="I1658" s="231"/>
      <c r="J1658" s="231"/>
      <c r="K1658" s="231"/>
      <c r="L1658" s="231"/>
      <c r="M1658" s="231"/>
      <c r="N1658" s="131" t="e">
        <f t="shared" si="25"/>
        <v>#N/A</v>
      </c>
    </row>
    <row r="1659" spans="1:14" s="131" customFormat="1" ht="12.75" customHeight="1" x14ac:dyDescent="0.25">
      <c r="A1659" s="231"/>
      <c r="B1659" s="231"/>
      <c r="C1659" s="231"/>
      <c r="D1659" s="231"/>
      <c r="E1659" s="231"/>
      <c r="F1659" s="231"/>
      <c r="G1659" s="231"/>
      <c r="H1659" s="231"/>
      <c r="I1659" s="231"/>
      <c r="J1659" s="231"/>
      <c r="K1659" s="231"/>
      <c r="L1659" s="231"/>
      <c r="M1659" s="231"/>
      <c r="N1659" s="131" t="e">
        <f t="shared" si="25"/>
        <v>#N/A</v>
      </c>
    </row>
    <row r="1660" spans="1:14" s="131" customFormat="1" ht="12.75" customHeight="1" x14ac:dyDescent="0.25">
      <c r="A1660" s="231"/>
      <c r="B1660" s="231"/>
      <c r="C1660" s="231"/>
      <c r="D1660" s="231"/>
      <c r="E1660" s="231"/>
      <c r="F1660" s="231"/>
      <c r="G1660" s="231"/>
      <c r="H1660" s="231"/>
      <c r="I1660" s="231"/>
      <c r="J1660" s="231"/>
      <c r="K1660" s="231"/>
      <c r="L1660" s="231"/>
      <c r="M1660" s="231"/>
      <c r="N1660" s="131" t="e">
        <f t="shared" si="25"/>
        <v>#N/A</v>
      </c>
    </row>
    <row r="1661" spans="1:14" s="131" customFormat="1" ht="12.75" customHeight="1" x14ac:dyDescent="0.25">
      <c r="A1661" s="231"/>
      <c r="B1661" s="231"/>
      <c r="C1661" s="231"/>
      <c r="D1661" s="231"/>
      <c r="E1661" s="231"/>
      <c r="F1661" s="231"/>
      <c r="G1661" s="231"/>
      <c r="H1661" s="231"/>
      <c r="I1661" s="231"/>
      <c r="J1661" s="231"/>
      <c r="K1661" s="231"/>
      <c r="L1661" s="231"/>
      <c r="M1661" s="231"/>
      <c r="N1661" s="131" t="e">
        <f t="shared" si="25"/>
        <v>#N/A</v>
      </c>
    </row>
    <row r="1662" spans="1:14" s="131" customFormat="1" ht="12.75" customHeight="1" x14ac:dyDescent="0.25">
      <c r="A1662" s="231"/>
      <c r="B1662" s="231"/>
      <c r="C1662" s="231"/>
      <c r="D1662" s="231"/>
      <c r="E1662" s="231"/>
      <c r="F1662" s="231"/>
      <c r="G1662" s="231"/>
      <c r="H1662" s="231"/>
      <c r="I1662" s="231"/>
      <c r="J1662" s="231"/>
      <c r="K1662" s="231"/>
      <c r="L1662" s="231"/>
      <c r="M1662" s="231"/>
      <c r="N1662" s="131" t="e">
        <f t="shared" si="25"/>
        <v>#N/A</v>
      </c>
    </row>
    <row r="1663" spans="1:14" s="131" customFormat="1" ht="12.75" customHeight="1" x14ac:dyDescent="0.25">
      <c r="A1663" s="231"/>
      <c r="B1663" s="231"/>
      <c r="C1663" s="231"/>
      <c r="D1663" s="231"/>
      <c r="E1663" s="231"/>
      <c r="F1663" s="231"/>
      <c r="G1663" s="231"/>
      <c r="H1663" s="231"/>
      <c r="I1663" s="231"/>
      <c r="J1663" s="231"/>
      <c r="K1663" s="231"/>
      <c r="L1663" s="231"/>
      <c r="M1663" s="231"/>
      <c r="N1663" s="131" t="e">
        <f t="shared" si="25"/>
        <v>#N/A</v>
      </c>
    </row>
    <row r="1664" spans="1:14" s="131" customFormat="1" ht="12.75" customHeight="1" x14ac:dyDescent="0.25">
      <c r="A1664" s="231"/>
      <c r="B1664" s="231"/>
      <c r="C1664" s="231"/>
      <c r="D1664" s="231"/>
      <c r="E1664" s="231"/>
      <c r="F1664" s="231"/>
      <c r="G1664" s="231"/>
      <c r="H1664" s="231"/>
      <c r="I1664" s="231"/>
      <c r="J1664" s="231"/>
      <c r="K1664" s="231"/>
      <c r="L1664" s="231"/>
      <c r="M1664" s="231"/>
      <c r="N1664" s="131" t="e">
        <f t="shared" si="25"/>
        <v>#N/A</v>
      </c>
    </row>
    <row r="1665" spans="1:14" s="131" customFormat="1" ht="12.75" customHeight="1" x14ac:dyDescent="0.25">
      <c r="A1665" s="231"/>
      <c r="B1665" s="231"/>
      <c r="C1665" s="231"/>
      <c r="D1665" s="231"/>
      <c r="E1665" s="231"/>
      <c r="F1665" s="231"/>
      <c r="G1665" s="231"/>
      <c r="H1665" s="231"/>
      <c r="I1665" s="231"/>
      <c r="J1665" s="231"/>
      <c r="K1665" s="231"/>
      <c r="L1665" s="231"/>
      <c r="M1665" s="231"/>
      <c r="N1665" s="131" t="e">
        <f t="shared" si="25"/>
        <v>#N/A</v>
      </c>
    </row>
    <row r="1666" spans="1:14" s="131" customFormat="1" ht="12.75" customHeight="1" x14ac:dyDescent="0.25">
      <c r="A1666" s="231"/>
      <c r="B1666" s="231"/>
      <c r="C1666" s="231"/>
      <c r="D1666" s="231"/>
      <c r="E1666" s="231"/>
      <c r="F1666" s="231"/>
      <c r="G1666" s="231"/>
      <c r="H1666" s="231"/>
      <c r="I1666" s="231"/>
      <c r="J1666" s="231"/>
      <c r="K1666" s="231"/>
      <c r="L1666" s="231"/>
      <c r="M1666" s="231"/>
      <c r="N1666" s="131" t="e">
        <f t="shared" si="25"/>
        <v>#N/A</v>
      </c>
    </row>
    <row r="1667" spans="1:14" s="131" customFormat="1" ht="12.75" customHeight="1" x14ac:dyDescent="0.25">
      <c r="A1667" s="231"/>
      <c r="B1667" s="231"/>
      <c r="C1667" s="231"/>
      <c r="D1667" s="231"/>
      <c r="E1667" s="231"/>
      <c r="F1667" s="231"/>
      <c r="G1667" s="231"/>
      <c r="H1667" s="231"/>
      <c r="I1667" s="231"/>
      <c r="J1667" s="231"/>
      <c r="K1667" s="231"/>
      <c r="L1667" s="231"/>
      <c r="M1667" s="231"/>
      <c r="N1667" s="131" t="e">
        <f t="shared" si="25"/>
        <v>#N/A</v>
      </c>
    </row>
    <row r="1668" spans="1:14" s="131" customFormat="1" ht="12.75" customHeight="1" x14ac:dyDescent="0.25">
      <c r="A1668" s="231"/>
      <c r="B1668" s="231"/>
      <c r="C1668" s="231"/>
      <c r="D1668" s="231"/>
      <c r="E1668" s="231"/>
      <c r="F1668" s="231"/>
      <c r="G1668" s="231"/>
      <c r="H1668" s="231"/>
      <c r="I1668" s="231"/>
      <c r="J1668" s="231"/>
      <c r="K1668" s="231"/>
      <c r="L1668" s="231"/>
      <c r="M1668" s="231"/>
      <c r="N1668" s="131" t="e">
        <f t="shared" ref="N1668:N1731" si="26">VLOOKUP(I1668,$O$3:$P$10,2,FALSE)</f>
        <v>#N/A</v>
      </c>
    </row>
    <row r="1669" spans="1:14" s="131" customFormat="1" ht="12.75" customHeight="1" x14ac:dyDescent="0.25">
      <c r="A1669" s="231"/>
      <c r="B1669" s="231"/>
      <c r="C1669" s="231"/>
      <c r="D1669" s="231"/>
      <c r="E1669" s="231"/>
      <c r="F1669" s="231"/>
      <c r="G1669" s="231"/>
      <c r="H1669" s="231"/>
      <c r="I1669" s="231"/>
      <c r="J1669" s="231"/>
      <c r="K1669" s="231"/>
      <c r="L1669" s="231"/>
      <c r="M1669" s="231"/>
      <c r="N1669" s="131" t="e">
        <f t="shared" si="26"/>
        <v>#N/A</v>
      </c>
    </row>
    <row r="1670" spans="1:14" s="131" customFormat="1" ht="12.75" customHeight="1" x14ac:dyDescent="0.25">
      <c r="A1670" s="231"/>
      <c r="B1670" s="231"/>
      <c r="C1670" s="231"/>
      <c r="D1670" s="231"/>
      <c r="E1670" s="231"/>
      <c r="F1670" s="231"/>
      <c r="G1670" s="231"/>
      <c r="H1670" s="231"/>
      <c r="I1670" s="231"/>
      <c r="J1670" s="231"/>
      <c r="K1670" s="231"/>
      <c r="L1670" s="231"/>
      <c r="M1670" s="231"/>
      <c r="N1670" s="131" t="e">
        <f t="shared" si="26"/>
        <v>#N/A</v>
      </c>
    </row>
    <row r="1671" spans="1:14" s="131" customFormat="1" ht="12.75" customHeight="1" x14ac:dyDescent="0.25">
      <c r="A1671" s="231"/>
      <c r="B1671" s="231"/>
      <c r="C1671" s="231"/>
      <c r="D1671" s="231"/>
      <c r="E1671" s="231"/>
      <c r="F1671" s="231"/>
      <c r="G1671" s="231"/>
      <c r="H1671" s="231"/>
      <c r="I1671" s="231"/>
      <c r="J1671" s="231"/>
      <c r="K1671" s="231"/>
      <c r="L1671" s="231"/>
      <c r="M1671" s="231"/>
      <c r="N1671" s="131" t="e">
        <f t="shared" si="26"/>
        <v>#N/A</v>
      </c>
    </row>
    <row r="1672" spans="1:14" s="131" customFormat="1" ht="12.75" customHeight="1" x14ac:dyDescent="0.25">
      <c r="A1672" s="231"/>
      <c r="B1672" s="231"/>
      <c r="C1672" s="231"/>
      <c r="D1672" s="231"/>
      <c r="E1672" s="231"/>
      <c r="F1672" s="231"/>
      <c r="G1672" s="231"/>
      <c r="H1672" s="231"/>
      <c r="I1672" s="231"/>
      <c r="J1672" s="231"/>
      <c r="K1672" s="231"/>
      <c r="L1672" s="231"/>
      <c r="M1672" s="231"/>
      <c r="N1672" s="131" t="e">
        <f t="shared" si="26"/>
        <v>#N/A</v>
      </c>
    </row>
    <row r="1673" spans="1:14" s="131" customFormat="1" ht="12.75" customHeight="1" x14ac:dyDescent="0.25">
      <c r="A1673" s="231"/>
      <c r="B1673" s="231"/>
      <c r="C1673" s="231"/>
      <c r="D1673" s="231"/>
      <c r="E1673" s="231"/>
      <c r="F1673" s="231"/>
      <c r="G1673" s="231"/>
      <c r="H1673" s="231"/>
      <c r="I1673" s="231"/>
      <c r="J1673" s="231"/>
      <c r="K1673" s="231"/>
      <c r="L1673" s="231"/>
      <c r="M1673" s="231"/>
      <c r="N1673" s="131" t="e">
        <f t="shared" si="26"/>
        <v>#N/A</v>
      </c>
    </row>
    <row r="1674" spans="1:14" s="131" customFormat="1" ht="12.75" customHeight="1" x14ac:dyDescent="0.25">
      <c r="A1674" s="231"/>
      <c r="B1674" s="231"/>
      <c r="C1674" s="231"/>
      <c r="D1674" s="231"/>
      <c r="E1674" s="231"/>
      <c r="F1674" s="231"/>
      <c r="G1674" s="231"/>
      <c r="H1674" s="231"/>
      <c r="I1674" s="231"/>
      <c r="J1674" s="231"/>
      <c r="K1674" s="231"/>
      <c r="L1674" s="231"/>
      <c r="M1674" s="231"/>
      <c r="N1674" s="131" t="e">
        <f t="shared" si="26"/>
        <v>#N/A</v>
      </c>
    </row>
    <row r="1675" spans="1:14" s="131" customFormat="1" ht="12.75" customHeight="1" x14ac:dyDescent="0.25">
      <c r="A1675" s="231"/>
      <c r="B1675" s="231"/>
      <c r="C1675" s="231"/>
      <c r="D1675" s="231"/>
      <c r="E1675" s="231"/>
      <c r="F1675" s="231"/>
      <c r="G1675" s="231"/>
      <c r="H1675" s="231"/>
      <c r="I1675" s="231"/>
      <c r="J1675" s="231"/>
      <c r="K1675" s="231"/>
      <c r="L1675" s="231"/>
      <c r="M1675" s="231"/>
      <c r="N1675" s="131" t="e">
        <f t="shared" si="26"/>
        <v>#N/A</v>
      </c>
    </row>
    <row r="1676" spans="1:14" s="131" customFormat="1" ht="12.75" customHeight="1" x14ac:dyDescent="0.25">
      <c r="A1676" s="231"/>
      <c r="B1676" s="231"/>
      <c r="C1676" s="231"/>
      <c r="D1676" s="231"/>
      <c r="E1676" s="231"/>
      <c r="F1676" s="231"/>
      <c r="G1676" s="231"/>
      <c r="H1676" s="231"/>
      <c r="I1676" s="231"/>
      <c r="J1676" s="231"/>
      <c r="K1676" s="231"/>
      <c r="L1676" s="231"/>
      <c r="M1676" s="231"/>
      <c r="N1676" s="131" t="e">
        <f t="shared" si="26"/>
        <v>#N/A</v>
      </c>
    </row>
    <row r="1677" spans="1:14" s="131" customFormat="1" ht="12.75" customHeight="1" x14ac:dyDescent="0.25">
      <c r="A1677" s="231"/>
      <c r="B1677" s="231"/>
      <c r="C1677" s="231"/>
      <c r="D1677" s="231"/>
      <c r="E1677" s="231"/>
      <c r="F1677" s="231"/>
      <c r="G1677" s="231"/>
      <c r="H1677" s="231"/>
      <c r="I1677" s="231"/>
      <c r="J1677" s="231"/>
      <c r="K1677" s="231"/>
      <c r="L1677" s="231"/>
      <c r="M1677" s="231"/>
      <c r="N1677" s="131" t="e">
        <f t="shared" si="26"/>
        <v>#N/A</v>
      </c>
    </row>
    <row r="1678" spans="1:14" s="131" customFormat="1" ht="12.75" customHeight="1" x14ac:dyDescent="0.25">
      <c r="A1678" s="231"/>
      <c r="B1678" s="231"/>
      <c r="C1678" s="231"/>
      <c r="D1678" s="231"/>
      <c r="E1678" s="231"/>
      <c r="F1678" s="231"/>
      <c r="G1678" s="231"/>
      <c r="H1678" s="231"/>
      <c r="I1678" s="231"/>
      <c r="J1678" s="231"/>
      <c r="K1678" s="231"/>
      <c r="L1678" s="231"/>
      <c r="M1678" s="231"/>
      <c r="N1678" s="131" t="e">
        <f t="shared" si="26"/>
        <v>#N/A</v>
      </c>
    </row>
    <row r="1679" spans="1:14" s="131" customFormat="1" ht="12.75" customHeight="1" x14ac:dyDescent="0.25">
      <c r="A1679" s="231"/>
      <c r="B1679" s="231"/>
      <c r="C1679" s="231"/>
      <c r="D1679" s="231"/>
      <c r="E1679" s="231"/>
      <c r="F1679" s="231"/>
      <c r="G1679" s="231"/>
      <c r="H1679" s="231"/>
      <c r="I1679" s="231"/>
      <c r="J1679" s="231"/>
      <c r="K1679" s="231"/>
      <c r="L1679" s="231"/>
      <c r="M1679" s="231"/>
      <c r="N1679" s="131" t="e">
        <f t="shared" si="26"/>
        <v>#N/A</v>
      </c>
    </row>
    <row r="1680" spans="1:14" s="131" customFormat="1" ht="12.75" customHeight="1" x14ac:dyDescent="0.25">
      <c r="A1680" s="231"/>
      <c r="B1680" s="231"/>
      <c r="C1680" s="231"/>
      <c r="D1680" s="231"/>
      <c r="E1680" s="231"/>
      <c r="F1680" s="231"/>
      <c r="G1680" s="231"/>
      <c r="H1680" s="231"/>
      <c r="I1680" s="231"/>
      <c r="J1680" s="231"/>
      <c r="K1680" s="231"/>
      <c r="L1680" s="231"/>
      <c r="M1680" s="231"/>
      <c r="N1680" s="131" t="e">
        <f t="shared" si="26"/>
        <v>#N/A</v>
      </c>
    </row>
    <row r="1681" spans="1:14" s="131" customFormat="1" ht="12.75" customHeight="1" x14ac:dyDescent="0.25">
      <c r="A1681" s="231"/>
      <c r="B1681" s="231"/>
      <c r="C1681" s="231"/>
      <c r="D1681" s="231"/>
      <c r="E1681" s="231"/>
      <c r="F1681" s="231"/>
      <c r="G1681" s="231"/>
      <c r="H1681" s="231"/>
      <c r="I1681" s="231"/>
      <c r="J1681" s="231"/>
      <c r="K1681" s="231"/>
      <c r="L1681" s="231"/>
      <c r="M1681" s="231"/>
      <c r="N1681" s="131" t="e">
        <f t="shared" si="26"/>
        <v>#N/A</v>
      </c>
    </row>
    <row r="1682" spans="1:14" s="131" customFormat="1" ht="12.75" customHeight="1" x14ac:dyDescent="0.25">
      <c r="A1682" s="231"/>
      <c r="B1682" s="231"/>
      <c r="C1682" s="231"/>
      <c r="D1682" s="231"/>
      <c r="E1682" s="231"/>
      <c r="F1682" s="231"/>
      <c r="G1682" s="231"/>
      <c r="H1682" s="231"/>
      <c r="I1682" s="231"/>
      <c r="J1682" s="231"/>
      <c r="K1682" s="231"/>
      <c r="L1682" s="231"/>
      <c r="M1682" s="231"/>
      <c r="N1682" s="131" t="e">
        <f t="shared" si="26"/>
        <v>#N/A</v>
      </c>
    </row>
    <row r="1683" spans="1:14" s="131" customFormat="1" ht="12.75" customHeight="1" x14ac:dyDescent="0.25">
      <c r="A1683" s="231"/>
      <c r="B1683" s="231"/>
      <c r="C1683" s="231"/>
      <c r="D1683" s="231"/>
      <c r="E1683" s="231"/>
      <c r="F1683" s="231"/>
      <c r="G1683" s="231"/>
      <c r="H1683" s="231"/>
      <c r="I1683" s="231"/>
      <c r="J1683" s="231"/>
      <c r="K1683" s="231"/>
      <c r="L1683" s="231"/>
      <c r="M1683" s="231"/>
      <c r="N1683" s="131" t="e">
        <f t="shared" si="26"/>
        <v>#N/A</v>
      </c>
    </row>
    <row r="1684" spans="1:14" s="131" customFormat="1" ht="12.75" customHeight="1" x14ac:dyDescent="0.25">
      <c r="A1684" s="231"/>
      <c r="B1684" s="231"/>
      <c r="C1684" s="231"/>
      <c r="D1684" s="231"/>
      <c r="E1684" s="231"/>
      <c r="F1684" s="231"/>
      <c r="G1684" s="231"/>
      <c r="H1684" s="231"/>
      <c r="I1684" s="231"/>
      <c r="J1684" s="231"/>
      <c r="K1684" s="231"/>
      <c r="L1684" s="231"/>
      <c r="M1684" s="231"/>
      <c r="N1684" s="131" t="e">
        <f t="shared" si="26"/>
        <v>#N/A</v>
      </c>
    </row>
    <row r="1685" spans="1:14" s="131" customFormat="1" ht="12.75" customHeight="1" x14ac:dyDescent="0.25">
      <c r="A1685" s="231"/>
      <c r="B1685" s="231"/>
      <c r="C1685" s="231"/>
      <c r="D1685" s="231"/>
      <c r="E1685" s="231"/>
      <c r="F1685" s="231"/>
      <c r="G1685" s="231"/>
      <c r="H1685" s="231"/>
      <c r="I1685" s="231"/>
      <c r="J1685" s="231"/>
      <c r="K1685" s="231"/>
      <c r="L1685" s="231"/>
      <c r="M1685" s="231"/>
      <c r="N1685" s="131" t="e">
        <f t="shared" si="26"/>
        <v>#N/A</v>
      </c>
    </row>
    <row r="1686" spans="1:14" s="131" customFormat="1" ht="12.75" customHeight="1" x14ac:dyDescent="0.25">
      <c r="A1686" s="231"/>
      <c r="B1686" s="231"/>
      <c r="C1686" s="231"/>
      <c r="D1686" s="231"/>
      <c r="E1686" s="231"/>
      <c r="F1686" s="231"/>
      <c r="G1686" s="231"/>
      <c r="H1686" s="231"/>
      <c r="I1686" s="231"/>
      <c r="J1686" s="231"/>
      <c r="K1686" s="231"/>
      <c r="L1686" s="231"/>
      <c r="M1686" s="231"/>
      <c r="N1686" s="131" t="e">
        <f t="shared" si="26"/>
        <v>#N/A</v>
      </c>
    </row>
    <row r="1687" spans="1:14" s="131" customFormat="1" ht="12.75" customHeight="1" x14ac:dyDescent="0.25">
      <c r="A1687" s="231"/>
      <c r="B1687" s="231"/>
      <c r="C1687" s="231"/>
      <c r="D1687" s="231"/>
      <c r="E1687" s="231"/>
      <c r="F1687" s="231"/>
      <c r="G1687" s="231"/>
      <c r="H1687" s="231"/>
      <c r="I1687" s="231"/>
      <c r="J1687" s="231"/>
      <c r="K1687" s="231"/>
      <c r="L1687" s="231"/>
      <c r="M1687" s="231"/>
      <c r="N1687" s="131" t="e">
        <f t="shared" si="26"/>
        <v>#N/A</v>
      </c>
    </row>
    <row r="1688" spans="1:14" s="131" customFormat="1" ht="12.75" customHeight="1" x14ac:dyDescent="0.25">
      <c r="A1688" s="231"/>
      <c r="B1688" s="231"/>
      <c r="C1688" s="231"/>
      <c r="D1688" s="231"/>
      <c r="E1688" s="231"/>
      <c r="F1688" s="231"/>
      <c r="G1688" s="231"/>
      <c r="H1688" s="231"/>
      <c r="I1688" s="231"/>
      <c r="J1688" s="231"/>
      <c r="K1688" s="231"/>
      <c r="L1688" s="231"/>
      <c r="M1688" s="231"/>
      <c r="N1688" s="131" t="e">
        <f t="shared" si="26"/>
        <v>#N/A</v>
      </c>
    </row>
    <row r="1689" spans="1:14" s="131" customFormat="1" ht="12.75" customHeight="1" x14ac:dyDescent="0.25">
      <c r="A1689" s="231"/>
      <c r="B1689" s="231"/>
      <c r="C1689" s="231"/>
      <c r="D1689" s="231"/>
      <c r="E1689" s="231"/>
      <c r="F1689" s="231"/>
      <c r="G1689" s="231"/>
      <c r="H1689" s="231"/>
      <c r="I1689" s="231"/>
      <c r="J1689" s="231"/>
      <c r="K1689" s="231"/>
      <c r="L1689" s="231"/>
      <c r="M1689" s="231"/>
      <c r="N1689" s="131" t="e">
        <f t="shared" si="26"/>
        <v>#N/A</v>
      </c>
    </row>
    <row r="1690" spans="1:14" s="131" customFormat="1" ht="12.75" customHeight="1" x14ac:dyDescent="0.25">
      <c r="A1690" s="231"/>
      <c r="B1690" s="231"/>
      <c r="C1690" s="231"/>
      <c r="D1690" s="231"/>
      <c r="E1690" s="231"/>
      <c r="F1690" s="231"/>
      <c r="G1690" s="231"/>
      <c r="H1690" s="231"/>
      <c r="I1690" s="231"/>
      <c r="J1690" s="231"/>
      <c r="K1690" s="231"/>
      <c r="L1690" s="231"/>
      <c r="M1690" s="231"/>
      <c r="N1690" s="131" t="e">
        <f t="shared" si="26"/>
        <v>#N/A</v>
      </c>
    </row>
    <row r="1691" spans="1:14" s="131" customFormat="1" ht="12.75" customHeight="1" x14ac:dyDescent="0.25">
      <c r="A1691" s="231"/>
      <c r="B1691" s="231"/>
      <c r="C1691" s="231"/>
      <c r="D1691" s="231"/>
      <c r="E1691" s="231"/>
      <c r="F1691" s="231"/>
      <c r="G1691" s="231"/>
      <c r="H1691" s="231"/>
      <c r="I1691" s="231"/>
      <c r="J1691" s="231"/>
      <c r="K1691" s="231"/>
      <c r="L1691" s="231"/>
      <c r="M1691" s="231"/>
      <c r="N1691" s="131" t="e">
        <f t="shared" si="26"/>
        <v>#N/A</v>
      </c>
    </row>
    <row r="1692" spans="1:14" s="131" customFormat="1" ht="12.75" customHeight="1" x14ac:dyDescent="0.25">
      <c r="A1692" s="231"/>
      <c r="B1692" s="231"/>
      <c r="C1692" s="231"/>
      <c r="D1692" s="231"/>
      <c r="E1692" s="231"/>
      <c r="F1692" s="231"/>
      <c r="G1692" s="231"/>
      <c r="H1692" s="231"/>
      <c r="I1692" s="231"/>
      <c r="J1692" s="231"/>
      <c r="K1692" s="231"/>
      <c r="L1692" s="231"/>
      <c r="M1692" s="231"/>
      <c r="N1692" s="131" t="e">
        <f t="shared" si="26"/>
        <v>#N/A</v>
      </c>
    </row>
    <row r="1693" spans="1:14" s="131" customFormat="1" ht="12.75" customHeight="1" x14ac:dyDescent="0.25">
      <c r="A1693" s="231"/>
      <c r="B1693" s="231"/>
      <c r="C1693" s="231"/>
      <c r="D1693" s="231"/>
      <c r="E1693" s="231"/>
      <c r="F1693" s="231"/>
      <c r="G1693" s="231"/>
      <c r="H1693" s="231"/>
      <c r="I1693" s="231"/>
      <c r="J1693" s="231"/>
      <c r="K1693" s="231"/>
      <c r="L1693" s="231"/>
      <c r="M1693" s="231"/>
      <c r="N1693" s="131" t="e">
        <f t="shared" si="26"/>
        <v>#N/A</v>
      </c>
    </row>
    <row r="1694" spans="1:14" s="131" customFormat="1" ht="12.75" customHeight="1" x14ac:dyDescent="0.25">
      <c r="A1694" s="231"/>
      <c r="B1694" s="231"/>
      <c r="C1694" s="231"/>
      <c r="D1694" s="231"/>
      <c r="E1694" s="231"/>
      <c r="F1694" s="231"/>
      <c r="G1694" s="231"/>
      <c r="H1694" s="231"/>
      <c r="I1694" s="231"/>
      <c r="J1694" s="231"/>
      <c r="K1694" s="231"/>
      <c r="L1694" s="231"/>
      <c r="M1694" s="231"/>
      <c r="N1694" s="131" t="e">
        <f t="shared" si="26"/>
        <v>#N/A</v>
      </c>
    </row>
    <row r="1695" spans="1:14" s="131" customFormat="1" ht="12.75" customHeight="1" x14ac:dyDescent="0.25">
      <c r="A1695" s="231"/>
      <c r="B1695" s="231"/>
      <c r="C1695" s="231"/>
      <c r="D1695" s="231"/>
      <c r="E1695" s="231"/>
      <c r="F1695" s="231"/>
      <c r="G1695" s="231"/>
      <c r="H1695" s="231"/>
      <c r="I1695" s="231"/>
      <c r="J1695" s="231"/>
      <c r="K1695" s="231"/>
      <c r="L1695" s="231"/>
      <c r="M1695" s="231"/>
      <c r="N1695" s="131" t="e">
        <f t="shared" si="26"/>
        <v>#N/A</v>
      </c>
    </row>
    <row r="1696" spans="1:14" s="131" customFormat="1" ht="12.75" customHeight="1" x14ac:dyDescent="0.25">
      <c r="A1696" s="231"/>
      <c r="B1696" s="231"/>
      <c r="C1696" s="231"/>
      <c r="D1696" s="231"/>
      <c r="E1696" s="231"/>
      <c r="F1696" s="231"/>
      <c r="G1696" s="231"/>
      <c r="H1696" s="231"/>
      <c r="I1696" s="231"/>
      <c r="J1696" s="231"/>
      <c r="K1696" s="231"/>
      <c r="L1696" s="231"/>
      <c r="M1696" s="231"/>
      <c r="N1696" s="131" t="e">
        <f t="shared" si="26"/>
        <v>#N/A</v>
      </c>
    </row>
    <row r="1697" spans="1:14" s="131" customFormat="1" ht="12.75" customHeight="1" x14ac:dyDescent="0.25">
      <c r="A1697" s="231"/>
      <c r="B1697" s="231"/>
      <c r="C1697" s="231"/>
      <c r="D1697" s="231"/>
      <c r="E1697" s="231"/>
      <c r="F1697" s="231"/>
      <c r="G1697" s="231"/>
      <c r="H1697" s="231"/>
      <c r="I1697" s="231"/>
      <c r="J1697" s="231"/>
      <c r="K1697" s="231"/>
      <c r="L1697" s="231"/>
      <c r="M1697" s="231"/>
      <c r="N1697" s="131" t="e">
        <f t="shared" si="26"/>
        <v>#N/A</v>
      </c>
    </row>
    <row r="1698" spans="1:14" s="131" customFormat="1" ht="12.75" customHeight="1" x14ac:dyDescent="0.25">
      <c r="A1698" s="231"/>
      <c r="B1698" s="231"/>
      <c r="C1698" s="231"/>
      <c r="D1698" s="231"/>
      <c r="E1698" s="231"/>
      <c r="F1698" s="231"/>
      <c r="G1698" s="231"/>
      <c r="H1698" s="231"/>
      <c r="I1698" s="231"/>
      <c r="J1698" s="231"/>
      <c r="K1698" s="231"/>
      <c r="L1698" s="231"/>
      <c r="M1698" s="231"/>
      <c r="N1698" s="131" t="e">
        <f t="shared" si="26"/>
        <v>#N/A</v>
      </c>
    </row>
    <row r="1699" spans="1:14" s="131" customFormat="1" ht="12.75" customHeight="1" x14ac:dyDescent="0.25">
      <c r="A1699" s="231"/>
      <c r="B1699" s="231"/>
      <c r="C1699" s="231"/>
      <c r="D1699" s="231"/>
      <c r="E1699" s="231"/>
      <c r="F1699" s="231"/>
      <c r="G1699" s="231"/>
      <c r="H1699" s="231"/>
      <c r="I1699" s="231"/>
      <c r="J1699" s="231"/>
      <c r="K1699" s="231"/>
      <c r="L1699" s="231"/>
      <c r="M1699" s="231"/>
      <c r="N1699" s="131" t="e">
        <f t="shared" si="26"/>
        <v>#N/A</v>
      </c>
    </row>
    <row r="1700" spans="1:14" s="131" customFormat="1" ht="12.75" customHeight="1" x14ac:dyDescent="0.25">
      <c r="A1700" s="231"/>
      <c r="B1700" s="231"/>
      <c r="C1700" s="231"/>
      <c r="D1700" s="231"/>
      <c r="E1700" s="231"/>
      <c r="F1700" s="231"/>
      <c r="G1700" s="231"/>
      <c r="H1700" s="231"/>
      <c r="I1700" s="231"/>
      <c r="J1700" s="231"/>
      <c r="K1700" s="231"/>
      <c r="L1700" s="231"/>
      <c r="M1700" s="231"/>
      <c r="N1700" s="131" t="e">
        <f t="shared" si="26"/>
        <v>#N/A</v>
      </c>
    </row>
    <row r="1701" spans="1:14" s="131" customFormat="1" ht="12.75" customHeight="1" x14ac:dyDescent="0.25">
      <c r="A1701" s="231"/>
      <c r="B1701" s="231"/>
      <c r="C1701" s="231"/>
      <c r="D1701" s="231"/>
      <c r="E1701" s="231"/>
      <c r="F1701" s="231"/>
      <c r="G1701" s="231"/>
      <c r="H1701" s="231"/>
      <c r="I1701" s="231"/>
      <c r="J1701" s="231"/>
      <c r="K1701" s="231"/>
      <c r="L1701" s="231"/>
      <c r="M1701" s="231"/>
      <c r="N1701" s="131" t="e">
        <f t="shared" si="26"/>
        <v>#N/A</v>
      </c>
    </row>
    <row r="1702" spans="1:14" s="131" customFormat="1" ht="12.75" customHeight="1" x14ac:dyDescent="0.25">
      <c r="A1702" s="231"/>
      <c r="B1702" s="231"/>
      <c r="C1702" s="231"/>
      <c r="D1702" s="231"/>
      <c r="E1702" s="231"/>
      <c r="F1702" s="231"/>
      <c r="G1702" s="231"/>
      <c r="H1702" s="231"/>
      <c r="I1702" s="231"/>
      <c r="J1702" s="231"/>
      <c r="K1702" s="231"/>
      <c r="L1702" s="231"/>
      <c r="M1702" s="231"/>
      <c r="N1702" s="131" t="e">
        <f t="shared" si="26"/>
        <v>#N/A</v>
      </c>
    </row>
    <row r="1703" spans="1:14" s="131" customFormat="1" ht="12.75" customHeight="1" x14ac:dyDescent="0.25">
      <c r="A1703" s="231"/>
      <c r="B1703" s="231"/>
      <c r="C1703" s="231"/>
      <c r="D1703" s="231"/>
      <c r="E1703" s="231"/>
      <c r="F1703" s="231"/>
      <c r="G1703" s="231"/>
      <c r="H1703" s="231"/>
      <c r="I1703" s="231"/>
      <c r="J1703" s="231"/>
      <c r="K1703" s="231"/>
      <c r="L1703" s="231"/>
      <c r="M1703" s="231"/>
      <c r="N1703" s="131" t="e">
        <f t="shared" si="26"/>
        <v>#N/A</v>
      </c>
    </row>
    <row r="1704" spans="1:14" s="131" customFormat="1" ht="12.75" customHeight="1" x14ac:dyDescent="0.25">
      <c r="A1704" s="231"/>
      <c r="B1704" s="231"/>
      <c r="C1704" s="231"/>
      <c r="D1704" s="231"/>
      <c r="E1704" s="231"/>
      <c r="F1704" s="231"/>
      <c r="G1704" s="231"/>
      <c r="H1704" s="231"/>
      <c r="I1704" s="231"/>
      <c r="J1704" s="231"/>
      <c r="K1704" s="231"/>
      <c r="L1704" s="231"/>
      <c r="M1704" s="231"/>
      <c r="N1704" s="131" t="e">
        <f t="shared" si="26"/>
        <v>#N/A</v>
      </c>
    </row>
    <row r="1705" spans="1:14" s="131" customFormat="1" ht="12.75" customHeight="1" x14ac:dyDescent="0.25">
      <c r="A1705" s="231"/>
      <c r="B1705" s="231"/>
      <c r="C1705" s="231"/>
      <c r="D1705" s="231"/>
      <c r="E1705" s="231"/>
      <c r="F1705" s="231"/>
      <c r="G1705" s="231"/>
      <c r="H1705" s="231"/>
      <c r="I1705" s="231"/>
      <c r="J1705" s="231"/>
      <c r="K1705" s="231"/>
      <c r="L1705" s="231"/>
      <c r="M1705" s="231"/>
      <c r="N1705" s="131" t="e">
        <f t="shared" si="26"/>
        <v>#N/A</v>
      </c>
    </row>
    <row r="1706" spans="1:14" s="131" customFormat="1" ht="12.75" customHeight="1" x14ac:dyDescent="0.25">
      <c r="A1706" s="231"/>
      <c r="B1706" s="231"/>
      <c r="C1706" s="231"/>
      <c r="D1706" s="231"/>
      <c r="E1706" s="231"/>
      <c r="F1706" s="231"/>
      <c r="G1706" s="231"/>
      <c r="H1706" s="231"/>
      <c r="I1706" s="231"/>
      <c r="J1706" s="231"/>
      <c r="K1706" s="231"/>
      <c r="L1706" s="231"/>
      <c r="M1706" s="231"/>
      <c r="N1706" s="131" t="e">
        <f t="shared" si="26"/>
        <v>#N/A</v>
      </c>
    </row>
    <row r="1707" spans="1:14" s="131" customFormat="1" ht="12.75" customHeight="1" x14ac:dyDescent="0.25">
      <c r="A1707" s="231"/>
      <c r="B1707" s="231"/>
      <c r="C1707" s="231"/>
      <c r="D1707" s="231"/>
      <c r="E1707" s="231"/>
      <c r="F1707" s="231"/>
      <c r="G1707" s="231"/>
      <c r="H1707" s="231"/>
      <c r="I1707" s="231"/>
      <c r="J1707" s="231"/>
      <c r="K1707" s="231"/>
      <c r="L1707" s="231"/>
      <c r="M1707" s="231"/>
      <c r="N1707" s="131" t="e">
        <f t="shared" si="26"/>
        <v>#N/A</v>
      </c>
    </row>
    <row r="1708" spans="1:14" s="131" customFormat="1" ht="12.75" customHeight="1" x14ac:dyDescent="0.25">
      <c r="A1708" s="231"/>
      <c r="B1708" s="231"/>
      <c r="C1708" s="231"/>
      <c r="D1708" s="231"/>
      <c r="E1708" s="231"/>
      <c r="F1708" s="231"/>
      <c r="G1708" s="231"/>
      <c r="H1708" s="231"/>
      <c r="I1708" s="231"/>
      <c r="J1708" s="231"/>
      <c r="K1708" s="231"/>
      <c r="L1708" s="231"/>
      <c r="M1708" s="231"/>
      <c r="N1708" s="131" t="e">
        <f t="shared" si="26"/>
        <v>#N/A</v>
      </c>
    </row>
    <row r="1709" spans="1:14" s="131" customFormat="1" ht="12.75" customHeight="1" x14ac:dyDescent="0.25">
      <c r="A1709" s="231"/>
      <c r="B1709" s="231"/>
      <c r="C1709" s="231"/>
      <c r="D1709" s="231"/>
      <c r="E1709" s="231"/>
      <c r="F1709" s="231"/>
      <c r="G1709" s="231"/>
      <c r="H1709" s="231"/>
      <c r="I1709" s="231"/>
      <c r="J1709" s="231"/>
      <c r="K1709" s="231"/>
      <c r="L1709" s="231"/>
      <c r="M1709" s="231"/>
      <c r="N1709" s="131" t="e">
        <f t="shared" si="26"/>
        <v>#N/A</v>
      </c>
    </row>
    <row r="1710" spans="1:14" s="131" customFormat="1" ht="12.75" customHeight="1" x14ac:dyDescent="0.25">
      <c r="A1710" s="231"/>
      <c r="B1710" s="231"/>
      <c r="C1710" s="231"/>
      <c r="D1710" s="231"/>
      <c r="E1710" s="231"/>
      <c r="F1710" s="231"/>
      <c r="G1710" s="231"/>
      <c r="H1710" s="231"/>
      <c r="I1710" s="231"/>
      <c r="J1710" s="231"/>
      <c r="K1710" s="231"/>
      <c r="L1710" s="231"/>
      <c r="M1710" s="231"/>
      <c r="N1710" s="131" t="e">
        <f t="shared" si="26"/>
        <v>#N/A</v>
      </c>
    </row>
    <row r="1711" spans="1:14" s="131" customFormat="1" ht="12.75" customHeight="1" x14ac:dyDescent="0.25">
      <c r="A1711" s="231"/>
      <c r="B1711" s="231"/>
      <c r="C1711" s="231"/>
      <c r="D1711" s="231"/>
      <c r="E1711" s="231"/>
      <c r="F1711" s="231"/>
      <c r="G1711" s="231"/>
      <c r="H1711" s="231"/>
      <c r="I1711" s="231"/>
      <c r="J1711" s="231"/>
      <c r="K1711" s="231"/>
      <c r="L1711" s="231"/>
      <c r="M1711" s="231"/>
      <c r="N1711" s="131" t="e">
        <f t="shared" si="26"/>
        <v>#N/A</v>
      </c>
    </row>
    <row r="1712" spans="1:14" s="131" customFormat="1" ht="12.75" customHeight="1" x14ac:dyDescent="0.25">
      <c r="A1712" s="231"/>
      <c r="B1712" s="231"/>
      <c r="C1712" s="231"/>
      <c r="D1712" s="231"/>
      <c r="E1712" s="231"/>
      <c r="F1712" s="231"/>
      <c r="G1712" s="231"/>
      <c r="H1712" s="231"/>
      <c r="I1712" s="231"/>
      <c r="J1712" s="231"/>
      <c r="K1712" s="231"/>
      <c r="L1712" s="231"/>
      <c r="M1712" s="231"/>
      <c r="N1712" s="131" t="e">
        <f t="shared" si="26"/>
        <v>#N/A</v>
      </c>
    </row>
    <row r="1713" spans="1:14" s="131" customFormat="1" ht="12.75" customHeight="1" x14ac:dyDescent="0.25">
      <c r="A1713" s="231"/>
      <c r="B1713" s="231"/>
      <c r="C1713" s="231"/>
      <c r="D1713" s="231"/>
      <c r="E1713" s="231"/>
      <c r="F1713" s="231"/>
      <c r="G1713" s="231"/>
      <c r="H1713" s="231"/>
      <c r="I1713" s="231"/>
      <c r="J1713" s="231"/>
      <c r="K1713" s="231"/>
      <c r="L1713" s="231"/>
      <c r="M1713" s="231"/>
      <c r="N1713" s="131" t="e">
        <f t="shared" si="26"/>
        <v>#N/A</v>
      </c>
    </row>
    <row r="1714" spans="1:14" s="131" customFormat="1" ht="12.75" customHeight="1" x14ac:dyDescent="0.25">
      <c r="A1714" s="231"/>
      <c r="B1714" s="231"/>
      <c r="C1714" s="231"/>
      <c r="D1714" s="231"/>
      <c r="E1714" s="231"/>
      <c r="F1714" s="231"/>
      <c r="G1714" s="231"/>
      <c r="H1714" s="231"/>
      <c r="I1714" s="231"/>
      <c r="J1714" s="231"/>
      <c r="K1714" s="231"/>
      <c r="L1714" s="231"/>
      <c r="M1714" s="231"/>
      <c r="N1714" s="131" t="e">
        <f t="shared" si="26"/>
        <v>#N/A</v>
      </c>
    </row>
    <row r="1715" spans="1:14" s="131" customFormat="1" ht="12.75" customHeight="1" x14ac:dyDescent="0.25">
      <c r="A1715" s="231"/>
      <c r="B1715" s="231"/>
      <c r="C1715" s="231"/>
      <c r="D1715" s="231"/>
      <c r="E1715" s="231"/>
      <c r="F1715" s="231"/>
      <c r="G1715" s="231"/>
      <c r="H1715" s="231"/>
      <c r="I1715" s="231"/>
      <c r="J1715" s="231"/>
      <c r="K1715" s="231"/>
      <c r="L1715" s="231"/>
      <c r="M1715" s="231"/>
      <c r="N1715" s="131" t="e">
        <f t="shared" si="26"/>
        <v>#N/A</v>
      </c>
    </row>
    <row r="1716" spans="1:14" s="131" customFormat="1" ht="12.75" customHeight="1" x14ac:dyDescent="0.25">
      <c r="A1716" s="231"/>
      <c r="B1716" s="231"/>
      <c r="C1716" s="231"/>
      <c r="D1716" s="231"/>
      <c r="E1716" s="231"/>
      <c r="F1716" s="231"/>
      <c r="G1716" s="231"/>
      <c r="H1716" s="231"/>
      <c r="I1716" s="231"/>
      <c r="J1716" s="231"/>
      <c r="K1716" s="231"/>
      <c r="L1716" s="231"/>
      <c r="M1716" s="231"/>
      <c r="N1716" s="131" t="e">
        <f t="shared" si="26"/>
        <v>#N/A</v>
      </c>
    </row>
    <row r="1717" spans="1:14" s="131" customFormat="1" ht="12.75" customHeight="1" x14ac:dyDescent="0.25">
      <c r="A1717" s="231"/>
      <c r="B1717" s="231"/>
      <c r="C1717" s="231"/>
      <c r="D1717" s="231"/>
      <c r="E1717" s="231"/>
      <c r="F1717" s="231"/>
      <c r="G1717" s="231"/>
      <c r="H1717" s="231"/>
      <c r="I1717" s="231"/>
      <c r="J1717" s="231"/>
      <c r="K1717" s="231"/>
      <c r="L1717" s="231"/>
      <c r="M1717" s="231"/>
      <c r="N1717" s="131" t="e">
        <f t="shared" si="26"/>
        <v>#N/A</v>
      </c>
    </row>
    <row r="1718" spans="1:14" s="131" customFormat="1" ht="12.75" customHeight="1" x14ac:dyDescent="0.25">
      <c r="A1718" s="231"/>
      <c r="B1718" s="231"/>
      <c r="C1718" s="231"/>
      <c r="D1718" s="231"/>
      <c r="E1718" s="231"/>
      <c r="F1718" s="231"/>
      <c r="G1718" s="231"/>
      <c r="H1718" s="231"/>
      <c r="I1718" s="231"/>
      <c r="J1718" s="231"/>
      <c r="K1718" s="231"/>
      <c r="L1718" s="231"/>
      <c r="M1718" s="231"/>
      <c r="N1718" s="131" t="e">
        <f t="shared" si="26"/>
        <v>#N/A</v>
      </c>
    </row>
    <row r="1719" spans="1:14" s="131" customFormat="1" ht="12.75" customHeight="1" x14ac:dyDescent="0.25">
      <c r="A1719" s="231"/>
      <c r="B1719" s="231"/>
      <c r="C1719" s="231"/>
      <c r="D1719" s="231"/>
      <c r="E1719" s="231"/>
      <c r="F1719" s="231"/>
      <c r="G1719" s="231"/>
      <c r="H1719" s="231"/>
      <c r="I1719" s="231"/>
      <c r="J1719" s="231"/>
      <c r="K1719" s="231"/>
      <c r="L1719" s="231"/>
      <c r="M1719" s="231"/>
      <c r="N1719" s="131" t="e">
        <f t="shared" si="26"/>
        <v>#N/A</v>
      </c>
    </row>
    <row r="1720" spans="1:14" s="131" customFormat="1" ht="12.75" customHeight="1" x14ac:dyDescent="0.25">
      <c r="A1720" s="231"/>
      <c r="B1720" s="231"/>
      <c r="C1720" s="231"/>
      <c r="D1720" s="231"/>
      <c r="E1720" s="231"/>
      <c r="F1720" s="231"/>
      <c r="G1720" s="231"/>
      <c r="H1720" s="231"/>
      <c r="I1720" s="231"/>
      <c r="J1720" s="231"/>
      <c r="K1720" s="231"/>
      <c r="L1720" s="231"/>
      <c r="M1720" s="231"/>
      <c r="N1720" s="131" t="e">
        <f t="shared" si="26"/>
        <v>#N/A</v>
      </c>
    </row>
    <row r="1721" spans="1:14" s="131" customFormat="1" ht="12.75" customHeight="1" x14ac:dyDescent="0.25">
      <c r="A1721" s="231"/>
      <c r="B1721" s="231"/>
      <c r="C1721" s="231"/>
      <c r="D1721" s="231"/>
      <c r="E1721" s="231"/>
      <c r="F1721" s="231"/>
      <c r="G1721" s="231"/>
      <c r="H1721" s="231"/>
      <c r="I1721" s="231"/>
      <c r="J1721" s="231"/>
      <c r="K1721" s="231"/>
      <c r="L1721" s="231"/>
      <c r="M1721" s="231"/>
      <c r="N1721" s="131" t="e">
        <f t="shared" si="26"/>
        <v>#N/A</v>
      </c>
    </row>
    <row r="1722" spans="1:14" s="131" customFormat="1" ht="12.75" customHeight="1" x14ac:dyDescent="0.25">
      <c r="A1722" s="231"/>
      <c r="B1722" s="231"/>
      <c r="C1722" s="231"/>
      <c r="D1722" s="231"/>
      <c r="E1722" s="231"/>
      <c r="F1722" s="231"/>
      <c r="G1722" s="231"/>
      <c r="H1722" s="231"/>
      <c r="I1722" s="231"/>
      <c r="J1722" s="231"/>
      <c r="K1722" s="231"/>
      <c r="L1722" s="231"/>
      <c r="M1722" s="231"/>
      <c r="N1722" s="131" t="e">
        <f t="shared" si="26"/>
        <v>#N/A</v>
      </c>
    </row>
    <row r="1723" spans="1:14" s="131" customFormat="1" ht="12.75" customHeight="1" x14ac:dyDescent="0.25">
      <c r="A1723" s="231"/>
      <c r="B1723" s="231"/>
      <c r="C1723" s="231"/>
      <c r="D1723" s="231"/>
      <c r="E1723" s="231"/>
      <c r="F1723" s="231"/>
      <c r="G1723" s="231"/>
      <c r="H1723" s="231"/>
      <c r="I1723" s="231"/>
      <c r="J1723" s="231"/>
      <c r="K1723" s="231"/>
      <c r="L1723" s="231"/>
      <c r="M1723" s="231"/>
      <c r="N1723" s="131" t="e">
        <f t="shared" si="26"/>
        <v>#N/A</v>
      </c>
    </row>
    <row r="1724" spans="1:14" s="131" customFormat="1" ht="12.75" customHeight="1" x14ac:dyDescent="0.25">
      <c r="A1724" s="231"/>
      <c r="B1724" s="231"/>
      <c r="C1724" s="231"/>
      <c r="D1724" s="231"/>
      <c r="E1724" s="231"/>
      <c r="F1724" s="231"/>
      <c r="G1724" s="231"/>
      <c r="H1724" s="231"/>
      <c r="I1724" s="231"/>
      <c r="J1724" s="231"/>
      <c r="K1724" s="231"/>
      <c r="L1724" s="231"/>
      <c r="M1724" s="231"/>
      <c r="N1724" s="131" t="e">
        <f t="shared" si="26"/>
        <v>#N/A</v>
      </c>
    </row>
    <row r="1725" spans="1:14" s="131" customFormat="1" ht="12.75" customHeight="1" x14ac:dyDescent="0.25">
      <c r="A1725" s="231"/>
      <c r="B1725" s="231"/>
      <c r="C1725" s="231"/>
      <c r="D1725" s="231"/>
      <c r="E1725" s="231"/>
      <c r="F1725" s="231"/>
      <c r="G1725" s="231"/>
      <c r="H1725" s="231"/>
      <c r="I1725" s="231"/>
      <c r="J1725" s="231"/>
      <c r="K1725" s="231"/>
      <c r="L1725" s="231"/>
      <c r="M1725" s="231"/>
      <c r="N1725" s="131" t="e">
        <f t="shared" si="26"/>
        <v>#N/A</v>
      </c>
    </row>
    <row r="1726" spans="1:14" s="131" customFormat="1" ht="12.75" customHeight="1" x14ac:dyDescent="0.25">
      <c r="A1726" s="231"/>
      <c r="B1726" s="231"/>
      <c r="C1726" s="231"/>
      <c r="D1726" s="231"/>
      <c r="E1726" s="231"/>
      <c r="F1726" s="231"/>
      <c r="G1726" s="231"/>
      <c r="H1726" s="231"/>
      <c r="I1726" s="231"/>
      <c r="J1726" s="231"/>
      <c r="K1726" s="231"/>
      <c r="L1726" s="231"/>
      <c r="M1726" s="231"/>
      <c r="N1726" s="131" t="e">
        <f t="shared" si="26"/>
        <v>#N/A</v>
      </c>
    </row>
    <row r="1727" spans="1:14" s="131" customFormat="1" ht="12.75" customHeight="1" x14ac:dyDescent="0.25">
      <c r="A1727" s="231"/>
      <c r="B1727" s="231"/>
      <c r="C1727" s="231"/>
      <c r="D1727" s="231"/>
      <c r="E1727" s="231"/>
      <c r="F1727" s="231"/>
      <c r="G1727" s="231"/>
      <c r="H1727" s="231"/>
      <c r="I1727" s="231"/>
      <c r="J1727" s="231"/>
      <c r="K1727" s="231"/>
      <c r="L1727" s="231"/>
      <c r="M1727" s="231"/>
      <c r="N1727" s="131" t="e">
        <f t="shared" si="26"/>
        <v>#N/A</v>
      </c>
    </row>
    <row r="1728" spans="1:14" s="131" customFormat="1" ht="12.75" customHeight="1" x14ac:dyDescent="0.25">
      <c r="A1728" s="231"/>
      <c r="B1728" s="231"/>
      <c r="C1728" s="231"/>
      <c r="D1728" s="231"/>
      <c r="E1728" s="231"/>
      <c r="F1728" s="231"/>
      <c r="G1728" s="231"/>
      <c r="H1728" s="231"/>
      <c r="I1728" s="231"/>
      <c r="J1728" s="231"/>
      <c r="K1728" s="231"/>
      <c r="L1728" s="231"/>
      <c r="M1728" s="231"/>
      <c r="N1728" s="131" t="e">
        <f t="shared" si="26"/>
        <v>#N/A</v>
      </c>
    </row>
    <row r="1729" spans="1:14" s="131" customFormat="1" ht="12.75" customHeight="1" x14ac:dyDescent="0.25">
      <c r="A1729" s="231"/>
      <c r="B1729" s="231"/>
      <c r="C1729" s="231"/>
      <c r="D1729" s="231"/>
      <c r="E1729" s="231"/>
      <c r="F1729" s="231"/>
      <c r="G1729" s="231"/>
      <c r="H1729" s="231"/>
      <c r="I1729" s="231"/>
      <c r="J1729" s="231"/>
      <c r="K1729" s="231"/>
      <c r="L1729" s="231"/>
      <c r="M1729" s="231"/>
      <c r="N1729" s="131" t="e">
        <f t="shared" si="26"/>
        <v>#N/A</v>
      </c>
    </row>
    <row r="1730" spans="1:14" s="131" customFormat="1" ht="12.75" customHeight="1" x14ac:dyDescent="0.25">
      <c r="A1730" s="231"/>
      <c r="B1730" s="231"/>
      <c r="C1730" s="231"/>
      <c r="D1730" s="231"/>
      <c r="E1730" s="231"/>
      <c r="F1730" s="231"/>
      <c r="G1730" s="231"/>
      <c r="H1730" s="231"/>
      <c r="I1730" s="231"/>
      <c r="J1730" s="231"/>
      <c r="K1730" s="231"/>
      <c r="L1730" s="231"/>
      <c r="M1730" s="231"/>
      <c r="N1730" s="131" t="e">
        <f t="shared" si="26"/>
        <v>#N/A</v>
      </c>
    </row>
    <row r="1731" spans="1:14" s="131" customFormat="1" ht="12.75" customHeight="1" x14ac:dyDescent="0.25">
      <c r="A1731" s="231"/>
      <c r="B1731" s="231"/>
      <c r="C1731" s="231"/>
      <c r="D1731" s="231"/>
      <c r="E1731" s="231"/>
      <c r="F1731" s="231"/>
      <c r="G1731" s="231"/>
      <c r="H1731" s="231"/>
      <c r="I1731" s="231"/>
      <c r="J1731" s="231"/>
      <c r="K1731" s="231"/>
      <c r="L1731" s="231"/>
      <c r="M1731" s="231"/>
      <c r="N1731" s="131" t="e">
        <f t="shared" si="26"/>
        <v>#N/A</v>
      </c>
    </row>
    <row r="1732" spans="1:14" s="131" customFormat="1" ht="12.75" customHeight="1" x14ac:dyDescent="0.25">
      <c r="A1732" s="231"/>
      <c r="B1732" s="231"/>
      <c r="C1732" s="231"/>
      <c r="D1732" s="231"/>
      <c r="E1732" s="231"/>
      <c r="F1732" s="231"/>
      <c r="G1732" s="231"/>
      <c r="H1732" s="231"/>
      <c r="I1732" s="231"/>
      <c r="J1732" s="231"/>
      <c r="K1732" s="231"/>
      <c r="L1732" s="231"/>
      <c r="M1732" s="231"/>
      <c r="N1732" s="131" t="e">
        <f t="shared" ref="N1732:N1795" si="27">VLOOKUP(I1732,$O$3:$P$10,2,FALSE)</f>
        <v>#N/A</v>
      </c>
    </row>
    <row r="1733" spans="1:14" s="131" customFormat="1" ht="12.75" customHeight="1" x14ac:dyDescent="0.25">
      <c r="A1733" s="231"/>
      <c r="B1733" s="231"/>
      <c r="C1733" s="231"/>
      <c r="D1733" s="231"/>
      <c r="E1733" s="231"/>
      <c r="F1733" s="231"/>
      <c r="G1733" s="231"/>
      <c r="H1733" s="231"/>
      <c r="I1733" s="231"/>
      <c r="J1733" s="231"/>
      <c r="K1733" s="231"/>
      <c r="L1733" s="231"/>
      <c r="M1733" s="231"/>
      <c r="N1733" s="131" t="e">
        <f t="shared" si="27"/>
        <v>#N/A</v>
      </c>
    </row>
    <row r="1734" spans="1:14" s="131" customFormat="1" ht="12.75" customHeight="1" x14ac:dyDescent="0.25">
      <c r="A1734" s="231"/>
      <c r="B1734" s="231"/>
      <c r="C1734" s="231"/>
      <c r="D1734" s="231"/>
      <c r="E1734" s="231"/>
      <c r="F1734" s="231"/>
      <c r="G1734" s="231"/>
      <c r="H1734" s="231"/>
      <c r="I1734" s="231"/>
      <c r="J1734" s="231"/>
      <c r="K1734" s="231"/>
      <c r="L1734" s="231"/>
      <c r="M1734" s="231"/>
      <c r="N1734" s="131" t="e">
        <f t="shared" si="27"/>
        <v>#N/A</v>
      </c>
    </row>
    <row r="1735" spans="1:14" s="131" customFormat="1" ht="12.75" customHeight="1" x14ac:dyDescent="0.25">
      <c r="A1735" s="231"/>
      <c r="B1735" s="231"/>
      <c r="C1735" s="231"/>
      <c r="D1735" s="231"/>
      <c r="E1735" s="231"/>
      <c r="F1735" s="231"/>
      <c r="G1735" s="231"/>
      <c r="H1735" s="231"/>
      <c r="I1735" s="231"/>
      <c r="J1735" s="231"/>
      <c r="K1735" s="231"/>
      <c r="L1735" s="231"/>
      <c r="M1735" s="231"/>
      <c r="N1735" s="131" t="e">
        <f t="shared" si="27"/>
        <v>#N/A</v>
      </c>
    </row>
    <row r="1736" spans="1:14" s="131" customFormat="1" ht="12.75" customHeight="1" x14ac:dyDescent="0.25">
      <c r="A1736" s="231"/>
      <c r="B1736" s="231"/>
      <c r="C1736" s="231"/>
      <c r="D1736" s="231"/>
      <c r="E1736" s="231"/>
      <c r="F1736" s="231"/>
      <c r="G1736" s="231"/>
      <c r="H1736" s="231"/>
      <c r="I1736" s="231"/>
      <c r="J1736" s="231"/>
      <c r="K1736" s="231"/>
      <c r="L1736" s="231"/>
      <c r="M1736" s="231"/>
      <c r="N1736" s="131" t="e">
        <f t="shared" si="27"/>
        <v>#N/A</v>
      </c>
    </row>
    <row r="1737" spans="1:14" s="131" customFormat="1" ht="12.75" customHeight="1" x14ac:dyDescent="0.25">
      <c r="A1737" s="231"/>
      <c r="B1737" s="231"/>
      <c r="C1737" s="231"/>
      <c r="D1737" s="231"/>
      <c r="E1737" s="231"/>
      <c r="F1737" s="231"/>
      <c r="G1737" s="231"/>
      <c r="H1737" s="231"/>
      <c r="I1737" s="231"/>
      <c r="J1737" s="231"/>
      <c r="K1737" s="231"/>
      <c r="L1737" s="231"/>
      <c r="M1737" s="231"/>
      <c r="N1737" s="131" t="e">
        <f t="shared" si="27"/>
        <v>#N/A</v>
      </c>
    </row>
    <row r="1738" spans="1:14" s="131" customFormat="1" ht="12.75" customHeight="1" x14ac:dyDescent="0.25">
      <c r="A1738" s="231"/>
      <c r="B1738" s="231"/>
      <c r="C1738" s="231"/>
      <c r="D1738" s="231"/>
      <c r="E1738" s="231"/>
      <c r="F1738" s="231"/>
      <c r="G1738" s="231"/>
      <c r="H1738" s="231"/>
      <c r="I1738" s="231"/>
      <c r="J1738" s="231"/>
      <c r="K1738" s="231"/>
      <c r="L1738" s="231"/>
      <c r="M1738" s="231"/>
      <c r="N1738" s="131" t="e">
        <f t="shared" si="27"/>
        <v>#N/A</v>
      </c>
    </row>
    <row r="1739" spans="1:14" s="131" customFormat="1" ht="12.75" customHeight="1" x14ac:dyDescent="0.25">
      <c r="A1739" s="231"/>
      <c r="B1739" s="231"/>
      <c r="C1739" s="231"/>
      <c r="D1739" s="231"/>
      <c r="E1739" s="231"/>
      <c r="F1739" s="231"/>
      <c r="G1739" s="231"/>
      <c r="H1739" s="231"/>
      <c r="I1739" s="231"/>
      <c r="J1739" s="231"/>
      <c r="K1739" s="231"/>
      <c r="L1739" s="231"/>
      <c r="M1739" s="231"/>
      <c r="N1739" s="131" t="e">
        <f t="shared" si="27"/>
        <v>#N/A</v>
      </c>
    </row>
    <row r="1740" spans="1:14" s="131" customFormat="1" ht="12.75" customHeight="1" x14ac:dyDescent="0.25">
      <c r="A1740" s="231"/>
      <c r="B1740" s="231"/>
      <c r="C1740" s="231"/>
      <c r="D1740" s="231"/>
      <c r="E1740" s="231"/>
      <c r="F1740" s="231"/>
      <c r="G1740" s="231"/>
      <c r="H1740" s="231"/>
      <c r="I1740" s="231"/>
      <c r="J1740" s="231"/>
      <c r="K1740" s="231"/>
      <c r="L1740" s="231"/>
      <c r="M1740" s="231"/>
      <c r="N1740" s="131" t="e">
        <f t="shared" si="27"/>
        <v>#N/A</v>
      </c>
    </row>
    <row r="1741" spans="1:14" s="131" customFormat="1" ht="12.75" customHeight="1" x14ac:dyDescent="0.25">
      <c r="A1741" s="231"/>
      <c r="B1741" s="231"/>
      <c r="C1741" s="231"/>
      <c r="D1741" s="231"/>
      <c r="E1741" s="231"/>
      <c r="F1741" s="231"/>
      <c r="G1741" s="231"/>
      <c r="H1741" s="231"/>
      <c r="I1741" s="231"/>
      <c r="J1741" s="231"/>
      <c r="K1741" s="231"/>
      <c r="L1741" s="231"/>
      <c r="M1741" s="231"/>
      <c r="N1741" s="131" t="e">
        <f t="shared" si="27"/>
        <v>#N/A</v>
      </c>
    </row>
    <row r="1742" spans="1:14" s="131" customFormat="1" ht="12.75" customHeight="1" x14ac:dyDescent="0.25">
      <c r="A1742" s="231"/>
      <c r="B1742" s="231"/>
      <c r="C1742" s="231"/>
      <c r="D1742" s="231"/>
      <c r="E1742" s="231"/>
      <c r="F1742" s="231"/>
      <c r="G1742" s="231"/>
      <c r="H1742" s="231"/>
      <c r="I1742" s="231"/>
      <c r="J1742" s="231"/>
      <c r="K1742" s="231"/>
      <c r="L1742" s="231"/>
      <c r="M1742" s="231"/>
      <c r="N1742" s="131" t="e">
        <f t="shared" si="27"/>
        <v>#N/A</v>
      </c>
    </row>
    <row r="1743" spans="1:14" s="131" customFormat="1" ht="12.75" customHeight="1" x14ac:dyDescent="0.25">
      <c r="A1743" s="231"/>
      <c r="B1743" s="231"/>
      <c r="C1743" s="231"/>
      <c r="D1743" s="231"/>
      <c r="E1743" s="231"/>
      <c r="F1743" s="231"/>
      <c r="G1743" s="231"/>
      <c r="H1743" s="231"/>
      <c r="I1743" s="231"/>
      <c r="J1743" s="231"/>
      <c r="K1743" s="231"/>
      <c r="L1743" s="231"/>
      <c r="M1743" s="231"/>
      <c r="N1743" s="131" t="e">
        <f t="shared" si="27"/>
        <v>#N/A</v>
      </c>
    </row>
    <row r="1744" spans="1:14" s="131" customFormat="1" ht="12.75" customHeight="1" x14ac:dyDescent="0.25">
      <c r="A1744" s="231"/>
      <c r="B1744" s="231"/>
      <c r="C1744" s="231"/>
      <c r="D1744" s="231"/>
      <c r="E1744" s="231"/>
      <c r="F1744" s="231"/>
      <c r="G1744" s="231"/>
      <c r="H1744" s="231"/>
      <c r="I1744" s="231"/>
      <c r="J1744" s="231"/>
      <c r="K1744" s="231"/>
      <c r="L1744" s="231"/>
      <c r="M1744" s="231"/>
      <c r="N1744" s="131" t="e">
        <f t="shared" si="27"/>
        <v>#N/A</v>
      </c>
    </row>
    <row r="1745" spans="1:14" s="131" customFormat="1" ht="12.75" customHeight="1" x14ac:dyDescent="0.25">
      <c r="A1745" s="231"/>
      <c r="B1745" s="231"/>
      <c r="C1745" s="231"/>
      <c r="D1745" s="231"/>
      <c r="E1745" s="231"/>
      <c r="F1745" s="231"/>
      <c r="G1745" s="231"/>
      <c r="H1745" s="231"/>
      <c r="I1745" s="231"/>
      <c r="J1745" s="231"/>
      <c r="K1745" s="231"/>
      <c r="L1745" s="231"/>
      <c r="M1745" s="231"/>
      <c r="N1745" s="131" t="e">
        <f t="shared" si="27"/>
        <v>#N/A</v>
      </c>
    </row>
    <row r="1746" spans="1:14" s="131" customFormat="1" ht="12.75" customHeight="1" x14ac:dyDescent="0.25">
      <c r="A1746" s="231"/>
      <c r="B1746" s="231"/>
      <c r="C1746" s="231"/>
      <c r="D1746" s="231"/>
      <c r="E1746" s="231"/>
      <c r="F1746" s="231"/>
      <c r="G1746" s="231"/>
      <c r="H1746" s="231"/>
      <c r="I1746" s="231"/>
      <c r="J1746" s="231"/>
      <c r="K1746" s="231"/>
      <c r="L1746" s="231"/>
      <c r="M1746" s="231"/>
      <c r="N1746" s="131" t="e">
        <f t="shared" si="27"/>
        <v>#N/A</v>
      </c>
    </row>
    <row r="1747" spans="1:14" s="131" customFormat="1" ht="12.75" customHeight="1" x14ac:dyDescent="0.25">
      <c r="A1747" s="231"/>
      <c r="B1747" s="231"/>
      <c r="C1747" s="231"/>
      <c r="D1747" s="231"/>
      <c r="E1747" s="231"/>
      <c r="F1747" s="231"/>
      <c r="G1747" s="231"/>
      <c r="H1747" s="231"/>
      <c r="I1747" s="231"/>
      <c r="J1747" s="231"/>
      <c r="K1747" s="231"/>
      <c r="L1747" s="231"/>
      <c r="M1747" s="231"/>
      <c r="N1747" s="131" t="e">
        <f t="shared" si="27"/>
        <v>#N/A</v>
      </c>
    </row>
    <row r="1748" spans="1:14" s="131" customFormat="1" ht="12.75" customHeight="1" x14ac:dyDescent="0.25">
      <c r="A1748" s="231"/>
      <c r="B1748" s="231"/>
      <c r="C1748" s="231"/>
      <c r="D1748" s="231"/>
      <c r="E1748" s="231"/>
      <c r="F1748" s="231"/>
      <c r="G1748" s="231"/>
      <c r="H1748" s="231"/>
      <c r="I1748" s="231"/>
      <c r="J1748" s="231"/>
      <c r="K1748" s="231"/>
      <c r="L1748" s="231"/>
      <c r="M1748" s="231"/>
      <c r="N1748" s="131" t="e">
        <f t="shared" si="27"/>
        <v>#N/A</v>
      </c>
    </row>
    <row r="1749" spans="1:14" s="131" customFormat="1" ht="12.75" customHeight="1" x14ac:dyDescent="0.25">
      <c r="A1749" s="231"/>
      <c r="B1749" s="231"/>
      <c r="C1749" s="231"/>
      <c r="D1749" s="231"/>
      <c r="E1749" s="231"/>
      <c r="F1749" s="231"/>
      <c r="G1749" s="231"/>
      <c r="H1749" s="231"/>
      <c r="I1749" s="231"/>
      <c r="J1749" s="231"/>
      <c r="K1749" s="231"/>
      <c r="L1749" s="231"/>
      <c r="M1749" s="231"/>
      <c r="N1749" s="131" t="e">
        <f t="shared" si="27"/>
        <v>#N/A</v>
      </c>
    </row>
    <row r="1750" spans="1:14" s="131" customFormat="1" ht="12.75" customHeight="1" x14ac:dyDescent="0.25">
      <c r="A1750" s="231"/>
      <c r="B1750" s="231"/>
      <c r="C1750" s="231"/>
      <c r="D1750" s="231"/>
      <c r="E1750" s="231"/>
      <c r="F1750" s="231"/>
      <c r="G1750" s="231"/>
      <c r="H1750" s="231"/>
      <c r="I1750" s="231"/>
      <c r="J1750" s="231"/>
      <c r="K1750" s="231"/>
      <c r="L1750" s="231"/>
      <c r="M1750" s="231"/>
      <c r="N1750" s="131" t="e">
        <f t="shared" si="27"/>
        <v>#N/A</v>
      </c>
    </row>
    <row r="1751" spans="1:14" s="131" customFormat="1" ht="12.75" customHeight="1" x14ac:dyDescent="0.25">
      <c r="A1751" s="231"/>
      <c r="B1751" s="231"/>
      <c r="C1751" s="231"/>
      <c r="D1751" s="231"/>
      <c r="E1751" s="231"/>
      <c r="F1751" s="231"/>
      <c r="G1751" s="231"/>
      <c r="H1751" s="231"/>
      <c r="I1751" s="231"/>
      <c r="J1751" s="231"/>
      <c r="K1751" s="231"/>
      <c r="L1751" s="231"/>
      <c r="M1751" s="231"/>
      <c r="N1751" s="131" t="e">
        <f t="shared" si="27"/>
        <v>#N/A</v>
      </c>
    </row>
    <row r="1752" spans="1:14" s="131" customFormat="1" ht="12.75" customHeight="1" x14ac:dyDescent="0.25">
      <c r="A1752" s="231"/>
      <c r="B1752" s="231"/>
      <c r="C1752" s="231"/>
      <c r="D1752" s="231"/>
      <c r="E1752" s="231"/>
      <c r="F1752" s="231"/>
      <c r="G1752" s="231"/>
      <c r="H1752" s="231"/>
      <c r="I1752" s="231"/>
      <c r="J1752" s="231"/>
      <c r="K1752" s="231"/>
      <c r="L1752" s="231"/>
      <c r="M1752" s="231"/>
      <c r="N1752" s="131" t="e">
        <f t="shared" si="27"/>
        <v>#N/A</v>
      </c>
    </row>
    <row r="1753" spans="1:14" s="131" customFormat="1" ht="12.75" customHeight="1" x14ac:dyDescent="0.25">
      <c r="A1753" s="231"/>
      <c r="B1753" s="231"/>
      <c r="C1753" s="231"/>
      <c r="D1753" s="231"/>
      <c r="E1753" s="231"/>
      <c r="F1753" s="231"/>
      <c r="G1753" s="231"/>
      <c r="H1753" s="231"/>
      <c r="I1753" s="231"/>
      <c r="J1753" s="231"/>
      <c r="K1753" s="231"/>
      <c r="L1753" s="231"/>
      <c r="M1753" s="231"/>
      <c r="N1753" s="131" t="e">
        <f t="shared" si="27"/>
        <v>#N/A</v>
      </c>
    </row>
    <row r="1754" spans="1:14" s="131" customFormat="1" ht="12.75" customHeight="1" x14ac:dyDescent="0.25">
      <c r="A1754" s="231"/>
      <c r="B1754" s="231"/>
      <c r="C1754" s="231"/>
      <c r="D1754" s="231"/>
      <c r="E1754" s="231"/>
      <c r="F1754" s="231"/>
      <c r="G1754" s="231"/>
      <c r="H1754" s="231"/>
      <c r="I1754" s="231"/>
      <c r="J1754" s="231"/>
      <c r="K1754" s="231"/>
      <c r="L1754" s="231"/>
      <c r="M1754" s="231"/>
      <c r="N1754" s="131" t="e">
        <f t="shared" si="27"/>
        <v>#N/A</v>
      </c>
    </row>
    <row r="1755" spans="1:14" s="131" customFormat="1" ht="12.75" customHeight="1" x14ac:dyDescent="0.25">
      <c r="A1755" s="231"/>
      <c r="B1755" s="231"/>
      <c r="C1755" s="231"/>
      <c r="D1755" s="231"/>
      <c r="E1755" s="231"/>
      <c r="F1755" s="231"/>
      <c r="G1755" s="231"/>
      <c r="H1755" s="231"/>
      <c r="I1755" s="231"/>
      <c r="J1755" s="231"/>
      <c r="K1755" s="231"/>
      <c r="L1755" s="231"/>
      <c r="M1755" s="231"/>
      <c r="N1755" s="131" t="e">
        <f t="shared" si="27"/>
        <v>#N/A</v>
      </c>
    </row>
    <row r="1756" spans="1:14" s="131" customFormat="1" ht="12.75" customHeight="1" x14ac:dyDescent="0.25">
      <c r="A1756" s="231"/>
      <c r="B1756" s="231"/>
      <c r="C1756" s="231"/>
      <c r="D1756" s="231"/>
      <c r="E1756" s="231"/>
      <c r="F1756" s="231"/>
      <c r="G1756" s="231"/>
      <c r="H1756" s="231"/>
      <c r="I1756" s="231"/>
      <c r="J1756" s="231"/>
      <c r="K1756" s="231"/>
      <c r="L1756" s="231"/>
      <c r="M1756" s="231"/>
      <c r="N1756" s="131" t="e">
        <f t="shared" si="27"/>
        <v>#N/A</v>
      </c>
    </row>
    <row r="1757" spans="1:14" s="131" customFormat="1" ht="12.75" customHeight="1" x14ac:dyDescent="0.25">
      <c r="A1757" s="231"/>
      <c r="B1757" s="231"/>
      <c r="C1757" s="231"/>
      <c r="D1757" s="231"/>
      <c r="E1757" s="231"/>
      <c r="F1757" s="231"/>
      <c r="G1757" s="231"/>
      <c r="H1757" s="231"/>
      <c r="I1757" s="231"/>
      <c r="J1757" s="231"/>
      <c r="K1757" s="231"/>
      <c r="L1757" s="231"/>
      <c r="M1757" s="231"/>
      <c r="N1757" s="131" t="e">
        <f t="shared" si="27"/>
        <v>#N/A</v>
      </c>
    </row>
    <row r="1758" spans="1:14" s="131" customFormat="1" ht="12.75" customHeight="1" x14ac:dyDescent="0.25">
      <c r="A1758" s="231"/>
      <c r="B1758" s="231"/>
      <c r="C1758" s="231"/>
      <c r="D1758" s="231"/>
      <c r="E1758" s="231"/>
      <c r="F1758" s="231"/>
      <c r="G1758" s="231"/>
      <c r="H1758" s="231"/>
      <c r="I1758" s="231"/>
      <c r="J1758" s="231"/>
      <c r="K1758" s="231"/>
      <c r="L1758" s="231"/>
      <c r="M1758" s="231"/>
      <c r="N1758" s="131" t="e">
        <f t="shared" si="27"/>
        <v>#N/A</v>
      </c>
    </row>
    <row r="1759" spans="1:14" s="131" customFormat="1" ht="12.75" customHeight="1" x14ac:dyDescent="0.25">
      <c r="A1759" s="231"/>
      <c r="B1759" s="231"/>
      <c r="C1759" s="231"/>
      <c r="D1759" s="231"/>
      <c r="E1759" s="231"/>
      <c r="F1759" s="231"/>
      <c r="G1759" s="231"/>
      <c r="H1759" s="231"/>
      <c r="I1759" s="231"/>
      <c r="J1759" s="231"/>
      <c r="K1759" s="231"/>
      <c r="L1759" s="231"/>
      <c r="M1759" s="231"/>
      <c r="N1759" s="131" t="e">
        <f t="shared" si="27"/>
        <v>#N/A</v>
      </c>
    </row>
    <row r="1760" spans="1:14" s="131" customFormat="1" ht="12.75" customHeight="1" x14ac:dyDescent="0.25">
      <c r="A1760" s="231"/>
      <c r="B1760" s="231"/>
      <c r="C1760" s="231"/>
      <c r="D1760" s="231"/>
      <c r="E1760" s="231"/>
      <c r="F1760" s="231"/>
      <c r="G1760" s="231"/>
      <c r="H1760" s="231"/>
      <c r="I1760" s="231"/>
      <c r="J1760" s="231"/>
      <c r="K1760" s="231"/>
      <c r="L1760" s="231"/>
      <c r="M1760" s="231"/>
      <c r="N1760" s="131" t="e">
        <f t="shared" si="27"/>
        <v>#N/A</v>
      </c>
    </row>
    <row r="1761" spans="1:14" s="131" customFormat="1" ht="12.75" customHeight="1" x14ac:dyDescent="0.25">
      <c r="A1761" s="231"/>
      <c r="B1761" s="231"/>
      <c r="C1761" s="231"/>
      <c r="D1761" s="231"/>
      <c r="E1761" s="231"/>
      <c r="F1761" s="231"/>
      <c r="G1761" s="231"/>
      <c r="H1761" s="231"/>
      <c r="I1761" s="231"/>
      <c r="J1761" s="231"/>
      <c r="K1761" s="231"/>
      <c r="L1761" s="231"/>
      <c r="M1761" s="231"/>
      <c r="N1761" s="131" t="e">
        <f t="shared" si="27"/>
        <v>#N/A</v>
      </c>
    </row>
    <row r="1762" spans="1:14" s="131" customFormat="1" ht="12.75" customHeight="1" x14ac:dyDescent="0.25">
      <c r="A1762" s="231"/>
      <c r="B1762" s="231"/>
      <c r="C1762" s="231"/>
      <c r="D1762" s="231"/>
      <c r="E1762" s="231"/>
      <c r="F1762" s="231"/>
      <c r="G1762" s="231"/>
      <c r="H1762" s="231"/>
      <c r="I1762" s="231"/>
      <c r="J1762" s="231"/>
      <c r="K1762" s="231"/>
      <c r="L1762" s="231"/>
      <c r="M1762" s="231"/>
      <c r="N1762" s="131" t="e">
        <f t="shared" si="27"/>
        <v>#N/A</v>
      </c>
    </row>
    <row r="1763" spans="1:14" s="131" customFormat="1" ht="12.75" customHeight="1" x14ac:dyDescent="0.25">
      <c r="A1763" s="231"/>
      <c r="B1763" s="231"/>
      <c r="C1763" s="231"/>
      <c r="D1763" s="231"/>
      <c r="E1763" s="231"/>
      <c r="F1763" s="231"/>
      <c r="G1763" s="231"/>
      <c r="H1763" s="231"/>
      <c r="I1763" s="231"/>
      <c r="J1763" s="231"/>
      <c r="K1763" s="231"/>
      <c r="L1763" s="231"/>
      <c r="M1763" s="231"/>
      <c r="N1763" s="131" t="e">
        <f t="shared" si="27"/>
        <v>#N/A</v>
      </c>
    </row>
    <row r="1764" spans="1:14" s="131" customFormat="1" ht="12.75" customHeight="1" x14ac:dyDescent="0.25">
      <c r="A1764" s="231"/>
      <c r="B1764" s="231"/>
      <c r="C1764" s="231"/>
      <c r="D1764" s="231"/>
      <c r="E1764" s="231"/>
      <c r="F1764" s="231"/>
      <c r="G1764" s="231"/>
      <c r="H1764" s="231"/>
      <c r="I1764" s="231"/>
      <c r="J1764" s="231"/>
      <c r="K1764" s="231"/>
      <c r="L1764" s="231"/>
      <c r="M1764" s="231"/>
      <c r="N1764" s="131" t="e">
        <f t="shared" si="27"/>
        <v>#N/A</v>
      </c>
    </row>
    <row r="1765" spans="1:14" s="131" customFormat="1" ht="12.75" customHeight="1" x14ac:dyDescent="0.25">
      <c r="A1765" s="231"/>
      <c r="B1765" s="231"/>
      <c r="C1765" s="231"/>
      <c r="D1765" s="231"/>
      <c r="E1765" s="231"/>
      <c r="F1765" s="231"/>
      <c r="G1765" s="231"/>
      <c r="H1765" s="231"/>
      <c r="I1765" s="231"/>
      <c r="J1765" s="231"/>
      <c r="K1765" s="231"/>
      <c r="L1765" s="231"/>
      <c r="M1765" s="231"/>
      <c r="N1765" s="131" t="e">
        <f t="shared" si="27"/>
        <v>#N/A</v>
      </c>
    </row>
    <row r="1766" spans="1:14" s="131" customFormat="1" ht="12.75" customHeight="1" x14ac:dyDescent="0.25">
      <c r="A1766" s="231"/>
      <c r="B1766" s="231"/>
      <c r="C1766" s="231"/>
      <c r="D1766" s="231"/>
      <c r="E1766" s="231"/>
      <c r="F1766" s="231"/>
      <c r="G1766" s="231"/>
      <c r="H1766" s="231"/>
      <c r="I1766" s="231"/>
      <c r="J1766" s="231"/>
      <c r="K1766" s="231"/>
      <c r="L1766" s="231"/>
      <c r="M1766" s="231"/>
      <c r="N1766" s="131" t="e">
        <f t="shared" si="27"/>
        <v>#N/A</v>
      </c>
    </row>
    <row r="1767" spans="1:14" s="131" customFormat="1" ht="12.75" customHeight="1" x14ac:dyDescent="0.25">
      <c r="A1767" s="231"/>
      <c r="B1767" s="231"/>
      <c r="C1767" s="231"/>
      <c r="D1767" s="231"/>
      <c r="E1767" s="231"/>
      <c r="F1767" s="231"/>
      <c r="G1767" s="231"/>
      <c r="H1767" s="231"/>
      <c r="I1767" s="231"/>
      <c r="J1767" s="231"/>
      <c r="K1767" s="231"/>
      <c r="L1767" s="231"/>
      <c r="M1767" s="231"/>
      <c r="N1767" s="131" t="e">
        <f t="shared" si="27"/>
        <v>#N/A</v>
      </c>
    </row>
    <row r="1768" spans="1:14" s="131" customFormat="1" ht="12.75" customHeight="1" x14ac:dyDescent="0.25">
      <c r="A1768" s="231"/>
      <c r="B1768" s="231"/>
      <c r="C1768" s="231"/>
      <c r="D1768" s="231"/>
      <c r="E1768" s="231"/>
      <c r="F1768" s="231"/>
      <c r="G1768" s="231"/>
      <c r="H1768" s="231"/>
      <c r="I1768" s="231"/>
      <c r="J1768" s="231"/>
      <c r="K1768" s="231"/>
      <c r="L1768" s="231"/>
      <c r="M1768" s="231"/>
      <c r="N1768" s="131" t="e">
        <f t="shared" si="27"/>
        <v>#N/A</v>
      </c>
    </row>
    <row r="1769" spans="1:14" s="131" customFormat="1" ht="12.75" customHeight="1" x14ac:dyDescent="0.25">
      <c r="A1769" s="231"/>
      <c r="B1769" s="231"/>
      <c r="C1769" s="231"/>
      <c r="D1769" s="231"/>
      <c r="E1769" s="231"/>
      <c r="F1769" s="231"/>
      <c r="G1769" s="231"/>
      <c r="H1769" s="231"/>
      <c r="I1769" s="231"/>
      <c r="J1769" s="231"/>
      <c r="K1769" s="231"/>
      <c r="L1769" s="231"/>
      <c r="M1769" s="231"/>
      <c r="N1769" s="131" t="e">
        <f t="shared" si="27"/>
        <v>#N/A</v>
      </c>
    </row>
    <row r="1770" spans="1:14" s="131" customFormat="1" ht="12.75" customHeight="1" x14ac:dyDescent="0.25">
      <c r="A1770" s="231"/>
      <c r="B1770" s="231"/>
      <c r="C1770" s="231"/>
      <c r="D1770" s="231"/>
      <c r="E1770" s="231"/>
      <c r="F1770" s="231"/>
      <c r="G1770" s="231"/>
      <c r="H1770" s="231"/>
      <c r="I1770" s="231"/>
      <c r="J1770" s="231"/>
      <c r="K1770" s="231"/>
      <c r="L1770" s="231"/>
      <c r="M1770" s="231"/>
      <c r="N1770" s="131" t="e">
        <f t="shared" si="27"/>
        <v>#N/A</v>
      </c>
    </row>
    <row r="1771" spans="1:14" s="131" customFormat="1" ht="12.75" customHeight="1" x14ac:dyDescent="0.25">
      <c r="A1771" s="231"/>
      <c r="B1771" s="231"/>
      <c r="C1771" s="231"/>
      <c r="D1771" s="231"/>
      <c r="E1771" s="231"/>
      <c r="F1771" s="231"/>
      <c r="G1771" s="231"/>
      <c r="H1771" s="231"/>
      <c r="I1771" s="231"/>
      <c r="J1771" s="231"/>
      <c r="K1771" s="231"/>
      <c r="L1771" s="231"/>
      <c r="M1771" s="231"/>
      <c r="N1771" s="131" t="e">
        <f t="shared" si="27"/>
        <v>#N/A</v>
      </c>
    </row>
    <row r="1772" spans="1:14" s="131" customFormat="1" ht="12.75" customHeight="1" x14ac:dyDescent="0.25">
      <c r="A1772" s="231"/>
      <c r="B1772" s="231"/>
      <c r="C1772" s="231"/>
      <c r="D1772" s="231"/>
      <c r="E1772" s="231"/>
      <c r="F1772" s="231"/>
      <c r="G1772" s="231"/>
      <c r="H1772" s="231"/>
      <c r="I1772" s="231"/>
      <c r="J1772" s="231"/>
      <c r="K1772" s="231"/>
      <c r="L1772" s="231"/>
      <c r="M1772" s="231"/>
      <c r="N1772" s="131" t="e">
        <f t="shared" si="27"/>
        <v>#N/A</v>
      </c>
    </row>
    <row r="1773" spans="1:14" s="131" customFormat="1" ht="12.75" customHeight="1" x14ac:dyDescent="0.25">
      <c r="A1773" s="231"/>
      <c r="B1773" s="231"/>
      <c r="C1773" s="231"/>
      <c r="D1773" s="231"/>
      <c r="E1773" s="231"/>
      <c r="F1773" s="231"/>
      <c r="G1773" s="231"/>
      <c r="H1773" s="231"/>
      <c r="I1773" s="231"/>
      <c r="J1773" s="231"/>
      <c r="K1773" s="231"/>
      <c r="L1773" s="231"/>
      <c r="M1773" s="231"/>
      <c r="N1773" s="131" t="e">
        <f t="shared" si="27"/>
        <v>#N/A</v>
      </c>
    </row>
    <row r="1774" spans="1:14" s="131" customFormat="1" ht="12.75" customHeight="1" x14ac:dyDescent="0.25">
      <c r="A1774" s="231"/>
      <c r="B1774" s="231"/>
      <c r="C1774" s="231"/>
      <c r="D1774" s="231"/>
      <c r="E1774" s="231"/>
      <c r="F1774" s="231"/>
      <c r="G1774" s="231"/>
      <c r="H1774" s="231"/>
      <c r="I1774" s="231"/>
      <c r="J1774" s="231"/>
      <c r="K1774" s="231"/>
      <c r="L1774" s="231"/>
      <c r="M1774" s="231"/>
      <c r="N1774" s="131" t="e">
        <f t="shared" si="27"/>
        <v>#N/A</v>
      </c>
    </row>
    <row r="1775" spans="1:14" s="131" customFormat="1" ht="12.75" customHeight="1" x14ac:dyDescent="0.25">
      <c r="A1775" s="231"/>
      <c r="B1775" s="231"/>
      <c r="C1775" s="231"/>
      <c r="D1775" s="231"/>
      <c r="E1775" s="231"/>
      <c r="F1775" s="231"/>
      <c r="G1775" s="231"/>
      <c r="H1775" s="231"/>
      <c r="I1775" s="231"/>
      <c r="J1775" s="231"/>
      <c r="K1775" s="231"/>
      <c r="L1775" s="231"/>
      <c r="M1775" s="231"/>
      <c r="N1775" s="131" t="e">
        <f t="shared" si="27"/>
        <v>#N/A</v>
      </c>
    </row>
    <row r="1776" spans="1:14" s="131" customFormat="1" ht="12.75" customHeight="1" x14ac:dyDescent="0.25">
      <c r="A1776" s="231"/>
      <c r="B1776" s="231"/>
      <c r="C1776" s="231"/>
      <c r="D1776" s="231"/>
      <c r="E1776" s="231"/>
      <c r="F1776" s="231"/>
      <c r="G1776" s="231"/>
      <c r="H1776" s="231"/>
      <c r="I1776" s="231"/>
      <c r="J1776" s="231"/>
      <c r="K1776" s="231"/>
      <c r="L1776" s="231"/>
      <c r="M1776" s="231"/>
      <c r="N1776" s="131" t="e">
        <f t="shared" si="27"/>
        <v>#N/A</v>
      </c>
    </row>
    <row r="1777" spans="1:14" s="131" customFormat="1" ht="12.75" customHeight="1" x14ac:dyDescent="0.25">
      <c r="A1777" s="231"/>
      <c r="B1777" s="231"/>
      <c r="C1777" s="231"/>
      <c r="D1777" s="231"/>
      <c r="E1777" s="231"/>
      <c r="F1777" s="231"/>
      <c r="G1777" s="231"/>
      <c r="H1777" s="231"/>
      <c r="I1777" s="231"/>
      <c r="J1777" s="231"/>
      <c r="K1777" s="231"/>
      <c r="L1777" s="231"/>
      <c r="M1777" s="231"/>
      <c r="N1777" s="131" t="e">
        <f t="shared" si="27"/>
        <v>#N/A</v>
      </c>
    </row>
    <row r="1778" spans="1:14" s="131" customFormat="1" ht="12.75" customHeight="1" x14ac:dyDescent="0.25">
      <c r="A1778" s="231"/>
      <c r="B1778" s="231"/>
      <c r="C1778" s="231"/>
      <c r="D1778" s="231"/>
      <c r="E1778" s="231"/>
      <c r="F1778" s="231"/>
      <c r="G1778" s="231"/>
      <c r="H1778" s="231"/>
      <c r="I1778" s="231"/>
      <c r="J1778" s="231"/>
      <c r="K1778" s="231"/>
      <c r="L1778" s="231"/>
      <c r="M1778" s="231"/>
      <c r="N1778" s="131" t="e">
        <f t="shared" si="27"/>
        <v>#N/A</v>
      </c>
    </row>
    <row r="1779" spans="1:14" s="131" customFormat="1" ht="12.75" customHeight="1" x14ac:dyDescent="0.25">
      <c r="A1779" s="231"/>
      <c r="B1779" s="231"/>
      <c r="C1779" s="231"/>
      <c r="D1779" s="231"/>
      <c r="E1779" s="231"/>
      <c r="F1779" s="231"/>
      <c r="G1779" s="231"/>
      <c r="H1779" s="231"/>
      <c r="I1779" s="231"/>
      <c r="J1779" s="231"/>
      <c r="K1779" s="231"/>
      <c r="L1779" s="231"/>
      <c r="M1779" s="231"/>
      <c r="N1779" s="131" t="e">
        <f t="shared" si="27"/>
        <v>#N/A</v>
      </c>
    </row>
    <row r="1780" spans="1:14" s="131" customFormat="1" ht="12.75" customHeight="1" x14ac:dyDescent="0.25">
      <c r="A1780" s="231"/>
      <c r="B1780" s="231"/>
      <c r="C1780" s="231"/>
      <c r="D1780" s="231"/>
      <c r="E1780" s="231"/>
      <c r="F1780" s="231"/>
      <c r="G1780" s="231"/>
      <c r="H1780" s="231"/>
      <c r="I1780" s="231"/>
      <c r="J1780" s="231"/>
      <c r="K1780" s="231"/>
      <c r="L1780" s="231"/>
      <c r="M1780" s="231"/>
      <c r="N1780" s="131" t="e">
        <f t="shared" si="27"/>
        <v>#N/A</v>
      </c>
    </row>
    <row r="1781" spans="1:14" s="131" customFormat="1" ht="12.75" customHeight="1" x14ac:dyDescent="0.25">
      <c r="A1781" s="231"/>
      <c r="B1781" s="231"/>
      <c r="C1781" s="231"/>
      <c r="D1781" s="231"/>
      <c r="E1781" s="231"/>
      <c r="F1781" s="231"/>
      <c r="G1781" s="231"/>
      <c r="H1781" s="231"/>
      <c r="I1781" s="231"/>
      <c r="J1781" s="231"/>
      <c r="K1781" s="231"/>
      <c r="L1781" s="231"/>
      <c r="M1781" s="231"/>
      <c r="N1781" s="131" t="e">
        <f t="shared" si="27"/>
        <v>#N/A</v>
      </c>
    </row>
    <row r="1782" spans="1:14" s="131" customFormat="1" ht="12.75" customHeight="1" x14ac:dyDescent="0.25">
      <c r="A1782" s="231"/>
      <c r="B1782" s="231"/>
      <c r="C1782" s="231"/>
      <c r="D1782" s="231"/>
      <c r="E1782" s="231"/>
      <c r="F1782" s="231"/>
      <c r="G1782" s="231"/>
      <c r="H1782" s="231"/>
      <c r="I1782" s="231"/>
      <c r="J1782" s="231"/>
      <c r="K1782" s="231"/>
      <c r="L1782" s="231"/>
      <c r="M1782" s="231"/>
      <c r="N1782" s="131" t="e">
        <f t="shared" si="27"/>
        <v>#N/A</v>
      </c>
    </row>
    <row r="1783" spans="1:14" s="131" customFormat="1" ht="12.75" customHeight="1" x14ac:dyDescent="0.25">
      <c r="A1783" s="231"/>
      <c r="B1783" s="231"/>
      <c r="C1783" s="231"/>
      <c r="D1783" s="231"/>
      <c r="E1783" s="231"/>
      <c r="F1783" s="231"/>
      <c r="G1783" s="231"/>
      <c r="H1783" s="231"/>
      <c r="I1783" s="231"/>
      <c r="J1783" s="231"/>
      <c r="K1783" s="231"/>
      <c r="L1783" s="231"/>
      <c r="M1783" s="231"/>
      <c r="N1783" s="131" t="e">
        <f t="shared" si="27"/>
        <v>#N/A</v>
      </c>
    </row>
    <row r="1784" spans="1:14" s="131" customFormat="1" ht="12.75" customHeight="1" x14ac:dyDescent="0.25">
      <c r="A1784" s="231"/>
      <c r="B1784" s="231"/>
      <c r="C1784" s="231"/>
      <c r="D1784" s="231"/>
      <c r="E1784" s="231"/>
      <c r="F1784" s="231"/>
      <c r="G1784" s="231"/>
      <c r="H1784" s="231"/>
      <c r="I1784" s="231"/>
      <c r="J1784" s="231"/>
      <c r="K1784" s="231"/>
      <c r="L1784" s="231"/>
      <c r="M1784" s="231"/>
      <c r="N1784" s="131" t="e">
        <f t="shared" si="27"/>
        <v>#N/A</v>
      </c>
    </row>
    <row r="1785" spans="1:14" s="131" customFormat="1" ht="12.75" customHeight="1" x14ac:dyDescent="0.25">
      <c r="A1785" s="231"/>
      <c r="B1785" s="231"/>
      <c r="C1785" s="231"/>
      <c r="D1785" s="231"/>
      <c r="E1785" s="231"/>
      <c r="F1785" s="231"/>
      <c r="G1785" s="231"/>
      <c r="H1785" s="231"/>
      <c r="I1785" s="231"/>
      <c r="J1785" s="231"/>
      <c r="K1785" s="231"/>
      <c r="L1785" s="231"/>
      <c r="M1785" s="231"/>
      <c r="N1785" s="131" t="e">
        <f t="shared" si="27"/>
        <v>#N/A</v>
      </c>
    </row>
    <row r="1786" spans="1:14" s="131" customFormat="1" ht="12.75" customHeight="1" x14ac:dyDescent="0.25">
      <c r="A1786" s="231"/>
      <c r="B1786" s="231"/>
      <c r="C1786" s="231"/>
      <c r="D1786" s="231"/>
      <c r="E1786" s="231"/>
      <c r="F1786" s="231"/>
      <c r="G1786" s="231"/>
      <c r="H1786" s="231"/>
      <c r="I1786" s="231"/>
      <c r="J1786" s="231"/>
      <c r="K1786" s="231"/>
      <c r="L1786" s="231"/>
      <c r="M1786" s="231"/>
      <c r="N1786" s="131" t="e">
        <f t="shared" si="27"/>
        <v>#N/A</v>
      </c>
    </row>
    <row r="1787" spans="1:14" s="131" customFormat="1" ht="12.75" customHeight="1" x14ac:dyDescent="0.25">
      <c r="A1787" s="231"/>
      <c r="B1787" s="231"/>
      <c r="C1787" s="231"/>
      <c r="D1787" s="231"/>
      <c r="E1787" s="231"/>
      <c r="F1787" s="231"/>
      <c r="G1787" s="231"/>
      <c r="H1787" s="231"/>
      <c r="I1787" s="231"/>
      <c r="J1787" s="231"/>
      <c r="K1787" s="231"/>
      <c r="L1787" s="231"/>
      <c r="M1787" s="231"/>
      <c r="N1787" s="131" t="e">
        <f t="shared" si="27"/>
        <v>#N/A</v>
      </c>
    </row>
    <row r="1788" spans="1:14" s="131" customFormat="1" ht="12.75" customHeight="1" x14ac:dyDescent="0.25">
      <c r="A1788" s="231"/>
      <c r="B1788" s="231"/>
      <c r="C1788" s="231"/>
      <c r="D1788" s="231"/>
      <c r="E1788" s="231"/>
      <c r="F1788" s="231"/>
      <c r="G1788" s="231"/>
      <c r="H1788" s="231"/>
      <c r="I1788" s="231"/>
      <c r="J1788" s="231"/>
      <c r="K1788" s="231"/>
      <c r="L1788" s="231"/>
      <c r="M1788" s="231"/>
      <c r="N1788" s="131" t="e">
        <f t="shared" si="27"/>
        <v>#N/A</v>
      </c>
    </row>
    <row r="1789" spans="1:14" s="131" customFormat="1" ht="12.75" customHeight="1" x14ac:dyDescent="0.25">
      <c r="A1789" s="231"/>
      <c r="B1789" s="231"/>
      <c r="C1789" s="231"/>
      <c r="D1789" s="231"/>
      <c r="E1789" s="231"/>
      <c r="F1789" s="231"/>
      <c r="G1789" s="231"/>
      <c r="H1789" s="231"/>
      <c r="I1789" s="231"/>
      <c r="J1789" s="231"/>
      <c r="K1789" s="231"/>
      <c r="L1789" s="231"/>
      <c r="M1789" s="231"/>
      <c r="N1789" s="131" t="e">
        <f t="shared" si="27"/>
        <v>#N/A</v>
      </c>
    </row>
    <row r="1790" spans="1:14" s="131" customFormat="1" ht="12.75" customHeight="1" x14ac:dyDescent="0.25">
      <c r="A1790" s="231"/>
      <c r="B1790" s="231"/>
      <c r="C1790" s="231"/>
      <c r="D1790" s="231"/>
      <c r="E1790" s="231"/>
      <c r="F1790" s="231"/>
      <c r="G1790" s="231"/>
      <c r="H1790" s="231"/>
      <c r="I1790" s="231"/>
      <c r="J1790" s="231"/>
      <c r="K1790" s="231"/>
      <c r="L1790" s="231"/>
      <c r="M1790" s="231"/>
      <c r="N1790" s="131" t="e">
        <f t="shared" si="27"/>
        <v>#N/A</v>
      </c>
    </row>
    <row r="1791" spans="1:14" s="131" customFormat="1" ht="12.75" customHeight="1" x14ac:dyDescent="0.25">
      <c r="A1791" s="231"/>
      <c r="B1791" s="231"/>
      <c r="C1791" s="231"/>
      <c r="D1791" s="231"/>
      <c r="E1791" s="231"/>
      <c r="F1791" s="231"/>
      <c r="G1791" s="231"/>
      <c r="H1791" s="231"/>
      <c r="I1791" s="231"/>
      <c r="J1791" s="231"/>
      <c r="K1791" s="231"/>
      <c r="L1791" s="231"/>
      <c r="M1791" s="231"/>
      <c r="N1791" s="131" t="e">
        <f t="shared" si="27"/>
        <v>#N/A</v>
      </c>
    </row>
    <row r="1792" spans="1:14" s="131" customFormat="1" ht="12.75" customHeight="1" x14ac:dyDescent="0.25">
      <c r="A1792" s="231"/>
      <c r="B1792" s="231"/>
      <c r="C1792" s="231"/>
      <c r="D1792" s="231"/>
      <c r="E1792" s="231"/>
      <c r="F1792" s="231"/>
      <c r="G1792" s="231"/>
      <c r="H1792" s="231"/>
      <c r="I1792" s="231"/>
      <c r="J1792" s="231"/>
      <c r="K1792" s="231"/>
      <c r="L1792" s="231"/>
      <c r="M1792" s="231"/>
      <c r="N1792" s="131" t="e">
        <f t="shared" si="27"/>
        <v>#N/A</v>
      </c>
    </row>
    <row r="1793" spans="1:14" s="131" customFormat="1" ht="12.75" customHeight="1" x14ac:dyDescent="0.25">
      <c r="A1793" s="231"/>
      <c r="B1793" s="231"/>
      <c r="C1793" s="231"/>
      <c r="D1793" s="231"/>
      <c r="E1793" s="231"/>
      <c r="F1793" s="231"/>
      <c r="G1793" s="231"/>
      <c r="H1793" s="231"/>
      <c r="I1793" s="231"/>
      <c r="J1793" s="231"/>
      <c r="K1793" s="231"/>
      <c r="L1793" s="231"/>
      <c r="M1793" s="231"/>
      <c r="N1793" s="131" t="e">
        <f t="shared" si="27"/>
        <v>#N/A</v>
      </c>
    </row>
    <row r="1794" spans="1:14" s="131" customFormat="1" ht="12.75" customHeight="1" x14ac:dyDescent="0.25">
      <c r="A1794" s="231"/>
      <c r="B1794" s="231"/>
      <c r="C1794" s="231"/>
      <c r="D1794" s="231"/>
      <c r="E1794" s="231"/>
      <c r="F1794" s="231"/>
      <c r="G1794" s="231"/>
      <c r="H1794" s="231"/>
      <c r="I1794" s="231"/>
      <c r="J1794" s="231"/>
      <c r="K1794" s="231"/>
      <c r="L1794" s="231"/>
      <c r="M1794" s="231"/>
      <c r="N1794" s="131" t="e">
        <f t="shared" si="27"/>
        <v>#N/A</v>
      </c>
    </row>
    <row r="1795" spans="1:14" s="131" customFormat="1" ht="12.75" customHeight="1" x14ac:dyDescent="0.25">
      <c r="A1795" s="231"/>
      <c r="B1795" s="231"/>
      <c r="C1795" s="231"/>
      <c r="D1795" s="231"/>
      <c r="E1795" s="231"/>
      <c r="F1795" s="231"/>
      <c r="G1795" s="231"/>
      <c r="H1795" s="231"/>
      <c r="I1795" s="231"/>
      <c r="J1795" s="231"/>
      <c r="K1795" s="231"/>
      <c r="L1795" s="231"/>
      <c r="M1795" s="231"/>
      <c r="N1795" s="131" t="e">
        <f t="shared" si="27"/>
        <v>#N/A</v>
      </c>
    </row>
    <row r="1796" spans="1:14" s="131" customFormat="1" ht="12.75" customHeight="1" x14ac:dyDescent="0.25">
      <c r="A1796" s="231"/>
      <c r="B1796" s="231"/>
      <c r="C1796" s="231"/>
      <c r="D1796" s="231"/>
      <c r="E1796" s="231"/>
      <c r="F1796" s="231"/>
      <c r="G1796" s="231"/>
      <c r="H1796" s="231"/>
      <c r="I1796" s="231"/>
      <c r="J1796" s="231"/>
      <c r="K1796" s="231"/>
      <c r="L1796" s="231"/>
      <c r="M1796" s="231"/>
      <c r="N1796" s="131" t="e">
        <f t="shared" ref="N1796:N1859" si="28">VLOOKUP(I1796,$O$3:$P$10,2,FALSE)</f>
        <v>#N/A</v>
      </c>
    </row>
    <row r="1797" spans="1:14" s="131" customFormat="1" ht="12.75" customHeight="1" x14ac:dyDescent="0.25">
      <c r="A1797" s="231"/>
      <c r="B1797" s="231"/>
      <c r="C1797" s="231"/>
      <c r="D1797" s="231"/>
      <c r="E1797" s="231"/>
      <c r="F1797" s="231"/>
      <c r="G1797" s="231"/>
      <c r="H1797" s="231"/>
      <c r="I1797" s="231"/>
      <c r="J1797" s="231"/>
      <c r="K1797" s="231"/>
      <c r="L1797" s="231"/>
      <c r="M1797" s="231"/>
      <c r="N1797" s="131" t="e">
        <f t="shared" si="28"/>
        <v>#N/A</v>
      </c>
    </row>
    <row r="1798" spans="1:14" s="131" customFormat="1" ht="12.75" customHeight="1" x14ac:dyDescent="0.25">
      <c r="A1798" s="231"/>
      <c r="B1798" s="231"/>
      <c r="C1798" s="231"/>
      <c r="D1798" s="231"/>
      <c r="E1798" s="231"/>
      <c r="F1798" s="231"/>
      <c r="G1798" s="231"/>
      <c r="H1798" s="231"/>
      <c r="I1798" s="231"/>
      <c r="J1798" s="231"/>
      <c r="K1798" s="231"/>
      <c r="L1798" s="231"/>
      <c r="M1798" s="231"/>
      <c r="N1798" s="131" t="e">
        <f t="shared" si="28"/>
        <v>#N/A</v>
      </c>
    </row>
    <row r="1799" spans="1:14" s="131" customFormat="1" ht="12.75" customHeight="1" x14ac:dyDescent="0.25">
      <c r="A1799" s="231"/>
      <c r="B1799" s="231"/>
      <c r="C1799" s="231"/>
      <c r="D1799" s="231"/>
      <c r="E1799" s="231"/>
      <c r="F1799" s="231"/>
      <c r="G1799" s="231"/>
      <c r="H1799" s="231"/>
      <c r="I1799" s="231"/>
      <c r="J1799" s="231"/>
      <c r="K1799" s="231"/>
      <c r="L1799" s="231"/>
      <c r="M1799" s="231"/>
      <c r="N1799" s="131" t="e">
        <f t="shared" si="28"/>
        <v>#N/A</v>
      </c>
    </row>
    <row r="1800" spans="1:14" s="131" customFormat="1" ht="12.75" customHeight="1" x14ac:dyDescent="0.25">
      <c r="A1800" s="231"/>
      <c r="B1800" s="231"/>
      <c r="C1800" s="231"/>
      <c r="D1800" s="231"/>
      <c r="E1800" s="231"/>
      <c r="F1800" s="231"/>
      <c r="G1800" s="231"/>
      <c r="H1800" s="231"/>
      <c r="I1800" s="231"/>
      <c r="J1800" s="231"/>
      <c r="K1800" s="231"/>
      <c r="L1800" s="231"/>
      <c r="M1800" s="231"/>
      <c r="N1800" s="131" t="e">
        <f t="shared" si="28"/>
        <v>#N/A</v>
      </c>
    </row>
    <row r="1801" spans="1:14" s="131" customFormat="1" ht="12.75" customHeight="1" x14ac:dyDescent="0.25">
      <c r="A1801" s="231"/>
      <c r="B1801" s="231"/>
      <c r="C1801" s="231"/>
      <c r="D1801" s="231"/>
      <c r="E1801" s="231"/>
      <c r="F1801" s="231"/>
      <c r="G1801" s="231"/>
      <c r="H1801" s="231"/>
      <c r="I1801" s="231"/>
      <c r="J1801" s="231"/>
      <c r="K1801" s="231"/>
      <c r="L1801" s="231"/>
      <c r="M1801" s="231"/>
      <c r="N1801" s="131" t="e">
        <f t="shared" si="28"/>
        <v>#N/A</v>
      </c>
    </row>
    <row r="1802" spans="1:14" s="131" customFormat="1" ht="12.75" customHeight="1" x14ac:dyDescent="0.25">
      <c r="A1802" s="231"/>
      <c r="B1802" s="231"/>
      <c r="C1802" s="231"/>
      <c r="D1802" s="231"/>
      <c r="E1802" s="231"/>
      <c r="F1802" s="231"/>
      <c r="G1802" s="231"/>
      <c r="H1802" s="231"/>
      <c r="I1802" s="231"/>
      <c r="J1802" s="231"/>
      <c r="K1802" s="231"/>
      <c r="L1802" s="231"/>
      <c r="M1802" s="231"/>
      <c r="N1802" s="131" t="e">
        <f t="shared" si="28"/>
        <v>#N/A</v>
      </c>
    </row>
    <row r="1803" spans="1:14" s="131" customFormat="1" ht="12.75" customHeight="1" x14ac:dyDescent="0.25">
      <c r="A1803" s="231"/>
      <c r="B1803" s="231"/>
      <c r="C1803" s="231"/>
      <c r="D1803" s="231"/>
      <c r="E1803" s="231"/>
      <c r="F1803" s="231"/>
      <c r="G1803" s="231"/>
      <c r="H1803" s="231"/>
      <c r="I1803" s="231"/>
      <c r="J1803" s="231"/>
      <c r="K1803" s="231"/>
      <c r="L1803" s="231"/>
      <c r="M1803" s="231"/>
      <c r="N1803" s="131" t="e">
        <f t="shared" si="28"/>
        <v>#N/A</v>
      </c>
    </row>
    <row r="1804" spans="1:14" s="131" customFormat="1" ht="12.75" customHeight="1" x14ac:dyDescent="0.25">
      <c r="A1804" s="231"/>
      <c r="B1804" s="231"/>
      <c r="C1804" s="231"/>
      <c r="D1804" s="231"/>
      <c r="E1804" s="231"/>
      <c r="F1804" s="231"/>
      <c r="G1804" s="231"/>
      <c r="H1804" s="231"/>
      <c r="I1804" s="231"/>
      <c r="J1804" s="231"/>
      <c r="K1804" s="231"/>
      <c r="L1804" s="231"/>
      <c r="M1804" s="231"/>
      <c r="N1804" s="131" t="e">
        <f t="shared" si="28"/>
        <v>#N/A</v>
      </c>
    </row>
    <row r="1805" spans="1:14" s="131" customFormat="1" ht="12.75" customHeight="1" x14ac:dyDescent="0.25">
      <c r="A1805" s="231"/>
      <c r="B1805" s="231"/>
      <c r="C1805" s="231"/>
      <c r="D1805" s="231"/>
      <c r="E1805" s="231"/>
      <c r="F1805" s="231"/>
      <c r="G1805" s="231"/>
      <c r="H1805" s="231"/>
      <c r="I1805" s="231"/>
      <c r="J1805" s="231"/>
      <c r="K1805" s="231"/>
      <c r="L1805" s="231"/>
      <c r="M1805" s="231"/>
      <c r="N1805" s="131" t="e">
        <f t="shared" si="28"/>
        <v>#N/A</v>
      </c>
    </row>
    <row r="1806" spans="1:14" s="131" customFormat="1" ht="12.75" customHeight="1" x14ac:dyDescent="0.25">
      <c r="A1806" s="231"/>
      <c r="B1806" s="231"/>
      <c r="C1806" s="231"/>
      <c r="D1806" s="231"/>
      <c r="E1806" s="231"/>
      <c r="F1806" s="231"/>
      <c r="G1806" s="231"/>
      <c r="H1806" s="231"/>
      <c r="I1806" s="231"/>
      <c r="J1806" s="231"/>
      <c r="K1806" s="231"/>
      <c r="L1806" s="231"/>
      <c r="M1806" s="231"/>
      <c r="N1806" s="131" t="e">
        <f t="shared" si="28"/>
        <v>#N/A</v>
      </c>
    </row>
    <row r="1807" spans="1:14" s="131" customFormat="1" ht="12.75" customHeight="1" x14ac:dyDescent="0.25">
      <c r="A1807" s="231"/>
      <c r="B1807" s="231"/>
      <c r="C1807" s="231"/>
      <c r="D1807" s="231"/>
      <c r="E1807" s="231"/>
      <c r="F1807" s="231"/>
      <c r="G1807" s="231"/>
      <c r="H1807" s="231"/>
      <c r="I1807" s="231"/>
      <c r="J1807" s="231"/>
      <c r="K1807" s="231"/>
      <c r="L1807" s="231"/>
      <c r="M1807" s="231"/>
      <c r="N1807" s="131" t="e">
        <f t="shared" si="28"/>
        <v>#N/A</v>
      </c>
    </row>
    <row r="1808" spans="1:14" s="131" customFormat="1" ht="12.75" customHeight="1" x14ac:dyDescent="0.25">
      <c r="A1808" s="231"/>
      <c r="B1808" s="231"/>
      <c r="C1808" s="231"/>
      <c r="D1808" s="231"/>
      <c r="E1808" s="231"/>
      <c r="F1808" s="231"/>
      <c r="G1808" s="231"/>
      <c r="H1808" s="231"/>
      <c r="I1808" s="231"/>
      <c r="J1808" s="231"/>
      <c r="K1808" s="231"/>
      <c r="L1808" s="231"/>
      <c r="M1808" s="231"/>
      <c r="N1808" s="131" t="e">
        <f t="shared" si="28"/>
        <v>#N/A</v>
      </c>
    </row>
    <row r="1809" spans="1:14" s="131" customFormat="1" ht="12.75" customHeight="1" x14ac:dyDescent="0.25">
      <c r="A1809" s="231"/>
      <c r="B1809" s="231"/>
      <c r="C1809" s="231"/>
      <c r="D1809" s="231"/>
      <c r="E1809" s="231"/>
      <c r="F1809" s="231"/>
      <c r="G1809" s="231"/>
      <c r="H1809" s="231"/>
      <c r="I1809" s="231"/>
      <c r="J1809" s="231"/>
      <c r="K1809" s="231"/>
      <c r="L1809" s="231"/>
      <c r="M1809" s="231"/>
      <c r="N1809" s="131" t="e">
        <f t="shared" si="28"/>
        <v>#N/A</v>
      </c>
    </row>
    <row r="1810" spans="1:14" s="131" customFormat="1" ht="12.75" customHeight="1" x14ac:dyDescent="0.25">
      <c r="A1810" s="231"/>
      <c r="B1810" s="231"/>
      <c r="C1810" s="231"/>
      <c r="D1810" s="231"/>
      <c r="E1810" s="231"/>
      <c r="F1810" s="231"/>
      <c r="G1810" s="231"/>
      <c r="H1810" s="231"/>
      <c r="I1810" s="231"/>
      <c r="J1810" s="231"/>
      <c r="K1810" s="231"/>
      <c r="L1810" s="231"/>
      <c r="M1810" s="231"/>
      <c r="N1810" s="131" t="e">
        <f t="shared" si="28"/>
        <v>#N/A</v>
      </c>
    </row>
    <row r="1811" spans="1:14" s="131" customFormat="1" ht="12.75" customHeight="1" x14ac:dyDescent="0.25">
      <c r="A1811" s="231"/>
      <c r="B1811" s="231"/>
      <c r="C1811" s="231"/>
      <c r="D1811" s="231"/>
      <c r="E1811" s="231"/>
      <c r="F1811" s="231"/>
      <c r="G1811" s="231"/>
      <c r="H1811" s="231"/>
      <c r="I1811" s="231"/>
      <c r="J1811" s="231"/>
      <c r="K1811" s="231"/>
      <c r="L1811" s="231"/>
      <c r="M1811" s="231"/>
      <c r="N1811" s="131" t="e">
        <f t="shared" si="28"/>
        <v>#N/A</v>
      </c>
    </row>
    <row r="1812" spans="1:14" s="131" customFormat="1" ht="12.75" customHeight="1" x14ac:dyDescent="0.25">
      <c r="A1812" s="231"/>
      <c r="B1812" s="231"/>
      <c r="C1812" s="231"/>
      <c r="D1812" s="231"/>
      <c r="E1812" s="231"/>
      <c r="F1812" s="231"/>
      <c r="G1812" s="231"/>
      <c r="H1812" s="231"/>
      <c r="I1812" s="231"/>
      <c r="J1812" s="231"/>
      <c r="K1812" s="231"/>
      <c r="L1812" s="231"/>
      <c r="M1812" s="231"/>
      <c r="N1812" s="131" t="e">
        <f t="shared" si="28"/>
        <v>#N/A</v>
      </c>
    </row>
    <row r="1813" spans="1:14" s="131" customFormat="1" ht="12.75" customHeight="1" x14ac:dyDescent="0.25">
      <c r="A1813" s="231"/>
      <c r="B1813" s="231"/>
      <c r="C1813" s="231"/>
      <c r="D1813" s="231"/>
      <c r="E1813" s="231"/>
      <c r="F1813" s="231"/>
      <c r="G1813" s="231"/>
      <c r="H1813" s="231"/>
      <c r="I1813" s="231"/>
      <c r="J1813" s="231"/>
      <c r="K1813" s="231"/>
      <c r="L1813" s="231"/>
      <c r="M1813" s="231"/>
      <c r="N1813" s="131" t="e">
        <f t="shared" si="28"/>
        <v>#N/A</v>
      </c>
    </row>
    <row r="1814" spans="1:14" s="131" customFormat="1" ht="12.75" customHeight="1" x14ac:dyDescent="0.25">
      <c r="A1814" s="231"/>
      <c r="B1814" s="231"/>
      <c r="C1814" s="231"/>
      <c r="D1814" s="231"/>
      <c r="E1814" s="231"/>
      <c r="F1814" s="231"/>
      <c r="G1814" s="231"/>
      <c r="H1814" s="231"/>
      <c r="I1814" s="231"/>
      <c r="J1814" s="231"/>
      <c r="K1814" s="231"/>
      <c r="L1814" s="231"/>
      <c r="M1814" s="231"/>
      <c r="N1814" s="131" t="e">
        <f t="shared" si="28"/>
        <v>#N/A</v>
      </c>
    </row>
    <row r="1815" spans="1:14" s="131" customFormat="1" ht="12.75" customHeight="1" x14ac:dyDescent="0.25">
      <c r="A1815" s="231"/>
      <c r="B1815" s="231"/>
      <c r="C1815" s="231"/>
      <c r="D1815" s="231"/>
      <c r="E1815" s="231"/>
      <c r="F1815" s="231"/>
      <c r="G1815" s="231"/>
      <c r="H1815" s="231"/>
      <c r="I1815" s="231"/>
      <c r="J1815" s="231"/>
      <c r="K1815" s="231"/>
      <c r="L1815" s="231"/>
      <c r="M1815" s="231"/>
      <c r="N1815" s="131" t="e">
        <f t="shared" si="28"/>
        <v>#N/A</v>
      </c>
    </row>
    <row r="1816" spans="1:14" s="131" customFormat="1" ht="12.75" customHeight="1" x14ac:dyDescent="0.25">
      <c r="A1816" s="231"/>
      <c r="B1816" s="231"/>
      <c r="C1816" s="231"/>
      <c r="D1816" s="231"/>
      <c r="E1816" s="231"/>
      <c r="F1816" s="231"/>
      <c r="G1816" s="231"/>
      <c r="H1816" s="231"/>
      <c r="I1816" s="231"/>
      <c r="J1816" s="231"/>
      <c r="K1816" s="231"/>
      <c r="L1816" s="231"/>
      <c r="M1816" s="231"/>
      <c r="N1816" s="131" t="e">
        <f t="shared" si="28"/>
        <v>#N/A</v>
      </c>
    </row>
    <row r="1817" spans="1:14" s="131" customFormat="1" ht="12.75" customHeight="1" x14ac:dyDescent="0.25">
      <c r="A1817" s="231"/>
      <c r="B1817" s="231"/>
      <c r="C1817" s="231"/>
      <c r="D1817" s="231"/>
      <c r="E1817" s="231"/>
      <c r="F1817" s="231"/>
      <c r="G1817" s="231"/>
      <c r="H1817" s="231"/>
      <c r="I1817" s="231"/>
      <c r="J1817" s="231"/>
      <c r="K1817" s="231"/>
      <c r="L1817" s="231"/>
      <c r="M1817" s="231"/>
      <c r="N1817" s="131" t="e">
        <f t="shared" si="28"/>
        <v>#N/A</v>
      </c>
    </row>
    <row r="1818" spans="1:14" s="131" customFormat="1" ht="12.75" customHeight="1" x14ac:dyDescent="0.25">
      <c r="A1818" s="231"/>
      <c r="B1818" s="231"/>
      <c r="C1818" s="231"/>
      <c r="D1818" s="231"/>
      <c r="E1818" s="231"/>
      <c r="F1818" s="231"/>
      <c r="G1818" s="231"/>
      <c r="H1818" s="231"/>
      <c r="I1818" s="231"/>
      <c r="J1818" s="231"/>
      <c r="K1818" s="231"/>
      <c r="L1818" s="231"/>
      <c r="M1818" s="231"/>
      <c r="N1818" s="131" t="e">
        <f t="shared" si="28"/>
        <v>#N/A</v>
      </c>
    </row>
    <row r="1819" spans="1:14" s="131" customFormat="1" ht="12.75" customHeight="1" x14ac:dyDescent="0.25">
      <c r="A1819" s="231"/>
      <c r="B1819" s="231"/>
      <c r="C1819" s="231"/>
      <c r="D1819" s="231"/>
      <c r="E1819" s="231"/>
      <c r="F1819" s="231"/>
      <c r="G1819" s="231"/>
      <c r="H1819" s="231"/>
      <c r="I1819" s="231"/>
      <c r="J1819" s="231"/>
      <c r="K1819" s="231"/>
      <c r="L1819" s="231"/>
      <c r="M1819" s="231"/>
      <c r="N1819" s="131" t="e">
        <f t="shared" si="28"/>
        <v>#N/A</v>
      </c>
    </row>
    <row r="1820" spans="1:14" s="131" customFormat="1" ht="12.75" customHeight="1" x14ac:dyDescent="0.25">
      <c r="A1820" s="231"/>
      <c r="B1820" s="231"/>
      <c r="C1820" s="231"/>
      <c r="D1820" s="231"/>
      <c r="E1820" s="231"/>
      <c r="F1820" s="231"/>
      <c r="G1820" s="231"/>
      <c r="H1820" s="231"/>
      <c r="I1820" s="231"/>
      <c r="J1820" s="231"/>
      <c r="K1820" s="231"/>
      <c r="L1820" s="231"/>
      <c r="M1820" s="231"/>
      <c r="N1820" s="131" t="e">
        <f t="shared" si="28"/>
        <v>#N/A</v>
      </c>
    </row>
    <row r="1821" spans="1:14" s="131" customFormat="1" ht="12.75" customHeight="1" x14ac:dyDescent="0.25">
      <c r="A1821" s="231"/>
      <c r="B1821" s="231"/>
      <c r="C1821" s="231"/>
      <c r="D1821" s="231"/>
      <c r="E1821" s="231"/>
      <c r="F1821" s="231"/>
      <c r="G1821" s="231"/>
      <c r="H1821" s="231"/>
      <c r="I1821" s="231"/>
      <c r="J1821" s="231"/>
      <c r="K1821" s="231"/>
      <c r="L1821" s="231"/>
      <c r="M1821" s="231"/>
      <c r="N1821" s="131" t="e">
        <f t="shared" si="28"/>
        <v>#N/A</v>
      </c>
    </row>
    <row r="1822" spans="1:14" s="131" customFormat="1" ht="12.75" customHeight="1" x14ac:dyDescent="0.25">
      <c r="A1822" s="231"/>
      <c r="B1822" s="231"/>
      <c r="C1822" s="231"/>
      <c r="D1822" s="231"/>
      <c r="E1822" s="231"/>
      <c r="F1822" s="231"/>
      <c r="G1822" s="231"/>
      <c r="H1822" s="231"/>
      <c r="I1822" s="231"/>
      <c r="J1822" s="231"/>
      <c r="K1822" s="231"/>
      <c r="L1822" s="231"/>
      <c r="M1822" s="231"/>
      <c r="N1822" s="131" t="e">
        <f t="shared" si="28"/>
        <v>#N/A</v>
      </c>
    </row>
    <row r="1823" spans="1:14" s="131" customFormat="1" ht="12.75" customHeight="1" x14ac:dyDescent="0.25">
      <c r="A1823" s="231"/>
      <c r="B1823" s="231"/>
      <c r="C1823" s="231"/>
      <c r="D1823" s="231"/>
      <c r="E1823" s="231"/>
      <c r="F1823" s="231"/>
      <c r="G1823" s="231"/>
      <c r="H1823" s="231"/>
      <c r="I1823" s="231"/>
      <c r="J1823" s="231"/>
      <c r="K1823" s="231"/>
      <c r="L1823" s="231"/>
      <c r="M1823" s="231"/>
      <c r="N1823" s="131" t="e">
        <f t="shared" si="28"/>
        <v>#N/A</v>
      </c>
    </row>
    <row r="1824" spans="1:14" s="131" customFormat="1" ht="12.75" customHeight="1" x14ac:dyDescent="0.25">
      <c r="A1824" s="231"/>
      <c r="B1824" s="231"/>
      <c r="C1824" s="231"/>
      <c r="D1824" s="231"/>
      <c r="E1824" s="231"/>
      <c r="F1824" s="231"/>
      <c r="G1824" s="231"/>
      <c r="H1824" s="231"/>
      <c r="I1824" s="231"/>
      <c r="J1824" s="231"/>
      <c r="K1824" s="231"/>
      <c r="L1824" s="231"/>
      <c r="M1824" s="231"/>
      <c r="N1824" s="131" t="e">
        <f t="shared" si="28"/>
        <v>#N/A</v>
      </c>
    </row>
    <row r="1825" spans="1:14" s="131" customFormat="1" ht="12.75" customHeight="1" x14ac:dyDescent="0.25">
      <c r="A1825" s="231"/>
      <c r="B1825" s="231"/>
      <c r="C1825" s="231"/>
      <c r="D1825" s="231"/>
      <c r="E1825" s="231"/>
      <c r="F1825" s="231"/>
      <c r="G1825" s="231"/>
      <c r="H1825" s="231"/>
      <c r="I1825" s="231"/>
      <c r="J1825" s="231"/>
      <c r="K1825" s="231"/>
      <c r="L1825" s="231"/>
      <c r="M1825" s="231"/>
      <c r="N1825" s="131" t="e">
        <f t="shared" si="28"/>
        <v>#N/A</v>
      </c>
    </row>
    <row r="1826" spans="1:14" s="131" customFormat="1" ht="12.75" customHeight="1" x14ac:dyDescent="0.25">
      <c r="A1826" s="231"/>
      <c r="B1826" s="231"/>
      <c r="C1826" s="231"/>
      <c r="D1826" s="231"/>
      <c r="E1826" s="231"/>
      <c r="F1826" s="231"/>
      <c r="G1826" s="231"/>
      <c r="H1826" s="231"/>
      <c r="I1826" s="231"/>
      <c r="J1826" s="231"/>
      <c r="K1826" s="231"/>
      <c r="L1826" s="231"/>
      <c r="M1826" s="231"/>
      <c r="N1826" s="131" t="e">
        <f t="shared" si="28"/>
        <v>#N/A</v>
      </c>
    </row>
    <row r="1827" spans="1:14" s="131" customFormat="1" ht="12.75" customHeight="1" x14ac:dyDescent="0.25">
      <c r="A1827" s="231"/>
      <c r="B1827" s="231"/>
      <c r="C1827" s="231"/>
      <c r="D1827" s="231"/>
      <c r="E1827" s="231"/>
      <c r="F1827" s="231"/>
      <c r="G1827" s="231"/>
      <c r="H1827" s="231"/>
      <c r="I1827" s="231"/>
      <c r="J1827" s="231"/>
      <c r="K1827" s="231"/>
      <c r="L1827" s="231"/>
      <c r="M1827" s="231"/>
      <c r="N1827" s="131" t="e">
        <f t="shared" si="28"/>
        <v>#N/A</v>
      </c>
    </row>
    <row r="1828" spans="1:14" s="131" customFormat="1" ht="12.75" customHeight="1" x14ac:dyDescent="0.25">
      <c r="A1828" s="231"/>
      <c r="B1828" s="231"/>
      <c r="C1828" s="231"/>
      <c r="D1828" s="231"/>
      <c r="E1828" s="231"/>
      <c r="F1828" s="231"/>
      <c r="G1828" s="231"/>
      <c r="H1828" s="231"/>
      <c r="I1828" s="231"/>
      <c r="J1828" s="231"/>
      <c r="K1828" s="231"/>
      <c r="L1828" s="231"/>
      <c r="M1828" s="231"/>
      <c r="N1828" s="131" t="e">
        <f t="shared" si="28"/>
        <v>#N/A</v>
      </c>
    </row>
    <row r="1829" spans="1:14" s="131" customFormat="1" ht="12.75" customHeight="1" x14ac:dyDescent="0.25">
      <c r="A1829" s="231"/>
      <c r="B1829" s="231"/>
      <c r="C1829" s="231"/>
      <c r="D1829" s="231"/>
      <c r="E1829" s="231"/>
      <c r="F1829" s="231"/>
      <c r="G1829" s="231"/>
      <c r="H1829" s="231"/>
      <c r="I1829" s="231"/>
      <c r="J1829" s="231"/>
      <c r="K1829" s="231"/>
      <c r="L1829" s="231"/>
      <c r="M1829" s="231"/>
      <c r="N1829" s="131" t="e">
        <f t="shared" si="28"/>
        <v>#N/A</v>
      </c>
    </row>
    <row r="1830" spans="1:14" s="131" customFormat="1" ht="12.75" customHeight="1" x14ac:dyDescent="0.25">
      <c r="A1830" s="231"/>
      <c r="B1830" s="231"/>
      <c r="C1830" s="231"/>
      <c r="D1830" s="231"/>
      <c r="E1830" s="231"/>
      <c r="F1830" s="231"/>
      <c r="G1830" s="231"/>
      <c r="H1830" s="231"/>
      <c r="I1830" s="231"/>
      <c r="J1830" s="231"/>
      <c r="K1830" s="231"/>
      <c r="L1830" s="231"/>
      <c r="M1830" s="231"/>
      <c r="N1830" s="131" t="e">
        <f t="shared" si="28"/>
        <v>#N/A</v>
      </c>
    </row>
    <row r="1831" spans="1:14" s="131" customFormat="1" ht="12.75" customHeight="1" x14ac:dyDescent="0.25">
      <c r="A1831" s="231"/>
      <c r="B1831" s="231"/>
      <c r="C1831" s="231"/>
      <c r="D1831" s="231"/>
      <c r="E1831" s="231"/>
      <c r="F1831" s="231"/>
      <c r="G1831" s="231"/>
      <c r="H1831" s="231"/>
      <c r="I1831" s="231"/>
      <c r="J1831" s="231"/>
      <c r="K1831" s="231"/>
      <c r="L1831" s="231"/>
      <c r="M1831" s="231"/>
      <c r="N1831" s="131" t="e">
        <f t="shared" si="28"/>
        <v>#N/A</v>
      </c>
    </row>
    <row r="1832" spans="1:14" s="131" customFormat="1" ht="12.75" customHeight="1" x14ac:dyDescent="0.25">
      <c r="A1832" s="231"/>
      <c r="B1832" s="231"/>
      <c r="C1832" s="231"/>
      <c r="D1832" s="231"/>
      <c r="E1832" s="231"/>
      <c r="F1832" s="231"/>
      <c r="G1832" s="231"/>
      <c r="H1832" s="231"/>
      <c r="I1832" s="231"/>
      <c r="J1832" s="231"/>
      <c r="K1832" s="231"/>
      <c r="L1832" s="231"/>
      <c r="M1832" s="231"/>
      <c r="N1832" s="131" t="e">
        <f t="shared" si="28"/>
        <v>#N/A</v>
      </c>
    </row>
    <row r="1833" spans="1:14" s="131" customFormat="1" ht="12.75" customHeight="1" x14ac:dyDescent="0.25">
      <c r="A1833" s="231"/>
      <c r="B1833" s="231"/>
      <c r="C1833" s="231"/>
      <c r="D1833" s="231"/>
      <c r="E1833" s="231"/>
      <c r="F1833" s="231"/>
      <c r="G1833" s="231"/>
      <c r="H1833" s="231"/>
      <c r="I1833" s="231"/>
      <c r="J1833" s="231"/>
      <c r="K1833" s="231"/>
      <c r="L1833" s="231"/>
      <c r="M1833" s="231"/>
      <c r="N1833" s="131" t="e">
        <f t="shared" si="28"/>
        <v>#N/A</v>
      </c>
    </row>
    <row r="1834" spans="1:14" s="131" customFormat="1" ht="12.75" customHeight="1" x14ac:dyDescent="0.25">
      <c r="A1834" s="231"/>
      <c r="B1834" s="231"/>
      <c r="C1834" s="231"/>
      <c r="D1834" s="231"/>
      <c r="E1834" s="231"/>
      <c r="F1834" s="231"/>
      <c r="G1834" s="231"/>
      <c r="H1834" s="231"/>
      <c r="I1834" s="231"/>
      <c r="J1834" s="231"/>
      <c r="K1834" s="231"/>
      <c r="L1834" s="231"/>
      <c r="M1834" s="231"/>
      <c r="N1834" s="131" t="e">
        <f t="shared" si="28"/>
        <v>#N/A</v>
      </c>
    </row>
    <row r="1835" spans="1:14" s="131" customFormat="1" ht="12.75" customHeight="1" x14ac:dyDescent="0.25">
      <c r="A1835" s="231"/>
      <c r="B1835" s="231"/>
      <c r="C1835" s="231"/>
      <c r="D1835" s="231"/>
      <c r="E1835" s="231"/>
      <c r="F1835" s="231"/>
      <c r="G1835" s="231"/>
      <c r="H1835" s="231"/>
      <c r="I1835" s="231"/>
      <c r="J1835" s="231"/>
      <c r="K1835" s="231"/>
      <c r="L1835" s="231"/>
      <c r="M1835" s="231"/>
      <c r="N1835" s="131" t="e">
        <f t="shared" si="28"/>
        <v>#N/A</v>
      </c>
    </row>
    <row r="1836" spans="1:14" s="131" customFormat="1" ht="12.75" customHeight="1" x14ac:dyDescent="0.25">
      <c r="A1836" s="231"/>
      <c r="B1836" s="231"/>
      <c r="C1836" s="231"/>
      <c r="D1836" s="231"/>
      <c r="E1836" s="231"/>
      <c r="F1836" s="231"/>
      <c r="G1836" s="231"/>
      <c r="H1836" s="231"/>
      <c r="I1836" s="231"/>
      <c r="J1836" s="231"/>
      <c r="K1836" s="231"/>
      <c r="L1836" s="231"/>
      <c r="M1836" s="231"/>
      <c r="N1836" s="131" t="e">
        <f t="shared" si="28"/>
        <v>#N/A</v>
      </c>
    </row>
    <row r="1837" spans="1:14" s="131" customFormat="1" ht="12.75" customHeight="1" x14ac:dyDescent="0.25">
      <c r="A1837" s="231"/>
      <c r="B1837" s="231"/>
      <c r="C1837" s="231"/>
      <c r="D1837" s="231"/>
      <c r="E1837" s="231"/>
      <c r="F1837" s="231"/>
      <c r="G1837" s="231"/>
      <c r="H1837" s="231"/>
      <c r="I1837" s="231"/>
      <c r="J1837" s="231"/>
      <c r="K1837" s="231"/>
      <c r="L1837" s="231"/>
      <c r="M1837" s="231"/>
      <c r="N1837" s="131" t="e">
        <f t="shared" si="28"/>
        <v>#N/A</v>
      </c>
    </row>
    <row r="1838" spans="1:14" s="131" customFormat="1" ht="12.75" customHeight="1" x14ac:dyDescent="0.25">
      <c r="A1838" s="231"/>
      <c r="B1838" s="231"/>
      <c r="C1838" s="231"/>
      <c r="D1838" s="231"/>
      <c r="E1838" s="231"/>
      <c r="F1838" s="231"/>
      <c r="G1838" s="231"/>
      <c r="H1838" s="231"/>
      <c r="I1838" s="231"/>
      <c r="J1838" s="231"/>
      <c r="K1838" s="231"/>
      <c r="L1838" s="231"/>
      <c r="M1838" s="231"/>
      <c r="N1838" s="131" t="e">
        <f t="shared" si="28"/>
        <v>#N/A</v>
      </c>
    </row>
    <row r="1839" spans="1:14" s="131" customFormat="1" ht="12.75" customHeight="1" x14ac:dyDescent="0.25">
      <c r="A1839" s="231"/>
      <c r="B1839" s="231"/>
      <c r="C1839" s="231"/>
      <c r="D1839" s="231"/>
      <c r="E1839" s="231"/>
      <c r="F1839" s="231"/>
      <c r="G1839" s="231"/>
      <c r="H1839" s="231"/>
      <c r="I1839" s="231"/>
      <c r="J1839" s="231"/>
      <c r="K1839" s="231"/>
      <c r="L1839" s="231"/>
      <c r="M1839" s="231"/>
      <c r="N1839" s="131" t="e">
        <f t="shared" si="28"/>
        <v>#N/A</v>
      </c>
    </row>
    <row r="1840" spans="1:14" s="131" customFormat="1" ht="12.75" customHeight="1" x14ac:dyDescent="0.25">
      <c r="A1840" s="231"/>
      <c r="B1840" s="231"/>
      <c r="C1840" s="231"/>
      <c r="D1840" s="231"/>
      <c r="E1840" s="231"/>
      <c r="F1840" s="231"/>
      <c r="G1840" s="231"/>
      <c r="H1840" s="231"/>
      <c r="I1840" s="231"/>
      <c r="J1840" s="231"/>
      <c r="K1840" s="231"/>
      <c r="L1840" s="231"/>
      <c r="M1840" s="231"/>
      <c r="N1840" s="131" t="e">
        <f t="shared" si="28"/>
        <v>#N/A</v>
      </c>
    </row>
    <row r="1841" spans="1:14" s="131" customFormat="1" ht="12.75" customHeight="1" x14ac:dyDescent="0.25">
      <c r="A1841" s="231"/>
      <c r="B1841" s="231"/>
      <c r="C1841" s="231"/>
      <c r="D1841" s="231"/>
      <c r="E1841" s="231"/>
      <c r="F1841" s="231"/>
      <c r="G1841" s="231"/>
      <c r="H1841" s="231"/>
      <c r="I1841" s="231"/>
      <c r="J1841" s="231"/>
      <c r="K1841" s="231"/>
      <c r="L1841" s="231"/>
      <c r="M1841" s="231"/>
      <c r="N1841" s="131" t="e">
        <f t="shared" si="28"/>
        <v>#N/A</v>
      </c>
    </row>
    <row r="1842" spans="1:14" s="131" customFormat="1" ht="12.75" customHeight="1" x14ac:dyDescent="0.25">
      <c r="A1842" s="231"/>
      <c r="B1842" s="231"/>
      <c r="C1842" s="231"/>
      <c r="D1842" s="231"/>
      <c r="E1842" s="231"/>
      <c r="F1842" s="231"/>
      <c r="G1842" s="231"/>
      <c r="H1842" s="231"/>
      <c r="I1842" s="231"/>
      <c r="J1842" s="231"/>
      <c r="K1842" s="231"/>
      <c r="L1842" s="231"/>
      <c r="M1842" s="231"/>
      <c r="N1842" s="131" t="e">
        <f t="shared" si="28"/>
        <v>#N/A</v>
      </c>
    </row>
    <row r="1843" spans="1:14" s="131" customFormat="1" ht="12.75" customHeight="1" x14ac:dyDescent="0.25">
      <c r="A1843" s="231"/>
      <c r="B1843" s="231"/>
      <c r="C1843" s="231"/>
      <c r="D1843" s="231"/>
      <c r="E1843" s="231"/>
      <c r="F1843" s="231"/>
      <c r="G1843" s="231"/>
      <c r="H1843" s="231"/>
      <c r="I1843" s="231"/>
      <c r="J1843" s="231"/>
      <c r="K1843" s="231"/>
      <c r="L1843" s="231"/>
      <c r="M1843" s="231"/>
      <c r="N1843" s="131" t="e">
        <f t="shared" si="28"/>
        <v>#N/A</v>
      </c>
    </row>
    <row r="1844" spans="1:14" s="131" customFormat="1" ht="12.75" customHeight="1" x14ac:dyDescent="0.25">
      <c r="A1844" s="231"/>
      <c r="B1844" s="231"/>
      <c r="C1844" s="231"/>
      <c r="D1844" s="231"/>
      <c r="E1844" s="231"/>
      <c r="F1844" s="231"/>
      <c r="G1844" s="231"/>
      <c r="H1844" s="231"/>
      <c r="I1844" s="231"/>
      <c r="J1844" s="231"/>
      <c r="K1844" s="231"/>
      <c r="L1844" s="231"/>
      <c r="M1844" s="231"/>
      <c r="N1844" s="131" t="e">
        <f t="shared" si="28"/>
        <v>#N/A</v>
      </c>
    </row>
    <row r="1845" spans="1:14" s="131" customFormat="1" ht="12.75" customHeight="1" x14ac:dyDescent="0.25">
      <c r="A1845" s="231"/>
      <c r="B1845" s="231"/>
      <c r="C1845" s="231"/>
      <c r="D1845" s="231"/>
      <c r="E1845" s="231"/>
      <c r="F1845" s="231"/>
      <c r="G1845" s="231"/>
      <c r="H1845" s="231"/>
      <c r="I1845" s="231"/>
      <c r="J1845" s="231"/>
      <c r="K1845" s="231"/>
      <c r="L1845" s="231"/>
      <c r="M1845" s="231"/>
      <c r="N1845" s="131" t="e">
        <f t="shared" si="28"/>
        <v>#N/A</v>
      </c>
    </row>
    <row r="1846" spans="1:14" s="131" customFormat="1" ht="12.75" customHeight="1" x14ac:dyDescent="0.25">
      <c r="A1846" s="231"/>
      <c r="B1846" s="231"/>
      <c r="C1846" s="231"/>
      <c r="D1846" s="231"/>
      <c r="E1846" s="231"/>
      <c r="F1846" s="231"/>
      <c r="G1846" s="231"/>
      <c r="H1846" s="231"/>
      <c r="I1846" s="231"/>
      <c r="J1846" s="231"/>
      <c r="K1846" s="231"/>
      <c r="L1846" s="231"/>
      <c r="M1846" s="231"/>
      <c r="N1846" s="131" t="e">
        <f t="shared" si="28"/>
        <v>#N/A</v>
      </c>
    </row>
    <row r="1847" spans="1:14" s="131" customFormat="1" ht="12.75" customHeight="1" x14ac:dyDescent="0.25">
      <c r="A1847" s="231"/>
      <c r="B1847" s="231"/>
      <c r="C1847" s="231"/>
      <c r="D1847" s="231"/>
      <c r="E1847" s="231"/>
      <c r="F1847" s="231"/>
      <c r="G1847" s="231"/>
      <c r="H1847" s="231"/>
      <c r="I1847" s="231"/>
      <c r="J1847" s="231"/>
      <c r="K1847" s="231"/>
      <c r="L1847" s="231"/>
      <c r="M1847" s="231"/>
      <c r="N1847" s="131" t="e">
        <f t="shared" si="28"/>
        <v>#N/A</v>
      </c>
    </row>
    <row r="1848" spans="1:14" s="131" customFormat="1" ht="12.75" customHeight="1" x14ac:dyDescent="0.25">
      <c r="A1848" s="231"/>
      <c r="B1848" s="231"/>
      <c r="C1848" s="231"/>
      <c r="D1848" s="231"/>
      <c r="E1848" s="231"/>
      <c r="F1848" s="231"/>
      <c r="G1848" s="231"/>
      <c r="H1848" s="231"/>
      <c r="I1848" s="231"/>
      <c r="J1848" s="231"/>
      <c r="K1848" s="231"/>
      <c r="L1848" s="231"/>
      <c r="M1848" s="231"/>
      <c r="N1848" s="131" t="e">
        <f t="shared" si="28"/>
        <v>#N/A</v>
      </c>
    </row>
    <row r="1849" spans="1:14" s="131" customFormat="1" ht="12.75" customHeight="1" x14ac:dyDescent="0.25">
      <c r="A1849" s="231"/>
      <c r="B1849" s="231"/>
      <c r="C1849" s="231"/>
      <c r="D1849" s="231"/>
      <c r="E1849" s="231"/>
      <c r="F1849" s="231"/>
      <c r="G1849" s="231"/>
      <c r="H1849" s="231"/>
      <c r="I1849" s="231"/>
      <c r="J1849" s="231"/>
      <c r="K1849" s="231"/>
      <c r="L1849" s="231"/>
      <c r="M1849" s="231"/>
      <c r="N1849" s="131" t="e">
        <f t="shared" si="28"/>
        <v>#N/A</v>
      </c>
    </row>
    <row r="1850" spans="1:14" s="131" customFormat="1" ht="12.75" customHeight="1" x14ac:dyDescent="0.25">
      <c r="A1850" s="231"/>
      <c r="B1850" s="231"/>
      <c r="C1850" s="231"/>
      <c r="D1850" s="231"/>
      <c r="E1850" s="231"/>
      <c r="F1850" s="231"/>
      <c r="G1850" s="231"/>
      <c r="H1850" s="231"/>
      <c r="I1850" s="231"/>
      <c r="J1850" s="231"/>
      <c r="K1850" s="231"/>
      <c r="L1850" s="231"/>
      <c r="M1850" s="231"/>
      <c r="N1850" s="131" t="e">
        <f t="shared" si="28"/>
        <v>#N/A</v>
      </c>
    </row>
    <row r="1851" spans="1:14" s="131" customFormat="1" ht="12.75" customHeight="1" x14ac:dyDescent="0.25">
      <c r="A1851" s="231"/>
      <c r="B1851" s="231"/>
      <c r="C1851" s="231"/>
      <c r="D1851" s="231"/>
      <c r="E1851" s="231"/>
      <c r="F1851" s="231"/>
      <c r="G1851" s="231"/>
      <c r="H1851" s="231"/>
      <c r="I1851" s="231"/>
      <c r="J1851" s="231"/>
      <c r="K1851" s="231"/>
      <c r="L1851" s="231"/>
      <c r="M1851" s="231"/>
      <c r="N1851" s="131" t="e">
        <f t="shared" si="28"/>
        <v>#N/A</v>
      </c>
    </row>
    <row r="1852" spans="1:14" s="131" customFormat="1" ht="12.75" customHeight="1" x14ac:dyDescent="0.25">
      <c r="A1852" s="231"/>
      <c r="B1852" s="231"/>
      <c r="C1852" s="231"/>
      <c r="D1852" s="231"/>
      <c r="E1852" s="231"/>
      <c r="F1852" s="231"/>
      <c r="G1852" s="231"/>
      <c r="H1852" s="231"/>
      <c r="I1852" s="231"/>
      <c r="J1852" s="231"/>
      <c r="K1852" s="231"/>
      <c r="L1852" s="231"/>
      <c r="M1852" s="231"/>
      <c r="N1852" s="131" t="e">
        <f t="shared" si="28"/>
        <v>#N/A</v>
      </c>
    </row>
    <row r="1853" spans="1:14" s="131" customFormat="1" ht="12.75" customHeight="1" x14ac:dyDescent="0.25">
      <c r="A1853" s="231"/>
      <c r="B1853" s="231"/>
      <c r="C1853" s="231"/>
      <c r="D1853" s="231"/>
      <c r="E1853" s="231"/>
      <c r="F1853" s="231"/>
      <c r="G1853" s="231"/>
      <c r="H1853" s="231"/>
      <c r="I1853" s="231"/>
      <c r="J1853" s="231"/>
      <c r="K1853" s="231"/>
      <c r="L1853" s="231"/>
      <c r="M1853" s="231"/>
      <c r="N1853" s="131" t="e">
        <f t="shared" si="28"/>
        <v>#N/A</v>
      </c>
    </row>
    <row r="1854" spans="1:14" s="131" customFormat="1" ht="12.75" customHeight="1" x14ac:dyDescent="0.25">
      <c r="A1854" s="231"/>
      <c r="B1854" s="231"/>
      <c r="C1854" s="231"/>
      <c r="D1854" s="231"/>
      <c r="E1854" s="231"/>
      <c r="F1854" s="231"/>
      <c r="G1854" s="231"/>
      <c r="H1854" s="231"/>
      <c r="I1854" s="231"/>
      <c r="J1854" s="231"/>
      <c r="K1854" s="231"/>
      <c r="L1854" s="231"/>
      <c r="M1854" s="231"/>
      <c r="N1854" s="131" t="e">
        <f t="shared" si="28"/>
        <v>#N/A</v>
      </c>
    </row>
    <row r="1855" spans="1:14" s="131" customFormat="1" ht="12.75" customHeight="1" x14ac:dyDescent="0.25">
      <c r="A1855" s="231"/>
      <c r="B1855" s="231"/>
      <c r="C1855" s="231"/>
      <c r="D1855" s="231"/>
      <c r="E1855" s="231"/>
      <c r="F1855" s="231"/>
      <c r="G1855" s="231"/>
      <c r="H1855" s="231"/>
      <c r="I1855" s="231"/>
      <c r="J1855" s="231"/>
      <c r="K1855" s="231"/>
      <c r="L1855" s="231"/>
      <c r="M1855" s="231"/>
      <c r="N1855" s="131" t="e">
        <f t="shared" si="28"/>
        <v>#N/A</v>
      </c>
    </row>
    <row r="1856" spans="1:14" s="131" customFormat="1" ht="12.75" customHeight="1" x14ac:dyDescent="0.25">
      <c r="A1856" s="231"/>
      <c r="B1856" s="231"/>
      <c r="C1856" s="231"/>
      <c r="D1856" s="231"/>
      <c r="E1856" s="231"/>
      <c r="F1856" s="231"/>
      <c r="G1856" s="231"/>
      <c r="H1856" s="231"/>
      <c r="I1856" s="231"/>
      <c r="J1856" s="231"/>
      <c r="K1856" s="231"/>
      <c r="L1856" s="231"/>
      <c r="M1856" s="231"/>
      <c r="N1856" s="131" t="e">
        <f t="shared" si="28"/>
        <v>#N/A</v>
      </c>
    </row>
    <row r="1857" spans="1:14" s="131" customFormat="1" ht="12.75" customHeight="1" x14ac:dyDescent="0.25">
      <c r="A1857" s="231"/>
      <c r="B1857" s="231"/>
      <c r="C1857" s="231"/>
      <c r="D1857" s="231"/>
      <c r="E1857" s="231"/>
      <c r="F1857" s="231"/>
      <c r="G1857" s="231"/>
      <c r="H1857" s="231"/>
      <c r="I1857" s="231"/>
      <c r="J1857" s="231"/>
      <c r="K1857" s="231"/>
      <c r="L1857" s="231"/>
      <c r="M1857" s="231"/>
      <c r="N1857" s="131" t="e">
        <f t="shared" si="28"/>
        <v>#N/A</v>
      </c>
    </row>
    <row r="1858" spans="1:14" s="131" customFormat="1" ht="12.75" customHeight="1" x14ac:dyDescent="0.25">
      <c r="A1858" s="231"/>
      <c r="B1858" s="231"/>
      <c r="C1858" s="231"/>
      <c r="D1858" s="231"/>
      <c r="E1858" s="231"/>
      <c r="F1858" s="231"/>
      <c r="G1858" s="231"/>
      <c r="H1858" s="231"/>
      <c r="I1858" s="231"/>
      <c r="J1858" s="231"/>
      <c r="K1858" s="231"/>
      <c r="L1858" s="231"/>
      <c r="M1858" s="231"/>
      <c r="N1858" s="131" t="e">
        <f t="shared" si="28"/>
        <v>#N/A</v>
      </c>
    </row>
    <row r="1859" spans="1:14" s="131" customFormat="1" ht="12.75" customHeight="1" x14ac:dyDescent="0.25">
      <c r="A1859" s="231"/>
      <c r="B1859" s="231"/>
      <c r="C1859" s="231"/>
      <c r="D1859" s="231"/>
      <c r="E1859" s="231"/>
      <c r="F1859" s="231"/>
      <c r="G1859" s="231"/>
      <c r="H1859" s="231"/>
      <c r="I1859" s="231"/>
      <c r="J1859" s="231"/>
      <c r="K1859" s="231"/>
      <c r="L1859" s="231"/>
      <c r="M1859" s="231"/>
      <c r="N1859" s="131" t="e">
        <f t="shared" si="28"/>
        <v>#N/A</v>
      </c>
    </row>
    <row r="1860" spans="1:14" s="131" customFormat="1" ht="12.75" customHeight="1" x14ac:dyDescent="0.25">
      <c r="A1860" s="231"/>
      <c r="B1860" s="231"/>
      <c r="C1860" s="231"/>
      <c r="D1860" s="231"/>
      <c r="E1860" s="231"/>
      <c r="F1860" s="231"/>
      <c r="G1860" s="231"/>
      <c r="H1860" s="231"/>
      <c r="I1860" s="231"/>
      <c r="J1860" s="231"/>
      <c r="K1860" s="231"/>
      <c r="L1860" s="231"/>
      <c r="M1860" s="231"/>
      <c r="N1860" s="131" t="e">
        <f t="shared" ref="N1860:N1923" si="29">VLOOKUP(I1860,$O$3:$P$10,2,FALSE)</f>
        <v>#N/A</v>
      </c>
    </row>
    <row r="1861" spans="1:14" s="131" customFormat="1" ht="12.75" customHeight="1" x14ac:dyDescent="0.25">
      <c r="A1861" s="231"/>
      <c r="B1861" s="231"/>
      <c r="C1861" s="231"/>
      <c r="D1861" s="231"/>
      <c r="E1861" s="231"/>
      <c r="F1861" s="231"/>
      <c r="G1861" s="231"/>
      <c r="H1861" s="231"/>
      <c r="I1861" s="231"/>
      <c r="J1861" s="231"/>
      <c r="K1861" s="231"/>
      <c r="L1861" s="231"/>
      <c r="M1861" s="231"/>
      <c r="N1861" s="131" t="e">
        <f t="shared" si="29"/>
        <v>#N/A</v>
      </c>
    </row>
    <row r="1862" spans="1:14" s="131" customFormat="1" ht="12.75" customHeight="1" x14ac:dyDescent="0.25">
      <c r="A1862" s="231"/>
      <c r="B1862" s="231"/>
      <c r="C1862" s="231"/>
      <c r="D1862" s="231"/>
      <c r="E1862" s="231"/>
      <c r="F1862" s="231"/>
      <c r="G1862" s="231"/>
      <c r="H1862" s="231"/>
      <c r="I1862" s="231"/>
      <c r="J1862" s="231"/>
      <c r="K1862" s="231"/>
      <c r="L1862" s="231"/>
      <c r="M1862" s="231"/>
      <c r="N1862" s="131" t="e">
        <f t="shared" si="29"/>
        <v>#N/A</v>
      </c>
    </row>
    <row r="1863" spans="1:14" s="131" customFormat="1" ht="12.75" customHeight="1" x14ac:dyDescent="0.25">
      <c r="A1863" s="231"/>
      <c r="B1863" s="231"/>
      <c r="C1863" s="231"/>
      <c r="D1863" s="231"/>
      <c r="E1863" s="231"/>
      <c r="F1863" s="231"/>
      <c r="G1863" s="231"/>
      <c r="H1863" s="231"/>
      <c r="I1863" s="231"/>
      <c r="J1863" s="231"/>
      <c r="K1863" s="231"/>
      <c r="L1863" s="231"/>
      <c r="M1863" s="231"/>
      <c r="N1863" s="131" t="e">
        <f t="shared" si="29"/>
        <v>#N/A</v>
      </c>
    </row>
    <row r="1864" spans="1:14" s="131" customFormat="1" ht="12.75" customHeight="1" x14ac:dyDescent="0.25">
      <c r="A1864" s="231"/>
      <c r="B1864" s="231"/>
      <c r="C1864" s="231"/>
      <c r="D1864" s="231"/>
      <c r="E1864" s="231"/>
      <c r="F1864" s="231"/>
      <c r="G1864" s="231"/>
      <c r="H1864" s="231"/>
      <c r="I1864" s="231"/>
      <c r="J1864" s="231"/>
      <c r="K1864" s="231"/>
      <c r="L1864" s="231"/>
      <c r="M1864" s="231"/>
      <c r="N1864" s="131" t="e">
        <f t="shared" si="29"/>
        <v>#N/A</v>
      </c>
    </row>
    <row r="1865" spans="1:14" s="131" customFormat="1" ht="12.75" customHeight="1" x14ac:dyDescent="0.25">
      <c r="A1865" s="231"/>
      <c r="B1865" s="231"/>
      <c r="C1865" s="231"/>
      <c r="D1865" s="231"/>
      <c r="E1865" s="231"/>
      <c r="F1865" s="231"/>
      <c r="G1865" s="231"/>
      <c r="H1865" s="231"/>
      <c r="I1865" s="231"/>
      <c r="J1865" s="231"/>
      <c r="K1865" s="231"/>
      <c r="L1865" s="231"/>
      <c r="M1865" s="231"/>
      <c r="N1865" s="131" t="e">
        <f t="shared" si="29"/>
        <v>#N/A</v>
      </c>
    </row>
    <row r="1866" spans="1:14" s="131" customFormat="1" ht="12.75" customHeight="1" x14ac:dyDescent="0.25">
      <c r="A1866" s="231"/>
      <c r="B1866" s="231"/>
      <c r="C1866" s="231"/>
      <c r="D1866" s="231"/>
      <c r="E1866" s="231"/>
      <c r="F1866" s="231"/>
      <c r="G1866" s="231"/>
      <c r="H1866" s="231"/>
      <c r="I1866" s="231"/>
      <c r="J1866" s="231"/>
      <c r="K1866" s="231"/>
      <c r="L1866" s="231"/>
      <c r="M1866" s="231"/>
      <c r="N1866" s="131" t="e">
        <f t="shared" si="29"/>
        <v>#N/A</v>
      </c>
    </row>
    <row r="1867" spans="1:14" s="131" customFormat="1" ht="12.75" customHeight="1" x14ac:dyDescent="0.25">
      <c r="A1867" s="231"/>
      <c r="B1867" s="231"/>
      <c r="C1867" s="231"/>
      <c r="D1867" s="231"/>
      <c r="E1867" s="231"/>
      <c r="F1867" s="231"/>
      <c r="G1867" s="231"/>
      <c r="H1867" s="231"/>
      <c r="I1867" s="231"/>
      <c r="J1867" s="231"/>
      <c r="K1867" s="231"/>
      <c r="L1867" s="231"/>
      <c r="M1867" s="231"/>
      <c r="N1867" s="131" t="e">
        <f t="shared" si="29"/>
        <v>#N/A</v>
      </c>
    </row>
    <row r="1868" spans="1:14" s="131" customFormat="1" ht="12.75" customHeight="1" x14ac:dyDescent="0.25">
      <c r="A1868" s="231"/>
      <c r="B1868" s="231"/>
      <c r="C1868" s="231"/>
      <c r="D1868" s="231"/>
      <c r="E1868" s="231"/>
      <c r="F1868" s="231"/>
      <c r="G1868" s="231"/>
      <c r="H1868" s="231"/>
      <c r="I1868" s="231"/>
      <c r="J1868" s="231"/>
      <c r="K1868" s="231"/>
      <c r="L1868" s="231"/>
      <c r="M1868" s="231"/>
      <c r="N1868" s="131" t="e">
        <f t="shared" si="29"/>
        <v>#N/A</v>
      </c>
    </row>
    <row r="1869" spans="1:14" s="131" customFormat="1" ht="12.75" customHeight="1" x14ac:dyDescent="0.25">
      <c r="A1869" s="231"/>
      <c r="B1869" s="231"/>
      <c r="C1869" s="231"/>
      <c r="D1869" s="231"/>
      <c r="E1869" s="231"/>
      <c r="F1869" s="231"/>
      <c r="G1869" s="231"/>
      <c r="H1869" s="231"/>
      <c r="I1869" s="231"/>
      <c r="J1869" s="231"/>
      <c r="K1869" s="231"/>
      <c r="L1869" s="231"/>
      <c r="M1869" s="231"/>
      <c r="N1869" s="131" t="e">
        <f t="shared" si="29"/>
        <v>#N/A</v>
      </c>
    </row>
    <row r="1870" spans="1:14" s="131" customFormat="1" ht="12.75" customHeight="1" x14ac:dyDescent="0.25">
      <c r="A1870" s="231"/>
      <c r="B1870" s="231"/>
      <c r="C1870" s="231"/>
      <c r="D1870" s="231"/>
      <c r="E1870" s="231"/>
      <c r="F1870" s="231"/>
      <c r="G1870" s="231"/>
      <c r="H1870" s="231"/>
      <c r="I1870" s="231"/>
      <c r="J1870" s="231"/>
      <c r="K1870" s="231"/>
      <c r="L1870" s="231"/>
      <c r="M1870" s="231"/>
      <c r="N1870" s="131" t="e">
        <f t="shared" si="29"/>
        <v>#N/A</v>
      </c>
    </row>
    <row r="1871" spans="1:14" s="131" customFormat="1" ht="12.75" customHeight="1" x14ac:dyDescent="0.25">
      <c r="A1871" s="231"/>
      <c r="B1871" s="231"/>
      <c r="C1871" s="231"/>
      <c r="D1871" s="231"/>
      <c r="E1871" s="231"/>
      <c r="F1871" s="231"/>
      <c r="G1871" s="231"/>
      <c r="H1871" s="231"/>
      <c r="I1871" s="231"/>
      <c r="J1871" s="231"/>
      <c r="K1871" s="231"/>
      <c r="L1871" s="231"/>
      <c r="M1871" s="231"/>
      <c r="N1871" s="131" t="e">
        <f t="shared" si="29"/>
        <v>#N/A</v>
      </c>
    </row>
    <row r="1872" spans="1:14" s="131" customFormat="1" ht="12.75" customHeight="1" x14ac:dyDescent="0.25">
      <c r="A1872" s="231"/>
      <c r="B1872" s="231"/>
      <c r="C1872" s="231"/>
      <c r="D1872" s="231"/>
      <c r="E1872" s="231"/>
      <c r="F1872" s="231"/>
      <c r="G1872" s="231"/>
      <c r="H1872" s="231"/>
      <c r="I1872" s="231"/>
      <c r="J1872" s="231"/>
      <c r="K1872" s="231"/>
      <c r="L1872" s="231"/>
      <c r="M1872" s="231"/>
      <c r="N1872" s="131" t="e">
        <f t="shared" si="29"/>
        <v>#N/A</v>
      </c>
    </row>
    <row r="1873" spans="1:14" s="131" customFormat="1" ht="12.75" customHeight="1" x14ac:dyDescent="0.25">
      <c r="A1873" s="231"/>
      <c r="B1873" s="231"/>
      <c r="C1873" s="231"/>
      <c r="D1873" s="231"/>
      <c r="E1873" s="231"/>
      <c r="F1873" s="231"/>
      <c r="G1873" s="231"/>
      <c r="H1873" s="231"/>
      <c r="I1873" s="231"/>
      <c r="J1873" s="231"/>
      <c r="K1873" s="231"/>
      <c r="L1873" s="231"/>
      <c r="M1873" s="231"/>
      <c r="N1873" s="131" t="e">
        <f t="shared" si="29"/>
        <v>#N/A</v>
      </c>
    </row>
    <row r="1874" spans="1:14" s="131" customFormat="1" ht="12.75" customHeight="1" x14ac:dyDescent="0.25">
      <c r="A1874" s="231"/>
      <c r="B1874" s="231"/>
      <c r="C1874" s="231"/>
      <c r="D1874" s="231"/>
      <c r="E1874" s="231"/>
      <c r="F1874" s="231"/>
      <c r="G1874" s="231"/>
      <c r="H1874" s="231"/>
      <c r="I1874" s="231"/>
      <c r="J1874" s="231"/>
      <c r="K1874" s="231"/>
      <c r="L1874" s="231"/>
      <c r="M1874" s="231"/>
      <c r="N1874" s="131" t="e">
        <f t="shared" si="29"/>
        <v>#N/A</v>
      </c>
    </row>
    <row r="1875" spans="1:14" s="131" customFormat="1" ht="12.75" customHeight="1" x14ac:dyDescent="0.25">
      <c r="A1875" s="231"/>
      <c r="B1875" s="231"/>
      <c r="C1875" s="231"/>
      <c r="D1875" s="231"/>
      <c r="E1875" s="231"/>
      <c r="F1875" s="231"/>
      <c r="G1875" s="231"/>
      <c r="H1875" s="231"/>
      <c r="I1875" s="231"/>
      <c r="J1875" s="231"/>
      <c r="K1875" s="231"/>
      <c r="L1875" s="231"/>
      <c r="M1875" s="231"/>
      <c r="N1875" s="131" t="e">
        <f t="shared" si="29"/>
        <v>#N/A</v>
      </c>
    </row>
    <row r="1876" spans="1:14" s="131" customFormat="1" ht="12.75" customHeight="1" x14ac:dyDescent="0.25">
      <c r="A1876" s="231"/>
      <c r="B1876" s="231"/>
      <c r="C1876" s="231"/>
      <c r="D1876" s="231"/>
      <c r="E1876" s="231"/>
      <c r="F1876" s="231"/>
      <c r="G1876" s="231"/>
      <c r="H1876" s="231"/>
      <c r="I1876" s="231"/>
      <c r="J1876" s="231"/>
      <c r="K1876" s="231"/>
      <c r="L1876" s="231"/>
      <c r="M1876" s="231"/>
      <c r="N1876" s="131" t="e">
        <f t="shared" si="29"/>
        <v>#N/A</v>
      </c>
    </row>
    <row r="1877" spans="1:14" s="131" customFormat="1" ht="12.75" customHeight="1" x14ac:dyDescent="0.25">
      <c r="A1877" s="231"/>
      <c r="B1877" s="231"/>
      <c r="C1877" s="231"/>
      <c r="D1877" s="231"/>
      <c r="E1877" s="231"/>
      <c r="F1877" s="231"/>
      <c r="G1877" s="231"/>
      <c r="H1877" s="231"/>
      <c r="I1877" s="231"/>
      <c r="J1877" s="231"/>
      <c r="K1877" s="231"/>
      <c r="L1877" s="231"/>
      <c r="M1877" s="231"/>
      <c r="N1877" s="131" t="e">
        <f t="shared" si="29"/>
        <v>#N/A</v>
      </c>
    </row>
    <row r="1878" spans="1:14" s="131" customFormat="1" ht="12.75" customHeight="1" x14ac:dyDescent="0.25">
      <c r="A1878" s="231"/>
      <c r="B1878" s="231"/>
      <c r="C1878" s="231"/>
      <c r="D1878" s="231"/>
      <c r="E1878" s="231"/>
      <c r="F1878" s="231"/>
      <c r="G1878" s="231"/>
      <c r="H1878" s="231"/>
      <c r="I1878" s="231"/>
      <c r="J1878" s="231"/>
      <c r="K1878" s="231"/>
      <c r="L1878" s="231"/>
      <c r="M1878" s="231"/>
      <c r="N1878" s="131" t="e">
        <f t="shared" si="29"/>
        <v>#N/A</v>
      </c>
    </row>
    <row r="1879" spans="1:14" s="131" customFormat="1" ht="12.75" customHeight="1" x14ac:dyDescent="0.25">
      <c r="A1879" s="231"/>
      <c r="B1879" s="231"/>
      <c r="C1879" s="231"/>
      <c r="D1879" s="231"/>
      <c r="E1879" s="231"/>
      <c r="F1879" s="231"/>
      <c r="G1879" s="231"/>
      <c r="H1879" s="231"/>
      <c r="I1879" s="231"/>
      <c r="J1879" s="231"/>
      <c r="K1879" s="231"/>
      <c r="L1879" s="231"/>
      <c r="M1879" s="231"/>
      <c r="N1879" s="131" t="e">
        <f t="shared" si="29"/>
        <v>#N/A</v>
      </c>
    </row>
    <row r="1880" spans="1:14" s="131" customFormat="1" ht="12.75" customHeight="1" x14ac:dyDescent="0.25">
      <c r="A1880" s="231"/>
      <c r="B1880" s="231"/>
      <c r="C1880" s="231"/>
      <c r="D1880" s="231"/>
      <c r="E1880" s="231"/>
      <c r="F1880" s="231"/>
      <c r="G1880" s="231"/>
      <c r="H1880" s="231"/>
      <c r="I1880" s="231"/>
      <c r="J1880" s="231"/>
      <c r="K1880" s="231"/>
      <c r="L1880" s="231"/>
      <c r="M1880" s="231"/>
      <c r="N1880" s="131" t="e">
        <f t="shared" si="29"/>
        <v>#N/A</v>
      </c>
    </row>
    <row r="1881" spans="1:14" s="131" customFormat="1" ht="12.75" customHeight="1" x14ac:dyDescent="0.25">
      <c r="A1881" s="231"/>
      <c r="B1881" s="231"/>
      <c r="C1881" s="231"/>
      <c r="D1881" s="231"/>
      <c r="E1881" s="231"/>
      <c r="F1881" s="231"/>
      <c r="G1881" s="231"/>
      <c r="H1881" s="231"/>
      <c r="I1881" s="231"/>
      <c r="J1881" s="231"/>
      <c r="K1881" s="231"/>
      <c r="L1881" s="231"/>
      <c r="M1881" s="231"/>
      <c r="N1881" s="131" t="e">
        <f t="shared" si="29"/>
        <v>#N/A</v>
      </c>
    </row>
    <row r="1882" spans="1:14" s="131" customFormat="1" ht="12.75" customHeight="1" x14ac:dyDescent="0.25">
      <c r="A1882" s="231"/>
      <c r="B1882" s="231"/>
      <c r="C1882" s="231"/>
      <c r="D1882" s="231"/>
      <c r="E1882" s="231"/>
      <c r="F1882" s="231"/>
      <c r="G1882" s="231"/>
      <c r="H1882" s="231"/>
      <c r="I1882" s="231"/>
      <c r="J1882" s="231"/>
      <c r="K1882" s="231"/>
      <c r="L1882" s="231"/>
      <c r="M1882" s="231"/>
      <c r="N1882" s="131" t="e">
        <f t="shared" si="29"/>
        <v>#N/A</v>
      </c>
    </row>
    <row r="1883" spans="1:14" s="131" customFormat="1" ht="12.75" customHeight="1" x14ac:dyDescent="0.25">
      <c r="A1883" s="231"/>
      <c r="B1883" s="231"/>
      <c r="C1883" s="231"/>
      <c r="D1883" s="231"/>
      <c r="E1883" s="231"/>
      <c r="F1883" s="231"/>
      <c r="G1883" s="231"/>
      <c r="H1883" s="231"/>
      <c r="I1883" s="231"/>
      <c r="J1883" s="231"/>
      <c r="K1883" s="231"/>
      <c r="L1883" s="231"/>
      <c r="M1883" s="231"/>
      <c r="N1883" s="131" t="e">
        <f t="shared" si="29"/>
        <v>#N/A</v>
      </c>
    </row>
    <row r="1884" spans="1:14" s="131" customFormat="1" ht="12.75" customHeight="1" x14ac:dyDescent="0.25">
      <c r="A1884" s="231"/>
      <c r="B1884" s="231"/>
      <c r="C1884" s="231"/>
      <c r="D1884" s="231"/>
      <c r="E1884" s="231"/>
      <c r="F1884" s="231"/>
      <c r="G1884" s="231"/>
      <c r="H1884" s="231"/>
      <c r="I1884" s="231"/>
      <c r="J1884" s="231"/>
      <c r="K1884" s="231"/>
      <c r="L1884" s="231"/>
      <c r="M1884" s="231"/>
      <c r="N1884" s="131" t="e">
        <f t="shared" si="29"/>
        <v>#N/A</v>
      </c>
    </row>
    <row r="1885" spans="1:14" s="131" customFormat="1" ht="12.75" customHeight="1" x14ac:dyDescent="0.25">
      <c r="A1885" s="231"/>
      <c r="B1885" s="231"/>
      <c r="C1885" s="231"/>
      <c r="D1885" s="231"/>
      <c r="E1885" s="231"/>
      <c r="F1885" s="231"/>
      <c r="G1885" s="231"/>
      <c r="H1885" s="231"/>
      <c r="I1885" s="231"/>
      <c r="J1885" s="231"/>
      <c r="K1885" s="231"/>
      <c r="L1885" s="231"/>
      <c r="M1885" s="231"/>
      <c r="N1885" s="131" t="e">
        <f t="shared" si="29"/>
        <v>#N/A</v>
      </c>
    </row>
    <row r="1886" spans="1:14" s="131" customFormat="1" ht="12.75" customHeight="1" x14ac:dyDescent="0.25">
      <c r="A1886" s="231"/>
      <c r="B1886" s="231"/>
      <c r="C1886" s="231"/>
      <c r="D1886" s="231"/>
      <c r="E1886" s="231"/>
      <c r="F1886" s="231"/>
      <c r="G1886" s="231"/>
      <c r="H1886" s="231"/>
      <c r="I1886" s="231"/>
      <c r="J1886" s="231"/>
      <c r="K1886" s="231"/>
      <c r="L1886" s="231"/>
      <c r="M1886" s="231"/>
      <c r="N1886" s="131" t="e">
        <f t="shared" si="29"/>
        <v>#N/A</v>
      </c>
    </row>
    <row r="1887" spans="1:14" s="131" customFormat="1" ht="12.75" customHeight="1" x14ac:dyDescent="0.25">
      <c r="A1887" s="231"/>
      <c r="B1887" s="231"/>
      <c r="C1887" s="231"/>
      <c r="D1887" s="231"/>
      <c r="E1887" s="231"/>
      <c r="F1887" s="231"/>
      <c r="G1887" s="231"/>
      <c r="H1887" s="231"/>
      <c r="I1887" s="231"/>
      <c r="J1887" s="231"/>
      <c r="K1887" s="231"/>
      <c r="L1887" s="231"/>
      <c r="M1887" s="231"/>
      <c r="N1887" s="131" t="e">
        <f t="shared" si="29"/>
        <v>#N/A</v>
      </c>
    </row>
    <row r="1888" spans="1:14" s="131" customFormat="1" ht="12.75" customHeight="1" x14ac:dyDescent="0.25">
      <c r="A1888" s="231"/>
      <c r="B1888" s="231"/>
      <c r="C1888" s="231"/>
      <c r="D1888" s="231"/>
      <c r="E1888" s="231"/>
      <c r="F1888" s="231"/>
      <c r="G1888" s="231"/>
      <c r="H1888" s="231"/>
      <c r="I1888" s="231"/>
      <c r="J1888" s="231"/>
      <c r="K1888" s="231"/>
      <c r="L1888" s="231"/>
      <c r="M1888" s="231"/>
      <c r="N1888" s="131" t="e">
        <f t="shared" si="29"/>
        <v>#N/A</v>
      </c>
    </row>
    <row r="1889" spans="1:14" s="131" customFormat="1" ht="12.75" customHeight="1" x14ac:dyDescent="0.25">
      <c r="A1889" s="231"/>
      <c r="B1889" s="231"/>
      <c r="C1889" s="231"/>
      <c r="D1889" s="231"/>
      <c r="E1889" s="231"/>
      <c r="F1889" s="231"/>
      <c r="G1889" s="231"/>
      <c r="H1889" s="231"/>
      <c r="I1889" s="231"/>
      <c r="J1889" s="231"/>
      <c r="K1889" s="231"/>
      <c r="L1889" s="231"/>
      <c r="M1889" s="231"/>
      <c r="N1889" s="131" t="e">
        <f t="shared" si="29"/>
        <v>#N/A</v>
      </c>
    </row>
    <row r="1890" spans="1:14" s="131" customFormat="1" ht="12.75" customHeight="1" x14ac:dyDescent="0.25">
      <c r="A1890" s="231"/>
      <c r="B1890" s="231"/>
      <c r="C1890" s="231"/>
      <c r="D1890" s="231"/>
      <c r="E1890" s="231"/>
      <c r="F1890" s="231"/>
      <c r="G1890" s="231"/>
      <c r="H1890" s="231"/>
      <c r="I1890" s="231"/>
      <c r="J1890" s="231"/>
      <c r="K1890" s="231"/>
      <c r="L1890" s="231"/>
      <c r="M1890" s="231"/>
      <c r="N1890" s="131" t="e">
        <f t="shared" si="29"/>
        <v>#N/A</v>
      </c>
    </row>
    <row r="1891" spans="1:14" s="131" customFormat="1" ht="12.75" customHeight="1" x14ac:dyDescent="0.25">
      <c r="A1891" s="231"/>
      <c r="B1891" s="231"/>
      <c r="C1891" s="231"/>
      <c r="D1891" s="231"/>
      <c r="E1891" s="231"/>
      <c r="F1891" s="231"/>
      <c r="G1891" s="231"/>
      <c r="H1891" s="231"/>
      <c r="I1891" s="231"/>
      <c r="J1891" s="231"/>
      <c r="K1891" s="231"/>
      <c r="L1891" s="231"/>
      <c r="M1891" s="231"/>
      <c r="N1891" s="131" t="e">
        <f t="shared" si="29"/>
        <v>#N/A</v>
      </c>
    </row>
    <row r="1892" spans="1:14" s="131" customFormat="1" ht="12.75" customHeight="1" x14ac:dyDescent="0.25">
      <c r="A1892" s="231"/>
      <c r="B1892" s="231"/>
      <c r="C1892" s="231"/>
      <c r="D1892" s="231"/>
      <c r="E1892" s="231"/>
      <c r="F1892" s="231"/>
      <c r="G1892" s="231"/>
      <c r="H1892" s="231"/>
      <c r="I1892" s="231"/>
      <c r="J1892" s="231"/>
      <c r="K1892" s="231"/>
      <c r="L1892" s="231"/>
      <c r="M1892" s="231"/>
      <c r="N1892" s="131" t="e">
        <f t="shared" si="29"/>
        <v>#N/A</v>
      </c>
    </row>
    <row r="1893" spans="1:14" s="131" customFormat="1" ht="12.75" customHeight="1" x14ac:dyDescent="0.25">
      <c r="A1893" s="231"/>
      <c r="B1893" s="231"/>
      <c r="C1893" s="231"/>
      <c r="D1893" s="231"/>
      <c r="E1893" s="231"/>
      <c r="F1893" s="231"/>
      <c r="G1893" s="231"/>
      <c r="H1893" s="231"/>
      <c r="I1893" s="231"/>
      <c r="J1893" s="231"/>
      <c r="K1893" s="231"/>
      <c r="L1893" s="231"/>
      <c r="M1893" s="231"/>
      <c r="N1893" s="131" t="e">
        <f t="shared" si="29"/>
        <v>#N/A</v>
      </c>
    </row>
    <row r="1894" spans="1:14" s="131" customFormat="1" ht="12.75" customHeight="1" x14ac:dyDescent="0.25">
      <c r="A1894" s="231"/>
      <c r="B1894" s="231"/>
      <c r="C1894" s="231"/>
      <c r="D1894" s="231"/>
      <c r="E1894" s="231"/>
      <c r="F1894" s="231"/>
      <c r="G1894" s="231"/>
      <c r="H1894" s="231"/>
      <c r="I1894" s="231"/>
      <c r="J1894" s="231"/>
      <c r="K1894" s="231"/>
      <c r="L1894" s="231"/>
      <c r="M1894" s="231"/>
      <c r="N1894" s="131" t="e">
        <f t="shared" si="29"/>
        <v>#N/A</v>
      </c>
    </row>
    <row r="1895" spans="1:14" s="131" customFormat="1" ht="12.75" customHeight="1" x14ac:dyDescent="0.25">
      <c r="A1895" s="231"/>
      <c r="B1895" s="231"/>
      <c r="C1895" s="231"/>
      <c r="D1895" s="231"/>
      <c r="E1895" s="231"/>
      <c r="F1895" s="231"/>
      <c r="G1895" s="231"/>
      <c r="H1895" s="231"/>
      <c r="I1895" s="231"/>
      <c r="J1895" s="231"/>
      <c r="K1895" s="231"/>
      <c r="L1895" s="231"/>
      <c r="M1895" s="231"/>
      <c r="N1895" s="131" t="e">
        <f t="shared" si="29"/>
        <v>#N/A</v>
      </c>
    </row>
    <row r="1896" spans="1:14" s="131" customFormat="1" ht="12.75" customHeight="1" x14ac:dyDescent="0.25">
      <c r="A1896" s="231"/>
      <c r="B1896" s="231"/>
      <c r="C1896" s="231"/>
      <c r="D1896" s="231"/>
      <c r="E1896" s="231"/>
      <c r="F1896" s="231"/>
      <c r="G1896" s="231"/>
      <c r="H1896" s="231"/>
      <c r="I1896" s="231"/>
      <c r="J1896" s="231"/>
      <c r="K1896" s="231"/>
      <c r="L1896" s="231"/>
      <c r="M1896" s="231"/>
      <c r="N1896" s="131" t="e">
        <f t="shared" si="29"/>
        <v>#N/A</v>
      </c>
    </row>
    <row r="1897" spans="1:14" s="131" customFormat="1" ht="12.75" customHeight="1" x14ac:dyDescent="0.25">
      <c r="A1897" s="231"/>
      <c r="B1897" s="231"/>
      <c r="C1897" s="231"/>
      <c r="D1897" s="231"/>
      <c r="E1897" s="231"/>
      <c r="F1897" s="231"/>
      <c r="G1897" s="231"/>
      <c r="H1897" s="231"/>
      <c r="I1897" s="231"/>
      <c r="J1897" s="231"/>
      <c r="K1897" s="231"/>
      <c r="L1897" s="231"/>
      <c r="M1897" s="231"/>
      <c r="N1897" s="131" t="e">
        <f t="shared" si="29"/>
        <v>#N/A</v>
      </c>
    </row>
    <row r="1898" spans="1:14" s="131" customFormat="1" ht="12.75" customHeight="1" x14ac:dyDescent="0.25">
      <c r="A1898" s="231"/>
      <c r="B1898" s="231"/>
      <c r="C1898" s="231"/>
      <c r="D1898" s="231"/>
      <c r="E1898" s="231"/>
      <c r="F1898" s="231"/>
      <c r="G1898" s="231"/>
      <c r="H1898" s="231"/>
      <c r="I1898" s="231"/>
      <c r="J1898" s="231"/>
      <c r="K1898" s="231"/>
      <c r="L1898" s="231"/>
      <c r="M1898" s="231"/>
      <c r="N1898" s="131" t="e">
        <f t="shared" si="29"/>
        <v>#N/A</v>
      </c>
    </row>
    <row r="1899" spans="1:14" s="131" customFormat="1" ht="12.75" customHeight="1" x14ac:dyDescent="0.25">
      <c r="A1899" s="231"/>
      <c r="B1899" s="231"/>
      <c r="C1899" s="231"/>
      <c r="D1899" s="231"/>
      <c r="E1899" s="231"/>
      <c r="F1899" s="231"/>
      <c r="G1899" s="231"/>
      <c r="H1899" s="231"/>
      <c r="I1899" s="231"/>
      <c r="J1899" s="231"/>
      <c r="K1899" s="231"/>
      <c r="L1899" s="231"/>
      <c r="M1899" s="231"/>
      <c r="N1899" s="131" t="e">
        <f t="shared" si="29"/>
        <v>#N/A</v>
      </c>
    </row>
    <row r="1900" spans="1:14" s="131" customFormat="1" ht="12.75" customHeight="1" x14ac:dyDescent="0.25">
      <c r="A1900" s="231"/>
      <c r="B1900" s="231"/>
      <c r="C1900" s="231"/>
      <c r="D1900" s="231"/>
      <c r="E1900" s="231"/>
      <c r="F1900" s="231"/>
      <c r="G1900" s="231"/>
      <c r="H1900" s="231"/>
      <c r="I1900" s="231"/>
      <c r="J1900" s="231"/>
      <c r="K1900" s="231"/>
      <c r="L1900" s="231"/>
      <c r="M1900" s="231"/>
      <c r="N1900" s="131" t="e">
        <f t="shared" si="29"/>
        <v>#N/A</v>
      </c>
    </row>
    <row r="1901" spans="1:14" s="131" customFormat="1" ht="12.75" customHeight="1" x14ac:dyDescent="0.25">
      <c r="A1901" s="231"/>
      <c r="B1901" s="231"/>
      <c r="C1901" s="231"/>
      <c r="D1901" s="231"/>
      <c r="E1901" s="231"/>
      <c r="F1901" s="231"/>
      <c r="G1901" s="231"/>
      <c r="H1901" s="231"/>
      <c r="I1901" s="231"/>
      <c r="J1901" s="231"/>
      <c r="K1901" s="231"/>
      <c r="L1901" s="231"/>
      <c r="M1901" s="231"/>
      <c r="N1901" s="131" t="e">
        <f t="shared" si="29"/>
        <v>#N/A</v>
      </c>
    </row>
    <row r="1902" spans="1:14" s="131" customFormat="1" ht="12.75" customHeight="1" x14ac:dyDescent="0.25">
      <c r="A1902" s="231"/>
      <c r="B1902" s="231"/>
      <c r="C1902" s="231"/>
      <c r="D1902" s="231"/>
      <c r="E1902" s="231"/>
      <c r="F1902" s="231"/>
      <c r="G1902" s="231"/>
      <c r="H1902" s="231"/>
      <c r="I1902" s="231"/>
      <c r="J1902" s="231"/>
      <c r="K1902" s="231"/>
      <c r="L1902" s="231"/>
      <c r="M1902" s="231"/>
      <c r="N1902" s="131" t="e">
        <f t="shared" si="29"/>
        <v>#N/A</v>
      </c>
    </row>
    <row r="1903" spans="1:14" s="131" customFormat="1" ht="12.75" customHeight="1" x14ac:dyDescent="0.25">
      <c r="A1903" s="231"/>
      <c r="B1903" s="231"/>
      <c r="C1903" s="231"/>
      <c r="D1903" s="231"/>
      <c r="E1903" s="231"/>
      <c r="F1903" s="231"/>
      <c r="G1903" s="231"/>
      <c r="H1903" s="231"/>
      <c r="I1903" s="231"/>
      <c r="J1903" s="231"/>
      <c r="K1903" s="231"/>
      <c r="L1903" s="231"/>
      <c r="M1903" s="231"/>
      <c r="N1903" s="131" t="e">
        <f t="shared" si="29"/>
        <v>#N/A</v>
      </c>
    </row>
    <row r="1904" spans="1:14" s="131" customFormat="1" ht="12.75" customHeight="1" x14ac:dyDescent="0.25">
      <c r="A1904" s="231"/>
      <c r="B1904" s="231"/>
      <c r="C1904" s="231"/>
      <c r="D1904" s="231"/>
      <c r="E1904" s="231"/>
      <c r="F1904" s="231"/>
      <c r="G1904" s="231"/>
      <c r="H1904" s="231"/>
      <c r="I1904" s="231"/>
      <c r="J1904" s="231"/>
      <c r="K1904" s="231"/>
      <c r="L1904" s="231"/>
      <c r="M1904" s="231"/>
      <c r="N1904" s="131" t="e">
        <f t="shared" si="29"/>
        <v>#N/A</v>
      </c>
    </row>
    <row r="1905" spans="1:14" s="131" customFormat="1" ht="12.75" customHeight="1" x14ac:dyDescent="0.25">
      <c r="A1905" s="231"/>
      <c r="B1905" s="231"/>
      <c r="C1905" s="231"/>
      <c r="D1905" s="231"/>
      <c r="E1905" s="231"/>
      <c r="F1905" s="231"/>
      <c r="G1905" s="231"/>
      <c r="H1905" s="231"/>
      <c r="I1905" s="231"/>
      <c r="J1905" s="231"/>
      <c r="K1905" s="231"/>
      <c r="L1905" s="231"/>
      <c r="M1905" s="231"/>
      <c r="N1905" s="131" t="e">
        <f t="shared" si="29"/>
        <v>#N/A</v>
      </c>
    </row>
    <row r="1906" spans="1:14" s="131" customFormat="1" ht="12.75" customHeight="1" x14ac:dyDescent="0.25">
      <c r="A1906" s="231"/>
      <c r="B1906" s="231"/>
      <c r="C1906" s="231"/>
      <c r="D1906" s="231"/>
      <c r="E1906" s="231"/>
      <c r="F1906" s="231"/>
      <c r="G1906" s="231"/>
      <c r="H1906" s="231"/>
      <c r="I1906" s="231"/>
      <c r="J1906" s="231"/>
      <c r="K1906" s="231"/>
      <c r="L1906" s="231"/>
      <c r="M1906" s="231"/>
      <c r="N1906" s="131" t="e">
        <f t="shared" si="29"/>
        <v>#N/A</v>
      </c>
    </row>
    <row r="1907" spans="1:14" s="131" customFormat="1" ht="12.75" customHeight="1" x14ac:dyDescent="0.25">
      <c r="A1907" s="231"/>
      <c r="B1907" s="231"/>
      <c r="C1907" s="231"/>
      <c r="D1907" s="231"/>
      <c r="E1907" s="231"/>
      <c r="F1907" s="231"/>
      <c r="G1907" s="231"/>
      <c r="H1907" s="231"/>
      <c r="I1907" s="231"/>
      <c r="J1907" s="231"/>
      <c r="K1907" s="231"/>
      <c r="L1907" s="231"/>
      <c r="M1907" s="231"/>
      <c r="N1907" s="131" t="e">
        <f t="shared" si="29"/>
        <v>#N/A</v>
      </c>
    </row>
    <row r="1908" spans="1:14" s="131" customFormat="1" ht="12.75" customHeight="1" x14ac:dyDescent="0.25">
      <c r="A1908" s="231"/>
      <c r="B1908" s="231"/>
      <c r="C1908" s="231"/>
      <c r="D1908" s="231"/>
      <c r="E1908" s="231"/>
      <c r="F1908" s="231"/>
      <c r="G1908" s="231"/>
      <c r="H1908" s="231"/>
      <c r="I1908" s="231"/>
      <c r="J1908" s="231"/>
      <c r="K1908" s="231"/>
      <c r="L1908" s="231"/>
      <c r="M1908" s="231"/>
      <c r="N1908" s="131" t="e">
        <f t="shared" si="29"/>
        <v>#N/A</v>
      </c>
    </row>
    <row r="1909" spans="1:14" s="131" customFormat="1" ht="12.75" customHeight="1" x14ac:dyDescent="0.25">
      <c r="A1909" s="231"/>
      <c r="B1909" s="231"/>
      <c r="C1909" s="231"/>
      <c r="D1909" s="231"/>
      <c r="E1909" s="231"/>
      <c r="F1909" s="231"/>
      <c r="G1909" s="231"/>
      <c r="H1909" s="231"/>
      <c r="I1909" s="231"/>
      <c r="J1909" s="231"/>
      <c r="K1909" s="231"/>
      <c r="L1909" s="231"/>
      <c r="M1909" s="231"/>
      <c r="N1909" s="131" t="e">
        <f t="shared" si="29"/>
        <v>#N/A</v>
      </c>
    </row>
    <row r="1910" spans="1:14" s="131" customFormat="1" ht="12.75" customHeight="1" x14ac:dyDescent="0.25">
      <c r="A1910" s="231"/>
      <c r="B1910" s="231"/>
      <c r="C1910" s="231"/>
      <c r="D1910" s="231"/>
      <c r="E1910" s="231"/>
      <c r="F1910" s="231"/>
      <c r="G1910" s="231"/>
      <c r="H1910" s="231"/>
      <c r="I1910" s="231"/>
      <c r="J1910" s="231"/>
      <c r="K1910" s="231"/>
      <c r="L1910" s="231"/>
      <c r="M1910" s="231"/>
      <c r="N1910" s="131" t="e">
        <f t="shared" si="29"/>
        <v>#N/A</v>
      </c>
    </row>
    <row r="1911" spans="1:14" s="131" customFormat="1" ht="12.75" customHeight="1" x14ac:dyDescent="0.25">
      <c r="A1911" s="231"/>
      <c r="B1911" s="231"/>
      <c r="C1911" s="231"/>
      <c r="D1911" s="231"/>
      <c r="E1911" s="231"/>
      <c r="F1911" s="231"/>
      <c r="G1911" s="231"/>
      <c r="H1911" s="231"/>
      <c r="I1911" s="231"/>
      <c r="J1911" s="231"/>
      <c r="K1911" s="231"/>
      <c r="L1911" s="231"/>
      <c r="M1911" s="231"/>
      <c r="N1911" s="131" t="e">
        <f t="shared" si="29"/>
        <v>#N/A</v>
      </c>
    </row>
    <row r="1912" spans="1:14" s="131" customFormat="1" ht="12.75" customHeight="1" x14ac:dyDescent="0.25">
      <c r="A1912" s="231"/>
      <c r="B1912" s="231"/>
      <c r="C1912" s="231"/>
      <c r="D1912" s="231"/>
      <c r="E1912" s="231"/>
      <c r="F1912" s="231"/>
      <c r="G1912" s="231"/>
      <c r="H1912" s="231"/>
      <c r="I1912" s="231"/>
      <c r="J1912" s="231"/>
      <c r="K1912" s="231"/>
      <c r="L1912" s="231"/>
      <c r="M1912" s="231"/>
      <c r="N1912" s="131" t="e">
        <f t="shared" si="29"/>
        <v>#N/A</v>
      </c>
    </row>
    <row r="1913" spans="1:14" s="131" customFormat="1" ht="12.75" customHeight="1" x14ac:dyDescent="0.25">
      <c r="A1913" s="231"/>
      <c r="B1913" s="231"/>
      <c r="C1913" s="231"/>
      <c r="D1913" s="231"/>
      <c r="E1913" s="231"/>
      <c r="F1913" s="231"/>
      <c r="G1913" s="231"/>
      <c r="H1913" s="231"/>
      <c r="I1913" s="231"/>
      <c r="J1913" s="231"/>
      <c r="K1913" s="231"/>
      <c r="L1913" s="231"/>
      <c r="M1913" s="231"/>
      <c r="N1913" s="131" t="e">
        <f t="shared" si="29"/>
        <v>#N/A</v>
      </c>
    </row>
    <row r="1914" spans="1:14" s="131" customFormat="1" ht="12.75" customHeight="1" x14ac:dyDescent="0.25">
      <c r="A1914" s="231"/>
      <c r="B1914" s="231"/>
      <c r="C1914" s="231"/>
      <c r="D1914" s="231"/>
      <c r="E1914" s="231"/>
      <c r="F1914" s="231"/>
      <c r="G1914" s="231"/>
      <c r="H1914" s="231"/>
      <c r="I1914" s="231"/>
      <c r="J1914" s="231"/>
      <c r="K1914" s="231"/>
      <c r="L1914" s="231"/>
      <c r="M1914" s="231"/>
      <c r="N1914" s="131" t="e">
        <f t="shared" si="29"/>
        <v>#N/A</v>
      </c>
    </row>
    <row r="1915" spans="1:14" s="131" customFormat="1" ht="12.75" customHeight="1" x14ac:dyDescent="0.25">
      <c r="A1915" s="231"/>
      <c r="B1915" s="231"/>
      <c r="C1915" s="231"/>
      <c r="D1915" s="231"/>
      <c r="E1915" s="231"/>
      <c r="F1915" s="231"/>
      <c r="G1915" s="231"/>
      <c r="H1915" s="231"/>
      <c r="I1915" s="231"/>
      <c r="J1915" s="231"/>
      <c r="K1915" s="231"/>
      <c r="L1915" s="231"/>
      <c r="M1915" s="231"/>
      <c r="N1915" s="131" t="e">
        <f t="shared" si="29"/>
        <v>#N/A</v>
      </c>
    </row>
    <row r="1916" spans="1:14" s="131" customFormat="1" ht="12.75" customHeight="1" x14ac:dyDescent="0.25">
      <c r="A1916" s="231"/>
      <c r="B1916" s="231"/>
      <c r="C1916" s="231"/>
      <c r="D1916" s="231"/>
      <c r="E1916" s="231"/>
      <c r="F1916" s="231"/>
      <c r="G1916" s="231"/>
      <c r="H1916" s="231"/>
      <c r="I1916" s="231"/>
      <c r="J1916" s="231"/>
      <c r="K1916" s="231"/>
      <c r="L1916" s="231"/>
      <c r="M1916" s="231"/>
      <c r="N1916" s="131" t="e">
        <f t="shared" si="29"/>
        <v>#N/A</v>
      </c>
    </row>
    <row r="1917" spans="1:14" s="131" customFormat="1" ht="12.75" customHeight="1" x14ac:dyDescent="0.25">
      <c r="A1917" s="231"/>
      <c r="B1917" s="231"/>
      <c r="C1917" s="231"/>
      <c r="D1917" s="231"/>
      <c r="E1917" s="231"/>
      <c r="F1917" s="231"/>
      <c r="G1917" s="231"/>
      <c r="H1917" s="231"/>
      <c r="I1917" s="231"/>
      <c r="J1917" s="231"/>
      <c r="K1917" s="231"/>
      <c r="L1917" s="231"/>
      <c r="M1917" s="231"/>
      <c r="N1917" s="131" t="e">
        <f t="shared" si="29"/>
        <v>#N/A</v>
      </c>
    </row>
    <row r="1918" spans="1:14" s="131" customFormat="1" ht="12.75" customHeight="1" x14ac:dyDescent="0.25">
      <c r="A1918" s="231"/>
      <c r="B1918" s="231"/>
      <c r="C1918" s="231"/>
      <c r="D1918" s="231"/>
      <c r="E1918" s="231"/>
      <c r="F1918" s="231"/>
      <c r="G1918" s="231"/>
      <c r="H1918" s="231"/>
      <c r="I1918" s="231"/>
      <c r="J1918" s="231"/>
      <c r="K1918" s="231"/>
      <c r="L1918" s="231"/>
      <c r="M1918" s="231"/>
      <c r="N1918" s="131" t="e">
        <f t="shared" si="29"/>
        <v>#N/A</v>
      </c>
    </row>
    <row r="1919" spans="1:14" s="131" customFormat="1" ht="12.75" customHeight="1" x14ac:dyDescent="0.25">
      <c r="A1919" s="231"/>
      <c r="B1919" s="231"/>
      <c r="C1919" s="231"/>
      <c r="D1919" s="231"/>
      <c r="E1919" s="231"/>
      <c r="F1919" s="231"/>
      <c r="G1919" s="231"/>
      <c r="H1919" s="231"/>
      <c r="I1919" s="231"/>
      <c r="J1919" s="231"/>
      <c r="K1919" s="231"/>
      <c r="L1919" s="231"/>
      <c r="M1919" s="231"/>
      <c r="N1919" s="131" t="e">
        <f t="shared" si="29"/>
        <v>#N/A</v>
      </c>
    </row>
    <row r="1920" spans="1:14" s="131" customFormat="1" ht="12.75" customHeight="1" x14ac:dyDescent="0.25">
      <c r="A1920" s="231"/>
      <c r="B1920" s="231"/>
      <c r="C1920" s="231"/>
      <c r="D1920" s="231"/>
      <c r="E1920" s="231"/>
      <c r="F1920" s="231"/>
      <c r="G1920" s="231"/>
      <c r="H1920" s="231"/>
      <c r="I1920" s="231"/>
      <c r="J1920" s="231"/>
      <c r="K1920" s="231"/>
      <c r="L1920" s="231"/>
      <c r="M1920" s="231"/>
      <c r="N1920" s="131" t="e">
        <f t="shared" si="29"/>
        <v>#N/A</v>
      </c>
    </row>
    <row r="1921" spans="1:14" s="131" customFormat="1" ht="12.75" customHeight="1" x14ac:dyDescent="0.25">
      <c r="A1921" s="231"/>
      <c r="B1921" s="231"/>
      <c r="C1921" s="231"/>
      <c r="D1921" s="231"/>
      <c r="E1921" s="231"/>
      <c r="F1921" s="231"/>
      <c r="G1921" s="231"/>
      <c r="H1921" s="231"/>
      <c r="I1921" s="231"/>
      <c r="J1921" s="231"/>
      <c r="K1921" s="231"/>
      <c r="L1921" s="231"/>
      <c r="M1921" s="231"/>
      <c r="N1921" s="131" t="e">
        <f t="shared" si="29"/>
        <v>#N/A</v>
      </c>
    </row>
    <row r="1922" spans="1:14" s="131" customFormat="1" ht="12.75" customHeight="1" x14ac:dyDescent="0.25">
      <c r="A1922" s="231"/>
      <c r="B1922" s="231"/>
      <c r="C1922" s="231"/>
      <c r="D1922" s="231"/>
      <c r="E1922" s="231"/>
      <c r="F1922" s="231"/>
      <c r="G1922" s="231"/>
      <c r="H1922" s="231"/>
      <c r="I1922" s="231"/>
      <c r="J1922" s="231"/>
      <c r="K1922" s="231"/>
      <c r="L1922" s="231"/>
      <c r="M1922" s="231"/>
      <c r="N1922" s="131" t="e">
        <f t="shared" si="29"/>
        <v>#N/A</v>
      </c>
    </row>
    <row r="1923" spans="1:14" s="131" customFormat="1" ht="12.75" customHeight="1" x14ac:dyDescent="0.25">
      <c r="A1923" s="231"/>
      <c r="B1923" s="231"/>
      <c r="C1923" s="231"/>
      <c r="D1923" s="231"/>
      <c r="E1923" s="231"/>
      <c r="F1923" s="231"/>
      <c r="G1923" s="231"/>
      <c r="H1923" s="231"/>
      <c r="I1923" s="231"/>
      <c r="J1923" s="231"/>
      <c r="K1923" s="231"/>
      <c r="L1923" s="231"/>
      <c r="M1923" s="231"/>
      <c r="N1923" s="131" t="e">
        <f t="shared" si="29"/>
        <v>#N/A</v>
      </c>
    </row>
    <row r="1924" spans="1:14" s="131" customFormat="1" ht="12.75" customHeight="1" x14ac:dyDescent="0.25">
      <c r="A1924" s="231"/>
      <c r="B1924" s="231"/>
      <c r="C1924" s="231"/>
      <c r="D1924" s="231"/>
      <c r="E1924" s="231"/>
      <c r="F1924" s="231"/>
      <c r="G1924" s="231"/>
      <c r="H1924" s="231"/>
      <c r="I1924" s="231"/>
      <c r="J1924" s="231"/>
      <c r="K1924" s="231"/>
      <c r="L1924" s="231"/>
      <c r="M1924" s="231"/>
      <c r="N1924" s="131" t="e">
        <f t="shared" ref="N1924:N1987" si="30">VLOOKUP(I1924,$O$3:$P$10,2,FALSE)</f>
        <v>#N/A</v>
      </c>
    </row>
    <row r="1925" spans="1:14" s="131" customFormat="1" ht="12.75" customHeight="1" x14ac:dyDescent="0.25">
      <c r="A1925" s="231"/>
      <c r="B1925" s="231"/>
      <c r="C1925" s="231"/>
      <c r="D1925" s="231"/>
      <c r="E1925" s="231"/>
      <c r="F1925" s="231"/>
      <c r="G1925" s="231"/>
      <c r="H1925" s="231"/>
      <c r="I1925" s="231"/>
      <c r="J1925" s="231"/>
      <c r="K1925" s="231"/>
      <c r="L1925" s="231"/>
      <c r="M1925" s="231"/>
      <c r="N1925" s="131" t="e">
        <f t="shared" si="30"/>
        <v>#N/A</v>
      </c>
    </row>
    <row r="1926" spans="1:14" s="131" customFormat="1" ht="12.75" customHeight="1" x14ac:dyDescent="0.25">
      <c r="A1926" s="231"/>
      <c r="B1926" s="231"/>
      <c r="C1926" s="231"/>
      <c r="D1926" s="231"/>
      <c r="E1926" s="231"/>
      <c r="F1926" s="231"/>
      <c r="G1926" s="231"/>
      <c r="H1926" s="231"/>
      <c r="I1926" s="231"/>
      <c r="J1926" s="231"/>
      <c r="K1926" s="231"/>
      <c r="L1926" s="231"/>
      <c r="M1926" s="231"/>
      <c r="N1926" s="131" t="e">
        <f t="shared" si="30"/>
        <v>#N/A</v>
      </c>
    </row>
    <row r="1927" spans="1:14" s="131" customFormat="1" ht="12.75" customHeight="1" x14ac:dyDescent="0.25">
      <c r="A1927" s="231"/>
      <c r="B1927" s="231"/>
      <c r="C1927" s="231"/>
      <c r="D1927" s="231"/>
      <c r="E1927" s="231"/>
      <c r="F1927" s="231"/>
      <c r="G1927" s="231"/>
      <c r="H1927" s="231"/>
      <c r="I1927" s="231"/>
      <c r="J1927" s="231"/>
      <c r="K1927" s="231"/>
      <c r="L1927" s="231"/>
      <c r="M1927" s="231"/>
      <c r="N1927" s="131" t="e">
        <f t="shared" si="30"/>
        <v>#N/A</v>
      </c>
    </row>
    <row r="1928" spans="1:14" s="131" customFormat="1" ht="12.75" customHeight="1" x14ac:dyDescent="0.25">
      <c r="A1928" s="231"/>
      <c r="B1928" s="231"/>
      <c r="C1928" s="231"/>
      <c r="D1928" s="231"/>
      <c r="E1928" s="231"/>
      <c r="F1928" s="231"/>
      <c r="G1928" s="231"/>
      <c r="H1928" s="231"/>
      <c r="I1928" s="231"/>
      <c r="J1928" s="231"/>
      <c r="K1928" s="231"/>
      <c r="L1928" s="231"/>
      <c r="M1928" s="231"/>
      <c r="N1928" s="131" t="e">
        <f t="shared" si="30"/>
        <v>#N/A</v>
      </c>
    </row>
    <row r="1929" spans="1:14" s="131" customFormat="1" ht="12.75" customHeight="1" x14ac:dyDescent="0.25">
      <c r="A1929" s="231"/>
      <c r="B1929" s="231"/>
      <c r="C1929" s="231"/>
      <c r="D1929" s="231"/>
      <c r="E1929" s="231"/>
      <c r="F1929" s="231"/>
      <c r="G1929" s="231"/>
      <c r="H1929" s="231"/>
      <c r="I1929" s="231"/>
      <c r="J1929" s="231"/>
      <c r="K1929" s="231"/>
      <c r="L1929" s="231"/>
      <c r="M1929" s="231"/>
      <c r="N1929" s="131" t="e">
        <f t="shared" si="30"/>
        <v>#N/A</v>
      </c>
    </row>
    <row r="1930" spans="1:14" s="131" customFormat="1" ht="12.75" customHeight="1" x14ac:dyDescent="0.25">
      <c r="A1930" s="231"/>
      <c r="B1930" s="231"/>
      <c r="C1930" s="231"/>
      <c r="D1930" s="231"/>
      <c r="E1930" s="231"/>
      <c r="F1930" s="231"/>
      <c r="G1930" s="231"/>
      <c r="H1930" s="231"/>
      <c r="I1930" s="231"/>
      <c r="J1930" s="231"/>
      <c r="K1930" s="231"/>
      <c r="L1930" s="231"/>
      <c r="M1930" s="231"/>
      <c r="N1930" s="131" t="e">
        <f t="shared" si="30"/>
        <v>#N/A</v>
      </c>
    </row>
    <row r="1931" spans="1:14" s="131" customFormat="1" ht="12.75" customHeight="1" x14ac:dyDescent="0.25">
      <c r="A1931" s="231"/>
      <c r="B1931" s="231"/>
      <c r="C1931" s="231"/>
      <c r="D1931" s="231"/>
      <c r="E1931" s="231"/>
      <c r="F1931" s="231"/>
      <c r="G1931" s="231"/>
      <c r="H1931" s="231"/>
      <c r="I1931" s="231"/>
      <c r="J1931" s="231"/>
      <c r="K1931" s="231"/>
      <c r="L1931" s="231"/>
      <c r="M1931" s="231"/>
      <c r="N1931" s="131" t="e">
        <f t="shared" si="30"/>
        <v>#N/A</v>
      </c>
    </row>
    <row r="1932" spans="1:14" s="131" customFormat="1" ht="12.75" customHeight="1" x14ac:dyDescent="0.25">
      <c r="A1932" s="231"/>
      <c r="B1932" s="231"/>
      <c r="C1932" s="231"/>
      <c r="D1932" s="231"/>
      <c r="E1932" s="231"/>
      <c r="F1932" s="231"/>
      <c r="G1932" s="231"/>
      <c r="H1932" s="231"/>
      <c r="I1932" s="231"/>
      <c r="J1932" s="231"/>
      <c r="K1932" s="231"/>
      <c r="L1932" s="231"/>
      <c r="M1932" s="231"/>
      <c r="N1932" s="131" t="e">
        <f t="shared" si="30"/>
        <v>#N/A</v>
      </c>
    </row>
    <row r="1933" spans="1:14" s="131" customFormat="1" ht="12.75" customHeight="1" x14ac:dyDescent="0.25">
      <c r="A1933" s="231"/>
      <c r="B1933" s="231"/>
      <c r="C1933" s="231"/>
      <c r="D1933" s="231"/>
      <c r="E1933" s="231"/>
      <c r="F1933" s="231"/>
      <c r="G1933" s="231"/>
      <c r="H1933" s="231"/>
      <c r="I1933" s="231"/>
      <c r="J1933" s="231"/>
      <c r="K1933" s="231"/>
      <c r="L1933" s="231"/>
      <c r="M1933" s="231"/>
      <c r="N1933" s="131" t="e">
        <f t="shared" si="30"/>
        <v>#N/A</v>
      </c>
    </row>
    <row r="1934" spans="1:14" s="131" customFormat="1" ht="12.75" customHeight="1" x14ac:dyDescent="0.25">
      <c r="A1934" s="231"/>
      <c r="B1934" s="231"/>
      <c r="C1934" s="231"/>
      <c r="D1934" s="231"/>
      <c r="E1934" s="231"/>
      <c r="F1934" s="231"/>
      <c r="G1934" s="231"/>
      <c r="H1934" s="231"/>
      <c r="I1934" s="231"/>
      <c r="J1934" s="231"/>
      <c r="K1934" s="231"/>
      <c r="L1934" s="231"/>
      <c r="M1934" s="231"/>
      <c r="N1934" s="131" t="e">
        <f t="shared" si="30"/>
        <v>#N/A</v>
      </c>
    </row>
    <row r="1935" spans="1:14" s="131" customFormat="1" ht="12.75" customHeight="1" x14ac:dyDescent="0.25">
      <c r="A1935" s="231"/>
      <c r="B1935" s="231"/>
      <c r="C1935" s="231"/>
      <c r="D1935" s="231"/>
      <c r="E1935" s="231"/>
      <c r="F1935" s="231"/>
      <c r="G1935" s="231"/>
      <c r="H1935" s="231"/>
      <c r="I1935" s="231"/>
      <c r="J1935" s="231"/>
      <c r="K1935" s="231"/>
      <c r="L1935" s="231"/>
      <c r="M1935" s="231"/>
      <c r="N1935" s="131" t="e">
        <f t="shared" si="30"/>
        <v>#N/A</v>
      </c>
    </row>
    <row r="1936" spans="1:14" s="131" customFormat="1" ht="12.75" customHeight="1" x14ac:dyDescent="0.25">
      <c r="A1936" s="231"/>
      <c r="B1936" s="231"/>
      <c r="C1936" s="231"/>
      <c r="D1936" s="231"/>
      <c r="E1936" s="231"/>
      <c r="F1936" s="231"/>
      <c r="G1936" s="231"/>
      <c r="H1936" s="231"/>
      <c r="I1936" s="231"/>
      <c r="J1936" s="231"/>
      <c r="K1936" s="231"/>
      <c r="L1936" s="231"/>
      <c r="M1936" s="231"/>
      <c r="N1936" s="131" t="e">
        <f t="shared" si="30"/>
        <v>#N/A</v>
      </c>
    </row>
    <row r="1937" spans="1:14" s="131" customFormat="1" ht="12.75" customHeight="1" x14ac:dyDescent="0.25">
      <c r="A1937" s="231"/>
      <c r="B1937" s="231"/>
      <c r="C1937" s="231"/>
      <c r="D1937" s="231"/>
      <c r="E1937" s="231"/>
      <c r="F1937" s="231"/>
      <c r="G1937" s="231"/>
      <c r="H1937" s="231"/>
      <c r="I1937" s="231"/>
      <c r="J1937" s="231"/>
      <c r="K1937" s="231"/>
      <c r="L1937" s="231"/>
      <c r="M1937" s="231"/>
      <c r="N1937" s="131" t="e">
        <f t="shared" si="30"/>
        <v>#N/A</v>
      </c>
    </row>
    <row r="1938" spans="1:14" s="131" customFormat="1" ht="12.75" customHeight="1" x14ac:dyDescent="0.25">
      <c r="A1938" s="231"/>
      <c r="B1938" s="231"/>
      <c r="C1938" s="231"/>
      <c r="D1938" s="231"/>
      <c r="E1938" s="231"/>
      <c r="F1938" s="231"/>
      <c r="G1938" s="231"/>
      <c r="H1938" s="231"/>
      <c r="I1938" s="231"/>
      <c r="J1938" s="231"/>
      <c r="K1938" s="231"/>
      <c r="L1938" s="231"/>
      <c r="M1938" s="231"/>
      <c r="N1938" s="131" t="e">
        <f t="shared" si="30"/>
        <v>#N/A</v>
      </c>
    </row>
    <row r="1939" spans="1:14" s="131" customFormat="1" ht="12.75" customHeight="1" x14ac:dyDescent="0.25">
      <c r="A1939" s="231"/>
      <c r="B1939" s="231"/>
      <c r="C1939" s="231"/>
      <c r="D1939" s="231"/>
      <c r="E1939" s="231"/>
      <c r="F1939" s="231"/>
      <c r="G1939" s="231"/>
      <c r="H1939" s="231"/>
      <c r="I1939" s="231"/>
      <c r="J1939" s="231"/>
      <c r="K1939" s="231"/>
      <c r="L1939" s="231"/>
      <c r="M1939" s="231"/>
      <c r="N1939" s="131" t="e">
        <f t="shared" si="30"/>
        <v>#N/A</v>
      </c>
    </row>
    <row r="1940" spans="1:14" s="131" customFormat="1" ht="12.75" customHeight="1" x14ac:dyDescent="0.25">
      <c r="A1940" s="231"/>
      <c r="B1940" s="231"/>
      <c r="C1940" s="231"/>
      <c r="D1940" s="231"/>
      <c r="E1940" s="231"/>
      <c r="F1940" s="231"/>
      <c r="G1940" s="231"/>
      <c r="H1940" s="231"/>
      <c r="I1940" s="231"/>
      <c r="J1940" s="231"/>
      <c r="K1940" s="231"/>
      <c r="L1940" s="231"/>
      <c r="M1940" s="231"/>
      <c r="N1940" s="131" t="e">
        <f t="shared" si="30"/>
        <v>#N/A</v>
      </c>
    </row>
    <row r="1941" spans="1:14" s="131" customFormat="1" ht="12.75" customHeight="1" x14ac:dyDescent="0.25">
      <c r="A1941" s="231"/>
      <c r="B1941" s="231"/>
      <c r="C1941" s="231"/>
      <c r="D1941" s="231"/>
      <c r="E1941" s="231"/>
      <c r="F1941" s="231"/>
      <c r="G1941" s="231"/>
      <c r="H1941" s="231"/>
      <c r="I1941" s="231"/>
      <c r="J1941" s="231"/>
      <c r="K1941" s="231"/>
      <c r="L1941" s="231"/>
      <c r="M1941" s="231"/>
      <c r="N1941" s="131" t="e">
        <f t="shared" si="30"/>
        <v>#N/A</v>
      </c>
    </row>
    <row r="1942" spans="1:14" s="131" customFormat="1" ht="12.75" customHeight="1" x14ac:dyDescent="0.25">
      <c r="A1942" s="231"/>
      <c r="B1942" s="231"/>
      <c r="C1942" s="231"/>
      <c r="D1942" s="231"/>
      <c r="E1942" s="231"/>
      <c r="F1942" s="231"/>
      <c r="G1942" s="231"/>
      <c r="H1942" s="231"/>
      <c r="I1942" s="231"/>
      <c r="J1942" s="231"/>
      <c r="K1942" s="231"/>
      <c r="L1942" s="231"/>
      <c r="M1942" s="231"/>
      <c r="N1942" s="131" t="e">
        <f t="shared" si="30"/>
        <v>#N/A</v>
      </c>
    </row>
    <row r="1943" spans="1:14" s="131" customFormat="1" ht="12.75" customHeight="1" x14ac:dyDescent="0.25">
      <c r="A1943" s="231"/>
      <c r="B1943" s="231"/>
      <c r="C1943" s="231"/>
      <c r="D1943" s="231"/>
      <c r="E1943" s="231"/>
      <c r="F1943" s="231"/>
      <c r="G1943" s="231"/>
      <c r="H1943" s="231"/>
      <c r="I1943" s="231"/>
      <c r="J1943" s="231"/>
      <c r="K1943" s="231"/>
      <c r="L1943" s="231"/>
      <c r="M1943" s="231"/>
      <c r="N1943" s="131" t="e">
        <f t="shared" si="30"/>
        <v>#N/A</v>
      </c>
    </row>
    <row r="1944" spans="1:14" s="131" customFormat="1" ht="12.75" customHeight="1" x14ac:dyDescent="0.25">
      <c r="A1944" s="231"/>
      <c r="B1944" s="231"/>
      <c r="C1944" s="231"/>
      <c r="D1944" s="231"/>
      <c r="E1944" s="231"/>
      <c r="F1944" s="231"/>
      <c r="G1944" s="231"/>
      <c r="H1944" s="231"/>
      <c r="I1944" s="231"/>
      <c r="J1944" s="231"/>
      <c r="K1944" s="231"/>
      <c r="L1944" s="231"/>
      <c r="M1944" s="231"/>
      <c r="N1944" s="131" t="e">
        <f t="shared" si="30"/>
        <v>#N/A</v>
      </c>
    </row>
    <row r="1945" spans="1:14" s="131" customFormat="1" ht="12.75" customHeight="1" x14ac:dyDescent="0.25">
      <c r="A1945" s="231"/>
      <c r="B1945" s="231"/>
      <c r="C1945" s="231"/>
      <c r="D1945" s="231"/>
      <c r="E1945" s="231"/>
      <c r="F1945" s="231"/>
      <c r="G1945" s="231"/>
      <c r="H1945" s="231"/>
      <c r="I1945" s="231"/>
      <c r="J1945" s="231"/>
      <c r="K1945" s="231"/>
      <c r="L1945" s="231"/>
      <c r="M1945" s="231"/>
      <c r="N1945" s="131" t="e">
        <f t="shared" si="30"/>
        <v>#N/A</v>
      </c>
    </row>
    <row r="1946" spans="1:14" s="131" customFormat="1" ht="12.75" customHeight="1" x14ac:dyDescent="0.25">
      <c r="A1946" s="231"/>
      <c r="B1946" s="231"/>
      <c r="C1946" s="231"/>
      <c r="D1946" s="231"/>
      <c r="E1946" s="231"/>
      <c r="F1946" s="231"/>
      <c r="G1946" s="231"/>
      <c r="H1946" s="231"/>
      <c r="I1946" s="231"/>
      <c r="J1946" s="231"/>
      <c r="K1946" s="231"/>
      <c r="L1946" s="231"/>
      <c r="M1946" s="231"/>
      <c r="N1946" s="131" t="e">
        <f t="shared" si="30"/>
        <v>#N/A</v>
      </c>
    </row>
    <row r="1947" spans="1:14" s="131" customFormat="1" ht="12.75" customHeight="1" x14ac:dyDescent="0.25">
      <c r="A1947" s="231"/>
      <c r="B1947" s="231"/>
      <c r="C1947" s="231"/>
      <c r="D1947" s="231"/>
      <c r="E1947" s="231"/>
      <c r="F1947" s="231"/>
      <c r="G1947" s="231"/>
      <c r="H1947" s="231"/>
      <c r="I1947" s="231"/>
      <c r="J1947" s="231"/>
      <c r="K1947" s="231"/>
      <c r="L1947" s="231"/>
      <c r="M1947" s="231"/>
      <c r="N1947" s="131" t="e">
        <f t="shared" si="30"/>
        <v>#N/A</v>
      </c>
    </row>
    <row r="1948" spans="1:14" s="131" customFormat="1" ht="12.75" customHeight="1" x14ac:dyDescent="0.25">
      <c r="A1948" s="231"/>
      <c r="B1948" s="231"/>
      <c r="C1948" s="231"/>
      <c r="D1948" s="231"/>
      <c r="E1948" s="231"/>
      <c r="F1948" s="231"/>
      <c r="G1948" s="231"/>
      <c r="H1948" s="231"/>
      <c r="I1948" s="231"/>
      <c r="J1948" s="231"/>
      <c r="K1948" s="231"/>
      <c r="L1948" s="231"/>
      <c r="M1948" s="231"/>
      <c r="N1948" s="131" t="e">
        <f t="shared" si="30"/>
        <v>#N/A</v>
      </c>
    </row>
    <row r="1949" spans="1:14" s="131" customFormat="1" ht="12.75" customHeight="1" x14ac:dyDescent="0.25">
      <c r="A1949" s="231"/>
      <c r="B1949" s="231"/>
      <c r="C1949" s="231"/>
      <c r="D1949" s="231"/>
      <c r="E1949" s="231"/>
      <c r="F1949" s="231"/>
      <c r="G1949" s="231"/>
      <c r="H1949" s="231"/>
      <c r="I1949" s="231"/>
      <c r="J1949" s="231"/>
      <c r="K1949" s="231"/>
      <c r="L1949" s="231"/>
      <c r="M1949" s="231"/>
      <c r="N1949" s="131" t="e">
        <f t="shared" si="30"/>
        <v>#N/A</v>
      </c>
    </row>
    <row r="1950" spans="1:14" s="131" customFormat="1" ht="12.75" customHeight="1" x14ac:dyDescent="0.25">
      <c r="A1950" s="231"/>
      <c r="B1950" s="231"/>
      <c r="C1950" s="231"/>
      <c r="D1950" s="231"/>
      <c r="E1950" s="231"/>
      <c r="F1950" s="231"/>
      <c r="G1950" s="231"/>
      <c r="H1950" s="231"/>
      <c r="I1950" s="231"/>
      <c r="J1950" s="231"/>
      <c r="K1950" s="231"/>
      <c r="L1950" s="231"/>
      <c r="M1950" s="231"/>
      <c r="N1950" s="131" t="e">
        <f t="shared" si="30"/>
        <v>#N/A</v>
      </c>
    </row>
    <row r="1951" spans="1:14" s="131" customFormat="1" ht="12.75" customHeight="1" x14ac:dyDescent="0.25">
      <c r="A1951" s="231"/>
      <c r="B1951" s="231"/>
      <c r="C1951" s="231"/>
      <c r="D1951" s="231"/>
      <c r="E1951" s="231"/>
      <c r="F1951" s="231"/>
      <c r="G1951" s="231"/>
      <c r="H1951" s="231"/>
      <c r="I1951" s="231"/>
      <c r="J1951" s="231"/>
      <c r="K1951" s="231"/>
      <c r="L1951" s="231"/>
      <c r="M1951" s="231"/>
      <c r="N1951" s="131" t="e">
        <f t="shared" si="30"/>
        <v>#N/A</v>
      </c>
    </row>
    <row r="1952" spans="1:14" s="131" customFormat="1" ht="12.75" customHeight="1" x14ac:dyDescent="0.25">
      <c r="A1952" s="231"/>
      <c r="B1952" s="231"/>
      <c r="C1952" s="231"/>
      <c r="D1952" s="231"/>
      <c r="E1952" s="231"/>
      <c r="F1952" s="231"/>
      <c r="G1952" s="231"/>
      <c r="H1952" s="231"/>
      <c r="I1952" s="231"/>
      <c r="J1952" s="231"/>
      <c r="K1952" s="231"/>
      <c r="L1952" s="231"/>
      <c r="M1952" s="231"/>
      <c r="N1952" s="131" t="e">
        <f t="shared" si="30"/>
        <v>#N/A</v>
      </c>
    </row>
    <row r="1953" spans="1:14" s="131" customFormat="1" ht="12.75" customHeight="1" x14ac:dyDescent="0.25">
      <c r="A1953" s="231"/>
      <c r="B1953" s="231"/>
      <c r="C1953" s="231"/>
      <c r="D1953" s="231"/>
      <c r="E1953" s="231"/>
      <c r="F1953" s="231"/>
      <c r="G1953" s="231"/>
      <c r="H1953" s="231"/>
      <c r="I1953" s="231"/>
      <c r="J1953" s="231"/>
      <c r="K1953" s="231"/>
      <c r="L1953" s="231"/>
      <c r="M1953" s="231"/>
      <c r="N1953" s="131" t="e">
        <f t="shared" si="30"/>
        <v>#N/A</v>
      </c>
    </row>
    <row r="1954" spans="1:14" s="131" customFormat="1" ht="12.75" customHeight="1" x14ac:dyDescent="0.25">
      <c r="A1954" s="231"/>
      <c r="B1954" s="231"/>
      <c r="C1954" s="231"/>
      <c r="D1954" s="231"/>
      <c r="E1954" s="231"/>
      <c r="F1954" s="231"/>
      <c r="G1954" s="231"/>
      <c r="H1954" s="231"/>
      <c r="I1954" s="231"/>
      <c r="J1954" s="231"/>
      <c r="K1954" s="231"/>
      <c r="L1954" s="231"/>
      <c r="M1954" s="231"/>
      <c r="N1954" s="131" t="e">
        <f t="shared" si="30"/>
        <v>#N/A</v>
      </c>
    </row>
    <row r="1955" spans="1:14" s="131" customFormat="1" ht="12.75" customHeight="1" x14ac:dyDescent="0.25">
      <c r="A1955" s="231"/>
      <c r="B1955" s="231"/>
      <c r="C1955" s="231"/>
      <c r="D1955" s="231"/>
      <c r="E1955" s="231"/>
      <c r="F1955" s="231"/>
      <c r="G1955" s="231"/>
      <c r="H1955" s="231"/>
      <c r="I1955" s="231"/>
      <c r="J1955" s="231"/>
      <c r="K1955" s="231"/>
      <c r="L1955" s="231"/>
      <c r="M1955" s="231"/>
      <c r="N1955" s="131" t="e">
        <f t="shared" si="30"/>
        <v>#N/A</v>
      </c>
    </row>
    <row r="1956" spans="1:14" s="131" customFormat="1" ht="12.75" customHeight="1" x14ac:dyDescent="0.25">
      <c r="A1956" s="231"/>
      <c r="B1956" s="231"/>
      <c r="C1956" s="231"/>
      <c r="D1956" s="231"/>
      <c r="E1956" s="231"/>
      <c r="F1956" s="231"/>
      <c r="G1956" s="231"/>
      <c r="H1956" s="231"/>
      <c r="I1956" s="231"/>
      <c r="J1956" s="231"/>
      <c r="K1956" s="231"/>
      <c r="L1956" s="231"/>
      <c r="M1956" s="231"/>
      <c r="N1956" s="131" t="e">
        <f t="shared" si="30"/>
        <v>#N/A</v>
      </c>
    </row>
    <row r="1957" spans="1:14" s="131" customFormat="1" ht="12.75" customHeight="1" x14ac:dyDescent="0.25">
      <c r="A1957" s="231"/>
      <c r="B1957" s="231"/>
      <c r="C1957" s="231"/>
      <c r="D1957" s="231"/>
      <c r="E1957" s="231"/>
      <c r="F1957" s="231"/>
      <c r="G1957" s="231"/>
      <c r="H1957" s="231"/>
      <c r="I1957" s="231"/>
      <c r="J1957" s="231"/>
      <c r="K1957" s="231"/>
      <c r="L1957" s="231"/>
      <c r="M1957" s="231"/>
      <c r="N1957" s="131" t="e">
        <f t="shared" si="30"/>
        <v>#N/A</v>
      </c>
    </row>
    <row r="1958" spans="1:14" s="131" customFormat="1" ht="12.75" customHeight="1" x14ac:dyDescent="0.25">
      <c r="A1958" s="231"/>
      <c r="B1958" s="231"/>
      <c r="C1958" s="231"/>
      <c r="D1958" s="231"/>
      <c r="E1958" s="231"/>
      <c r="F1958" s="231"/>
      <c r="G1958" s="231"/>
      <c r="H1958" s="231"/>
      <c r="I1958" s="231"/>
      <c r="J1958" s="231"/>
      <c r="K1958" s="231"/>
      <c r="L1958" s="231"/>
      <c r="M1958" s="231"/>
      <c r="N1958" s="131" t="e">
        <f t="shared" si="30"/>
        <v>#N/A</v>
      </c>
    </row>
    <row r="1959" spans="1:14" s="131" customFormat="1" ht="12.75" customHeight="1" x14ac:dyDescent="0.25">
      <c r="A1959" s="231"/>
      <c r="B1959" s="231"/>
      <c r="C1959" s="231"/>
      <c r="D1959" s="231"/>
      <c r="E1959" s="231"/>
      <c r="F1959" s="231"/>
      <c r="G1959" s="231"/>
      <c r="H1959" s="231"/>
      <c r="I1959" s="231"/>
      <c r="J1959" s="231"/>
      <c r="K1959" s="231"/>
      <c r="L1959" s="231"/>
      <c r="M1959" s="231"/>
      <c r="N1959" s="131" t="e">
        <f t="shared" si="30"/>
        <v>#N/A</v>
      </c>
    </row>
    <row r="1960" spans="1:14" s="131" customFormat="1" ht="12.75" customHeight="1" x14ac:dyDescent="0.25">
      <c r="A1960" s="231"/>
      <c r="B1960" s="231"/>
      <c r="C1960" s="231"/>
      <c r="D1960" s="231"/>
      <c r="E1960" s="231"/>
      <c r="F1960" s="231"/>
      <c r="G1960" s="231"/>
      <c r="H1960" s="231"/>
      <c r="I1960" s="231"/>
      <c r="J1960" s="231"/>
      <c r="K1960" s="231"/>
      <c r="L1960" s="231"/>
      <c r="M1960" s="231"/>
      <c r="N1960" s="131" t="e">
        <f t="shared" si="30"/>
        <v>#N/A</v>
      </c>
    </row>
    <row r="1961" spans="1:14" s="131" customFormat="1" ht="12.75" customHeight="1" x14ac:dyDescent="0.25">
      <c r="A1961" s="231"/>
      <c r="B1961" s="231"/>
      <c r="C1961" s="231"/>
      <c r="D1961" s="231"/>
      <c r="E1961" s="231"/>
      <c r="F1961" s="231"/>
      <c r="G1961" s="231"/>
      <c r="H1961" s="231"/>
      <c r="I1961" s="231"/>
      <c r="J1961" s="231"/>
      <c r="K1961" s="231"/>
      <c r="L1961" s="231"/>
      <c r="M1961" s="231"/>
      <c r="N1961" s="131" t="e">
        <f t="shared" si="30"/>
        <v>#N/A</v>
      </c>
    </row>
    <row r="1962" spans="1:14" s="131" customFormat="1" ht="12.75" customHeight="1" x14ac:dyDescent="0.25">
      <c r="A1962" s="231"/>
      <c r="B1962" s="231"/>
      <c r="C1962" s="231"/>
      <c r="D1962" s="231"/>
      <c r="E1962" s="231"/>
      <c r="F1962" s="231"/>
      <c r="G1962" s="231"/>
      <c r="H1962" s="231"/>
      <c r="I1962" s="231"/>
      <c r="J1962" s="231"/>
      <c r="K1962" s="231"/>
      <c r="L1962" s="231"/>
      <c r="M1962" s="231"/>
      <c r="N1962" s="131" t="e">
        <f t="shared" si="30"/>
        <v>#N/A</v>
      </c>
    </row>
    <row r="1963" spans="1:14" s="131" customFormat="1" ht="12.75" customHeight="1" x14ac:dyDescent="0.25">
      <c r="A1963" s="231"/>
      <c r="B1963" s="231"/>
      <c r="C1963" s="231"/>
      <c r="D1963" s="231"/>
      <c r="E1963" s="231"/>
      <c r="F1963" s="231"/>
      <c r="G1963" s="231"/>
      <c r="H1963" s="231"/>
      <c r="I1963" s="231"/>
      <c r="J1963" s="231"/>
      <c r="K1963" s="231"/>
      <c r="L1963" s="231"/>
      <c r="M1963" s="231"/>
      <c r="N1963" s="131" t="e">
        <f t="shared" si="30"/>
        <v>#N/A</v>
      </c>
    </row>
    <row r="1964" spans="1:14" s="131" customFormat="1" ht="12.75" customHeight="1" x14ac:dyDescent="0.25">
      <c r="A1964" s="231"/>
      <c r="B1964" s="231"/>
      <c r="C1964" s="231"/>
      <c r="D1964" s="231"/>
      <c r="E1964" s="231"/>
      <c r="F1964" s="231"/>
      <c r="G1964" s="231"/>
      <c r="H1964" s="231"/>
      <c r="I1964" s="231"/>
      <c r="J1964" s="231"/>
      <c r="K1964" s="231"/>
      <c r="L1964" s="231"/>
      <c r="M1964" s="231"/>
      <c r="N1964" s="131" t="e">
        <f t="shared" si="30"/>
        <v>#N/A</v>
      </c>
    </row>
    <row r="1965" spans="1:14" s="131" customFormat="1" ht="12.75" customHeight="1" x14ac:dyDescent="0.25">
      <c r="A1965" s="231"/>
      <c r="B1965" s="231"/>
      <c r="C1965" s="231"/>
      <c r="D1965" s="231"/>
      <c r="E1965" s="231"/>
      <c r="F1965" s="231"/>
      <c r="G1965" s="231"/>
      <c r="H1965" s="231"/>
      <c r="I1965" s="231"/>
      <c r="J1965" s="231"/>
      <c r="K1965" s="231"/>
      <c r="L1965" s="231"/>
      <c r="M1965" s="231"/>
      <c r="N1965" s="131" t="e">
        <f t="shared" si="30"/>
        <v>#N/A</v>
      </c>
    </row>
    <row r="1966" spans="1:14" s="131" customFormat="1" ht="12.75" customHeight="1" x14ac:dyDescent="0.25">
      <c r="A1966" s="231"/>
      <c r="B1966" s="231"/>
      <c r="C1966" s="231"/>
      <c r="D1966" s="231"/>
      <c r="E1966" s="231"/>
      <c r="F1966" s="231"/>
      <c r="G1966" s="231"/>
      <c r="H1966" s="231"/>
      <c r="I1966" s="231"/>
      <c r="J1966" s="231"/>
      <c r="K1966" s="231"/>
      <c r="L1966" s="231"/>
      <c r="M1966" s="231"/>
      <c r="N1966" s="131" t="e">
        <f t="shared" si="30"/>
        <v>#N/A</v>
      </c>
    </row>
    <row r="1967" spans="1:14" s="131" customFormat="1" ht="12.75" customHeight="1" x14ac:dyDescent="0.25">
      <c r="A1967" s="231"/>
      <c r="B1967" s="231"/>
      <c r="C1967" s="231"/>
      <c r="D1967" s="231"/>
      <c r="E1967" s="231"/>
      <c r="F1967" s="231"/>
      <c r="G1967" s="231"/>
      <c r="H1967" s="231"/>
      <c r="I1967" s="231"/>
      <c r="J1967" s="231"/>
      <c r="K1967" s="231"/>
      <c r="L1967" s="231"/>
      <c r="M1967" s="231"/>
      <c r="N1967" s="131" t="e">
        <f t="shared" si="30"/>
        <v>#N/A</v>
      </c>
    </row>
    <row r="1968" spans="1:14" s="131" customFormat="1" ht="12.75" customHeight="1" x14ac:dyDescent="0.25">
      <c r="A1968" s="231"/>
      <c r="B1968" s="231"/>
      <c r="C1968" s="231"/>
      <c r="D1968" s="231"/>
      <c r="E1968" s="231"/>
      <c r="F1968" s="231"/>
      <c r="G1968" s="231"/>
      <c r="H1968" s="231"/>
      <c r="I1968" s="231"/>
      <c r="J1968" s="231"/>
      <c r="K1968" s="231"/>
      <c r="L1968" s="231"/>
      <c r="M1968" s="231"/>
      <c r="N1968" s="131" t="e">
        <f t="shared" si="30"/>
        <v>#N/A</v>
      </c>
    </row>
    <row r="1969" spans="1:14" s="131" customFormat="1" ht="12.75" customHeight="1" x14ac:dyDescent="0.25">
      <c r="A1969" s="231"/>
      <c r="B1969" s="231"/>
      <c r="C1969" s="231"/>
      <c r="D1969" s="231"/>
      <c r="E1969" s="231"/>
      <c r="F1969" s="231"/>
      <c r="G1969" s="231"/>
      <c r="H1969" s="231"/>
      <c r="I1969" s="231"/>
      <c r="J1969" s="231"/>
      <c r="K1969" s="231"/>
      <c r="L1969" s="231"/>
      <c r="M1969" s="231"/>
      <c r="N1969" s="131" t="e">
        <f t="shared" si="30"/>
        <v>#N/A</v>
      </c>
    </row>
    <row r="1970" spans="1:14" s="131" customFormat="1" ht="12.75" customHeight="1" x14ac:dyDescent="0.25">
      <c r="A1970" s="231"/>
      <c r="B1970" s="231"/>
      <c r="C1970" s="231"/>
      <c r="D1970" s="231"/>
      <c r="E1970" s="231"/>
      <c r="F1970" s="231"/>
      <c r="G1970" s="231"/>
      <c r="H1970" s="231"/>
      <c r="I1970" s="231"/>
      <c r="J1970" s="231"/>
      <c r="K1970" s="231"/>
      <c r="L1970" s="231"/>
      <c r="M1970" s="231"/>
      <c r="N1970" s="131" t="e">
        <f t="shared" si="30"/>
        <v>#N/A</v>
      </c>
    </row>
    <row r="1971" spans="1:14" s="131" customFormat="1" ht="12.75" customHeight="1" x14ac:dyDescent="0.25">
      <c r="A1971" s="231"/>
      <c r="B1971" s="231"/>
      <c r="C1971" s="231"/>
      <c r="D1971" s="231"/>
      <c r="E1971" s="231"/>
      <c r="F1971" s="231"/>
      <c r="G1971" s="231"/>
      <c r="H1971" s="231"/>
      <c r="I1971" s="231"/>
      <c r="J1971" s="231"/>
      <c r="K1971" s="231"/>
      <c r="L1971" s="231"/>
      <c r="M1971" s="231"/>
      <c r="N1971" s="131" t="e">
        <f t="shared" si="30"/>
        <v>#N/A</v>
      </c>
    </row>
    <row r="1972" spans="1:14" s="131" customFormat="1" ht="12.75" customHeight="1" x14ac:dyDescent="0.25">
      <c r="A1972" s="231"/>
      <c r="B1972" s="231"/>
      <c r="C1972" s="231"/>
      <c r="D1972" s="231"/>
      <c r="E1972" s="231"/>
      <c r="F1972" s="231"/>
      <c r="G1972" s="231"/>
      <c r="H1972" s="231"/>
      <c r="I1972" s="231"/>
      <c r="J1972" s="231"/>
      <c r="K1972" s="231"/>
      <c r="L1972" s="231"/>
      <c r="M1972" s="231"/>
      <c r="N1972" s="131" t="e">
        <f t="shared" si="30"/>
        <v>#N/A</v>
      </c>
    </row>
    <row r="1973" spans="1:14" s="131" customFormat="1" ht="12.75" customHeight="1" x14ac:dyDescent="0.25">
      <c r="A1973" s="231"/>
      <c r="B1973" s="231"/>
      <c r="C1973" s="231"/>
      <c r="D1973" s="231"/>
      <c r="E1973" s="231"/>
      <c r="F1973" s="231"/>
      <c r="G1973" s="231"/>
      <c r="H1973" s="231"/>
      <c r="I1973" s="231"/>
      <c r="J1973" s="231"/>
      <c r="K1973" s="231"/>
      <c r="L1973" s="231"/>
      <c r="M1973" s="231"/>
      <c r="N1973" s="131" t="e">
        <f t="shared" si="30"/>
        <v>#N/A</v>
      </c>
    </row>
    <row r="1974" spans="1:14" s="131" customFormat="1" ht="12.75" customHeight="1" x14ac:dyDescent="0.25">
      <c r="A1974" s="231"/>
      <c r="B1974" s="231"/>
      <c r="C1974" s="231"/>
      <c r="D1974" s="231"/>
      <c r="E1974" s="231"/>
      <c r="F1974" s="231"/>
      <c r="G1974" s="231"/>
      <c r="H1974" s="231"/>
      <c r="I1974" s="231"/>
      <c r="J1974" s="231"/>
      <c r="K1974" s="231"/>
      <c r="L1974" s="231"/>
      <c r="M1974" s="231"/>
      <c r="N1974" s="131" t="e">
        <f t="shared" si="30"/>
        <v>#N/A</v>
      </c>
    </row>
    <row r="1975" spans="1:14" s="131" customFormat="1" ht="12.75" customHeight="1" x14ac:dyDescent="0.25">
      <c r="A1975" s="231"/>
      <c r="B1975" s="231"/>
      <c r="C1975" s="231"/>
      <c r="D1975" s="231"/>
      <c r="E1975" s="231"/>
      <c r="F1975" s="231"/>
      <c r="G1975" s="231"/>
      <c r="H1975" s="231"/>
      <c r="I1975" s="231"/>
      <c r="J1975" s="231"/>
      <c r="K1975" s="231"/>
      <c r="L1975" s="231"/>
      <c r="M1975" s="231"/>
      <c r="N1975" s="131" t="e">
        <f t="shared" si="30"/>
        <v>#N/A</v>
      </c>
    </row>
    <row r="1976" spans="1:14" s="131" customFormat="1" ht="12.75" customHeight="1" x14ac:dyDescent="0.25">
      <c r="A1976" s="231"/>
      <c r="B1976" s="231"/>
      <c r="C1976" s="231"/>
      <c r="D1976" s="231"/>
      <c r="E1976" s="231"/>
      <c r="F1976" s="231"/>
      <c r="G1976" s="231"/>
      <c r="H1976" s="231"/>
      <c r="I1976" s="231"/>
      <c r="J1976" s="231"/>
      <c r="K1976" s="231"/>
      <c r="L1976" s="231"/>
      <c r="M1976" s="231"/>
      <c r="N1976" s="131" t="e">
        <f t="shared" si="30"/>
        <v>#N/A</v>
      </c>
    </row>
    <row r="1977" spans="1:14" s="131" customFormat="1" ht="12.75" customHeight="1" x14ac:dyDescent="0.25">
      <c r="A1977" s="231"/>
      <c r="B1977" s="231"/>
      <c r="C1977" s="231"/>
      <c r="D1977" s="231"/>
      <c r="E1977" s="231"/>
      <c r="F1977" s="231"/>
      <c r="G1977" s="231"/>
      <c r="H1977" s="231"/>
      <c r="I1977" s="231"/>
      <c r="J1977" s="231"/>
      <c r="K1977" s="231"/>
      <c r="L1977" s="231"/>
      <c r="M1977" s="231"/>
      <c r="N1977" s="131" t="e">
        <f t="shared" si="30"/>
        <v>#N/A</v>
      </c>
    </row>
    <row r="1978" spans="1:14" s="131" customFormat="1" ht="12.75" customHeight="1" x14ac:dyDescent="0.25">
      <c r="A1978" s="231"/>
      <c r="B1978" s="231"/>
      <c r="C1978" s="231"/>
      <c r="D1978" s="231"/>
      <c r="E1978" s="231"/>
      <c r="F1978" s="231"/>
      <c r="G1978" s="231"/>
      <c r="H1978" s="231"/>
      <c r="I1978" s="231"/>
      <c r="J1978" s="231"/>
      <c r="K1978" s="231"/>
      <c r="L1978" s="231"/>
      <c r="M1978" s="231"/>
      <c r="N1978" s="131" t="e">
        <f t="shared" si="30"/>
        <v>#N/A</v>
      </c>
    </row>
    <row r="1979" spans="1:14" s="131" customFormat="1" ht="12.75" customHeight="1" x14ac:dyDescent="0.25">
      <c r="A1979" s="231"/>
      <c r="B1979" s="231"/>
      <c r="C1979" s="231"/>
      <c r="D1979" s="231"/>
      <c r="E1979" s="231"/>
      <c r="F1979" s="231"/>
      <c r="G1979" s="231"/>
      <c r="H1979" s="231"/>
      <c r="I1979" s="231"/>
      <c r="J1979" s="231"/>
      <c r="K1979" s="231"/>
      <c r="L1979" s="231"/>
      <c r="M1979" s="231"/>
      <c r="N1979" s="131" t="e">
        <f t="shared" si="30"/>
        <v>#N/A</v>
      </c>
    </row>
    <row r="1980" spans="1:14" s="131" customFormat="1" ht="12.75" customHeight="1" x14ac:dyDescent="0.25">
      <c r="A1980" s="231"/>
      <c r="B1980" s="231"/>
      <c r="C1980" s="231"/>
      <c r="D1980" s="231"/>
      <c r="E1980" s="231"/>
      <c r="F1980" s="231"/>
      <c r="G1980" s="231"/>
      <c r="H1980" s="231"/>
      <c r="I1980" s="231"/>
      <c r="J1980" s="231"/>
      <c r="K1980" s="231"/>
      <c r="L1980" s="231"/>
      <c r="M1980" s="231"/>
      <c r="N1980" s="131" t="e">
        <f t="shared" si="30"/>
        <v>#N/A</v>
      </c>
    </row>
    <row r="1981" spans="1:14" s="131" customFormat="1" ht="12.75" customHeight="1" x14ac:dyDescent="0.25">
      <c r="A1981" s="231"/>
      <c r="B1981" s="231"/>
      <c r="C1981" s="231"/>
      <c r="D1981" s="231"/>
      <c r="E1981" s="231"/>
      <c r="F1981" s="231"/>
      <c r="G1981" s="231"/>
      <c r="H1981" s="231"/>
      <c r="I1981" s="231"/>
      <c r="J1981" s="231"/>
      <c r="K1981" s="231"/>
      <c r="L1981" s="231"/>
      <c r="M1981" s="231"/>
      <c r="N1981" s="131" t="e">
        <f t="shared" si="30"/>
        <v>#N/A</v>
      </c>
    </row>
    <row r="1982" spans="1:14" s="131" customFormat="1" ht="12.75" customHeight="1" x14ac:dyDescent="0.25">
      <c r="A1982" s="231"/>
      <c r="B1982" s="231"/>
      <c r="C1982" s="231"/>
      <c r="D1982" s="231"/>
      <c r="E1982" s="231"/>
      <c r="F1982" s="231"/>
      <c r="G1982" s="231"/>
      <c r="H1982" s="231"/>
      <c r="I1982" s="231"/>
      <c r="J1982" s="231"/>
      <c r="K1982" s="231"/>
      <c r="L1982" s="231"/>
      <c r="M1982" s="231"/>
      <c r="N1982" s="131" t="e">
        <f t="shared" si="30"/>
        <v>#N/A</v>
      </c>
    </row>
    <row r="1983" spans="1:14" s="131" customFormat="1" ht="12.75" customHeight="1" x14ac:dyDescent="0.25">
      <c r="A1983" s="231"/>
      <c r="B1983" s="231"/>
      <c r="C1983" s="231"/>
      <c r="D1983" s="231"/>
      <c r="E1983" s="231"/>
      <c r="F1983" s="231"/>
      <c r="G1983" s="231"/>
      <c r="H1983" s="231"/>
      <c r="I1983" s="231"/>
      <c r="J1983" s="231"/>
      <c r="K1983" s="231"/>
      <c r="L1983" s="231"/>
      <c r="M1983" s="231"/>
      <c r="N1983" s="131" t="e">
        <f t="shared" si="30"/>
        <v>#N/A</v>
      </c>
    </row>
    <row r="1984" spans="1:14" s="131" customFormat="1" ht="12.75" customHeight="1" x14ac:dyDescent="0.25">
      <c r="A1984" s="231"/>
      <c r="B1984" s="231"/>
      <c r="C1984" s="231"/>
      <c r="D1984" s="231"/>
      <c r="E1984" s="231"/>
      <c r="F1984" s="231"/>
      <c r="G1984" s="231"/>
      <c r="H1984" s="231"/>
      <c r="I1984" s="231"/>
      <c r="J1984" s="231"/>
      <c r="K1984" s="231"/>
      <c r="L1984" s="231"/>
      <c r="M1984" s="231"/>
      <c r="N1984" s="131" t="e">
        <f t="shared" si="30"/>
        <v>#N/A</v>
      </c>
    </row>
    <row r="1985" spans="1:14" s="131" customFormat="1" ht="12.75" customHeight="1" x14ac:dyDescent="0.25">
      <c r="A1985" s="231"/>
      <c r="B1985" s="231"/>
      <c r="C1985" s="231"/>
      <c r="D1985" s="231"/>
      <c r="E1985" s="231"/>
      <c r="F1985" s="231"/>
      <c r="G1985" s="231"/>
      <c r="H1985" s="231"/>
      <c r="I1985" s="231"/>
      <c r="J1985" s="231"/>
      <c r="K1985" s="231"/>
      <c r="L1985" s="231"/>
      <c r="M1985" s="231"/>
      <c r="N1985" s="131" t="e">
        <f t="shared" si="30"/>
        <v>#N/A</v>
      </c>
    </row>
    <row r="1986" spans="1:14" s="131" customFormat="1" ht="12.75" customHeight="1" x14ac:dyDescent="0.25">
      <c r="A1986" s="231"/>
      <c r="B1986" s="231"/>
      <c r="C1986" s="231"/>
      <c r="D1986" s="231"/>
      <c r="E1986" s="231"/>
      <c r="F1986" s="231"/>
      <c r="G1986" s="231"/>
      <c r="H1986" s="231"/>
      <c r="I1986" s="231"/>
      <c r="J1986" s="231"/>
      <c r="K1986" s="231"/>
      <c r="L1986" s="231"/>
      <c r="M1986" s="231"/>
      <c r="N1986" s="131" t="e">
        <f t="shared" si="30"/>
        <v>#N/A</v>
      </c>
    </row>
    <row r="1987" spans="1:14" s="131" customFormat="1" ht="12.75" customHeight="1" x14ac:dyDescent="0.25">
      <c r="A1987" s="231"/>
      <c r="B1987" s="231"/>
      <c r="C1987" s="231"/>
      <c r="D1987" s="231"/>
      <c r="E1987" s="231"/>
      <c r="F1987" s="231"/>
      <c r="G1987" s="231"/>
      <c r="H1987" s="231"/>
      <c r="I1987" s="231"/>
      <c r="J1987" s="231"/>
      <c r="K1987" s="231"/>
      <c r="L1987" s="231"/>
      <c r="M1987" s="231"/>
      <c r="N1987" s="131" t="e">
        <f t="shared" si="30"/>
        <v>#N/A</v>
      </c>
    </row>
    <row r="1988" spans="1:14" s="131" customFormat="1" ht="12.75" customHeight="1" x14ac:dyDescent="0.25">
      <c r="A1988" s="231"/>
      <c r="B1988" s="231"/>
      <c r="C1988" s="231"/>
      <c r="D1988" s="231"/>
      <c r="E1988" s="231"/>
      <c r="F1988" s="231"/>
      <c r="G1988" s="231"/>
      <c r="H1988" s="231"/>
      <c r="I1988" s="231"/>
      <c r="J1988" s="231"/>
      <c r="K1988" s="231"/>
      <c r="L1988" s="231"/>
      <c r="M1988" s="231"/>
      <c r="N1988" s="131" t="e">
        <f t="shared" ref="N1988:N2051" si="31">VLOOKUP(I1988,$O$3:$P$10,2,FALSE)</f>
        <v>#N/A</v>
      </c>
    </row>
    <row r="1989" spans="1:14" s="131" customFormat="1" ht="12.75" customHeight="1" x14ac:dyDescent="0.25">
      <c r="A1989" s="231"/>
      <c r="B1989" s="231"/>
      <c r="C1989" s="231"/>
      <c r="D1989" s="231"/>
      <c r="E1989" s="231"/>
      <c r="F1989" s="231"/>
      <c r="G1989" s="231"/>
      <c r="H1989" s="231"/>
      <c r="I1989" s="231"/>
      <c r="J1989" s="231"/>
      <c r="K1989" s="231"/>
      <c r="L1989" s="231"/>
      <c r="M1989" s="231"/>
      <c r="N1989" s="131" t="e">
        <f t="shared" si="31"/>
        <v>#N/A</v>
      </c>
    </row>
    <row r="1990" spans="1:14" s="131" customFormat="1" ht="12.75" customHeight="1" x14ac:dyDescent="0.25">
      <c r="A1990" s="231"/>
      <c r="B1990" s="231"/>
      <c r="C1990" s="231"/>
      <c r="D1990" s="231"/>
      <c r="E1990" s="231"/>
      <c r="F1990" s="231"/>
      <c r="G1990" s="231"/>
      <c r="H1990" s="231"/>
      <c r="I1990" s="231"/>
      <c r="J1990" s="231"/>
      <c r="K1990" s="231"/>
      <c r="L1990" s="231"/>
      <c r="M1990" s="231"/>
      <c r="N1990" s="131" t="e">
        <f t="shared" si="31"/>
        <v>#N/A</v>
      </c>
    </row>
    <row r="1991" spans="1:14" s="131" customFormat="1" ht="12.75" customHeight="1" x14ac:dyDescent="0.25">
      <c r="A1991" s="231"/>
      <c r="B1991" s="231"/>
      <c r="C1991" s="231"/>
      <c r="D1991" s="231"/>
      <c r="E1991" s="231"/>
      <c r="F1991" s="231"/>
      <c r="G1991" s="231"/>
      <c r="H1991" s="231"/>
      <c r="I1991" s="231"/>
      <c r="J1991" s="231"/>
      <c r="K1991" s="231"/>
      <c r="L1991" s="231"/>
      <c r="M1991" s="231"/>
      <c r="N1991" s="131" t="e">
        <f t="shared" si="31"/>
        <v>#N/A</v>
      </c>
    </row>
    <row r="1992" spans="1:14" s="131" customFormat="1" ht="12.75" customHeight="1" x14ac:dyDescent="0.25">
      <c r="A1992" s="231"/>
      <c r="B1992" s="231"/>
      <c r="C1992" s="231"/>
      <c r="D1992" s="231"/>
      <c r="E1992" s="231"/>
      <c r="F1992" s="231"/>
      <c r="G1992" s="231"/>
      <c r="H1992" s="231"/>
      <c r="I1992" s="231"/>
      <c r="J1992" s="231"/>
      <c r="K1992" s="231"/>
      <c r="L1992" s="231"/>
      <c r="M1992" s="231"/>
      <c r="N1992" s="131" t="e">
        <f t="shared" si="31"/>
        <v>#N/A</v>
      </c>
    </row>
    <row r="1993" spans="1:14" s="131" customFormat="1" ht="12.75" customHeight="1" x14ac:dyDescent="0.25">
      <c r="A1993" s="231"/>
      <c r="B1993" s="231"/>
      <c r="C1993" s="231"/>
      <c r="D1993" s="231"/>
      <c r="E1993" s="231"/>
      <c r="F1993" s="231"/>
      <c r="G1993" s="231"/>
      <c r="H1993" s="231"/>
      <c r="I1993" s="231"/>
      <c r="J1993" s="231"/>
      <c r="K1993" s="231"/>
      <c r="L1993" s="231"/>
      <c r="M1993" s="231"/>
      <c r="N1993" s="131" t="e">
        <f t="shared" si="31"/>
        <v>#N/A</v>
      </c>
    </row>
    <row r="1994" spans="1:14" s="131" customFormat="1" ht="12.75" customHeight="1" x14ac:dyDescent="0.25">
      <c r="A1994" s="231"/>
      <c r="B1994" s="231"/>
      <c r="C1994" s="231"/>
      <c r="D1994" s="231"/>
      <c r="E1994" s="231"/>
      <c r="F1994" s="231"/>
      <c r="G1994" s="231"/>
      <c r="H1994" s="231"/>
      <c r="I1994" s="231"/>
      <c r="J1994" s="231"/>
      <c r="K1994" s="231"/>
      <c r="L1994" s="231"/>
      <c r="M1994" s="231"/>
      <c r="N1994" s="131" t="e">
        <f t="shared" si="31"/>
        <v>#N/A</v>
      </c>
    </row>
    <row r="1995" spans="1:14" s="131" customFormat="1" ht="12.75" customHeight="1" x14ac:dyDescent="0.25">
      <c r="A1995" s="231"/>
      <c r="B1995" s="231"/>
      <c r="C1995" s="231"/>
      <c r="D1995" s="231"/>
      <c r="E1995" s="231"/>
      <c r="F1995" s="231"/>
      <c r="G1995" s="231"/>
      <c r="H1995" s="231"/>
      <c r="I1995" s="231"/>
      <c r="J1995" s="231"/>
      <c r="K1995" s="231"/>
      <c r="L1995" s="231"/>
      <c r="M1995" s="231"/>
      <c r="N1995" s="131" t="e">
        <f t="shared" si="31"/>
        <v>#N/A</v>
      </c>
    </row>
    <row r="1996" spans="1:14" s="131" customFormat="1" ht="12.75" customHeight="1" x14ac:dyDescent="0.25">
      <c r="A1996" s="231"/>
      <c r="B1996" s="231"/>
      <c r="C1996" s="231"/>
      <c r="D1996" s="231"/>
      <c r="E1996" s="231"/>
      <c r="F1996" s="231"/>
      <c r="G1996" s="231"/>
      <c r="H1996" s="231"/>
      <c r="I1996" s="231"/>
      <c r="J1996" s="231"/>
      <c r="K1996" s="231"/>
      <c r="L1996" s="231"/>
      <c r="M1996" s="231"/>
      <c r="N1996" s="131" t="e">
        <f t="shared" si="31"/>
        <v>#N/A</v>
      </c>
    </row>
    <row r="1997" spans="1:14" s="131" customFormat="1" ht="12.75" customHeight="1" x14ac:dyDescent="0.25">
      <c r="A1997" s="231"/>
      <c r="B1997" s="231"/>
      <c r="C1997" s="231"/>
      <c r="D1997" s="231"/>
      <c r="E1997" s="231"/>
      <c r="F1997" s="231"/>
      <c r="G1997" s="231"/>
      <c r="H1997" s="231"/>
      <c r="I1997" s="231"/>
      <c r="J1997" s="231"/>
      <c r="K1997" s="231"/>
      <c r="L1997" s="231"/>
      <c r="M1997" s="231"/>
      <c r="N1997" s="131" t="e">
        <f t="shared" si="31"/>
        <v>#N/A</v>
      </c>
    </row>
    <row r="1998" spans="1:14" s="131" customFormat="1" ht="12.75" customHeight="1" x14ac:dyDescent="0.25">
      <c r="A1998" s="231"/>
      <c r="B1998" s="231"/>
      <c r="C1998" s="231"/>
      <c r="D1998" s="231"/>
      <c r="E1998" s="231"/>
      <c r="F1998" s="231"/>
      <c r="G1998" s="231"/>
      <c r="H1998" s="231"/>
      <c r="I1998" s="231"/>
      <c r="J1998" s="231"/>
      <c r="K1998" s="231"/>
      <c r="L1998" s="231"/>
      <c r="M1998" s="231"/>
      <c r="N1998" s="131" t="e">
        <f t="shared" si="31"/>
        <v>#N/A</v>
      </c>
    </row>
    <row r="1999" spans="1:14" s="131" customFormat="1" ht="12.75" customHeight="1" x14ac:dyDescent="0.25">
      <c r="A1999" s="231"/>
      <c r="B1999" s="231"/>
      <c r="C1999" s="231"/>
      <c r="D1999" s="231"/>
      <c r="E1999" s="231"/>
      <c r="F1999" s="231"/>
      <c r="G1999" s="231"/>
      <c r="H1999" s="231"/>
      <c r="I1999" s="231"/>
      <c r="J1999" s="231"/>
      <c r="K1999" s="231"/>
      <c r="L1999" s="231"/>
      <c r="M1999" s="231"/>
      <c r="N1999" s="131" t="e">
        <f t="shared" si="31"/>
        <v>#N/A</v>
      </c>
    </row>
    <row r="2000" spans="1:14" s="131" customFormat="1" ht="12.75" customHeight="1" x14ac:dyDescent="0.25">
      <c r="A2000" s="231"/>
      <c r="B2000" s="231"/>
      <c r="C2000" s="231"/>
      <c r="D2000" s="231"/>
      <c r="E2000" s="231"/>
      <c r="F2000" s="231"/>
      <c r="G2000" s="231"/>
      <c r="H2000" s="231"/>
      <c r="I2000" s="231"/>
      <c r="J2000" s="231"/>
      <c r="K2000" s="231"/>
      <c r="L2000" s="231"/>
      <c r="M2000" s="231"/>
      <c r="N2000" s="131" t="e">
        <f t="shared" si="31"/>
        <v>#N/A</v>
      </c>
    </row>
    <row r="2001" spans="1:14" s="131" customFormat="1" ht="12.75" customHeight="1" x14ac:dyDescent="0.25">
      <c r="A2001" s="231"/>
      <c r="B2001" s="231"/>
      <c r="C2001" s="231"/>
      <c r="D2001" s="231"/>
      <c r="E2001" s="231"/>
      <c r="F2001" s="231"/>
      <c r="G2001" s="231"/>
      <c r="H2001" s="231"/>
      <c r="I2001" s="231"/>
      <c r="J2001" s="231"/>
      <c r="K2001" s="231"/>
      <c r="L2001" s="231"/>
      <c r="M2001" s="231"/>
      <c r="N2001" s="131" t="e">
        <f t="shared" si="31"/>
        <v>#N/A</v>
      </c>
    </row>
    <row r="2002" spans="1:14" s="131" customFormat="1" ht="12.75" customHeight="1" x14ac:dyDescent="0.25">
      <c r="A2002" s="231"/>
      <c r="B2002" s="231"/>
      <c r="C2002" s="231"/>
      <c r="D2002" s="231"/>
      <c r="E2002" s="231"/>
      <c r="F2002" s="231"/>
      <c r="G2002" s="231"/>
      <c r="H2002" s="231"/>
      <c r="I2002" s="231"/>
      <c r="J2002" s="231"/>
      <c r="K2002" s="231"/>
      <c r="L2002" s="231"/>
      <c r="M2002" s="231"/>
      <c r="N2002" s="131" t="e">
        <f t="shared" si="31"/>
        <v>#N/A</v>
      </c>
    </row>
    <row r="2003" spans="1:14" s="131" customFormat="1" ht="12.75" customHeight="1" x14ac:dyDescent="0.25">
      <c r="A2003" s="231"/>
      <c r="B2003" s="231"/>
      <c r="C2003" s="231"/>
      <c r="D2003" s="231"/>
      <c r="E2003" s="231"/>
      <c r="F2003" s="231"/>
      <c r="G2003" s="231"/>
      <c r="H2003" s="231"/>
      <c r="I2003" s="231"/>
      <c r="J2003" s="231"/>
      <c r="K2003" s="231"/>
      <c r="L2003" s="231"/>
      <c r="M2003" s="231"/>
      <c r="N2003" s="131" t="e">
        <f t="shared" si="31"/>
        <v>#N/A</v>
      </c>
    </row>
    <row r="2004" spans="1:14" s="131" customFormat="1" ht="12.75" customHeight="1" x14ac:dyDescent="0.25">
      <c r="A2004" s="231"/>
      <c r="B2004" s="231"/>
      <c r="C2004" s="231"/>
      <c r="D2004" s="231"/>
      <c r="E2004" s="231"/>
      <c r="F2004" s="231"/>
      <c r="G2004" s="231"/>
      <c r="H2004" s="231"/>
      <c r="I2004" s="231"/>
      <c r="J2004" s="231"/>
      <c r="K2004" s="231"/>
      <c r="L2004" s="231"/>
      <c r="M2004" s="231"/>
      <c r="N2004" s="131" t="e">
        <f t="shared" si="31"/>
        <v>#N/A</v>
      </c>
    </row>
    <row r="2005" spans="1:14" s="131" customFormat="1" ht="12.75" customHeight="1" x14ac:dyDescent="0.25">
      <c r="A2005" s="231"/>
      <c r="B2005" s="231"/>
      <c r="C2005" s="231"/>
      <c r="D2005" s="231"/>
      <c r="E2005" s="231"/>
      <c r="F2005" s="231"/>
      <c r="G2005" s="231"/>
      <c r="H2005" s="231"/>
      <c r="I2005" s="231"/>
      <c r="J2005" s="231"/>
      <c r="K2005" s="231"/>
      <c r="L2005" s="231"/>
      <c r="M2005" s="231"/>
      <c r="N2005" s="131" t="e">
        <f t="shared" si="31"/>
        <v>#N/A</v>
      </c>
    </row>
    <row r="2006" spans="1:14" s="131" customFormat="1" ht="12.75" customHeight="1" x14ac:dyDescent="0.25">
      <c r="A2006" s="231"/>
      <c r="B2006" s="231"/>
      <c r="C2006" s="231"/>
      <c r="D2006" s="231"/>
      <c r="E2006" s="231"/>
      <c r="F2006" s="231"/>
      <c r="G2006" s="231"/>
      <c r="H2006" s="231"/>
      <c r="I2006" s="231"/>
      <c r="J2006" s="231"/>
      <c r="K2006" s="231"/>
      <c r="L2006" s="231"/>
      <c r="M2006" s="231"/>
      <c r="N2006" s="131" t="e">
        <f t="shared" si="31"/>
        <v>#N/A</v>
      </c>
    </row>
    <row r="2007" spans="1:14" s="131" customFormat="1" ht="12.75" customHeight="1" x14ac:dyDescent="0.25">
      <c r="A2007" s="231"/>
      <c r="B2007" s="231"/>
      <c r="C2007" s="231"/>
      <c r="D2007" s="231"/>
      <c r="E2007" s="231"/>
      <c r="F2007" s="231"/>
      <c r="G2007" s="231"/>
      <c r="H2007" s="231"/>
      <c r="I2007" s="231"/>
      <c r="J2007" s="231"/>
      <c r="K2007" s="231"/>
      <c r="L2007" s="231"/>
      <c r="M2007" s="231"/>
      <c r="N2007" s="131" t="e">
        <f t="shared" si="31"/>
        <v>#N/A</v>
      </c>
    </row>
    <row r="2008" spans="1:14" s="131" customFormat="1" ht="12.75" customHeight="1" x14ac:dyDescent="0.25">
      <c r="A2008" s="231"/>
      <c r="B2008" s="231"/>
      <c r="C2008" s="231"/>
      <c r="D2008" s="231"/>
      <c r="E2008" s="231"/>
      <c r="F2008" s="231"/>
      <c r="G2008" s="231"/>
      <c r="H2008" s="231"/>
      <c r="I2008" s="231"/>
      <c r="J2008" s="231"/>
      <c r="K2008" s="231"/>
      <c r="L2008" s="231"/>
      <c r="M2008" s="231"/>
      <c r="N2008" s="131" t="e">
        <f t="shared" si="31"/>
        <v>#N/A</v>
      </c>
    </row>
    <row r="2009" spans="1:14" s="131" customFormat="1" ht="12.75" customHeight="1" x14ac:dyDescent="0.25">
      <c r="A2009" s="231"/>
      <c r="B2009" s="231"/>
      <c r="C2009" s="231"/>
      <c r="D2009" s="231"/>
      <c r="E2009" s="231"/>
      <c r="F2009" s="231"/>
      <c r="G2009" s="231"/>
      <c r="H2009" s="231"/>
      <c r="I2009" s="231"/>
      <c r="J2009" s="231"/>
      <c r="K2009" s="231"/>
      <c r="L2009" s="231"/>
      <c r="M2009" s="231"/>
      <c r="N2009" s="131" t="e">
        <f t="shared" si="31"/>
        <v>#N/A</v>
      </c>
    </row>
    <row r="2010" spans="1:14" s="131" customFormat="1" ht="12.75" customHeight="1" x14ac:dyDescent="0.25">
      <c r="A2010" s="231"/>
      <c r="B2010" s="231"/>
      <c r="C2010" s="231"/>
      <c r="D2010" s="231"/>
      <c r="E2010" s="231"/>
      <c r="F2010" s="231"/>
      <c r="G2010" s="231"/>
      <c r="H2010" s="231"/>
      <c r="I2010" s="231"/>
      <c r="J2010" s="231"/>
      <c r="K2010" s="231"/>
      <c r="L2010" s="231"/>
      <c r="M2010" s="231"/>
      <c r="N2010" s="131" t="e">
        <f t="shared" si="31"/>
        <v>#N/A</v>
      </c>
    </row>
    <row r="2011" spans="1:14" s="131" customFormat="1" ht="12.75" customHeight="1" x14ac:dyDescent="0.25">
      <c r="A2011" s="231"/>
      <c r="B2011" s="231"/>
      <c r="C2011" s="231"/>
      <c r="D2011" s="231"/>
      <c r="E2011" s="231"/>
      <c r="F2011" s="231"/>
      <c r="G2011" s="231"/>
      <c r="H2011" s="231"/>
      <c r="I2011" s="231"/>
      <c r="J2011" s="231"/>
      <c r="K2011" s="231"/>
      <c r="L2011" s="231"/>
      <c r="M2011" s="231"/>
      <c r="N2011" s="131" t="e">
        <f t="shared" si="31"/>
        <v>#N/A</v>
      </c>
    </row>
    <row r="2012" spans="1:14" s="131" customFormat="1" ht="12.75" customHeight="1" x14ac:dyDescent="0.25">
      <c r="A2012" s="231"/>
      <c r="B2012" s="231"/>
      <c r="C2012" s="231"/>
      <c r="D2012" s="231"/>
      <c r="E2012" s="231"/>
      <c r="F2012" s="231"/>
      <c r="G2012" s="231"/>
      <c r="H2012" s="231"/>
      <c r="I2012" s="231"/>
      <c r="J2012" s="231"/>
      <c r="K2012" s="231"/>
      <c r="L2012" s="231"/>
      <c r="M2012" s="231"/>
      <c r="N2012" s="131" t="e">
        <f t="shared" si="31"/>
        <v>#N/A</v>
      </c>
    </row>
    <row r="2013" spans="1:14" s="131" customFormat="1" ht="12.75" customHeight="1" x14ac:dyDescent="0.25">
      <c r="A2013" s="231"/>
      <c r="B2013" s="231"/>
      <c r="C2013" s="231"/>
      <c r="D2013" s="231"/>
      <c r="E2013" s="231"/>
      <c r="F2013" s="231"/>
      <c r="G2013" s="231"/>
      <c r="H2013" s="231"/>
      <c r="I2013" s="231"/>
      <c r="J2013" s="231"/>
      <c r="K2013" s="231"/>
      <c r="L2013" s="231"/>
      <c r="M2013" s="231"/>
      <c r="N2013" s="131" t="e">
        <f t="shared" si="31"/>
        <v>#N/A</v>
      </c>
    </row>
    <row r="2014" spans="1:14" s="131" customFormat="1" ht="12.75" customHeight="1" x14ac:dyDescent="0.25">
      <c r="A2014" s="231"/>
      <c r="B2014" s="231"/>
      <c r="C2014" s="231"/>
      <c r="D2014" s="231"/>
      <c r="E2014" s="231"/>
      <c r="F2014" s="231"/>
      <c r="G2014" s="231"/>
      <c r="H2014" s="231"/>
      <c r="I2014" s="231"/>
      <c r="J2014" s="231"/>
      <c r="K2014" s="231"/>
      <c r="L2014" s="231"/>
      <c r="M2014" s="231"/>
      <c r="N2014" s="131" t="e">
        <f t="shared" si="31"/>
        <v>#N/A</v>
      </c>
    </row>
    <row r="2015" spans="1:14" s="131" customFormat="1" ht="12.75" customHeight="1" x14ac:dyDescent="0.25">
      <c r="A2015" s="231"/>
      <c r="B2015" s="231"/>
      <c r="C2015" s="231"/>
      <c r="D2015" s="231"/>
      <c r="E2015" s="231"/>
      <c r="F2015" s="231"/>
      <c r="G2015" s="231"/>
      <c r="H2015" s="231"/>
      <c r="I2015" s="231"/>
      <c r="J2015" s="231"/>
      <c r="K2015" s="231"/>
      <c r="L2015" s="231"/>
      <c r="M2015" s="231"/>
      <c r="N2015" s="131" t="e">
        <f t="shared" si="31"/>
        <v>#N/A</v>
      </c>
    </row>
    <row r="2016" spans="1:14" s="131" customFormat="1" ht="12.75" customHeight="1" x14ac:dyDescent="0.25">
      <c r="A2016" s="231"/>
      <c r="B2016" s="231"/>
      <c r="C2016" s="231"/>
      <c r="D2016" s="231"/>
      <c r="E2016" s="231"/>
      <c r="F2016" s="231"/>
      <c r="G2016" s="231"/>
      <c r="H2016" s="231"/>
      <c r="I2016" s="231"/>
      <c r="J2016" s="231"/>
      <c r="K2016" s="231"/>
      <c r="L2016" s="231"/>
      <c r="M2016" s="231"/>
      <c r="N2016" s="131" t="e">
        <f t="shared" si="31"/>
        <v>#N/A</v>
      </c>
    </row>
    <row r="2017" spans="1:14" s="131" customFormat="1" ht="12.75" customHeight="1" x14ac:dyDescent="0.25">
      <c r="A2017" s="231"/>
      <c r="B2017" s="231"/>
      <c r="C2017" s="231"/>
      <c r="D2017" s="231"/>
      <c r="E2017" s="231"/>
      <c r="F2017" s="231"/>
      <c r="G2017" s="231"/>
      <c r="H2017" s="231"/>
      <c r="I2017" s="231"/>
      <c r="J2017" s="231"/>
      <c r="K2017" s="231"/>
      <c r="L2017" s="231"/>
      <c r="M2017" s="231"/>
      <c r="N2017" s="131" t="e">
        <f t="shared" si="31"/>
        <v>#N/A</v>
      </c>
    </row>
    <row r="2018" spans="1:14" s="131" customFormat="1" ht="12.75" customHeight="1" x14ac:dyDescent="0.25">
      <c r="A2018" s="231"/>
      <c r="B2018" s="231"/>
      <c r="C2018" s="231"/>
      <c r="D2018" s="231"/>
      <c r="E2018" s="231"/>
      <c r="F2018" s="231"/>
      <c r="G2018" s="231"/>
      <c r="H2018" s="231"/>
      <c r="I2018" s="231"/>
      <c r="J2018" s="231"/>
      <c r="K2018" s="231"/>
      <c r="L2018" s="231"/>
      <c r="M2018" s="231"/>
      <c r="N2018" s="131" t="e">
        <f t="shared" si="31"/>
        <v>#N/A</v>
      </c>
    </row>
    <row r="2019" spans="1:14" s="131" customFormat="1" ht="12.75" customHeight="1" x14ac:dyDescent="0.25">
      <c r="A2019" s="231"/>
      <c r="B2019" s="231"/>
      <c r="C2019" s="231"/>
      <c r="D2019" s="231"/>
      <c r="E2019" s="231"/>
      <c r="F2019" s="231"/>
      <c r="G2019" s="231"/>
      <c r="H2019" s="231"/>
      <c r="I2019" s="231"/>
      <c r="J2019" s="231"/>
      <c r="K2019" s="231"/>
      <c r="L2019" s="231"/>
      <c r="M2019" s="231"/>
      <c r="N2019" s="131" t="e">
        <f t="shared" si="31"/>
        <v>#N/A</v>
      </c>
    </row>
    <row r="2020" spans="1:14" s="131" customFormat="1" ht="12.75" customHeight="1" x14ac:dyDescent="0.25">
      <c r="A2020" s="231"/>
      <c r="B2020" s="231"/>
      <c r="C2020" s="231"/>
      <c r="D2020" s="231"/>
      <c r="E2020" s="231"/>
      <c r="F2020" s="231"/>
      <c r="G2020" s="231"/>
      <c r="H2020" s="231"/>
      <c r="I2020" s="231"/>
      <c r="J2020" s="231"/>
      <c r="K2020" s="231"/>
      <c r="L2020" s="231"/>
      <c r="M2020" s="231"/>
      <c r="N2020" s="131" t="e">
        <f t="shared" si="31"/>
        <v>#N/A</v>
      </c>
    </row>
    <row r="2021" spans="1:14" s="131" customFormat="1" ht="12.75" customHeight="1" x14ac:dyDescent="0.25">
      <c r="A2021" s="231"/>
      <c r="B2021" s="231"/>
      <c r="C2021" s="231"/>
      <c r="D2021" s="231"/>
      <c r="E2021" s="231"/>
      <c r="F2021" s="231"/>
      <c r="G2021" s="231"/>
      <c r="H2021" s="231"/>
      <c r="I2021" s="231"/>
      <c r="J2021" s="231"/>
      <c r="K2021" s="231"/>
      <c r="L2021" s="231"/>
      <c r="M2021" s="231"/>
      <c r="N2021" s="131" t="e">
        <f t="shared" si="31"/>
        <v>#N/A</v>
      </c>
    </row>
    <row r="2022" spans="1:14" s="131" customFormat="1" ht="12.75" customHeight="1" x14ac:dyDescent="0.25">
      <c r="A2022" s="231"/>
      <c r="B2022" s="231"/>
      <c r="C2022" s="231"/>
      <c r="D2022" s="231"/>
      <c r="E2022" s="231"/>
      <c r="F2022" s="231"/>
      <c r="G2022" s="231"/>
      <c r="H2022" s="231"/>
      <c r="I2022" s="231"/>
      <c r="J2022" s="231"/>
      <c r="K2022" s="231"/>
      <c r="L2022" s="231"/>
      <c r="M2022" s="231"/>
      <c r="N2022" s="131" t="e">
        <f t="shared" si="31"/>
        <v>#N/A</v>
      </c>
    </row>
    <row r="2023" spans="1:14" s="131" customFormat="1" ht="12.75" customHeight="1" x14ac:dyDescent="0.25">
      <c r="A2023" s="231"/>
      <c r="B2023" s="231"/>
      <c r="C2023" s="231"/>
      <c r="D2023" s="231"/>
      <c r="E2023" s="231"/>
      <c r="F2023" s="231"/>
      <c r="G2023" s="231"/>
      <c r="H2023" s="231"/>
      <c r="I2023" s="231"/>
      <c r="J2023" s="231"/>
      <c r="K2023" s="231"/>
      <c r="L2023" s="231"/>
      <c r="M2023" s="231"/>
      <c r="N2023" s="131" t="e">
        <f t="shared" si="31"/>
        <v>#N/A</v>
      </c>
    </row>
    <row r="2024" spans="1:14" s="131" customFormat="1" ht="12.75" customHeight="1" x14ac:dyDescent="0.25">
      <c r="A2024" s="231"/>
      <c r="B2024" s="231"/>
      <c r="C2024" s="231"/>
      <c r="D2024" s="231"/>
      <c r="E2024" s="231"/>
      <c r="F2024" s="231"/>
      <c r="G2024" s="231"/>
      <c r="H2024" s="231"/>
      <c r="I2024" s="231"/>
      <c r="J2024" s="231"/>
      <c r="K2024" s="231"/>
      <c r="L2024" s="231"/>
      <c r="M2024" s="231"/>
      <c r="N2024" s="131" t="e">
        <f t="shared" si="31"/>
        <v>#N/A</v>
      </c>
    </row>
    <row r="2025" spans="1:14" s="131" customFormat="1" ht="12.75" customHeight="1" x14ac:dyDescent="0.25">
      <c r="A2025" s="231"/>
      <c r="B2025" s="231"/>
      <c r="C2025" s="231"/>
      <c r="D2025" s="231"/>
      <c r="E2025" s="231"/>
      <c r="F2025" s="231"/>
      <c r="G2025" s="231"/>
      <c r="H2025" s="231"/>
      <c r="I2025" s="231"/>
      <c r="J2025" s="231"/>
      <c r="K2025" s="231"/>
      <c r="L2025" s="231"/>
      <c r="M2025" s="231"/>
      <c r="N2025" s="131" t="e">
        <f t="shared" si="31"/>
        <v>#N/A</v>
      </c>
    </row>
    <row r="2026" spans="1:14" s="131" customFormat="1" ht="12.75" customHeight="1" x14ac:dyDescent="0.25">
      <c r="A2026" s="231"/>
      <c r="B2026" s="231"/>
      <c r="C2026" s="231"/>
      <c r="D2026" s="231"/>
      <c r="E2026" s="231"/>
      <c r="F2026" s="231"/>
      <c r="G2026" s="231"/>
      <c r="H2026" s="231"/>
      <c r="I2026" s="231"/>
      <c r="J2026" s="231"/>
      <c r="K2026" s="231"/>
      <c r="L2026" s="231"/>
      <c r="M2026" s="231"/>
      <c r="N2026" s="131" t="e">
        <f t="shared" si="31"/>
        <v>#N/A</v>
      </c>
    </row>
    <row r="2027" spans="1:14" s="131" customFormat="1" ht="12.75" customHeight="1" x14ac:dyDescent="0.25">
      <c r="A2027" s="231"/>
      <c r="B2027" s="231"/>
      <c r="C2027" s="231"/>
      <c r="D2027" s="231"/>
      <c r="E2027" s="231"/>
      <c r="F2027" s="231"/>
      <c r="G2027" s="231"/>
      <c r="H2027" s="231"/>
      <c r="I2027" s="231"/>
      <c r="J2027" s="231"/>
      <c r="K2027" s="231"/>
      <c r="L2027" s="231"/>
      <c r="M2027" s="231"/>
      <c r="N2027" s="131" t="e">
        <f t="shared" si="31"/>
        <v>#N/A</v>
      </c>
    </row>
    <row r="2028" spans="1:14" s="131" customFormat="1" ht="12.75" customHeight="1" x14ac:dyDescent="0.25">
      <c r="A2028" s="231"/>
      <c r="B2028" s="231"/>
      <c r="C2028" s="231"/>
      <c r="D2028" s="231"/>
      <c r="E2028" s="231"/>
      <c r="F2028" s="231"/>
      <c r="G2028" s="231"/>
      <c r="H2028" s="231"/>
      <c r="I2028" s="231"/>
      <c r="J2028" s="231"/>
      <c r="K2028" s="231"/>
      <c r="L2028" s="231"/>
      <c r="M2028" s="231"/>
      <c r="N2028" s="131" t="e">
        <f t="shared" si="31"/>
        <v>#N/A</v>
      </c>
    </row>
    <row r="2029" spans="1:14" s="131" customFormat="1" ht="12.75" customHeight="1" x14ac:dyDescent="0.25">
      <c r="A2029" s="231"/>
      <c r="B2029" s="231"/>
      <c r="C2029" s="231"/>
      <c r="D2029" s="231"/>
      <c r="E2029" s="231"/>
      <c r="F2029" s="231"/>
      <c r="G2029" s="231"/>
      <c r="H2029" s="231"/>
      <c r="I2029" s="231"/>
      <c r="J2029" s="231"/>
      <c r="K2029" s="231"/>
      <c r="L2029" s="231"/>
      <c r="M2029" s="231"/>
      <c r="N2029" s="131" t="e">
        <f t="shared" si="31"/>
        <v>#N/A</v>
      </c>
    </row>
    <row r="2030" spans="1:14" s="131" customFormat="1" ht="12.75" customHeight="1" x14ac:dyDescent="0.25">
      <c r="A2030" s="231"/>
      <c r="B2030" s="231"/>
      <c r="C2030" s="231"/>
      <c r="D2030" s="231"/>
      <c r="E2030" s="231"/>
      <c r="F2030" s="231"/>
      <c r="G2030" s="231"/>
      <c r="H2030" s="231"/>
      <c r="I2030" s="231"/>
      <c r="J2030" s="231"/>
      <c r="K2030" s="231"/>
      <c r="L2030" s="231"/>
      <c r="M2030" s="231"/>
      <c r="N2030" s="131" t="e">
        <f t="shared" si="31"/>
        <v>#N/A</v>
      </c>
    </row>
    <row r="2031" spans="1:14" s="131" customFormat="1" ht="12.75" customHeight="1" x14ac:dyDescent="0.25">
      <c r="A2031" s="231"/>
      <c r="B2031" s="231"/>
      <c r="C2031" s="231"/>
      <c r="D2031" s="231"/>
      <c r="E2031" s="231"/>
      <c r="F2031" s="231"/>
      <c r="G2031" s="231"/>
      <c r="H2031" s="231"/>
      <c r="I2031" s="231"/>
      <c r="J2031" s="231"/>
      <c r="K2031" s="231"/>
      <c r="L2031" s="231"/>
      <c r="M2031" s="231"/>
      <c r="N2031" s="131" t="e">
        <f t="shared" si="31"/>
        <v>#N/A</v>
      </c>
    </row>
    <row r="2032" spans="1:14" s="131" customFormat="1" ht="12.75" customHeight="1" x14ac:dyDescent="0.25">
      <c r="A2032" s="231"/>
      <c r="B2032" s="231"/>
      <c r="C2032" s="231"/>
      <c r="D2032" s="231"/>
      <c r="E2032" s="231"/>
      <c r="F2032" s="231"/>
      <c r="G2032" s="231"/>
      <c r="H2032" s="231"/>
      <c r="I2032" s="231"/>
      <c r="J2032" s="231"/>
      <c r="K2032" s="231"/>
      <c r="L2032" s="231"/>
      <c r="M2032" s="231"/>
      <c r="N2032" s="131" t="e">
        <f t="shared" si="31"/>
        <v>#N/A</v>
      </c>
    </row>
    <row r="2033" spans="1:14" s="131" customFormat="1" ht="12.75" customHeight="1" x14ac:dyDescent="0.25">
      <c r="A2033" s="231"/>
      <c r="B2033" s="231"/>
      <c r="C2033" s="231"/>
      <c r="D2033" s="231"/>
      <c r="E2033" s="231"/>
      <c r="F2033" s="231"/>
      <c r="G2033" s="231"/>
      <c r="H2033" s="231"/>
      <c r="I2033" s="231"/>
      <c r="J2033" s="231"/>
      <c r="K2033" s="231"/>
      <c r="L2033" s="231"/>
      <c r="M2033" s="231"/>
      <c r="N2033" s="131" t="e">
        <f t="shared" si="31"/>
        <v>#N/A</v>
      </c>
    </row>
    <row r="2034" spans="1:14" s="131" customFormat="1" ht="12.75" customHeight="1" x14ac:dyDescent="0.25">
      <c r="A2034" s="231"/>
      <c r="B2034" s="231"/>
      <c r="C2034" s="231"/>
      <c r="D2034" s="231"/>
      <c r="E2034" s="231"/>
      <c r="F2034" s="231"/>
      <c r="G2034" s="231"/>
      <c r="H2034" s="231"/>
      <c r="I2034" s="231"/>
      <c r="J2034" s="231"/>
      <c r="K2034" s="231"/>
      <c r="L2034" s="231"/>
      <c r="M2034" s="231"/>
      <c r="N2034" s="131" t="e">
        <f t="shared" si="31"/>
        <v>#N/A</v>
      </c>
    </row>
    <row r="2035" spans="1:14" s="131" customFormat="1" ht="12.75" customHeight="1" x14ac:dyDescent="0.25">
      <c r="A2035" s="231"/>
      <c r="B2035" s="231"/>
      <c r="C2035" s="231"/>
      <c r="D2035" s="231"/>
      <c r="E2035" s="231"/>
      <c r="F2035" s="231"/>
      <c r="G2035" s="231"/>
      <c r="H2035" s="231"/>
      <c r="I2035" s="231"/>
      <c r="J2035" s="231"/>
      <c r="K2035" s="231"/>
      <c r="L2035" s="231"/>
      <c r="M2035" s="231"/>
      <c r="N2035" s="131" t="e">
        <f t="shared" si="31"/>
        <v>#N/A</v>
      </c>
    </row>
    <row r="2036" spans="1:14" s="131" customFormat="1" ht="12.75" customHeight="1" x14ac:dyDescent="0.25">
      <c r="A2036" s="231"/>
      <c r="B2036" s="231"/>
      <c r="C2036" s="231"/>
      <c r="D2036" s="231"/>
      <c r="E2036" s="231"/>
      <c r="F2036" s="231"/>
      <c r="G2036" s="231"/>
      <c r="H2036" s="231"/>
      <c r="I2036" s="231"/>
      <c r="J2036" s="231"/>
      <c r="K2036" s="231"/>
      <c r="L2036" s="231"/>
      <c r="M2036" s="231"/>
      <c r="N2036" s="131" t="e">
        <f t="shared" si="31"/>
        <v>#N/A</v>
      </c>
    </row>
    <row r="2037" spans="1:14" s="131" customFormat="1" ht="12.75" customHeight="1" x14ac:dyDescent="0.25">
      <c r="A2037" s="231"/>
      <c r="B2037" s="231"/>
      <c r="C2037" s="231"/>
      <c r="D2037" s="231"/>
      <c r="E2037" s="231"/>
      <c r="F2037" s="231"/>
      <c r="G2037" s="231"/>
      <c r="H2037" s="231"/>
      <c r="I2037" s="231"/>
      <c r="J2037" s="231"/>
      <c r="K2037" s="231"/>
      <c r="L2037" s="231"/>
      <c r="M2037" s="231"/>
      <c r="N2037" s="131" t="e">
        <f t="shared" si="31"/>
        <v>#N/A</v>
      </c>
    </row>
    <row r="2038" spans="1:14" s="131" customFormat="1" ht="12.75" customHeight="1" x14ac:dyDescent="0.25">
      <c r="A2038" s="231"/>
      <c r="B2038" s="231"/>
      <c r="C2038" s="231"/>
      <c r="D2038" s="231"/>
      <c r="E2038" s="231"/>
      <c r="F2038" s="231"/>
      <c r="G2038" s="231"/>
      <c r="H2038" s="231"/>
      <c r="I2038" s="231"/>
      <c r="J2038" s="231"/>
      <c r="K2038" s="231"/>
      <c r="L2038" s="231"/>
      <c r="M2038" s="231"/>
      <c r="N2038" s="131" t="e">
        <f t="shared" si="31"/>
        <v>#N/A</v>
      </c>
    </row>
    <row r="2039" spans="1:14" s="131" customFormat="1" ht="12.75" customHeight="1" x14ac:dyDescent="0.25">
      <c r="A2039" s="231"/>
      <c r="B2039" s="231"/>
      <c r="C2039" s="231"/>
      <c r="D2039" s="231"/>
      <c r="E2039" s="231"/>
      <c r="F2039" s="231"/>
      <c r="G2039" s="231"/>
      <c r="H2039" s="231"/>
      <c r="I2039" s="231"/>
      <c r="J2039" s="231"/>
      <c r="K2039" s="231"/>
      <c r="L2039" s="231"/>
      <c r="M2039" s="231"/>
      <c r="N2039" s="131" t="e">
        <f t="shared" si="31"/>
        <v>#N/A</v>
      </c>
    </row>
    <row r="2040" spans="1:14" s="131" customFormat="1" ht="12.75" customHeight="1" x14ac:dyDescent="0.25">
      <c r="A2040" s="231"/>
      <c r="B2040" s="231"/>
      <c r="C2040" s="231"/>
      <c r="D2040" s="231"/>
      <c r="E2040" s="231"/>
      <c r="F2040" s="231"/>
      <c r="G2040" s="231"/>
      <c r="H2040" s="231"/>
      <c r="I2040" s="231"/>
      <c r="J2040" s="231"/>
      <c r="K2040" s="231"/>
      <c r="L2040" s="231"/>
      <c r="M2040" s="231"/>
      <c r="N2040" s="131" t="e">
        <f t="shared" si="31"/>
        <v>#N/A</v>
      </c>
    </row>
    <row r="2041" spans="1:14" s="131" customFormat="1" ht="12.75" customHeight="1" x14ac:dyDescent="0.25">
      <c r="A2041" s="231"/>
      <c r="B2041" s="231"/>
      <c r="C2041" s="231"/>
      <c r="D2041" s="231"/>
      <c r="E2041" s="231"/>
      <c r="F2041" s="231"/>
      <c r="G2041" s="231"/>
      <c r="H2041" s="231"/>
      <c r="I2041" s="231"/>
      <c r="J2041" s="231"/>
      <c r="K2041" s="231"/>
      <c r="L2041" s="231"/>
      <c r="M2041" s="231"/>
      <c r="N2041" s="131" t="e">
        <f t="shared" si="31"/>
        <v>#N/A</v>
      </c>
    </row>
    <row r="2042" spans="1:14" s="131" customFormat="1" ht="12.75" customHeight="1" x14ac:dyDescent="0.25">
      <c r="A2042" s="231"/>
      <c r="B2042" s="231"/>
      <c r="C2042" s="231"/>
      <c r="D2042" s="231"/>
      <c r="E2042" s="231"/>
      <c r="F2042" s="231"/>
      <c r="G2042" s="231"/>
      <c r="H2042" s="231"/>
      <c r="I2042" s="231"/>
      <c r="J2042" s="231"/>
      <c r="K2042" s="231"/>
      <c r="L2042" s="231"/>
      <c r="M2042" s="231"/>
      <c r="N2042" s="131" t="e">
        <f t="shared" si="31"/>
        <v>#N/A</v>
      </c>
    </row>
    <row r="2043" spans="1:14" s="131" customFormat="1" ht="12.75" customHeight="1" x14ac:dyDescent="0.25">
      <c r="A2043" s="231"/>
      <c r="B2043" s="231"/>
      <c r="C2043" s="231"/>
      <c r="D2043" s="231"/>
      <c r="E2043" s="231"/>
      <c r="F2043" s="231"/>
      <c r="G2043" s="231"/>
      <c r="H2043" s="231"/>
      <c r="I2043" s="231"/>
      <c r="J2043" s="231"/>
      <c r="K2043" s="231"/>
      <c r="L2043" s="231"/>
      <c r="M2043" s="231"/>
      <c r="N2043" s="131" t="e">
        <f t="shared" si="31"/>
        <v>#N/A</v>
      </c>
    </row>
    <row r="2044" spans="1:14" s="131" customFormat="1" ht="12.75" customHeight="1" x14ac:dyDescent="0.25">
      <c r="A2044" s="231"/>
      <c r="B2044" s="231"/>
      <c r="C2044" s="231"/>
      <c r="D2044" s="231"/>
      <c r="E2044" s="231"/>
      <c r="F2044" s="231"/>
      <c r="G2044" s="231"/>
      <c r="H2044" s="231"/>
      <c r="I2044" s="231"/>
      <c r="J2044" s="231"/>
      <c r="K2044" s="231"/>
      <c r="L2044" s="231"/>
      <c r="M2044" s="231"/>
      <c r="N2044" s="131" t="e">
        <f t="shared" si="31"/>
        <v>#N/A</v>
      </c>
    </row>
    <row r="2045" spans="1:14" s="131" customFormat="1" ht="12.75" customHeight="1" x14ac:dyDescent="0.25">
      <c r="A2045" s="231"/>
      <c r="B2045" s="231"/>
      <c r="C2045" s="231"/>
      <c r="D2045" s="231"/>
      <c r="E2045" s="231"/>
      <c r="F2045" s="231"/>
      <c r="G2045" s="231"/>
      <c r="H2045" s="231"/>
      <c r="I2045" s="231"/>
      <c r="J2045" s="231"/>
      <c r="K2045" s="231"/>
      <c r="L2045" s="231"/>
      <c r="M2045" s="231"/>
      <c r="N2045" s="131" t="e">
        <f t="shared" si="31"/>
        <v>#N/A</v>
      </c>
    </row>
    <row r="2046" spans="1:14" s="131" customFormat="1" ht="12.75" customHeight="1" x14ac:dyDescent="0.25">
      <c r="A2046" s="231"/>
      <c r="B2046" s="231"/>
      <c r="C2046" s="231"/>
      <c r="D2046" s="231"/>
      <c r="E2046" s="231"/>
      <c r="F2046" s="231"/>
      <c r="G2046" s="231"/>
      <c r="H2046" s="231"/>
      <c r="I2046" s="231"/>
      <c r="J2046" s="231"/>
      <c r="K2046" s="231"/>
      <c r="L2046" s="231"/>
      <c r="M2046" s="231"/>
      <c r="N2046" s="131" t="e">
        <f t="shared" si="31"/>
        <v>#N/A</v>
      </c>
    </row>
    <row r="2047" spans="1:14" s="131" customFormat="1" ht="12.75" customHeight="1" x14ac:dyDescent="0.25">
      <c r="A2047" s="231"/>
      <c r="B2047" s="231"/>
      <c r="C2047" s="231"/>
      <c r="D2047" s="231"/>
      <c r="E2047" s="231"/>
      <c r="F2047" s="231"/>
      <c r="G2047" s="231"/>
      <c r="H2047" s="231"/>
      <c r="I2047" s="231"/>
      <c r="J2047" s="231"/>
      <c r="K2047" s="231"/>
      <c r="L2047" s="231"/>
      <c r="M2047" s="231"/>
      <c r="N2047" s="131" t="e">
        <f t="shared" si="31"/>
        <v>#N/A</v>
      </c>
    </row>
    <row r="2048" spans="1:14" s="131" customFormat="1" ht="12.75" customHeight="1" x14ac:dyDescent="0.25">
      <c r="A2048" s="231"/>
      <c r="B2048" s="231"/>
      <c r="C2048" s="231"/>
      <c r="D2048" s="231"/>
      <c r="E2048" s="231"/>
      <c r="F2048" s="231"/>
      <c r="G2048" s="231"/>
      <c r="H2048" s="231"/>
      <c r="I2048" s="231"/>
      <c r="J2048" s="231"/>
      <c r="K2048" s="231"/>
      <c r="L2048" s="231"/>
      <c r="M2048" s="231"/>
      <c r="N2048" s="131" t="e">
        <f t="shared" si="31"/>
        <v>#N/A</v>
      </c>
    </row>
    <row r="2049" spans="1:14" s="131" customFormat="1" ht="12.75" customHeight="1" x14ac:dyDescent="0.25">
      <c r="A2049" s="231"/>
      <c r="B2049" s="231"/>
      <c r="C2049" s="231"/>
      <c r="D2049" s="231"/>
      <c r="E2049" s="231"/>
      <c r="F2049" s="231"/>
      <c r="G2049" s="231"/>
      <c r="H2049" s="231"/>
      <c r="I2049" s="231"/>
      <c r="J2049" s="231"/>
      <c r="K2049" s="231"/>
      <c r="L2049" s="231"/>
      <c r="M2049" s="231"/>
      <c r="N2049" s="131" t="e">
        <f t="shared" si="31"/>
        <v>#N/A</v>
      </c>
    </row>
    <row r="2050" spans="1:14" s="131" customFormat="1" ht="12.75" customHeight="1" x14ac:dyDescent="0.25">
      <c r="A2050" s="231"/>
      <c r="B2050" s="231"/>
      <c r="C2050" s="231"/>
      <c r="D2050" s="231"/>
      <c r="E2050" s="231"/>
      <c r="F2050" s="231"/>
      <c r="G2050" s="231"/>
      <c r="H2050" s="231"/>
      <c r="I2050" s="231"/>
      <c r="J2050" s="231"/>
      <c r="K2050" s="231"/>
      <c r="L2050" s="231"/>
      <c r="M2050" s="231"/>
      <c r="N2050" s="131" t="e">
        <f t="shared" si="31"/>
        <v>#N/A</v>
      </c>
    </row>
    <row r="2051" spans="1:14" s="131" customFormat="1" ht="12.75" customHeight="1" x14ac:dyDescent="0.25">
      <c r="A2051" s="231"/>
      <c r="B2051" s="231"/>
      <c r="C2051" s="231"/>
      <c r="D2051" s="231"/>
      <c r="E2051" s="231"/>
      <c r="F2051" s="231"/>
      <c r="G2051" s="231"/>
      <c r="H2051" s="231"/>
      <c r="I2051" s="231"/>
      <c r="J2051" s="231"/>
      <c r="K2051" s="231"/>
      <c r="L2051" s="231"/>
      <c r="M2051" s="231"/>
      <c r="N2051" s="131" t="e">
        <f t="shared" si="31"/>
        <v>#N/A</v>
      </c>
    </row>
    <row r="2052" spans="1:14" s="131" customFormat="1" ht="12.75" customHeight="1" x14ac:dyDescent="0.25">
      <c r="A2052" s="231"/>
      <c r="B2052" s="231"/>
      <c r="C2052" s="231"/>
      <c r="D2052" s="231"/>
      <c r="E2052" s="231"/>
      <c r="F2052" s="231"/>
      <c r="G2052" s="231"/>
      <c r="H2052" s="231"/>
      <c r="I2052" s="231"/>
      <c r="J2052" s="231"/>
      <c r="K2052" s="231"/>
      <c r="L2052" s="231"/>
      <c r="M2052" s="231"/>
      <c r="N2052" s="131" t="e">
        <f t="shared" ref="N2052:N2115" si="32">VLOOKUP(I2052,$O$3:$P$10,2,FALSE)</f>
        <v>#N/A</v>
      </c>
    </row>
    <row r="2053" spans="1:14" s="131" customFormat="1" ht="12.75" customHeight="1" x14ac:dyDescent="0.25">
      <c r="A2053" s="231"/>
      <c r="B2053" s="231"/>
      <c r="C2053" s="231"/>
      <c r="D2053" s="231"/>
      <c r="E2053" s="231"/>
      <c r="F2053" s="231"/>
      <c r="G2053" s="231"/>
      <c r="H2053" s="231"/>
      <c r="I2053" s="231"/>
      <c r="J2053" s="231"/>
      <c r="K2053" s="231"/>
      <c r="L2053" s="231"/>
      <c r="M2053" s="231"/>
      <c r="N2053" s="131" t="e">
        <f t="shared" si="32"/>
        <v>#N/A</v>
      </c>
    </row>
    <row r="2054" spans="1:14" s="131" customFormat="1" ht="12.75" customHeight="1" x14ac:dyDescent="0.25">
      <c r="A2054" s="231"/>
      <c r="B2054" s="231"/>
      <c r="C2054" s="231"/>
      <c r="D2054" s="231"/>
      <c r="E2054" s="231"/>
      <c r="F2054" s="231"/>
      <c r="G2054" s="231"/>
      <c r="H2054" s="231"/>
      <c r="I2054" s="231"/>
      <c r="J2054" s="231"/>
      <c r="K2054" s="231"/>
      <c r="L2054" s="231"/>
      <c r="M2054" s="231"/>
      <c r="N2054" s="131" t="e">
        <f t="shared" si="32"/>
        <v>#N/A</v>
      </c>
    </row>
    <row r="2055" spans="1:14" s="131" customFormat="1" ht="12.75" customHeight="1" x14ac:dyDescent="0.25">
      <c r="A2055" s="231"/>
      <c r="B2055" s="231"/>
      <c r="C2055" s="231"/>
      <c r="D2055" s="231"/>
      <c r="E2055" s="231"/>
      <c r="F2055" s="231"/>
      <c r="G2055" s="231"/>
      <c r="H2055" s="231"/>
      <c r="I2055" s="231"/>
      <c r="J2055" s="231"/>
      <c r="K2055" s="231"/>
      <c r="L2055" s="231"/>
      <c r="M2055" s="231"/>
      <c r="N2055" s="131" t="e">
        <f t="shared" si="32"/>
        <v>#N/A</v>
      </c>
    </row>
    <row r="2056" spans="1:14" s="131" customFormat="1" ht="12.75" customHeight="1" x14ac:dyDescent="0.25">
      <c r="A2056" s="231"/>
      <c r="B2056" s="231"/>
      <c r="C2056" s="231"/>
      <c r="D2056" s="231"/>
      <c r="E2056" s="231"/>
      <c r="F2056" s="231"/>
      <c r="G2056" s="231"/>
      <c r="H2056" s="231"/>
      <c r="I2056" s="231"/>
      <c r="J2056" s="231"/>
      <c r="K2056" s="231"/>
      <c r="L2056" s="231"/>
      <c r="M2056" s="231"/>
      <c r="N2056" s="131" t="e">
        <f t="shared" si="32"/>
        <v>#N/A</v>
      </c>
    </row>
    <row r="2057" spans="1:14" s="131" customFormat="1" ht="12.75" customHeight="1" x14ac:dyDescent="0.25">
      <c r="A2057" s="231"/>
      <c r="B2057" s="231"/>
      <c r="C2057" s="231"/>
      <c r="D2057" s="231"/>
      <c r="E2057" s="231"/>
      <c r="F2057" s="231"/>
      <c r="G2057" s="231"/>
      <c r="H2057" s="231"/>
      <c r="I2057" s="231"/>
      <c r="J2057" s="231"/>
      <c r="K2057" s="231"/>
      <c r="L2057" s="231"/>
      <c r="M2057" s="231"/>
      <c r="N2057" s="131" t="e">
        <f t="shared" si="32"/>
        <v>#N/A</v>
      </c>
    </row>
    <row r="2058" spans="1:14" s="131" customFormat="1" ht="12.75" customHeight="1" x14ac:dyDescent="0.25">
      <c r="A2058" s="231"/>
      <c r="B2058" s="231"/>
      <c r="C2058" s="231"/>
      <c r="D2058" s="231"/>
      <c r="E2058" s="231"/>
      <c r="F2058" s="231"/>
      <c r="G2058" s="231"/>
      <c r="H2058" s="231"/>
      <c r="I2058" s="231"/>
      <c r="J2058" s="231"/>
      <c r="K2058" s="231"/>
      <c r="L2058" s="231"/>
      <c r="M2058" s="231"/>
      <c r="N2058" s="131" t="e">
        <f t="shared" si="32"/>
        <v>#N/A</v>
      </c>
    </row>
    <row r="2059" spans="1:14" s="131" customFormat="1" ht="12.75" customHeight="1" x14ac:dyDescent="0.25">
      <c r="A2059" s="231"/>
      <c r="B2059" s="231"/>
      <c r="C2059" s="231"/>
      <c r="D2059" s="231"/>
      <c r="E2059" s="231"/>
      <c r="F2059" s="231"/>
      <c r="G2059" s="231"/>
      <c r="H2059" s="231"/>
      <c r="I2059" s="231"/>
      <c r="J2059" s="231"/>
      <c r="K2059" s="231"/>
      <c r="L2059" s="231"/>
      <c r="M2059" s="231"/>
      <c r="N2059" s="131" t="e">
        <f t="shared" si="32"/>
        <v>#N/A</v>
      </c>
    </row>
    <row r="2060" spans="1:14" s="131" customFormat="1" ht="12.75" customHeight="1" x14ac:dyDescent="0.25">
      <c r="A2060" s="231"/>
      <c r="B2060" s="231"/>
      <c r="C2060" s="231"/>
      <c r="D2060" s="231"/>
      <c r="E2060" s="231"/>
      <c r="F2060" s="231"/>
      <c r="G2060" s="231"/>
      <c r="H2060" s="231"/>
      <c r="I2060" s="231"/>
      <c r="J2060" s="231"/>
      <c r="K2060" s="231"/>
      <c r="L2060" s="231"/>
      <c r="M2060" s="231"/>
      <c r="N2060" s="131" t="e">
        <f t="shared" si="32"/>
        <v>#N/A</v>
      </c>
    </row>
    <row r="2061" spans="1:14" s="131" customFormat="1" ht="12.75" customHeight="1" x14ac:dyDescent="0.25">
      <c r="A2061" s="231"/>
      <c r="B2061" s="231"/>
      <c r="C2061" s="231"/>
      <c r="D2061" s="231"/>
      <c r="E2061" s="231"/>
      <c r="F2061" s="231"/>
      <c r="G2061" s="231"/>
      <c r="H2061" s="231"/>
      <c r="I2061" s="231"/>
      <c r="J2061" s="231"/>
      <c r="K2061" s="231"/>
      <c r="L2061" s="231"/>
      <c r="M2061" s="231"/>
      <c r="N2061" s="131" t="e">
        <f t="shared" si="32"/>
        <v>#N/A</v>
      </c>
    </row>
    <row r="2062" spans="1:14" s="131" customFormat="1" ht="12.75" customHeight="1" x14ac:dyDescent="0.25">
      <c r="A2062" s="231"/>
      <c r="B2062" s="231"/>
      <c r="C2062" s="231"/>
      <c r="D2062" s="231"/>
      <c r="E2062" s="231"/>
      <c r="F2062" s="231"/>
      <c r="G2062" s="231"/>
      <c r="H2062" s="231"/>
      <c r="I2062" s="231"/>
      <c r="J2062" s="231"/>
      <c r="K2062" s="231"/>
      <c r="L2062" s="231"/>
      <c r="M2062" s="231"/>
      <c r="N2062" s="131" t="e">
        <f t="shared" si="32"/>
        <v>#N/A</v>
      </c>
    </row>
    <row r="2063" spans="1:14" s="131" customFormat="1" ht="12.75" customHeight="1" x14ac:dyDescent="0.25">
      <c r="A2063" s="231"/>
      <c r="B2063" s="231"/>
      <c r="C2063" s="231"/>
      <c r="D2063" s="231"/>
      <c r="E2063" s="231"/>
      <c r="F2063" s="231"/>
      <c r="G2063" s="231"/>
      <c r="H2063" s="231"/>
      <c r="I2063" s="231"/>
      <c r="J2063" s="231"/>
      <c r="K2063" s="231"/>
      <c r="L2063" s="231"/>
      <c r="M2063" s="231"/>
      <c r="N2063" s="131" t="e">
        <f t="shared" si="32"/>
        <v>#N/A</v>
      </c>
    </row>
    <row r="2064" spans="1:14" s="131" customFormat="1" ht="12.75" customHeight="1" x14ac:dyDescent="0.25">
      <c r="A2064" s="231"/>
      <c r="B2064" s="231"/>
      <c r="C2064" s="231"/>
      <c r="D2064" s="231"/>
      <c r="E2064" s="231"/>
      <c r="F2064" s="231"/>
      <c r="G2064" s="231"/>
      <c r="H2064" s="231"/>
      <c r="I2064" s="231"/>
      <c r="J2064" s="231"/>
      <c r="K2064" s="231"/>
      <c r="L2064" s="231"/>
      <c r="M2064" s="231"/>
      <c r="N2064" s="131" t="e">
        <f t="shared" si="32"/>
        <v>#N/A</v>
      </c>
    </row>
    <row r="2065" spans="1:14" s="131" customFormat="1" ht="12.75" customHeight="1" x14ac:dyDescent="0.25">
      <c r="A2065" s="231"/>
      <c r="B2065" s="231"/>
      <c r="C2065" s="231"/>
      <c r="D2065" s="231"/>
      <c r="E2065" s="231"/>
      <c r="F2065" s="231"/>
      <c r="G2065" s="231"/>
      <c r="H2065" s="231"/>
      <c r="I2065" s="231"/>
      <c r="J2065" s="231"/>
      <c r="K2065" s="231"/>
      <c r="L2065" s="231"/>
      <c r="M2065" s="231"/>
      <c r="N2065" s="131" t="e">
        <f t="shared" si="32"/>
        <v>#N/A</v>
      </c>
    </row>
    <row r="2066" spans="1:14" s="131" customFormat="1" ht="12.75" customHeight="1" x14ac:dyDescent="0.25">
      <c r="A2066" s="231"/>
      <c r="B2066" s="231"/>
      <c r="C2066" s="231"/>
      <c r="D2066" s="231"/>
      <c r="E2066" s="231"/>
      <c r="F2066" s="231"/>
      <c r="G2066" s="231"/>
      <c r="H2066" s="231"/>
      <c r="I2066" s="231"/>
      <c r="J2066" s="231"/>
      <c r="K2066" s="231"/>
      <c r="L2066" s="231"/>
      <c r="M2066" s="231"/>
      <c r="N2066" s="131" t="e">
        <f t="shared" si="32"/>
        <v>#N/A</v>
      </c>
    </row>
    <row r="2067" spans="1:14" s="131" customFormat="1" ht="12.75" customHeight="1" x14ac:dyDescent="0.25">
      <c r="A2067" s="231"/>
      <c r="B2067" s="231"/>
      <c r="C2067" s="231"/>
      <c r="D2067" s="231"/>
      <c r="E2067" s="231"/>
      <c r="F2067" s="231"/>
      <c r="G2067" s="231"/>
      <c r="H2067" s="231"/>
      <c r="I2067" s="231"/>
      <c r="J2067" s="231"/>
      <c r="K2067" s="231"/>
      <c r="L2067" s="231"/>
      <c r="M2067" s="231"/>
      <c r="N2067" s="131" t="e">
        <f t="shared" si="32"/>
        <v>#N/A</v>
      </c>
    </row>
    <row r="2068" spans="1:14" s="131" customFormat="1" ht="12.75" customHeight="1" x14ac:dyDescent="0.25">
      <c r="A2068" s="231"/>
      <c r="B2068" s="231"/>
      <c r="C2068" s="231"/>
      <c r="D2068" s="231"/>
      <c r="E2068" s="231"/>
      <c r="F2068" s="231"/>
      <c r="G2068" s="231"/>
      <c r="H2068" s="231"/>
      <c r="I2068" s="231"/>
      <c r="J2068" s="231"/>
      <c r="K2068" s="231"/>
      <c r="L2068" s="231"/>
      <c r="M2068" s="231"/>
      <c r="N2068" s="131" t="e">
        <f t="shared" si="32"/>
        <v>#N/A</v>
      </c>
    </row>
    <row r="2069" spans="1:14" s="131" customFormat="1" ht="12.75" customHeight="1" x14ac:dyDescent="0.25">
      <c r="A2069" s="231"/>
      <c r="B2069" s="231"/>
      <c r="C2069" s="231"/>
      <c r="D2069" s="231"/>
      <c r="E2069" s="231"/>
      <c r="F2069" s="231"/>
      <c r="G2069" s="231"/>
      <c r="H2069" s="231"/>
      <c r="I2069" s="231"/>
      <c r="J2069" s="231"/>
      <c r="K2069" s="231"/>
      <c r="L2069" s="231"/>
      <c r="M2069" s="231"/>
      <c r="N2069" s="131" t="e">
        <f t="shared" si="32"/>
        <v>#N/A</v>
      </c>
    </row>
    <row r="2070" spans="1:14" s="131" customFormat="1" ht="12.75" customHeight="1" x14ac:dyDescent="0.25">
      <c r="A2070" s="231"/>
      <c r="B2070" s="231"/>
      <c r="C2070" s="231"/>
      <c r="D2070" s="231"/>
      <c r="E2070" s="231"/>
      <c r="F2070" s="231"/>
      <c r="G2070" s="231"/>
      <c r="H2070" s="231"/>
      <c r="I2070" s="231"/>
      <c r="J2070" s="231"/>
      <c r="K2070" s="231"/>
      <c r="L2070" s="231"/>
      <c r="M2070" s="231"/>
      <c r="N2070" s="131" t="e">
        <f t="shared" si="32"/>
        <v>#N/A</v>
      </c>
    </row>
    <row r="2071" spans="1:14" s="131" customFormat="1" ht="12.75" customHeight="1" x14ac:dyDescent="0.25">
      <c r="A2071" s="231"/>
      <c r="B2071" s="231"/>
      <c r="C2071" s="231"/>
      <c r="D2071" s="231"/>
      <c r="E2071" s="231"/>
      <c r="F2071" s="231"/>
      <c r="G2071" s="231"/>
      <c r="H2071" s="231"/>
      <c r="I2071" s="231"/>
      <c r="J2071" s="231"/>
      <c r="K2071" s="231"/>
      <c r="L2071" s="231"/>
      <c r="M2071" s="231"/>
      <c r="N2071" s="131" t="e">
        <f t="shared" si="32"/>
        <v>#N/A</v>
      </c>
    </row>
    <row r="2072" spans="1:14" s="131" customFormat="1" ht="12.75" customHeight="1" x14ac:dyDescent="0.25">
      <c r="A2072" s="231"/>
      <c r="B2072" s="231"/>
      <c r="C2072" s="231"/>
      <c r="D2072" s="231"/>
      <c r="E2072" s="231"/>
      <c r="F2072" s="231"/>
      <c r="G2072" s="231"/>
      <c r="H2072" s="231"/>
      <c r="I2072" s="231"/>
      <c r="J2072" s="231"/>
      <c r="K2072" s="231"/>
      <c r="L2072" s="231"/>
      <c r="M2072" s="231"/>
      <c r="N2072" s="131" t="e">
        <f t="shared" si="32"/>
        <v>#N/A</v>
      </c>
    </row>
    <row r="2073" spans="1:14" s="131" customFormat="1" ht="12.75" customHeight="1" x14ac:dyDescent="0.25">
      <c r="A2073" s="231"/>
      <c r="B2073" s="231"/>
      <c r="C2073" s="231"/>
      <c r="D2073" s="231"/>
      <c r="E2073" s="231"/>
      <c r="F2073" s="231"/>
      <c r="G2073" s="231"/>
      <c r="H2073" s="231"/>
      <c r="I2073" s="231"/>
      <c r="J2073" s="231"/>
      <c r="K2073" s="231"/>
      <c r="L2073" s="231"/>
      <c r="M2073" s="231"/>
      <c r="N2073" s="131" t="e">
        <f t="shared" si="32"/>
        <v>#N/A</v>
      </c>
    </row>
    <row r="2074" spans="1:14" s="131" customFormat="1" ht="12.75" customHeight="1" x14ac:dyDescent="0.25">
      <c r="A2074" s="231"/>
      <c r="B2074" s="231"/>
      <c r="C2074" s="231"/>
      <c r="D2074" s="231"/>
      <c r="E2074" s="231"/>
      <c r="F2074" s="231"/>
      <c r="G2074" s="231"/>
      <c r="H2074" s="231"/>
      <c r="I2074" s="231"/>
      <c r="J2074" s="231"/>
      <c r="K2074" s="231"/>
      <c r="L2074" s="231"/>
      <c r="M2074" s="231"/>
      <c r="N2074" s="131" t="e">
        <f t="shared" si="32"/>
        <v>#N/A</v>
      </c>
    </row>
    <row r="2075" spans="1:14" s="131" customFormat="1" ht="12.75" customHeight="1" x14ac:dyDescent="0.25">
      <c r="A2075" s="231"/>
      <c r="B2075" s="231"/>
      <c r="C2075" s="231"/>
      <c r="D2075" s="231"/>
      <c r="E2075" s="231"/>
      <c r="F2075" s="231"/>
      <c r="G2075" s="231"/>
      <c r="H2075" s="231"/>
      <c r="I2075" s="231"/>
      <c r="J2075" s="231"/>
      <c r="K2075" s="231"/>
      <c r="L2075" s="231"/>
      <c r="M2075" s="231"/>
      <c r="N2075" s="131" t="e">
        <f t="shared" si="32"/>
        <v>#N/A</v>
      </c>
    </row>
    <row r="2076" spans="1:14" s="131" customFormat="1" ht="12.75" customHeight="1" x14ac:dyDescent="0.25">
      <c r="A2076" s="231"/>
      <c r="B2076" s="231"/>
      <c r="C2076" s="231"/>
      <c r="D2076" s="231"/>
      <c r="E2076" s="231"/>
      <c r="F2076" s="231"/>
      <c r="G2076" s="231"/>
      <c r="H2076" s="231"/>
      <c r="I2076" s="231"/>
      <c r="J2076" s="231"/>
      <c r="K2076" s="231"/>
      <c r="L2076" s="231"/>
      <c r="M2076" s="231"/>
      <c r="N2076" s="131" t="e">
        <f t="shared" si="32"/>
        <v>#N/A</v>
      </c>
    </row>
    <row r="2077" spans="1:14" s="131" customFormat="1" ht="12.75" customHeight="1" x14ac:dyDescent="0.25">
      <c r="A2077" s="231"/>
      <c r="B2077" s="231"/>
      <c r="C2077" s="231"/>
      <c r="D2077" s="231"/>
      <c r="E2077" s="231"/>
      <c r="F2077" s="231"/>
      <c r="G2077" s="231"/>
      <c r="H2077" s="231"/>
      <c r="I2077" s="231"/>
      <c r="J2077" s="231"/>
      <c r="K2077" s="231"/>
      <c r="L2077" s="231"/>
      <c r="M2077" s="231"/>
      <c r="N2077" s="131" t="e">
        <f t="shared" si="32"/>
        <v>#N/A</v>
      </c>
    </row>
    <row r="2078" spans="1:14" s="131" customFormat="1" ht="12.75" customHeight="1" x14ac:dyDescent="0.25">
      <c r="A2078" s="231"/>
      <c r="B2078" s="231"/>
      <c r="C2078" s="231"/>
      <c r="D2078" s="231"/>
      <c r="E2078" s="231"/>
      <c r="F2078" s="231"/>
      <c r="G2078" s="231"/>
      <c r="H2078" s="231"/>
      <c r="I2078" s="231"/>
      <c r="J2078" s="231"/>
      <c r="K2078" s="231"/>
      <c r="L2078" s="231"/>
      <c r="M2078" s="231"/>
      <c r="N2078" s="131" t="e">
        <f t="shared" si="32"/>
        <v>#N/A</v>
      </c>
    </row>
    <row r="2079" spans="1:14" s="131" customFormat="1" ht="12.75" customHeight="1" x14ac:dyDescent="0.25">
      <c r="A2079" s="231"/>
      <c r="B2079" s="231"/>
      <c r="C2079" s="231"/>
      <c r="D2079" s="231"/>
      <c r="E2079" s="231"/>
      <c r="F2079" s="231"/>
      <c r="G2079" s="231"/>
      <c r="H2079" s="231"/>
      <c r="I2079" s="231"/>
      <c r="J2079" s="231"/>
      <c r="K2079" s="231"/>
      <c r="L2079" s="231"/>
      <c r="M2079" s="231"/>
      <c r="N2079" s="131" t="e">
        <f t="shared" si="32"/>
        <v>#N/A</v>
      </c>
    </row>
    <row r="2080" spans="1:14" s="131" customFormat="1" ht="12.75" customHeight="1" x14ac:dyDescent="0.25">
      <c r="A2080" s="231"/>
      <c r="B2080" s="231"/>
      <c r="C2080" s="231"/>
      <c r="D2080" s="231"/>
      <c r="E2080" s="231"/>
      <c r="F2080" s="231"/>
      <c r="G2080" s="231"/>
      <c r="H2080" s="231"/>
      <c r="I2080" s="231"/>
      <c r="J2080" s="231"/>
      <c r="K2080" s="231"/>
      <c r="L2080" s="231"/>
      <c r="M2080" s="231"/>
      <c r="N2080" s="131" t="e">
        <f t="shared" si="32"/>
        <v>#N/A</v>
      </c>
    </row>
    <row r="2081" spans="1:14" s="131" customFormat="1" ht="12.75" customHeight="1" x14ac:dyDescent="0.25">
      <c r="A2081" s="231"/>
      <c r="B2081" s="231"/>
      <c r="C2081" s="231"/>
      <c r="D2081" s="231"/>
      <c r="E2081" s="231"/>
      <c r="F2081" s="231"/>
      <c r="G2081" s="231"/>
      <c r="H2081" s="231"/>
      <c r="I2081" s="231"/>
      <c r="J2081" s="231"/>
      <c r="K2081" s="231"/>
      <c r="L2081" s="231"/>
      <c r="M2081" s="231"/>
      <c r="N2081" s="131" t="e">
        <f t="shared" si="32"/>
        <v>#N/A</v>
      </c>
    </row>
    <row r="2082" spans="1:14" s="131" customFormat="1" ht="12.75" customHeight="1" x14ac:dyDescent="0.25">
      <c r="A2082" s="231"/>
      <c r="B2082" s="231"/>
      <c r="C2082" s="231"/>
      <c r="D2082" s="231"/>
      <c r="E2082" s="231"/>
      <c r="F2082" s="231"/>
      <c r="G2082" s="231"/>
      <c r="H2082" s="231"/>
      <c r="I2082" s="231"/>
      <c r="J2082" s="231"/>
      <c r="K2082" s="231"/>
      <c r="L2082" s="231"/>
      <c r="M2082" s="231"/>
      <c r="N2082" s="131" t="e">
        <f t="shared" si="32"/>
        <v>#N/A</v>
      </c>
    </row>
    <row r="2083" spans="1:14" s="131" customFormat="1" ht="12.75" customHeight="1" x14ac:dyDescent="0.25">
      <c r="A2083" s="231"/>
      <c r="B2083" s="231"/>
      <c r="C2083" s="231"/>
      <c r="D2083" s="231"/>
      <c r="E2083" s="231"/>
      <c r="F2083" s="231"/>
      <c r="G2083" s="231"/>
      <c r="H2083" s="231"/>
      <c r="I2083" s="231"/>
      <c r="J2083" s="231"/>
      <c r="K2083" s="231"/>
      <c r="L2083" s="231"/>
      <c r="M2083" s="231"/>
      <c r="N2083" s="131" t="e">
        <f t="shared" si="32"/>
        <v>#N/A</v>
      </c>
    </row>
    <row r="2084" spans="1:14" s="131" customFormat="1" ht="12.75" customHeight="1" x14ac:dyDescent="0.25">
      <c r="A2084" s="231"/>
      <c r="B2084" s="231"/>
      <c r="C2084" s="231"/>
      <c r="D2084" s="231"/>
      <c r="E2084" s="231"/>
      <c r="F2084" s="231"/>
      <c r="G2084" s="231"/>
      <c r="H2084" s="231"/>
      <c r="I2084" s="231"/>
      <c r="J2084" s="231"/>
      <c r="K2084" s="231"/>
      <c r="L2084" s="231"/>
      <c r="M2084" s="231"/>
      <c r="N2084" s="131" t="e">
        <f t="shared" si="32"/>
        <v>#N/A</v>
      </c>
    </row>
    <row r="2085" spans="1:14" s="131" customFormat="1" ht="12.75" customHeight="1" x14ac:dyDescent="0.25">
      <c r="A2085" s="231"/>
      <c r="B2085" s="231"/>
      <c r="C2085" s="231"/>
      <c r="D2085" s="231"/>
      <c r="E2085" s="231"/>
      <c r="F2085" s="231"/>
      <c r="G2085" s="231"/>
      <c r="H2085" s="231"/>
      <c r="I2085" s="231"/>
      <c r="J2085" s="231"/>
      <c r="K2085" s="231"/>
      <c r="L2085" s="231"/>
      <c r="M2085" s="231"/>
      <c r="N2085" s="131" t="e">
        <f t="shared" si="32"/>
        <v>#N/A</v>
      </c>
    </row>
    <row r="2086" spans="1:14" s="131" customFormat="1" ht="12.75" customHeight="1" x14ac:dyDescent="0.25">
      <c r="A2086" s="231"/>
      <c r="B2086" s="231"/>
      <c r="C2086" s="231"/>
      <c r="D2086" s="231"/>
      <c r="E2086" s="231"/>
      <c r="F2086" s="231"/>
      <c r="G2086" s="231"/>
      <c r="H2086" s="231"/>
      <c r="I2086" s="231"/>
      <c r="J2086" s="231"/>
      <c r="K2086" s="231"/>
      <c r="L2086" s="231"/>
      <c r="M2086" s="231"/>
      <c r="N2086" s="131" t="e">
        <f t="shared" si="32"/>
        <v>#N/A</v>
      </c>
    </row>
    <row r="2087" spans="1:14" s="131" customFormat="1" ht="12.75" customHeight="1" x14ac:dyDescent="0.25">
      <c r="A2087" s="231"/>
      <c r="B2087" s="231"/>
      <c r="C2087" s="231"/>
      <c r="D2087" s="231"/>
      <c r="E2087" s="231"/>
      <c r="F2087" s="231"/>
      <c r="G2087" s="231"/>
      <c r="H2087" s="231"/>
      <c r="I2087" s="231"/>
      <c r="J2087" s="231"/>
      <c r="K2087" s="231"/>
      <c r="L2087" s="231"/>
      <c r="M2087" s="231"/>
      <c r="N2087" s="131" t="e">
        <f t="shared" si="32"/>
        <v>#N/A</v>
      </c>
    </row>
    <row r="2088" spans="1:14" s="131" customFormat="1" ht="12.75" customHeight="1" x14ac:dyDescent="0.25">
      <c r="A2088" s="231"/>
      <c r="B2088" s="231"/>
      <c r="C2088" s="231"/>
      <c r="D2088" s="231"/>
      <c r="E2088" s="231"/>
      <c r="F2088" s="231"/>
      <c r="G2088" s="231"/>
      <c r="H2088" s="231"/>
      <c r="I2088" s="231"/>
      <c r="J2088" s="231"/>
      <c r="K2088" s="231"/>
      <c r="L2088" s="231"/>
      <c r="M2088" s="231"/>
      <c r="N2088" s="131" t="e">
        <f t="shared" si="32"/>
        <v>#N/A</v>
      </c>
    </row>
    <row r="2089" spans="1:14" s="131" customFormat="1" ht="12.75" customHeight="1" x14ac:dyDescent="0.25">
      <c r="A2089" s="231"/>
      <c r="B2089" s="231"/>
      <c r="C2089" s="231"/>
      <c r="D2089" s="231"/>
      <c r="E2089" s="231"/>
      <c r="F2089" s="231"/>
      <c r="G2089" s="231"/>
      <c r="H2089" s="231"/>
      <c r="I2089" s="231"/>
      <c r="J2089" s="231"/>
      <c r="K2089" s="231"/>
      <c r="L2089" s="231"/>
      <c r="M2089" s="231"/>
      <c r="N2089" s="131" t="e">
        <f t="shared" si="32"/>
        <v>#N/A</v>
      </c>
    </row>
    <row r="2090" spans="1:14" s="131" customFormat="1" ht="12.75" customHeight="1" x14ac:dyDescent="0.25">
      <c r="A2090" s="231"/>
      <c r="B2090" s="231"/>
      <c r="C2090" s="231"/>
      <c r="D2090" s="231"/>
      <c r="E2090" s="231"/>
      <c r="F2090" s="231"/>
      <c r="G2090" s="231"/>
      <c r="H2090" s="231"/>
      <c r="I2090" s="231"/>
      <c r="J2090" s="231"/>
      <c r="K2090" s="231"/>
      <c r="L2090" s="231"/>
      <c r="M2090" s="231"/>
      <c r="N2090" s="131" t="e">
        <f t="shared" si="32"/>
        <v>#N/A</v>
      </c>
    </row>
    <row r="2091" spans="1:14" s="131" customFormat="1" ht="12.75" customHeight="1" x14ac:dyDescent="0.25">
      <c r="A2091" s="231"/>
      <c r="B2091" s="231"/>
      <c r="C2091" s="231"/>
      <c r="D2091" s="231"/>
      <c r="E2091" s="231"/>
      <c r="F2091" s="231"/>
      <c r="G2091" s="231"/>
      <c r="H2091" s="231"/>
      <c r="I2091" s="231"/>
      <c r="J2091" s="231"/>
      <c r="K2091" s="231"/>
      <c r="L2091" s="231"/>
      <c r="M2091" s="231"/>
      <c r="N2091" s="131" t="e">
        <f t="shared" si="32"/>
        <v>#N/A</v>
      </c>
    </row>
    <row r="2092" spans="1:14" s="131" customFormat="1" ht="12.75" customHeight="1" x14ac:dyDescent="0.25">
      <c r="A2092" s="231"/>
      <c r="B2092" s="231"/>
      <c r="C2092" s="231"/>
      <c r="D2092" s="231"/>
      <c r="E2092" s="231"/>
      <c r="F2092" s="231"/>
      <c r="G2092" s="231"/>
      <c r="H2092" s="231"/>
      <c r="I2092" s="231"/>
      <c r="J2092" s="231"/>
      <c r="K2092" s="231"/>
      <c r="L2092" s="231"/>
      <c r="M2092" s="231"/>
      <c r="N2092" s="131" t="e">
        <f t="shared" si="32"/>
        <v>#N/A</v>
      </c>
    </row>
    <row r="2093" spans="1:14" s="131" customFormat="1" ht="12.75" customHeight="1" x14ac:dyDescent="0.25">
      <c r="A2093" s="231"/>
      <c r="B2093" s="231"/>
      <c r="C2093" s="231"/>
      <c r="D2093" s="231"/>
      <c r="E2093" s="231"/>
      <c r="F2093" s="231"/>
      <c r="G2093" s="231"/>
      <c r="H2093" s="231"/>
      <c r="I2093" s="231"/>
      <c r="J2093" s="231"/>
      <c r="K2093" s="231"/>
      <c r="L2093" s="231"/>
      <c r="M2093" s="231"/>
      <c r="N2093" s="131" t="e">
        <f t="shared" si="32"/>
        <v>#N/A</v>
      </c>
    </row>
    <row r="2094" spans="1:14" s="131" customFormat="1" ht="12.75" customHeight="1" x14ac:dyDescent="0.25">
      <c r="A2094" s="231"/>
      <c r="B2094" s="231"/>
      <c r="C2094" s="231"/>
      <c r="D2094" s="231"/>
      <c r="E2094" s="231"/>
      <c r="F2094" s="231"/>
      <c r="G2094" s="231"/>
      <c r="H2094" s="231"/>
      <c r="I2094" s="231"/>
      <c r="J2094" s="231"/>
      <c r="K2094" s="231"/>
      <c r="L2094" s="231"/>
      <c r="M2094" s="231"/>
      <c r="N2094" s="131" t="e">
        <f t="shared" si="32"/>
        <v>#N/A</v>
      </c>
    </row>
    <row r="2095" spans="1:14" s="131" customFormat="1" ht="12.75" customHeight="1" x14ac:dyDescent="0.25">
      <c r="A2095" s="231"/>
      <c r="B2095" s="231"/>
      <c r="C2095" s="231"/>
      <c r="D2095" s="231"/>
      <c r="E2095" s="231"/>
      <c r="F2095" s="231"/>
      <c r="G2095" s="231"/>
      <c r="H2095" s="231"/>
      <c r="I2095" s="231"/>
      <c r="J2095" s="231"/>
      <c r="K2095" s="231"/>
      <c r="L2095" s="231"/>
      <c r="M2095" s="231"/>
      <c r="N2095" s="131" t="e">
        <f t="shared" si="32"/>
        <v>#N/A</v>
      </c>
    </row>
    <row r="2096" spans="1:14" s="131" customFormat="1" ht="12.75" customHeight="1" x14ac:dyDescent="0.25">
      <c r="A2096" s="231"/>
      <c r="B2096" s="231"/>
      <c r="C2096" s="231"/>
      <c r="D2096" s="231"/>
      <c r="E2096" s="231"/>
      <c r="F2096" s="231"/>
      <c r="G2096" s="231"/>
      <c r="H2096" s="231"/>
      <c r="I2096" s="231"/>
      <c r="J2096" s="231"/>
      <c r="K2096" s="231"/>
      <c r="L2096" s="231"/>
      <c r="M2096" s="231"/>
      <c r="N2096" s="131" t="e">
        <f t="shared" si="32"/>
        <v>#N/A</v>
      </c>
    </row>
    <row r="2097" spans="1:14" s="131" customFormat="1" ht="12.75" customHeight="1" x14ac:dyDescent="0.25">
      <c r="A2097" s="231"/>
      <c r="B2097" s="231"/>
      <c r="C2097" s="231"/>
      <c r="D2097" s="231"/>
      <c r="E2097" s="231"/>
      <c r="F2097" s="231"/>
      <c r="G2097" s="231"/>
      <c r="H2097" s="231"/>
      <c r="I2097" s="231"/>
      <c r="J2097" s="231"/>
      <c r="K2097" s="231"/>
      <c r="L2097" s="231"/>
      <c r="M2097" s="231"/>
      <c r="N2097" s="131" t="e">
        <f t="shared" si="32"/>
        <v>#N/A</v>
      </c>
    </row>
    <row r="2098" spans="1:14" s="131" customFormat="1" ht="12.75" customHeight="1" x14ac:dyDescent="0.25">
      <c r="A2098" s="231"/>
      <c r="B2098" s="231"/>
      <c r="C2098" s="231"/>
      <c r="D2098" s="231"/>
      <c r="E2098" s="231"/>
      <c r="F2098" s="231"/>
      <c r="G2098" s="231"/>
      <c r="H2098" s="231"/>
      <c r="I2098" s="231"/>
      <c r="J2098" s="231"/>
      <c r="K2098" s="231"/>
      <c r="L2098" s="231"/>
      <c r="M2098" s="231"/>
      <c r="N2098" s="131" t="e">
        <f t="shared" si="32"/>
        <v>#N/A</v>
      </c>
    </row>
    <row r="2099" spans="1:14" s="131" customFormat="1" ht="12.75" customHeight="1" x14ac:dyDescent="0.25">
      <c r="A2099" s="231"/>
      <c r="B2099" s="231"/>
      <c r="C2099" s="231"/>
      <c r="D2099" s="231"/>
      <c r="E2099" s="231"/>
      <c r="F2099" s="231"/>
      <c r="G2099" s="231"/>
      <c r="H2099" s="231"/>
      <c r="I2099" s="231"/>
      <c r="J2099" s="231"/>
      <c r="K2099" s="231"/>
      <c r="L2099" s="231"/>
      <c r="M2099" s="231"/>
      <c r="N2099" s="131" t="e">
        <f t="shared" si="32"/>
        <v>#N/A</v>
      </c>
    </row>
    <row r="2100" spans="1:14" s="131" customFormat="1" ht="12.75" customHeight="1" x14ac:dyDescent="0.25">
      <c r="A2100" s="231"/>
      <c r="B2100" s="231"/>
      <c r="C2100" s="231"/>
      <c r="D2100" s="231"/>
      <c r="E2100" s="231"/>
      <c r="F2100" s="231"/>
      <c r="G2100" s="231"/>
      <c r="H2100" s="231"/>
      <c r="I2100" s="231"/>
      <c r="J2100" s="231"/>
      <c r="K2100" s="231"/>
      <c r="L2100" s="231"/>
      <c r="M2100" s="231"/>
      <c r="N2100" s="131" t="e">
        <f t="shared" si="32"/>
        <v>#N/A</v>
      </c>
    </row>
    <row r="2101" spans="1:14" s="131" customFormat="1" ht="12.75" customHeight="1" x14ac:dyDescent="0.25">
      <c r="A2101" s="231"/>
      <c r="B2101" s="231"/>
      <c r="C2101" s="231"/>
      <c r="D2101" s="231"/>
      <c r="E2101" s="231"/>
      <c r="F2101" s="231"/>
      <c r="G2101" s="231"/>
      <c r="H2101" s="231"/>
      <c r="I2101" s="231"/>
      <c r="J2101" s="231"/>
      <c r="K2101" s="231"/>
      <c r="L2101" s="231"/>
      <c r="M2101" s="231"/>
      <c r="N2101" s="131" t="e">
        <f t="shared" si="32"/>
        <v>#N/A</v>
      </c>
    </row>
    <row r="2102" spans="1:14" s="131" customFormat="1" ht="12.75" customHeight="1" x14ac:dyDescent="0.25">
      <c r="A2102" s="231"/>
      <c r="B2102" s="231"/>
      <c r="C2102" s="231"/>
      <c r="D2102" s="231"/>
      <c r="E2102" s="231"/>
      <c r="F2102" s="231"/>
      <c r="G2102" s="231"/>
      <c r="H2102" s="231"/>
      <c r="I2102" s="231"/>
      <c r="J2102" s="231"/>
      <c r="K2102" s="231"/>
      <c r="L2102" s="231"/>
      <c r="M2102" s="231"/>
      <c r="N2102" s="131" t="e">
        <f t="shared" si="32"/>
        <v>#N/A</v>
      </c>
    </row>
    <row r="2103" spans="1:14" s="131" customFormat="1" ht="12.75" customHeight="1" x14ac:dyDescent="0.25">
      <c r="A2103" s="231"/>
      <c r="B2103" s="231"/>
      <c r="C2103" s="231"/>
      <c r="D2103" s="231"/>
      <c r="E2103" s="231"/>
      <c r="F2103" s="231"/>
      <c r="G2103" s="231"/>
      <c r="H2103" s="231"/>
      <c r="I2103" s="231"/>
      <c r="J2103" s="231"/>
      <c r="K2103" s="231"/>
      <c r="L2103" s="231"/>
      <c r="M2103" s="231"/>
      <c r="N2103" s="131" t="e">
        <f t="shared" si="32"/>
        <v>#N/A</v>
      </c>
    </row>
    <row r="2104" spans="1:14" s="131" customFormat="1" ht="12.75" customHeight="1" x14ac:dyDescent="0.25">
      <c r="A2104" s="231"/>
      <c r="B2104" s="231"/>
      <c r="C2104" s="231"/>
      <c r="D2104" s="231"/>
      <c r="E2104" s="231"/>
      <c r="F2104" s="231"/>
      <c r="G2104" s="231"/>
      <c r="H2104" s="231"/>
      <c r="I2104" s="231"/>
      <c r="J2104" s="231"/>
      <c r="K2104" s="231"/>
      <c r="L2104" s="231"/>
      <c r="M2104" s="231"/>
      <c r="N2104" s="131" t="e">
        <f t="shared" si="32"/>
        <v>#N/A</v>
      </c>
    </row>
    <row r="2105" spans="1:14" s="131" customFormat="1" ht="12.75" customHeight="1" x14ac:dyDescent="0.25">
      <c r="A2105" s="231"/>
      <c r="B2105" s="231"/>
      <c r="C2105" s="231"/>
      <c r="D2105" s="231"/>
      <c r="E2105" s="231"/>
      <c r="F2105" s="231"/>
      <c r="G2105" s="231"/>
      <c r="H2105" s="231"/>
      <c r="I2105" s="231"/>
      <c r="J2105" s="231"/>
      <c r="K2105" s="231"/>
      <c r="L2105" s="231"/>
      <c r="M2105" s="231"/>
      <c r="N2105" s="131" t="e">
        <f t="shared" si="32"/>
        <v>#N/A</v>
      </c>
    </row>
    <row r="2106" spans="1:14" s="131" customFormat="1" ht="12.75" customHeight="1" x14ac:dyDescent="0.25">
      <c r="A2106" s="231"/>
      <c r="B2106" s="231"/>
      <c r="C2106" s="231"/>
      <c r="D2106" s="231"/>
      <c r="E2106" s="231"/>
      <c r="F2106" s="231"/>
      <c r="G2106" s="231"/>
      <c r="H2106" s="231"/>
      <c r="I2106" s="231"/>
      <c r="J2106" s="231"/>
      <c r="K2106" s="231"/>
      <c r="L2106" s="231"/>
      <c r="M2106" s="231"/>
      <c r="N2106" s="131" t="e">
        <f t="shared" si="32"/>
        <v>#N/A</v>
      </c>
    </row>
    <row r="2107" spans="1:14" s="131" customFormat="1" ht="12.75" customHeight="1" x14ac:dyDescent="0.25">
      <c r="A2107" s="231"/>
      <c r="B2107" s="231"/>
      <c r="C2107" s="231"/>
      <c r="D2107" s="231"/>
      <c r="E2107" s="231"/>
      <c r="F2107" s="231"/>
      <c r="G2107" s="231"/>
      <c r="H2107" s="231"/>
      <c r="I2107" s="231"/>
      <c r="J2107" s="231"/>
      <c r="K2107" s="231"/>
      <c r="L2107" s="231"/>
      <c r="M2107" s="231"/>
      <c r="N2107" s="131" t="e">
        <f t="shared" si="32"/>
        <v>#N/A</v>
      </c>
    </row>
    <row r="2108" spans="1:14" s="131" customFormat="1" ht="12.75" customHeight="1" x14ac:dyDescent="0.25">
      <c r="A2108" s="231"/>
      <c r="B2108" s="231"/>
      <c r="C2108" s="231"/>
      <c r="D2108" s="231"/>
      <c r="E2108" s="231"/>
      <c r="F2108" s="231"/>
      <c r="G2108" s="231"/>
      <c r="H2108" s="231"/>
      <c r="I2108" s="231"/>
      <c r="J2108" s="231"/>
      <c r="K2108" s="231"/>
      <c r="L2108" s="231"/>
      <c r="M2108" s="231"/>
      <c r="N2108" s="131" t="e">
        <f t="shared" si="32"/>
        <v>#N/A</v>
      </c>
    </row>
    <row r="2109" spans="1:14" s="131" customFormat="1" ht="12.75" customHeight="1" x14ac:dyDescent="0.25">
      <c r="A2109" s="231"/>
      <c r="B2109" s="231"/>
      <c r="C2109" s="231"/>
      <c r="D2109" s="231"/>
      <c r="E2109" s="231"/>
      <c r="F2109" s="231"/>
      <c r="G2109" s="231"/>
      <c r="H2109" s="231"/>
      <c r="I2109" s="231"/>
      <c r="J2109" s="231"/>
      <c r="K2109" s="231"/>
      <c r="L2109" s="231"/>
      <c r="M2109" s="231"/>
      <c r="N2109" s="131" t="e">
        <f t="shared" si="32"/>
        <v>#N/A</v>
      </c>
    </row>
    <row r="2110" spans="1:14" s="131" customFormat="1" ht="12.75" customHeight="1" x14ac:dyDescent="0.25">
      <c r="A2110" s="231"/>
      <c r="B2110" s="231"/>
      <c r="C2110" s="231"/>
      <c r="D2110" s="231"/>
      <c r="E2110" s="231"/>
      <c r="F2110" s="231"/>
      <c r="G2110" s="231"/>
      <c r="H2110" s="231"/>
      <c r="I2110" s="231"/>
      <c r="J2110" s="231"/>
      <c r="K2110" s="231"/>
      <c r="L2110" s="231"/>
      <c r="M2110" s="231"/>
      <c r="N2110" s="131" t="e">
        <f t="shared" si="32"/>
        <v>#N/A</v>
      </c>
    </row>
    <row r="2111" spans="1:14" s="131" customFormat="1" ht="12.75" customHeight="1" x14ac:dyDescent="0.25">
      <c r="A2111" s="231"/>
      <c r="B2111" s="231"/>
      <c r="C2111" s="231"/>
      <c r="D2111" s="231"/>
      <c r="E2111" s="231"/>
      <c r="F2111" s="231"/>
      <c r="G2111" s="231"/>
      <c r="H2111" s="231"/>
      <c r="I2111" s="231"/>
      <c r="J2111" s="231"/>
      <c r="K2111" s="231"/>
      <c r="L2111" s="231"/>
      <c r="M2111" s="231"/>
      <c r="N2111" s="131" t="e">
        <f t="shared" si="32"/>
        <v>#N/A</v>
      </c>
    </row>
    <row r="2112" spans="1:14" s="131" customFormat="1" ht="12.75" customHeight="1" x14ac:dyDescent="0.25">
      <c r="A2112" s="231"/>
      <c r="B2112" s="231"/>
      <c r="C2112" s="231"/>
      <c r="D2112" s="231"/>
      <c r="E2112" s="231"/>
      <c r="F2112" s="231"/>
      <c r="G2112" s="231"/>
      <c r="H2112" s="231"/>
      <c r="I2112" s="231"/>
      <c r="J2112" s="231"/>
      <c r="K2112" s="231"/>
      <c r="L2112" s="231"/>
      <c r="M2112" s="231"/>
      <c r="N2112" s="131" t="e">
        <f t="shared" si="32"/>
        <v>#N/A</v>
      </c>
    </row>
    <row r="2113" spans="1:14" s="131" customFormat="1" ht="12.75" customHeight="1" x14ac:dyDescent="0.25">
      <c r="A2113" s="231"/>
      <c r="B2113" s="231"/>
      <c r="C2113" s="231"/>
      <c r="D2113" s="231"/>
      <c r="E2113" s="231"/>
      <c r="F2113" s="231"/>
      <c r="G2113" s="231"/>
      <c r="H2113" s="231"/>
      <c r="I2113" s="231"/>
      <c r="J2113" s="231"/>
      <c r="K2113" s="231"/>
      <c r="L2113" s="231"/>
      <c r="M2113" s="231"/>
      <c r="N2113" s="131" t="e">
        <f t="shared" si="32"/>
        <v>#N/A</v>
      </c>
    </row>
    <row r="2114" spans="1:14" s="131" customFormat="1" ht="12.75" customHeight="1" x14ac:dyDescent="0.25">
      <c r="A2114" s="231"/>
      <c r="B2114" s="231"/>
      <c r="C2114" s="231"/>
      <c r="D2114" s="231"/>
      <c r="E2114" s="231"/>
      <c r="F2114" s="231"/>
      <c r="G2114" s="231"/>
      <c r="H2114" s="231"/>
      <c r="I2114" s="231"/>
      <c r="J2114" s="231"/>
      <c r="K2114" s="231"/>
      <c r="L2114" s="231"/>
      <c r="M2114" s="231"/>
      <c r="N2114" s="131" t="e">
        <f t="shared" si="32"/>
        <v>#N/A</v>
      </c>
    </row>
    <row r="2115" spans="1:14" s="131" customFormat="1" ht="12.75" customHeight="1" x14ac:dyDescent="0.25">
      <c r="A2115" s="231"/>
      <c r="B2115" s="231"/>
      <c r="C2115" s="231"/>
      <c r="D2115" s="231"/>
      <c r="E2115" s="231"/>
      <c r="F2115" s="231"/>
      <c r="G2115" s="231"/>
      <c r="H2115" s="231"/>
      <c r="I2115" s="231"/>
      <c r="J2115" s="231"/>
      <c r="K2115" s="231"/>
      <c r="L2115" s="231"/>
      <c r="M2115" s="231"/>
      <c r="N2115" s="131" t="e">
        <f t="shared" si="32"/>
        <v>#N/A</v>
      </c>
    </row>
    <row r="2116" spans="1:14" s="131" customFormat="1" ht="12.75" customHeight="1" x14ac:dyDescent="0.25">
      <c r="A2116" s="231"/>
      <c r="B2116" s="231"/>
      <c r="C2116" s="231"/>
      <c r="D2116" s="231"/>
      <c r="E2116" s="231"/>
      <c r="F2116" s="231"/>
      <c r="G2116" s="231"/>
      <c r="H2116" s="231"/>
      <c r="I2116" s="231"/>
      <c r="J2116" s="231"/>
      <c r="K2116" s="231"/>
      <c r="L2116" s="231"/>
      <c r="M2116" s="231"/>
      <c r="N2116" s="131" t="e">
        <f t="shared" ref="N2116:N2179" si="33">VLOOKUP(I2116,$O$3:$P$10,2,FALSE)</f>
        <v>#N/A</v>
      </c>
    </row>
    <row r="2117" spans="1:14" s="131" customFormat="1" ht="12.75" customHeight="1" x14ac:dyDescent="0.25">
      <c r="A2117" s="231"/>
      <c r="B2117" s="231"/>
      <c r="C2117" s="231"/>
      <c r="D2117" s="231"/>
      <c r="E2117" s="231"/>
      <c r="F2117" s="231"/>
      <c r="G2117" s="231"/>
      <c r="H2117" s="231"/>
      <c r="I2117" s="231"/>
      <c r="J2117" s="231"/>
      <c r="K2117" s="231"/>
      <c r="L2117" s="231"/>
      <c r="M2117" s="231"/>
      <c r="N2117" s="131" t="e">
        <f t="shared" si="33"/>
        <v>#N/A</v>
      </c>
    </row>
    <row r="2118" spans="1:14" s="131" customFormat="1" ht="12.75" customHeight="1" x14ac:dyDescent="0.25">
      <c r="A2118" s="231"/>
      <c r="B2118" s="231"/>
      <c r="C2118" s="231"/>
      <c r="D2118" s="231"/>
      <c r="E2118" s="231"/>
      <c r="F2118" s="231"/>
      <c r="G2118" s="231"/>
      <c r="H2118" s="231"/>
      <c r="I2118" s="231"/>
      <c r="J2118" s="231"/>
      <c r="K2118" s="231"/>
      <c r="L2118" s="231"/>
      <c r="M2118" s="231"/>
      <c r="N2118" s="131" t="e">
        <f t="shared" si="33"/>
        <v>#N/A</v>
      </c>
    </row>
    <row r="2119" spans="1:14" s="131" customFormat="1" ht="12.75" customHeight="1" x14ac:dyDescent="0.25">
      <c r="A2119" s="231"/>
      <c r="B2119" s="231"/>
      <c r="C2119" s="231"/>
      <c r="D2119" s="231"/>
      <c r="E2119" s="231"/>
      <c r="F2119" s="231"/>
      <c r="G2119" s="231"/>
      <c r="H2119" s="231"/>
      <c r="I2119" s="231"/>
      <c r="J2119" s="231"/>
      <c r="K2119" s="231"/>
      <c r="L2119" s="231"/>
      <c r="M2119" s="231"/>
      <c r="N2119" s="131" t="e">
        <f t="shared" si="33"/>
        <v>#N/A</v>
      </c>
    </row>
    <row r="2120" spans="1:14" s="131" customFormat="1" ht="12.75" customHeight="1" x14ac:dyDescent="0.25">
      <c r="A2120" s="231"/>
      <c r="B2120" s="231"/>
      <c r="C2120" s="231"/>
      <c r="D2120" s="231"/>
      <c r="E2120" s="231"/>
      <c r="F2120" s="231"/>
      <c r="G2120" s="231"/>
      <c r="H2120" s="231"/>
      <c r="I2120" s="231"/>
      <c r="J2120" s="231"/>
      <c r="K2120" s="231"/>
      <c r="L2120" s="231"/>
      <c r="M2120" s="231"/>
      <c r="N2120" s="131" t="e">
        <f t="shared" si="33"/>
        <v>#N/A</v>
      </c>
    </row>
    <row r="2121" spans="1:14" s="131" customFormat="1" ht="12.75" customHeight="1" x14ac:dyDescent="0.25">
      <c r="A2121" s="231"/>
      <c r="B2121" s="231"/>
      <c r="C2121" s="231"/>
      <c r="D2121" s="231"/>
      <c r="E2121" s="231"/>
      <c r="F2121" s="231"/>
      <c r="G2121" s="231"/>
      <c r="H2121" s="231"/>
      <c r="I2121" s="231"/>
      <c r="J2121" s="231"/>
      <c r="K2121" s="231"/>
      <c r="L2121" s="231"/>
      <c r="M2121" s="231"/>
      <c r="N2121" s="131" t="e">
        <f t="shared" si="33"/>
        <v>#N/A</v>
      </c>
    </row>
    <row r="2122" spans="1:14" s="131" customFormat="1" ht="12.75" customHeight="1" x14ac:dyDescent="0.25">
      <c r="A2122" s="231"/>
      <c r="B2122" s="231"/>
      <c r="C2122" s="231"/>
      <c r="D2122" s="231"/>
      <c r="E2122" s="231"/>
      <c r="F2122" s="231"/>
      <c r="G2122" s="231"/>
      <c r="H2122" s="231"/>
      <c r="I2122" s="231"/>
      <c r="J2122" s="231"/>
      <c r="K2122" s="231"/>
      <c r="L2122" s="231"/>
      <c r="M2122" s="231"/>
      <c r="N2122" s="131" t="e">
        <f t="shared" si="33"/>
        <v>#N/A</v>
      </c>
    </row>
    <row r="2123" spans="1:14" s="131" customFormat="1" ht="12.75" customHeight="1" x14ac:dyDescent="0.25">
      <c r="A2123" s="231"/>
      <c r="B2123" s="231"/>
      <c r="C2123" s="231"/>
      <c r="D2123" s="231"/>
      <c r="E2123" s="231"/>
      <c r="F2123" s="231"/>
      <c r="G2123" s="231"/>
      <c r="H2123" s="231"/>
      <c r="I2123" s="231"/>
      <c r="J2123" s="231"/>
      <c r="K2123" s="231"/>
      <c r="L2123" s="231"/>
      <c r="M2123" s="231"/>
      <c r="N2123" s="131" t="e">
        <f t="shared" si="33"/>
        <v>#N/A</v>
      </c>
    </row>
    <row r="2124" spans="1:14" s="131" customFormat="1" ht="12.75" customHeight="1" x14ac:dyDescent="0.25">
      <c r="A2124" s="231"/>
      <c r="B2124" s="231"/>
      <c r="C2124" s="231"/>
      <c r="D2124" s="231"/>
      <c r="E2124" s="231"/>
      <c r="F2124" s="231"/>
      <c r="G2124" s="231"/>
      <c r="H2124" s="231"/>
      <c r="I2124" s="231"/>
      <c r="J2124" s="231"/>
      <c r="K2124" s="231"/>
      <c r="L2124" s="231"/>
      <c r="M2124" s="231"/>
      <c r="N2124" s="131" t="e">
        <f t="shared" si="33"/>
        <v>#N/A</v>
      </c>
    </row>
    <row r="2125" spans="1:14" s="131" customFormat="1" ht="12.75" customHeight="1" x14ac:dyDescent="0.25">
      <c r="A2125" s="231"/>
      <c r="B2125" s="231"/>
      <c r="C2125" s="231"/>
      <c r="D2125" s="231"/>
      <c r="E2125" s="231"/>
      <c r="F2125" s="231"/>
      <c r="G2125" s="231"/>
      <c r="H2125" s="231"/>
      <c r="I2125" s="231"/>
      <c r="J2125" s="231"/>
      <c r="K2125" s="231"/>
      <c r="L2125" s="231"/>
      <c r="M2125" s="231"/>
      <c r="N2125" s="131" t="e">
        <f t="shared" si="33"/>
        <v>#N/A</v>
      </c>
    </row>
    <row r="2126" spans="1:14" s="131" customFormat="1" ht="12.75" customHeight="1" x14ac:dyDescent="0.25">
      <c r="A2126" s="231"/>
      <c r="B2126" s="231"/>
      <c r="C2126" s="231"/>
      <c r="D2126" s="231"/>
      <c r="E2126" s="231"/>
      <c r="F2126" s="231"/>
      <c r="G2126" s="231"/>
      <c r="H2126" s="231"/>
      <c r="I2126" s="231"/>
      <c r="J2126" s="231"/>
      <c r="K2126" s="231"/>
      <c r="L2126" s="231"/>
      <c r="M2126" s="231"/>
      <c r="N2126" s="131" t="e">
        <f t="shared" si="33"/>
        <v>#N/A</v>
      </c>
    </row>
    <row r="2127" spans="1:14" s="131" customFormat="1" ht="12.75" customHeight="1" x14ac:dyDescent="0.25">
      <c r="A2127" s="231"/>
      <c r="B2127" s="231"/>
      <c r="C2127" s="231"/>
      <c r="D2127" s="231"/>
      <c r="E2127" s="231"/>
      <c r="F2127" s="231"/>
      <c r="G2127" s="231"/>
      <c r="H2127" s="231"/>
      <c r="I2127" s="231"/>
      <c r="J2127" s="231"/>
      <c r="K2127" s="231"/>
      <c r="L2127" s="231"/>
      <c r="M2127" s="231"/>
      <c r="N2127" s="131" t="e">
        <f t="shared" si="33"/>
        <v>#N/A</v>
      </c>
    </row>
    <row r="2128" spans="1:14" s="131" customFormat="1" ht="12.75" customHeight="1" x14ac:dyDescent="0.25">
      <c r="A2128" s="231"/>
      <c r="B2128" s="231"/>
      <c r="C2128" s="231"/>
      <c r="D2128" s="231"/>
      <c r="E2128" s="231"/>
      <c r="F2128" s="231"/>
      <c r="G2128" s="231"/>
      <c r="H2128" s="231"/>
      <c r="I2128" s="231"/>
      <c r="J2128" s="231"/>
      <c r="K2128" s="231"/>
      <c r="L2128" s="231"/>
      <c r="M2128" s="231"/>
      <c r="N2128" s="131" t="e">
        <f t="shared" si="33"/>
        <v>#N/A</v>
      </c>
    </row>
    <row r="2129" spans="1:14" s="131" customFormat="1" ht="12.75" customHeight="1" x14ac:dyDescent="0.25">
      <c r="A2129" s="231"/>
      <c r="B2129" s="231"/>
      <c r="C2129" s="231"/>
      <c r="D2129" s="231"/>
      <c r="E2129" s="231"/>
      <c r="F2129" s="231"/>
      <c r="G2129" s="231"/>
      <c r="H2129" s="231"/>
      <c r="I2129" s="231"/>
      <c r="J2129" s="231"/>
      <c r="K2129" s="231"/>
      <c r="L2129" s="231"/>
      <c r="M2129" s="231"/>
      <c r="N2129" s="131" t="e">
        <f t="shared" si="33"/>
        <v>#N/A</v>
      </c>
    </row>
    <row r="2130" spans="1:14" s="131" customFormat="1" ht="12.75" customHeight="1" x14ac:dyDescent="0.25">
      <c r="A2130" s="231"/>
      <c r="B2130" s="231"/>
      <c r="C2130" s="231"/>
      <c r="D2130" s="231"/>
      <c r="E2130" s="231"/>
      <c r="F2130" s="231"/>
      <c r="G2130" s="231"/>
      <c r="H2130" s="231"/>
      <c r="I2130" s="231"/>
      <c r="J2130" s="231"/>
      <c r="K2130" s="231"/>
      <c r="L2130" s="231"/>
      <c r="M2130" s="231"/>
      <c r="N2130" s="131" t="e">
        <f t="shared" si="33"/>
        <v>#N/A</v>
      </c>
    </row>
    <row r="2131" spans="1:14" s="131" customFormat="1" ht="12.75" customHeight="1" x14ac:dyDescent="0.25">
      <c r="A2131" s="231"/>
      <c r="B2131" s="231"/>
      <c r="C2131" s="231"/>
      <c r="D2131" s="231"/>
      <c r="E2131" s="231"/>
      <c r="F2131" s="231"/>
      <c r="G2131" s="231"/>
      <c r="H2131" s="231"/>
      <c r="I2131" s="231"/>
      <c r="J2131" s="231"/>
      <c r="K2131" s="231"/>
      <c r="L2131" s="231"/>
      <c r="M2131" s="231"/>
      <c r="N2131" s="131" t="e">
        <f t="shared" si="33"/>
        <v>#N/A</v>
      </c>
    </row>
    <row r="2132" spans="1:14" s="131" customFormat="1" ht="12.75" customHeight="1" x14ac:dyDescent="0.25">
      <c r="A2132" s="231"/>
      <c r="B2132" s="231"/>
      <c r="C2132" s="231"/>
      <c r="D2132" s="231"/>
      <c r="E2132" s="231"/>
      <c r="F2132" s="231"/>
      <c r="G2132" s="231"/>
      <c r="H2132" s="231"/>
      <c r="I2132" s="231"/>
      <c r="J2132" s="231"/>
      <c r="K2132" s="231"/>
      <c r="L2132" s="231"/>
      <c r="M2132" s="231"/>
      <c r="N2132" s="131" t="e">
        <f t="shared" si="33"/>
        <v>#N/A</v>
      </c>
    </row>
    <row r="2133" spans="1:14" s="131" customFormat="1" ht="12.75" customHeight="1" x14ac:dyDescent="0.25">
      <c r="A2133" s="231"/>
      <c r="B2133" s="231"/>
      <c r="C2133" s="231"/>
      <c r="D2133" s="231"/>
      <c r="E2133" s="231"/>
      <c r="F2133" s="231"/>
      <c r="G2133" s="231"/>
      <c r="H2133" s="231"/>
      <c r="I2133" s="231"/>
      <c r="J2133" s="231"/>
      <c r="K2133" s="231"/>
      <c r="L2133" s="231"/>
      <c r="M2133" s="231"/>
      <c r="N2133" s="131" t="e">
        <f t="shared" si="33"/>
        <v>#N/A</v>
      </c>
    </row>
    <row r="2134" spans="1:14" s="131" customFormat="1" ht="12.75" customHeight="1" x14ac:dyDescent="0.25">
      <c r="A2134" s="231"/>
      <c r="B2134" s="231"/>
      <c r="C2134" s="231"/>
      <c r="D2134" s="231"/>
      <c r="E2134" s="231"/>
      <c r="F2134" s="231"/>
      <c r="G2134" s="231"/>
      <c r="H2134" s="231"/>
      <c r="I2134" s="231"/>
      <c r="J2134" s="231"/>
      <c r="K2134" s="231"/>
      <c r="L2134" s="231"/>
      <c r="M2134" s="231"/>
      <c r="N2134" s="131" t="e">
        <f t="shared" si="33"/>
        <v>#N/A</v>
      </c>
    </row>
    <row r="2135" spans="1:14" s="131" customFormat="1" ht="12.75" customHeight="1" x14ac:dyDescent="0.25">
      <c r="A2135" s="231"/>
      <c r="B2135" s="231"/>
      <c r="C2135" s="231"/>
      <c r="D2135" s="231"/>
      <c r="E2135" s="231"/>
      <c r="F2135" s="231"/>
      <c r="G2135" s="231"/>
      <c r="H2135" s="231"/>
      <c r="I2135" s="231"/>
      <c r="J2135" s="231"/>
      <c r="K2135" s="231"/>
      <c r="L2135" s="231"/>
      <c r="M2135" s="231"/>
      <c r="N2135" s="131" t="e">
        <f t="shared" si="33"/>
        <v>#N/A</v>
      </c>
    </row>
    <row r="2136" spans="1:14" s="131" customFormat="1" ht="12.75" customHeight="1" x14ac:dyDescent="0.25">
      <c r="A2136" s="231"/>
      <c r="B2136" s="231"/>
      <c r="C2136" s="231"/>
      <c r="D2136" s="231"/>
      <c r="E2136" s="231"/>
      <c r="F2136" s="231"/>
      <c r="G2136" s="231"/>
      <c r="H2136" s="231"/>
      <c r="I2136" s="231"/>
      <c r="J2136" s="231"/>
      <c r="K2136" s="231"/>
      <c r="L2136" s="231"/>
      <c r="M2136" s="231"/>
      <c r="N2136" s="131" t="e">
        <f t="shared" si="33"/>
        <v>#N/A</v>
      </c>
    </row>
    <row r="2137" spans="1:14" s="131" customFormat="1" ht="12.75" customHeight="1" x14ac:dyDescent="0.25">
      <c r="A2137" s="231"/>
      <c r="B2137" s="231"/>
      <c r="C2137" s="231"/>
      <c r="D2137" s="231"/>
      <c r="E2137" s="231"/>
      <c r="F2137" s="231"/>
      <c r="G2137" s="231"/>
      <c r="H2137" s="231"/>
      <c r="I2137" s="231"/>
      <c r="J2137" s="231"/>
      <c r="K2137" s="231"/>
      <c r="L2137" s="231"/>
      <c r="M2137" s="231"/>
      <c r="N2137" s="131" t="e">
        <f t="shared" si="33"/>
        <v>#N/A</v>
      </c>
    </row>
    <row r="2138" spans="1:14" s="131" customFormat="1" ht="12.75" customHeight="1" x14ac:dyDescent="0.25">
      <c r="A2138" s="231"/>
      <c r="B2138" s="231"/>
      <c r="C2138" s="231"/>
      <c r="D2138" s="231"/>
      <c r="E2138" s="231"/>
      <c r="F2138" s="231"/>
      <c r="G2138" s="231"/>
      <c r="H2138" s="231"/>
      <c r="I2138" s="231"/>
      <c r="J2138" s="231"/>
      <c r="K2138" s="231"/>
      <c r="L2138" s="231"/>
      <c r="M2138" s="231"/>
      <c r="N2138" s="131" t="e">
        <f t="shared" si="33"/>
        <v>#N/A</v>
      </c>
    </row>
    <row r="2139" spans="1:14" s="131" customFormat="1" ht="12.75" customHeight="1" x14ac:dyDescent="0.25">
      <c r="A2139" s="231"/>
      <c r="B2139" s="231"/>
      <c r="C2139" s="231"/>
      <c r="D2139" s="231"/>
      <c r="E2139" s="231"/>
      <c r="F2139" s="231"/>
      <c r="G2139" s="231"/>
      <c r="H2139" s="231"/>
      <c r="I2139" s="231"/>
      <c r="J2139" s="231"/>
      <c r="K2139" s="231"/>
      <c r="L2139" s="231"/>
      <c r="M2139" s="231"/>
      <c r="N2139" s="131" t="e">
        <f t="shared" si="33"/>
        <v>#N/A</v>
      </c>
    </row>
    <row r="2140" spans="1:14" s="131" customFormat="1" ht="12.75" customHeight="1" x14ac:dyDescent="0.25">
      <c r="A2140" s="231"/>
      <c r="B2140" s="231"/>
      <c r="C2140" s="231"/>
      <c r="D2140" s="231"/>
      <c r="E2140" s="231"/>
      <c r="F2140" s="231"/>
      <c r="G2140" s="231"/>
      <c r="H2140" s="231"/>
      <c r="I2140" s="231"/>
      <c r="J2140" s="231"/>
      <c r="K2140" s="231"/>
      <c r="L2140" s="231"/>
      <c r="M2140" s="231"/>
      <c r="N2140" s="131" t="e">
        <f t="shared" si="33"/>
        <v>#N/A</v>
      </c>
    </row>
    <row r="2141" spans="1:14" s="131" customFormat="1" ht="12.75" customHeight="1" x14ac:dyDescent="0.25">
      <c r="A2141" s="231"/>
      <c r="B2141" s="231"/>
      <c r="C2141" s="231"/>
      <c r="D2141" s="231"/>
      <c r="E2141" s="231"/>
      <c r="F2141" s="231"/>
      <c r="G2141" s="231"/>
      <c r="H2141" s="231"/>
      <c r="I2141" s="231"/>
      <c r="J2141" s="231"/>
      <c r="K2141" s="231"/>
      <c r="L2141" s="231"/>
      <c r="M2141" s="231"/>
      <c r="N2141" s="131" t="e">
        <f t="shared" si="33"/>
        <v>#N/A</v>
      </c>
    </row>
    <row r="2142" spans="1:14" s="131" customFormat="1" ht="12.75" customHeight="1" x14ac:dyDescent="0.25">
      <c r="A2142" s="231"/>
      <c r="B2142" s="231"/>
      <c r="C2142" s="231"/>
      <c r="D2142" s="231"/>
      <c r="E2142" s="231"/>
      <c r="F2142" s="231"/>
      <c r="G2142" s="231"/>
      <c r="H2142" s="231"/>
      <c r="I2142" s="231"/>
      <c r="J2142" s="231"/>
      <c r="K2142" s="231"/>
      <c r="L2142" s="231"/>
      <c r="M2142" s="231"/>
      <c r="N2142" s="131" t="e">
        <f t="shared" si="33"/>
        <v>#N/A</v>
      </c>
    </row>
    <row r="2143" spans="1:14" s="131" customFormat="1" ht="12.75" customHeight="1" x14ac:dyDescent="0.25">
      <c r="A2143" s="231"/>
      <c r="B2143" s="231"/>
      <c r="C2143" s="231"/>
      <c r="D2143" s="231"/>
      <c r="E2143" s="231"/>
      <c r="F2143" s="231"/>
      <c r="G2143" s="231"/>
      <c r="H2143" s="231"/>
      <c r="I2143" s="231"/>
      <c r="J2143" s="231"/>
      <c r="K2143" s="231"/>
      <c r="L2143" s="231"/>
      <c r="M2143" s="231"/>
      <c r="N2143" s="131" t="e">
        <f t="shared" si="33"/>
        <v>#N/A</v>
      </c>
    </row>
    <row r="2144" spans="1:14" s="131" customFormat="1" ht="12.75" customHeight="1" x14ac:dyDescent="0.25">
      <c r="A2144" s="231"/>
      <c r="B2144" s="231"/>
      <c r="C2144" s="231"/>
      <c r="D2144" s="231"/>
      <c r="E2144" s="231"/>
      <c r="F2144" s="231"/>
      <c r="G2144" s="231"/>
      <c r="H2144" s="231"/>
      <c r="I2144" s="231"/>
      <c r="J2144" s="231"/>
      <c r="K2144" s="231"/>
      <c r="L2144" s="231"/>
      <c r="M2144" s="231"/>
      <c r="N2144" s="131" t="e">
        <f t="shared" si="33"/>
        <v>#N/A</v>
      </c>
    </row>
    <row r="2145" spans="1:14" s="131" customFormat="1" ht="12.75" customHeight="1" x14ac:dyDescent="0.25">
      <c r="A2145" s="231"/>
      <c r="B2145" s="231"/>
      <c r="C2145" s="231"/>
      <c r="D2145" s="231"/>
      <c r="E2145" s="231"/>
      <c r="F2145" s="231"/>
      <c r="G2145" s="231"/>
      <c r="H2145" s="231"/>
      <c r="I2145" s="231"/>
      <c r="J2145" s="231"/>
      <c r="K2145" s="231"/>
      <c r="L2145" s="231"/>
      <c r="M2145" s="231"/>
      <c r="N2145" s="131" t="e">
        <f t="shared" si="33"/>
        <v>#N/A</v>
      </c>
    </row>
    <row r="2146" spans="1:14" s="131" customFormat="1" ht="12.75" customHeight="1" x14ac:dyDescent="0.25">
      <c r="A2146" s="231"/>
      <c r="B2146" s="231"/>
      <c r="C2146" s="231"/>
      <c r="D2146" s="231"/>
      <c r="E2146" s="231"/>
      <c r="F2146" s="231"/>
      <c r="G2146" s="231"/>
      <c r="H2146" s="231"/>
      <c r="I2146" s="231"/>
      <c r="J2146" s="231"/>
      <c r="K2146" s="231"/>
      <c r="L2146" s="231"/>
      <c r="M2146" s="231"/>
      <c r="N2146" s="131" t="e">
        <f t="shared" si="33"/>
        <v>#N/A</v>
      </c>
    </row>
    <row r="2147" spans="1:14" s="131" customFormat="1" ht="12.75" customHeight="1" x14ac:dyDescent="0.25">
      <c r="A2147" s="231"/>
      <c r="B2147" s="231"/>
      <c r="C2147" s="231"/>
      <c r="D2147" s="231"/>
      <c r="E2147" s="231"/>
      <c r="F2147" s="231"/>
      <c r="G2147" s="231"/>
      <c r="H2147" s="231"/>
      <c r="I2147" s="231"/>
      <c r="J2147" s="231"/>
      <c r="K2147" s="231"/>
      <c r="L2147" s="231"/>
      <c r="M2147" s="231"/>
      <c r="N2147" s="131" t="e">
        <f t="shared" si="33"/>
        <v>#N/A</v>
      </c>
    </row>
    <row r="2148" spans="1:14" s="131" customFormat="1" ht="12.75" customHeight="1" x14ac:dyDescent="0.25">
      <c r="A2148" s="231"/>
      <c r="B2148" s="231"/>
      <c r="C2148" s="231"/>
      <c r="D2148" s="231"/>
      <c r="E2148" s="231"/>
      <c r="F2148" s="231"/>
      <c r="G2148" s="231"/>
      <c r="H2148" s="231"/>
      <c r="I2148" s="231"/>
      <c r="J2148" s="231"/>
      <c r="K2148" s="231"/>
      <c r="L2148" s="231"/>
      <c r="M2148" s="231"/>
      <c r="N2148" s="131" t="e">
        <f t="shared" si="33"/>
        <v>#N/A</v>
      </c>
    </row>
    <row r="2149" spans="1:14" s="131" customFormat="1" ht="12.75" customHeight="1" x14ac:dyDescent="0.25">
      <c r="A2149" s="231"/>
      <c r="B2149" s="231"/>
      <c r="C2149" s="231"/>
      <c r="D2149" s="231"/>
      <c r="E2149" s="231"/>
      <c r="F2149" s="231"/>
      <c r="G2149" s="231"/>
      <c r="H2149" s="231"/>
      <c r="I2149" s="231"/>
      <c r="J2149" s="231"/>
      <c r="K2149" s="231"/>
      <c r="L2149" s="231"/>
      <c r="M2149" s="231"/>
      <c r="N2149" s="131" t="e">
        <f t="shared" si="33"/>
        <v>#N/A</v>
      </c>
    </row>
    <row r="2150" spans="1:14" s="131" customFormat="1" ht="12.75" customHeight="1" x14ac:dyDescent="0.25">
      <c r="A2150" s="231"/>
      <c r="B2150" s="231"/>
      <c r="C2150" s="231"/>
      <c r="D2150" s="231"/>
      <c r="E2150" s="231"/>
      <c r="F2150" s="231"/>
      <c r="G2150" s="231"/>
      <c r="H2150" s="231"/>
      <c r="I2150" s="231"/>
      <c r="J2150" s="231"/>
      <c r="K2150" s="231"/>
      <c r="L2150" s="231"/>
      <c r="M2150" s="231"/>
      <c r="N2150" s="131" t="e">
        <f t="shared" si="33"/>
        <v>#N/A</v>
      </c>
    </row>
    <row r="2151" spans="1:14" s="131" customFormat="1" ht="12.75" customHeight="1" x14ac:dyDescent="0.25">
      <c r="A2151" s="231"/>
      <c r="B2151" s="231"/>
      <c r="C2151" s="231"/>
      <c r="D2151" s="231"/>
      <c r="E2151" s="231"/>
      <c r="F2151" s="231"/>
      <c r="G2151" s="231"/>
      <c r="H2151" s="231"/>
      <c r="I2151" s="231"/>
      <c r="J2151" s="231"/>
      <c r="K2151" s="231"/>
      <c r="L2151" s="231"/>
      <c r="M2151" s="231"/>
      <c r="N2151" s="131" t="e">
        <f t="shared" si="33"/>
        <v>#N/A</v>
      </c>
    </row>
    <row r="2152" spans="1:14" s="131" customFormat="1" ht="12.75" customHeight="1" x14ac:dyDescent="0.25">
      <c r="A2152" s="231"/>
      <c r="B2152" s="231"/>
      <c r="C2152" s="231"/>
      <c r="D2152" s="231"/>
      <c r="E2152" s="231"/>
      <c r="F2152" s="231"/>
      <c r="G2152" s="231"/>
      <c r="H2152" s="231"/>
      <c r="I2152" s="231"/>
      <c r="J2152" s="231"/>
      <c r="K2152" s="231"/>
      <c r="L2152" s="231"/>
      <c r="M2152" s="231"/>
      <c r="N2152" s="131" t="e">
        <f t="shared" si="33"/>
        <v>#N/A</v>
      </c>
    </row>
    <row r="2153" spans="1:14" s="131" customFormat="1" ht="12.75" customHeight="1" x14ac:dyDescent="0.25">
      <c r="A2153" s="231"/>
      <c r="B2153" s="231"/>
      <c r="C2153" s="231"/>
      <c r="D2153" s="231"/>
      <c r="E2153" s="231"/>
      <c r="F2153" s="231"/>
      <c r="G2153" s="231"/>
      <c r="H2153" s="231"/>
      <c r="I2153" s="231"/>
      <c r="J2153" s="231"/>
      <c r="K2153" s="231"/>
      <c r="L2153" s="231"/>
      <c r="M2153" s="231"/>
      <c r="N2153" s="131" t="e">
        <f t="shared" si="33"/>
        <v>#N/A</v>
      </c>
    </row>
    <row r="2154" spans="1:14" s="131" customFormat="1" ht="12.75" customHeight="1" x14ac:dyDescent="0.25">
      <c r="A2154" s="231"/>
      <c r="B2154" s="231"/>
      <c r="C2154" s="231"/>
      <c r="D2154" s="231"/>
      <c r="E2154" s="231"/>
      <c r="F2154" s="231"/>
      <c r="G2154" s="231"/>
      <c r="H2154" s="231"/>
      <c r="I2154" s="231"/>
      <c r="J2154" s="231"/>
      <c r="K2154" s="231"/>
      <c r="L2154" s="231"/>
      <c r="M2154" s="231"/>
      <c r="N2154" s="131" t="e">
        <f t="shared" si="33"/>
        <v>#N/A</v>
      </c>
    </row>
    <row r="2155" spans="1:14" s="131" customFormat="1" ht="12.75" customHeight="1" x14ac:dyDescent="0.25">
      <c r="A2155" s="231"/>
      <c r="B2155" s="231"/>
      <c r="C2155" s="231"/>
      <c r="D2155" s="231"/>
      <c r="E2155" s="231"/>
      <c r="F2155" s="231"/>
      <c r="G2155" s="231"/>
      <c r="H2155" s="231"/>
      <c r="I2155" s="231"/>
      <c r="J2155" s="231"/>
      <c r="K2155" s="231"/>
      <c r="L2155" s="231"/>
      <c r="M2155" s="231"/>
      <c r="N2155" s="131" t="e">
        <f t="shared" si="33"/>
        <v>#N/A</v>
      </c>
    </row>
    <row r="2156" spans="1:14" s="131" customFormat="1" ht="12.75" customHeight="1" x14ac:dyDescent="0.25">
      <c r="A2156" s="231"/>
      <c r="B2156" s="231"/>
      <c r="C2156" s="231"/>
      <c r="D2156" s="231"/>
      <c r="E2156" s="231"/>
      <c r="F2156" s="231"/>
      <c r="G2156" s="231"/>
      <c r="H2156" s="231"/>
      <c r="I2156" s="231"/>
      <c r="J2156" s="231"/>
      <c r="K2156" s="231"/>
      <c r="L2156" s="231"/>
      <c r="M2156" s="231"/>
      <c r="N2156" s="131" t="e">
        <f t="shared" si="33"/>
        <v>#N/A</v>
      </c>
    </row>
    <row r="2157" spans="1:14" s="131" customFormat="1" ht="12.75" customHeight="1" x14ac:dyDescent="0.25">
      <c r="A2157" s="231"/>
      <c r="B2157" s="231"/>
      <c r="C2157" s="231"/>
      <c r="D2157" s="231"/>
      <c r="E2157" s="231"/>
      <c r="F2157" s="231"/>
      <c r="G2157" s="231"/>
      <c r="H2157" s="231"/>
      <c r="I2157" s="231"/>
      <c r="J2157" s="231"/>
      <c r="K2157" s="231"/>
      <c r="L2157" s="231"/>
      <c r="M2157" s="231"/>
      <c r="N2157" s="131" t="e">
        <f t="shared" si="33"/>
        <v>#N/A</v>
      </c>
    </row>
    <row r="2158" spans="1:14" s="131" customFormat="1" ht="12.75" customHeight="1" x14ac:dyDescent="0.25">
      <c r="A2158" s="231"/>
      <c r="B2158" s="231"/>
      <c r="C2158" s="231"/>
      <c r="D2158" s="231"/>
      <c r="E2158" s="231"/>
      <c r="F2158" s="231"/>
      <c r="G2158" s="231"/>
      <c r="H2158" s="231"/>
      <c r="I2158" s="231"/>
      <c r="J2158" s="231"/>
      <c r="K2158" s="231"/>
      <c r="L2158" s="231"/>
      <c r="M2158" s="231"/>
      <c r="N2158" s="131" t="e">
        <f t="shared" si="33"/>
        <v>#N/A</v>
      </c>
    </row>
    <row r="2159" spans="1:14" s="131" customFormat="1" ht="12.75" customHeight="1" x14ac:dyDescent="0.25">
      <c r="A2159" s="231"/>
      <c r="B2159" s="231"/>
      <c r="C2159" s="231"/>
      <c r="D2159" s="231"/>
      <c r="E2159" s="231"/>
      <c r="F2159" s="231"/>
      <c r="G2159" s="231"/>
      <c r="H2159" s="231"/>
      <c r="I2159" s="231"/>
      <c r="J2159" s="231"/>
      <c r="K2159" s="231"/>
      <c r="L2159" s="231"/>
      <c r="M2159" s="231"/>
      <c r="N2159" s="131" t="e">
        <f t="shared" si="33"/>
        <v>#N/A</v>
      </c>
    </row>
    <row r="2160" spans="1:14" s="131" customFormat="1" ht="12.75" customHeight="1" x14ac:dyDescent="0.25">
      <c r="A2160" s="231"/>
      <c r="B2160" s="231"/>
      <c r="C2160" s="231"/>
      <c r="D2160" s="231"/>
      <c r="E2160" s="231"/>
      <c r="F2160" s="231"/>
      <c r="G2160" s="231"/>
      <c r="H2160" s="231"/>
      <c r="I2160" s="231"/>
      <c r="J2160" s="231"/>
      <c r="K2160" s="231"/>
      <c r="L2160" s="231"/>
      <c r="M2160" s="231"/>
      <c r="N2160" s="131" t="e">
        <f t="shared" si="33"/>
        <v>#N/A</v>
      </c>
    </row>
    <row r="2161" spans="1:14" s="131" customFormat="1" ht="12.75" customHeight="1" x14ac:dyDescent="0.25">
      <c r="A2161" s="231"/>
      <c r="B2161" s="231"/>
      <c r="C2161" s="231"/>
      <c r="D2161" s="231"/>
      <c r="E2161" s="231"/>
      <c r="F2161" s="231"/>
      <c r="G2161" s="231"/>
      <c r="H2161" s="231"/>
      <c r="I2161" s="231"/>
      <c r="J2161" s="231"/>
      <c r="K2161" s="231"/>
      <c r="L2161" s="231"/>
      <c r="M2161" s="231"/>
      <c r="N2161" s="131" t="e">
        <f t="shared" si="33"/>
        <v>#N/A</v>
      </c>
    </row>
    <row r="2162" spans="1:14" s="131" customFormat="1" ht="12.75" customHeight="1" x14ac:dyDescent="0.25">
      <c r="A2162" s="231"/>
      <c r="B2162" s="231"/>
      <c r="C2162" s="231"/>
      <c r="D2162" s="231"/>
      <c r="E2162" s="231"/>
      <c r="F2162" s="231"/>
      <c r="G2162" s="231"/>
      <c r="H2162" s="231"/>
      <c r="I2162" s="231"/>
      <c r="J2162" s="231"/>
      <c r="K2162" s="231"/>
      <c r="L2162" s="231"/>
      <c r="M2162" s="231"/>
      <c r="N2162" s="131" t="e">
        <f t="shared" si="33"/>
        <v>#N/A</v>
      </c>
    </row>
    <row r="2163" spans="1:14" s="131" customFormat="1" ht="12.75" customHeight="1" x14ac:dyDescent="0.25">
      <c r="A2163" s="231"/>
      <c r="B2163" s="231"/>
      <c r="C2163" s="231"/>
      <c r="D2163" s="231"/>
      <c r="E2163" s="231"/>
      <c r="F2163" s="231"/>
      <c r="G2163" s="231"/>
      <c r="H2163" s="231"/>
      <c r="I2163" s="231"/>
      <c r="J2163" s="231"/>
      <c r="K2163" s="231"/>
      <c r="L2163" s="231"/>
      <c r="M2163" s="231"/>
      <c r="N2163" s="131" t="e">
        <f t="shared" si="33"/>
        <v>#N/A</v>
      </c>
    </row>
    <row r="2164" spans="1:14" s="131" customFormat="1" ht="12.75" customHeight="1" x14ac:dyDescent="0.25">
      <c r="A2164" s="231"/>
      <c r="B2164" s="231"/>
      <c r="C2164" s="231"/>
      <c r="D2164" s="231"/>
      <c r="E2164" s="231"/>
      <c r="F2164" s="231"/>
      <c r="G2164" s="231"/>
      <c r="H2164" s="231"/>
      <c r="I2164" s="231"/>
      <c r="J2164" s="231"/>
      <c r="K2164" s="231"/>
      <c r="L2164" s="231"/>
      <c r="M2164" s="231"/>
      <c r="N2164" s="131" t="e">
        <f t="shared" si="33"/>
        <v>#N/A</v>
      </c>
    </row>
    <row r="2165" spans="1:14" s="131" customFormat="1" ht="12.75" customHeight="1" x14ac:dyDescent="0.25">
      <c r="A2165" s="231"/>
      <c r="B2165" s="231"/>
      <c r="C2165" s="231"/>
      <c r="D2165" s="231"/>
      <c r="E2165" s="231"/>
      <c r="F2165" s="231"/>
      <c r="G2165" s="231"/>
      <c r="H2165" s="231"/>
      <c r="I2165" s="231"/>
      <c r="J2165" s="231"/>
      <c r="K2165" s="231"/>
      <c r="L2165" s="231"/>
      <c r="M2165" s="231"/>
      <c r="N2165" s="131" t="e">
        <f t="shared" si="33"/>
        <v>#N/A</v>
      </c>
    </row>
    <row r="2166" spans="1:14" s="131" customFormat="1" ht="12.75" customHeight="1" x14ac:dyDescent="0.25">
      <c r="A2166" s="231"/>
      <c r="B2166" s="231"/>
      <c r="C2166" s="231"/>
      <c r="D2166" s="231"/>
      <c r="E2166" s="231"/>
      <c r="F2166" s="231"/>
      <c r="G2166" s="231"/>
      <c r="H2166" s="231"/>
      <c r="I2166" s="231"/>
      <c r="J2166" s="231"/>
      <c r="K2166" s="231"/>
      <c r="L2166" s="231"/>
      <c r="M2166" s="231"/>
      <c r="N2166" s="131" t="e">
        <f t="shared" si="33"/>
        <v>#N/A</v>
      </c>
    </row>
    <row r="2167" spans="1:14" s="131" customFormat="1" ht="12.75" customHeight="1" x14ac:dyDescent="0.25">
      <c r="A2167" s="231"/>
      <c r="B2167" s="231"/>
      <c r="C2167" s="231"/>
      <c r="D2167" s="231"/>
      <c r="E2167" s="231"/>
      <c r="F2167" s="231"/>
      <c r="G2167" s="231"/>
      <c r="H2167" s="231"/>
      <c r="I2167" s="231"/>
      <c r="J2167" s="231"/>
      <c r="K2167" s="231"/>
      <c r="L2167" s="231"/>
      <c r="M2167" s="231"/>
      <c r="N2167" s="131" t="e">
        <f t="shared" si="33"/>
        <v>#N/A</v>
      </c>
    </row>
    <row r="2168" spans="1:14" s="131" customFormat="1" ht="12.75" customHeight="1" x14ac:dyDescent="0.25">
      <c r="A2168" s="231"/>
      <c r="B2168" s="231"/>
      <c r="C2168" s="231"/>
      <c r="D2168" s="231"/>
      <c r="E2168" s="231"/>
      <c r="F2168" s="231"/>
      <c r="G2168" s="231"/>
      <c r="H2168" s="231"/>
      <c r="I2168" s="231"/>
      <c r="J2168" s="231"/>
      <c r="K2168" s="231"/>
      <c r="L2168" s="231"/>
      <c r="M2168" s="231"/>
      <c r="N2168" s="131" t="e">
        <f t="shared" si="33"/>
        <v>#N/A</v>
      </c>
    </row>
    <row r="2169" spans="1:14" s="131" customFormat="1" ht="12.75" customHeight="1" x14ac:dyDescent="0.25">
      <c r="A2169" s="231"/>
      <c r="B2169" s="231"/>
      <c r="C2169" s="231"/>
      <c r="D2169" s="231"/>
      <c r="E2169" s="231"/>
      <c r="F2169" s="231"/>
      <c r="G2169" s="231"/>
      <c r="H2169" s="231"/>
      <c r="I2169" s="231"/>
      <c r="J2169" s="231"/>
      <c r="K2169" s="231"/>
      <c r="L2169" s="231"/>
      <c r="M2169" s="231"/>
      <c r="N2169" s="131" t="e">
        <f t="shared" si="33"/>
        <v>#N/A</v>
      </c>
    </row>
    <row r="2170" spans="1:14" s="131" customFormat="1" ht="12.75" customHeight="1" x14ac:dyDescent="0.25">
      <c r="A2170" s="231"/>
      <c r="B2170" s="231"/>
      <c r="C2170" s="231"/>
      <c r="D2170" s="231"/>
      <c r="E2170" s="231"/>
      <c r="F2170" s="231"/>
      <c r="G2170" s="231"/>
      <c r="H2170" s="231"/>
      <c r="I2170" s="231"/>
      <c r="J2170" s="231"/>
      <c r="K2170" s="231"/>
      <c r="L2170" s="231"/>
      <c r="M2170" s="231"/>
      <c r="N2170" s="131" t="e">
        <f t="shared" si="33"/>
        <v>#N/A</v>
      </c>
    </row>
    <row r="2171" spans="1:14" s="131" customFormat="1" ht="12.75" customHeight="1" x14ac:dyDescent="0.25">
      <c r="A2171" s="231"/>
      <c r="B2171" s="231"/>
      <c r="C2171" s="231"/>
      <c r="D2171" s="231"/>
      <c r="E2171" s="231"/>
      <c r="F2171" s="231"/>
      <c r="G2171" s="231"/>
      <c r="H2171" s="231"/>
      <c r="I2171" s="231"/>
      <c r="J2171" s="231"/>
      <c r="K2171" s="231"/>
      <c r="L2171" s="231"/>
      <c r="M2171" s="231"/>
      <c r="N2171" s="131" t="e">
        <f t="shared" si="33"/>
        <v>#N/A</v>
      </c>
    </row>
    <row r="2172" spans="1:14" s="131" customFormat="1" ht="12.75" customHeight="1" x14ac:dyDescent="0.25">
      <c r="A2172" s="231"/>
      <c r="B2172" s="231"/>
      <c r="C2172" s="231"/>
      <c r="D2172" s="231"/>
      <c r="E2172" s="231"/>
      <c r="F2172" s="231"/>
      <c r="G2172" s="231"/>
      <c r="H2172" s="231"/>
      <c r="I2172" s="231"/>
      <c r="J2172" s="231"/>
      <c r="K2172" s="231"/>
      <c r="L2172" s="231"/>
      <c r="M2172" s="231"/>
      <c r="N2172" s="131" t="e">
        <f t="shared" si="33"/>
        <v>#N/A</v>
      </c>
    </row>
    <row r="2173" spans="1:14" s="131" customFormat="1" ht="12.75" customHeight="1" x14ac:dyDescent="0.25">
      <c r="A2173" s="231"/>
      <c r="B2173" s="231"/>
      <c r="C2173" s="231"/>
      <c r="D2173" s="231"/>
      <c r="E2173" s="231"/>
      <c r="F2173" s="231"/>
      <c r="G2173" s="231"/>
      <c r="H2173" s="231"/>
      <c r="I2173" s="231"/>
      <c r="J2173" s="231"/>
      <c r="K2173" s="231"/>
      <c r="L2173" s="231"/>
      <c r="M2173" s="231"/>
      <c r="N2173" s="131" t="e">
        <f t="shared" si="33"/>
        <v>#N/A</v>
      </c>
    </row>
    <row r="2174" spans="1:14" s="131" customFormat="1" ht="12.75" customHeight="1" x14ac:dyDescent="0.25">
      <c r="A2174" s="231"/>
      <c r="B2174" s="231"/>
      <c r="C2174" s="231"/>
      <c r="D2174" s="231"/>
      <c r="E2174" s="231"/>
      <c r="F2174" s="231"/>
      <c r="G2174" s="231"/>
      <c r="H2174" s="231"/>
      <c r="I2174" s="231"/>
      <c r="J2174" s="231"/>
      <c r="K2174" s="231"/>
      <c r="L2174" s="231"/>
      <c r="M2174" s="231"/>
      <c r="N2174" s="131" t="e">
        <f t="shared" si="33"/>
        <v>#N/A</v>
      </c>
    </row>
    <row r="2175" spans="1:14" s="131" customFormat="1" ht="12.75" customHeight="1" x14ac:dyDescent="0.25">
      <c r="A2175" s="231"/>
      <c r="B2175" s="231"/>
      <c r="C2175" s="231"/>
      <c r="D2175" s="231"/>
      <c r="E2175" s="231"/>
      <c r="F2175" s="231"/>
      <c r="G2175" s="231"/>
      <c r="H2175" s="231"/>
      <c r="I2175" s="231"/>
      <c r="J2175" s="231"/>
      <c r="K2175" s="231"/>
      <c r="L2175" s="231"/>
      <c r="M2175" s="231"/>
      <c r="N2175" s="131" t="e">
        <f t="shared" si="33"/>
        <v>#N/A</v>
      </c>
    </row>
    <row r="2176" spans="1:14" s="131" customFormat="1" ht="12.75" customHeight="1" x14ac:dyDescent="0.25">
      <c r="A2176" s="231"/>
      <c r="B2176" s="231"/>
      <c r="C2176" s="231"/>
      <c r="D2176" s="231"/>
      <c r="E2176" s="231"/>
      <c r="F2176" s="231"/>
      <c r="G2176" s="231"/>
      <c r="H2176" s="231"/>
      <c r="I2176" s="231"/>
      <c r="J2176" s="231"/>
      <c r="K2176" s="231"/>
      <c r="L2176" s="231"/>
      <c r="M2176" s="231"/>
      <c r="N2176" s="131" t="e">
        <f t="shared" si="33"/>
        <v>#N/A</v>
      </c>
    </row>
    <row r="2177" spans="1:14" s="131" customFormat="1" ht="12.75" customHeight="1" x14ac:dyDescent="0.25">
      <c r="A2177" s="231"/>
      <c r="B2177" s="231"/>
      <c r="C2177" s="231"/>
      <c r="D2177" s="231"/>
      <c r="E2177" s="231"/>
      <c r="F2177" s="231"/>
      <c r="G2177" s="231"/>
      <c r="H2177" s="231"/>
      <c r="I2177" s="231"/>
      <c r="J2177" s="231"/>
      <c r="K2177" s="231"/>
      <c r="L2177" s="231"/>
      <c r="M2177" s="231"/>
      <c r="N2177" s="131" t="e">
        <f t="shared" si="33"/>
        <v>#N/A</v>
      </c>
    </row>
    <row r="2178" spans="1:14" s="131" customFormat="1" ht="12.75" customHeight="1" x14ac:dyDescent="0.25">
      <c r="A2178" s="231"/>
      <c r="B2178" s="231"/>
      <c r="C2178" s="231"/>
      <c r="D2178" s="231"/>
      <c r="E2178" s="231"/>
      <c r="F2178" s="231"/>
      <c r="G2178" s="231"/>
      <c r="H2178" s="231"/>
      <c r="I2178" s="231"/>
      <c r="J2178" s="231"/>
      <c r="K2178" s="231"/>
      <c r="L2178" s="231"/>
      <c r="M2178" s="231"/>
      <c r="N2178" s="131" t="e">
        <f t="shared" si="33"/>
        <v>#N/A</v>
      </c>
    </row>
    <row r="2179" spans="1:14" s="131" customFormat="1" ht="12.75" customHeight="1" x14ac:dyDescent="0.25">
      <c r="A2179" s="231"/>
      <c r="B2179" s="231"/>
      <c r="C2179" s="231"/>
      <c r="D2179" s="231"/>
      <c r="E2179" s="231"/>
      <c r="F2179" s="231"/>
      <c r="G2179" s="231"/>
      <c r="H2179" s="231"/>
      <c r="I2179" s="231"/>
      <c r="J2179" s="231"/>
      <c r="K2179" s="231"/>
      <c r="L2179" s="231"/>
      <c r="M2179" s="231"/>
      <c r="N2179" s="131" t="e">
        <f t="shared" si="33"/>
        <v>#N/A</v>
      </c>
    </row>
    <row r="2180" spans="1:14" s="131" customFormat="1" ht="12.75" customHeight="1" x14ac:dyDescent="0.25">
      <c r="A2180" s="231"/>
      <c r="B2180" s="231"/>
      <c r="C2180" s="231"/>
      <c r="D2180" s="231"/>
      <c r="E2180" s="231"/>
      <c r="F2180" s="231"/>
      <c r="G2180" s="231"/>
      <c r="H2180" s="231"/>
      <c r="I2180" s="231"/>
      <c r="J2180" s="231"/>
      <c r="K2180" s="231"/>
      <c r="L2180" s="231"/>
      <c r="M2180" s="231"/>
      <c r="N2180" s="131" t="e">
        <f t="shared" ref="N2180:N2243" si="34">VLOOKUP(I2180,$O$3:$P$10,2,FALSE)</f>
        <v>#N/A</v>
      </c>
    </row>
    <row r="2181" spans="1:14" s="131" customFormat="1" ht="12.75" customHeight="1" x14ac:dyDescent="0.25">
      <c r="A2181" s="231"/>
      <c r="B2181" s="231"/>
      <c r="C2181" s="231"/>
      <c r="D2181" s="231"/>
      <c r="E2181" s="231"/>
      <c r="F2181" s="231"/>
      <c r="G2181" s="231"/>
      <c r="H2181" s="231"/>
      <c r="I2181" s="231"/>
      <c r="J2181" s="231"/>
      <c r="K2181" s="231"/>
      <c r="L2181" s="231"/>
      <c r="M2181" s="231"/>
      <c r="N2181" s="131" t="e">
        <f t="shared" si="34"/>
        <v>#N/A</v>
      </c>
    </row>
    <row r="2182" spans="1:14" s="131" customFormat="1" ht="12.75" customHeight="1" x14ac:dyDescent="0.25">
      <c r="A2182" s="231"/>
      <c r="B2182" s="231"/>
      <c r="C2182" s="231"/>
      <c r="D2182" s="231"/>
      <c r="E2182" s="231"/>
      <c r="F2182" s="231"/>
      <c r="G2182" s="231"/>
      <c r="H2182" s="231"/>
      <c r="I2182" s="231"/>
      <c r="J2182" s="231"/>
      <c r="K2182" s="231"/>
      <c r="L2182" s="231"/>
      <c r="M2182" s="231"/>
      <c r="N2182" s="131" t="e">
        <f t="shared" si="34"/>
        <v>#N/A</v>
      </c>
    </row>
    <row r="2183" spans="1:14" s="131" customFormat="1" ht="12.75" customHeight="1" x14ac:dyDescent="0.25">
      <c r="A2183" s="231"/>
      <c r="B2183" s="231"/>
      <c r="C2183" s="231"/>
      <c r="D2183" s="231"/>
      <c r="E2183" s="231"/>
      <c r="F2183" s="231"/>
      <c r="G2183" s="231"/>
      <c r="H2183" s="231"/>
      <c r="I2183" s="231"/>
      <c r="J2183" s="231"/>
      <c r="K2183" s="231"/>
      <c r="L2183" s="231"/>
      <c r="M2183" s="231"/>
      <c r="N2183" s="131" t="e">
        <f t="shared" si="34"/>
        <v>#N/A</v>
      </c>
    </row>
    <row r="2184" spans="1:14" s="131" customFormat="1" ht="12.75" customHeight="1" x14ac:dyDescent="0.25">
      <c r="A2184" s="231"/>
      <c r="B2184" s="231"/>
      <c r="C2184" s="231"/>
      <c r="D2184" s="231"/>
      <c r="E2184" s="231"/>
      <c r="F2184" s="231"/>
      <c r="G2184" s="231"/>
      <c r="H2184" s="231"/>
      <c r="I2184" s="231"/>
      <c r="J2184" s="231"/>
      <c r="K2184" s="231"/>
      <c r="L2184" s="231"/>
      <c r="M2184" s="231"/>
      <c r="N2184" s="131" t="e">
        <f t="shared" si="34"/>
        <v>#N/A</v>
      </c>
    </row>
    <row r="2185" spans="1:14" s="131" customFormat="1" ht="12.75" customHeight="1" x14ac:dyDescent="0.25">
      <c r="A2185" s="231"/>
      <c r="B2185" s="231"/>
      <c r="C2185" s="231"/>
      <c r="D2185" s="231"/>
      <c r="E2185" s="231"/>
      <c r="F2185" s="231"/>
      <c r="G2185" s="231"/>
      <c r="H2185" s="231"/>
      <c r="I2185" s="231"/>
      <c r="J2185" s="231"/>
      <c r="K2185" s="231"/>
      <c r="L2185" s="231"/>
      <c r="M2185" s="231"/>
      <c r="N2185" s="131" t="e">
        <f t="shared" si="34"/>
        <v>#N/A</v>
      </c>
    </row>
    <row r="2186" spans="1:14" s="131" customFormat="1" ht="12.75" customHeight="1" x14ac:dyDescent="0.25">
      <c r="A2186" s="231"/>
      <c r="B2186" s="231"/>
      <c r="C2186" s="231"/>
      <c r="D2186" s="231"/>
      <c r="E2186" s="231"/>
      <c r="F2186" s="231"/>
      <c r="G2186" s="231"/>
      <c r="H2186" s="231"/>
      <c r="I2186" s="231"/>
      <c r="J2186" s="231"/>
      <c r="K2186" s="231"/>
      <c r="L2186" s="231"/>
      <c r="M2186" s="231"/>
      <c r="N2186" s="131" t="e">
        <f t="shared" si="34"/>
        <v>#N/A</v>
      </c>
    </row>
    <row r="2187" spans="1:14" s="131" customFormat="1" ht="12.75" customHeight="1" x14ac:dyDescent="0.25">
      <c r="A2187" s="231"/>
      <c r="B2187" s="231"/>
      <c r="C2187" s="231"/>
      <c r="D2187" s="231"/>
      <c r="E2187" s="231"/>
      <c r="F2187" s="231"/>
      <c r="G2187" s="231"/>
      <c r="H2187" s="231"/>
      <c r="I2187" s="231"/>
      <c r="J2187" s="231"/>
      <c r="K2187" s="231"/>
      <c r="L2187" s="231"/>
      <c r="M2187" s="231"/>
      <c r="N2187" s="131" t="e">
        <f t="shared" si="34"/>
        <v>#N/A</v>
      </c>
    </row>
    <row r="2188" spans="1:14" s="131" customFormat="1" ht="12.75" customHeight="1" x14ac:dyDescent="0.25">
      <c r="A2188" s="231"/>
      <c r="B2188" s="231"/>
      <c r="C2188" s="231"/>
      <c r="D2188" s="231"/>
      <c r="E2188" s="231"/>
      <c r="F2188" s="231"/>
      <c r="G2188" s="231"/>
      <c r="H2188" s="231"/>
      <c r="I2188" s="231"/>
      <c r="J2188" s="231"/>
      <c r="K2188" s="231"/>
      <c r="L2188" s="231"/>
      <c r="M2188" s="231"/>
      <c r="N2188" s="131" t="e">
        <f t="shared" si="34"/>
        <v>#N/A</v>
      </c>
    </row>
    <row r="2189" spans="1:14" s="131" customFormat="1" ht="12.75" customHeight="1" x14ac:dyDescent="0.25">
      <c r="A2189" s="231"/>
      <c r="B2189" s="231"/>
      <c r="C2189" s="231"/>
      <c r="D2189" s="231"/>
      <c r="E2189" s="231"/>
      <c r="F2189" s="231"/>
      <c r="G2189" s="231"/>
      <c r="H2189" s="231"/>
      <c r="I2189" s="231"/>
      <c r="J2189" s="231"/>
      <c r="K2189" s="231"/>
      <c r="L2189" s="231"/>
      <c r="M2189" s="231"/>
      <c r="N2189" s="131" t="e">
        <f t="shared" si="34"/>
        <v>#N/A</v>
      </c>
    </row>
    <row r="2190" spans="1:14" s="131" customFormat="1" ht="12.75" customHeight="1" x14ac:dyDescent="0.25">
      <c r="A2190" s="231"/>
      <c r="B2190" s="231"/>
      <c r="C2190" s="231"/>
      <c r="D2190" s="231"/>
      <c r="E2190" s="231"/>
      <c r="F2190" s="231"/>
      <c r="G2190" s="231"/>
      <c r="H2190" s="231"/>
      <c r="I2190" s="231"/>
      <c r="J2190" s="231"/>
      <c r="K2190" s="231"/>
      <c r="L2190" s="231"/>
      <c r="M2190" s="231"/>
      <c r="N2190" s="131" t="e">
        <f t="shared" si="34"/>
        <v>#N/A</v>
      </c>
    </row>
    <row r="2191" spans="1:14" s="131" customFormat="1" ht="12.75" customHeight="1" x14ac:dyDescent="0.25">
      <c r="A2191" s="231"/>
      <c r="B2191" s="231"/>
      <c r="C2191" s="231"/>
      <c r="D2191" s="231"/>
      <c r="E2191" s="231"/>
      <c r="F2191" s="231"/>
      <c r="G2191" s="231"/>
      <c r="H2191" s="231"/>
      <c r="I2191" s="231"/>
      <c r="J2191" s="231"/>
      <c r="K2191" s="231"/>
      <c r="L2191" s="231"/>
      <c r="M2191" s="231"/>
      <c r="N2191" s="131" t="e">
        <f t="shared" si="34"/>
        <v>#N/A</v>
      </c>
    </row>
    <row r="2192" spans="1:14" s="131" customFormat="1" ht="12.75" customHeight="1" x14ac:dyDescent="0.25">
      <c r="A2192" s="231"/>
      <c r="B2192" s="231"/>
      <c r="C2192" s="231"/>
      <c r="D2192" s="231"/>
      <c r="E2192" s="231"/>
      <c r="F2192" s="231"/>
      <c r="G2192" s="231"/>
      <c r="H2192" s="231"/>
      <c r="I2192" s="231"/>
      <c r="J2192" s="231"/>
      <c r="K2192" s="231"/>
      <c r="L2192" s="231"/>
      <c r="M2192" s="231"/>
      <c r="N2192" s="131" t="e">
        <f t="shared" si="34"/>
        <v>#N/A</v>
      </c>
    </row>
    <row r="2193" spans="1:14" s="131" customFormat="1" ht="12.75" customHeight="1" x14ac:dyDescent="0.25">
      <c r="A2193" s="231"/>
      <c r="B2193" s="231"/>
      <c r="C2193" s="231"/>
      <c r="D2193" s="231"/>
      <c r="E2193" s="231"/>
      <c r="F2193" s="231"/>
      <c r="G2193" s="231"/>
      <c r="H2193" s="231"/>
      <c r="I2193" s="231"/>
      <c r="J2193" s="231"/>
      <c r="K2193" s="231"/>
      <c r="L2193" s="231"/>
      <c r="M2193" s="231"/>
      <c r="N2193" s="131" t="e">
        <f t="shared" si="34"/>
        <v>#N/A</v>
      </c>
    </row>
    <row r="2194" spans="1:14" s="131" customFormat="1" ht="12.75" customHeight="1" x14ac:dyDescent="0.25">
      <c r="A2194" s="231"/>
      <c r="B2194" s="231"/>
      <c r="C2194" s="231"/>
      <c r="D2194" s="231"/>
      <c r="E2194" s="231"/>
      <c r="F2194" s="231"/>
      <c r="G2194" s="231"/>
      <c r="H2194" s="231"/>
      <c r="I2194" s="231"/>
      <c r="J2194" s="231"/>
      <c r="K2194" s="231"/>
      <c r="L2194" s="231"/>
      <c r="M2194" s="231"/>
      <c r="N2194" s="131" t="e">
        <f t="shared" si="34"/>
        <v>#N/A</v>
      </c>
    </row>
    <row r="2195" spans="1:14" s="131" customFormat="1" ht="12.75" customHeight="1" x14ac:dyDescent="0.25">
      <c r="A2195" s="231"/>
      <c r="B2195" s="231"/>
      <c r="C2195" s="231"/>
      <c r="D2195" s="231"/>
      <c r="E2195" s="231"/>
      <c r="F2195" s="231"/>
      <c r="G2195" s="231"/>
      <c r="H2195" s="231"/>
      <c r="I2195" s="231"/>
      <c r="J2195" s="231"/>
      <c r="K2195" s="231"/>
      <c r="L2195" s="231"/>
      <c r="M2195" s="231"/>
      <c r="N2195" s="131" t="e">
        <f t="shared" si="34"/>
        <v>#N/A</v>
      </c>
    </row>
    <row r="2196" spans="1:14" s="131" customFormat="1" ht="12.75" customHeight="1" x14ac:dyDescent="0.25">
      <c r="A2196" s="231"/>
      <c r="B2196" s="231"/>
      <c r="C2196" s="231"/>
      <c r="D2196" s="231"/>
      <c r="E2196" s="231"/>
      <c r="F2196" s="231"/>
      <c r="G2196" s="231"/>
      <c r="H2196" s="231"/>
      <c r="I2196" s="231"/>
      <c r="J2196" s="231"/>
      <c r="K2196" s="231"/>
      <c r="L2196" s="231"/>
      <c r="M2196" s="231"/>
      <c r="N2196" s="131" t="e">
        <f t="shared" si="34"/>
        <v>#N/A</v>
      </c>
    </row>
    <row r="2197" spans="1:14" s="131" customFormat="1" ht="12.75" customHeight="1" x14ac:dyDescent="0.25">
      <c r="A2197" s="231"/>
      <c r="B2197" s="231"/>
      <c r="C2197" s="231"/>
      <c r="D2197" s="231"/>
      <c r="E2197" s="231"/>
      <c r="F2197" s="231"/>
      <c r="G2197" s="231"/>
      <c r="H2197" s="231"/>
      <c r="I2197" s="231"/>
      <c r="J2197" s="231"/>
      <c r="K2197" s="231"/>
      <c r="L2197" s="231"/>
      <c r="M2197" s="231"/>
      <c r="N2197" s="131" t="e">
        <f t="shared" si="34"/>
        <v>#N/A</v>
      </c>
    </row>
    <row r="2198" spans="1:14" s="131" customFormat="1" ht="12.75" customHeight="1" x14ac:dyDescent="0.25">
      <c r="A2198" s="231"/>
      <c r="B2198" s="231"/>
      <c r="C2198" s="231"/>
      <c r="D2198" s="231"/>
      <c r="E2198" s="231"/>
      <c r="F2198" s="231"/>
      <c r="G2198" s="231"/>
      <c r="H2198" s="231"/>
      <c r="I2198" s="231"/>
      <c r="J2198" s="231"/>
      <c r="K2198" s="231"/>
      <c r="L2198" s="231"/>
      <c r="M2198" s="231"/>
      <c r="N2198" s="131" t="e">
        <f t="shared" si="34"/>
        <v>#N/A</v>
      </c>
    </row>
    <row r="2199" spans="1:14" s="131" customFormat="1" ht="12.75" customHeight="1" x14ac:dyDescent="0.25">
      <c r="A2199" s="231"/>
      <c r="B2199" s="231"/>
      <c r="C2199" s="231"/>
      <c r="D2199" s="231"/>
      <c r="E2199" s="231"/>
      <c r="F2199" s="231"/>
      <c r="G2199" s="231"/>
      <c r="H2199" s="231"/>
      <c r="I2199" s="231"/>
      <c r="J2199" s="231"/>
      <c r="K2199" s="231"/>
      <c r="L2199" s="231"/>
      <c r="M2199" s="231"/>
      <c r="N2199" s="131" t="e">
        <f t="shared" si="34"/>
        <v>#N/A</v>
      </c>
    </row>
    <row r="2200" spans="1:14" s="131" customFormat="1" ht="12.75" customHeight="1" x14ac:dyDescent="0.25">
      <c r="A2200" s="231"/>
      <c r="B2200" s="231"/>
      <c r="C2200" s="231"/>
      <c r="D2200" s="231"/>
      <c r="E2200" s="231"/>
      <c r="F2200" s="231"/>
      <c r="G2200" s="231"/>
      <c r="H2200" s="231"/>
      <c r="I2200" s="231"/>
      <c r="J2200" s="231"/>
      <c r="K2200" s="231"/>
      <c r="L2200" s="231"/>
      <c r="M2200" s="231"/>
      <c r="N2200" s="131" t="e">
        <f t="shared" si="34"/>
        <v>#N/A</v>
      </c>
    </row>
    <row r="2201" spans="1:14" s="131" customFormat="1" ht="12.75" customHeight="1" x14ac:dyDescent="0.25">
      <c r="A2201" s="231"/>
      <c r="B2201" s="231"/>
      <c r="C2201" s="231"/>
      <c r="D2201" s="231"/>
      <c r="E2201" s="231"/>
      <c r="F2201" s="231"/>
      <c r="G2201" s="231"/>
      <c r="H2201" s="231"/>
      <c r="I2201" s="231"/>
      <c r="J2201" s="231"/>
      <c r="K2201" s="231"/>
      <c r="L2201" s="231"/>
      <c r="M2201" s="231"/>
      <c r="N2201" s="131" t="e">
        <f t="shared" si="34"/>
        <v>#N/A</v>
      </c>
    </row>
    <row r="2202" spans="1:14" s="131" customFormat="1" ht="12.75" customHeight="1" x14ac:dyDescent="0.25">
      <c r="A2202" s="231"/>
      <c r="B2202" s="231"/>
      <c r="C2202" s="231"/>
      <c r="D2202" s="231"/>
      <c r="E2202" s="231"/>
      <c r="F2202" s="231"/>
      <c r="G2202" s="231"/>
      <c r="H2202" s="231"/>
      <c r="I2202" s="231"/>
      <c r="J2202" s="231"/>
      <c r="K2202" s="231"/>
      <c r="L2202" s="231"/>
      <c r="M2202" s="231"/>
      <c r="N2202" s="131" t="e">
        <f t="shared" si="34"/>
        <v>#N/A</v>
      </c>
    </row>
    <row r="2203" spans="1:14" s="131" customFormat="1" ht="12.75" customHeight="1" x14ac:dyDescent="0.25">
      <c r="A2203" s="231"/>
      <c r="B2203" s="231"/>
      <c r="C2203" s="231"/>
      <c r="D2203" s="231"/>
      <c r="E2203" s="231"/>
      <c r="F2203" s="231"/>
      <c r="G2203" s="231"/>
      <c r="H2203" s="231"/>
      <c r="I2203" s="231"/>
      <c r="J2203" s="231"/>
      <c r="K2203" s="231"/>
      <c r="L2203" s="231"/>
      <c r="M2203" s="231"/>
      <c r="N2203" s="131" t="e">
        <f t="shared" si="34"/>
        <v>#N/A</v>
      </c>
    </row>
    <row r="2204" spans="1:14" s="131" customFormat="1" ht="12.75" customHeight="1" x14ac:dyDescent="0.25">
      <c r="A2204" s="231"/>
      <c r="B2204" s="231"/>
      <c r="C2204" s="231"/>
      <c r="D2204" s="231"/>
      <c r="E2204" s="231"/>
      <c r="F2204" s="231"/>
      <c r="G2204" s="231"/>
      <c r="H2204" s="231"/>
      <c r="I2204" s="231"/>
      <c r="J2204" s="231"/>
      <c r="K2204" s="231"/>
      <c r="L2204" s="231"/>
      <c r="M2204" s="231"/>
      <c r="N2204" s="131" t="e">
        <f t="shared" si="34"/>
        <v>#N/A</v>
      </c>
    </row>
    <row r="2205" spans="1:14" s="131" customFormat="1" ht="12.75" customHeight="1" x14ac:dyDescent="0.25">
      <c r="A2205" s="231"/>
      <c r="B2205" s="231"/>
      <c r="C2205" s="231"/>
      <c r="D2205" s="231"/>
      <c r="E2205" s="231"/>
      <c r="F2205" s="231"/>
      <c r="G2205" s="231"/>
      <c r="H2205" s="231"/>
      <c r="I2205" s="231"/>
      <c r="J2205" s="231"/>
      <c r="K2205" s="231"/>
      <c r="L2205" s="231"/>
      <c r="M2205" s="231"/>
      <c r="N2205" s="131" t="e">
        <f t="shared" si="34"/>
        <v>#N/A</v>
      </c>
    </row>
    <row r="2206" spans="1:14" s="131" customFormat="1" ht="12.75" customHeight="1" x14ac:dyDescent="0.25">
      <c r="A2206" s="231"/>
      <c r="B2206" s="231"/>
      <c r="C2206" s="231"/>
      <c r="D2206" s="231"/>
      <c r="E2206" s="231"/>
      <c r="F2206" s="231"/>
      <c r="G2206" s="231"/>
      <c r="H2206" s="231"/>
      <c r="I2206" s="231"/>
      <c r="J2206" s="231"/>
      <c r="K2206" s="231"/>
      <c r="L2206" s="231"/>
      <c r="M2206" s="231"/>
      <c r="N2206" s="131" t="e">
        <f t="shared" si="34"/>
        <v>#N/A</v>
      </c>
    </row>
    <row r="2207" spans="1:14" s="131" customFormat="1" ht="12.75" customHeight="1" x14ac:dyDescent="0.25">
      <c r="A2207" s="231"/>
      <c r="B2207" s="231"/>
      <c r="C2207" s="231"/>
      <c r="D2207" s="231"/>
      <c r="E2207" s="231"/>
      <c r="F2207" s="231"/>
      <c r="G2207" s="231"/>
      <c r="H2207" s="231"/>
      <c r="I2207" s="231"/>
      <c r="J2207" s="231"/>
      <c r="K2207" s="231"/>
      <c r="L2207" s="231"/>
      <c r="M2207" s="231"/>
      <c r="N2207" s="131" t="e">
        <f t="shared" si="34"/>
        <v>#N/A</v>
      </c>
    </row>
    <row r="2208" spans="1:14" s="131" customFormat="1" ht="12.75" customHeight="1" x14ac:dyDescent="0.25">
      <c r="A2208" s="231"/>
      <c r="B2208" s="231"/>
      <c r="C2208" s="231"/>
      <c r="D2208" s="231"/>
      <c r="E2208" s="231"/>
      <c r="F2208" s="231"/>
      <c r="G2208" s="231"/>
      <c r="H2208" s="231"/>
      <c r="I2208" s="231"/>
      <c r="J2208" s="231"/>
      <c r="K2208" s="231"/>
      <c r="L2208" s="231"/>
      <c r="M2208" s="231"/>
      <c r="N2208" s="131" t="e">
        <f t="shared" si="34"/>
        <v>#N/A</v>
      </c>
    </row>
    <row r="2209" spans="1:14" s="131" customFormat="1" ht="12.75" customHeight="1" x14ac:dyDescent="0.25">
      <c r="A2209" s="231"/>
      <c r="B2209" s="231"/>
      <c r="C2209" s="231"/>
      <c r="D2209" s="231"/>
      <c r="E2209" s="231"/>
      <c r="F2209" s="231"/>
      <c r="G2209" s="231"/>
      <c r="H2209" s="231"/>
      <c r="I2209" s="231"/>
      <c r="J2209" s="231"/>
      <c r="K2209" s="231"/>
      <c r="L2209" s="231"/>
      <c r="M2209" s="231"/>
      <c r="N2209" s="131" t="e">
        <f t="shared" si="34"/>
        <v>#N/A</v>
      </c>
    </row>
    <row r="2210" spans="1:14" s="131" customFormat="1" ht="12.75" customHeight="1" x14ac:dyDescent="0.25">
      <c r="A2210" s="231"/>
      <c r="B2210" s="231"/>
      <c r="C2210" s="231"/>
      <c r="D2210" s="231"/>
      <c r="E2210" s="231"/>
      <c r="F2210" s="231"/>
      <c r="G2210" s="231"/>
      <c r="H2210" s="231"/>
      <c r="I2210" s="231"/>
      <c r="J2210" s="231"/>
      <c r="K2210" s="231"/>
      <c r="L2210" s="231"/>
      <c r="M2210" s="231"/>
      <c r="N2210" s="131" t="e">
        <f t="shared" si="34"/>
        <v>#N/A</v>
      </c>
    </row>
    <row r="2211" spans="1:14" s="131" customFormat="1" ht="12.75" customHeight="1" x14ac:dyDescent="0.25">
      <c r="A2211" s="231"/>
      <c r="B2211" s="231"/>
      <c r="C2211" s="231"/>
      <c r="D2211" s="231"/>
      <c r="E2211" s="231"/>
      <c r="F2211" s="231"/>
      <c r="G2211" s="231"/>
      <c r="H2211" s="231"/>
      <c r="I2211" s="231"/>
      <c r="J2211" s="231"/>
      <c r="K2211" s="231"/>
      <c r="L2211" s="231"/>
      <c r="M2211" s="231"/>
      <c r="N2211" s="131" t="e">
        <f t="shared" si="34"/>
        <v>#N/A</v>
      </c>
    </row>
    <row r="2212" spans="1:14" s="131" customFormat="1" ht="12.75" customHeight="1" x14ac:dyDescent="0.25">
      <c r="A2212" s="231"/>
      <c r="B2212" s="231"/>
      <c r="C2212" s="231"/>
      <c r="D2212" s="231"/>
      <c r="E2212" s="231"/>
      <c r="F2212" s="231"/>
      <c r="G2212" s="231"/>
      <c r="H2212" s="231"/>
      <c r="I2212" s="231"/>
      <c r="J2212" s="231"/>
      <c r="K2212" s="231"/>
      <c r="L2212" s="231"/>
      <c r="M2212" s="231"/>
      <c r="N2212" s="131" t="e">
        <f t="shared" si="34"/>
        <v>#N/A</v>
      </c>
    </row>
    <row r="2213" spans="1:14" s="131" customFormat="1" ht="12.75" customHeight="1" x14ac:dyDescent="0.25">
      <c r="A2213" s="231"/>
      <c r="B2213" s="231"/>
      <c r="C2213" s="231"/>
      <c r="D2213" s="231"/>
      <c r="E2213" s="231"/>
      <c r="F2213" s="231"/>
      <c r="G2213" s="231"/>
      <c r="H2213" s="231"/>
      <c r="I2213" s="231"/>
      <c r="J2213" s="231"/>
      <c r="K2213" s="231"/>
      <c r="L2213" s="231"/>
      <c r="M2213" s="231"/>
      <c r="N2213" s="131" t="e">
        <f t="shared" si="34"/>
        <v>#N/A</v>
      </c>
    </row>
    <row r="2214" spans="1:14" s="131" customFormat="1" ht="12.75" customHeight="1" x14ac:dyDescent="0.25">
      <c r="A2214" s="231"/>
      <c r="B2214" s="231"/>
      <c r="C2214" s="231"/>
      <c r="D2214" s="231"/>
      <c r="E2214" s="231"/>
      <c r="F2214" s="231"/>
      <c r="G2214" s="231"/>
      <c r="H2214" s="231"/>
      <c r="I2214" s="231"/>
      <c r="J2214" s="231"/>
      <c r="K2214" s="231"/>
      <c r="L2214" s="231"/>
      <c r="M2214" s="231"/>
      <c r="N2214" s="131" t="e">
        <f t="shared" si="34"/>
        <v>#N/A</v>
      </c>
    </row>
    <row r="2215" spans="1:14" s="131" customFormat="1" ht="12.75" customHeight="1" x14ac:dyDescent="0.25">
      <c r="A2215" s="231"/>
      <c r="B2215" s="231"/>
      <c r="C2215" s="231"/>
      <c r="D2215" s="231"/>
      <c r="E2215" s="231"/>
      <c r="F2215" s="231"/>
      <c r="G2215" s="231"/>
      <c r="H2215" s="231"/>
      <c r="I2215" s="231"/>
      <c r="J2215" s="231"/>
      <c r="K2215" s="231"/>
      <c r="L2215" s="231"/>
      <c r="M2215" s="231"/>
      <c r="N2215" s="131" t="e">
        <f t="shared" si="34"/>
        <v>#N/A</v>
      </c>
    </row>
    <row r="2216" spans="1:14" s="131" customFormat="1" ht="12.75" customHeight="1" x14ac:dyDescent="0.25">
      <c r="A2216" s="231"/>
      <c r="B2216" s="231"/>
      <c r="C2216" s="231"/>
      <c r="D2216" s="231"/>
      <c r="E2216" s="231"/>
      <c r="F2216" s="231"/>
      <c r="G2216" s="231"/>
      <c r="H2216" s="231"/>
      <c r="I2216" s="231"/>
      <c r="J2216" s="231"/>
      <c r="K2216" s="231"/>
      <c r="L2216" s="231"/>
      <c r="M2216" s="231"/>
      <c r="N2216" s="131" t="e">
        <f t="shared" si="34"/>
        <v>#N/A</v>
      </c>
    </row>
    <row r="2217" spans="1:14" s="131" customFormat="1" ht="12.75" customHeight="1" x14ac:dyDescent="0.25">
      <c r="A2217" s="231"/>
      <c r="B2217" s="231"/>
      <c r="C2217" s="231"/>
      <c r="D2217" s="231"/>
      <c r="E2217" s="231"/>
      <c r="F2217" s="231"/>
      <c r="G2217" s="231"/>
      <c r="H2217" s="231"/>
      <c r="I2217" s="231"/>
      <c r="J2217" s="231"/>
      <c r="K2217" s="231"/>
      <c r="L2217" s="231"/>
      <c r="M2217" s="231"/>
      <c r="N2217" s="131" t="e">
        <f t="shared" si="34"/>
        <v>#N/A</v>
      </c>
    </row>
    <row r="2218" spans="1:14" s="131" customFormat="1" ht="12.75" customHeight="1" x14ac:dyDescent="0.25">
      <c r="A2218" s="231"/>
      <c r="B2218" s="231"/>
      <c r="C2218" s="231"/>
      <c r="D2218" s="231"/>
      <c r="E2218" s="231"/>
      <c r="F2218" s="231"/>
      <c r="G2218" s="231"/>
      <c r="H2218" s="231"/>
      <c r="I2218" s="231"/>
      <c r="J2218" s="231"/>
      <c r="K2218" s="231"/>
      <c r="L2218" s="231"/>
      <c r="M2218" s="231"/>
      <c r="N2218" s="131" t="e">
        <f t="shared" si="34"/>
        <v>#N/A</v>
      </c>
    </row>
    <row r="2219" spans="1:14" s="131" customFormat="1" ht="12.75" customHeight="1" x14ac:dyDescent="0.25">
      <c r="A2219" s="231"/>
      <c r="B2219" s="231"/>
      <c r="C2219" s="231"/>
      <c r="D2219" s="231"/>
      <c r="E2219" s="231"/>
      <c r="F2219" s="231"/>
      <c r="G2219" s="231"/>
      <c r="H2219" s="231"/>
      <c r="I2219" s="231"/>
      <c r="J2219" s="231"/>
      <c r="K2219" s="231"/>
      <c r="L2219" s="231"/>
      <c r="M2219" s="231"/>
      <c r="N2219" s="131" t="e">
        <f t="shared" si="34"/>
        <v>#N/A</v>
      </c>
    </row>
    <row r="2220" spans="1:14" s="131" customFormat="1" ht="12.75" customHeight="1" x14ac:dyDescent="0.25">
      <c r="A2220" s="231"/>
      <c r="B2220" s="231"/>
      <c r="C2220" s="231"/>
      <c r="D2220" s="231"/>
      <c r="E2220" s="231"/>
      <c r="F2220" s="231"/>
      <c r="G2220" s="231"/>
      <c r="H2220" s="231"/>
      <c r="I2220" s="231"/>
      <c r="J2220" s="231"/>
      <c r="K2220" s="231"/>
      <c r="L2220" s="231"/>
      <c r="M2220" s="231"/>
      <c r="N2220" s="131" t="e">
        <f t="shared" si="34"/>
        <v>#N/A</v>
      </c>
    </row>
    <row r="2221" spans="1:14" s="131" customFormat="1" ht="12.75" customHeight="1" x14ac:dyDescent="0.25">
      <c r="A2221" s="231"/>
      <c r="B2221" s="231"/>
      <c r="C2221" s="231"/>
      <c r="D2221" s="231"/>
      <c r="E2221" s="231"/>
      <c r="F2221" s="231"/>
      <c r="G2221" s="231"/>
      <c r="H2221" s="231"/>
      <c r="I2221" s="231"/>
      <c r="J2221" s="231"/>
      <c r="K2221" s="231"/>
      <c r="L2221" s="231"/>
      <c r="M2221" s="231"/>
      <c r="N2221" s="131" t="e">
        <f t="shared" si="34"/>
        <v>#N/A</v>
      </c>
    </row>
    <row r="2222" spans="1:14" s="131" customFormat="1" ht="12.75" customHeight="1" x14ac:dyDescent="0.25">
      <c r="A2222" s="231"/>
      <c r="B2222" s="231"/>
      <c r="C2222" s="231"/>
      <c r="D2222" s="231"/>
      <c r="E2222" s="231"/>
      <c r="F2222" s="231"/>
      <c r="G2222" s="231"/>
      <c r="H2222" s="231"/>
      <c r="I2222" s="231"/>
      <c r="J2222" s="231"/>
      <c r="K2222" s="231"/>
      <c r="L2222" s="231"/>
      <c r="M2222" s="231"/>
      <c r="N2222" s="131" t="e">
        <f t="shared" si="34"/>
        <v>#N/A</v>
      </c>
    </row>
    <row r="2223" spans="1:14" s="131" customFormat="1" ht="12.75" customHeight="1" x14ac:dyDescent="0.25">
      <c r="A2223" s="231"/>
      <c r="B2223" s="231"/>
      <c r="C2223" s="231"/>
      <c r="D2223" s="231"/>
      <c r="E2223" s="231"/>
      <c r="F2223" s="231"/>
      <c r="G2223" s="231"/>
      <c r="H2223" s="231"/>
      <c r="I2223" s="231"/>
      <c r="J2223" s="231"/>
      <c r="K2223" s="231"/>
      <c r="L2223" s="231"/>
      <c r="M2223" s="231"/>
      <c r="N2223" s="131" t="e">
        <f t="shared" si="34"/>
        <v>#N/A</v>
      </c>
    </row>
    <row r="2224" spans="1:14" s="131" customFormat="1" ht="12.75" customHeight="1" x14ac:dyDescent="0.25">
      <c r="A2224" s="231"/>
      <c r="B2224" s="231"/>
      <c r="C2224" s="231"/>
      <c r="D2224" s="231"/>
      <c r="E2224" s="231"/>
      <c r="F2224" s="231"/>
      <c r="G2224" s="231"/>
      <c r="H2224" s="231"/>
      <c r="I2224" s="231"/>
      <c r="J2224" s="231"/>
      <c r="K2224" s="231"/>
      <c r="L2224" s="231"/>
      <c r="M2224" s="231"/>
      <c r="N2224" s="131" t="e">
        <f t="shared" si="34"/>
        <v>#N/A</v>
      </c>
    </row>
    <row r="2225" spans="1:14" s="131" customFormat="1" ht="12.75" customHeight="1" x14ac:dyDescent="0.25">
      <c r="A2225" s="231"/>
      <c r="B2225" s="231"/>
      <c r="C2225" s="231"/>
      <c r="D2225" s="231"/>
      <c r="E2225" s="231"/>
      <c r="F2225" s="231"/>
      <c r="G2225" s="231"/>
      <c r="H2225" s="231"/>
      <c r="I2225" s="231"/>
      <c r="J2225" s="231"/>
      <c r="K2225" s="231"/>
      <c r="L2225" s="231"/>
      <c r="M2225" s="231"/>
      <c r="N2225" s="131" t="e">
        <f t="shared" si="34"/>
        <v>#N/A</v>
      </c>
    </row>
    <row r="2226" spans="1:14" s="131" customFormat="1" ht="12.75" customHeight="1" x14ac:dyDescent="0.25">
      <c r="A2226" s="231"/>
      <c r="B2226" s="231"/>
      <c r="C2226" s="231"/>
      <c r="D2226" s="231"/>
      <c r="E2226" s="231"/>
      <c r="F2226" s="231"/>
      <c r="G2226" s="231"/>
      <c r="H2226" s="231"/>
      <c r="I2226" s="231"/>
      <c r="J2226" s="231"/>
      <c r="K2226" s="231"/>
      <c r="L2226" s="231"/>
      <c r="M2226" s="231"/>
      <c r="N2226" s="131" t="e">
        <f t="shared" si="34"/>
        <v>#N/A</v>
      </c>
    </row>
    <row r="2227" spans="1:14" s="131" customFormat="1" ht="12.75" customHeight="1" x14ac:dyDescent="0.25">
      <c r="A2227" s="231"/>
      <c r="B2227" s="231"/>
      <c r="C2227" s="231"/>
      <c r="D2227" s="231"/>
      <c r="E2227" s="231"/>
      <c r="F2227" s="231"/>
      <c r="G2227" s="231"/>
      <c r="H2227" s="231"/>
      <c r="I2227" s="231"/>
      <c r="J2227" s="231"/>
      <c r="K2227" s="231"/>
      <c r="L2227" s="231"/>
      <c r="M2227" s="231"/>
      <c r="N2227" s="131" t="e">
        <f t="shared" si="34"/>
        <v>#N/A</v>
      </c>
    </row>
    <row r="2228" spans="1:14" s="131" customFormat="1" ht="12.75" customHeight="1" x14ac:dyDescent="0.25">
      <c r="A2228" s="231"/>
      <c r="B2228" s="231"/>
      <c r="C2228" s="231"/>
      <c r="D2228" s="231"/>
      <c r="E2228" s="231"/>
      <c r="F2228" s="231"/>
      <c r="G2228" s="231"/>
      <c r="H2228" s="231"/>
      <c r="I2228" s="231"/>
      <c r="J2228" s="231"/>
      <c r="K2228" s="231"/>
      <c r="L2228" s="231"/>
      <c r="M2228" s="231"/>
      <c r="N2228" s="131" t="e">
        <f t="shared" si="34"/>
        <v>#N/A</v>
      </c>
    </row>
    <row r="2229" spans="1:14" s="131" customFormat="1" ht="12.75" customHeight="1" x14ac:dyDescent="0.25">
      <c r="A2229" s="231"/>
      <c r="B2229" s="231"/>
      <c r="C2229" s="231"/>
      <c r="D2229" s="231"/>
      <c r="E2229" s="231"/>
      <c r="F2229" s="231"/>
      <c r="G2229" s="231"/>
      <c r="H2229" s="231"/>
      <c r="I2229" s="231"/>
      <c r="J2229" s="231"/>
      <c r="K2229" s="231"/>
      <c r="L2229" s="231"/>
      <c r="M2229" s="231"/>
      <c r="N2229" s="131" t="e">
        <f t="shared" si="34"/>
        <v>#N/A</v>
      </c>
    </row>
    <row r="2230" spans="1:14" s="131" customFormat="1" ht="12.75" customHeight="1" x14ac:dyDescent="0.25">
      <c r="A2230" s="231"/>
      <c r="B2230" s="231"/>
      <c r="C2230" s="231"/>
      <c r="D2230" s="231"/>
      <c r="E2230" s="231"/>
      <c r="F2230" s="231"/>
      <c r="G2230" s="231"/>
      <c r="H2230" s="231"/>
      <c r="I2230" s="231"/>
      <c r="J2230" s="231"/>
      <c r="K2230" s="231"/>
      <c r="L2230" s="231"/>
      <c r="M2230" s="231"/>
      <c r="N2230" s="131" t="e">
        <f t="shared" si="34"/>
        <v>#N/A</v>
      </c>
    </row>
    <row r="2231" spans="1:14" s="131" customFormat="1" ht="12.75" customHeight="1" x14ac:dyDescent="0.25">
      <c r="A2231" s="231"/>
      <c r="B2231" s="231"/>
      <c r="C2231" s="231"/>
      <c r="D2231" s="231"/>
      <c r="E2231" s="231"/>
      <c r="F2231" s="231"/>
      <c r="G2231" s="231"/>
      <c r="H2231" s="231"/>
      <c r="I2231" s="231"/>
      <c r="J2231" s="231"/>
      <c r="K2231" s="231"/>
      <c r="L2231" s="231"/>
      <c r="M2231" s="231"/>
      <c r="N2231" s="131" t="e">
        <f t="shared" si="34"/>
        <v>#N/A</v>
      </c>
    </row>
    <row r="2232" spans="1:14" s="131" customFormat="1" ht="12.75" customHeight="1" x14ac:dyDescent="0.25">
      <c r="A2232" s="231"/>
      <c r="B2232" s="231"/>
      <c r="C2232" s="231"/>
      <c r="D2232" s="231"/>
      <c r="E2232" s="231"/>
      <c r="F2232" s="231"/>
      <c r="G2232" s="231"/>
      <c r="H2232" s="231"/>
      <c r="I2232" s="231"/>
      <c r="J2232" s="231"/>
      <c r="K2232" s="231"/>
      <c r="L2232" s="231"/>
      <c r="M2232" s="231"/>
      <c r="N2232" s="131" t="e">
        <f t="shared" si="34"/>
        <v>#N/A</v>
      </c>
    </row>
    <row r="2233" spans="1:14" s="131" customFormat="1" ht="12.75" customHeight="1" x14ac:dyDescent="0.25">
      <c r="A2233" s="231"/>
      <c r="B2233" s="231"/>
      <c r="C2233" s="231"/>
      <c r="D2233" s="231"/>
      <c r="E2233" s="231"/>
      <c r="F2233" s="231"/>
      <c r="G2233" s="231"/>
      <c r="H2233" s="231"/>
      <c r="I2233" s="231"/>
      <c r="J2233" s="231"/>
      <c r="K2233" s="231"/>
      <c r="L2233" s="231"/>
      <c r="M2233" s="231"/>
      <c r="N2233" s="131" t="e">
        <f t="shared" si="34"/>
        <v>#N/A</v>
      </c>
    </row>
    <row r="2234" spans="1:14" s="131" customFormat="1" ht="12.75" customHeight="1" x14ac:dyDescent="0.25">
      <c r="A2234" s="231"/>
      <c r="B2234" s="231"/>
      <c r="C2234" s="231"/>
      <c r="D2234" s="231"/>
      <c r="E2234" s="231"/>
      <c r="F2234" s="231"/>
      <c r="G2234" s="231"/>
      <c r="H2234" s="231"/>
      <c r="I2234" s="231"/>
      <c r="J2234" s="231"/>
      <c r="K2234" s="231"/>
      <c r="L2234" s="231"/>
      <c r="M2234" s="231"/>
      <c r="N2234" s="131" t="e">
        <f t="shared" si="34"/>
        <v>#N/A</v>
      </c>
    </row>
    <row r="2235" spans="1:14" s="131" customFormat="1" ht="12.75" customHeight="1" x14ac:dyDescent="0.25">
      <c r="A2235" s="231"/>
      <c r="B2235" s="231"/>
      <c r="C2235" s="231"/>
      <c r="D2235" s="231"/>
      <c r="E2235" s="231"/>
      <c r="F2235" s="231"/>
      <c r="G2235" s="231"/>
      <c r="H2235" s="231"/>
      <c r="I2235" s="231"/>
      <c r="J2235" s="231"/>
      <c r="K2235" s="231"/>
      <c r="L2235" s="231"/>
      <c r="M2235" s="231"/>
      <c r="N2235" s="131" t="e">
        <f t="shared" si="34"/>
        <v>#N/A</v>
      </c>
    </row>
    <row r="2236" spans="1:14" s="131" customFormat="1" ht="12.75" customHeight="1" x14ac:dyDescent="0.25">
      <c r="A2236" s="231"/>
      <c r="B2236" s="231"/>
      <c r="C2236" s="231"/>
      <c r="D2236" s="231"/>
      <c r="E2236" s="231"/>
      <c r="F2236" s="231"/>
      <c r="G2236" s="231"/>
      <c r="H2236" s="231"/>
      <c r="I2236" s="231"/>
      <c r="J2236" s="231"/>
      <c r="K2236" s="231"/>
      <c r="L2236" s="231"/>
      <c r="M2236" s="231"/>
      <c r="N2236" s="131" t="e">
        <f t="shared" si="34"/>
        <v>#N/A</v>
      </c>
    </row>
    <row r="2237" spans="1:14" s="131" customFormat="1" ht="12.75" customHeight="1" x14ac:dyDescent="0.25">
      <c r="A2237" s="231"/>
      <c r="B2237" s="231"/>
      <c r="C2237" s="231"/>
      <c r="D2237" s="231"/>
      <c r="E2237" s="231"/>
      <c r="F2237" s="231"/>
      <c r="G2237" s="231"/>
      <c r="H2237" s="231"/>
      <c r="I2237" s="231"/>
      <c r="J2237" s="231"/>
      <c r="K2237" s="231"/>
      <c r="L2237" s="231"/>
      <c r="M2237" s="231"/>
      <c r="N2237" s="131" t="e">
        <f t="shared" si="34"/>
        <v>#N/A</v>
      </c>
    </row>
    <row r="2238" spans="1:14" s="131" customFormat="1" ht="12.75" customHeight="1" x14ac:dyDescent="0.25">
      <c r="A2238" s="231"/>
      <c r="B2238" s="231"/>
      <c r="C2238" s="231"/>
      <c r="D2238" s="231"/>
      <c r="E2238" s="231"/>
      <c r="F2238" s="231"/>
      <c r="G2238" s="231"/>
      <c r="H2238" s="231"/>
      <c r="I2238" s="231"/>
      <c r="J2238" s="231"/>
      <c r="K2238" s="231"/>
      <c r="L2238" s="231"/>
      <c r="M2238" s="231"/>
      <c r="N2238" s="131" t="e">
        <f t="shared" si="34"/>
        <v>#N/A</v>
      </c>
    </row>
    <row r="2239" spans="1:14" s="131" customFormat="1" ht="12.75" customHeight="1" x14ac:dyDescent="0.25">
      <c r="A2239" s="231"/>
      <c r="B2239" s="231"/>
      <c r="C2239" s="231"/>
      <c r="D2239" s="231"/>
      <c r="E2239" s="231"/>
      <c r="F2239" s="231"/>
      <c r="G2239" s="231"/>
      <c r="H2239" s="231"/>
      <c r="I2239" s="231"/>
      <c r="J2239" s="231"/>
      <c r="K2239" s="231"/>
      <c r="L2239" s="231"/>
      <c r="M2239" s="231"/>
      <c r="N2239" s="131" t="e">
        <f t="shared" si="34"/>
        <v>#N/A</v>
      </c>
    </row>
    <row r="2240" spans="1:14" s="131" customFormat="1" ht="12.75" customHeight="1" x14ac:dyDescent="0.25">
      <c r="A2240" s="231"/>
      <c r="B2240" s="231"/>
      <c r="C2240" s="231"/>
      <c r="D2240" s="231"/>
      <c r="E2240" s="231"/>
      <c r="F2240" s="231"/>
      <c r="G2240" s="231"/>
      <c r="H2240" s="231"/>
      <c r="I2240" s="231"/>
      <c r="J2240" s="231"/>
      <c r="K2240" s="231"/>
      <c r="L2240" s="231"/>
      <c r="M2240" s="231"/>
      <c r="N2240" s="131" t="e">
        <f t="shared" si="34"/>
        <v>#N/A</v>
      </c>
    </row>
    <row r="2241" spans="1:14" s="131" customFormat="1" ht="12.75" customHeight="1" x14ac:dyDescent="0.25">
      <c r="A2241" s="231"/>
      <c r="B2241" s="231"/>
      <c r="C2241" s="231"/>
      <c r="D2241" s="231"/>
      <c r="E2241" s="231"/>
      <c r="F2241" s="231"/>
      <c r="G2241" s="231"/>
      <c r="H2241" s="231"/>
      <c r="I2241" s="231"/>
      <c r="J2241" s="231"/>
      <c r="K2241" s="231"/>
      <c r="L2241" s="231"/>
      <c r="M2241" s="231"/>
      <c r="N2241" s="131" t="e">
        <f t="shared" si="34"/>
        <v>#N/A</v>
      </c>
    </row>
    <row r="2242" spans="1:14" s="131" customFormat="1" ht="12.75" customHeight="1" x14ac:dyDescent="0.25">
      <c r="A2242" s="231"/>
      <c r="B2242" s="231"/>
      <c r="C2242" s="231"/>
      <c r="D2242" s="231"/>
      <c r="E2242" s="231"/>
      <c r="F2242" s="231"/>
      <c r="G2242" s="231"/>
      <c r="H2242" s="231"/>
      <c r="I2242" s="231"/>
      <c r="J2242" s="231"/>
      <c r="K2242" s="231"/>
      <c r="L2242" s="231"/>
      <c r="M2242" s="231"/>
      <c r="N2242" s="131" t="e">
        <f t="shared" si="34"/>
        <v>#N/A</v>
      </c>
    </row>
    <row r="2243" spans="1:14" s="131" customFormat="1" ht="12.75" customHeight="1" x14ac:dyDescent="0.25">
      <c r="A2243" s="231"/>
      <c r="B2243" s="231"/>
      <c r="C2243" s="231"/>
      <c r="D2243" s="231"/>
      <c r="E2243" s="231"/>
      <c r="F2243" s="231"/>
      <c r="G2243" s="231"/>
      <c r="H2243" s="231"/>
      <c r="I2243" s="231"/>
      <c r="J2243" s="231"/>
      <c r="K2243" s="231"/>
      <c r="L2243" s="231"/>
      <c r="M2243" s="231"/>
      <c r="N2243" s="131" t="e">
        <f t="shared" si="34"/>
        <v>#N/A</v>
      </c>
    </row>
    <row r="2244" spans="1:14" s="131" customFormat="1" ht="12.75" customHeight="1" x14ac:dyDescent="0.25">
      <c r="A2244" s="231"/>
      <c r="B2244" s="231"/>
      <c r="C2244" s="231"/>
      <c r="D2244" s="231"/>
      <c r="E2244" s="231"/>
      <c r="F2244" s="231"/>
      <c r="G2244" s="231"/>
      <c r="H2244" s="231"/>
      <c r="I2244" s="231"/>
      <c r="J2244" s="231"/>
      <c r="K2244" s="231"/>
      <c r="L2244" s="231"/>
      <c r="M2244" s="231"/>
      <c r="N2244" s="131" t="e">
        <f t="shared" ref="N2244:N2307" si="35">VLOOKUP(I2244,$O$3:$P$10,2,FALSE)</f>
        <v>#N/A</v>
      </c>
    </row>
    <row r="2245" spans="1:14" s="131" customFormat="1" ht="12.75" customHeight="1" x14ac:dyDescent="0.25">
      <c r="A2245" s="231"/>
      <c r="B2245" s="231"/>
      <c r="C2245" s="231"/>
      <c r="D2245" s="231"/>
      <c r="E2245" s="231"/>
      <c r="F2245" s="231"/>
      <c r="G2245" s="231"/>
      <c r="H2245" s="231"/>
      <c r="I2245" s="231"/>
      <c r="J2245" s="231"/>
      <c r="K2245" s="231"/>
      <c r="L2245" s="231"/>
      <c r="M2245" s="231"/>
      <c r="N2245" s="131" t="e">
        <f t="shared" si="35"/>
        <v>#N/A</v>
      </c>
    </row>
    <row r="2246" spans="1:14" s="131" customFormat="1" ht="12.75" customHeight="1" x14ac:dyDescent="0.25">
      <c r="A2246" s="231"/>
      <c r="B2246" s="231"/>
      <c r="C2246" s="231"/>
      <c r="D2246" s="231"/>
      <c r="E2246" s="231"/>
      <c r="F2246" s="231"/>
      <c r="G2246" s="231"/>
      <c r="H2246" s="231"/>
      <c r="I2246" s="231"/>
      <c r="J2246" s="231"/>
      <c r="K2246" s="231"/>
      <c r="L2246" s="231"/>
      <c r="M2246" s="231"/>
      <c r="N2246" s="131" t="e">
        <f t="shared" si="35"/>
        <v>#N/A</v>
      </c>
    </row>
    <row r="2247" spans="1:14" s="131" customFormat="1" ht="12.75" customHeight="1" x14ac:dyDescent="0.25">
      <c r="A2247" s="231"/>
      <c r="B2247" s="231"/>
      <c r="C2247" s="231"/>
      <c r="D2247" s="231"/>
      <c r="E2247" s="231"/>
      <c r="F2247" s="231"/>
      <c r="G2247" s="231"/>
      <c r="H2247" s="231"/>
      <c r="I2247" s="231"/>
      <c r="J2247" s="231"/>
      <c r="K2247" s="231"/>
      <c r="L2247" s="231"/>
      <c r="M2247" s="231"/>
      <c r="N2247" s="131" t="e">
        <f t="shared" si="35"/>
        <v>#N/A</v>
      </c>
    </row>
    <row r="2248" spans="1:14" s="131" customFormat="1" ht="12.75" customHeight="1" x14ac:dyDescent="0.25">
      <c r="A2248" s="231"/>
      <c r="B2248" s="231"/>
      <c r="C2248" s="231"/>
      <c r="D2248" s="231"/>
      <c r="E2248" s="231"/>
      <c r="F2248" s="231"/>
      <c r="G2248" s="231"/>
      <c r="H2248" s="231"/>
      <c r="I2248" s="231"/>
      <c r="J2248" s="231"/>
      <c r="K2248" s="231"/>
      <c r="L2248" s="231"/>
      <c r="M2248" s="231"/>
      <c r="N2248" s="131" t="e">
        <f t="shared" si="35"/>
        <v>#N/A</v>
      </c>
    </row>
    <row r="2249" spans="1:14" s="131" customFormat="1" ht="12.75" customHeight="1" x14ac:dyDescent="0.25">
      <c r="A2249" s="231"/>
      <c r="B2249" s="231"/>
      <c r="C2249" s="231"/>
      <c r="D2249" s="231"/>
      <c r="E2249" s="231"/>
      <c r="F2249" s="231"/>
      <c r="G2249" s="231"/>
      <c r="H2249" s="231"/>
      <c r="I2249" s="231"/>
      <c r="J2249" s="231"/>
      <c r="K2249" s="231"/>
      <c r="L2249" s="231"/>
      <c r="M2249" s="231"/>
      <c r="N2249" s="131" t="e">
        <f t="shared" si="35"/>
        <v>#N/A</v>
      </c>
    </row>
    <row r="2250" spans="1:14" s="131" customFormat="1" ht="12.75" customHeight="1" x14ac:dyDescent="0.25">
      <c r="A2250" s="231"/>
      <c r="B2250" s="231"/>
      <c r="C2250" s="231"/>
      <c r="D2250" s="231"/>
      <c r="E2250" s="231"/>
      <c r="F2250" s="231"/>
      <c r="G2250" s="231"/>
      <c r="H2250" s="231"/>
      <c r="I2250" s="231"/>
      <c r="J2250" s="231"/>
      <c r="K2250" s="231"/>
      <c r="L2250" s="231"/>
      <c r="M2250" s="231"/>
      <c r="N2250" s="131" t="e">
        <f t="shared" si="35"/>
        <v>#N/A</v>
      </c>
    </row>
    <row r="2251" spans="1:14" s="131" customFormat="1" ht="12.75" customHeight="1" x14ac:dyDescent="0.25">
      <c r="A2251" s="231"/>
      <c r="B2251" s="231"/>
      <c r="C2251" s="231"/>
      <c r="D2251" s="231"/>
      <c r="E2251" s="231"/>
      <c r="F2251" s="231"/>
      <c r="G2251" s="231"/>
      <c r="H2251" s="231"/>
      <c r="I2251" s="231"/>
      <c r="J2251" s="231"/>
      <c r="K2251" s="231"/>
      <c r="L2251" s="231"/>
      <c r="M2251" s="231"/>
      <c r="N2251" s="131" t="e">
        <f t="shared" si="35"/>
        <v>#N/A</v>
      </c>
    </row>
    <row r="2252" spans="1:14" s="131" customFormat="1" ht="12.75" customHeight="1" x14ac:dyDescent="0.25">
      <c r="A2252" s="231"/>
      <c r="B2252" s="231"/>
      <c r="C2252" s="231"/>
      <c r="D2252" s="231"/>
      <c r="E2252" s="231"/>
      <c r="F2252" s="231"/>
      <c r="G2252" s="231"/>
      <c r="H2252" s="231"/>
      <c r="I2252" s="231"/>
      <c r="J2252" s="231"/>
      <c r="K2252" s="231"/>
      <c r="L2252" s="231"/>
      <c r="M2252" s="231"/>
      <c r="N2252" s="131" t="e">
        <f t="shared" si="35"/>
        <v>#N/A</v>
      </c>
    </row>
    <row r="2253" spans="1:14" s="131" customFormat="1" ht="12.75" customHeight="1" x14ac:dyDescent="0.25">
      <c r="A2253" s="231"/>
      <c r="B2253" s="231"/>
      <c r="C2253" s="231"/>
      <c r="D2253" s="231"/>
      <c r="E2253" s="231"/>
      <c r="F2253" s="231"/>
      <c r="G2253" s="231"/>
      <c r="H2253" s="231"/>
      <c r="I2253" s="231"/>
      <c r="J2253" s="231"/>
      <c r="K2253" s="231"/>
      <c r="L2253" s="231"/>
      <c r="M2253" s="231"/>
      <c r="N2253" s="131" t="e">
        <f t="shared" si="35"/>
        <v>#N/A</v>
      </c>
    </row>
    <row r="2254" spans="1:14" s="131" customFormat="1" ht="12.75" customHeight="1" x14ac:dyDescent="0.25">
      <c r="A2254" s="231"/>
      <c r="B2254" s="231"/>
      <c r="C2254" s="231"/>
      <c r="D2254" s="231"/>
      <c r="E2254" s="231"/>
      <c r="F2254" s="231"/>
      <c r="G2254" s="231"/>
      <c r="H2254" s="231"/>
      <c r="I2254" s="231"/>
      <c r="J2254" s="231"/>
      <c r="K2254" s="231"/>
      <c r="L2254" s="231"/>
      <c r="M2254" s="231"/>
      <c r="N2254" s="131" t="e">
        <f t="shared" si="35"/>
        <v>#N/A</v>
      </c>
    </row>
    <row r="2255" spans="1:14" s="131" customFormat="1" ht="12.75" customHeight="1" x14ac:dyDescent="0.25">
      <c r="A2255" s="231"/>
      <c r="B2255" s="231"/>
      <c r="C2255" s="231"/>
      <c r="D2255" s="231"/>
      <c r="E2255" s="231"/>
      <c r="F2255" s="231"/>
      <c r="G2255" s="231"/>
      <c r="H2255" s="231"/>
      <c r="I2255" s="231"/>
      <c r="J2255" s="231"/>
      <c r="K2255" s="231"/>
      <c r="L2255" s="231"/>
      <c r="M2255" s="231"/>
      <c r="N2255" s="131" t="e">
        <f t="shared" si="35"/>
        <v>#N/A</v>
      </c>
    </row>
    <row r="2256" spans="1:14" s="131" customFormat="1" ht="12.75" customHeight="1" x14ac:dyDescent="0.25">
      <c r="A2256" s="231"/>
      <c r="B2256" s="231"/>
      <c r="C2256" s="231"/>
      <c r="D2256" s="231"/>
      <c r="E2256" s="231"/>
      <c r="F2256" s="231"/>
      <c r="G2256" s="231"/>
      <c r="H2256" s="231"/>
      <c r="I2256" s="231"/>
      <c r="J2256" s="231"/>
      <c r="K2256" s="231"/>
      <c r="L2256" s="231"/>
      <c r="M2256" s="231"/>
      <c r="N2256" s="131" t="e">
        <f t="shared" si="35"/>
        <v>#N/A</v>
      </c>
    </row>
    <row r="2257" spans="1:14" s="131" customFormat="1" ht="12.75" customHeight="1" x14ac:dyDescent="0.25">
      <c r="A2257" s="231"/>
      <c r="B2257" s="231"/>
      <c r="C2257" s="231"/>
      <c r="D2257" s="231"/>
      <c r="E2257" s="231"/>
      <c r="F2257" s="231"/>
      <c r="G2257" s="231"/>
      <c r="H2257" s="231"/>
      <c r="I2257" s="231"/>
      <c r="J2257" s="231"/>
      <c r="K2257" s="231"/>
      <c r="L2257" s="231"/>
      <c r="M2257" s="231"/>
      <c r="N2257" s="131" t="e">
        <f t="shared" si="35"/>
        <v>#N/A</v>
      </c>
    </row>
    <row r="2258" spans="1:14" s="131" customFormat="1" ht="12.75" customHeight="1" x14ac:dyDescent="0.25">
      <c r="A2258" s="231"/>
      <c r="B2258" s="231"/>
      <c r="C2258" s="231"/>
      <c r="D2258" s="231"/>
      <c r="E2258" s="231"/>
      <c r="F2258" s="231"/>
      <c r="G2258" s="231"/>
      <c r="H2258" s="231"/>
      <c r="I2258" s="231"/>
      <c r="J2258" s="231"/>
      <c r="K2258" s="231"/>
      <c r="L2258" s="231"/>
      <c r="M2258" s="231"/>
      <c r="N2258" s="131" t="e">
        <f t="shared" si="35"/>
        <v>#N/A</v>
      </c>
    </row>
    <row r="2259" spans="1:14" s="131" customFormat="1" ht="12.75" customHeight="1" x14ac:dyDescent="0.25">
      <c r="A2259" s="231"/>
      <c r="B2259" s="231"/>
      <c r="C2259" s="231"/>
      <c r="D2259" s="231"/>
      <c r="E2259" s="231"/>
      <c r="F2259" s="231"/>
      <c r="G2259" s="231"/>
      <c r="H2259" s="231"/>
      <c r="I2259" s="231"/>
      <c r="J2259" s="231"/>
      <c r="K2259" s="231"/>
      <c r="L2259" s="231"/>
      <c r="M2259" s="231"/>
      <c r="N2259" s="131" t="e">
        <f t="shared" si="35"/>
        <v>#N/A</v>
      </c>
    </row>
    <row r="2260" spans="1:14" s="131" customFormat="1" ht="12.75" customHeight="1" x14ac:dyDescent="0.25">
      <c r="A2260" s="231"/>
      <c r="B2260" s="231"/>
      <c r="C2260" s="231"/>
      <c r="D2260" s="231"/>
      <c r="E2260" s="231"/>
      <c r="F2260" s="231"/>
      <c r="G2260" s="231"/>
      <c r="H2260" s="231"/>
      <c r="I2260" s="231"/>
      <c r="J2260" s="231"/>
      <c r="K2260" s="231"/>
      <c r="L2260" s="231"/>
      <c r="M2260" s="231"/>
      <c r="N2260" s="131" t="e">
        <f t="shared" si="35"/>
        <v>#N/A</v>
      </c>
    </row>
    <row r="2261" spans="1:14" s="131" customFormat="1" ht="12.75" customHeight="1" x14ac:dyDescent="0.25">
      <c r="A2261" s="231"/>
      <c r="B2261" s="231"/>
      <c r="C2261" s="231"/>
      <c r="D2261" s="231"/>
      <c r="E2261" s="231"/>
      <c r="F2261" s="231"/>
      <c r="G2261" s="231"/>
      <c r="H2261" s="231"/>
      <c r="I2261" s="231"/>
      <c r="J2261" s="231"/>
      <c r="K2261" s="231"/>
      <c r="L2261" s="231"/>
      <c r="M2261" s="231"/>
      <c r="N2261" s="131" t="e">
        <f t="shared" si="35"/>
        <v>#N/A</v>
      </c>
    </row>
    <row r="2262" spans="1:14" s="131" customFormat="1" ht="12.75" customHeight="1" x14ac:dyDescent="0.25">
      <c r="A2262" s="231"/>
      <c r="B2262" s="231"/>
      <c r="C2262" s="231"/>
      <c r="D2262" s="231"/>
      <c r="E2262" s="231"/>
      <c r="F2262" s="231"/>
      <c r="G2262" s="231"/>
      <c r="H2262" s="231"/>
      <c r="I2262" s="231"/>
      <c r="J2262" s="231"/>
      <c r="K2262" s="231"/>
      <c r="L2262" s="231"/>
      <c r="M2262" s="231"/>
      <c r="N2262" s="131" t="e">
        <f t="shared" si="35"/>
        <v>#N/A</v>
      </c>
    </row>
    <row r="2263" spans="1:14" s="131" customFormat="1" ht="12.75" customHeight="1" x14ac:dyDescent="0.25">
      <c r="A2263" s="231"/>
      <c r="B2263" s="231"/>
      <c r="C2263" s="231"/>
      <c r="D2263" s="231"/>
      <c r="E2263" s="231"/>
      <c r="F2263" s="231"/>
      <c r="G2263" s="231"/>
      <c r="H2263" s="231"/>
      <c r="I2263" s="231"/>
      <c r="J2263" s="231"/>
      <c r="K2263" s="231"/>
      <c r="L2263" s="231"/>
      <c r="M2263" s="231"/>
      <c r="N2263" s="131" t="e">
        <f t="shared" si="35"/>
        <v>#N/A</v>
      </c>
    </row>
    <row r="2264" spans="1:14" s="131" customFormat="1" ht="12.75" customHeight="1" x14ac:dyDescent="0.25">
      <c r="A2264" s="231"/>
      <c r="B2264" s="231"/>
      <c r="C2264" s="231"/>
      <c r="D2264" s="231"/>
      <c r="E2264" s="231"/>
      <c r="F2264" s="231"/>
      <c r="G2264" s="231"/>
      <c r="H2264" s="231"/>
      <c r="I2264" s="231"/>
      <c r="J2264" s="231"/>
      <c r="K2264" s="231"/>
      <c r="L2264" s="231"/>
      <c r="M2264" s="231"/>
      <c r="N2264" s="131" t="e">
        <f t="shared" si="35"/>
        <v>#N/A</v>
      </c>
    </row>
    <row r="2265" spans="1:14" s="131" customFormat="1" ht="12.75" customHeight="1" x14ac:dyDescent="0.25">
      <c r="A2265" s="231"/>
      <c r="B2265" s="231"/>
      <c r="C2265" s="231"/>
      <c r="D2265" s="231"/>
      <c r="E2265" s="231"/>
      <c r="F2265" s="231"/>
      <c r="G2265" s="231"/>
      <c r="H2265" s="231"/>
      <c r="I2265" s="231"/>
      <c r="J2265" s="231"/>
      <c r="K2265" s="231"/>
      <c r="L2265" s="231"/>
      <c r="M2265" s="231"/>
      <c r="N2265" s="131" t="e">
        <f t="shared" si="35"/>
        <v>#N/A</v>
      </c>
    </row>
    <row r="2266" spans="1:14" s="131" customFormat="1" ht="12.75" customHeight="1" x14ac:dyDescent="0.25">
      <c r="A2266" s="231"/>
      <c r="B2266" s="231"/>
      <c r="C2266" s="231"/>
      <c r="D2266" s="231"/>
      <c r="E2266" s="231"/>
      <c r="F2266" s="231"/>
      <c r="G2266" s="231"/>
      <c r="H2266" s="231"/>
      <c r="I2266" s="231"/>
      <c r="J2266" s="231"/>
      <c r="K2266" s="231"/>
      <c r="L2266" s="231"/>
      <c r="M2266" s="231"/>
      <c r="N2266" s="131" t="e">
        <f t="shared" si="35"/>
        <v>#N/A</v>
      </c>
    </row>
    <row r="2267" spans="1:14" s="131" customFormat="1" ht="12.75" customHeight="1" x14ac:dyDescent="0.25">
      <c r="A2267" s="231"/>
      <c r="B2267" s="231"/>
      <c r="C2267" s="231"/>
      <c r="D2267" s="231"/>
      <c r="E2267" s="231"/>
      <c r="F2267" s="231"/>
      <c r="G2267" s="231"/>
      <c r="H2267" s="231"/>
      <c r="I2267" s="231"/>
      <c r="J2267" s="231"/>
      <c r="K2267" s="231"/>
      <c r="L2267" s="231"/>
      <c r="M2267" s="231"/>
      <c r="N2267" s="131" t="e">
        <f t="shared" si="35"/>
        <v>#N/A</v>
      </c>
    </row>
    <row r="2268" spans="1:14" s="131" customFormat="1" ht="12.75" customHeight="1" x14ac:dyDescent="0.25">
      <c r="A2268" s="231"/>
      <c r="B2268" s="231"/>
      <c r="C2268" s="231"/>
      <c r="D2268" s="231"/>
      <c r="E2268" s="231"/>
      <c r="F2268" s="231"/>
      <c r="G2268" s="231"/>
      <c r="H2268" s="231"/>
      <c r="I2268" s="231"/>
      <c r="J2268" s="231"/>
      <c r="K2268" s="231"/>
      <c r="L2268" s="231"/>
      <c r="M2268" s="231"/>
      <c r="N2268" s="131" t="e">
        <f t="shared" si="35"/>
        <v>#N/A</v>
      </c>
    </row>
    <row r="2269" spans="1:14" s="131" customFormat="1" ht="12.75" customHeight="1" x14ac:dyDescent="0.25">
      <c r="A2269" s="231"/>
      <c r="B2269" s="231"/>
      <c r="C2269" s="231"/>
      <c r="D2269" s="231"/>
      <c r="E2269" s="231"/>
      <c r="F2269" s="231"/>
      <c r="G2269" s="231"/>
      <c r="H2269" s="231"/>
      <c r="I2269" s="231"/>
      <c r="J2269" s="231"/>
      <c r="K2269" s="231"/>
      <c r="L2269" s="231"/>
      <c r="M2269" s="231"/>
      <c r="N2269" s="131" t="e">
        <f t="shared" si="35"/>
        <v>#N/A</v>
      </c>
    </row>
    <row r="2270" spans="1:14" s="131" customFormat="1" ht="12.75" customHeight="1" x14ac:dyDescent="0.25">
      <c r="A2270" s="231"/>
      <c r="B2270" s="231"/>
      <c r="C2270" s="231"/>
      <c r="D2270" s="231"/>
      <c r="E2270" s="231"/>
      <c r="F2270" s="231"/>
      <c r="G2270" s="231"/>
      <c r="H2270" s="231"/>
      <c r="I2270" s="231"/>
      <c r="J2270" s="231"/>
      <c r="K2270" s="231"/>
      <c r="L2270" s="231"/>
      <c r="M2270" s="231"/>
      <c r="N2270" s="131" t="e">
        <f t="shared" si="35"/>
        <v>#N/A</v>
      </c>
    </row>
    <row r="2271" spans="1:14" s="131" customFormat="1" ht="12.75" customHeight="1" x14ac:dyDescent="0.25">
      <c r="A2271" s="231"/>
      <c r="B2271" s="231"/>
      <c r="C2271" s="231"/>
      <c r="D2271" s="231"/>
      <c r="E2271" s="231"/>
      <c r="F2271" s="231"/>
      <c r="G2271" s="231"/>
      <c r="H2271" s="231"/>
      <c r="I2271" s="231"/>
      <c r="J2271" s="231"/>
      <c r="K2271" s="231"/>
      <c r="L2271" s="231"/>
      <c r="M2271" s="231"/>
      <c r="N2271" s="131" t="e">
        <f t="shared" si="35"/>
        <v>#N/A</v>
      </c>
    </row>
    <row r="2272" spans="1:14" s="131" customFormat="1" ht="12.75" customHeight="1" x14ac:dyDescent="0.25">
      <c r="A2272" s="231"/>
      <c r="B2272" s="231"/>
      <c r="C2272" s="231"/>
      <c r="D2272" s="231"/>
      <c r="E2272" s="231"/>
      <c r="F2272" s="231"/>
      <c r="G2272" s="231"/>
      <c r="H2272" s="231"/>
      <c r="I2272" s="231"/>
      <c r="J2272" s="231"/>
      <c r="K2272" s="231"/>
      <c r="L2272" s="231"/>
      <c r="M2272" s="231"/>
      <c r="N2272" s="131" t="e">
        <f t="shared" si="35"/>
        <v>#N/A</v>
      </c>
    </row>
    <row r="2273" spans="1:14" s="131" customFormat="1" ht="12.75" customHeight="1" x14ac:dyDescent="0.25">
      <c r="A2273" s="231"/>
      <c r="B2273" s="231"/>
      <c r="C2273" s="231"/>
      <c r="D2273" s="231"/>
      <c r="E2273" s="231"/>
      <c r="F2273" s="231"/>
      <c r="G2273" s="231"/>
      <c r="H2273" s="231"/>
      <c r="I2273" s="231"/>
      <c r="J2273" s="231"/>
      <c r="K2273" s="231"/>
      <c r="L2273" s="231"/>
      <c r="M2273" s="231"/>
      <c r="N2273" s="131" t="e">
        <f t="shared" si="35"/>
        <v>#N/A</v>
      </c>
    </row>
    <row r="2274" spans="1:14" s="131" customFormat="1" ht="12.75" customHeight="1" x14ac:dyDescent="0.25">
      <c r="A2274" s="231"/>
      <c r="B2274" s="231"/>
      <c r="C2274" s="231"/>
      <c r="D2274" s="231"/>
      <c r="E2274" s="231"/>
      <c r="F2274" s="231"/>
      <c r="G2274" s="231"/>
      <c r="H2274" s="231"/>
      <c r="I2274" s="231"/>
      <c r="J2274" s="231"/>
      <c r="K2274" s="231"/>
      <c r="L2274" s="231"/>
      <c r="M2274" s="231"/>
      <c r="N2274" s="131" t="e">
        <f t="shared" si="35"/>
        <v>#N/A</v>
      </c>
    </row>
    <row r="2275" spans="1:14" s="131" customFormat="1" ht="12.75" customHeight="1" x14ac:dyDescent="0.25">
      <c r="A2275" s="231"/>
      <c r="B2275" s="231"/>
      <c r="C2275" s="231"/>
      <c r="D2275" s="231"/>
      <c r="E2275" s="231"/>
      <c r="F2275" s="231"/>
      <c r="G2275" s="231"/>
      <c r="H2275" s="231"/>
      <c r="I2275" s="231"/>
      <c r="J2275" s="231"/>
      <c r="K2275" s="231"/>
      <c r="L2275" s="231"/>
      <c r="M2275" s="231"/>
      <c r="N2275" s="131" t="e">
        <f t="shared" si="35"/>
        <v>#N/A</v>
      </c>
    </row>
    <row r="2276" spans="1:14" s="131" customFormat="1" ht="12.75" customHeight="1" x14ac:dyDescent="0.25">
      <c r="A2276" s="231"/>
      <c r="B2276" s="231"/>
      <c r="C2276" s="231"/>
      <c r="D2276" s="231"/>
      <c r="E2276" s="231"/>
      <c r="F2276" s="231"/>
      <c r="G2276" s="231"/>
      <c r="H2276" s="231"/>
      <c r="I2276" s="231"/>
      <c r="J2276" s="231"/>
      <c r="K2276" s="231"/>
      <c r="L2276" s="231"/>
      <c r="M2276" s="231"/>
      <c r="N2276" s="131" t="e">
        <f t="shared" si="35"/>
        <v>#N/A</v>
      </c>
    </row>
    <row r="2277" spans="1:14" s="131" customFormat="1" ht="12.75" customHeight="1" x14ac:dyDescent="0.25">
      <c r="A2277" s="231"/>
      <c r="B2277" s="231"/>
      <c r="C2277" s="231"/>
      <c r="D2277" s="231"/>
      <c r="E2277" s="231"/>
      <c r="F2277" s="231"/>
      <c r="G2277" s="231"/>
      <c r="H2277" s="231"/>
      <c r="I2277" s="231"/>
      <c r="J2277" s="231"/>
      <c r="K2277" s="231"/>
      <c r="L2277" s="231"/>
      <c r="M2277" s="231"/>
      <c r="N2277" s="131" t="e">
        <f t="shared" si="35"/>
        <v>#N/A</v>
      </c>
    </row>
    <row r="2278" spans="1:14" s="131" customFormat="1" ht="12.75" customHeight="1" x14ac:dyDescent="0.25">
      <c r="A2278" s="231"/>
      <c r="B2278" s="231"/>
      <c r="C2278" s="231"/>
      <c r="D2278" s="231"/>
      <c r="E2278" s="231"/>
      <c r="F2278" s="231"/>
      <c r="G2278" s="231"/>
      <c r="H2278" s="231"/>
      <c r="I2278" s="231"/>
      <c r="J2278" s="231"/>
      <c r="K2278" s="231"/>
      <c r="L2278" s="231"/>
      <c r="M2278" s="231"/>
      <c r="N2278" s="131" t="e">
        <f t="shared" si="35"/>
        <v>#N/A</v>
      </c>
    </row>
    <row r="2279" spans="1:14" s="131" customFormat="1" ht="12.75" customHeight="1" x14ac:dyDescent="0.25">
      <c r="A2279" s="231"/>
      <c r="B2279" s="231"/>
      <c r="C2279" s="231"/>
      <c r="D2279" s="231"/>
      <c r="E2279" s="231"/>
      <c r="F2279" s="231"/>
      <c r="G2279" s="231"/>
      <c r="H2279" s="231"/>
      <c r="I2279" s="231"/>
      <c r="J2279" s="231"/>
      <c r="K2279" s="231"/>
      <c r="L2279" s="231"/>
      <c r="M2279" s="231"/>
      <c r="N2279" s="131" t="e">
        <f t="shared" si="35"/>
        <v>#N/A</v>
      </c>
    </row>
    <row r="2280" spans="1:14" s="131" customFormat="1" ht="12.75" customHeight="1" x14ac:dyDescent="0.25">
      <c r="A2280" s="231"/>
      <c r="B2280" s="231"/>
      <c r="C2280" s="231"/>
      <c r="D2280" s="231"/>
      <c r="E2280" s="231"/>
      <c r="F2280" s="231"/>
      <c r="G2280" s="231"/>
      <c r="H2280" s="231"/>
      <c r="I2280" s="231"/>
      <c r="J2280" s="231"/>
      <c r="K2280" s="231"/>
      <c r="L2280" s="231"/>
      <c r="M2280" s="231"/>
      <c r="N2280" s="131" t="e">
        <f t="shared" si="35"/>
        <v>#N/A</v>
      </c>
    </row>
    <row r="2281" spans="1:14" s="131" customFormat="1" ht="12.75" customHeight="1" x14ac:dyDescent="0.25">
      <c r="A2281" s="231"/>
      <c r="B2281" s="231"/>
      <c r="C2281" s="231"/>
      <c r="D2281" s="231"/>
      <c r="E2281" s="231"/>
      <c r="F2281" s="231"/>
      <c r="G2281" s="231"/>
      <c r="H2281" s="231"/>
      <c r="I2281" s="231"/>
      <c r="J2281" s="231"/>
      <c r="K2281" s="231"/>
      <c r="L2281" s="231"/>
      <c r="M2281" s="231"/>
      <c r="N2281" s="131" t="e">
        <f t="shared" si="35"/>
        <v>#N/A</v>
      </c>
    </row>
    <row r="2282" spans="1:14" s="131" customFormat="1" ht="12.75" customHeight="1" x14ac:dyDescent="0.25">
      <c r="A2282" s="231"/>
      <c r="B2282" s="231"/>
      <c r="C2282" s="231"/>
      <c r="D2282" s="231"/>
      <c r="E2282" s="231"/>
      <c r="F2282" s="231"/>
      <c r="G2282" s="231"/>
      <c r="H2282" s="231"/>
      <c r="I2282" s="231"/>
      <c r="J2282" s="231"/>
      <c r="K2282" s="231"/>
      <c r="L2282" s="231"/>
      <c r="M2282" s="231"/>
      <c r="N2282" s="131" t="e">
        <f t="shared" si="35"/>
        <v>#N/A</v>
      </c>
    </row>
    <row r="2283" spans="1:14" s="131" customFormat="1" ht="12.75" customHeight="1" x14ac:dyDescent="0.25">
      <c r="A2283" s="231"/>
      <c r="B2283" s="231"/>
      <c r="C2283" s="231"/>
      <c r="D2283" s="231"/>
      <c r="E2283" s="231"/>
      <c r="F2283" s="231"/>
      <c r="G2283" s="231"/>
      <c r="H2283" s="231"/>
      <c r="I2283" s="231"/>
      <c r="J2283" s="231"/>
      <c r="K2283" s="231"/>
      <c r="L2283" s="231"/>
      <c r="M2283" s="231"/>
      <c r="N2283" s="131" t="e">
        <f t="shared" si="35"/>
        <v>#N/A</v>
      </c>
    </row>
    <row r="2284" spans="1:14" s="131" customFormat="1" ht="12.75" customHeight="1" x14ac:dyDescent="0.25">
      <c r="A2284" s="231"/>
      <c r="B2284" s="231"/>
      <c r="C2284" s="231"/>
      <c r="D2284" s="231"/>
      <c r="E2284" s="231"/>
      <c r="F2284" s="231"/>
      <c r="G2284" s="231"/>
      <c r="H2284" s="231"/>
      <c r="I2284" s="231"/>
      <c r="J2284" s="231"/>
      <c r="K2284" s="231"/>
      <c r="L2284" s="231"/>
      <c r="M2284" s="231"/>
      <c r="N2284" s="131" t="e">
        <f t="shared" si="35"/>
        <v>#N/A</v>
      </c>
    </row>
    <row r="2285" spans="1:14" s="131" customFormat="1" ht="12.75" customHeight="1" x14ac:dyDescent="0.25">
      <c r="A2285" s="231"/>
      <c r="B2285" s="231"/>
      <c r="C2285" s="231"/>
      <c r="D2285" s="231"/>
      <c r="E2285" s="231"/>
      <c r="F2285" s="231"/>
      <c r="G2285" s="231"/>
      <c r="H2285" s="231"/>
      <c r="I2285" s="231"/>
      <c r="J2285" s="231"/>
      <c r="K2285" s="231"/>
      <c r="L2285" s="231"/>
      <c r="M2285" s="231"/>
      <c r="N2285" s="131" t="e">
        <f t="shared" si="35"/>
        <v>#N/A</v>
      </c>
    </row>
    <row r="2286" spans="1:14" s="131" customFormat="1" ht="12.75" customHeight="1" x14ac:dyDescent="0.25">
      <c r="A2286" s="231"/>
      <c r="B2286" s="231"/>
      <c r="C2286" s="231"/>
      <c r="D2286" s="231"/>
      <c r="E2286" s="231"/>
      <c r="F2286" s="231"/>
      <c r="G2286" s="231"/>
      <c r="H2286" s="231"/>
      <c r="I2286" s="231"/>
      <c r="J2286" s="231"/>
      <c r="K2286" s="231"/>
      <c r="L2286" s="231"/>
      <c r="M2286" s="231"/>
      <c r="N2286" s="131" t="e">
        <f t="shared" si="35"/>
        <v>#N/A</v>
      </c>
    </row>
    <row r="2287" spans="1:14" s="131" customFormat="1" ht="12.75" customHeight="1" x14ac:dyDescent="0.25">
      <c r="A2287" s="231"/>
      <c r="B2287" s="231"/>
      <c r="C2287" s="231"/>
      <c r="D2287" s="231"/>
      <c r="E2287" s="231"/>
      <c r="F2287" s="231"/>
      <c r="G2287" s="231"/>
      <c r="H2287" s="231"/>
      <c r="I2287" s="231"/>
      <c r="J2287" s="231"/>
      <c r="K2287" s="231"/>
      <c r="L2287" s="231"/>
      <c r="M2287" s="231"/>
      <c r="N2287" s="131" t="e">
        <f t="shared" si="35"/>
        <v>#N/A</v>
      </c>
    </row>
    <row r="2288" spans="1:14" s="131" customFormat="1" ht="12.75" customHeight="1" x14ac:dyDescent="0.25">
      <c r="A2288" s="231"/>
      <c r="B2288" s="231"/>
      <c r="C2288" s="231"/>
      <c r="D2288" s="231"/>
      <c r="E2288" s="231"/>
      <c r="F2288" s="231"/>
      <c r="G2288" s="231"/>
      <c r="H2288" s="231"/>
      <c r="I2288" s="231"/>
      <c r="J2288" s="231"/>
      <c r="K2288" s="231"/>
      <c r="L2288" s="231"/>
      <c r="M2288" s="231"/>
      <c r="N2288" s="131" t="e">
        <f t="shared" si="35"/>
        <v>#N/A</v>
      </c>
    </row>
    <row r="2289" spans="1:14" s="131" customFormat="1" ht="12.75" customHeight="1" x14ac:dyDescent="0.25">
      <c r="A2289" s="231"/>
      <c r="B2289" s="231"/>
      <c r="C2289" s="231"/>
      <c r="D2289" s="231"/>
      <c r="E2289" s="231"/>
      <c r="F2289" s="231"/>
      <c r="G2289" s="231"/>
      <c r="H2289" s="231"/>
      <c r="I2289" s="231"/>
      <c r="J2289" s="231"/>
      <c r="K2289" s="231"/>
      <c r="L2289" s="231"/>
      <c r="M2289" s="231"/>
      <c r="N2289" s="131" t="e">
        <f t="shared" si="35"/>
        <v>#N/A</v>
      </c>
    </row>
    <row r="2290" spans="1:14" s="131" customFormat="1" ht="12.75" customHeight="1" x14ac:dyDescent="0.25">
      <c r="A2290" s="231"/>
      <c r="B2290" s="231"/>
      <c r="C2290" s="231"/>
      <c r="D2290" s="231"/>
      <c r="E2290" s="231"/>
      <c r="F2290" s="231"/>
      <c r="G2290" s="231"/>
      <c r="H2290" s="231"/>
      <c r="I2290" s="231"/>
      <c r="J2290" s="231"/>
      <c r="K2290" s="231"/>
      <c r="L2290" s="231"/>
      <c r="M2290" s="231"/>
      <c r="N2290" s="131" t="e">
        <f t="shared" si="35"/>
        <v>#N/A</v>
      </c>
    </row>
    <row r="2291" spans="1:14" s="131" customFormat="1" ht="12.75" customHeight="1" x14ac:dyDescent="0.25">
      <c r="A2291" s="231"/>
      <c r="B2291" s="231"/>
      <c r="C2291" s="231"/>
      <c r="D2291" s="231"/>
      <c r="E2291" s="231"/>
      <c r="F2291" s="231"/>
      <c r="G2291" s="231"/>
      <c r="H2291" s="231"/>
      <c r="I2291" s="231"/>
      <c r="J2291" s="231"/>
      <c r="K2291" s="231"/>
      <c r="L2291" s="231"/>
      <c r="M2291" s="231"/>
      <c r="N2291" s="131" t="e">
        <f t="shared" si="35"/>
        <v>#N/A</v>
      </c>
    </row>
    <row r="2292" spans="1:14" s="131" customFormat="1" ht="12.75" customHeight="1" x14ac:dyDescent="0.25">
      <c r="A2292" s="231"/>
      <c r="B2292" s="231"/>
      <c r="C2292" s="231"/>
      <c r="D2292" s="231"/>
      <c r="E2292" s="231"/>
      <c r="F2292" s="231"/>
      <c r="G2292" s="231"/>
      <c r="H2292" s="231"/>
      <c r="I2292" s="231"/>
      <c r="J2292" s="231"/>
      <c r="K2292" s="231"/>
      <c r="L2292" s="231"/>
      <c r="M2292" s="231"/>
      <c r="N2292" s="131" t="e">
        <f t="shared" si="35"/>
        <v>#N/A</v>
      </c>
    </row>
    <row r="2293" spans="1:14" s="131" customFormat="1" ht="12.75" customHeight="1" x14ac:dyDescent="0.25">
      <c r="A2293" s="231"/>
      <c r="B2293" s="231"/>
      <c r="C2293" s="231"/>
      <c r="D2293" s="231"/>
      <c r="E2293" s="231"/>
      <c r="F2293" s="231"/>
      <c r="G2293" s="231"/>
      <c r="H2293" s="231"/>
      <c r="I2293" s="231"/>
      <c r="J2293" s="231"/>
      <c r="K2293" s="231"/>
      <c r="L2293" s="231"/>
      <c r="M2293" s="231"/>
      <c r="N2293" s="131" t="e">
        <f t="shared" si="35"/>
        <v>#N/A</v>
      </c>
    </row>
    <row r="2294" spans="1:14" s="131" customFormat="1" ht="12.75" customHeight="1" x14ac:dyDescent="0.25">
      <c r="A2294" s="231"/>
      <c r="B2294" s="231"/>
      <c r="C2294" s="231"/>
      <c r="D2294" s="231"/>
      <c r="E2294" s="231"/>
      <c r="F2294" s="231"/>
      <c r="G2294" s="231"/>
      <c r="H2294" s="231"/>
      <c r="I2294" s="231"/>
      <c r="J2294" s="231"/>
      <c r="K2294" s="231"/>
      <c r="L2294" s="231"/>
      <c r="M2294" s="231"/>
      <c r="N2294" s="131" t="e">
        <f t="shared" si="35"/>
        <v>#N/A</v>
      </c>
    </row>
    <row r="2295" spans="1:14" s="131" customFormat="1" ht="12.75" customHeight="1" x14ac:dyDescent="0.25">
      <c r="A2295" s="231"/>
      <c r="B2295" s="231"/>
      <c r="C2295" s="231"/>
      <c r="D2295" s="231"/>
      <c r="E2295" s="231"/>
      <c r="F2295" s="231"/>
      <c r="G2295" s="231"/>
      <c r="H2295" s="231"/>
      <c r="I2295" s="231"/>
      <c r="J2295" s="231"/>
      <c r="K2295" s="231"/>
      <c r="L2295" s="231"/>
      <c r="M2295" s="231"/>
      <c r="N2295" s="131" t="e">
        <f t="shared" si="35"/>
        <v>#N/A</v>
      </c>
    </row>
    <row r="2296" spans="1:14" s="131" customFormat="1" ht="12.75" customHeight="1" x14ac:dyDescent="0.25">
      <c r="A2296" s="231"/>
      <c r="B2296" s="231"/>
      <c r="C2296" s="231"/>
      <c r="D2296" s="231"/>
      <c r="E2296" s="231"/>
      <c r="F2296" s="231"/>
      <c r="G2296" s="231"/>
      <c r="H2296" s="231"/>
      <c r="I2296" s="231"/>
      <c r="J2296" s="231"/>
      <c r="K2296" s="231"/>
      <c r="L2296" s="231"/>
      <c r="M2296" s="231"/>
      <c r="N2296" s="131" t="e">
        <f t="shared" si="35"/>
        <v>#N/A</v>
      </c>
    </row>
    <row r="2297" spans="1:14" s="131" customFormat="1" ht="12.75" customHeight="1" x14ac:dyDescent="0.25">
      <c r="A2297" s="231"/>
      <c r="B2297" s="231"/>
      <c r="C2297" s="231"/>
      <c r="D2297" s="231"/>
      <c r="E2297" s="231"/>
      <c r="F2297" s="231"/>
      <c r="G2297" s="231"/>
      <c r="H2297" s="231"/>
      <c r="I2297" s="231"/>
      <c r="J2297" s="231"/>
      <c r="K2297" s="231"/>
      <c r="L2297" s="231"/>
      <c r="M2297" s="231"/>
      <c r="N2297" s="131" t="e">
        <f t="shared" si="35"/>
        <v>#N/A</v>
      </c>
    </row>
    <row r="2298" spans="1:14" s="131" customFormat="1" ht="12.75" customHeight="1" x14ac:dyDescent="0.25">
      <c r="A2298" s="231"/>
      <c r="B2298" s="231"/>
      <c r="C2298" s="231"/>
      <c r="D2298" s="231"/>
      <c r="E2298" s="231"/>
      <c r="F2298" s="231"/>
      <c r="G2298" s="231"/>
      <c r="H2298" s="231"/>
      <c r="I2298" s="231"/>
      <c r="J2298" s="231"/>
      <c r="K2298" s="231"/>
      <c r="L2298" s="231"/>
      <c r="M2298" s="231"/>
      <c r="N2298" s="131" t="e">
        <f t="shared" si="35"/>
        <v>#N/A</v>
      </c>
    </row>
    <row r="2299" spans="1:14" s="131" customFormat="1" ht="12.75" customHeight="1" x14ac:dyDescent="0.25">
      <c r="A2299" s="231"/>
      <c r="B2299" s="231"/>
      <c r="C2299" s="231"/>
      <c r="D2299" s="231"/>
      <c r="E2299" s="231"/>
      <c r="F2299" s="231"/>
      <c r="G2299" s="231"/>
      <c r="H2299" s="231"/>
      <c r="I2299" s="231"/>
      <c r="J2299" s="231"/>
      <c r="K2299" s="231"/>
      <c r="L2299" s="231"/>
      <c r="M2299" s="231"/>
      <c r="N2299" s="131" t="e">
        <f t="shared" si="35"/>
        <v>#N/A</v>
      </c>
    </row>
    <row r="2300" spans="1:14" s="131" customFormat="1" ht="12.75" customHeight="1" x14ac:dyDescent="0.25">
      <c r="A2300" s="231"/>
      <c r="B2300" s="231"/>
      <c r="C2300" s="231"/>
      <c r="D2300" s="231"/>
      <c r="E2300" s="231"/>
      <c r="F2300" s="231"/>
      <c r="G2300" s="231"/>
      <c r="H2300" s="231"/>
      <c r="I2300" s="231"/>
      <c r="J2300" s="231"/>
      <c r="K2300" s="231"/>
      <c r="L2300" s="231"/>
      <c r="M2300" s="231"/>
      <c r="N2300" s="131" t="e">
        <f t="shared" si="35"/>
        <v>#N/A</v>
      </c>
    </row>
    <row r="2301" spans="1:14" s="131" customFormat="1" ht="12.75" customHeight="1" x14ac:dyDescent="0.25">
      <c r="A2301" s="231"/>
      <c r="B2301" s="231"/>
      <c r="C2301" s="231"/>
      <c r="D2301" s="231"/>
      <c r="E2301" s="231"/>
      <c r="F2301" s="231"/>
      <c r="G2301" s="231"/>
      <c r="H2301" s="231"/>
      <c r="I2301" s="231"/>
      <c r="J2301" s="231"/>
      <c r="K2301" s="231"/>
      <c r="L2301" s="231"/>
      <c r="M2301" s="231"/>
      <c r="N2301" s="131" t="e">
        <f t="shared" si="35"/>
        <v>#N/A</v>
      </c>
    </row>
    <row r="2302" spans="1:14" s="131" customFormat="1" ht="12.75" customHeight="1" x14ac:dyDescent="0.25">
      <c r="A2302" s="231"/>
      <c r="B2302" s="231"/>
      <c r="C2302" s="231"/>
      <c r="D2302" s="231"/>
      <c r="E2302" s="231"/>
      <c r="F2302" s="231"/>
      <c r="G2302" s="231"/>
      <c r="H2302" s="231"/>
      <c r="I2302" s="231"/>
      <c r="J2302" s="231"/>
      <c r="K2302" s="231"/>
      <c r="L2302" s="231"/>
      <c r="M2302" s="231"/>
      <c r="N2302" s="131" t="e">
        <f t="shared" si="35"/>
        <v>#N/A</v>
      </c>
    </row>
    <row r="2303" spans="1:14" s="131" customFormat="1" ht="12.75" customHeight="1" x14ac:dyDescent="0.25">
      <c r="A2303" s="231"/>
      <c r="B2303" s="231"/>
      <c r="C2303" s="231"/>
      <c r="D2303" s="231"/>
      <c r="E2303" s="231"/>
      <c r="F2303" s="231"/>
      <c r="G2303" s="231"/>
      <c r="H2303" s="231"/>
      <c r="I2303" s="231"/>
      <c r="J2303" s="231"/>
      <c r="K2303" s="231"/>
      <c r="L2303" s="231"/>
      <c r="M2303" s="231"/>
      <c r="N2303" s="131" t="e">
        <f t="shared" si="35"/>
        <v>#N/A</v>
      </c>
    </row>
    <row r="2304" spans="1:14" s="131" customFormat="1" ht="12.75" customHeight="1" x14ac:dyDescent="0.25">
      <c r="A2304" s="231"/>
      <c r="B2304" s="231"/>
      <c r="C2304" s="231"/>
      <c r="D2304" s="231"/>
      <c r="E2304" s="231"/>
      <c r="F2304" s="231"/>
      <c r="G2304" s="231"/>
      <c r="H2304" s="231"/>
      <c r="I2304" s="231"/>
      <c r="J2304" s="231"/>
      <c r="K2304" s="231"/>
      <c r="L2304" s="231"/>
      <c r="M2304" s="231"/>
      <c r="N2304" s="131" t="e">
        <f t="shared" si="35"/>
        <v>#N/A</v>
      </c>
    </row>
    <row r="2305" spans="1:14" s="131" customFormat="1" ht="12.75" customHeight="1" x14ac:dyDescent="0.25">
      <c r="A2305" s="231"/>
      <c r="B2305" s="231"/>
      <c r="C2305" s="231"/>
      <c r="D2305" s="231"/>
      <c r="E2305" s="231"/>
      <c r="F2305" s="231"/>
      <c r="G2305" s="231"/>
      <c r="H2305" s="231"/>
      <c r="I2305" s="231"/>
      <c r="J2305" s="231"/>
      <c r="K2305" s="231"/>
      <c r="L2305" s="231"/>
      <c r="M2305" s="231"/>
      <c r="N2305" s="131" t="e">
        <f t="shared" si="35"/>
        <v>#N/A</v>
      </c>
    </row>
    <row r="2306" spans="1:14" s="131" customFormat="1" ht="12.75" customHeight="1" x14ac:dyDescent="0.25">
      <c r="A2306" s="231"/>
      <c r="B2306" s="231"/>
      <c r="C2306" s="231"/>
      <c r="D2306" s="231"/>
      <c r="E2306" s="231"/>
      <c r="F2306" s="231"/>
      <c r="G2306" s="231"/>
      <c r="H2306" s="231"/>
      <c r="I2306" s="231"/>
      <c r="J2306" s="231"/>
      <c r="K2306" s="231"/>
      <c r="L2306" s="231"/>
      <c r="M2306" s="231"/>
      <c r="N2306" s="131" t="e">
        <f t="shared" si="35"/>
        <v>#N/A</v>
      </c>
    </row>
    <row r="2307" spans="1:14" s="131" customFormat="1" ht="12.75" customHeight="1" x14ac:dyDescent="0.25">
      <c r="A2307" s="231"/>
      <c r="B2307" s="231"/>
      <c r="C2307" s="231"/>
      <c r="D2307" s="231"/>
      <c r="E2307" s="231"/>
      <c r="F2307" s="231"/>
      <c r="G2307" s="231"/>
      <c r="H2307" s="231"/>
      <c r="I2307" s="231"/>
      <c r="J2307" s="231"/>
      <c r="K2307" s="231"/>
      <c r="L2307" s="231"/>
      <c r="M2307" s="231"/>
      <c r="N2307" s="131" t="e">
        <f t="shared" si="35"/>
        <v>#N/A</v>
      </c>
    </row>
    <row r="2308" spans="1:14" s="131" customFormat="1" ht="12.75" customHeight="1" x14ac:dyDescent="0.25">
      <c r="A2308" s="231"/>
      <c r="B2308" s="231"/>
      <c r="C2308" s="231"/>
      <c r="D2308" s="231"/>
      <c r="E2308" s="231"/>
      <c r="F2308" s="231"/>
      <c r="G2308" s="231"/>
      <c r="H2308" s="231"/>
      <c r="I2308" s="231"/>
      <c r="J2308" s="231"/>
      <c r="K2308" s="231"/>
      <c r="L2308" s="231"/>
      <c r="M2308" s="231"/>
      <c r="N2308" s="131" t="e">
        <f t="shared" ref="N2308:N2371" si="36">VLOOKUP(I2308,$O$3:$P$10,2,FALSE)</f>
        <v>#N/A</v>
      </c>
    </row>
    <row r="2309" spans="1:14" s="131" customFormat="1" ht="12.75" customHeight="1" x14ac:dyDescent="0.25">
      <c r="A2309" s="231"/>
      <c r="B2309" s="231"/>
      <c r="C2309" s="231"/>
      <c r="D2309" s="231"/>
      <c r="E2309" s="231"/>
      <c r="F2309" s="231"/>
      <c r="G2309" s="231"/>
      <c r="H2309" s="231"/>
      <c r="I2309" s="231"/>
      <c r="J2309" s="231"/>
      <c r="K2309" s="231"/>
      <c r="L2309" s="231"/>
      <c r="M2309" s="231"/>
      <c r="N2309" s="131" t="e">
        <f t="shared" si="36"/>
        <v>#N/A</v>
      </c>
    </row>
    <row r="2310" spans="1:14" s="131" customFormat="1" ht="12.75" customHeight="1" x14ac:dyDescent="0.25">
      <c r="A2310" s="231"/>
      <c r="B2310" s="231"/>
      <c r="C2310" s="231"/>
      <c r="D2310" s="231"/>
      <c r="E2310" s="231"/>
      <c r="F2310" s="231"/>
      <c r="G2310" s="231"/>
      <c r="H2310" s="231"/>
      <c r="I2310" s="231"/>
      <c r="J2310" s="231"/>
      <c r="K2310" s="231"/>
      <c r="L2310" s="231"/>
      <c r="M2310" s="231"/>
      <c r="N2310" s="131" t="e">
        <f t="shared" si="36"/>
        <v>#N/A</v>
      </c>
    </row>
    <row r="2311" spans="1:14" s="131" customFormat="1" ht="12.75" customHeight="1" x14ac:dyDescent="0.25">
      <c r="A2311" s="231"/>
      <c r="B2311" s="231"/>
      <c r="C2311" s="231"/>
      <c r="D2311" s="231"/>
      <c r="E2311" s="231"/>
      <c r="F2311" s="231"/>
      <c r="G2311" s="231"/>
      <c r="H2311" s="231"/>
      <c r="I2311" s="231"/>
      <c r="J2311" s="231"/>
      <c r="K2311" s="231"/>
      <c r="L2311" s="231"/>
      <c r="M2311" s="231"/>
      <c r="N2311" s="131" t="e">
        <f t="shared" si="36"/>
        <v>#N/A</v>
      </c>
    </row>
    <row r="2312" spans="1:14" s="131" customFormat="1" ht="12.75" customHeight="1" x14ac:dyDescent="0.25">
      <c r="A2312" s="231"/>
      <c r="B2312" s="231"/>
      <c r="C2312" s="231"/>
      <c r="D2312" s="231"/>
      <c r="E2312" s="231"/>
      <c r="F2312" s="231"/>
      <c r="G2312" s="231"/>
      <c r="H2312" s="231"/>
      <c r="I2312" s="231"/>
      <c r="J2312" s="231"/>
      <c r="K2312" s="231"/>
      <c r="L2312" s="231"/>
      <c r="M2312" s="231"/>
      <c r="N2312" s="131" t="e">
        <f t="shared" si="36"/>
        <v>#N/A</v>
      </c>
    </row>
    <row r="2313" spans="1:14" s="131" customFormat="1" ht="12.75" customHeight="1" x14ac:dyDescent="0.25">
      <c r="A2313" s="231"/>
      <c r="B2313" s="231"/>
      <c r="C2313" s="231"/>
      <c r="D2313" s="231"/>
      <c r="E2313" s="231"/>
      <c r="F2313" s="231"/>
      <c r="G2313" s="231"/>
      <c r="H2313" s="231"/>
      <c r="I2313" s="231"/>
      <c r="J2313" s="231"/>
      <c r="K2313" s="231"/>
      <c r="L2313" s="231"/>
      <c r="M2313" s="231"/>
      <c r="N2313" s="131" t="e">
        <f t="shared" si="36"/>
        <v>#N/A</v>
      </c>
    </row>
    <row r="2314" spans="1:14" s="131" customFormat="1" ht="12.75" customHeight="1" x14ac:dyDescent="0.25">
      <c r="A2314" s="231"/>
      <c r="B2314" s="231"/>
      <c r="C2314" s="231"/>
      <c r="D2314" s="231"/>
      <c r="E2314" s="231"/>
      <c r="F2314" s="231"/>
      <c r="G2314" s="231"/>
      <c r="H2314" s="231"/>
      <c r="I2314" s="231"/>
      <c r="J2314" s="231"/>
      <c r="K2314" s="231"/>
      <c r="L2314" s="231"/>
      <c r="M2314" s="231"/>
      <c r="N2314" s="131" t="e">
        <f t="shared" si="36"/>
        <v>#N/A</v>
      </c>
    </row>
    <row r="2315" spans="1:14" s="131" customFormat="1" ht="12.75" customHeight="1" x14ac:dyDescent="0.25">
      <c r="A2315" s="231"/>
      <c r="B2315" s="231"/>
      <c r="C2315" s="231"/>
      <c r="D2315" s="231"/>
      <c r="E2315" s="231"/>
      <c r="F2315" s="231"/>
      <c r="G2315" s="231"/>
      <c r="H2315" s="231"/>
      <c r="I2315" s="231"/>
      <c r="J2315" s="231"/>
      <c r="K2315" s="231"/>
      <c r="L2315" s="231"/>
      <c r="M2315" s="231"/>
      <c r="N2315" s="131" t="e">
        <f t="shared" si="36"/>
        <v>#N/A</v>
      </c>
    </row>
    <row r="2316" spans="1:14" s="131" customFormat="1" ht="12.75" customHeight="1" x14ac:dyDescent="0.25">
      <c r="A2316" s="231"/>
      <c r="B2316" s="231"/>
      <c r="C2316" s="231"/>
      <c r="D2316" s="231"/>
      <c r="E2316" s="231"/>
      <c r="F2316" s="231"/>
      <c r="G2316" s="231"/>
      <c r="H2316" s="231"/>
      <c r="I2316" s="231"/>
      <c r="J2316" s="231"/>
      <c r="K2316" s="231"/>
      <c r="L2316" s="231"/>
      <c r="M2316" s="231"/>
      <c r="N2316" s="131" t="e">
        <f t="shared" si="36"/>
        <v>#N/A</v>
      </c>
    </row>
    <row r="2317" spans="1:14" s="131" customFormat="1" ht="12.75" customHeight="1" x14ac:dyDescent="0.25">
      <c r="A2317" s="231"/>
      <c r="B2317" s="231"/>
      <c r="C2317" s="231"/>
      <c r="D2317" s="231"/>
      <c r="E2317" s="231"/>
      <c r="F2317" s="231"/>
      <c r="G2317" s="231"/>
      <c r="H2317" s="231"/>
      <c r="I2317" s="231"/>
      <c r="J2317" s="231"/>
      <c r="K2317" s="231"/>
      <c r="L2317" s="231"/>
      <c r="M2317" s="231"/>
      <c r="N2317" s="131" t="e">
        <f t="shared" si="36"/>
        <v>#N/A</v>
      </c>
    </row>
    <row r="2318" spans="1:14" s="131" customFormat="1" ht="12.75" customHeight="1" x14ac:dyDescent="0.25">
      <c r="A2318" s="231"/>
      <c r="B2318" s="231"/>
      <c r="C2318" s="231"/>
      <c r="D2318" s="231"/>
      <c r="E2318" s="231"/>
      <c r="F2318" s="231"/>
      <c r="G2318" s="231"/>
      <c r="H2318" s="231"/>
      <c r="I2318" s="231"/>
      <c r="J2318" s="231"/>
      <c r="K2318" s="231"/>
      <c r="L2318" s="231"/>
      <c r="M2318" s="231"/>
      <c r="N2318" s="131" t="e">
        <f t="shared" si="36"/>
        <v>#N/A</v>
      </c>
    </row>
    <row r="2319" spans="1:14" s="131" customFormat="1" ht="12.75" customHeight="1" x14ac:dyDescent="0.25">
      <c r="A2319" s="231"/>
      <c r="B2319" s="231"/>
      <c r="C2319" s="231"/>
      <c r="D2319" s="231"/>
      <c r="E2319" s="231"/>
      <c r="F2319" s="231"/>
      <c r="G2319" s="231"/>
      <c r="H2319" s="231"/>
      <c r="I2319" s="231"/>
      <c r="J2319" s="231"/>
      <c r="K2319" s="231"/>
      <c r="L2319" s="231"/>
      <c r="M2319" s="231"/>
      <c r="N2319" s="131" t="e">
        <f t="shared" si="36"/>
        <v>#N/A</v>
      </c>
    </row>
    <row r="2320" spans="1:14" s="131" customFormat="1" ht="12.75" customHeight="1" x14ac:dyDescent="0.25">
      <c r="A2320" s="231"/>
      <c r="B2320" s="231"/>
      <c r="C2320" s="231"/>
      <c r="D2320" s="231"/>
      <c r="E2320" s="231"/>
      <c r="F2320" s="231"/>
      <c r="G2320" s="231"/>
      <c r="H2320" s="231"/>
      <c r="I2320" s="231"/>
      <c r="J2320" s="231"/>
      <c r="K2320" s="231"/>
      <c r="L2320" s="231"/>
      <c r="M2320" s="231"/>
      <c r="N2320" s="131" t="e">
        <f t="shared" si="36"/>
        <v>#N/A</v>
      </c>
    </row>
    <row r="2321" spans="1:14" s="131" customFormat="1" ht="12.75" customHeight="1" x14ac:dyDescent="0.25">
      <c r="A2321" s="231"/>
      <c r="B2321" s="231"/>
      <c r="C2321" s="231"/>
      <c r="D2321" s="231"/>
      <c r="E2321" s="231"/>
      <c r="F2321" s="231"/>
      <c r="G2321" s="231"/>
      <c r="H2321" s="231"/>
      <c r="I2321" s="231"/>
      <c r="J2321" s="231"/>
      <c r="K2321" s="231"/>
      <c r="L2321" s="231"/>
      <c r="M2321" s="231"/>
      <c r="N2321" s="131" t="e">
        <f t="shared" si="36"/>
        <v>#N/A</v>
      </c>
    </row>
    <row r="2322" spans="1:14" s="131" customFormat="1" ht="12.75" customHeight="1" x14ac:dyDescent="0.25">
      <c r="A2322" s="231"/>
      <c r="B2322" s="231"/>
      <c r="C2322" s="231"/>
      <c r="D2322" s="231"/>
      <c r="E2322" s="231"/>
      <c r="F2322" s="231"/>
      <c r="G2322" s="231"/>
      <c r="H2322" s="231"/>
      <c r="I2322" s="231"/>
      <c r="J2322" s="231"/>
      <c r="K2322" s="231"/>
      <c r="L2322" s="231"/>
      <c r="M2322" s="231"/>
      <c r="N2322" s="131" t="e">
        <f t="shared" si="36"/>
        <v>#N/A</v>
      </c>
    </row>
    <row r="2323" spans="1:14" s="131" customFormat="1" ht="12.75" customHeight="1" x14ac:dyDescent="0.25">
      <c r="A2323" s="231"/>
      <c r="B2323" s="231"/>
      <c r="C2323" s="231"/>
      <c r="D2323" s="231"/>
      <c r="E2323" s="231"/>
      <c r="F2323" s="231"/>
      <c r="G2323" s="231"/>
      <c r="H2323" s="231"/>
      <c r="I2323" s="231"/>
      <c r="J2323" s="231"/>
      <c r="K2323" s="231"/>
      <c r="L2323" s="231"/>
      <c r="M2323" s="231"/>
      <c r="N2323" s="131" t="e">
        <f t="shared" si="36"/>
        <v>#N/A</v>
      </c>
    </row>
    <row r="2324" spans="1:14" s="131" customFormat="1" ht="12.75" customHeight="1" x14ac:dyDescent="0.25">
      <c r="A2324" s="231"/>
      <c r="B2324" s="231"/>
      <c r="C2324" s="231"/>
      <c r="D2324" s="231"/>
      <c r="E2324" s="231"/>
      <c r="F2324" s="231"/>
      <c r="G2324" s="231"/>
      <c r="H2324" s="231"/>
      <c r="I2324" s="231"/>
      <c r="J2324" s="231"/>
      <c r="K2324" s="231"/>
      <c r="L2324" s="231"/>
      <c r="M2324" s="231"/>
      <c r="N2324" s="131" t="e">
        <f t="shared" si="36"/>
        <v>#N/A</v>
      </c>
    </row>
    <row r="2325" spans="1:14" s="131" customFormat="1" ht="12.75" customHeight="1" x14ac:dyDescent="0.25">
      <c r="A2325" s="231"/>
      <c r="B2325" s="231"/>
      <c r="C2325" s="231"/>
      <c r="D2325" s="231"/>
      <c r="E2325" s="231"/>
      <c r="F2325" s="231"/>
      <c r="G2325" s="231"/>
      <c r="H2325" s="231"/>
      <c r="I2325" s="231"/>
      <c r="J2325" s="231"/>
      <c r="K2325" s="231"/>
      <c r="L2325" s="231"/>
      <c r="M2325" s="231"/>
      <c r="N2325" s="131" t="e">
        <f t="shared" si="36"/>
        <v>#N/A</v>
      </c>
    </row>
    <row r="2326" spans="1:14" s="131" customFormat="1" ht="12.75" customHeight="1" x14ac:dyDescent="0.25">
      <c r="A2326" s="231"/>
      <c r="B2326" s="231"/>
      <c r="C2326" s="231"/>
      <c r="D2326" s="231"/>
      <c r="E2326" s="231"/>
      <c r="F2326" s="231"/>
      <c r="G2326" s="231"/>
      <c r="H2326" s="231"/>
      <c r="I2326" s="231"/>
      <c r="J2326" s="231"/>
      <c r="K2326" s="231"/>
      <c r="L2326" s="231"/>
      <c r="M2326" s="231"/>
      <c r="N2326" s="131" t="e">
        <f t="shared" si="36"/>
        <v>#N/A</v>
      </c>
    </row>
    <row r="2327" spans="1:14" s="131" customFormat="1" ht="12.75" customHeight="1" x14ac:dyDescent="0.25">
      <c r="A2327" s="231"/>
      <c r="B2327" s="231"/>
      <c r="C2327" s="231"/>
      <c r="D2327" s="231"/>
      <c r="E2327" s="231"/>
      <c r="F2327" s="231"/>
      <c r="G2327" s="231"/>
      <c r="H2327" s="231"/>
      <c r="I2327" s="231"/>
      <c r="J2327" s="231"/>
      <c r="K2327" s="231"/>
      <c r="L2327" s="231"/>
      <c r="M2327" s="231"/>
      <c r="N2327" s="131" t="e">
        <f t="shared" si="36"/>
        <v>#N/A</v>
      </c>
    </row>
    <row r="2328" spans="1:14" s="131" customFormat="1" ht="12.75" customHeight="1" x14ac:dyDescent="0.25">
      <c r="A2328" s="231"/>
      <c r="B2328" s="231"/>
      <c r="C2328" s="231"/>
      <c r="D2328" s="231"/>
      <c r="E2328" s="231"/>
      <c r="F2328" s="231"/>
      <c r="G2328" s="231"/>
      <c r="H2328" s="231"/>
      <c r="I2328" s="231"/>
      <c r="J2328" s="231"/>
      <c r="K2328" s="231"/>
      <c r="L2328" s="231"/>
      <c r="M2328" s="231"/>
      <c r="N2328" s="131" t="e">
        <f t="shared" si="36"/>
        <v>#N/A</v>
      </c>
    </row>
    <row r="2329" spans="1:14" s="131" customFormat="1" ht="12.75" customHeight="1" x14ac:dyDescent="0.25">
      <c r="A2329" s="231"/>
      <c r="B2329" s="231"/>
      <c r="C2329" s="231"/>
      <c r="D2329" s="231"/>
      <c r="E2329" s="231"/>
      <c r="F2329" s="231"/>
      <c r="G2329" s="231"/>
      <c r="H2329" s="231"/>
      <c r="I2329" s="231"/>
      <c r="J2329" s="231"/>
      <c r="K2329" s="231"/>
      <c r="L2329" s="231"/>
      <c r="M2329" s="231"/>
      <c r="N2329" s="131" t="e">
        <f t="shared" si="36"/>
        <v>#N/A</v>
      </c>
    </row>
    <row r="2330" spans="1:14" s="131" customFormat="1" ht="12.75" customHeight="1" x14ac:dyDescent="0.25">
      <c r="A2330" s="231"/>
      <c r="B2330" s="231"/>
      <c r="C2330" s="231"/>
      <c r="D2330" s="231"/>
      <c r="E2330" s="231"/>
      <c r="F2330" s="231"/>
      <c r="G2330" s="231"/>
      <c r="H2330" s="231"/>
      <c r="I2330" s="231"/>
      <c r="J2330" s="231"/>
      <c r="K2330" s="231"/>
      <c r="L2330" s="231"/>
      <c r="M2330" s="231"/>
      <c r="N2330" s="131" t="e">
        <f t="shared" si="36"/>
        <v>#N/A</v>
      </c>
    </row>
    <row r="2331" spans="1:14" s="131" customFormat="1" ht="12.75" customHeight="1" x14ac:dyDescent="0.25">
      <c r="A2331" s="231"/>
      <c r="B2331" s="231"/>
      <c r="C2331" s="231"/>
      <c r="D2331" s="231"/>
      <c r="E2331" s="231"/>
      <c r="F2331" s="231"/>
      <c r="G2331" s="231"/>
      <c r="H2331" s="231"/>
      <c r="I2331" s="231"/>
      <c r="J2331" s="231"/>
      <c r="K2331" s="231"/>
      <c r="L2331" s="231"/>
      <c r="M2331" s="231"/>
      <c r="N2331" s="131" t="e">
        <f t="shared" si="36"/>
        <v>#N/A</v>
      </c>
    </row>
    <row r="2332" spans="1:14" s="131" customFormat="1" ht="12.75" customHeight="1" x14ac:dyDescent="0.25">
      <c r="A2332" s="231"/>
      <c r="B2332" s="231"/>
      <c r="C2332" s="231"/>
      <c r="D2332" s="231"/>
      <c r="E2332" s="231"/>
      <c r="F2332" s="231"/>
      <c r="G2332" s="231"/>
      <c r="H2332" s="231"/>
      <c r="I2332" s="231"/>
      <c r="J2332" s="231"/>
      <c r="K2332" s="231"/>
      <c r="L2332" s="231"/>
      <c r="M2332" s="231"/>
      <c r="N2332" s="131" t="e">
        <f t="shared" si="36"/>
        <v>#N/A</v>
      </c>
    </row>
    <row r="2333" spans="1:14" s="131" customFormat="1" ht="12.75" customHeight="1" x14ac:dyDescent="0.25">
      <c r="A2333" s="231"/>
      <c r="B2333" s="231"/>
      <c r="C2333" s="231"/>
      <c r="D2333" s="231"/>
      <c r="E2333" s="231"/>
      <c r="F2333" s="231"/>
      <c r="G2333" s="231"/>
      <c r="H2333" s="231"/>
      <c r="I2333" s="231"/>
      <c r="J2333" s="231"/>
      <c r="K2333" s="231"/>
      <c r="L2333" s="231"/>
      <c r="M2333" s="231"/>
      <c r="N2333" s="131" t="e">
        <f t="shared" si="36"/>
        <v>#N/A</v>
      </c>
    </row>
    <row r="2334" spans="1:14" s="131" customFormat="1" ht="12.75" customHeight="1" x14ac:dyDescent="0.25">
      <c r="A2334" s="231"/>
      <c r="B2334" s="231"/>
      <c r="C2334" s="231"/>
      <c r="D2334" s="231"/>
      <c r="E2334" s="231"/>
      <c r="F2334" s="231"/>
      <c r="G2334" s="231"/>
      <c r="H2334" s="231"/>
      <c r="I2334" s="231"/>
      <c r="J2334" s="231"/>
      <c r="K2334" s="231"/>
      <c r="L2334" s="231"/>
      <c r="M2334" s="231"/>
      <c r="N2334" s="131" t="e">
        <f t="shared" si="36"/>
        <v>#N/A</v>
      </c>
    </row>
    <row r="2335" spans="1:14" s="131" customFormat="1" ht="12.75" customHeight="1" x14ac:dyDescent="0.25">
      <c r="A2335" s="231"/>
      <c r="B2335" s="231"/>
      <c r="C2335" s="231"/>
      <c r="D2335" s="231"/>
      <c r="E2335" s="231"/>
      <c r="F2335" s="231"/>
      <c r="G2335" s="231"/>
      <c r="H2335" s="231"/>
      <c r="I2335" s="231"/>
      <c r="J2335" s="231"/>
      <c r="K2335" s="231"/>
      <c r="L2335" s="231"/>
      <c r="M2335" s="231"/>
      <c r="N2335" s="131" t="e">
        <f t="shared" si="36"/>
        <v>#N/A</v>
      </c>
    </row>
    <row r="2336" spans="1:14" s="131" customFormat="1" ht="12.75" customHeight="1" x14ac:dyDescent="0.25">
      <c r="A2336" s="231"/>
      <c r="B2336" s="231"/>
      <c r="C2336" s="231"/>
      <c r="D2336" s="231"/>
      <c r="E2336" s="231"/>
      <c r="F2336" s="231"/>
      <c r="G2336" s="231"/>
      <c r="H2336" s="231"/>
      <c r="I2336" s="231"/>
      <c r="J2336" s="231"/>
      <c r="K2336" s="231"/>
      <c r="L2336" s="231"/>
      <c r="M2336" s="231"/>
      <c r="N2336" s="131" t="e">
        <f t="shared" si="36"/>
        <v>#N/A</v>
      </c>
    </row>
    <row r="2337" spans="1:14" s="131" customFormat="1" ht="12.75" customHeight="1" x14ac:dyDescent="0.25">
      <c r="A2337" s="231"/>
      <c r="B2337" s="231"/>
      <c r="C2337" s="231"/>
      <c r="D2337" s="231"/>
      <c r="E2337" s="231"/>
      <c r="F2337" s="231"/>
      <c r="G2337" s="231"/>
      <c r="H2337" s="231"/>
      <c r="I2337" s="231"/>
      <c r="J2337" s="231"/>
      <c r="K2337" s="231"/>
      <c r="L2337" s="231"/>
      <c r="M2337" s="231"/>
      <c r="N2337" s="131" t="e">
        <f t="shared" si="36"/>
        <v>#N/A</v>
      </c>
    </row>
    <row r="2338" spans="1:14" s="131" customFormat="1" ht="12.75" customHeight="1" x14ac:dyDescent="0.25">
      <c r="A2338" s="231"/>
      <c r="B2338" s="231"/>
      <c r="C2338" s="231"/>
      <c r="D2338" s="231"/>
      <c r="E2338" s="231"/>
      <c r="F2338" s="231"/>
      <c r="G2338" s="231"/>
      <c r="H2338" s="231"/>
      <c r="I2338" s="231"/>
      <c r="J2338" s="231"/>
      <c r="K2338" s="231"/>
      <c r="L2338" s="231"/>
      <c r="M2338" s="231"/>
      <c r="N2338" s="131" t="e">
        <f t="shared" si="36"/>
        <v>#N/A</v>
      </c>
    </row>
    <row r="2339" spans="1:14" s="131" customFormat="1" ht="12.75" customHeight="1" x14ac:dyDescent="0.25">
      <c r="A2339" s="231"/>
      <c r="B2339" s="231"/>
      <c r="C2339" s="231"/>
      <c r="D2339" s="231"/>
      <c r="E2339" s="231"/>
      <c r="F2339" s="231"/>
      <c r="G2339" s="231"/>
      <c r="H2339" s="231"/>
      <c r="I2339" s="231"/>
      <c r="J2339" s="231"/>
      <c r="K2339" s="231"/>
      <c r="L2339" s="231"/>
      <c r="M2339" s="231"/>
      <c r="N2339" s="131" t="e">
        <f t="shared" si="36"/>
        <v>#N/A</v>
      </c>
    </row>
    <row r="2340" spans="1:14" s="131" customFormat="1" ht="12.75" customHeight="1" x14ac:dyDescent="0.25">
      <c r="A2340" s="231"/>
      <c r="B2340" s="231"/>
      <c r="C2340" s="231"/>
      <c r="D2340" s="231"/>
      <c r="E2340" s="231"/>
      <c r="F2340" s="231"/>
      <c r="G2340" s="231"/>
      <c r="H2340" s="231"/>
      <c r="I2340" s="231"/>
      <c r="J2340" s="231"/>
      <c r="K2340" s="231"/>
      <c r="L2340" s="231"/>
      <c r="M2340" s="231"/>
      <c r="N2340" s="131" t="e">
        <f t="shared" si="36"/>
        <v>#N/A</v>
      </c>
    </row>
    <row r="2341" spans="1:14" s="131" customFormat="1" ht="12.75" customHeight="1" x14ac:dyDescent="0.25">
      <c r="A2341" s="231"/>
      <c r="B2341" s="231"/>
      <c r="C2341" s="231"/>
      <c r="D2341" s="231"/>
      <c r="E2341" s="231"/>
      <c r="F2341" s="231"/>
      <c r="G2341" s="231"/>
      <c r="H2341" s="231"/>
      <c r="I2341" s="231"/>
      <c r="J2341" s="231"/>
      <c r="K2341" s="231"/>
      <c r="L2341" s="231"/>
      <c r="M2341" s="231"/>
      <c r="N2341" s="131" t="e">
        <f t="shared" si="36"/>
        <v>#N/A</v>
      </c>
    </row>
    <row r="2342" spans="1:14" s="131" customFormat="1" ht="12.75" customHeight="1" x14ac:dyDescent="0.25">
      <c r="A2342" s="231"/>
      <c r="B2342" s="231"/>
      <c r="C2342" s="231"/>
      <c r="D2342" s="231"/>
      <c r="E2342" s="231"/>
      <c r="F2342" s="231"/>
      <c r="G2342" s="231"/>
      <c r="H2342" s="231"/>
      <c r="I2342" s="231"/>
      <c r="J2342" s="231"/>
      <c r="K2342" s="231"/>
      <c r="L2342" s="231"/>
      <c r="M2342" s="231"/>
      <c r="N2342" s="131" t="e">
        <f t="shared" si="36"/>
        <v>#N/A</v>
      </c>
    </row>
    <row r="2343" spans="1:14" s="131" customFormat="1" ht="12.75" customHeight="1" x14ac:dyDescent="0.25">
      <c r="A2343" s="231"/>
      <c r="B2343" s="231"/>
      <c r="C2343" s="231"/>
      <c r="D2343" s="231"/>
      <c r="E2343" s="231"/>
      <c r="F2343" s="231"/>
      <c r="G2343" s="231"/>
      <c r="H2343" s="231"/>
      <c r="I2343" s="231"/>
      <c r="J2343" s="231"/>
      <c r="K2343" s="231"/>
      <c r="L2343" s="231"/>
      <c r="M2343" s="231"/>
      <c r="N2343" s="131" t="e">
        <f t="shared" si="36"/>
        <v>#N/A</v>
      </c>
    </row>
    <row r="2344" spans="1:14" s="131" customFormat="1" ht="12.75" customHeight="1" x14ac:dyDescent="0.25">
      <c r="A2344" s="231"/>
      <c r="B2344" s="231"/>
      <c r="C2344" s="231"/>
      <c r="D2344" s="231"/>
      <c r="E2344" s="231"/>
      <c r="F2344" s="231"/>
      <c r="G2344" s="231"/>
      <c r="H2344" s="231"/>
      <c r="I2344" s="231"/>
      <c r="J2344" s="231"/>
      <c r="K2344" s="231"/>
      <c r="L2344" s="231"/>
      <c r="M2344" s="231"/>
      <c r="N2344" s="131" t="e">
        <f t="shared" si="36"/>
        <v>#N/A</v>
      </c>
    </row>
    <row r="2345" spans="1:14" s="131" customFormat="1" ht="12.75" customHeight="1" x14ac:dyDescent="0.25">
      <c r="A2345" s="231"/>
      <c r="B2345" s="231"/>
      <c r="C2345" s="231"/>
      <c r="D2345" s="231"/>
      <c r="E2345" s="231"/>
      <c r="F2345" s="231"/>
      <c r="G2345" s="231"/>
      <c r="H2345" s="231"/>
      <c r="I2345" s="231"/>
      <c r="J2345" s="231"/>
      <c r="K2345" s="231"/>
      <c r="L2345" s="231"/>
      <c r="M2345" s="231"/>
      <c r="N2345" s="131" t="e">
        <f t="shared" si="36"/>
        <v>#N/A</v>
      </c>
    </row>
    <row r="2346" spans="1:14" s="131" customFormat="1" ht="12.75" customHeight="1" x14ac:dyDescent="0.25">
      <c r="A2346" s="231"/>
      <c r="B2346" s="231"/>
      <c r="C2346" s="231"/>
      <c r="D2346" s="231"/>
      <c r="E2346" s="231"/>
      <c r="F2346" s="231"/>
      <c r="G2346" s="231"/>
      <c r="H2346" s="231"/>
      <c r="I2346" s="231"/>
      <c r="J2346" s="231"/>
      <c r="K2346" s="231"/>
      <c r="L2346" s="231"/>
      <c r="M2346" s="231"/>
      <c r="N2346" s="131" t="e">
        <f t="shared" si="36"/>
        <v>#N/A</v>
      </c>
    </row>
    <row r="2347" spans="1:14" s="131" customFormat="1" ht="12.75" customHeight="1" x14ac:dyDescent="0.25">
      <c r="A2347" s="231"/>
      <c r="B2347" s="231"/>
      <c r="C2347" s="231"/>
      <c r="D2347" s="231"/>
      <c r="E2347" s="231"/>
      <c r="F2347" s="231"/>
      <c r="G2347" s="231"/>
      <c r="H2347" s="231"/>
      <c r="I2347" s="231"/>
      <c r="J2347" s="231"/>
      <c r="K2347" s="231"/>
      <c r="L2347" s="231"/>
      <c r="M2347" s="231"/>
      <c r="N2347" s="131" t="e">
        <f t="shared" si="36"/>
        <v>#N/A</v>
      </c>
    </row>
    <row r="2348" spans="1:14" s="131" customFormat="1" ht="12.75" customHeight="1" x14ac:dyDescent="0.25">
      <c r="A2348" s="231"/>
      <c r="B2348" s="231"/>
      <c r="C2348" s="231"/>
      <c r="D2348" s="231"/>
      <c r="E2348" s="231"/>
      <c r="F2348" s="231"/>
      <c r="G2348" s="231"/>
      <c r="H2348" s="231"/>
      <c r="I2348" s="231"/>
      <c r="J2348" s="231"/>
      <c r="K2348" s="231"/>
      <c r="L2348" s="231"/>
      <c r="M2348" s="231"/>
      <c r="N2348" s="131" t="e">
        <f t="shared" si="36"/>
        <v>#N/A</v>
      </c>
    </row>
    <row r="2349" spans="1:14" s="131" customFormat="1" ht="12.75" customHeight="1" x14ac:dyDescent="0.25">
      <c r="A2349" s="231"/>
      <c r="B2349" s="231"/>
      <c r="C2349" s="231"/>
      <c r="D2349" s="231"/>
      <c r="E2349" s="231"/>
      <c r="F2349" s="231"/>
      <c r="G2349" s="231"/>
      <c r="H2349" s="231"/>
      <c r="I2349" s="231"/>
      <c r="J2349" s="231"/>
      <c r="K2349" s="231"/>
      <c r="L2349" s="231"/>
      <c r="M2349" s="231"/>
      <c r="N2349" s="131" t="e">
        <f t="shared" si="36"/>
        <v>#N/A</v>
      </c>
    </row>
    <row r="2350" spans="1:14" s="131" customFormat="1" ht="12.75" customHeight="1" x14ac:dyDescent="0.25">
      <c r="A2350" s="231"/>
      <c r="B2350" s="231"/>
      <c r="C2350" s="231"/>
      <c r="D2350" s="231"/>
      <c r="E2350" s="231"/>
      <c r="F2350" s="231"/>
      <c r="G2350" s="231"/>
      <c r="H2350" s="231"/>
      <c r="I2350" s="231"/>
      <c r="J2350" s="231"/>
      <c r="K2350" s="231"/>
      <c r="L2350" s="231"/>
      <c r="M2350" s="231"/>
      <c r="N2350" s="131" t="e">
        <f t="shared" si="36"/>
        <v>#N/A</v>
      </c>
    </row>
    <row r="2351" spans="1:14" s="131" customFormat="1" ht="12.75" customHeight="1" x14ac:dyDescent="0.25">
      <c r="A2351" s="231"/>
      <c r="B2351" s="231"/>
      <c r="C2351" s="231"/>
      <c r="D2351" s="231"/>
      <c r="E2351" s="231"/>
      <c r="F2351" s="231"/>
      <c r="G2351" s="231"/>
      <c r="H2351" s="231"/>
      <c r="I2351" s="231"/>
      <c r="J2351" s="231"/>
      <c r="K2351" s="231"/>
      <c r="L2351" s="231"/>
      <c r="M2351" s="231"/>
      <c r="N2351" s="131" t="e">
        <f t="shared" si="36"/>
        <v>#N/A</v>
      </c>
    </row>
    <row r="2352" spans="1:14" s="131" customFormat="1" ht="12.75" customHeight="1" x14ac:dyDescent="0.25">
      <c r="A2352" s="231"/>
      <c r="B2352" s="231"/>
      <c r="C2352" s="231"/>
      <c r="D2352" s="231"/>
      <c r="E2352" s="231"/>
      <c r="F2352" s="231"/>
      <c r="G2352" s="231"/>
      <c r="H2352" s="231"/>
      <c r="I2352" s="231"/>
      <c r="J2352" s="231"/>
      <c r="K2352" s="231"/>
      <c r="L2352" s="231"/>
      <c r="M2352" s="231"/>
      <c r="N2352" s="131" t="e">
        <f t="shared" si="36"/>
        <v>#N/A</v>
      </c>
    </row>
    <row r="2353" spans="1:14" s="131" customFormat="1" ht="12.75" customHeight="1" x14ac:dyDescent="0.25">
      <c r="A2353" s="231"/>
      <c r="B2353" s="231"/>
      <c r="C2353" s="231"/>
      <c r="D2353" s="231"/>
      <c r="E2353" s="231"/>
      <c r="F2353" s="231"/>
      <c r="G2353" s="231"/>
      <c r="H2353" s="231"/>
      <c r="I2353" s="231"/>
      <c r="J2353" s="231"/>
      <c r="K2353" s="231"/>
      <c r="L2353" s="231"/>
      <c r="M2353" s="231"/>
      <c r="N2353" s="131" t="e">
        <f t="shared" si="36"/>
        <v>#N/A</v>
      </c>
    </row>
    <row r="2354" spans="1:14" s="131" customFormat="1" ht="12.75" customHeight="1" x14ac:dyDescent="0.25">
      <c r="A2354" s="231"/>
      <c r="B2354" s="231"/>
      <c r="C2354" s="231"/>
      <c r="D2354" s="231"/>
      <c r="E2354" s="231"/>
      <c r="F2354" s="231"/>
      <c r="G2354" s="231"/>
      <c r="H2354" s="231"/>
      <c r="I2354" s="231"/>
      <c r="J2354" s="231"/>
      <c r="K2354" s="231"/>
      <c r="L2354" s="231"/>
      <c r="M2354" s="231"/>
      <c r="N2354" s="131" t="e">
        <f t="shared" si="36"/>
        <v>#N/A</v>
      </c>
    </row>
    <row r="2355" spans="1:14" s="131" customFormat="1" ht="12.75" customHeight="1" x14ac:dyDescent="0.25">
      <c r="A2355" s="231"/>
      <c r="B2355" s="231"/>
      <c r="C2355" s="231"/>
      <c r="D2355" s="231"/>
      <c r="E2355" s="231"/>
      <c r="F2355" s="231"/>
      <c r="G2355" s="231"/>
      <c r="H2355" s="231"/>
      <c r="I2355" s="231"/>
      <c r="J2355" s="231"/>
      <c r="K2355" s="231"/>
      <c r="L2355" s="231"/>
      <c r="M2355" s="231"/>
      <c r="N2355" s="131" t="e">
        <f t="shared" si="36"/>
        <v>#N/A</v>
      </c>
    </row>
    <row r="2356" spans="1:14" s="131" customFormat="1" ht="12.75" customHeight="1" x14ac:dyDescent="0.25">
      <c r="A2356" s="231"/>
      <c r="B2356" s="231"/>
      <c r="C2356" s="231"/>
      <c r="D2356" s="231"/>
      <c r="E2356" s="231"/>
      <c r="F2356" s="231"/>
      <c r="G2356" s="231"/>
      <c r="H2356" s="231"/>
      <c r="I2356" s="231"/>
      <c r="J2356" s="231"/>
      <c r="K2356" s="231"/>
      <c r="L2356" s="231"/>
      <c r="M2356" s="231"/>
      <c r="N2356" s="131" t="e">
        <f t="shared" si="36"/>
        <v>#N/A</v>
      </c>
    </row>
    <row r="2357" spans="1:14" s="131" customFormat="1" ht="12.75" customHeight="1" x14ac:dyDescent="0.25">
      <c r="A2357" s="231"/>
      <c r="B2357" s="231"/>
      <c r="C2357" s="231"/>
      <c r="D2357" s="231"/>
      <c r="E2357" s="231"/>
      <c r="F2357" s="231"/>
      <c r="G2357" s="231"/>
      <c r="H2357" s="231"/>
      <c r="I2357" s="231"/>
      <c r="J2357" s="231"/>
      <c r="K2357" s="231"/>
      <c r="L2357" s="231"/>
      <c r="M2357" s="231"/>
      <c r="N2357" s="131" t="e">
        <f t="shared" si="36"/>
        <v>#N/A</v>
      </c>
    </row>
    <row r="2358" spans="1:14" s="131" customFormat="1" ht="12.75" customHeight="1" x14ac:dyDescent="0.25">
      <c r="A2358" s="231"/>
      <c r="B2358" s="231"/>
      <c r="C2358" s="231"/>
      <c r="D2358" s="231"/>
      <c r="E2358" s="231"/>
      <c r="F2358" s="231"/>
      <c r="G2358" s="231"/>
      <c r="H2358" s="231"/>
      <c r="I2358" s="231"/>
      <c r="J2358" s="231"/>
      <c r="K2358" s="231"/>
      <c r="L2358" s="231"/>
      <c r="M2358" s="231"/>
      <c r="N2358" s="131" t="e">
        <f t="shared" si="36"/>
        <v>#N/A</v>
      </c>
    </row>
    <row r="2359" spans="1:14" s="131" customFormat="1" ht="12.75" customHeight="1" x14ac:dyDescent="0.25">
      <c r="A2359" s="231"/>
      <c r="B2359" s="231"/>
      <c r="C2359" s="231"/>
      <c r="D2359" s="231"/>
      <c r="E2359" s="231"/>
      <c r="F2359" s="231"/>
      <c r="G2359" s="231"/>
      <c r="H2359" s="231"/>
      <c r="I2359" s="231"/>
      <c r="J2359" s="231"/>
      <c r="K2359" s="231"/>
      <c r="L2359" s="231"/>
      <c r="M2359" s="231"/>
      <c r="N2359" s="131" t="e">
        <f t="shared" si="36"/>
        <v>#N/A</v>
      </c>
    </row>
    <row r="2360" spans="1:14" s="131" customFormat="1" ht="12.75" customHeight="1" x14ac:dyDescent="0.25">
      <c r="A2360" s="231"/>
      <c r="B2360" s="231"/>
      <c r="C2360" s="231"/>
      <c r="D2360" s="231"/>
      <c r="E2360" s="231"/>
      <c r="F2360" s="231"/>
      <c r="G2360" s="231"/>
      <c r="H2360" s="231"/>
      <c r="I2360" s="231"/>
      <c r="J2360" s="231"/>
      <c r="K2360" s="231"/>
      <c r="L2360" s="231"/>
      <c r="M2360" s="231"/>
      <c r="N2360" s="131" t="e">
        <f t="shared" si="36"/>
        <v>#N/A</v>
      </c>
    </row>
    <row r="2361" spans="1:14" s="131" customFormat="1" ht="12.75" customHeight="1" x14ac:dyDescent="0.25">
      <c r="A2361" s="231"/>
      <c r="B2361" s="231"/>
      <c r="C2361" s="231"/>
      <c r="D2361" s="231"/>
      <c r="E2361" s="231"/>
      <c r="F2361" s="231"/>
      <c r="G2361" s="231"/>
      <c r="H2361" s="231"/>
      <c r="I2361" s="231"/>
      <c r="J2361" s="231"/>
      <c r="K2361" s="231"/>
      <c r="L2361" s="231"/>
      <c r="M2361" s="231"/>
      <c r="N2361" s="131" t="e">
        <f t="shared" si="36"/>
        <v>#N/A</v>
      </c>
    </row>
    <row r="2362" spans="1:14" s="131" customFormat="1" ht="12.75" customHeight="1" x14ac:dyDescent="0.25">
      <c r="A2362" s="231"/>
      <c r="B2362" s="231"/>
      <c r="C2362" s="231"/>
      <c r="D2362" s="231"/>
      <c r="E2362" s="231"/>
      <c r="F2362" s="231"/>
      <c r="G2362" s="231"/>
      <c r="H2362" s="231"/>
      <c r="I2362" s="231"/>
      <c r="J2362" s="231"/>
      <c r="K2362" s="231"/>
      <c r="L2362" s="231"/>
      <c r="M2362" s="231"/>
      <c r="N2362" s="131" t="e">
        <f t="shared" si="36"/>
        <v>#N/A</v>
      </c>
    </row>
    <row r="2363" spans="1:14" s="131" customFormat="1" ht="12.75" customHeight="1" x14ac:dyDescent="0.25">
      <c r="A2363" s="231"/>
      <c r="B2363" s="231"/>
      <c r="C2363" s="231"/>
      <c r="D2363" s="231"/>
      <c r="E2363" s="231"/>
      <c r="F2363" s="231"/>
      <c r="G2363" s="231"/>
      <c r="H2363" s="231"/>
      <c r="I2363" s="231"/>
      <c r="J2363" s="231"/>
      <c r="K2363" s="231"/>
      <c r="L2363" s="231"/>
      <c r="M2363" s="231"/>
      <c r="N2363" s="131" t="e">
        <f t="shared" si="36"/>
        <v>#N/A</v>
      </c>
    </row>
    <row r="2364" spans="1:14" s="131" customFormat="1" ht="12.75" customHeight="1" x14ac:dyDescent="0.25">
      <c r="A2364" s="231"/>
      <c r="B2364" s="231"/>
      <c r="C2364" s="231"/>
      <c r="D2364" s="231"/>
      <c r="E2364" s="231"/>
      <c r="F2364" s="231"/>
      <c r="G2364" s="231"/>
      <c r="H2364" s="231"/>
      <c r="I2364" s="231"/>
      <c r="J2364" s="231"/>
      <c r="K2364" s="231"/>
      <c r="L2364" s="231"/>
      <c r="M2364" s="231"/>
      <c r="N2364" s="131" t="e">
        <f t="shared" si="36"/>
        <v>#N/A</v>
      </c>
    </row>
    <row r="2365" spans="1:14" s="131" customFormat="1" ht="12.75" customHeight="1" x14ac:dyDescent="0.25">
      <c r="A2365" s="231"/>
      <c r="B2365" s="231"/>
      <c r="C2365" s="231"/>
      <c r="D2365" s="231"/>
      <c r="E2365" s="231"/>
      <c r="F2365" s="231"/>
      <c r="G2365" s="231"/>
      <c r="H2365" s="231"/>
      <c r="I2365" s="231"/>
      <c r="J2365" s="231"/>
      <c r="K2365" s="231"/>
      <c r="L2365" s="231"/>
      <c r="M2365" s="231"/>
      <c r="N2365" s="131" t="e">
        <f t="shared" si="36"/>
        <v>#N/A</v>
      </c>
    </row>
    <row r="2366" spans="1:14" s="131" customFormat="1" ht="12.75" customHeight="1" x14ac:dyDescent="0.25">
      <c r="A2366" s="231"/>
      <c r="B2366" s="231"/>
      <c r="C2366" s="231"/>
      <c r="D2366" s="231"/>
      <c r="E2366" s="231"/>
      <c r="F2366" s="231"/>
      <c r="G2366" s="231"/>
      <c r="H2366" s="231"/>
      <c r="I2366" s="231"/>
      <c r="J2366" s="231"/>
      <c r="K2366" s="231"/>
      <c r="L2366" s="231"/>
      <c r="M2366" s="231"/>
      <c r="N2366" s="131" t="e">
        <f t="shared" si="36"/>
        <v>#N/A</v>
      </c>
    </row>
    <row r="2367" spans="1:14" s="131" customFormat="1" ht="12.75" customHeight="1" x14ac:dyDescent="0.25">
      <c r="A2367" s="231"/>
      <c r="B2367" s="231"/>
      <c r="C2367" s="231"/>
      <c r="D2367" s="231"/>
      <c r="E2367" s="231"/>
      <c r="F2367" s="231"/>
      <c r="G2367" s="231"/>
      <c r="H2367" s="231"/>
      <c r="I2367" s="231"/>
      <c r="J2367" s="231"/>
      <c r="K2367" s="231"/>
      <c r="L2367" s="231"/>
      <c r="M2367" s="231"/>
      <c r="N2367" s="131" t="e">
        <f t="shared" si="36"/>
        <v>#N/A</v>
      </c>
    </row>
    <row r="2368" spans="1:14" s="131" customFormat="1" ht="12.75" customHeight="1" x14ac:dyDescent="0.25">
      <c r="A2368" s="231"/>
      <c r="B2368" s="231"/>
      <c r="C2368" s="231"/>
      <c r="D2368" s="231"/>
      <c r="E2368" s="231"/>
      <c r="F2368" s="231"/>
      <c r="G2368" s="231"/>
      <c r="H2368" s="231"/>
      <c r="I2368" s="231"/>
      <c r="J2368" s="231"/>
      <c r="K2368" s="231"/>
      <c r="L2368" s="231"/>
      <c r="M2368" s="231"/>
      <c r="N2368" s="131" t="e">
        <f t="shared" si="36"/>
        <v>#N/A</v>
      </c>
    </row>
    <row r="2369" spans="1:14" s="131" customFormat="1" ht="12.75" customHeight="1" x14ac:dyDescent="0.25">
      <c r="A2369" s="231"/>
      <c r="B2369" s="231"/>
      <c r="C2369" s="231"/>
      <c r="D2369" s="231"/>
      <c r="E2369" s="231"/>
      <c r="F2369" s="231"/>
      <c r="G2369" s="231"/>
      <c r="H2369" s="231"/>
      <c r="I2369" s="231"/>
      <c r="J2369" s="231"/>
      <c r="K2369" s="231"/>
      <c r="L2369" s="231"/>
      <c r="M2369" s="231"/>
      <c r="N2369" s="131" t="e">
        <f t="shared" si="36"/>
        <v>#N/A</v>
      </c>
    </row>
    <row r="2370" spans="1:14" s="131" customFormat="1" ht="12.75" customHeight="1" x14ac:dyDescent="0.25">
      <c r="A2370" s="231"/>
      <c r="B2370" s="231"/>
      <c r="C2370" s="231"/>
      <c r="D2370" s="231"/>
      <c r="E2370" s="231"/>
      <c r="F2370" s="231"/>
      <c r="G2370" s="231"/>
      <c r="H2370" s="231"/>
      <c r="I2370" s="231"/>
      <c r="J2370" s="231"/>
      <c r="K2370" s="231"/>
      <c r="L2370" s="231"/>
      <c r="M2370" s="231"/>
      <c r="N2370" s="131" t="e">
        <f t="shared" si="36"/>
        <v>#N/A</v>
      </c>
    </row>
    <row r="2371" spans="1:14" s="131" customFormat="1" ht="12.75" customHeight="1" x14ac:dyDescent="0.25">
      <c r="A2371" s="231"/>
      <c r="B2371" s="231"/>
      <c r="C2371" s="231"/>
      <c r="D2371" s="231"/>
      <c r="E2371" s="231"/>
      <c r="F2371" s="231"/>
      <c r="G2371" s="231"/>
      <c r="H2371" s="231"/>
      <c r="I2371" s="231"/>
      <c r="J2371" s="231"/>
      <c r="K2371" s="231"/>
      <c r="L2371" s="231"/>
      <c r="M2371" s="231"/>
      <c r="N2371" s="131" t="e">
        <f t="shared" si="36"/>
        <v>#N/A</v>
      </c>
    </row>
    <row r="2372" spans="1:14" s="131" customFormat="1" ht="12.75" customHeight="1" x14ac:dyDescent="0.25">
      <c r="A2372" s="231"/>
      <c r="B2372" s="231"/>
      <c r="C2372" s="231"/>
      <c r="D2372" s="231"/>
      <c r="E2372" s="231"/>
      <c r="F2372" s="231"/>
      <c r="G2372" s="231"/>
      <c r="H2372" s="231"/>
      <c r="I2372" s="231"/>
      <c r="J2372" s="231"/>
      <c r="K2372" s="231"/>
      <c r="L2372" s="231"/>
      <c r="M2372" s="231"/>
      <c r="N2372" s="131" t="e">
        <f t="shared" ref="N2372:N2435" si="37">VLOOKUP(I2372,$O$3:$P$10,2,FALSE)</f>
        <v>#N/A</v>
      </c>
    </row>
    <row r="2373" spans="1:14" s="131" customFormat="1" ht="12.75" customHeight="1" x14ac:dyDescent="0.25">
      <c r="A2373" s="231"/>
      <c r="B2373" s="231"/>
      <c r="C2373" s="231"/>
      <c r="D2373" s="231"/>
      <c r="E2373" s="231"/>
      <c r="F2373" s="231"/>
      <c r="G2373" s="231"/>
      <c r="H2373" s="231"/>
      <c r="I2373" s="231"/>
      <c r="J2373" s="231"/>
      <c r="K2373" s="231"/>
      <c r="L2373" s="231"/>
      <c r="M2373" s="231"/>
      <c r="N2373" s="131" t="e">
        <f t="shared" si="37"/>
        <v>#N/A</v>
      </c>
    </row>
    <row r="2374" spans="1:14" s="131" customFormat="1" ht="12.75" customHeight="1" x14ac:dyDescent="0.25">
      <c r="A2374" s="231"/>
      <c r="B2374" s="231"/>
      <c r="C2374" s="231"/>
      <c r="D2374" s="231"/>
      <c r="E2374" s="231"/>
      <c r="F2374" s="231"/>
      <c r="G2374" s="231"/>
      <c r="H2374" s="231"/>
      <c r="I2374" s="231"/>
      <c r="J2374" s="231"/>
      <c r="K2374" s="231"/>
      <c r="L2374" s="231"/>
      <c r="M2374" s="231"/>
      <c r="N2374" s="131" t="e">
        <f t="shared" si="37"/>
        <v>#N/A</v>
      </c>
    </row>
    <row r="2375" spans="1:14" s="131" customFormat="1" ht="12.75" customHeight="1" x14ac:dyDescent="0.25">
      <c r="A2375" s="231"/>
      <c r="B2375" s="231"/>
      <c r="C2375" s="231"/>
      <c r="D2375" s="231"/>
      <c r="E2375" s="231"/>
      <c r="F2375" s="231"/>
      <c r="G2375" s="231"/>
      <c r="H2375" s="231"/>
      <c r="I2375" s="231"/>
      <c r="J2375" s="231"/>
      <c r="K2375" s="231"/>
      <c r="L2375" s="231"/>
      <c r="M2375" s="231"/>
      <c r="N2375" s="131" t="e">
        <f t="shared" si="37"/>
        <v>#N/A</v>
      </c>
    </row>
    <row r="2376" spans="1:14" s="131" customFormat="1" ht="12.75" customHeight="1" x14ac:dyDescent="0.25">
      <c r="A2376" s="231"/>
      <c r="B2376" s="231"/>
      <c r="C2376" s="231"/>
      <c r="D2376" s="231"/>
      <c r="E2376" s="231"/>
      <c r="F2376" s="231"/>
      <c r="G2376" s="231"/>
      <c r="H2376" s="231"/>
      <c r="I2376" s="231"/>
      <c r="J2376" s="231"/>
      <c r="K2376" s="231"/>
      <c r="L2376" s="231"/>
      <c r="M2376" s="231"/>
      <c r="N2376" s="131" t="e">
        <f t="shared" si="37"/>
        <v>#N/A</v>
      </c>
    </row>
    <row r="2377" spans="1:14" s="131" customFormat="1" ht="12.75" customHeight="1" x14ac:dyDescent="0.25">
      <c r="A2377" s="231"/>
      <c r="B2377" s="231"/>
      <c r="C2377" s="231"/>
      <c r="D2377" s="231"/>
      <c r="E2377" s="231"/>
      <c r="F2377" s="231"/>
      <c r="G2377" s="231"/>
      <c r="H2377" s="231"/>
      <c r="I2377" s="231"/>
      <c r="J2377" s="231"/>
      <c r="K2377" s="231"/>
      <c r="L2377" s="231"/>
      <c r="M2377" s="231"/>
      <c r="N2377" s="131" t="e">
        <f t="shared" si="37"/>
        <v>#N/A</v>
      </c>
    </row>
    <row r="2378" spans="1:14" s="131" customFormat="1" ht="12.75" customHeight="1" x14ac:dyDescent="0.25">
      <c r="A2378" s="231"/>
      <c r="B2378" s="231"/>
      <c r="C2378" s="231"/>
      <c r="D2378" s="231"/>
      <c r="E2378" s="231"/>
      <c r="F2378" s="231"/>
      <c r="G2378" s="231"/>
      <c r="H2378" s="231"/>
      <c r="I2378" s="231"/>
      <c r="J2378" s="231"/>
      <c r="K2378" s="231"/>
      <c r="L2378" s="231"/>
      <c r="M2378" s="231"/>
      <c r="N2378" s="131" t="e">
        <f t="shared" si="37"/>
        <v>#N/A</v>
      </c>
    </row>
    <row r="2379" spans="1:14" s="131" customFormat="1" ht="12.75" customHeight="1" x14ac:dyDescent="0.25">
      <c r="A2379" s="231"/>
      <c r="B2379" s="231"/>
      <c r="C2379" s="231"/>
      <c r="D2379" s="231"/>
      <c r="E2379" s="231"/>
      <c r="F2379" s="231"/>
      <c r="G2379" s="231"/>
      <c r="H2379" s="231"/>
      <c r="I2379" s="231"/>
      <c r="J2379" s="231"/>
      <c r="K2379" s="231"/>
      <c r="L2379" s="231"/>
      <c r="M2379" s="231"/>
      <c r="N2379" s="131" t="e">
        <f t="shared" si="37"/>
        <v>#N/A</v>
      </c>
    </row>
    <row r="2380" spans="1:14" s="131" customFormat="1" ht="12.75" customHeight="1" x14ac:dyDescent="0.25">
      <c r="A2380" s="231"/>
      <c r="B2380" s="231"/>
      <c r="C2380" s="231"/>
      <c r="D2380" s="231"/>
      <c r="E2380" s="231"/>
      <c r="F2380" s="231"/>
      <c r="G2380" s="231"/>
      <c r="H2380" s="231"/>
      <c r="I2380" s="231"/>
      <c r="J2380" s="231"/>
      <c r="K2380" s="231"/>
      <c r="L2380" s="231"/>
      <c r="M2380" s="231"/>
      <c r="N2380" s="131" t="e">
        <f t="shared" si="37"/>
        <v>#N/A</v>
      </c>
    </row>
    <row r="2381" spans="1:14" s="131" customFormat="1" ht="12.75" customHeight="1" x14ac:dyDescent="0.25">
      <c r="A2381" s="231"/>
      <c r="B2381" s="231"/>
      <c r="C2381" s="231"/>
      <c r="D2381" s="231"/>
      <c r="E2381" s="231"/>
      <c r="F2381" s="231"/>
      <c r="G2381" s="231"/>
      <c r="H2381" s="231"/>
      <c r="I2381" s="231"/>
      <c r="J2381" s="231"/>
      <c r="K2381" s="231"/>
      <c r="L2381" s="231"/>
      <c r="M2381" s="231"/>
      <c r="N2381" s="131" t="e">
        <f t="shared" si="37"/>
        <v>#N/A</v>
      </c>
    </row>
    <row r="2382" spans="1:14" s="131" customFormat="1" ht="12.75" customHeight="1" x14ac:dyDescent="0.25">
      <c r="A2382" s="231"/>
      <c r="B2382" s="231"/>
      <c r="C2382" s="231"/>
      <c r="D2382" s="231"/>
      <c r="E2382" s="231"/>
      <c r="F2382" s="231"/>
      <c r="G2382" s="231"/>
      <c r="H2382" s="231"/>
      <c r="I2382" s="231"/>
      <c r="J2382" s="231"/>
      <c r="K2382" s="231"/>
      <c r="L2382" s="231"/>
      <c r="M2382" s="231"/>
      <c r="N2382" s="131" t="e">
        <f t="shared" si="37"/>
        <v>#N/A</v>
      </c>
    </row>
    <row r="2383" spans="1:14" s="131" customFormat="1" ht="12.75" customHeight="1" x14ac:dyDescent="0.25">
      <c r="A2383" s="231"/>
      <c r="B2383" s="231"/>
      <c r="C2383" s="231"/>
      <c r="D2383" s="231"/>
      <c r="E2383" s="231"/>
      <c r="F2383" s="231"/>
      <c r="G2383" s="231"/>
      <c r="H2383" s="231"/>
      <c r="I2383" s="231"/>
      <c r="J2383" s="231"/>
      <c r="K2383" s="231"/>
      <c r="L2383" s="231"/>
      <c r="M2383" s="231"/>
      <c r="N2383" s="131" t="e">
        <f t="shared" si="37"/>
        <v>#N/A</v>
      </c>
    </row>
    <row r="2384" spans="1:14" s="131" customFormat="1" ht="12.75" customHeight="1" x14ac:dyDescent="0.25">
      <c r="A2384" s="231"/>
      <c r="B2384" s="231"/>
      <c r="C2384" s="231"/>
      <c r="D2384" s="231"/>
      <c r="E2384" s="231"/>
      <c r="F2384" s="231"/>
      <c r="G2384" s="231"/>
      <c r="H2384" s="231"/>
      <c r="I2384" s="231"/>
      <c r="J2384" s="231"/>
      <c r="K2384" s="231"/>
      <c r="L2384" s="231"/>
      <c r="M2384" s="231"/>
      <c r="N2384" s="131" t="e">
        <f t="shared" si="37"/>
        <v>#N/A</v>
      </c>
    </row>
    <row r="2385" spans="1:14" s="131" customFormat="1" ht="12.75" customHeight="1" x14ac:dyDescent="0.25">
      <c r="A2385" s="231"/>
      <c r="B2385" s="231"/>
      <c r="C2385" s="231"/>
      <c r="D2385" s="231"/>
      <c r="E2385" s="231"/>
      <c r="F2385" s="231"/>
      <c r="G2385" s="231"/>
      <c r="H2385" s="231"/>
      <c r="I2385" s="231"/>
      <c r="J2385" s="231"/>
      <c r="K2385" s="231"/>
      <c r="L2385" s="231"/>
      <c r="M2385" s="231"/>
      <c r="N2385" s="131" t="e">
        <f t="shared" si="37"/>
        <v>#N/A</v>
      </c>
    </row>
    <row r="2386" spans="1:14" s="131" customFormat="1" ht="12.75" customHeight="1" x14ac:dyDescent="0.25">
      <c r="A2386" s="231"/>
      <c r="B2386" s="231"/>
      <c r="C2386" s="231"/>
      <c r="D2386" s="231"/>
      <c r="E2386" s="231"/>
      <c r="F2386" s="231"/>
      <c r="G2386" s="231"/>
      <c r="H2386" s="231"/>
      <c r="I2386" s="231"/>
      <c r="J2386" s="231"/>
      <c r="K2386" s="231"/>
      <c r="L2386" s="231"/>
      <c r="M2386" s="231"/>
      <c r="N2386" s="131" t="e">
        <f t="shared" si="37"/>
        <v>#N/A</v>
      </c>
    </row>
    <row r="2387" spans="1:14" s="131" customFormat="1" ht="12.75" customHeight="1" x14ac:dyDescent="0.25">
      <c r="A2387" s="231"/>
      <c r="B2387" s="231"/>
      <c r="C2387" s="231"/>
      <c r="D2387" s="231"/>
      <c r="E2387" s="231"/>
      <c r="F2387" s="231"/>
      <c r="G2387" s="231"/>
      <c r="H2387" s="231"/>
      <c r="I2387" s="231"/>
      <c r="J2387" s="231"/>
      <c r="K2387" s="231"/>
      <c r="L2387" s="231"/>
      <c r="M2387" s="231"/>
      <c r="N2387" s="131" t="e">
        <f t="shared" si="37"/>
        <v>#N/A</v>
      </c>
    </row>
    <row r="2388" spans="1:14" s="131" customFormat="1" ht="12.75" customHeight="1" x14ac:dyDescent="0.25">
      <c r="A2388" s="231"/>
      <c r="B2388" s="231"/>
      <c r="C2388" s="231"/>
      <c r="D2388" s="231"/>
      <c r="E2388" s="231"/>
      <c r="F2388" s="231"/>
      <c r="G2388" s="231"/>
      <c r="H2388" s="231"/>
      <c r="I2388" s="231"/>
      <c r="J2388" s="231"/>
      <c r="K2388" s="231"/>
      <c r="L2388" s="231"/>
      <c r="M2388" s="231"/>
      <c r="N2388" s="131" t="e">
        <f t="shared" si="37"/>
        <v>#N/A</v>
      </c>
    </row>
    <row r="2389" spans="1:14" s="131" customFormat="1" ht="12.75" customHeight="1" x14ac:dyDescent="0.25">
      <c r="A2389" s="231"/>
      <c r="B2389" s="231"/>
      <c r="C2389" s="231"/>
      <c r="D2389" s="231"/>
      <c r="E2389" s="231"/>
      <c r="F2389" s="231"/>
      <c r="G2389" s="231"/>
      <c r="H2389" s="231"/>
      <c r="I2389" s="231"/>
      <c r="J2389" s="231"/>
      <c r="K2389" s="231"/>
      <c r="L2389" s="231"/>
      <c r="M2389" s="231"/>
      <c r="N2389" s="131" t="e">
        <f t="shared" si="37"/>
        <v>#N/A</v>
      </c>
    </row>
    <row r="2390" spans="1:14" s="131" customFormat="1" ht="12.75" customHeight="1" x14ac:dyDescent="0.25">
      <c r="A2390" s="231"/>
      <c r="B2390" s="231"/>
      <c r="C2390" s="231"/>
      <c r="D2390" s="231"/>
      <c r="E2390" s="231"/>
      <c r="F2390" s="231"/>
      <c r="G2390" s="231"/>
      <c r="H2390" s="231"/>
      <c r="I2390" s="231"/>
      <c r="J2390" s="231"/>
      <c r="K2390" s="231"/>
      <c r="L2390" s="231"/>
      <c r="M2390" s="231"/>
      <c r="N2390" s="131" t="e">
        <f t="shared" si="37"/>
        <v>#N/A</v>
      </c>
    </row>
    <row r="2391" spans="1:14" s="131" customFormat="1" ht="12.75" customHeight="1" x14ac:dyDescent="0.25">
      <c r="A2391" s="231"/>
      <c r="B2391" s="231"/>
      <c r="C2391" s="231"/>
      <c r="D2391" s="231"/>
      <c r="E2391" s="231"/>
      <c r="F2391" s="231"/>
      <c r="G2391" s="231"/>
      <c r="H2391" s="231"/>
      <c r="I2391" s="231"/>
      <c r="J2391" s="231"/>
      <c r="K2391" s="231"/>
      <c r="L2391" s="231"/>
      <c r="M2391" s="231"/>
      <c r="N2391" s="131" t="e">
        <f t="shared" si="37"/>
        <v>#N/A</v>
      </c>
    </row>
    <row r="2392" spans="1:14" s="131" customFormat="1" ht="12.75" customHeight="1" x14ac:dyDescent="0.25">
      <c r="A2392" s="231"/>
      <c r="B2392" s="231"/>
      <c r="C2392" s="231"/>
      <c r="D2392" s="231"/>
      <c r="E2392" s="231"/>
      <c r="F2392" s="231"/>
      <c r="G2392" s="231"/>
      <c r="H2392" s="231"/>
      <c r="I2392" s="231"/>
      <c r="J2392" s="231"/>
      <c r="K2392" s="231"/>
      <c r="L2392" s="231"/>
      <c r="M2392" s="231"/>
      <c r="N2392" s="131" t="e">
        <f t="shared" si="37"/>
        <v>#N/A</v>
      </c>
    </row>
    <row r="2393" spans="1:14" s="131" customFormat="1" ht="12.75" customHeight="1" x14ac:dyDescent="0.25">
      <c r="A2393" s="231"/>
      <c r="B2393" s="231"/>
      <c r="C2393" s="231"/>
      <c r="D2393" s="231"/>
      <c r="E2393" s="231"/>
      <c r="F2393" s="231"/>
      <c r="G2393" s="231"/>
      <c r="H2393" s="231"/>
      <c r="I2393" s="231"/>
      <c r="J2393" s="231"/>
      <c r="K2393" s="231"/>
      <c r="L2393" s="231"/>
      <c r="M2393" s="231"/>
      <c r="N2393" s="131" t="e">
        <f t="shared" si="37"/>
        <v>#N/A</v>
      </c>
    </row>
    <row r="2394" spans="1:14" s="131" customFormat="1" ht="12.75" customHeight="1" x14ac:dyDescent="0.25">
      <c r="A2394" s="231"/>
      <c r="B2394" s="231"/>
      <c r="C2394" s="231"/>
      <c r="D2394" s="231"/>
      <c r="E2394" s="231"/>
      <c r="F2394" s="231"/>
      <c r="G2394" s="231"/>
      <c r="H2394" s="231"/>
      <c r="I2394" s="231"/>
      <c r="J2394" s="231"/>
      <c r="K2394" s="231"/>
      <c r="L2394" s="231"/>
      <c r="M2394" s="231"/>
      <c r="N2394" s="131" t="e">
        <f t="shared" si="37"/>
        <v>#N/A</v>
      </c>
    </row>
    <row r="2395" spans="1:14" s="131" customFormat="1" ht="12.75" customHeight="1" x14ac:dyDescent="0.25">
      <c r="A2395" s="231"/>
      <c r="B2395" s="231"/>
      <c r="C2395" s="231"/>
      <c r="D2395" s="231"/>
      <c r="E2395" s="231"/>
      <c r="F2395" s="231"/>
      <c r="G2395" s="231"/>
      <c r="H2395" s="231"/>
      <c r="I2395" s="231"/>
      <c r="J2395" s="231"/>
      <c r="K2395" s="231"/>
      <c r="L2395" s="231"/>
      <c r="M2395" s="231"/>
      <c r="N2395" s="131" t="e">
        <f t="shared" si="37"/>
        <v>#N/A</v>
      </c>
    </row>
    <row r="2396" spans="1:14" s="131" customFormat="1" ht="12.75" customHeight="1" x14ac:dyDescent="0.25">
      <c r="A2396" s="231"/>
      <c r="B2396" s="231"/>
      <c r="C2396" s="231"/>
      <c r="D2396" s="231"/>
      <c r="E2396" s="231"/>
      <c r="F2396" s="231"/>
      <c r="G2396" s="231"/>
      <c r="H2396" s="231"/>
      <c r="I2396" s="231"/>
      <c r="J2396" s="231"/>
      <c r="K2396" s="231"/>
      <c r="L2396" s="231"/>
      <c r="M2396" s="231"/>
      <c r="N2396" s="131" t="e">
        <f t="shared" si="37"/>
        <v>#N/A</v>
      </c>
    </row>
    <row r="2397" spans="1:14" s="131" customFormat="1" ht="12.75" customHeight="1" x14ac:dyDescent="0.25">
      <c r="A2397" s="231"/>
      <c r="B2397" s="231"/>
      <c r="C2397" s="231"/>
      <c r="D2397" s="231"/>
      <c r="E2397" s="231"/>
      <c r="F2397" s="231"/>
      <c r="G2397" s="231"/>
      <c r="H2397" s="231"/>
      <c r="I2397" s="231"/>
      <c r="J2397" s="231"/>
      <c r="K2397" s="231"/>
      <c r="L2397" s="231"/>
      <c r="M2397" s="231"/>
      <c r="N2397" s="131" t="e">
        <f t="shared" si="37"/>
        <v>#N/A</v>
      </c>
    </row>
    <row r="2398" spans="1:14" s="131" customFormat="1" ht="12.75" customHeight="1" x14ac:dyDescent="0.25">
      <c r="A2398" s="231"/>
      <c r="B2398" s="231"/>
      <c r="C2398" s="231"/>
      <c r="D2398" s="231"/>
      <c r="E2398" s="231"/>
      <c r="F2398" s="231"/>
      <c r="G2398" s="231"/>
      <c r="H2398" s="231"/>
      <c r="I2398" s="231"/>
      <c r="J2398" s="231"/>
      <c r="K2398" s="231"/>
      <c r="L2398" s="231"/>
      <c r="M2398" s="231"/>
      <c r="N2398" s="131" t="e">
        <f t="shared" si="37"/>
        <v>#N/A</v>
      </c>
    </row>
    <row r="2399" spans="1:14" s="131" customFormat="1" ht="12.75" customHeight="1" x14ac:dyDescent="0.25">
      <c r="A2399" s="231"/>
      <c r="B2399" s="231"/>
      <c r="C2399" s="231"/>
      <c r="D2399" s="231"/>
      <c r="E2399" s="231"/>
      <c r="F2399" s="231"/>
      <c r="G2399" s="231"/>
      <c r="H2399" s="231"/>
      <c r="I2399" s="231"/>
      <c r="J2399" s="231"/>
      <c r="K2399" s="231"/>
      <c r="L2399" s="231"/>
      <c r="M2399" s="231"/>
      <c r="N2399" s="131" t="e">
        <f t="shared" si="37"/>
        <v>#N/A</v>
      </c>
    </row>
    <row r="2400" spans="1:14" s="131" customFormat="1" ht="12.75" customHeight="1" x14ac:dyDescent="0.25">
      <c r="A2400" s="231"/>
      <c r="B2400" s="231"/>
      <c r="C2400" s="231"/>
      <c r="D2400" s="231"/>
      <c r="E2400" s="231"/>
      <c r="F2400" s="231"/>
      <c r="G2400" s="231"/>
      <c r="H2400" s="231"/>
      <c r="I2400" s="231"/>
      <c r="J2400" s="231"/>
      <c r="K2400" s="231"/>
      <c r="L2400" s="231"/>
      <c r="M2400" s="231"/>
      <c r="N2400" s="131" t="e">
        <f t="shared" si="37"/>
        <v>#N/A</v>
      </c>
    </row>
    <row r="2401" spans="1:14" s="131" customFormat="1" ht="12.75" customHeight="1" x14ac:dyDescent="0.25">
      <c r="A2401" s="231"/>
      <c r="B2401" s="231"/>
      <c r="C2401" s="231"/>
      <c r="D2401" s="231"/>
      <c r="E2401" s="231"/>
      <c r="F2401" s="231"/>
      <c r="G2401" s="231"/>
      <c r="H2401" s="231"/>
      <c r="I2401" s="231"/>
      <c r="J2401" s="231"/>
      <c r="K2401" s="231"/>
      <c r="L2401" s="231"/>
      <c r="M2401" s="231"/>
      <c r="N2401" s="131" t="e">
        <f t="shared" si="37"/>
        <v>#N/A</v>
      </c>
    </row>
    <row r="2402" spans="1:14" s="131" customFormat="1" ht="12.75" customHeight="1" x14ac:dyDescent="0.25">
      <c r="A2402" s="231"/>
      <c r="B2402" s="231"/>
      <c r="C2402" s="231"/>
      <c r="D2402" s="231"/>
      <c r="E2402" s="231"/>
      <c r="F2402" s="231"/>
      <c r="G2402" s="231"/>
      <c r="H2402" s="231"/>
      <c r="I2402" s="231"/>
      <c r="J2402" s="231"/>
      <c r="K2402" s="231"/>
      <c r="L2402" s="231"/>
      <c r="M2402" s="231"/>
      <c r="N2402" s="131" t="e">
        <f t="shared" si="37"/>
        <v>#N/A</v>
      </c>
    </row>
    <row r="2403" spans="1:14" s="131" customFormat="1" ht="12.75" customHeight="1" x14ac:dyDescent="0.25">
      <c r="A2403" s="231"/>
      <c r="B2403" s="231"/>
      <c r="C2403" s="231"/>
      <c r="D2403" s="231"/>
      <c r="E2403" s="231"/>
      <c r="F2403" s="231"/>
      <c r="G2403" s="231"/>
      <c r="H2403" s="231"/>
      <c r="I2403" s="231"/>
      <c r="J2403" s="231"/>
      <c r="K2403" s="231"/>
      <c r="L2403" s="231"/>
      <c r="M2403" s="231"/>
      <c r="N2403" s="131" t="e">
        <f t="shared" si="37"/>
        <v>#N/A</v>
      </c>
    </row>
    <row r="2404" spans="1:14" s="131" customFormat="1" ht="12.75" customHeight="1" x14ac:dyDescent="0.25">
      <c r="A2404" s="231"/>
      <c r="B2404" s="231"/>
      <c r="C2404" s="231"/>
      <c r="D2404" s="231"/>
      <c r="E2404" s="231"/>
      <c r="F2404" s="231"/>
      <c r="G2404" s="231"/>
      <c r="H2404" s="231"/>
      <c r="I2404" s="231"/>
      <c r="J2404" s="231"/>
      <c r="K2404" s="231"/>
      <c r="L2404" s="231"/>
      <c r="M2404" s="231"/>
      <c r="N2404" s="131" t="e">
        <f t="shared" si="37"/>
        <v>#N/A</v>
      </c>
    </row>
    <row r="2405" spans="1:14" s="131" customFormat="1" ht="12.75" customHeight="1" x14ac:dyDescent="0.25">
      <c r="A2405" s="231"/>
      <c r="B2405" s="231"/>
      <c r="C2405" s="231"/>
      <c r="D2405" s="231"/>
      <c r="E2405" s="231"/>
      <c r="F2405" s="231"/>
      <c r="G2405" s="231"/>
      <c r="H2405" s="231"/>
      <c r="I2405" s="231"/>
      <c r="J2405" s="231"/>
      <c r="K2405" s="231"/>
      <c r="L2405" s="231"/>
      <c r="M2405" s="231"/>
      <c r="N2405" s="131" t="e">
        <f t="shared" si="37"/>
        <v>#N/A</v>
      </c>
    </row>
    <row r="2406" spans="1:14" s="131" customFormat="1" ht="12.75" customHeight="1" x14ac:dyDescent="0.25">
      <c r="A2406" s="231"/>
      <c r="B2406" s="231"/>
      <c r="C2406" s="231"/>
      <c r="D2406" s="231"/>
      <c r="E2406" s="231"/>
      <c r="F2406" s="231"/>
      <c r="G2406" s="231"/>
      <c r="H2406" s="231"/>
      <c r="I2406" s="231"/>
      <c r="J2406" s="231"/>
      <c r="K2406" s="231"/>
      <c r="L2406" s="231"/>
      <c r="M2406" s="231"/>
      <c r="N2406" s="131" t="e">
        <f t="shared" si="37"/>
        <v>#N/A</v>
      </c>
    </row>
    <row r="2407" spans="1:14" s="131" customFormat="1" ht="12.75" customHeight="1" x14ac:dyDescent="0.25">
      <c r="A2407" s="231"/>
      <c r="B2407" s="231"/>
      <c r="C2407" s="231"/>
      <c r="D2407" s="231"/>
      <c r="E2407" s="231"/>
      <c r="F2407" s="231"/>
      <c r="G2407" s="231"/>
      <c r="H2407" s="231"/>
      <c r="I2407" s="231"/>
      <c r="J2407" s="231"/>
      <c r="K2407" s="231"/>
      <c r="L2407" s="231"/>
      <c r="M2407" s="231"/>
      <c r="N2407" s="131" t="e">
        <f t="shared" si="37"/>
        <v>#N/A</v>
      </c>
    </row>
    <row r="2408" spans="1:14" s="131" customFormat="1" ht="12.75" customHeight="1" x14ac:dyDescent="0.25">
      <c r="A2408" s="231"/>
      <c r="B2408" s="231"/>
      <c r="C2408" s="231"/>
      <c r="D2408" s="231"/>
      <c r="E2408" s="231"/>
      <c r="F2408" s="231"/>
      <c r="G2408" s="231"/>
      <c r="H2408" s="231"/>
      <c r="I2408" s="231"/>
      <c r="J2408" s="231"/>
      <c r="K2408" s="231"/>
      <c r="L2408" s="231"/>
      <c r="M2408" s="231"/>
      <c r="N2408" s="131" t="e">
        <f t="shared" si="37"/>
        <v>#N/A</v>
      </c>
    </row>
    <row r="2409" spans="1:14" s="131" customFormat="1" ht="12.75" customHeight="1" x14ac:dyDescent="0.25">
      <c r="A2409" s="231"/>
      <c r="B2409" s="231"/>
      <c r="C2409" s="231"/>
      <c r="D2409" s="231"/>
      <c r="E2409" s="231"/>
      <c r="F2409" s="231"/>
      <c r="G2409" s="231"/>
      <c r="H2409" s="231"/>
      <c r="I2409" s="231"/>
      <c r="J2409" s="231"/>
      <c r="K2409" s="231"/>
      <c r="L2409" s="231"/>
      <c r="M2409" s="231"/>
      <c r="N2409" s="131" t="e">
        <f t="shared" si="37"/>
        <v>#N/A</v>
      </c>
    </row>
    <row r="2410" spans="1:14" s="131" customFormat="1" ht="12.75" customHeight="1" x14ac:dyDescent="0.25">
      <c r="A2410" s="231"/>
      <c r="B2410" s="231"/>
      <c r="C2410" s="231"/>
      <c r="D2410" s="231"/>
      <c r="E2410" s="231"/>
      <c r="F2410" s="231"/>
      <c r="G2410" s="231"/>
      <c r="H2410" s="231"/>
      <c r="I2410" s="231"/>
      <c r="J2410" s="231"/>
      <c r="K2410" s="231"/>
      <c r="L2410" s="231"/>
      <c r="M2410" s="231"/>
      <c r="N2410" s="131" t="e">
        <f t="shared" si="37"/>
        <v>#N/A</v>
      </c>
    </row>
    <row r="2411" spans="1:14" s="131" customFormat="1" ht="12.75" customHeight="1" x14ac:dyDescent="0.25">
      <c r="A2411" s="231"/>
      <c r="B2411" s="231"/>
      <c r="C2411" s="231"/>
      <c r="D2411" s="231"/>
      <c r="E2411" s="231"/>
      <c r="F2411" s="231"/>
      <c r="G2411" s="231"/>
      <c r="H2411" s="231"/>
      <c r="I2411" s="231"/>
      <c r="J2411" s="231"/>
      <c r="K2411" s="231"/>
      <c r="L2411" s="231"/>
      <c r="M2411" s="231"/>
      <c r="N2411" s="131" t="e">
        <f t="shared" si="37"/>
        <v>#N/A</v>
      </c>
    </row>
    <row r="2412" spans="1:14" s="131" customFormat="1" ht="12.75" customHeight="1" x14ac:dyDescent="0.25">
      <c r="A2412" s="231"/>
      <c r="B2412" s="231"/>
      <c r="C2412" s="231"/>
      <c r="D2412" s="231"/>
      <c r="E2412" s="231"/>
      <c r="F2412" s="231"/>
      <c r="G2412" s="231"/>
      <c r="H2412" s="231"/>
      <c r="I2412" s="231"/>
      <c r="J2412" s="231"/>
      <c r="K2412" s="231"/>
      <c r="L2412" s="231"/>
      <c r="M2412" s="231"/>
      <c r="N2412" s="131" t="e">
        <f t="shared" si="37"/>
        <v>#N/A</v>
      </c>
    </row>
    <row r="2413" spans="1:14" s="131" customFormat="1" ht="12.75" customHeight="1" x14ac:dyDescent="0.25">
      <c r="A2413" s="231"/>
      <c r="B2413" s="231"/>
      <c r="C2413" s="231"/>
      <c r="D2413" s="231"/>
      <c r="E2413" s="231"/>
      <c r="F2413" s="231"/>
      <c r="G2413" s="231"/>
      <c r="H2413" s="231"/>
      <c r="I2413" s="231"/>
      <c r="J2413" s="231"/>
      <c r="K2413" s="231"/>
      <c r="L2413" s="231"/>
      <c r="M2413" s="231"/>
      <c r="N2413" s="131" t="e">
        <f t="shared" si="37"/>
        <v>#N/A</v>
      </c>
    </row>
    <row r="2414" spans="1:14" s="131" customFormat="1" ht="12.75" customHeight="1" x14ac:dyDescent="0.25">
      <c r="A2414" s="231"/>
      <c r="B2414" s="231"/>
      <c r="C2414" s="231"/>
      <c r="D2414" s="231"/>
      <c r="E2414" s="231"/>
      <c r="F2414" s="231"/>
      <c r="G2414" s="231"/>
      <c r="H2414" s="231"/>
      <c r="I2414" s="231"/>
      <c r="J2414" s="231"/>
      <c r="K2414" s="231"/>
      <c r="L2414" s="231"/>
      <c r="M2414" s="231"/>
      <c r="N2414" s="131" t="e">
        <f t="shared" si="37"/>
        <v>#N/A</v>
      </c>
    </row>
    <row r="2415" spans="1:14" s="131" customFormat="1" ht="12.75" customHeight="1" x14ac:dyDescent="0.25">
      <c r="A2415" s="231"/>
      <c r="B2415" s="231"/>
      <c r="C2415" s="231"/>
      <c r="D2415" s="231"/>
      <c r="E2415" s="231"/>
      <c r="F2415" s="231"/>
      <c r="G2415" s="231"/>
      <c r="H2415" s="231"/>
      <c r="I2415" s="231"/>
      <c r="J2415" s="231"/>
      <c r="K2415" s="231"/>
      <c r="L2415" s="231"/>
      <c r="M2415" s="231"/>
      <c r="N2415" s="131" t="e">
        <f t="shared" si="37"/>
        <v>#N/A</v>
      </c>
    </row>
    <row r="2416" spans="1:14" s="131" customFormat="1" ht="12.75" customHeight="1" x14ac:dyDescent="0.25">
      <c r="A2416" s="231"/>
      <c r="B2416" s="231"/>
      <c r="C2416" s="231"/>
      <c r="D2416" s="231"/>
      <c r="E2416" s="231"/>
      <c r="F2416" s="231"/>
      <c r="G2416" s="231"/>
      <c r="H2416" s="231"/>
      <c r="I2416" s="231"/>
      <c r="J2416" s="231"/>
      <c r="K2416" s="231"/>
      <c r="L2416" s="231"/>
      <c r="M2416" s="231"/>
      <c r="N2416" s="131" t="e">
        <f t="shared" si="37"/>
        <v>#N/A</v>
      </c>
    </row>
    <row r="2417" spans="1:14" s="131" customFormat="1" ht="12.75" customHeight="1" x14ac:dyDescent="0.25">
      <c r="A2417" s="231"/>
      <c r="B2417" s="231"/>
      <c r="C2417" s="231"/>
      <c r="D2417" s="231"/>
      <c r="E2417" s="231"/>
      <c r="F2417" s="231"/>
      <c r="G2417" s="231"/>
      <c r="H2417" s="231"/>
      <c r="I2417" s="231"/>
      <c r="J2417" s="231"/>
      <c r="K2417" s="231"/>
      <c r="L2417" s="231"/>
      <c r="M2417" s="231"/>
      <c r="N2417" s="131" t="e">
        <f t="shared" si="37"/>
        <v>#N/A</v>
      </c>
    </row>
    <row r="2418" spans="1:14" s="131" customFormat="1" ht="12.75" customHeight="1" x14ac:dyDescent="0.25">
      <c r="A2418" s="231"/>
      <c r="B2418" s="231"/>
      <c r="C2418" s="231"/>
      <c r="D2418" s="231"/>
      <c r="E2418" s="231"/>
      <c r="F2418" s="231"/>
      <c r="G2418" s="231"/>
      <c r="H2418" s="231"/>
      <c r="I2418" s="231"/>
      <c r="J2418" s="231"/>
      <c r="K2418" s="231"/>
      <c r="L2418" s="231"/>
      <c r="M2418" s="231"/>
      <c r="N2418" s="131" t="e">
        <f t="shared" si="37"/>
        <v>#N/A</v>
      </c>
    </row>
    <row r="2419" spans="1:14" s="131" customFormat="1" ht="12.75" customHeight="1" x14ac:dyDescent="0.25">
      <c r="A2419" s="231"/>
      <c r="B2419" s="231"/>
      <c r="C2419" s="231"/>
      <c r="D2419" s="231"/>
      <c r="E2419" s="231"/>
      <c r="F2419" s="231"/>
      <c r="G2419" s="231"/>
      <c r="H2419" s="231"/>
      <c r="I2419" s="231"/>
      <c r="J2419" s="231"/>
      <c r="K2419" s="231"/>
      <c r="L2419" s="231"/>
      <c r="M2419" s="231"/>
      <c r="N2419" s="131" t="e">
        <f t="shared" si="37"/>
        <v>#N/A</v>
      </c>
    </row>
    <row r="2420" spans="1:14" s="131" customFormat="1" ht="12.75" customHeight="1" x14ac:dyDescent="0.25">
      <c r="A2420" s="231"/>
      <c r="B2420" s="231"/>
      <c r="C2420" s="231"/>
      <c r="D2420" s="231"/>
      <c r="E2420" s="231"/>
      <c r="F2420" s="231"/>
      <c r="G2420" s="231"/>
      <c r="H2420" s="231"/>
      <c r="I2420" s="231"/>
      <c r="J2420" s="231"/>
      <c r="K2420" s="231"/>
      <c r="L2420" s="231"/>
      <c r="M2420" s="231"/>
      <c r="N2420" s="131" t="e">
        <f t="shared" si="37"/>
        <v>#N/A</v>
      </c>
    </row>
    <row r="2421" spans="1:14" s="131" customFormat="1" ht="12.75" customHeight="1" x14ac:dyDescent="0.25">
      <c r="A2421" s="231"/>
      <c r="B2421" s="231"/>
      <c r="C2421" s="231"/>
      <c r="D2421" s="231"/>
      <c r="E2421" s="231"/>
      <c r="F2421" s="231"/>
      <c r="G2421" s="231"/>
      <c r="H2421" s="231"/>
      <c r="I2421" s="231"/>
      <c r="J2421" s="231"/>
      <c r="K2421" s="231"/>
      <c r="L2421" s="231"/>
      <c r="M2421" s="231"/>
      <c r="N2421" s="131" t="e">
        <f t="shared" si="37"/>
        <v>#N/A</v>
      </c>
    </row>
    <row r="2422" spans="1:14" s="131" customFormat="1" ht="12.75" customHeight="1" x14ac:dyDescent="0.25">
      <c r="A2422" s="231"/>
      <c r="B2422" s="231"/>
      <c r="C2422" s="231"/>
      <c r="D2422" s="231"/>
      <c r="E2422" s="231"/>
      <c r="F2422" s="231"/>
      <c r="G2422" s="231"/>
      <c r="H2422" s="231"/>
      <c r="I2422" s="231"/>
      <c r="J2422" s="231"/>
      <c r="K2422" s="231"/>
      <c r="L2422" s="231"/>
      <c r="M2422" s="231"/>
      <c r="N2422" s="131" t="e">
        <f t="shared" si="37"/>
        <v>#N/A</v>
      </c>
    </row>
    <row r="2423" spans="1:14" s="131" customFormat="1" ht="12.75" customHeight="1" x14ac:dyDescent="0.25">
      <c r="A2423" s="231"/>
      <c r="B2423" s="231"/>
      <c r="C2423" s="231"/>
      <c r="D2423" s="231"/>
      <c r="E2423" s="231"/>
      <c r="F2423" s="231"/>
      <c r="G2423" s="231"/>
      <c r="H2423" s="231"/>
      <c r="I2423" s="231"/>
      <c r="J2423" s="231"/>
      <c r="K2423" s="231"/>
      <c r="L2423" s="231"/>
      <c r="M2423" s="231"/>
      <c r="N2423" s="131" t="e">
        <f t="shared" si="37"/>
        <v>#N/A</v>
      </c>
    </row>
    <row r="2424" spans="1:14" s="131" customFormat="1" ht="12.75" customHeight="1" x14ac:dyDescent="0.25">
      <c r="A2424" s="231"/>
      <c r="B2424" s="231"/>
      <c r="C2424" s="231"/>
      <c r="D2424" s="231"/>
      <c r="E2424" s="231"/>
      <c r="F2424" s="231"/>
      <c r="G2424" s="231"/>
      <c r="H2424" s="231"/>
      <c r="I2424" s="231"/>
      <c r="J2424" s="231"/>
      <c r="K2424" s="231"/>
      <c r="L2424" s="231"/>
      <c r="M2424" s="231"/>
      <c r="N2424" s="131" t="e">
        <f t="shared" si="37"/>
        <v>#N/A</v>
      </c>
    </row>
    <row r="2425" spans="1:14" s="131" customFormat="1" ht="12.75" customHeight="1" x14ac:dyDescent="0.25">
      <c r="A2425" s="231"/>
      <c r="B2425" s="231"/>
      <c r="C2425" s="231"/>
      <c r="D2425" s="231"/>
      <c r="E2425" s="231"/>
      <c r="F2425" s="231"/>
      <c r="G2425" s="231"/>
      <c r="H2425" s="231"/>
      <c r="I2425" s="231"/>
      <c r="J2425" s="231"/>
      <c r="K2425" s="231"/>
      <c r="L2425" s="231"/>
      <c r="M2425" s="231"/>
      <c r="N2425" s="131" t="e">
        <f t="shared" si="37"/>
        <v>#N/A</v>
      </c>
    </row>
    <row r="2426" spans="1:14" s="131" customFormat="1" ht="12.75" customHeight="1" x14ac:dyDescent="0.25">
      <c r="A2426" s="231"/>
      <c r="B2426" s="231"/>
      <c r="C2426" s="231"/>
      <c r="D2426" s="231"/>
      <c r="E2426" s="231"/>
      <c r="F2426" s="231"/>
      <c r="G2426" s="231"/>
      <c r="H2426" s="231"/>
      <c r="I2426" s="231"/>
      <c r="J2426" s="231"/>
      <c r="K2426" s="231"/>
      <c r="L2426" s="231"/>
      <c r="M2426" s="231"/>
      <c r="N2426" s="131" t="e">
        <f t="shared" si="37"/>
        <v>#N/A</v>
      </c>
    </row>
    <row r="2427" spans="1:14" s="131" customFormat="1" ht="12.75" customHeight="1" x14ac:dyDescent="0.25">
      <c r="A2427" s="231"/>
      <c r="B2427" s="231"/>
      <c r="C2427" s="231"/>
      <c r="D2427" s="231"/>
      <c r="E2427" s="231"/>
      <c r="F2427" s="231"/>
      <c r="G2427" s="231"/>
      <c r="H2427" s="231"/>
      <c r="I2427" s="231"/>
      <c r="J2427" s="231"/>
      <c r="K2427" s="231"/>
      <c r="L2427" s="231"/>
      <c r="M2427" s="231"/>
      <c r="N2427" s="131" t="e">
        <f t="shared" si="37"/>
        <v>#N/A</v>
      </c>
    </row>
    <row r="2428" spans="1:14" s="131" customFormat="1" ht="12.75" customHeight="1" x14ac:dyDescent="0.25">
      <c r="A2428" s="231"/>
      <c r="B2428" s="231"/>
      <c r="C2428" s="231"/>
      <c r="D2428" s="231"/>
      <c r="E2428" s="231"/>
      <c r="F2428" s="231"/>
      <c r="G2428" s="231"/>
      <c r="H2428" s="231"/>
      <c r="I2428" s="231"/>
      <c r="J2428" s="231"/>
      <c r="K2428" s="231"/>
      <c r="L2428" s="231"/>
      <c r="M2428" s="231"/>
      <c r="N2428" s="131" t="e">
        <f t="shared" si="37"/>
        <v>#N/A</v>
      </c>
    </row>
    <row r="2429" spans="1:14" s="131" customFormat="1" ht="12.75" customHeight="1" x14ac:dyDescent="0.25">
      <c r="A2429" s="231"/>
      <c r="B2429" s="231"/>
      <c r="C2429" s="231"/>
      <c r="D2429" s="231"/>
      <c r="E2429" s="231"/>
      <c r="F2429" s="231"/>
      <c r="G2429" s="231"/>
      <c r="H2429" s="231"/>
      <c r="I2429" s="231"/>
      <c r="J2429" s="231"/>
      <c r="K2429" s="231"/>
      <c r="L2429" s="231"/>
      <c r="M2429" s="231"/>
      <c r="N2429" s="131" t="e">
        <f t="shared" si="37"/>
        <v>#N/A</v>
      </c>
    </row>
    <row r="2430" spans="1:14" s="131" customFormat="1" ht="12.75" customHeight="1" x14ac:dyDescent="0.25">
      <c r="A2430" s="231"/>
      <c r="B2430" s="231"/>
      <c r="C2430" s="231"/>
      <c r="D2430" s="231"/>
      <c r="E2430" s="231"/>
      <c r="F2430" s="231"/>
      <c r="G2430" s="231"/>
      <c r="H2430" s="231"/>
      <c r="I2430" s="231"/>
      <c r="J2430" s="231"/>
      <c r="K2430" s="231"/>
      <c r="L2430" s="231"/>
      <c r="M2430" s="231"/>
      <c r="N2430" s="131" t="e">
        <f t="shared" si="37"/>
        <v>#N/A</v>
      </c>
    </row>
    <row r="2431" spans="1:14" s="131" customFormat="1" ht="12.75" customHeight="1" x14ac:dyDescent="0.25">
      <c r="A2431" s="231"/>
      <c r="B2431" s="231"/>
      <c r="C2431" s="231"/>
      <c r="D2431" s="231"/>
      <c r="E2431" s="231"/>
      <c r="F2431" s="231"/>
      <c r="G2431" s="231"/>
      <c r="H2431" s="231"/>
      <c r="I2431" s="231"/>
      <c r="J2431" s="231"/>
      <c r="K2431" s="231"/>
      <c r="L2431" s="231"/>
      <c r="M2431" s="231"/>
      <c r="N2431" s="131" t="e">
        <f t="shared" si="37"/>
        <v>#N/A</v>
      </c>
    </row>
    <row r="2432" spans="1:14" s="131" customFormat="1" ht="12.75" customHeight="1" x14ac:dyDescent="0.25">
      <c r="A2432" s="231"/>
      <c r="B2432" s="231"/>
      <c r="C2432" s="231"/>
      <c r="D2432" s="231"/>
      <c r="E2432" s="231"/>
      <c r="F2432" s="231"/>
      <c r="G2432" s="231"/>
      <c r="H2432" s="231"/>
      <c r="I2432" s="231"/>
      <c r="J2432" s="231"/>
      <c r="K2432" s="231"/>
      <c r="L2432" s="231"/>
      <c r="M2432" s="231"/>
      <c r="N2432" s="131" t="e">
        <f t="shared" si="37"/>
        <v>#N/A</v>
      </c>
    </row>
    <row r="2433" spans="1:14" s="131" customFormat="1" ht="12.75" customHeight="1" x14ac:dyDescent="0.25">
      <c r="A2433" s="231"/>
      <c r="B2433" s="231"/>
      <c r="C2433" s="231"/>
      <c r="D2433" s="231"/>
      <c r="E2433" s="231"/>
      <c r="F2433" s="231"/>
      <c r="G2433" s="231"/>
      <c r="H2433" s="231"/>
      <c r="I2433" s="231"/>
      <c r="J2433" s="231"/>
      <c r="K2433" s="231"/>
      <c r="L2433" s="231"/>
      <c r="M2433" s="231"/>
      <c r="N2433" s="131" t="e">
        <f t="shared" si="37"/>
        <v>#N/A</v>
      </c>
    </row>
    <row r="2434" spans="1:14" s="131" customFormat="1" ht="12.75" customHeight="1" x14ac:dyDescent="0.25">
      <c r="A2434" s="231"/>
      <c r="B2434" s="231"/>
      <c r="C2434" s="231"/>
      <c r="D2434" s="231"/>
      <c r="E2434" s="231"/>
      <c r="F2434" s="231"/>
      <c r="G2434" s="231"/>
      <c r="H2434" s="231"/>
      <c r="I2434" s="231"/>
      <c r="J2434" s="231"/>
      <c r="K2434" s="231"/>
      <c r="L2434" s="231"/>
      <c r="M2434" s="231"/>
      <c r="N2434" s="131" t="e">
        <f t="shared" si="37"/>
        <v>#N/A</v>
      </c>
    </row>
    <row r="2435" spans="1:14" s="131" customFormat="1" ht="12.75" customHeight="1" x14ac:dyDescent="0.25">
      <c r="A2435" s="231"/>
      <c r="B2435" s="231"/>
      <c r="C2435" s="231"/>
      <c r="D2435" s="231"/>
      <c r="E2435" s="231"/>
      <c r="F2435" s="231"/>
      <c r="G2435" s="231"/>
      <c r="H2435" s="231"/>
      <c r="I2435" s="231"/>
      <c r="J2435" s="231"/>
      <c r="K2435" s="231"/>
      <c r="L2435" s="231"/>
      <c r="M2435" s="231"/>
      <c r="N2435" s="131" t="e">
        <f t="shared" si="37"/>
        <v>#N/A</v>
      </c>
    </row>
    <row r="2436" spans="1:14" s="131" customFormat="1" ht="12.75" customHeight="1" x14ac:dyDescent="0.25">
      <c r="A2436" s="231"/>
      <c r="B2436" s="231"/>
      <c r="C2436" s="231"/>
      <c r="D2436" s="231"/>
      <c r="E2436" s="231"/>
      <c r="F2436" s="231"/>
      <c r="G2436" s="231"/>
      <c r="H2436" s="231"/>
      <c r="I2436" s="231"/>
      <c r="J2436" s="231"/>
      <c r="K2436" s="231"/>
      <c r="L2436" s="231"/>
      <c r="M2436" s="231"/>
      <c r="N2436" s="131" t="e">
        <f t="shared" ref="N2436:N2499" si="38">VLOOKUP(I2436,$O$3:$P$10,2,FALSE)</f>
        <v>#N/A</v>
      </c>
    </row>
    <row r="2437" spans="1:14" s="131" customFormat="1" ht="12.75" customHeight="1" x14ac:dyDescent="0.25">
      <c r="A2437" s="231"/>
      <c r="B2437" s="231"/>
      <c r="C2437" s="231"/>
      <c r="D2437" s="231"/>
      <c r="E2437" s="231"/>
      <c r="F2437" s="231"/>
      <c r="G2437" s="231"/>
      <c r="H2437" s="231"/>
      <c r="I2437" s="231"/>
      <c r="J2437" s="231"/>
      <c r="K2437" s="231"/>
      <c r="L2437" s="231"/>
      <c r="M2437" s="231"/>
      <c r="N2437" s="131" t="e">
        <f t="shared" si="38"/>
        <v>#N/A</v>
      </c>
    </row>
    <row r="2438" spans="1:14" s="131" customFormat="1" ht="12.75" customHeight="1" x14ac:dyDescent="0.25">
      <c r="A2438" s="231"/>
      <c r="B2438" s="231"/>
      <c r="C2438" s="231"/>
      <c r="D2438" s="231"/>
      <c r="E2438" s="231"/>
      <c r="F2438" s="231"/>
      <c r="G2438" s="231"/>
      <c r="H2438" s="231"/>
      <c r="I2438" s="231"/>
      <c r="J2438" s="231"/>
      <c r="K2438" s="231"/>
      <c r="L2438" s="231"/>
      <c r="M2438" s="231"/>
      <c r="N2438" s="131" t="e">
        <f t="shared" si="38"/>
        <v>#N/A</v>
      </c>
    </row>
    <row r="2439" spans="1:14" s="131" customFormat="1" ht="12.75" customHeight="1" x14ac:dyDescent="0.25">
      <c r="A2439" s="231"/>
      <c r="B2439" s="231"/>
      <c r="C2439" s="231"/>
      <c r="D2439" s="231"/>
      <c r="E2439" s="231"/>
      <c r="F2439" s="231"/>
      <c r="G2439" s="231"/>
      <c r="H2439" s="231"/>
      <c r="I2439" s="231"/>
      <c r="J2439" s="231"/>
      <c r="K2439" s="231"/>
      <c r="L2439" s="231"/>
      <c r="M2439" s="231"/>
      <c r="N2439" s="131" t="e">
        <f t="shared" si="38"/>
        <v>#N/A</v>
      </c>
    </row>
    <row r="2440" spans="1:14" s="131" customFormat="1" ht="12.75" customHeight="1" x14ac:dyDescent="0.25">
      <c r="A2440" s="231"/>
      <c r="B2440" s="231"/>
      <c r="C2440" s="231"/>
      <c r="D2440" s="231"/>
      <c r="E2440" s="231"/>
      <c r="F2440" s="231"/>
      <c r="G2440" s="231"/>
      <c r="H2440" s="231"/>
      <c r="I2440" s="231"/>
      <c r="J2440" s="231"/>
      <c r="K2440" s="231"/>
      <c r="L2440" s="231"/>
      <c r="M2440" s="231"/>
      <c r="N2440" s="131" t="e">
        <f t="shared" si="38"/>
        <v>#N/A</v>
      </c>
    </row>
    <row r="2441" spans="1:14" s="131" customFormat="1" ht="12.75" customHeight="1" x14ac:dyDescent="0.25">
      <c r="A2441" s="231"/>
      <c r="B2441" s="231"/>
      <c r="C2441" s="231"/>
      <c r="D2441" s="231"/>
      <c r="E2441" s="231"/>
      <c r="F2441" s="231"/>
      <c r="G2441" s="231"/>
      <c r="H2441" s="231"/>
      <c r="I2441" s="231"/>
      <c r="J2441" s="231"/>
      <c r="K2441" s="231"/>
      <c r="L2441" s="231"/>
      <c r="M2441" s="231"/>
      <c r="N2441" s="131" t="e">
        <f t="shared" si="38"/>
        <v>#N/A</v>
      </c>
    </row>
    <row r="2442" spans="1:14" s="131" customFormat="1" ht="12.75" customHeight="1" x14ac:dyDescent="0.25">
      <c r="A2442" s="231"/>
      <c r="B2442" s="231"/>
      <c r="C2442" s="231"/>
      <c r="D2442" s="231"/>
      <c r="E2442" s="231"/>
      <c r="F2442" s="231"/>
      <c r="G2442" s="231"/>
      <c r="H2442" s="231"/>
      <c r="I2442" s="231"/>
      <c r="J2442" s="231"/>
      <c r="K2442" s="231"/>
      <c r="L2442" s="231"/>
      <c r="M2442" s="231"/>
      <c r="N2442" s="131" t="e">
        <f t="shared" si="38"/>
        <v>#N/A</v>
      </c>
    </row>
    <row r="2443" spans="1:14" s="131" customFormat="1" ht="12.75" customHeight="1" x14ac:dyDescent="0.25">
      <c r="A2443" s="231"/>
      <c r="B2443" s="231"/>
      <c r="C2443" s="231"/>
      <c r="D2443" s="231"/>
      <c r="E2443" s="231"/>
      <c r="F2443" s="231"/>
      <c r="G2443" s="231"/>
      <c r="H2443" s="231"/>
      <c r="I2443" s="231"/>
      <c r="J2443" s="231"/>
      <c r="K2443" s="231"/>
      <c r="L2443" s="231"/>
      <c r="M2443" s="231"/>
      <c r="N2443" s="131" t="e">
        <f t="shared" si="38"/>
        <v>#N/A</v>
      </c>
    </row>
    <row r="2444" spans="1:14" s="131" customFormat="1" ht="12.75" customHeight="1" x14ac:dyDescent="0.25">
      <c r="A2444" s="231"/>
      <c r="B2444" s="231"/>
      <c r="C2444" s="231"/>
      <c r="D2444" s="231"/>
      <c r="E2444" s="231"/>
      <c r="F2444" s="231"/>
      <c r="G2444" s="231"/>
      <c r="H2444" s="231"/>
      <c r="I2444" s="231"/>
      <c r="J2444" s="231"/>
      <c r="K2444" s="231"/>
      <c r="L2444" s="231"/>
      <c r="M2444" s="231"/>
      <c r="N2444" s="131" t="e">
        <f t="shared" si="38"/>
        <v>#N/A</v>
      </c>
    </row>
    <row r="2445" spans="1:14" s="131" customFormat="1" ht="12.75" customHeight="1" x14ac:dyDescent="0.25">
      <c r="A2445" s="231"/>
      <c r="B2445" s="231"/>
      <c r="C2445" s="231"/>
      <c r="D2445" s="231"/>
      <c r="E2445" s="231"/>
      <c r="F2445" s="231"/>
      <c r="G2445" s="231"/>
      <c r="H2445" s="231"/>
      <c r="I2445" s="231"/>
      <c r="J2445" s="231"/>
      <c r="K2445" s="231"/>
      <c r="L2445" s="231"/>
      <c r="M2445" s="231"/>
      <c r="N2445" s="131" t="e">
        <f t="shared" si="38"/>
        <v>#N/A</v>
      </c>
    </row>
    <row r="2446" spans="1:14" s="131" customFormat="1" ht="12.75" customHeight="1" x14ac:dyDescent="0.25">
      <c r="A2446" s="231"/>
      <c r="B2446" s="231"/>
      <c r="C2446" s="231"/>
      <c r="D2446" s="231"/>
      <c r="E2446" s="231"/>
      <c r="F2446" s="231"/>
      <c r="G2446" s="231"/>
      <c r="H2446" s="231"/>
      <c r="I2446" s="231"/>
      <c r="J2446" s="231"/>
      <c r="K2446" s="231"/>
      <c r="L2446" s="231"/>
      <c r="M2446" s="231"/>
      <c r="N2446" s="131" t="e">
        <f t="shared" si="38"/>
        <v>#N/A</v>
      </c>
    </row>
    <row r="2447" spans="1:14" s="131" customFormat="1" ht="12.75" customHeight="1" x14ac:dyDescent="0.25">
      <c r="A2447" s="231"/>
      <c r="B2447" s="231"/>
      <c r="C2447" s="231"/>
      <c r="D2447" s="231"/>
      <c r="E2447" s="231"/>
      <c r="F2447" s="231"/>
      <c r="G2447" s="231"/>
      <c r="H2447" s="231"/>
      <c r="I2447" s="231"/>
      <c r="J2447" s="231"/>
      <c r="K2447" s="231"/>
      <c r="L2447" s="231"/>
      <c r="M2447" s="231"/>
      <c r="N2447" s="131" t="e">
        <f t="shared" si="38"/>
        <v>#N/A</v>
      </c>
    </row>
    <row r="2448" spans="1:14" s="131" customFormat="1" ht="12.75" customHeight="1" x14ac:dyDescent="0.25">
      <c r="A2448" s="231"/>
      <c r="B2448" s="231"/>
      <c r="C2448" s="231"/>
      <c r="D2448" s="231"/>
      <c r="E2448" s="231"/>
      <c r="F2448" s="231"/>
      <c r="G2448" s="231"/>
      <c r="H2448" s="231"/>
      <c r="I2448" s="231"/>
      <c r="J2448" s="231"/>
      <c r="K2448" s="231"/>
      <c r="L2448" s="231"/>
      <c r="M2448" s="231"/>
      <c r="N2448" s="131" t="e">
        <f t="shared" si="38"/>
        <v>#N/A</v>
      </c>
    </row>
    <row r="2449" spans="1:14" s="131" customFormat="1" ht="12.75" customHeight="1" x14ac:dyDescent="0.25">
      <c r="A2449" s="231"/>
      <c r="B2449" s="231"/>
      <c r="C2449" s="231"/>
      <c r="D2449" s="231"/>
      <c r="E2449" s="231"/>
      <c r="F2449" s="231"/>
      <c r="G2449" s="231"/>
      <c r="H2449" s="231"/>
      <c r="I2449" s="231"/>
      <c r="J2449" s="231"/>
      <c r="K2449" s="231"/>
      <c r="L2449" s="231"/>
      <c r="M2449" s="231"/>
      <c r="N2449" s="131" t="e">
        <f t="shared" si="38"/>
        <v>#N/A</v>
      </c>
    </row>
    <row r="2450" spans="1:14" s="131" customFormat="1" ht="12.75" customHeight="1" x14ac:dyDescent="0.25">
      <c r="A2450" s="231"/>
      <c r="B2450" s="231"/>
      <c r="C2450" s="231"/>
      <c r="D2450" s="231"/>
      <c r="E2450" s="231"/>
      <c r="F2450" s="231"/>
      <c r="G2450" s="231"/>
      <c r="H2450" s="231"/>
      <c r="I2450" s="231"/>
      <c r="J2450" s="231"/>
      <c r="K2450" s="231"/>
      <c r="L2450" s="231"/>
      <c r="M2450" s="231"/>
      <c r="N2450" s="131" t="e">
        <f t="shared" si="38"/>
        <v>#N/A</v>
      </c>
    </row>
    <row r="2451" spans="1:14" s="131" customFormat="1" ht="12.75" customHeight="1" x14ac:dyDescent="0.25">
      <c r="A2451" s="231"/>
      <c r="B2451" s="231"/>
      <c r="C2451" s="231"/>
      <c r="D2451" s="231"/>
      <c r="E2451" s="231"/>
      <c r="F2451" s="231"/>
      <c r="G2451" s="231"/>
      <c r="H2451" s="231"/>
      <c r="I2451" s="231"/>
      <c r="J2451" s="231"/>
      <c r="K2451" s="231"/>
      <c r="L2451" s="231"/>
      <c r="M2451" s="231"/>
      <c r="N2451" s="131" t="e">
        <f t="shared" si="38"/>
        <v>#N/A</v>
      </c>
    </row>
    <row r="2452" spans="1:14" s="131" customFormat="1" ht="12.75" customHeight="1" x14ac:dyDescent="0.25">
      <c r="A2452" s="231"/>
      <c r="B2452" s="231"/>
      <c r="C2452" s="231"/>
      <c r="D2452" s="231"/>
      <c r="E2452" s="231"/>
      <c r="F2452" s="231"/>
      <c r="G2452" s="231"/>
      <c r="H2452" s="231"/>
      <c r="I2452" s="231"/>
      <c r="J2452" s="231"/>
      <c r="K2452" s="231"/>
      <c r="L2452" s="231"/>
      <c r="M2452" s="231"/>
      <c r="N2452" s="131" t="e">
        <f t="shared" si="38"/>
        <v>#N/A</v>
      </c>
    </row>
    <row r="2453" spans="1:14" s="131" customFormat="1" ht="12.75" customHeight="1" x14ac:dyDescent="0.25">
      <c r="A2453" s="231"/>
      <c r="B2453" s="231"/>
      <c r="C2453" s="231"/>
      <c r="D2453" s="231"/>
      <c r="E2453" s="231"/>
      <c r="F2453" s="231"/>
      <c r="G2453" s="231"/>
      <c r="H2453" s="231"/>
      <c r="I2453" s="231"/>
      <c r="J2453" s="231"/>
      <c r="K2453" s="231"/>
      <c r="L2453" s="231"/>
      <c r="M2453" s="231"/>
      <c r="N2453" s="131" t="e">
        <f t="shared" si="38"/>
        <v>#N/A</v>
      </c>
    </row>
    <row r="2454" spans="1:14" s="131" customFormat="1" ht="12.75" customHeight="1" x14ac:dyDescent="0.25">
      <c r="A2454" s="231"/>
      <c r="B2454" s="231"/>
      <c r="C2454" s="231"/>
      <c r="D2454" s="231"/>
      <c r="E2454" s="231"/>
      <c r="F2454" s="231"/>
      <c r="G2454" s="231"/>
      <c r="H2454" s="231"/>
      <c r="I2454" s="231"/>
      <c r="J2454" s="231"/>
      <c r="K2454" s="231"/>
      <c r="L2454" s="231"/>
      <c r="M2454" s="231"/>
      <c r="N2454" s="131" t="e">
        <f t="shared" si="38"/>
        <v>#N/A</v>
      </c>
    </row>
    <row r="2455" spans="1:14" s="131" customFormat="1" ht="12.75" customHeight="1" x14ac:dyDescent="0.25">
      <c r="A2455" s="231"/>
      <c r="B2455" s="231"/>
      <c r="C2455" s="231"/>
      <c r="D2455" s="231"/>
      <c r="E2455" s="231"/>
      <c r="F2455" s="231"/>
      <c r="G2455" s="231"/>
      <c r="H2455" s="231"/>
      <c r="I2455" s="231"/>
      <c r="J2455" s="231"/>
      <c r="K2455" s="231"/>
      <c r="L2455" s="231"/>
      <c r="M2455" s="231"/>
      <c r="N2455" s="131" t="e">
        <f t="shared" si="38"/>
        <v>#N/A</v>
      </c>
    </row>
    <row r="2456" spans="1:14" s="131" customFormat="1" ht="12.75" customHeight="1" x14ac:dyDescent="0.25">
      <c r="A2456" s="231"/>
      <c r="B2456" s="231"/>
      <c r="C2456" s="231"/>
      <c r="D2456" s="231"/>
      <c r="E2456" s="231"/>
      <c r="F2456" s="231"/>
      <c r="G2456" s="231"/>
      <c r="H2456" s="231"/>
      <c r="I2456" s="231"/>
      <c r="J2456" s="231"/>
      <c r="K2456" s="231"/>
      <c r="L2456" s="231"/>
      <c r="M2456" s="231"/>
      <c r="N2456" s="131" t="e">
        <f t="shared" si="38"/>
        <v>#N/A</v>
      </c>
    </row>
    <row r="2457" spans="1:14" s="131" customFormat="1" ht="12.75" customHeight="1" x14ac:dyDescent="0.25">
      <c r="A2457" s="231"/>
      <c r="B2457" s="231"/>
      <c r="C2457" s="231"/>
      <c r="D2457" s="231"/>
      <c r="E2457" s="231"/>
      <c r="F2457" s="231"/>
      <c r="G2457" s="231"/>
      <c r="H2457" s="231"/>
      <c r="I2457" s="231"/>
      <c r="J2457" s="231"/>
      <c r="K2457" s="231"/>
      <c r="L2457" s="231"/>
      <c r="M2457" s="231"/>
      <c r="N2457" s="131" t="e">
        <f t="shared" si="38"/>
        <v>#N/A</v>
      </c>
    </row>
    <row r="2458" spans="1:14" s="131" customFormat="1" ht="12.75" customHeight="1" x14ac:dyDescent="0.25">
      <c r="A2458" s="231"/>
      <c r="B2458" s="231"/>
      <c r="C2458" s="231"/>
      <c r="D2458" s="231"/>
      <c r="E2458" s="231"/>
      <c r="F2458" s="231"/>
      <c r="G2458" s="231"/>
      <c r="H2458" s="231"/>
      <c r="I2458" s="231"/>
      <c r="J2458" s="231"/>
      <c r="K2458" s="231"/>
      <c r="L2458" s="231"/>
      <c r="M2458" s="231"/>
      <c r="N2458" s="131" t="e">
        <f t="shared" si="38"/>
        <v>#N/A</v>
      </c>
    </row>
    <row r="2459" spans="1:14" s="131" customFormat="1" ht="12.75" customHeight="1" x14ac:dyDescent="0.25">
      <c r="A2459" s="231"/>
      <c r="B2459" s="231"/>
      <c r="C2459" s="231"/>
      <c r="D2459" s="231"/>
      <c r="E2459" s="231"/>
      <c r="F2459" s="231"/>
      <c r="G2459" s="231"/>
      <c r="H2459" s="231"/>
      <c r="I2459" s="231"/>
      <c r="J2459" s="231"/>
      <c r="K2459" s="231"/>
      <c r="L2459" s="231"/>
      <c r="M2459" s="231"/>
      <c r="N2459" s="131" t="e">
        <f t="shared" si="38"/>
        <v>#N/A</v>
      </c>
    </row>
    <row r="2460" spans="1:14" s="131" customFormat="1" ht="12.75" customHeight="1" x14ac:dyDescent="0.25">
      <c r="A2460" s="231"/>
      <c r="B2460" s="231"/>
      <c r="C2460" s="231"/>
      <c r="D2460" s="231"/>
      <c r="E2460" s="231"/>
      <c r="F2460" s="231"/>
      <c r="G2460" s="231"/>
      <c r="H2460" s="231"/>
      <c r="I2460" s="231"/>
      <c r="J2460" s="231"/>
      <c r="K2460" s="231"/>
      <c r="L2460" s="231"/>
      <c r="M2460" s="231"/>
      <c r="N2460" s="131" t="e">
        <f t="shared" si="38"/>
        <v>#N/A</v>
      </c>
    </row>
    <row r="2461" spans="1:14" s="131" customFormat="1" ht="12.75" customHeight="1" x14ac:dyDescent="0.25">
      <c r="A2461" s="231"/>
      <c r="B2461" s="231"/>
      <c r="C2461" s="231"/>
      <c r="D2461" s="231"/>
      <c r="E2461" s="231"/>
      <c r="F2461" s="231"/>
      <c r="G2461" s="231"/>
      <c r="H2461" s="231"/>
      <c r="I2461" s="231"/>
      <c r="J2461" s="231"/>
      <c r="K2461" s="231"/>
      <c r="L2461" s="231"/>
      <c r="M2461" s="231"/>
      <c r="N2461" s="131" t="e">
        <f t="shared" si="38"/>
        <v>#N/A</v>
      </c>
    </row>
    <row r="2462" spans="1:14" s="131" customFormat="1" ht="12.75" customHeight="1" x14ac:dyDescent="0.25">
      <c r="A2462" s="231"/>
      <c r="B2462" s="231"/>
      <c r="C2462" s="231"/>
      <c r="D2462" s="231"/>
      <c r="E2462" s="231"/>
      <c r="F2462" s="231"/>
      <c r="G2462" s="231"/>
      <c r="H2462" s="231"/>
      <c r="I2462" s="231"/>
      <c r="J2462" s="231"/>
      <c r="K2462" s="231"/>
      <c r="L2462" s="231"/>
      <c r="M2462" s="231"/>
      <c r="N2462" s="131" t="e">
        <f t="shared" si="38"/>
        <v>#N/A</v>
      </c>
    </row>
    <row r="2463" spans="1:14" s="131" customFormat="1" ht="12.75" customHeight="1" x14ac:dyDescent="0.25">
      <c r="A2463" s="231"/>
      <c r="B2463" s="231"/>
      <c r="C2463" s="231"/>
      <c r="D2463" s="231"/>
      <c r="E2463" s="231"/>
      <c r="F2463" s="231"/>
      <c r="G2463" s="231"/>
      <c r="H2463" s="231"/>
      <c r="I2463" s="231"/>
      <c r="J2463" s="231"/>
      <c r="K2463" s="231"/>
      <c r="L2463" s="231"/>
      <c r="M2463" s="231"/>
      <c r="N2463" s="131" t="e">
        <f t="shared" si="38"/>
        <v>#N/A</v>
      </c>
    </row>
    <row r="2464" spans="1:14" s="131" customFormat="1" ht="12.75" customHeight="1" x14ac:dyDescent="0.25">
      <c r="A2464" s="231"/>
      <c r="B2464" s="231"/>
      <c r="C2464" s="231"/>
      <c r="D2464" s="231"/>
      <c r="E2464" s="231"/>
      <c r="F2464" s="231"/>
      <c r="G2464" s="231"/>
      <c r="H2464" s="231"/>
      <c r="I2464" s="231"/>
      <c r="J2464" s="231"/>
      <c r="K2464" s="231"/>
      <c r="L2464" s="231"/>
      <c r="M2464" s="231"/>
      <c r="N2464" s="131" t="e">
        <f t="shared" si="38"/>
        <v>#N/A</v>
      </c>
    </row>
    <row r="2465" spans="1:14" s="131" customFormat="1" ht="12.75" customHeight="1" x14ac:dyDescent="0.25">
      <c r="A2465" s="231"/>
      <c r="B2465" s="231"/>
      <c r="C2465" s="231"/>
      <c r="D2465" s="231"/>
      <c r="E2465" s="231"/>
      <c r="F2465" s="231"/>
      <c r="G2465" s="231"/>
      <c r="H2465" s="231"/>
      <c r="I2465" s="231"/>
      <c r="J2465" s="231"/>
      <c r="K2465" s="231"/>
      <c r="L2465" s="231"/>
      <c r="M2465" s="231"/>
      <c r="N2465" s="131" t="e">
        <f t="shared" si="38"/>
        <v>#N/A</v>
      </c>
    </row>
    <row r="2466" spans="1:14" s="131" customFormat="1" ht="12.75" customHeight="1" x14ac:dyDescent="0.25">
      <c r="A2466" s="231"/>
      <c r="B2466" s="231"/>
      <c r="C2466" s="231"/>
      <c r="D2466" s="231"/>
      <c r="E2466" s="231"/>
      <c r="F2466" s="231"/>
      <c r="G2466" s="231"/>
      <c r="H2466" s="231"/>
      <c r="I2466" s="231"/>
      <c r="J2466" s="231"/>
      <c r="K2466" s="231"/>
      <c r="L2466" s="231"/>
      <c r="M2466" s="231"/>
      <c r="N2466" s="131" t="e">
        <f t="shared" si="38"/>
        <v>#N/A</v>
      </c>
    </row>
    <row r="2467" spans="1:14" s="131" customFormat="1" ht="12.75" customHeight="1" x14ac:dyDescent="0.25">
      <c r="A2467" s="231"/>
      <c r="B2467" s="231"/>
      <c r="C2467" s="231"/>
      <c r="D2467" s="231"/>
      <c r="E2467" s="231"/>
      <c r="F2467" s="231"/>
      <c r="G2467" s="231"/>
      <c r="H2467" s="231"/>
      <c r="I2467" s="231"/>
      <c r="J2467" s="231"/>
      <c r="K2467" s="231"/>
      <c r="L2467" s="231"/>
      <c r="M2467" s="231"/>
      <c r="N2467" s="131" t="e">
        <f t="shared" si="38"/>
        <v>#N/A</v>
      </c>
    </row>
    <row r="2468" spans="1:14" s="131" customFormat="1" ht="12.75" customHeight="1" x14ac:dyDescent="0.25">
      <c r="A2468" s="231"/>
      <c r="B2468" s="231"/>
      <c r="C2468" s="231"/>
      <c r="D2468" s="231"/>
      <c r="E2468" s="231"/>
      <c r="F2468" s="231"/>
      <c r="G2468" s="231"/>
      <c r="H2468" s="231"/>
      <c r="I2468" s="231"/>
      <c r="J2468" s="231"/>
      <c r="K2468" s="231"/>
      <c r="L2468" s="231"/>
      <c r="M2468" s="231"/>
      <c r="N2468" s="131" t="e">
        <f t="shared" si="38"/>
        <v>#N/A</v>
      </c>
    </row>
    <row r="2469" spans="1:14" s="131" customFormat="1" ht="12.75" customHeight="1" x14ac:dyDescent="0.25">
      <c r="A2469" s="231"/>
      <c r="B2469" s="231"/>
      <c r="C2469" s="231"/>
      <c r="D2469" s="231"/>
      <c r="E2469" s="231"/>
      <c r="F2469" s="231"/>
      <c r="G2469" s="231"/>
      <c r="H2469" s="231"/>
      <c r="I2469" s="231"/>
      <c r="J2469" s="231"/>
      <c r="K2469" s="231"/>
      <c r="L2469" s="231"/>
      <c r="M2469" s="231"/>
      <c r="N2469" s="131" t="e">
        <f t="shared" si="38"/>
        <v>#N/A</v>
      </c>
    </row>
    <row r="2470" spans="1:14" s="131" customFormat="1" ht="12.75" customHeight="1" x14ac:dyDescent="0.25">
      <c r="A2470" s="231"/>
      <c r="B2470" s="231"/>
      <c r="C2470" s="231"/>
      <c r="D2470" s="231"/>
      <c r="E2470" s="231"/>
      <c r="F2470" s="231"/>
      <c r="G2470" s="231"/>
      <c r="H2470" s="231"/>
      <c r="I2470" s="231"/>
      <c r="J2470" s="231"/>
      <c r="K2470" s="231"/>
      <c r="L2470" s="231"/>
      <c r="M2470" s="231"/>
      <c r="N2470" s="131" t="e">
        <f t="shared" si="38"/>
        <v>#N/A</v>
      </c>
    </row>
    <row r="2471" spans="1:14" s="131" customFormat="1" ht="12.75" customHeight="1" x14ac:dyDescent="0.25">
      <c r="A2471" s="231"/>
      <c r="B2471" s="231"/>
      <c r="C2471" s="231"/>
      <c r="D2471" s="231"/>
      <c r="E2471" s="231"/>
      <c r="F2471" s="231"/>
      <c r="G2471" s="231"/>
      <c r="H2471" s="231"/>
      <c r="I2471" s="231"/>
      <c r="J2471" s="231"/>
      <c r="K2471" s="231"/>
      <c r="L2471" s="231"/>
      <c r="M2471" s="231"/>
      <c r="N2471" s="131" t="e">
        <f t="shared" si="38"/>
        <v>#N/A</v>
      </c>
    </row>
    <row r="2472" spans="1:14" s="131" customFormat="1" ht="12.75" customHeight="1" x14ac:dyDescent="0.25">
      <c r="A2472" s="231"/>
      <c r="B2472" s="231"/>
      <c r="C2472" s="231"/>
      <c r="D2472" s="231"/>
      <c r="E2472" s="231"/>
      <c r="F2472" s="231"/>
      <c r="G2472" s="231"/>
      <c r="H2472" s="231"/>
      <c r="I2472" s="231"/>
      <c r="J2472" s="231"/>
      <c r="K2472" s="231"/>
      <c r="L2472" s="231"/>
      <c r="M2472" s="231"/>
      <c r="N2472" s="131" t="e">
        <f t="shared" si="38"/>
        <v>#N/A</v>
      </c>
    </row>
    <row r="2473" spans="1:14" s="131" customFormat="1" ht="12.75" customHeight="1" x14ac:dyDescent="0.25">
      <c r="A2473" s="231"/>
      <c r="B2473" s="231"/>
      <c r="C2473" s="231"/>
      <c r="D2473" s="231"/>
      <c r="E2473" s="231"/>
      <c r="F2473" s="231"/>
      <c r="G2473" s="231"/>
      <c r="H2473" s="231"/>
      <c r="I2473" s="231"/>
      <c r="J2473" s="231"/>
      <c r="K2473" s="231"/>
      <c r="L2473" s="231"/>
      <c r="M2473" s="231"/>
      <c r="N2473" s="131" t="e">
        <f t="shared" si="38"/>
        <v>#N/A</v>
      </c>
    </row>
    <row r="2474" spans="1:14" s="131" customFormat="1" ht="12.75" customHeight="1" x14ac:dyDescent="0.25">
      <c r="A2474" s="231"/>
      <c r="B2474" s="231"/>
      <c r="C2474" s="231"/>
      <c r="D2474" s="231"/>
      <c r="E2474" s="231"/>
      <c r="F2474" s="231"/>
      <c r="G2474" s="231"/>
      <c r="H2474" s="231"/>
      <c r="I2474" s="231"/>
      <c r="J2474" s="231"/>
      <c r="K2474" s="231"/>
      <c r="L2474" s="231"/>
      <c r="M2474" s="231"/>
      <c r="N2474" s="131" t="e">
        <f t="shared" si="38"/>
        <v>#N/A</v>
      </c>
    </row>
    <row r="2475" spans="1:14" s="131" customFormat="1" ht="12.75" customHeight="1" x14ac:dyDescent="0.25">
      <c r="A2475" s="231"/>
      <c r="B2475" s="231"/>
      <c r="C2475" s="231"/>
      <c r="D2475" s="231"/>
      <c r="E2475" s="231"/>
      <c r="F2475" s="231"/>
      <c r="G2475" s="231"/>
      <c r="H2475" s="231"/>
      <c r="I2475" s="231"/>
      <c r="J2475" s="231"/>
      <c r="K2475" s="231"/>
      <c r="L2475" s="231"/>
      <c r="M2475" s="231"/>
      <c r="N2475" s="131" t="e">
        <f t="shared" si="38"/>
        <v>#N/A</v>
      </c>
    </row>
    <row r="2476" spans="1:14" s="131" customFormat="1" ht="12.75" customHeight="1" x14ac:dyDescent="0.25">
      <c r="A2476" s="231"/>
      <c r="B2476" s="231"/>
      <c r="C2476" s="231"/>
      <c r="D2476" s="231"/>
      <c r="E2476" s="231"/>
      <c r="F2476" s="231"/>
      <c r="G2476" s="231"/>
      <c r="H2476" s="231"/>
      <c r="I2476" s="231"/>
      <c r="J2476" s="231"/>
      <c r="K2476" s="231"/>
      <c r="L2476" s="231"/>
      <c r="M2476" s="231"/>
      <c r="N2476" s="131" t="e">
        <f t="shared" si="38"/>
        <v>#N/A</v>
      </c>
    </row>
    <row r="2477" spans="1:14" s="131" customFormat="1" ht="12.75" customHeight="1" x14ac:dyDescent="0.25">
      <c r="A2477" s="231"/>
      <c r="B2477" s="231"/>
      <c r="C2477" s="231"/>
      <c r="D2477" s="231"/>
      <c r="E2477" s="231"/>
      <c r="F2477" s="231"/>
      <c r="G2477" s="231"/>
      <c r="H2477" s="231"/>
      <c r="I2477" s="231"/>
      <c r="J2477" s="231"/>
      <c r="K2477" s="231"/>
      <c r="L2477" s="231"/>
      <c r="M2477" s="231"/>
      <c r="N2477" s="131" t="e">
        <f t="shared" si="38"/>
        <v>#N/A</v>
      </c>
    </row>
    <row r="2478" spans="1:14" s="131" customFormat="1" ht="12.75" customHeight="1" x14ac:dyDescent="0.25">
      <c r="A2478" s="231"/>
      <c r="B2478" s="231"/>
      <c r="C2478" s="231"/>
      <c r="D2478" s="231"/>
      <c r="E2478" s="231"/>
      <c r="F2478" s="231"/>
      <c r="G2478" s="231"/>
      <c r="H2478" s="231"/>
      <c r="I2478" s="231"/>
      <c r="J2478" s="231"/>
      <c r="K2478" s="231"/>
      <c r="L2478" s="231"/>
      <c r="M2478" s="231"/>
      <c r="N2478" s="131" t="e">
        <f t="shared" si="38"/>
        <v>#N/A</v>
      </c>
    </row>
    <row r="2479" spans="1:14" s="131" customFormat="1" ht="12.75" customHeight="1" x14ac:dyDescent="0.25">
      <c r="A2479" s="231"/>
      <c r="B2479" s="231"/>
      <c r="C2479" s="231"/>
      <c r="D2479" s="231"/>
      <c r="E2479" s="231"/>
      <c r="F2479" s="231"/>
      <c r="G2479" s="231"/>
      <c r="H2479" s="231"/>
      <c r="I2479" s="231"/>
      <c r="J2479" s="231"/>
      <c r="K2479" s="231"/>
      <c r="L2479" s="231"/>
      <c r="M2479" s="231"/>
      <c r="N2479" s="131" t="e">
        <f t="shared" si="38"/>
        <v>#N/A</v>
      </c>
    </row>
    <row r="2480" spans="1:14" s="131" customFormat="1" ht="12.75" customHeight="1" x14ac:dyDescent="0.25">
      <c r="A2480" s="231"/>
      <c r="B2480" s="231"/>
      <c r="C2480" s="231"/>
      <c r="D2480" s="231"/>
      <c r="E2480" s="231"/>
      <c r="F2480" s="231"/>
      <c r="G2480" s="231"/>
      <c r="H2480" s="231"/>
      <c r="I2480" s="231"/>
      <c r="J2480" s="231"/>
      <c r="K2480" s="231"/>
      <c r="L2480" s="231"/>
      <c r="M2480" s="231"/>
      <c r="N2480" s="131" t="e">
        <f t="shared" si="38"/>
        <v>#N/A</v>
      </c>
    </row>
    <row r="2481" spans="1:14" s="131" customFormat="1" ht="12.75" customHeight="1" x14ac:dyDescent="0.25">
      <c r="A2481" s="231"/>
      <c r="B2481" s="231"/>
      <c r="C2481" s="231"/>
      <c r="D2481" s="231"/>
      <c r="E2481" s="231"/>
      <c r="F2481" s="231"/>
      <c r="G2481" s="231"/>
      <c r="H2481" s="231"/>
      <c r="I2481" s="231"/>
      <c r="J2481" s="231"/>
      <c r="K2481" s="231"/>
      <c r="L2481" s="231"/>
      <c r="M2481" s="231"/>
      <c r="N2481" s="131" t="e">
        <f t="shared" si="38"/>
        <v>#N/A</v>
      </c>
    </row>
    <row r="2482" spans="1:14" s="131" customFormat="1" ht="12.75" customHeight="1" x14ac:dyDescent="0.25">
      <c r="A2482" s="231"/>
      <c r="B2482" s="231"/>
      <c r="C2482" s="231"/>
      <c r="D2482" s="231"/>
      <c r="E2482" s="231"/>
      <c r="F2482" s="231"/>
      <c r="G2482" s="231"/>
      <c r="H2482" s="231"/>
      <c r="I2482" s="231"/>
      <c r="J2482" s="231"/>
      <c r="K2482" s="231"/>
      <c r="L2482" s="231"/>
      <c r="M2482" s="231"/>
      <c r="N2482" s="131" t="e">
        <f t="shared" si="38"/>
        <v>#N/A</v>
      </c>
    </row>
    <row r="2483" spans="1:14" s="131" customFormat="1" ht="12.75" customHeight="1" x14ac:dyDescent="0.25">
      <c r="A2483" s="231"/>
      <c r="B2483" s="231"/>
      <c r="C2483" s="231"/>
      <c r="D2483" s="231"/>
      <c r="E2483" s="231"/>
      <c r="F2483" s="231"/>
      <c r="G2483" s="231"/>
      <c r="H2483" s="231"/>
      <c r="I2483" s="231"/>
      <c r="J2483" s="231"/>
      <c r="K2483" s="231"/>
      <c r="L2483" s="231"/>
      <c r="M2483" s="231"/>
      <c r="N2483" s="131" t="e">
        <f t="shared" si="38"/>
        <v>#N/A</v>
      </c>
    </row>
    <row r="2484" spans="1:14" s="131" customFormat="1" ht="12.75" customHeight="1" x14ac:dyDescent="0.25">
      <c r="A2484" s="231"/>
      <c r="B2484" s="231"/>
      <c r="C2484" s="231"/>
      <c r="D2484" s="231"/>
      <c r="E2484" s="231"/>
      <c r="F2484" s="231"/>
      <c r="G2484" s="231"/>
      <c r="H2484" s="231"/>
      <c r="I2484" s="231"/>
      <c r="J2484" s="231"/>
      <c r="K2484" s="231"/>
      <c r="L2484" s="231"/>
      <c r="M2484" s="231"/>
      <c r="N2484" s="131" t="e">
        <f t="shared" si="38"/>
        <v>#N/A</v>
      </c>
    </row>
    <row r="2485" spans="1:14" s="131" customFormat="1" ht="12.75" customHeight="1" x14ac:dyDescent="0.25">
      <c r="A2485" s="231"/>
      <c r="B2485" s="231"/>
      <c r="C2485" s="231"/>
      <c r="D2485" s="231"/>
      <c r="E2485" s="231"/>
      <c r="F2485" s="231"/>
      <c r="G2485" s="231"/>
      <c r="H2485" s="231"/>
      <c r="I2485" s="231"/>
      <c r="J2485" s="231"/>
      <c r="K2485" s="231"/>
      <c r="L2485" s="231"/>
      <c r="M2485" s="231"/>
      <c r="N2485" s="131" t="e">
        <f t="shared" si="38"/>
        <v>#N/A</v>
      </c>
    </row>
    <row r="2486" spans="1:14" s="131" customFormat="1" ht="12.75" customHeight="1" x14ac:dyDescent="0.25">
      <c r="A2486" s="231"/>
      <c r="B2486" s="231"/>
      <c r="C2486" s="231"/>
      <c r="D2486" s="231"/>
      <c r="E2486" s="231"/>
      <c r="F2486" s="231"/>
      <c r="G2486" s="231"/>
      <c r="H2486" s="231"/>
      <c r="I2486" s="231"/>
      <c r="J2486" s="231"/>
      <c r="K2486" s="231"/>
      <c r="L2486" s="231"/>
      <c r="M2486" s="231"/>
      <c r="N2486" s="131" t="e">
        <f t="shared" si="38"/>
        <v>#N/A</v>
      </c>
    </row>
    <row r="2487" spans="1:14" s="131" customFormat="1" ht="12.75" customHeight="1" x14ac:dyDescent="0.25">
      <c r="A2487" s="231"/>
      <c r="B2487" s="231"/>
      <c r="C2487" s="231"/>
      <c r="D2487" s="231"/>
      <c r="E2487" s="231"/>
      <c r="F2487" s="231"/>
      <c r="G2487" s="231"/>
      <c r="H2487" s="231"/>
      <c r="I2487" s="231"/>
      <c r="J2487" s="231"/>
      <c r="K2487" s="231"/>
      <c r="L2487" s="231"/>
      <c r="M2487" s="231"/>
      <c r="N2487" s="131" t="e">
        <f t="shared" si="38"/>
        <v>#N/A</v>
      </c>
    </row>
    <row r="2488" spans="1:14" s="131" customFormat="1" ht="12.75" customHeight="1" x14ac:dyDescent="0.25">
      <c r="A2488" s="231"/>
      <c r="B2488" s="231"/>
      <c r="C2488" s="231"/>
      <c r="D2488" s="231"/>
      <c r="E2488" s="231"/>
      <c r="F2488" s="231"/>
      <c r="G2488" s="231"/>
      <c r="H2488" s="231"/>
      <c r="I2488" s="231"/>
      <c r="J2488" s="231"/>
      <c r="K2488" s="231"/>
      <c r="L2488" s="231"/>
      <c r="M2488" s="231"/>
      <c r="N2488" s="131" t="e">
        <f t="shared" si="38"/>
        <v>#N/A</v>
      </c>
    </row>
    <row r="2489" spans="1:14" s="131" customFormat="1" ht="12.75" customHeight="1" x14ac:dyDescent="0.25">
      <c r="A2489" s="231"/>
      <c r="B2489" s="231"/>
      <c r="C2489" s="231"/>
      <c r="D2489" s="231"/>
      <c r="E2489" s="231"/>
      <c r="F2489" s="231"/>
      <c r="G2489" s="231"/>
      <c r="H2489" s="231"/>
      <c r="I2489" s="231"/>
      <c r="J2489" s="231"/>
      <c r="K2489" s="231"/>
      <c r="L2489" s="231"/>
      <c r="M2489" s="231"/>
      <c r="N2489" s="131" t="e">
        <f t="shared" si="38"/>
        <v>#N/A</v>
      </c>
    </row>
    <row r="2490" spans="1:14" s="131" customFormat="1" ht="12.75" customHeight="1" x14ac:dyDescent="0.25">
      <c r="A2490" s="231"/>
      <c r="B2490" s="231"/>
      <c r="C2490" s="231"/>
      <c r="D2490" s="231"/>
      <c r="E2490" s="231"/>
      <c r="F2490" s="231"/>
      <c r="G2490" s="231"/>
      <c r="H2490" s="231"/>
      <c r="I2490" s="231"/>
      <c r="J2490" s="231"/>
      <c r="K2490" s="231"/>
      <c r="L2490" s="231"/>
      <c r="M2490" s="231"/>
      <c r="N2490" s="131" t="e">
        <f t="shared" si="38"/>
        <v>#N/A</v>
      </c>
    </row>
    <row r="2491" spans="1:14" s="131" customFormat="1" ht="12.75" customHeight="1" x14ac:dyDescent="0.25">
      <c r="A2491" s="231"/>
      <c r="B2491" s="231"/>
      <c r="C2491" s="231"/>
      <c r="D2491" s="231"/>
      <c r="E2491" s="231"/>
      <c r="F2491" s="231"/>
      <c r="G2491" s="231"/>
      <c r="H2491" s="231"/>
      <c r="I2491" s="231"/>
      <c r="J2491" s="231"/>
      <c r="K2491" s="231"/>
      <c r="L2491" s="231"/>
      <c r="M2491" s="231"/>
      <c r="N2491" s="131" t="e">
        <f t="shared" si="38"/>
        <v>#N/A</v>
      </c>
    </row>
    <row r="2492" spans="1:14" s="131" customFormat="1" ht="12.75" customHeight="1" x14ac:dyDescent="0.25">
      <c r="A2492" s="231"/>
      <c r="B2492" s="231"/>
      <c r="C2492" s="231"/>
      <c r="D2492" s="231"/>
      <c r="E2492" s="231"/>
      <c r="F2492" s="231"/>
      <c r="G2492" s="231"/>
      <c r="H2492" s="231"/>
      <c r="I2492" s="231"/>
      <c r="J2492" s="231"/>
      <c r="K2492" s="231"/>
      <c r="L2492" s="231"/>
      <c r="M2492" s="231"/>
      <c r="N2492" s="131" t="e">
        <f t="shared" si="38"/>
        <v>#N/A</v>
      </c>
    </row>
    <row r="2493" spans="1:14" s="131" customFormat="1" ht="12.75" customHeight="1" x14ac:dyDescent="0.25">
      <c r="A2493" s="231"/>
      <c r="B2493" s="231"/>
      <c r="C2493" s="231"/>
      <c r="D2493" s="231"/>
      <c r="E2493" s="231"/>
      <c r="F2493" s="231"/>
      <c r="G2493" s="231"/>
      <c r="H2493" s="231"/>
      <c r="I2493" s="231"/>
      <c r="J2493" s="231"/>
      <c r="K2493" s="231"/>
      <c r="L2493" s="231"/>
      <c r="M2493" s="231"/>
      <c r="N2493" s="131" t="e">
        <f t="shared" si="38"/>
        <v>#N/A</v>
      </c>
    </row>
    <row r="2494" spans="1:14" s="131" customFormat="1" ht="12.75" customHeight="1" x14ac:dyDescent="0.25">
      <c r="A2494" s="231"/>
      <c r="B2494" s="231"/>
      <c r="C2494" s="231"/>
      <c r="D2494" s="231"/>
      <c r="E2494" s="231"/>
      <c r="F2494" s="231"/>
      <c r="G2494" s="231"/>
      <c r="H2494" s="231"/>
      <c r="I2494" s="231"/>
      <c r="J2494" s="231"/>
      <c r="K2494" s="231"/>
      <c r="L2494" s="231"/>
      <c r="M2494" s="231"/>
      <c r="N2494" s="131" t="e">
        <f t="shared" si="38"/>
        <v>#N/A</v>
      </c>
    </row>
    <row r="2495" spans="1:14" s="131" customFormat="1" ht="12.75" customHeight="1" x14ac:dyDescent="0.25">
      <c r="A2495" s="231"/>
      <c r="B2495" s="231"/>
      <c r="C2495" s="231"/>
      <c r="D2495" s="231"/>
      <c r="E2495" s="231"/>
      <c r="F2495" s="231"/>
      <c r="G2495" s="231"/>
      <c r="H2495" s="231"/>
      <c r="I2495" s="231"/>
      <c r="J2495" s="231"/>
      <c r="K2495" s="231"/>
      <c r="L2495" s="231"/>
      <c r="M2495" s="231"/>
      <c r="N2495" s="131" t="e">
        <f t="shared" si="38"/>
        <v>#N/A</v>
      </c>
    </row>
    <row r="2496" spans="1:14" s="131" customFormat="1" ht="12.75" customHeight="1" x14ac:dyDescent="0.25">
      <c r="A2496" s="231"/>
      <c r="B2496" s="231"/>
      <c r="C2496" s="231"/>
      <c r="D2496" s="231"/>
      <c r="E2496" s="231"/>
      <c r="F2496" s="231"/>
      <c r="G2496" s="231"/>
      <c r="H2496" s="231"/>
      <c r="I2496" s="231"/>
      <c r="J2496" s="231"/>
      <c r="K2496" s="231"/>
      <c r="L2496" s="231"/>
      <c r="M2496" s="231"/>
      <c r="N2496" s="131" t="e">
        <f t="shared" si="38"/>
        <v>#N/A</v>
      </c>
    </row>
    <row r="2497" spans="1:14" s="131" customFormat="1" ht="12.75" customHeight="1" x14ac:dyDescent="0.25">
      <c r="A2497" s="231"/>
      <c r="B2497" s="231"/>
      <c r="C2497" s="231"/>
      <c r="D2497" s="231"/>
      <c r="E2497" s="231"/>
      <c r="F2497" s="231"/>
      <c r="G2497" s="231"/>
      <c r="H2497" s="231"/>
      <c r="I2497" s="231"/>
      <c r="J2497" s="231"/>
      <c r="K2497" s="231"/>
      <c r="L2497" s="231"/>
      <c r="M2497" s="231"/>
      <c r="N2497" s="131" t="e">
        <f t="shared" si="38"/>
        <v>#N/A</v>
      </c>
    </row>
    <row r="2498" spans="1:14" s="131" customFormat="1" ht="12.75" customHeight="1" x14ac:dyDescent="0.25">
      <c r="A2498" s="231"/>
      <c r="B2498" s="231"/>
      <c r="C2498" s="231"/>
      <c r="D2498" s="231"/>
      <c r="E2498" s="231"/>
      <c r="F2498" s="231"/>
      <c r="G2498" s="231"/>
      <c r="H2498" s="231"/>
      <c r="I2498" s="231"/>
      <c r="J2498" s="231"/>
      <c r="K2498" s="231"/>
      <c r="L2498" s="231"/>
      <c r="M2498" s="231"/>
      <c r="N2498" s="131" t="e">
        <f t="shared" si="38"/>
        <v>#N/A</v>
      </c>
    </row>
    <row r="2499" spans="1:14" s="131" customFormat="1" ht="12.75" customHeight="1" x14ac:dyDescent="0.25">
      <c r="A2499" s="231"/>
      <c r="B2499" s="231"/>
      <c r="C2499" s="231"/>
      <c r="D2499" s="231"/>
      <c r="E2499" s="231"/>
      <c r="F2499" s="231"/>
      <c r="G2499" s="231"/>
      <c r="H2499" s="231"/>
      <c r="I2499" s="231"/>
      <c r="J2499" s="231"/>
      <c r="K2499" s="231"/>
      <c r="L2499" s="231"/>
      <c r="M2499" s="231"/>
      <c r="N2499" s="131" t="e">
        <f t="shared" si="38"/>
        <v>#N/A</v>
      </c>
    </row>
    <row r="2500" spans="1:14" s="131" customFormat="1" ht="12.75" customHeight="1" x14ac:dyDescent="0.25">
      <c r="A2500" s="231"/>
      <c r="B2500" s="231"/>
      <c r="C2500" s="231"/>
      <c r="D2500" s="231"/>
      <c r="E2500" s="231"/>
      <c r="F2500" s="231"/>
      <c r="G2500" s="231"/>
      <c r="H2500" s="231"/>
      <c r="I2500" s="231"/>
      <c r="J2500" s="231"/>
      <c r="K2500" s="231"/>
      <c r="L2500" s="231"/>
      <c r="M2500" s="231"/>
      <c r="N2500" s="131" t="e">
        <f t="shared" ref="N2500:N2563" si="39">VLOOKUP(I2500,$O$3:$P$10,2,FALSE)</f>
        <v>#N/A</v>
      </c>
    </row>
    <row r="2501" spans="1:14" s="131" customFormat="1" ht="12.75" customHeight="1" x14ac:dyDescent="0.25">
      <c r="A2501" s="231"/>
      <c r="B2501" s="231"/>
      <c r="C2501" s="231"/>
      <c r="D2501" s="231"/>
      <c r="E2501" s="231"/>
      <c r="F2501" s="231"/>
      <c r="G2501" s="231"/>
      <c r="H2501" s="231"/>
      <c r="I2501" s="231"/>
      <c r="J2501" s="231"/>
      <c r="K2501" s="231"/>
      <c r="L2501" s="231"/>
      <c r="M2501" s="231"/>
      <c r="N2501" s="131" t="e">
        <f t="shared" si="39"/>
        <v>#N/A</v>
      </c>
    </row>
    <row r="2502" spans="1:14" s="131" customFormat="1" ht="12.75" customHeight="1" x14ac:dyDescent="0.25">
      <c r="A2502" s="231"/>
      <c r="B2502" s="231"/>
      <c r="C2502" s="231"/>
      <c r="D2502" s="231"/>
      <c r="E2502" s="231"/>
      <c r="F2502" s="231"/>
      <c r="G2502" s="231"/>
      <c r="H2502" s="231"/>
      <c r="I2502" s="231"/>
      <c r="J2502" s="231"/>
      <c r="K2502" s="231"/>
      <c r="L2502" s="231"/>
      <c r="M2502" s="231"/>
      <c r="N2502" s="131" t="e">
        <f t="shared" si="39"/>
        <v>#N/A</v>
      </c>
    </row>
    <row r="2503" spans="1:14" s="131" customFormat="1" ht="12.75" customHeight="1" x14ac:dyDescent="0.25">
      <c r="A2503" s="231"/>
      <c r="B2503" s="231"/>
      <c r="C2503" s="231"/>
      <c r="D2503" s="231"/>
      <c r="E2503" s="231"/>
      <c r="F2503" s="231"/>
      <c r="G2503" s="231"/>
      <c r="H2503" s="231"/>
      <c r="I2503" s="231"/>
      <c r="J2503" s="231"/>
      <c r="K2503" s="231"/>
      <c r="L2503" s="231"/>
      <c r="M2503" s="231"/>
      <c r="N2503" s="131" t="e">
        <f t="shared" si="39"/>
        <v>#N/A</v>
      </c>
    </row>
    <row r="2504" spans="1:14" s="131" customFormat="1" ht="12.75" customHeight="1" x14ac:dyDescent="0.25">
      <c r="A2504" s="231"/>
      <c r="B2504" s="231"/>
      <c r="C2504" s="231"/>
      <c r="D2504" s="231"/>
      <c r="E2504" s="231"/>
      <c r="F2504" s="231"/>
      <c r="G2504" s="231"/>
      <c r="H2504" s="231"/>
      <c r="I2504" s="231"/>
      <c r="J2504" s="231"/>
      <c r="K2504" s="231"/>
      <c r="L2504" s="231"/>
      <c r="M2504" s="231"/>
      <c r="N2504" s="131" t="e">
        <f t="shared" si="39"/>
        <v>#N/A</v>
      </c>
    </row>
    <row r="2505" spans="1:14" s="131" customFormat="1" ht="12.75" customHeight="1" x14ac:dyDescent="0.25">
      <c r="A2505" s="231"/>
      <c r="B2505" s="231"/>
      <c r="C2505" s="231"/>
      <c r="D2505" s="231"/>
      <c r="E2505" s="231"/>
      <c r="F2505" s="231"/>
      <c r="G2505" s="231"/>
      <c r="H2505" s="231"/>
      <c r="I2505" s="231"/>
      <c r="J2505" s="231"/>
      <c r="K2505" s="231"/>
      <c r="L2505" s="231"/>
      <c r="M2505" s="231"/>
      <c r="N2505" s="131" t="e">
        <f t="shared" si="39"/>
        <v>#N/A</v>
      </c>
    </row>
    <row r="2506" spans="1:14" s="131" customFormat="1" ht="12.75" customHeight="1" x14ac:dyDescent="0.25">
      <c r="A2506" s="231"/>
      <c r="B2506" s="231"/>
      <c r="C2506" s="231"/>
      <c r="D2506" s="231"/>
      <c r="E2506" s="231"/>
      <c r="F2506" s="231"/>
      <c r="G2506" s="231"/>
      <c r="H2506" s="231"/>
      <c r="I2506" s="231"/>
      <c r="J2506" s="231"/>
      <c r="K2506" s="231"/>
      <c r="L2506" s="231"/>
      <c r="M2506" s="231"/>
      <c r="N2506" s="131" t="e">
        <f t="shared" si="39"/>
        <v>#N/A</v>
      </c>
    </row>
    <row r="2507" spans="1:14" s="131" customFormat="1" ht="12.75" customHeight="1" x14ac:dyDescent="0.25">
      <c r="A2507" s="231"/>
      <c r="B2507" s="231"/>
      <c r="C2507" s="231"/>
      <c r="D2507" s="231"/>
      <c r="E2507" s="231"/>
      <c r="F2507" s="231"/>
      <c r="G2507" s="231"/>
      <c r="H2507" s="231"/>
      <c r="I2507" s="231"/>
      <c r="J2507" s="231"/>
      <c r="K2507" s="231"/>
      <c r="L2507" s="231"/>
      <c r="M2507" s="231"/>
      <c r="N2507" s="131" t="e">
        <f t="shared" si="39"/>
        <v>#N/A</v>
      </c>
    </row>
    <row r="2508" spans="1:14" s="131" customFormat="1" ht="12.75" customHeight="1" x14ac:dyDescent="0.25">
      <c r="A2508" s="231"/>
      <c r="B2508" s="231"/>
      <c r="C2508" s="231"/>
      <c r="D2508" s="231"/>
      <c r="E2508" s="231"/>
      <c r="F2508" s="231"/>
      <c r="G2508" s="231"/>
      <c r="H2508" s="231"/>
      <c r="I2508" s="231"/>
      <c r="J2508" s="231"/>
      <c r="K2508" s="231"/>
      <c r="L2508" s="231"/>
      <c r="M2508" s="231"/>
      <c r="N2508" s="131" t="e">
        <f t="shared" si="39"/>
        <v>#N/A</v>
      </c>
    </row>
    <row r="2509" spans="1:14" s="131" customFormat="1" ht="12.75" customHeight="1" x14ac:dyDescent="0.25">
      <c r="A2509" s="231"/>
      <c r="B2509" s="231"/>
      <c r="C2509" s="231"/>
      <c r="D2509" s="231"/>
      <c r="E2509" s="231"/>
      <c r="F2509" s="231"/>
      <c r="G2509" s="231"/>
      <c r="H2509" s="231"/>
      <c r="I2509" s="231"/>
      <c r="J2509" s="231"/>
      <c r="K2509" s="231"/>
      <c r="L2509" s="231"/>
      <c r="M2509" s="231"/>
      <c r="N2509" s="131" t="e">
        <f t="shared" si="39"/>
        <v>#N/A</v>
      </c>
    </row>
    <row r="2510" spans="1:14" s="131" customFormat="1" ht="12.75" customHeight="1" x14ac:dyDescent="0.25">
      <c r="A2510" s="231"/>
      <c r="B2510" s="231"/>
      <c r="C2510" s="231"/>
      <c r="D2510" s="231"/>
      <c r="E2510" s="231"/>
      <c r="F2510" s="231"/>
      <c r="G2510" s="231"/>
      <c r="H2510" s="231"/>
      <c r="I2510" s="231"/>
      <c r="J2510" s="231"/>
      <c r="K2510" s="231"/>
      <c r="L2510" s="231"/>
      <c r="M2510" s="231"/>
      <c r="N2510" s="131" t="e">
        <f t="shared" si="39"/>
        <v>#N/A</v>
      </c>
    </row>
    <row r="2511" spans="1:14" s="131" customFormat="1" ht="12.75" customHeight="1" x14ac:dyDescent="0.25">
      <c r="A2511" s="231"/>
      <c r="B2511" s="231"/>
      <c r="C2511" s="231"/>
      <c r="D2511" s="231"/>
      <c r="E2511" s="231"/>
      <c r="F2511" s="231"/>
      <c r="G2511" s="231"/>
      <c r="H2511" s="231"/>
      <c r="I2511" s="231"/>
      <c r="J2511" s="231"/>
      <c r="K2511" s="231"/>
      <c r="L2511" s="231"/>
      <c r="M2511" s="231"/>
      <c r="N2511" s="131" t="e">
        <f t="shared" si="39"/>
        <v>#N/A</v>
      </c>
    </row>
    <row r="2512" spans="1:14" s="131" customFormat="1" ht="12.75" customHeight="1" x14ac:dyDescent="0.25">
      <c r="A2512" s="231"/>
      <c r="B2512" s="231"/>
      <c r="C2512" s="231"/>
      <c r="D2512" s="231"/>
      <c r="E2512" s="231"/>
      <c r="F2512" s="231"/>
      <c r="G2512" s="231"/>
      <c r="H2512" s="231"/>
      <c r="I2512" s="231"/>
      <c r="J2512" s="231"/>
      <c r="K2512" s="231"/>
      <c r="L2512" s="231"/>
      <c r="M2512" s="231"/>
      <c r="N2512" s="131" t="e">
        <f t="shared" si="39"/>
        <v>#N/A</v>
      </c>
    </row>
    <row r="2513" spans="1:14" s="131" customFormat="1" ht="12.75" customHeight="1" x14ac:dyDescent="0.25">
      <c r="A2513" s="231"/>
      <c r="B2513" s="231"/>
      <c r="C2513" s="231"/>
      <c r="D2513" s="231"/>
      <c r="E2513" s="231"/>
      <c r="F2513" s="231"/>
      <c r="G2513" s="231"/>
      <c r="H2513" s="231"/>
      <c r="I2513" s="231"/>
      <c r="J2513" s="231"/>
      <c r="K2513" s="231"/>
      <c r="L2513" s="231"/>
      <c r="M2513" s="231"/>
      <c r="N2513" s="131" t="e">
        <f t="shared" si="39"/>
        <v>#N/A</v>
      </c>
    </row>
    <row r="2514" spans="1:14" s="131" customFormat="1" ht="12.75" customHeight="1" x14ac:dyDescent="0.25">
      <c r="A2514" s="231"/>
      <c r="B2514" s="231"/>
      <c r="C2514" s="231"/>
      <c r="D2514" s="231"/>
      <c r="E2514" s="231"/>
      <c r="F2514" s="231"/>
      <c r="G2514" s="231"/>
      <c r="H2514" s="231"/>
      <c r="I2514" s="231"/>
      <c r="J2514" s="231"/>
      <c r="K2514" s="231"/>
      <c r="L2514" s="231"/>
      <c r="M2514" s="231"/>
      <c r="N2514" s="131" t="e">
        <f t="shared" si="39"/>
        <v>#N/A</v>
      </c>
    </row>
    <row r="2515" spans="1:14" s="131" customFormat="1" ht="12.75" customHeight="1" x14ac:dyDescent="0.25">
      <c r="A2515" s="231"/>
      <c r="B2515" s="231"/>
      <c r="C2515" s="231"/>
      <c r="D2515" s="231"/>
      <c r="E2515" s="231"/>
      <c r="F2515" s="231"/>
      <c r="G2515" s="231"/>
      <c r="H2515" s="231"/>
      <c r="I2515" s="231"/>
      <c r="J2515" s="231"/>
      <c r="K2515" s="231"/>
      <c r="L2515" s="231"/>
      <c r="M2515" s="231"/>
      <c r="N2515" s="131" t="e">
        <f t="shared" si="39"/>
        <v>#N/A</v>
      </c>
    </row>
    <row r="2516" spans="1:14" s="131" customFormat="1" ht="12.75" customHeight="1" x14ac:dyDescent="0.25">
      <c r="A2516" s="231"/>
      <c r="B2516" s="231"/>
      <c r="C2516" s="231"/>
      <c r="D2516" s="231"/>
      <c r="E2516" s="231"/>
      <c r="F2516" s="231"/>
      <c r="G2516" s="231"/>
      <c r="H2516" s="231"/>
      <c r="I2516" s="231"/>
      <c r="J2516" s="231"/>
      <c r="K2516" s="231"/>
      <c r="L2516" s="231"/>
      <c r="M2516" s="231"/>
      <c r="N2516" s="131" t="e">
        <f t="shared" si="39"/>
        <v>#N/A</v>
      </c>
    </row>
    <row r="2517" spans="1:14" s="131" customFormat="1" ht="12.75" customHeight="1" x14ac:dyDescent="0.25">
      <c r="A2517" s="231"/>
      <c r="B2517" s="231"/>
      <c r="C2517" s="231"/>
      <c r="D2517" s="231"/>
      <c r="E2517" s="231"/>
      <c r="F2517" s="231"/>
      <c r="G2517" s="231"/>
      <c r="H2517" s="231"/>
      <c r="I2517" s="231"/>
      <c r="J2517" s="231"/>
      <c r="K2517" s="231"/>
      <c r="L2517" s="231"/>
      <c r="M2517" s="231"/>
      <c r="N2517" s="131" t="e">
        <f t="shared" si="39"/>
        <v>#N/A</v>
      </c>
    </row>
    <row r="2518" spans="1:14" s="131" customFormat="1" ht="12.75" customHeight="1" x14ac:dyDescent="0.25">
      <c r="A2518" s="231"/>
      <c r="B2518" s="231"/>
      <c r="C2518" s="231"/>
      <c r="D2518" s="231"/>
      <c r="E2518" s="231"/>
      <c r="F2518" s="231"/>
      <c r="G2518" s="231"/>
      <c r="H2518" s="231"/>
      <c r="I2518" s="231"/>
      <c r="J2518" s="231"/>
      <c r="K2518" s="231"/>
      <c r="L2518" s="231"/>
      <c r="M2518" s="231"/>
      <c r="N2518" s="131" t="e">
        <f t="shared" si="39"/>
        <v>#N/A</v>
      </c>
    </row>
    <row r="2519" spans="1:14" s="131" customFormat="1" ht="12.75" customHeight="1" x14ac:dyDescent="0.25">
      <c r="A2519" s="231"/>
      <c r="B2519" s="231"/>
      <c r="C2519" s="231"/>
      <c r="D2519" s="231"/>
      <c r="E2519" s="231"/>
      <c r="F2519" s="231"/>
      <c r="G2519" s="231"/>
      <c r="H2519" s="231"/>
      <c r="I2519" s="231"/>
      <c r="J2519" s="231"/>
      <c r="K2519" s="231"/>
      <c r="L2519" s="231"/>
      <c r="M2519" s="231"/>
      <c r="N2519" s="131" t="e">
        <f t="shared" si="39"/>
        <v>#N/A</v>
      </c>
    </row>
    <row r="2520" spans="1:14" s="131" customFormat="1" ht="12.75" customHeight="1" x14ac:dyDescent="0.25">
      <c r="A2520" s="231"/>
      <c r="B2520" s="231"/>
      <c r="C2520" s="231"/>
      <c r="D2520" s="231"/>
      <c r="E2520" s="231"/>
      <c r="F2520" s="231"/>
      <c r="G2520" s="231"/>
      <c r="H2520" s="231"/>
      <c r="I2520" s="231"/>
      <c r="J2520" s="231"/>
      <c r="K2520" s="231"/>
      <c r="L2520" s="231"/>
      <c r="M2520" s="231"/>
      <c r="N2520" s="131" t="e">
        <f t="shared" si="39"/>
        <v>#N/A</v>
      </c>
    </row>
    <row r="2521" spans="1:14" s="131" customFormat="1" ht="12.75" customHeight="1" x14ac:dyDescent="0.25">
      <c r="A2521" s="231"/>
      <c r="B2521" s="231"/>
      <c r="C2521" s="231"/>
      <c r="D2521" s="231"/>
      <c r="E2521" s="231"/>
      <c r="F2521" s="231"/>
      <c r="G2521" s="231"/>
      <c r="H2521" s="231"/>
      <c r="I2521" s="231"/>
      <c r="J2521" s="231"/>
      <c r="K2521" s="231"/>
      <c r="L2521" s="231"/>
      <c r="M2521" s="231"/>
      <c r="N2521" s="131" t="e">
        <f t="shared" si="39"/>
        <v>#N/A</v>
      </c>
    </row>
    <row r="2522" spans="1:14" s="131" customFormat="1" ht="12.75" customHeight="1" x14ac:dyDescent="0.25">
      <c r="A2522" s="231"/>
      <c r="B2522" s="231"/>
      <c r="C2522" s="231"/>
      <c r="D2522" s="231"/>
      <c r="E2522" s="231"/>
      <c r="F2522" s="231"/>
      <c r="G2522" s="231"/>
      <c r="H2522" s="231"/>
      <c r="I2522" s="231"/>
      <c r="J2522" s="231"/>
      <c r="K2522" s="231"/>
      <c r="L2522" s="231"/>
      <c r="M2522" s="231"/>
      <c r="N2522" s="131" t="e">
        <f t="shared" si="39"/>
        <v>#N/A</v>
      </c>
    </row>
    <row r="2523" spans="1:14" s="131" customFormat="1" ht="12.75" customHeight="1" x14ac:dyDescent="0.25">
      <c r="A2523" s="231"/>
      <c r="B2523" s="231"/>
      <c r="C2523" s="231"/>
      <c r="D2523" s="231"/>
      <c r="E2523" s="231"/>
      <c r="F2523" s="231"/>
      <c r="G2523" s="231"/>
      <c r="H2523" s="231"/>
      <c r="I2523" s="231"/>
      <c r="J2523" s="231"/>
      <c r="K2523" s="231"/>
      <c r="L2523" s="231"/>
      <c r="M2523" s="231"/>
      <c r="N2523" s="131" t="e">
        <f t="shared" si="39"/>
        <v>#N/A</v>
      </c>
    </row>
    <row r="2524" spans="1:14" s="131" customFormat="1" ht="12.75" customHeight="1" x14ac:dyDescent="0.25">
      <c r="A2524" s="231"/>
      <c r="B2524" s="231"/>
      <c r="C2524" s="231"/>
      <c r="D2524" s="231"/>
      <c r="E2524" s="231"/>
      <c r="F2524" s="231"/>
      <c r="G2524" s="231"/>
      <c r="H2524" s="231"/>
      <c r="I2524" s="231"/>
      <c r="J2524" s="231"/>
      <c r="K2524" s="231"/>
      <c r="L2524" s="231"/>
      <c r="M2524" s="231"/>
      <c r="N2524" s="131" t="e">
        <f t="shared" si="39"/>
        <v>#N/A</v>
      </c>
    </row>
    <row r="2525" spans="1:14" s="131" customFormat="1" ht="12.75" customHeight="1" x14ac:dyDescent="0.25">
      <c r="A2525" s="231"/>
      <c r="B2525" s="231"/>
      <c r="C2525" s="231"/>
      <c r="D2525" s="231"/>
      <c r="E2525" s="231"/>
      <c r="F2525" s="231"/>
      <c r="G2525" s="231"/>
      <c r="H2525" s="231"/>
      <c r="I2525" s="231"/>
      <c r="J2525" s="231"/>
      <c r="K2525" s="231"/>
      <c r="L2525" s="231"/>
      <c r="M2525" s="231"/>
      <c r="N2525" s="131" t="e">
        <f t="shared" si="39"/>
        <v>#N/A</v>
      </c>
    </row>
    <row r="2526" spans="1:14" s="131" customFormat="1" ht="12.75" customHeight="1" x14ac:dyDescent="0.25">
      <c r="A2526" s="231"/>
      <c r="B2526" s="231"/>
      <c r="C2526" s="231"/>
      <c r="D2526" s="231"/>
      <c r="E2526" s="231"/>
      <c r="F2526" s="231"/>
      <c r="G2526" s="231"/>
      <c r="H2526" s="231"/>
      <c r="I2526" s="231"/>
      <c r="J2526" s="231"/>
      <c r="K2526" s="231"/>
      <c r="L2526" s="231"/>
      <c r="M2526" s="231"/>
      <c r="N2526" s="131" t="e">
        <f t="shared" si="39"/>
        <v>#N/A</v>
      </c>
    </row>
    <row r="2527" spans="1:14" s="131" customFormat="1" ht="12.75" customHeight="1" x14ac:dyDescent="0.25">
      <c r="A2527" s="231"/>
      <c r="B2527" s="231"/>
      <c r="C2527" s="231"/>
      <c r="D2527" s="231"/>
      <c r="E2527" s="231"/>
      <c r="F2527" s="231"/>
      <c r="G2527" s="231"/>
      <c r="H2527" s="231"/>
      <c r="I2527" s="231"/>
      <c r="J2527" s="231"/>
      <c r="K2527" s="231"/>
      <c r="L2527" s="231"/>
      <c r="M2527" s="231"/>
      <c r="N2527" s="131" t="e">
        <f t="shared" si="39"/>
        <v>#N/A</v>
      </c>
    </row>
    <row r="2528" spans="1:14" s="131" customFormat="1" ht="12.75" customHeight="1" x14ac:dyDescent="0.25">
      <c r="A2528" s="231"/>
      <c r="B2528" s="231"/>
      <c r="C2528" s="231"/>
      <c r="D2528" s="231"/>
      <c r="E2528" s="231"/>
      <c r="F2528" s="231"/>
      <c r="G2528" s="231"/>
      <c r="H2528" s="231"/>
      <c r="I2528" s="231"/>
      <c r="J2528" s="231"/>
      <c r="K2528" s="231"/>
      <c r="L2528" s="231"/>
      <c r="M2528" s="231"/>
      <c r="N2528" s="131" t="e">
        <f t="shared" si="39"/>
        <v>#N/A</v>
      </c>
    </row>
    <row r="2529" spans="1:14" s="131" customFormat="1" ht="12.75" customHeight="1" x14ac:dyDescent="0.25">
      <c r="A2529" s="231"/>
      <c r="B2529" s="231"/>
      <c r="C2529" s="231"/>
      <c r="D2529" s="231"/>
      <c r="E2529" s="231"/>
      <c r="F2529" s="231"/>
      <c r="G2529" s="231"/>
      <c r="H2529" s="231"/>
      <c r="I2529" s="231"/>
      <c r="J2529" s="231"/>
      <c r="K2529" s="231"/>
      <c r="L2529" s="231"/>
      <c r="M2529" s="231"/>
      <c r="N2529" s="131" t="e">
        <f t="shared" si="39"/>
        <v>#N/A</v>
      </c>
    </row>
    <row r="2530" spans="1:14" s="131" customFormat="1" ht="12.75" customHeight="1" x14ac:dyDescent="0.25">
      <c r="A2530" s="231"/>
      <c r="B2530" s="231"/>
      <c r="C2530" s="231"/>
      <c r="D2530" s="231"/>
      <c r="E2530" s="231"/>
      <c r="F2530" s="231"/>
      <c r="G2530" s="231"/>
      <c r="H2530" s="231"/>
      <c r="I2530" s="231"/>
      <c r="J2530" s="231"/>
      <c r="K2530" s="231"/>
      <c r="L2530" s="231"/>
      <c r="M2530" s="231"/>
      <c r="N2530" s="131" t="e">
        <f t="shared" si="39"/>
        <v>#N/A</v>
      </c>
    </row>
    <row r="2531" spans="1:14" s="131" customFormat="1" ht="12.75" customHeight="1" x14ac:dyDescent="0.25">
      <c r="A2531" s="231"/>
      <c r="B2531" s="231"/>
      <c r="C2531" s="231"/>
      <c r="D2531" s="231"/>
      <c r="E2531" s="231"/>
      <c r="F2531" s="231"/>
      <c r="G2531" s="231"/>
      <c r="H2531" s="231"/>
      <c r="I2531" s="231"/>
      <c r="J2531" s="231"/>
      <c r="K2531" s="231"/>
      <c r="L2531" s="231"/>
      <c r="M2531" s="231"/>
      <c r="N2531" s="131" t="e">
        <f t="shared" si="39"/>
        <v>#N/A</v>
      </c>
    </row>
    <row r="2532" spans="1:14" s="131" customFormat="1" ht="12.75" customHeight="1" x14ac:dyDescent="0.25">
      <c r="A2532" s="231"/>
      <c r="B2532" s="231"/>
      <c r="C2532" s="231"/>
      <c r="D2532" s="231"/>
      <c r="E2532" s="231"/>
      <c r="F2532" s="231"/>
      <c r="G2532" s="231"/>
      <c r="H2532" s="231"/>
      <c r="I2532" s="231"/>
      <c r="J2532" s="231"/>
      <c r="K2532" s="231"/>
      <c r="L2532" s="231"/>
      <c r="M2532" s="231"/>
      <c r="N2532" s="131" t="e">
        <f t="shared" si="39"/>
        <v>#N/A</v>
      </c>
    </row>
    <row r="2533" spans="1:14" s="131" customFormat="1" ht="12.75" customHeight="1" x14ac:dyDescent="0.25">
      <c r="A2533" s="231"/>
      <c r="B2533" s="231"/>
      <c r="C2533" s="231"/>
      <c r="D2533" s="231"/>
      <c r="E2533" s="231"/>
      <c r="F2533" s="231"/>
      <c r="G2533" s="231"/>
      <c r="H2533" s="231"/>
      <c r="I2533" s="231"/>
      <c r="J2533" s="231"/>
      <c r="K2533" s="231"/>
      <c r="L2533" s="231"/>
      <c r="M2533" s="231"/>
      <c r="N2533" s="131" t="e">
        <f t="shared" si="39"/>
        <v>#N/A</v>
      </c>
    </row>
    <row r="2534" spans="1:14" s="131" customFormat="1" ht="12.75" customHeight="1" x14ac:dyDescent="0.25">
      <c r="A2534" s="231"/>
      <c r="B2534" s="231"/>
      <c r="C2534" s="231"/>
      <c r="D2534" s="231"/>
      <c r="E2534" s="231"/>
      <c r="F2534" s="231"/>
      <c r="G2534" s="231"/>
      <c r="H2534" s="231"/>
      <c r="I2534" s="231"/>
      <c r="J2534" s="231"/>
      <c r="K2534" s="231"/>
      <c r="L2534" s="231"/>
      <c r="M2534" s="231"/>
      <c r="N2534" s="131" t="e">
        <f t="shared" si="39"/>
        <v>#N/A</v>
      </c>
    </row>
    <row r="2535" spans="1:14" s="131" customFormat="1" ht="12.75" customHeight="1" x14ac:dyDescent="0.25">
      <c r="A2535" s="231"/>
      <c r="B2535" s="231"/>
      <c r="C2535" s="231"/>
      <c r="D2535" s="231"/>
      <c r="E2535" s="231"/>
      <c r="F2535" s="231"/>
      <c r="G2535" s="231"/>
      <c r="H2535" s="231"/>
      <c r="I2535" s="231"/>
      <c r="J2535" s="231"/>
      <c r="K2535" s="231"/>
      <c r="L2535" s="231"/>
      <c r="M2535" s="231"/>
      <c r="N2535" s="131" t="e">
        <f t="shared" si="39"/>
        <v>#N/A</v>
      </c>
    </row>
    <row r="2536" spans="1:14" s="131" customFormat="1" ht="12.75" customHeight="1" x14ac:dyDescent="0.25">
      <c r="A2536" s="231"/>
      <c r="B2536" s="231"/>
      <c r="C2536" s="231"/>
      <c r="D2536" s="231"/>
      <c r="E2536" s="231"/>
      <c r="F2536" s="231"/>
      <c r="G2536" s="231"/>
      <c r="H2536" s="231"/>
      <c r="I2536" s="231"/>
      <c r="J2536" s="231"/>
      <c r="K2536" s="231"/>
      <c r="L2536" s="231"/>
      <c r="M2536" s="231"/>
      <c r="N2536" s="131" t="e">
        <f t="shared" si="39"/>
        <v>#N/A</v>
      </c>
    </row>
    <row r="2537" spans="1:14" s="131" customFormat="1" ht="12.75" customHeight="1" x14ac:dyDescent="0.25">
      <c r="A2537" s="231"/>
      <c r="B2537" s="231"/>
      <c r="C2537" s="231"/>
      <c r="D2537" s="231"/>
      <c r="E2537" s="231"/>
      <c r="F2537" s="231"/>
      <c r="G2537" s="231"/>
      <c r="H2537" s="231"/>
      <c r="I2537" s="231"/>
      <c r="J2537" s="231"/>
      <c r="K2537" s="231"/>
      <c r="L2537" s="231"/>
      <c r="M2537" s="231"/>
      <c r="N2537" s="131" t="e">
        <f t="shared" si="39"/>
        <v>#N/A</v>
      </c>
    </row>
    <row r="2538" spans="1:14" s="131" customFormat="1" ht="12.75" customHeight="1" x14ac:dyDescent="0.25">
      <c r="A2538" s="231"/>
      <c r="B2538" s="231"/>
      <c r="C2538" s="231"/>
      <c r="D2538" s="231"/>
      <c r="E2538" s="231"/>
      <c r="F2538" s="231"/>
      <c r="G2538" s="231"/>
      <c r="H2538" s="231"/>
      <c r="I2538" s="231"/>
      <c r="J2538" s="231"/>
      <c r="K2538" s="231"/>
      <c r="L2538" s="231"/>
      <c r="M2538" s="231"/>
      <c r="N2538" s="131" t="e">
        <f t="shared" si="39"/>
        <v>#N/A</v>
      </c>
    </row>
    <row r="2539" spans="1:14" s="131" customFormat="1" ht="12.75" customHeight="1" x14ac:dyDescent="0.25">
      <c r="A2539" s="231"/>
      <c r="B2539" s="231"/>
      <c r="C2539" s="231"/>
      <c r="D2539" s="231"/>
      <c r="E2539" s="231"/>
      <c r="F2539" s="231"/>
      <c r="G2539" s="231"/>
      <c r="H2539" s="231"/>
      <c r="I2539" s="231"/>
      <c r="J2539" s="231"/>
      <c r="K2539" s="231"/>
      <c r="L2539" s="231"/>
      <c r="M2539" s="231"/>
      <c r="N2539" s="131" t="e">
        <f t="shared" si="39"/>
        <v>#N/A</v>
      </c>
    </row>
    <row r="2540" spans="1:14" s="131" customFormat="1" ht="12.75" customHeight="1" x14ac:dyDescent="0.25">
      <c r="A2540" s="231"/>
      <c r="B2540" s="231"/>
      <c r="C2540" s="231"/>
      <c r="D2540" s="231"/>
      <c r="E2540" s="231"/>
      <c r="F2540" s="231"/>
      <c r="G2540" s="231"/>
      <c r="H2540" s="231"/>
      <c r="I2540" s="231"/>
      <c r="J2540" s="231"/>
      <c r="K2540" s="231"/>
      <c r="L2540" s="231"/>
      <c r="M2540" s="231"/>
      <c r="N2540" s="131" t="e">
        <f t="shared" si="39"/>
        <v>#N/A</v>
      </c>
    </row>
    <row r="2541" spans="1:14" s="131" customFormat="1" ht="12.75" customHeight="1" x14ac:dyDescent="0.25">
      <c r="A2541" s="231"/>
      <c r="B2541" s="231"/>
      <c r="C2541" s="231"/>
      <c r="D2541" s="231"/>
      <c r="E2541" s="231"/>
      <c r="F2541" s="231"/>
      <c r="G2541" s="231"/>
      <c r="H2541" s="231"/>
      <c r="I2541" s="231"/>
      <c r="J2541" s="231"/>
      <c r="K2541" s="231"/>
      <c r="L2541" s="231"/>
      <c r="M2541" s="231"/>
      <c r="N2541" s="131" t="e">
        <f t="shared" si="39"/>
        <v>#N/A</v>
      </c>
    </row>
    <row r="2542" spans="1:14" s="131" customFormat="1" ht="12.75" customHeight="1" x14ac:dyDescent="0.25">
      <c r="A2542" s="231"/>
      <c r="B2542" s="231"/>
      <c r="C2542" s="231"/>
      <c r="D2542" s="231"/>
      <c r="E2542" s="231"/>
      <c r="F2542" s="231"/>
      <c r="G2542" s="231"/>
      <c r="H2542" s="231"/>
      <c r="I2542" s="231"/>
      <c r="J2542" s="231"/>
      <c r="K2542" s="231"/>
      <c r="L2542" s="231"/>
      <c r="M2542" s="231"/>
      <c r="N2542" s="131" t="e">
        <f t="shared" si="39"/>
        <v>#N/A</v>
      </c>
    </row>
    <row r="2543" spans="1:14" s="131" customFormat="1" ht="12.75" customHeight="1" x14ac:dyDescent="0.25">
      <c r="A2543" s="231"/>
      <c r="B2543" s="231"/>
      <c r="C2543" s="231"/>
      <c r="D2543" s="231"/>
      <c r="E2543" s="231"/>
      <c r="F2543" s="231"/>
      <c r="G2543" s="231"/>
      <c r="H2543" s="231"/>
      <c r="I2543" s="231"/>
      <c r="J2543" s="231"/>
      <c r="K2543" s="231"/>
      <c r="L2543" s="231"/>
      <c r="M2543" s="231"/>
      <c r="N2543" s="131" t="e">
        <f t="shared" si="39"/>
        <v>#N/A</v>
      </c>
    </row>
    <row r="2544" spans="1:14" s="131" customFormat="1" ht="12.75" customHeight="1" x14ac:dyDescent="0.25">
      <c r="A2544" s="231"/>
      <c r="B2544" s="231"/>
      <c r="C2544" s="231"/>
      <c r="D2544" s="231"/>
      <c r="E2544" s="231"/>
      <c r="F2544" s="231"/>
      <c r="G2544" s="231"/>
      <c r="H2544" s="231"/>
      <c r="I2544" s="231"/>
      <c r="J2544" s="231"/>
      <c r="K2544" s="231"/>
      <c r="L2544" s="231"/>
      <c r="M2544" s="231"/>
      <c r="N2544" s="131" t="e">
        <f t="shared" si="39"/>
        <v>#N/A</v>
      </c>
    </row>
    <row r="2545" spans="1:14" s="131" customFormat="1" ht="12.75" customHeight="1" x14ac:dyDescent="0.25">
      <c r="A2545" s="231"/>
      <c r="B2545" s="231"/>
      <c r="C2545" s="231"/>
      <c r="D2545" s="231"/>
      <c r="E2545" s="231"/>
      <c r="F2545" s="231"/>
      <c r="G2545" s="231"/>
      <c r="H2545" s="231"/>
      <c r="I2545" s="231"/>
      <c r="J2545" s="231"/>
      <c r="K2545" s="231"/>
      <c r="L2545" s="231"/>
      <c r="M2545" s="231"/>
      <c r="N2545" s="131" t="e">
        <f t="shared" si="39"/>
        <v>#N/A</v>
      </c>
    </row>
    <row r="2546" spans="1:14" s="131" customFormat="1" ht="12.75" customHeight="1" x14ac:dyDescent="0.25">
      <c r="A2546" s="231"/>
      <c r="B2546" s="231"/>
      <c r="C2546" s="231"/>
      <c r="D2546" s="231"/>
      <c r="E2546" s="231"/>
      <c r="F2546" s="231"/>
      <c r="G2546" s="231"/>
      <c r="H2546" s="231"/>
      <c r="I2546" s="231"/>
      <c r="J2546" s="231"/>
      <c r="K2546" s="231"/>
      <c r="L2546" s="231"/>
      <c r="M2546" s="231"/>
      <c r="N2546" s="131" t="e">
        <f t="shared" si="39"/>
        <v>#N/A</v>
      </c>
    </row>
    <row r="2547" spans="1:14" s="131" customFormat="1" ht="12.75" customHeight="1" x14ac:dyDescent="0.25">
      <c r="A2547" s="231"/>
      <c r="B2547" s="231"/>
      <c r="C2547" s="231"/>
      <c r="D2547" s="231"/>
      <c r="E2547" s="231"/>
      <c r="F2547" s="231"/>
      <c r="G2547" s="231"/>
      <c r="H2547" s="231"/>
      <c r="I2547" s="231"/>
      <c r="J2547" s="231"/>
      <c r="K2547" s="231"/>
      <c r="L2547" s="231"/>
      <c r="M2547" s="231"/>
      <c r="N2547" s="131" t="e">
        <f t="shared" si="39"/>
        <v>#N/A</v>
      </c>
    </row>
    <row r="2548" spans="1:14" s="131" customFormat="1" ht="12.75" customHeight="1" x14ac:dyDescent="0.25">
      <c r="A2548" s="231"/>
      <c r="B2548" s="231"/>
      <c r="C2548" s="231"/>
      <c r="D2548" s="231"/>
      <c r="E2548" s="231"/>
      <c r="F2548" s="231"/>
      <c r="G2548" s="231"/>
      <c r="H2548" s="231"/>
      <c r="I2548" s="231"/>
      <c r="J2548" s="231"/>
      <c r="K2548" s="231"/>
      <c r="L2548" s="231"/>
      <c r="M2548" s="231"/>
      <c r="N2548" s="131" t="e">
        <f t="shared" si="39"/>
        <v>#N/A</v>
      </c>
    </row>
    <row r="2549" spans="1:14" s="131" customFormat="1" ht="12.75" customHeight="1" x14ac:dyDescent="0.25">
      <c r="A2549" s="231"/>
      <c r="B2549" s="231"/>
      <c r="C2549" s="231"/>
      <c r="D2549" s="231"/>
      <c r="E2549" s="231"/>
      <c r="F2549" s="231"/>
      <c r="G2549" s="231"/>
      <c r="H2549" s="231"/>
      <c r="I2549" s="231"/>
      <c r="J2549" s="231"/>
      <c r="K2549" s="231"/>
      <c r="L2549" s="231"/>
      <c r="M2549" s="231"/>
      <c r="N2549" s="131" t="e">
        <f t="shared" si="39"/>
        <v>#N/A</v>
      </c>
    </row>
    <row r="2550" spans="1:14" s="131" customFormat="1" ht="12.75" customHeight="1" x14ac:dyDescent="0.25">
      <c r="A2550" s="231"/>
      <c r="B2550" s="231"/>
      <c r="C2550" s="231"/>
      <c r="D2550" s="231"/>
      <c r="E2550" s="231"/>
      <c r="F2550" s="231"/>
      <c r="G2550" s="231"/>
      <c r="H2550" s="231"/>
      <c r="I2550" s="231"/>
      <c r="J2550" s="231"/>
      <c r="K2550" s="231"/>
      <c r="L2550" s="231"/>
      <c r="M2550" s="231"/>
      <c r="N2550" s="131" t="e">
        <f t="shared" si="39"/>
        <v>#N/A</v>
      </c>
    </row>
    <row r="2551" spans="1:14" s="131" customFormat="1" ht="12.75" customHeight="1" x14ac:dyDescent="0.25">
      <c r="A2551" s="231"/>
      <c r="B2551" s="231"/>
      <c r="C2551" s="231"/>
      <c r="D2551" s="231"/>
      <c r="E2551" s="231"/>
      <c r="F2551" s="231"/>
      <c r="G2551" s="231"/>
      <c r="H2551" s="231"/>
      <c r="I2551" s="231"/>
      <c r="J2551" s="231"/>
      <c r="K2551" s="231"/>
      <c r="L2551" s="231"/>
      <c r="M2551" s="231"/>
      <c r="N2551" s="131" t="e">
        <f t="shared" si="39"/>
        <v>#N/A</v>
      </c>
    </row>
    <row r="2552" spans="1:14" s="131" customFormat="1" ht="12.75" customHeight="1" x14ac:dyDescent="0.25">
      <c r="A2552" s="231"/>
      <c r="B2552" s="231"/>
      <c r="C2552" s="231"/>
      <c r="D2552" s="231"/>
      <c r="E2552" s="231"/>
      <c r="F2552" s="231"/>
      <c r="G2552" s="231"/>
      <c r="H2552" s="231"/>
      <c r="I2552" s="231"/>
      <c r="J2552" s="231"/>
      <c r="K2552" s="231"/>
      <c r="L2552" s="231"/>
      <c r="M2552" s="231"/>
      <c r="N2552" s="131" t="e">
        <f t="shared" si="39"/>
        <v>#N/A</v>
      </c>
    </row>
    <row r="2553" spans="1:14" s="131" customFormat="1" ht="12.75" customHeight="1" x14ac:dyDescent="0.25">
      <c r="A2553" s="231"/>
      <c r="B2553" s="231"/>
      <c r="C2553" s="231"/>
      <c r="D2553" s="231"/>
      <c r="E2553" s="231"/>
      <c r="F2553" s="231"/>
      <c r="G2553" s="231"/>
      <c r="H2553" s="231"/>
      <c r="I2553" s="231"/>
      <c r="J2553" s="231"/>
      <c r="K2553" s="231"/>
      <c r="L2553" s="231"/>
      <c r="M2553" s="231"/>
      <c r="N2553" s="131" t="e">
        <f t="shared" si="39"/>
        <v>#N/A</v>
      </c>
    </row>
    <row r="2554" spans="1:14" s="131" customFormat="1" ht="12.75" customHeight="1" x14ac:dyDescent="0.25">
      <c r="A2554" s="231"/>
      <c r="B2554" s="231"/>
      <c r="C2554" s="231"/>
      <c r="D2554" s="231"/>
      <c r="E2554" s="231"/>
      <c r="F2554" s="231"/>
      <c r="G2554" s="231"/>
      <c r="H2554" s="231"/>
      <c r="I2554" s="231"/>
      <c r="J2554" s="231"/>
      <c r="K2554" s="231"/>
      <c r="L2554" s="231"/>
      <c r="M2554" s="231"/>
      <c r="N2554" s="131" t="e">
        <f t="shared" si="39"/>
        <v>#N/A</v>
      </c>
    </row>
    <row r="2555" spans="1:14" s="131" customFormat="1" ht="12.75" customHeight="1" x14ac:dyDescent="0.25">
      <c r="A2555" s="231"/>
      <c r="B2555" s="231"/>
      <c r="C2555" s="231"/>
      <c r="D2555" s="231"/>
      <c r="E2555" s="231"/>
      <c r="F2555" s="231"/>
      <c r="G2555" s="231"/>
      <c r="H2555" s="231"/>
      <c r="I2555" s="231"/>
      <c r="J2555" s="231"/>
      <c r="K2555" s="231"/>
      <c r="L2555" s="231"/>
      <c r="M2555" s="231"/>
      <c r="N2555" s="131" t="e">
        <f t="shared" si="39"/>
        <v>#N/A</v>
      </c>
    </row>
    <row r="2556" spans="1:14" s="131" customFormat="1" ht="12.75" customHeight="1" x14ac:dyDescent="0.25">
      <c r="A2556" s="231"/>
      <c r="B2556" s="231"/>
      <c r="C2556" s="231"/>
      <c r="D2556" s="231"/>
      <c r="E2556" s="231"/>
      <c r="F2556" s="231"/>
      <c r="G2556" s="231"/>
      <c r="H2556" s="231"/>
      <c r="I2556" s="231"/>
      <c r="J2556" s="231"/>
      <c r="K2556" s="231"/>
      <c r="L2556" s="231"/>
      <c r="M2556" s="231"/>
      <c r="N2556" s="131" t="e">
        <f t="shared" si="39"/>
        <v>#N/A</v>
      </c>
    </row>
    <row r="2557" spans="1:14" s="131" customFormat="1" ht="12.75" customHeight="1" x14ac:dyDescent="0.25">
      <c r="A2557" s="231"/>
      <c r="B2557" s="231"/>
      <c r="C2557" s="231"/>
      <c r="D2557" s="231"/>
      <c r="E2557" s="231"/>
      <c r="F2557" s="231"/>
      <c r="G2557" s="231"/>
      <c r="H2557" s="231"/>
      <c r="I2557" s="231"/>
      <c r="J2557" s="231"/>
      <c r="K2557" s="231"/>
      <c r="L2557" s="231"/>
      <c r="M2557" s="231"/>
      <c r="N2557" s="131" t="e">
        <f t="shared" si="39"/>
        <v>#N/A</v>
      </c>
    </row>
    <row r="2558" spans="1:14" s="131" customFormat="1" ht="12.75" customHeight="1" x14ac:dyDescent="0.25">
      <c r="A2558" s="231"/>
      <c r="B2558" s="231"/>
      <c r="C2558" s="231"/>
      <c r="D2558" s="231"/>
      <c r="E2558" s="231"/>
      <c r="F2558" s="231"/>
      <c r="G2558" s="231"/>
      <c r="H2558" s="231"/>
      <c r="I2558" s="231"/>
      <c r="J2558" s="231"/>
      <c r="K2558" s="231"/>
      <c r="L2558" s="231"/>
      <c r="M2558" s="231"/>
      <c r="N2558" s="131" t="e">
        <f t="shared" si="39"/>
        <v>#N/A</v>
      </c>
    </row>
    <row r="2559" spans="1:14" s="131" customFormat="1" ht="12.75" customHeight="1" x14ac:dyDescent="0.25">
      <c r="A2559" s="231"/>
      <c r="B2559" s="231"/>
      <c r="C2559" s="231"/>
      <c r="D2559" s="231"/>
      <c r="E2559" s="231"/>
      <c r="F2559" s="231"/>
      <c r="G2559" s="231"/>
      <c r="H2559" s="231"/>
      <c r="I2559" s="231"/>
      <c r="J2559" s="231"/>
      <c r="K2559" s="231"/>
      <c r="L2559" s="231"/>
      <c r="M2559" s="231"/>
      <c r="N2559" s="131" t="e">
        <f t="shared" si="39"/>
        <v>#N/A</v>
      </c>
    </row>
    <row r="2560" spans="1:14" s="131" customFormat="1" ht="12.75" customHeight="1" x14ac:dyDescent="0.25">
      <c r="A2560" s="231"/>
      <c r="B2560" s="231"/>
      <c r="C2560" s="231"/>
      <c r="D2560" s="231"/>
      <c r="E2560" s="231"/>
      <c r="F2560" s="231"/>
      <c r="G2560" s="231"/>
      <c r="H2560" s="231"/>
      <c r="I2560" s="231"/>
      <c r="J2560" s="231"/>
      <c r="K2560" s="231"/>
      <c r="L2560" s="231"/>
      <c r="M2560" s="231"/>
      <c r="N2560" s="131" t="e">
        <f t="shared" si="39"/>
        <v>#N/A</v>
      </c>
    </row>
    <row r="2561" spans="1:14" s="131" customFormat="1" ht="12.75" customHeight="1" x14ac:dyDescent="0.25">
      <c r="A2561" s="231"/>
      <c r="B2561" s="231"/>
      <c r="C2561" s="231"/>
      <c r="D2561" s="231"/>
      <c r="E2561" s="231"/>
      <c r="F2561" s="231"/>
      <c r="G2561" s="231"/>
      <c r="H2561" s="231"/>
      <c r="I2561" s="231"/>
      <c r="J2561" s="231"/>
      <c r="K2561" s="231"/>
      <c r="L2561" s="231"/>
      <c r="M2561" s="231"/>
      <c r="N2561" s="131" t="e">
        <f t="shared" si="39"/>
        <v>#N/A</v>
      </c>
    </row>
    <row r="2562" spans="1:14" s="131" customFormat="1" ht="12.75" customHeight="1" x14ac:dyDescent="0.25">
      <c r="A2562" s="231"/>
      <c r="B2562" s="231"/>
      <c r="C2562" s="231"/>
      <c r="D2562" s="231"/>
      <c r="E2562" s="231"/>
      <c r="F2562" s="231"/>
      <c r="G2562" s="231"/>
      <c r="H2562" s="231"/>
      <c r="I2562" s="231"/>
      <c r="J2562" s="231"/>
      <c r="K2562" s="231"/>
      <c r="L2562" s="231"/>
      <c r="M2562" s="231"/>
      <c r="N2562" s="131" t="e">
        <f t="shared" si="39"/>
        <v>#N/A</v>
      </c>
    </row>
    <row r="2563" spans="1:14" s="131" customFormat="1" ht="12.75" customHeight="1" x14ac:dyDescent="0.25">
      <c r="A2563" s="231"/>
      <c r="B2563" s="231"/>
      <c r="C2563" s="231"/>
      <c r="D2563" s="231"/>
      <c r="E2563" s="231"/>
      <c r="F2563" s="231"/>
      <c r="G2563" s="231"/>
      <c r="H2563" s="231"/>
      <c r="I2563" s="231"/>
      <c r="J2563" s="231"/>
      <c r="K2563" s="231"/>
      <c r="L2563" s="231"/>
      <c r="M2563" s="231"/>
      <c r="N2563" s="131" t="e">
        <f t="shared" si="39"/>
        <v>#N/A</v>
      </c>
    </row>
    <row r="2564" spans="1:14" s="131" customFormat="1" ht="12.75" customHeight="1" x14ac:dyDescent="0.25">
      <c r="A2564" s="231"/>
      <c r="B2564" s="231"/>
      <c r="C2564" s="231"/>
      <c r="D2564" s="231"/>
      <c r="E2564" s="231"/>
      <c r="F2564" s="231"/>
      <c r="G2564" s="231"/>
      <c r="H2564" s="231"/>
      <c r="I2564" s="231"/>
      <c r="J2564" s="231"/>
      <c r="K2564" s="231"/>
      <c r="L2564" s="231"/>
      <c r="M2564" s="231"/>
      <c r="N2564" s="131" t="e">
        <f t="shared" ref="N2564:N2627" si="40">VLOOKUP(I2564,$O$3:$P$10,2,FALSE)</f>
        <v>#N/A</v>
      </c>
    </row>
    <row r="2565" spans="1:14" s="131" customFormat="1" ht="12.75" customHeight="1" x14ac:dyDescent="0.25">
      <c r="A2565" s="231"/>
      <c r="B2565" s="231"/>
      <c r="C2565" s="231"/>
      <c r="D2565" s="231"/>
      <c r="E2565" s="231"/>
      <c r="F2565" s="231"/>
      <c r="G2565" s="231"/>
      <c r="H2565" s="231"/>
      <c r="I2565" s="231"/>
      <c r="J2565" s="231"/>
      <c r="K2565" s="231"/>
      <c r="L2565" s="231"/>
      <c r="M2565" s="231"/>
      <c r="N2565" s="131" t="e">
        <f t="shared" si="40"/>
        <v>#N/A</v>
      </c>
    </row>
    <row r="2566" spans="1:14" s="131" customFormat="1" ht="12.75" customHeight="1" x14ac:dyDescent="0.25">
      <c r="A2566" s="231"/>
      <c r="B2566" s="231"/>
      <c r="C2566" s="231"/>
      <c r="D2566" s="231"/>
      <c r="E2566" s="231"/>
      <c r="F2566" s="231"/>
      <c r="G2566" s="231"/>
      <c r="H2566" s="231"/>
      <c r="I2566" s="231"/>
      <c r="J2566" s="231"/>
      <c r="K2566" s="231"/>
      <c r="L2566" s="231"/>
      <c r="M2566" s="231"/>
      <c r="N2566" s="131" t="e">
        <f t="shared" si="40"/>
        <v>#N/A</v>
      </c>
    </row>
    <row r="2567" spans="1:14" s="131" customFormat="1" ht="12.75" customHeight="1" x14ac:dyDescent="0.25">
      <c r="A2567" s="231"/>
      <c r="B2567" s="231"/>
      <c r="C2567" s="231"/>
      <c r="D2567" s="231"/>
      <c r="E2567" s="231"/>
      <c r="F2567" s="231"/>
      <c r="G2567" s="231"/>
      <c r="H2567" s="231"/>
      <c r="I2567" s="231"/>
      <c r="J2567" s="231"/>
      <c r="K2567" s="231"/>
      <c r="L2567" s="231"/>
      <c r="M2567" s="231"/>
      <c r="N2567" s="131" t="e">
        <f t="shared" si="40"/>
        <v>#N/A</v>
      </c>
    </row>
    <row r="2568" spans="1:14" s="131" customFormat="1" ht="12.75" customHeight="1" x14ac:dyDescent="0.25">
      <c r="A2568" s="231"/>
      <c r="B2568" s="231"/>
      <c r="C2568" s="231"/>
      <c r="D2568" s="231"/>
      <c r="E2568" s="231"/>
      <c r="F2568" s="231"/>
      <c r="G2568" s="231"/>
      <c r="H2568" s="231"/>
      <c r="I2568" s="231"/>
      <c r="J2568" s="231"/>
      <c r="K2568" s="231"/>
      <c r="L2568" s="231"/>
      <c r="M2568" s="231"/>
      <c r="N2568" s="131" t="e">
        <f t="shared" si="40"/>
        <v>#N/A</v>
      </c>
    </row>
    <row r="2569" spans="1:14" s="131" customFormat="1" ht="12.75" customHeight="1" x14ac:dyDescent="0.25">
      <c r="A2569" s="231"/>
      <c r="B2569" s="231"/>
      <c r="C2569" s="231"/>
      <c r="D2569" s="231"/>
      <c r="E2569" s="231"/>
      <c r="F2569" s="231"/>
      <c r="G2569" s="231"/>
      <c r="H2569" s="231"/>
      <c r="I2569" s="231"/>
      <c r="J2569" s="231"/>
      <c r="K2569" s="231"/>
      <c r="L2569" s="231"/>
      <c r="M2569" s="231"/>
      <c r="N2569" s="131" t="e">
        <f t="shared" si="40"/>
        <v>#N/A</v>
      </c>
    </row>
    <row r="2570" spans="1:14" s="131" customFormat="1" ht="12.75" customHeight="1" x14ac:dyDescent="0.25">
      <c r="A2570" s="231"/>
      <c r="B2570" s="231"/>
      <c r="C2570" s="231"/>
      <c r="D2570" s="231"/>
      <c r="E2570" s="231"/>
      <c r="F2570" s="231"/>
      <c r="G2570" s="231"/>
      <c r="H2570" s="231"/>
      <c r="I2570" s="231"/>
      <c r="J2570" s="231"/>
      <c r="K2570" s="231"/>
      <c r="L2570" s="231"/>
      <c r="M2570" s="231"/>
      <c r="N2570" s="131" t="e">
        <f t="shared" si="40"/>
        <v>#N/A</v>
      </c>
    </row>
    <row r="2571" spans="1:14" s="131" customFormat="1" ht="12.75" customHeight="1" x14ac:dyDescent="0.25">
      <c r="A2571" s="231"/>
      <c r="B2571" s="231"/>
      <c r="C2571" s="231"/>
      <c r="D2571" s="231"/>
      <c r="E2571" s="231"/>
      <c r="F2571" s="231"/>
      <c r="G2571" s="231"/>
      <c r="H2571" s="231"/>
      <c r="I2571" s="231"/>
      <c r="J2571" s="231"/>
      <c r="K2571" s="231"/>
      <c r="L2571" s="231"/>
      <c r="M2571" s="231"/>
      <c r="N2571" s="131" t="e">
        <f t="shared" si="40"/>
        <v>#N/A</v>
      </c>
    </row>
    <row r="2572" spans="1:14" s="131" customFormat="1" ht="12.75" customHeight="1" x14ac:dyDescent="0.25">
      <c r="A2572" s="231"/>
      <c r="B2572" s="231"/>
      <c r="C2572" s="231"/>
      <c r="D2572" s="231"/>
      <c r="E2572" s="231"/>
      <c r="F2572" s="231"/>
      <c r="G2572" s="231"/>
      <c r="H2572" s="231"/>
      <c r="I2572" s="231"/>
      <c r="J2572" s="231"/>
      <c r="K2572" s="231"/>
      <c r="L2572" s="231"/>
      <c r="M2572" s="231"/>
      <c r="N2572" s="131" t="e">
        <f t="shared" si="40"/>
        <v>#N/A</v>
      </c>
    </row>
    <row r="2573" spans="1:14" s="131" customFormat="1" ht="12.75" customHeight="1" x14ac:dyDescent="0.25">
      <c r="A2573" s="231"/>
      <c r="B2573" s="231"/>
      <c r="C2573" s="231"/>
      <c r="D2573" s="231"/>
      <c r="E2573" s="231"/>
      <c r="F2573" s="231"/>
      <c r="G2573" s="231"/>
      <c r="H2573" s="231"/>
      <c r="I2573" s="231"/>
      <c r="J2573" s="231"/>
      <c r="K2573" s="231"/>
      <c r="L2573" s="231"/>
      <c r="M2573" s="231"/>
      <c r="N2573" s="131" t="e">
        <f t="shared" si="40"/>
        <v>#N/A</v>
      </c>
    </row>
    <row r="2574" spans="1:14" s="131" customFormat="1" ht="12.75" customHeight="1" x14ac:dyDescent="0.25">
      <c r="A2574" s="231"/>
      <c r="B2574" s="231"/>
      <c r="C2574" s="231"/>
      <c r="D2574" s="231"/>
      <c r="E2574" s="231"/>
      <c r="F2574" s="231"/>
      <c r="G2574" s="231"/>
      <c r="H2574" s="231"/>
      <c r="I2574" s="231"/>
      <c r="J2574" s="231"/>
      <c r="K2574" s="231"/>
      <c r="L2574" s="231"/>
      <c r="M2574" s="231"/>
      <c r="N2574" s="131" t="e">
        <f t="shared" si="40"/>
        <v>#N/A</v>
      </c>
    </row>
    <row r="2575" spans="1:14" s="131" customFormat="1" ht="12.75" customHeight="1" x14ac:dyDescent="0.25">
      <c r="A2575" s="231"/>
      <c r="B2575" s="231"/>
      <c r="C2575" s="231"/>
      <c r="D2575" s="231"/>
      <c r="E2575" s="231"/>
      <c r="F2575" s="231"/>
      <c r="G2575" s="231"/>
      <c r="H2575" s="231"/>
      <c r="I2575" s="231"/>
      <c r="J2575" s="231"/>
      <c r="K2575" s="231"/>
      <c r="L2575" s="231"/>
      <c r="M2575" s="231"/>
      <c r="N2575" s="131" t="e">
        <f t="shared" si="40"/>
        <v>#N/A</v>
      </c>
    </row>
    <row r="2576" spans="1:14" s="131" customFormat="1" ht="12.75" customHeight="1" x14ac:dyDescent="0.25">
      <c r="A2576" s="231"/>
      <c r="B2576" s="231"/>
      <c r="C2576" s="231"/>
      <c r="D2576" s="231"/>
      <c r="E2576" s="231"/>
      <c r="F2576" s="231"/>
      <c r="G2576" s="231"/>
      <c r="H2576" s="231"/>
      <c r="I2576" s="231"/>
      <c r="J2576" s="231"/>
      <c r="K2576" s="231"/>
      <c r="L2576" s="231"/>
      <c r="M2576" s="231"/>
      <c r="N2576" s="131" t="e">
        <f t="shared" si="40"/>
        <v>#N/A</v>
      </c>
    </row>
    <row r="2577" spans="1:14" s="131" customFormat="1" ht="12.75" customHeight="1" x14ac:dyDescent="0.25">
      <c r="A2577" s="231"/>
      <c r="B2577" s="231"/>
      <c r="C2577" s="231"/>
      <c r="D2577" s="231"/>
      <c r="E2577" s="231"/>
      <c r="F2577" s="231"/>
      <c r="G2577" s="231"/>
      <c r="H2577" s="231"/>
      <c r="I2577" s="231"/>
      <c r="J2577" s="231"/>
      <c r="K2577" s="231"/>
      <c r="L2577" s="231"/>
      <c r="M2577" s="231"/>
      <c r="N2577" s="131" t="e">
        <f t="shared" si="40"/>
        <v>#N/A</v>
      </c>
    </row>
    <row r="2578" spans="1:14" s="131" customFormat="1" ht="12.75" customHeight="1" x14ac:dyDescent="0.25">
      <c r="A2578" s="231"/>
      <c r="B2578" s="231"/>
      <c r="C2578" s="231"/>
      <c r="D2578" s="231"/>
      <c r="E2578" s="231"/>
      <c r="F2578" s="231"/>
      <c r="G2578" s="231"/>
      <c r="H2578" s="231"/>
      <c r="I2578" s="231"/>
      <c r="J2578" s="231"/>
      <c r="K2578" s="231"/>
      <c r="L2578" s="231"/>
      <c r="M2578" s="231"/>
      <c r="N2578" s="131" t="e">
        <f t="shared" si="40"/>
        <v>#N/A</v>
      </c>
    </row>
    <row r="2579" spans="1:14" s="131" customFormat="1" ht="12.75" customHeight="1" x14ac:dyDescent="0.25">
      <c r="A2579" s="231"/>
      <c r="B2579" s="231"/>
      <c r="C2579" s="231"/>
      <c r="D2579" s="231"/>
      <c r="E2579" s="231"/>
      <c r="F2579" s="231"/>
      <c r="G2579" s="231"/>
      <c r="H2579" s="231"/>
      <c r="I2579" s="231"/>
      <c r="J2579" s="231"/>
      <c r="K2579" s="231"/>
      <c r="L2579" s="231"/>
      <c r="M2579" s="231"/>
      <c r="N2579" s="131" t="e">
        <f t="shared" si="40"/>
        <v>#N/A</v>
      </c>
    </row>
    <row r="2580" spans="1:14" s="131" customFormat="1" ht="12.75" customHeight="1" x14ac:dyDescent="0.25">
      <c r="A2580" s="231"/>
      <c r="B2580" s="231"/>
      <c r="C2580" s="231"/>
      <c r="D2580" s="231"/>
      <c r="E2580" s="231"/>
      <c r="F2580" s="231"/>
      <c r="G2580" s="231"/>
      <c r="H2580" s="231"/>
      <c r="I2580" s="231"/>
      <c r="J2580" s="231"/>
      <c r="K2580" s="231"/>
      <c r="L2580" s="231"/>
      <c r="M2580" s="231"/>
      <c r="N2580" s="131" t="e">
        <f t="shared" si="40"/>
        <v>#N/A</v>
      </c>
    </row>
    <row r="2581" spans="1:14" s="131" customFormat="1" ht="12.75" customHeight="1" x14ac:dyDescent="0.25">
      <c r="A2581" s="231"/>
      <c r="B2581" s="231"/>
      <c r="C2581" s="231"/>
      <c r="D2581" s="231"/>
      <c r="E2581" s="231"/>
      <c r="F2581" s="231"/>
      <c r="G2581" s="231"/>
      <c r="H2581" s="231"/>
      <c r="I2581" s="231"/>
      <c r="J2581" s="231"/>
      <c r="K2581" s="231"/>
      <c r="L2581" s="231"/>
      <c r="M2581" s="231"/>
      <c r="N2581" s="131" t="e">
        <f t="shared" si="40"/>
        <v>#N/A</v>
      </c>
    </row>
    <row r="2582" spans="1:14" s="131" customFormat="1" ht="12.75" customHeight="1" x14ac:dyDescent="0.25">
      <c r="A2582" s="231"/>
      <c r="B2582" s="231"/>
      <c r="C2582" s="231"/>
      <c r="D2582" s="231"/>
      <c r="E2582" s="231"/>
      <c r="F2582" s="231"/>
      <c r="G2582" s="231"/>
      <c r="H2582" s="231"/>
      <c r="I2582" s="231"/>
      <c r="J2582" s="231"/>
      <c r="K2582" s="231"/>
      <c r="L2582" s="231"/>
      <c r="M2582" s="231"/>
      <c r="N2582" s="131" t="e">
        <f t="shared" si="40"/>
        <v>#N/A</v>
      </c>
    </row>
    <row r="2583" spans="1:14" s="131" customFormat="1" ht="12.75" customHeight="1" x14ac:dyDescent="0.25">
      <c r="A2583" s="231"/>
      <c r="B2583" s="231"/>
      <c r="C2583" s="231"/>
      <c r="D2583" s="231"/>
      <c r="E2583" s="231"/>
      <c r="F2583" s="231"/>
      <c r="G2583" s="231"/>
      <c r="H2583" s="231"/>
      <c r="I2583" s="231"/>
      <c r="J2583" s="231"/>
      <c r="K2583" s="231"/>
      <c r="L2583" s="231"/>
      <c r="M2583" s="231"/>
      <c r="N2583" s="131" t="e">
        <f t="shared" si="40"/>
        <v>#N/A</v>
      </c>
    </row>
    <row r="2584" spans="1:14" s="131" customFormat="1" ht="12.75" customHeight="1" x14ac:dyDescent="0.25">
      <c r="A2584" s="231"/>
      <c r="B2584" s="231"/>
      <c r="C2584" s="231"/>
      <c r="D2584" s="231"/>
      <c r="E2584" s="231"/>
      <c r="F2584" s="231"/>
      <c r="G2584" s="231"/>
      <c r="H2584" s="231"/>
      <c r="I2584" s="231"/>
      <c r="J2584" s="231"/>
      <c r="K2584" s="231"/>
      <c r="L2584" s="231"/>
      <c r="M2584" s="231"/>
      <c r="N2584" s="131" t="e">
        <f t="shared" si="40"/>
        <v>#N/A</v>
      </c>
    </row>
    <row r="2585" spans="1:14" s="131" customFormat="1" ht="12.75" customHeight="1" x14ac:dyDescent="0.25">
      <c r="A2585" s="231"/>
      <c r="B2585" s="231"/>
      <c r="C2585" s="231"/>
      <c r="D2585" s="231"/>
      <c r="E2585" s="231"/>
      <c r="F2585" s="231"/>
      <c r="G2585" s="231"/>
      <c r="H2585" s="231"/>
      <c r="I2585" s="231"/>
      <c r="J2585" s="231"/>
      <c r="K2585" s="231"/>
      <c r="L2585" s="231"/>
      <c r="M2585" s="231"/>
      <c r="N2585" s="131" t="e">
        <f t="shared" si="40"/>
        <v>#N/A</v>
      </c>
    </row>
    <row r="2586" spans="1:14" s="131" customFormat="1" ht="12.75" customHeight="1" x14ac:dyDescent="0.25">
      <c r="A2586" s="231"/>
      <c r="B2586" s="231"/>
      <c r="C2586" s="231"/>
      <c r="D2586" s="231"/>
      <c r="E2586" s="231"/>
      <c r="F2586" s="231"/>
      <c r="G2586" s="231"/>
      <c r="H2586" s="231"/>
      <c r="I2586" s="231"/>
      <c r="J2586" s="231"/>
      <c r="K2586" s="231"/>
      <c r="L2586" s="231"/>
      <c r="M2586" s="231"/>
      <c r="N2586" s="131" t="e">
        <f t="shared" si="40"/>
        <v>#N/A</v>
      </c>
    </row>
    <row r="2587" spans="1:14" s="131" customFormat="1" ht="12.75" customHeight="1" x14ac:dyDescent="0.25">
      <c r="A2587" s="231"/>
      <c r="B2587" s="231"/>
      <c r="C2587" s="231"/>
      <c r="D2587" s="231"/>
      <c r="E2587" s="231"/>
      <c r="F2587" s="231"/>
      <c r="G2587" s="231"/>
      <c r="H2587" s="231"/>
      <c r="I2587" s="231"/>
      <c r="J2587" s="231"/>
      <c r="K2587" s="231"/>
      <c r="L2587" s="231"/>
      <c r="M2587" s="231"/>
      <c r="N2587" s="131" t="e">
        <f t="shared" si="40"/>
        <v>#N/A</v>
      </c>
    </row>
    <row r="2588" spans="1:14" s="131" customFormat="1" ht="12.75" customHeight="1" x14ac:dyDescent="0.25">
      <c r="A2588" s="231"/>
      <c r="B2588" s="231"/>
      <c r="C2588" s="231"/>
      <c r="D2588" s="231"/>
      <c r="E2588" s="231"/>
      <c r="F2588" s="231"/>
      <c r="G2588" s="231"/>
      <c r="H2588" s="231"/>
      <c r="I2588" s="231"/>
      <c r="J2588" s="231"/>
      <c r="K2588" s="231"/>
      <c r="L2588" s="231"/>
      <c r="M2588" s="231"/>
      <c r="N2588" s="131" t="e">
        <f t="shared" si="40"/>
        <v>#N/A</v>
      </c>
    </row>
    <row r="2589" spans="1:14" s="131" customFormat="1" ht="12.75" customHeight="1" x14ac:dyDescent="0.25">
      <c r="A2589" s="231"/>
      <c r="B2589" s="231"/>
      <c r="C2589" s="231"/>
      <c r="D2589" s="231"/>
      <c r="E2589" s="231"/>
      <c r="F2589" s="231"/>
      <c r="G2589" s="231"/>
      <c r="H2589" s="231"/>
      <c r="I2589" s="231"/>
      <c r="J2589" s="231"/>
      <c r="K2589" s="231"/>
      <c r="L2589" s="231"/>
      <c r="M2589" s="231"/>
      <c r="N2589" s="131" t="e">
        <f t="shared" si="40"/>
        <v>#N/A</v>
      </c>
    </row>
    <row r="2590" spans="1:14" s="131" customFormat="1" ht="12.75" customHeight="1" x14ac:dyDescent="0.25">
      <c r="A2590" s="231"/>
      <c r="B2590" s="231"/>
      <c r="C2590" s="231"/>
      <c r="D2590" s="231"/>
      <c r="E2590" s="231"/>
      <c r="F2590" s="231"/>
      <c r="G2590" s="231"/>
      <c r="H2590" s="231"/>
      <c r="I2590" s="231"/>
      <c r="J2590" s="231"/>
      <c r="K2590" s="231"/>
      <c r="L2590" s="231"/>
      <c r="M2590" s="231"/>
      <c r="N2590" s="131" t="e">
        <f t="shared" si="40"/>
        <v>#N/A</v>
      </c>
    </row>
    <row r="2591" spans="1:14" s="131" customFormat="1" ht="12.75" customHeight="1" x14ac:dyDescent="0.25">
      <c r="A2591" s="231"/>
      <c r="B2591" s="231"/>
      <c r="C2591" s="231"/>
      <c r="D2591" s="231"/>
      <c r="E2591" s="231"/>
      <c r="F2591" s="231"/>
      <c r="G2591" s="231"/>
      <c r="H2591" s="231"/>
      <c r="I2591" s="231"/>
      <c r="J2591" s="231"/>
      <c r="K2591" s="231"/>
      <c r="L2591" s="231"/>
      <c r="M2591" s="231"/>
      <c r="N2591" s="131" t="e">
        <f t="shared" si="40"/>
        <v>#N/A</v>
      </c>
    </row>
    <row r="2592" spans="1:14" s="131" customFormat="1" ht="12.75" customHeight="1" x14ac:dyDescent="0.25">
      <c r="A2592" s="231"/>
      <c r="B2592" s="231"/>
      <c r="C2592" s="231"/>
      <c r="D2592" s="231"/>
      <c r="E2592" s="231"/>
      <c r="F2592" s="231"/>
      <c r="G2592" s="231"/>
      <c r="H2592" s="231"/>
      <c r="I2592" s="231"/>
      <c r="J2592" s="231"/>
      <c r="K2592" s="231"/>
      <c r="L2592" s="231"/>
      <c r="M2592" s="231"/>
      <c r="N2592" s="131" t="e">
        <f t="shared" si="40"/>
        <v>#N/A</v>
      </c>
    </row>
    <row r="2593" spans="1:14" s="131" customFormat="1" ht="12.75" customHeight="1" x14ac:dyDescent="0.25">
      <c r="A2593" s="231"/>
      <c r="B2593" s="231"/>
      <c r="C2593" s="231"/>
      <c r="D2593" s="231"/>
      <c r="E2593" s="231"/>
      <c r="F2593" s="231"/>
      <c r="G2593" s="231"/>
      <c r="H2593" s="231"/>
      <c r="I2593" s="231"/>
      <c r="J2593" s="231"/>
      <c r="K2593" s="231"/>
      <c r="L2593" s="231"/>
      <c r="M2593" s="231"/>
      <c r="N2593" s="131" t="e">
        <f t="shared" si="40"/>
        <v>#N/A</v>
      </c>
    </row>
    <row r="2594" spans="1:14" s="131" customFormat="1" ht="12.75" customHeight="1" x14ac:dyDescent="0.25">
      <c r="A2594" s="231"/>
      <c r="B2594" s="231"/>
      <c r="C2594" s="231"/>
      <c r="D2594" s="231"/>
      <c r="E2594" s="231"/>
      <c r="F2594" s="231"/>
      <c r="G2594" s="231"/>
      <c r="H2594" s="231"/>
      <c r="I2594" s="231"/>
      <c r="J2594" s="231"/>
      <c r="K2594" s="231"/>
      <c r="L2594" s="231"/>
      <c r="M2594" s="231"/>
      <c r="N2594" s="131" t="e">
        <f t="shared" si="40"/>
        <v>#N/A</v>
      </c>
    </row>
    <row r="2595" spans="1:14" s="131" customFormat="1" ht="12.75" customHeight="1" x14ac:dyDescent="0.25">
      <c r="A2595" s="231"/>
      <c r="B2595" s="231"/>
      <c r="C2595" s="231"/>
      <c r="D2595" s="231"/>
      <c r="E2595" s="231"/>
      <c r="F2595" s="231"/>
      <c r="G2595" s="231"/>
      <c r="H2595" s="231"/>
      <c r="I2595" s="231"/>
      <c r="J2595" s="231"/>
      <c r="K2595" s="231"/>
      <c r="L2595" s="231"/>
      <c r="M2595" s="231"/>
      <c r="N2595" s="131" t="e">
        <f t="shared" si="40"/>
        <v>#N/A</v>
      </c>
    </row>
    <row r="2596" spans="1:14" s="131" customFormat="1" ht="12.75" customHeight="1" x14ac:dyDescent="0.25">
      <c r="A2596" s="231"/>
      <c r="B2596" s="231"/>
      <c r="C2596" s="231"/>
      <c r="D2596" s="231"/>
      <c r="E2596" s="231"/>
      <c r="F2596" s="231"/>
      <c r="G2596" s="231"/>
      <c r="H2596" s="231"/>
      <c r="I2596" s="231"/>
      <c r="J2596" s="231"/>
      <c r="K2596" s="231"/>
      <c r="L2596" s="231"/>
      <c r="M2596" s="231"/>
      <c r="N2596" s="131" t="e">
        <f t="shared" si="40"/>
        <v>#N/A</v>
      </c>
    </row>
    <row r="2597" spans="1:14" s="131" customFormat="1" ht="12.75" customHeight="1" x14ac:dyDescent="0.25">
      <c r="A2597" s="231"/>
      <c r="B2597" s="231"/>
      <c r="C2597" s="231"/>
      <c r="D2597" s="231"/>
      <c r="E2597" s="231"/>
      <c r="F2597" s="231"/>
      <c r="G2597" s="231"/>
      <c r="H2597" s="231"/>
      <c r="I2597" s="231"/>
      <c r="J2597" s="231"/>
      <c r="K2597" s="231"/>
      <c r="L2597" s="231"/>
      <c r="M2597" s="231"/>
      <c r="N2597" s="131" t="e">
        <f t="shared" si="40"/>
        <v>#N/A</v>
      </c>
    </row>
    <row r="2598" spans="1:14" s="131" customFormat="1" ht="12.75" customHeight="1" x14ac:dyDescent="0.25">
      <c r="A2598" s="231"/>
      <c r="B2598" s="231"/>
      <c r="C2598" s="231"/>
      <c r="D2598" s="231"/>
      <c r="E2598" s="231"/>
      <c r="F2598" s="231"/>
      <c r="G2598" s="231"/>
      <c r="H2598" s="231"/>
      <c r="I2598" s="231"/>
      <c r="J2598" s="231"/>
      <c r="K2598" s="231"/>
      <c r="L2598" s="231"/>
      <c r="M2598" s="231"/>
      <c r="N2598" s="131" t="e">
        <f t="shared" si="40"/>
        <v>#N/A</v>
      </c>
    </row>
    <row r="2599" spans="1:14" s="131" customFormat="1" ht="12.75" customHeight="1" x14ac:dyDescent="0.25">
      <c r="A2599" s="231"/>
      <c r="B2599" s="231"/>
      <c r="C2599" s="231"/>
      <c r="D2599" s="231"/>
      <c r="E2599" s="231"/>
      <c r="F2599" s="231"/>
      <c r="G2599" s="231"/>
      <c r="H2599" s="231"/>
      <c r="I2599" s="231"/>
      <c r="J2599" s="231"/>
      <c r="K2599" s="231"/>
      <c r="L2599" s="231"/>
      <c r="M2599" s="231"/>
      <c r="N2599" s="131" t="e">
        <f t="shared" si="40"/>
        <v>#N/A</v>
      </c>
    </row>
    <row r="2600" spans="1:14" s="131" customFormat="1" ht="12.75" customHeight="1" x14ac:dyDescent="0.25">
      <c r="A2600" s="231"/>
      <c r="B2600" s="231"/>
      <c r="C2600" s="231"/>
      <c r="D2600" s="231"/>
      <c r="E2600" s="231"/>
      <c r="F2600" s="231"/>
      <c r="G2600" s="231"/>
      <c r="H2600" s="231"/>
      <c r="I2600" s="231"/>
      <c r="J2600" s="231"/>
      <c r="K2600" s="231"/>
      <c r="L2600" s="231"/>
      <c r="M2600" s="231"/>
      <c r="N2600" s="131" t="e">
        <f t="shared" si="40"/>
        <v>#N/A</v>
      </c>
    </row>
    <row r="2601" spans="1:14" s="131" customFormat="1" ht="12.75" customHeight="1" x14ac:dyDescent="0.25">
      <c r="A2601" s="231"/>
      <c r="B2601" s="231"/>
      <c r="C2601" s="231"/>
      <c r="D2601" s="231"/>
      <c r="E2601" s="231"/>
      <c r="F2601" s="231"/>
      <c r="G2601" s="231"/>
      <c r="H2601" s="231"/>
      <c r="I2601" s="231"/>
      <c r="J2601" s="231"/>
      <c r="K2601" s="231"/>
      <c r="L2601" s="231"/>
      <c r="M2601" s="231"/>
      <c r="N2601" s="131" t="e">
        <f t="shared" si="40"/>
        <v>#N/A</v>
      </c>
    </row>
    <row r="2602" spans="1:14" s="131" customFormat="1" ht="12.75" customHeight="1" x14ac:dyDescent="0.25">
      <c r="A2602" s="231"/>
      <c r="B2602" s="231"/>
      <c r="C2602" s="231"/>
      <c r="D2602" s="231"/>
      <c r="E2602" s="231"/>
      <c r="F2602" s="231"/>
      <c r="G2602" s="231"/>
      <c r="H2602" s="231"/>
      <c r="I2602" s="231"/>
      <c r="J2602" s="231"/>
      <c r="K2602" s="231"/>
      <c r="L2602" s="231"/>
      <c r="M2602" s="231"/>
      <c r="N2602" s="131" t="e">
        <f t="shared" si="40"/>
        <v>#N/A</v>
      </c>
    </row>
    <row r="2603" spans="1:14" s="131" customFormat="1" ht="12.75" customHeight="1" x14ac:dyDescent="0.25">
      <c r="A2603" s="231"/>
      <c r="B2603" s="231"/>
      <c r="C2603" s="231"/>
      <c r="D2603" s="231"/>
      <c r="E2603" s="231"/>
      <c r="F2603" s="231"/>
      <c r="G2603" s="231"/>
      <c r="H2603" s="231"/>
      <c r="I2603" s="231"/>
      <c r="J2603" s="231"/>
      <c r="K2603" s="231"/>
      <c r="L2603" s="231"/>
      <c r="M2603" s="231"/>
      <c r="N2603" s="131" t="e">
        <f t="shared" si="40"/>
        <v>#N/A</v>
      </c>
    </row>
    <row r="2604" spans="1:14" s="131" customFormat="1" ht="12.75" customHeight="1" x14ac:dyDescent="0.25">
      <c r="A2604" s="231"/>
      <c r="B2604" s="231"/>
      <c r="C2604" s="231"/>
      <c r="D2604" s="231"/>
      <c r="E2604" s="231"/>
      <c r="F2604" s="231"/>
      <c r="G2604" s="231"/>
      <c r="H2604" s="231"/>
      <c r="I2604" s="231"/>
      <c r="J2604" s="231"/>
      <c r="K2604" s="231"/>
      <c r="L2604" s="231"/>
      <c r="M2604" s="231"/>
      <c r="N2604" s="131" t="e">
        <f t="shared" si="40"/>
        <v>#N/A</v>
      </c>
    </row>
    <row r="2605" spans="1:14" s="131" customFormat="1" ht="12.75" customHeight="1" x14ac:dyDescent="0.25">
      <c r="A2605" s="231"/>
      <c r="B2605" s="231"/>
      <c r="C2605" s="231"/>
      <c r="D2605" s="231"/>
      <c r="E2605" s="231"/>
      <c r="F2605" s="231"/>
      <c r="G2605" s="231"/>
      <c r="H2605" s="231"/>
      <c r="I2605" s="231"/>
      <c r="J2605" s="231"/>
      <c r="K2605" s="231"/>
      <c r="L2605" s="231"/>
      <c r="M2605" s="231"/>
      <c r="N2605" s="131" t="e">
        <f t="shared" si="40"/>
        <v>#N/A</v>
      </c>
    </row>
    <row r="2606" spans="1:14" s="131" customFormat="1" ht="12.75" customHeight="1" x14ac:dyDescent="0.25">
      <c r="A2606" s="231"/>
      <c r="B2606" s="231"/>
      <c r="C2606" s="231"/>
      <c r="D2606" s="231"/>
      <c r="E2606" s="231"/>
      <c r="F2606" s="231"/>
      <c r="G2606" s="231"/>
      <c r="H2606" s="231"/>
      <c r="I2606" s="231"/>
      <c r="J2606" s="231"/>
      <c r="K2606" s="231"/>
      <c r="L2606" s="231"/>
      <c r="M2606" s="231"/>
      <c r="N2606" s="131" t="e">
        <f t="shared" si="40"/>
        <v>#N/A</v>
      </c>
    </row>
    <row r="2607" spans="1:14" s="131" customFormat="1" ht="12.75" customHeight="1" x14ac:dyDescent="0.25">
      <c r="A2607" s="231"/>
      <c r="B2607" s="231"/>
      <c r="C2607" s="231"/>
      <c r="D2607" s="231"/>
      <c r="E2607" s="231"/>
      <c r="F2607" s="231"/>
      <c r="G2607" s="231"/>
      <c r="H2607" s="231"/>
      <c r="I2607" s="231"/>
      <c r="J2607" s="231"/>
      <c r="K2607" s="231"/>
      <c r="L2607" s="231"/>
      <c r="M2607" s="231"/>
      <c r="N2607" s="131" t="e">
        <f t="shared" si="40"/>
        <v>#N/A</v>
      </c>
    </row>
    <row r="2608" spans="1:14" s="131" customFormat="1" ht="12.75" customHeight="1" x14ac:dyDescent="0.25">
      <c r="A2608" s="231"/>
      <c r="B2608" s="231"/>
      <c r="C2608" s="231"/>
      <c r="D2608" s="231"/>
      <c r="E2608" s="231"/>
      <c r="F2608" s="231"/>
      <c r="G2608" s="231"/>
      <c r="H2608" s="231"/>
      <c r="I2608" s="231"/>
      <c r="J2608" s="231"/>
      <c r="K2608" s="231"/>
      <c r="L2608" s="231"/>
      <c r="M2608" s="231"/>
      <c r="N2608" s="131" t="e">
        <f t="shared" si="40"/>
        <v>#N/A</v>
      </c>
    </row>
    <row r="2609" spans="1:14" s="131" customFormat="1" ht="12.75" customHeight="1" x14ac:dyDescent="0.25">
      <c r="A2609" s="231"/>
      <c r="B2609" s="231"/>
      <c r="C2609" s="231"/>
      <c r="D2609" s="231"/>
      <c r="E2609" s="231"/>
      <c r="F2609" s="231"/>
      <c r="G2609" s="231"/>
      <c r="H2609" s="231"/>
      <c r="I2609" s="231"/>
      <c r="J2609" s="231"/>
      <c r="K2609" s="231"/>
      <c r="L2609" s="231"/>
      <c r="M2609" s="231"/>
      <c r="N2609" s="131" t="e">
        <f t="shared" si="40"/>
        <v>#N/A</v>
      </c>
    </row>
    <row r="2610" spans="1:14" s="131" customFormat="1" ht="12.75" customHeight="1" x14ac:dyDescent="0.25">
      <c r="A2610" s="231"/>
      <c r="B2610" s="231"/>
      <c r="C2610" s="231"/>
      <c r="D2610" s="231"/>
      <c r="E2610" s="231"/>
      <c r="F2610" s="231"/>
      <c r="G2610" s="231"/>
      <c r="H2610" s="231"/>
      <c r="I2610" s="231"/>
      <c r="J2610" s="231"/>
      <c r="K2610" s="231"/>
      <c r="L2610" s="231"/>
      <c r="M2610" s="231"/>
      <c r="N2610" s="131" t="e">
        <f t="shared" si="40"/>
        <v>#N/A</v>
      </c>
    </row>
    <row r="2611" spans="1:14" s="131" customFormat="1" ht="12.75" customHeight="1" x14ac:dyDescent="0.25">
      <c r="A2611" s="231"/>
      <c r="B2611" s="231"/>
      <c r="C2611" s="231"/>
      <c r="D2611" s="231"/>
      <c r="E2611" s="231"/>
      <c r="F2611" s="231"/>
      <c r="G2611" s="231"/>
      <c r="H2611" s="231"/>
      <c r="I2611" s="231"/>
      <c r="J2611" s="231"/>
      <c r="K2611" s="231"/>
      <c r="L2611" s="231"/>
      <c r="M2611" s="231"/>
      <c r="N2611" s="131" t="e">
        <f t="shared" si="40"/>
        <v>#N/A</v>
      </c>
    </row>
    <row r="2612" spans="1:14" s="131" customFormat="1" ht="12.75" customHeight="1" x14ac:dyDescent="0.25">
      <c r="A2612" s="231"/>
      <c r="B2612" s="231"/>
      <c r="C2612" s="231"/>
      <c r="D2612" s="231"/>
      <c r="E2612" s="231"/>
      <c r="F2612" s="231"/>
      <c r="G2612" s="231"/>
      <c r="H2612" s="231"/>
      <c r="I2612" s="231"/>
      <c r="J2612" s="231"/>
      <c r="K2612" s="231"/>
      <c r="L2612" s="231"/>
      <c r="M2612" s="231"/>
      <c r="N2612" s="131" t="e">
        <f t="shared" si="40"/>
        <v>#N/A</v>
      </c>
    </row>
    <row r="2613" spans="1:14" s="131" customFormat="1" ht="12.75" customHeight="1" x14ac:dyDescent="0.25">
      <c r="A2613" s="231"/>
      <c r="B2613" s="231"/>
      <c r="C2613" s="231"/>
      <c r="D2613" s="231"/>
      <c r="E2613" s="231"/>
      <c r="F2613" s="231"/>
      <c r="G2613" s="231"/>
      <c r="H2613" s="231"/>
      <c r="I2613" s="231"/>
      <c r="J2613" s="231"/>
      <c r="K2613" s="231"/>
      <c r="L2613" s="231"/>
      <c r="M2613" s="231"/>
      <c r="N2613" s="131" t="e">
        <f t="shared" si="40"/>
        <v>#N/A</v>
      </c>
    </row>
    <row r="2614" spans="1:14" s="131" customFormat="1" ht="12.75" customHeight="1" x14ac:dyDescent="0.25">
      <c r="A2614" s="231"/>
      <c r="B2614" s="231"/>
      <c r="C2614" s="231"/>
      <c r="D2614" s="231"/>
      <c r="E2614" s="231"/>
      <c r="F2614" s="231"/>
      <c r="G2614" s="231"/>
      <c r="H2614" s="231"/>
      <c r="I2614" s="231"/>
      <c r="J2614" s="231"/>
      <c r="K2614" s="231"/>
      <c r="L2614" s="231"/>
      <c r="M2614" s="231"/>
      <c r="N2614" s="131" t="e">
        <f t="shared" si="40"/>
        <v>#N/A</v>
      </c>
    </row>
    <row r="2615" spans="1:14" s="131" customFormat="1" ht="12.75" customHeight="1" x14ac:dyDescent="0.25">
      <c r="A2615" s="231"/>
      <c r="B2615" s="231"/>
      <c r="C2615" s="231"/>
      <c r="D2615" s="231"/>
      <c r="E2615" s="231"/>
      <c r="F2615" s="231"/>
      <c r="G2615" s="231"/>
      <c r="H2615" s="231"/>
      <c r="I2615" s="231"/>
      <c r="J2615" s="231"/>
      <c r="K2615" s="231"/>
      <c r="L2615" s="231"/>
      <c r="M2615" s="231"/>
      <c r="N2615" s="131" t="e">
        <f t="shared" si="40"/>
        <v>#N/A</v>
      </c>
    </row>
    <row r="2616" spans="1:14" s="131" customFormat="1" ht="12.75" customHeight="1" x14ac:dyDescent="0.25">
      <c r="A2616" s="231"/>
      <c r="B2616" s="231"/>
      <c r="C2616" s="231"/>
      <c r="D2616" s="231"/>
      <c r="E2616" s="231"/>
      <c r="F2616" s="231"/>
      <c r="G2616" s="231"/>
      <c r="H2616" s="231"/>
      <c r="I2616" s="231"/>
      <c r="J2616" s="231"/>
      <c r="K2616" s="231"/>
      <c r="L2616" s="231"/>
      <c r="M2616" s="231"/>
      <c r="N2616" s="131" t="e">
        <f t="shared" si="40"/>
        <v>#N/A</v>
      </c>
    </row>
    <row r="2617" spans="1:14" s="131" customFormat="1" ht="12.75" customHeight="1" x14ac:dyDescent="0.25">
      <c r="A2617" s="231"/>
      <c r="B2617" s="231"/>
      <c r="C2617" s="231"/>
      <c r="D2617" s="231"/>
      <c r="E2617" s="231"/>
      <c r="F2617" s="231"/>
      <c r="G2617" s="231"/>
      <c r="H2617" s="231"/>
      <c r="I2617" s="231"/>
      <c r="J2617" s="231"/>
      <c r="K2617" s="231"/>
      <c r="L2617" s="231"/>
      <c r="M2617" s="231"/>
      <c r="N2617" s="131" t="e">
        <f t="shared" si="40"/>
        <v>#N/A</v>
      </c>
    </row>
    <row r="2618" spans="1:14" s="131" customFormat="1" ht="12.75" customHeight="1" x14ac:dyDescent="0.25">
      <c r="A2618" s="231"/>
      <c r="B2618" s="231"/>
      <c r="C2618" s="231"/>
      <c r="D2618" s="231"/>
      <c r="E2618" s="231"/>
      <c r="F2618" s="231"/>
      <c r="G2618" s="231"/>
      <c r="H2618" s="231"/>
      <c r="I2618" s="231"/>
      <c r="J2618" s="231"/>
      <c r="K2618" s="231"/>
      <c r="L2618" s="231"/>
      <c r="M2618" s="231"/>
      <c r="N2618" s="131" t="e">
        <f t="shared" si="40"/>
        <v>#N/A</v>
      </c>
    </row>
    <row r="2619" spans="1:14" s="131" customFormat="1" ht="12.75" customHeight="1" x14ac:dyDescent="0.25">
      <c r="A2619" s="231"/>
      <c r="B2619" s="231"/>
      <c r="C2619" s="231"/>
      <c r="D2619" s="231"/>
      <c r="E2619" s="231"/>
      <c r="F2619" s="231"/>
      <c r="G2619" s="231"/>
      <c r="H2619" s="231"/>
      <c r="I2619" s="231"/>
      <c r="J2619" s="231"/>
      <c r="K2619" s="231"/>
      <c r="L2619" s="231"/>
      <c r="M2619" s="231"/>
      <c r="N2619" s="131" t="e">
        <f t="shared" si="40"/>
        <v>#N/A</v>
      </c>
    </row>
    <row r="2620" spans="1:14" s="131" customFormat="1" ht="12.75" customHeight="1" x14ac:dyDescent="0.25">
      <c r="A2620" s="231"/>
      <c r="B2620" s="231"/>
      <c r="C2620" s="231"/>
      <c r="D2620" s="231"/>
      <c r="E2620" s="231"/>
      <c r="F2620" s="231"/>
      <c r="G2620" s="231"/>
      <c r="H2620" s="231"/>
      <c r="I2620" s="231"/>
      <c r="J2620" s="231"/>
      <c r="K2620" s="231"/>
      <c r="L2620" s="231"/>
      <c r="M2620" s="231"/>
      <c r="N2620" s="131" t="e">
        <f t="shared" si="40"/>
        <v>#N/A</v>
      </c>
    </row>
    <row r="2621" spans="1:14" s="131" customFormat="1" ht="12.75" customHeight="1" x14ac:dyDescent="0.25">
      <c r="A2621" s="231"/>
      <c r="B2621" s="231"/>
      <c r="C2621" s="231"/>
      <c r="D2621" s="231"/>
      <c r="E2621" s="231"/>
      <c r="F2621" s="231"/>
      <c r="G2621" s="231"/>
      <c r="H2621" s="231"/>
      <c r="I2621" s="231"/>
      <c r="J2621" s="231"/>
      <c r="K2621" s="231"/>
      <c r="L2621" s="231"/>
      <c r="M2621" s="231"/>
      <c r="N2621" s="131" t="e">
        <f t="shared" si="40"/>
        <v>#N/A</v>
      </c>
    </row>
    <row r="2622" spans="1:14" s="131" customFormat="1" ht="12.75" customHeight="1" x14ac:dyDescent="0.25">
      <c r="A2622" s="231"/>
      <c r="B2622" s="231"/>
      <c r="C2622" s="231"/>
      <c r="D2622" s="231"/>
      <c r="E2622" s="231"/>
      <c r="F2622" s="231"/>
      <c r="G2622" s="231"/>
      <c r="H2622" s="231"/>
      <c r="I2622" s="231"/>
      <c r="J2622" s="231"/>
      <c r="K2622" s="231"/>
      <c r="L2622" s="231"/>
      <c r="M2622" s="231"/>
      <c r="N2622" s="131" t="e">
        <f t="shared" si="40"/>
        <v>#N/A</v>
      </c>
    </row>
    <row r="2623" spans="1:14" s="131" customFormat="1" ht="12.75" customHeight="1" x14ac:dyDescent="0.25">
      <c r="A2623" s="231"/>
      <c r="B2623" s="231"/>
      <c r="C2623" s="231"/>
      <c r="D2623" s="231"/>
      <c r="E2623" s="231"/>
      <c r="F2623" s="231"/>
      <c r="G2623" s="231"/>
      <c r="H2623" s="231"/>
      <c r="I2623" s="231"/>
      <c r="J2623" s="231"/>
      <c r="K2623" s="231"/>
      <c r="L2623" s="231"/>
      <c r="M2623" s="231"/>
      <c r="N2623" s="131" t="e">
        <f t="shared" si="40"/>
        <v>#N/A</v>
      </c>
    </row>
    <row r="2624" spans="1:14" s="131" customFormat="1" ht="12.75" customHeight="1" x14ac:dyDescent="0.25">
      <c r="A2624" s="231"/>
      <c r="B2624" s="231"/>
      <c r="C2624" s="231"/>
      <c r="D2624" s="231"/>
      <c r="E2624" s="231"/>
      <c r="F2624" s="231"/>
      <c r="G2624" s="231"/>
      <c r="H2624" s="231"/>
      <c r="I2624" s="231"/>
      <c r="J2624" s="231"/>
      <c r="K2624" s="231"/>
      <c r="L2624" s="231"/>
      <c r="M2624" s="231"/>
      <c r="N2624" s="131" t="e">
        <f t="shared" si="40"/>
        <v>#N/A</v>
      </c>
    </row>
    <row r="2625" spans="1:14" s="131" customFormat="1" ht="12.75" customHeight="1" x14ac:dyDescent="0.25">
      <c r="A2625" s="231"/>
      <c r="B2625" s="231"/>
      <c r="C2625" s="231"/>
      <c r="D2625" s="231"/>
      <c r="E2625" s="231"/>
      <c r="F2625" s="231"/>
      <c r="G2625" s="231"/>
      <c r="H2625" s="231"/>
      <c r="I2625" s="231"/>
      <c r="J2625" s="231"/>
      <c r="K2625" s="231"/>
      <c r="L2625" s="231"/>
      <c r="M2625" s="231"/>
      <c r="N2625" s="131" t="e">
        <f t="shared" si="40"/>
        <v>#N/A</v>
      </c>
    </row>
    <row r="2626" spans="1:14" s="131" customFormat="1" ht="12.75" customHeight="1" x14ac:dyDescent="0.25">
      <c r="A2626" s="231"/>
      <c r="B2626" s="231"/>
      <c r="C2626" s="231"/>
      <c r="D2626" s="231"/>
      <c r="E2626" s="231"/>
      <c r="F2626" s="231"/>
      <c r="G2626" s="231"/>
      <c r="H2626" s="231"/>
      <c r="I2626" s="231"/>
      <c r="J2626" s="231"/>
      <c r="K2626" s="231"/>
      <c r="L2626" s="231"/>
      <c r="M2626" s="231"/>
      <c r="N2626" s="131" t="e">
        <f t="shared" si="40"/>
        <v>#N/A</v>
      </c>
    </row>
    <row r="2627" spans="1:14" s="131" customFormat="1" ht="12.75" customHeight="1" x14ac:dyDescent="0.25">
      <c r="A2627" s="231"/>
      <c r="B2627" s="231"/>
      <c r="C2627" s="231"/>
      <c r="D2627" s="231"/>
      <c r="E2627" s="231"/>
      <c r="F2627" s="231"/>
      <c r="G2627" s="231"/>
      <c r="H2627" s="231"/>
      <c r="I2627" s="231"/>
      <c r="J2627" s="231"/>
      <c r="K2627" s="231"/>
      <c r="L2627" s="231"/>
      <c r="M2627" s="231"/>
      <c r="N2627" s="131" t="e">
        <f t="shared" si="40"/>
        <v>#N/A</v>
      </c>
    </row>
    <row r="2628" spans="1:14" s="131" customFormat="1" ht="12.75" customHeight="1" x14ac:dyDescent="0.25">
      <c r="A2628" s="231"/>
      <c r="B2628" s="231"/>
      <c r="C2628" s="231"/>
      <c r="D2628" s="231"/>
      <c r="E2628" s="231"/>
      <c r="F2628" s="231"/>
      <c r="G2628" s="231"/>
      <c r="H2628" s="231"/>
      <c r="I2628" s="231"/>
      <c r="J2628" s="231"/>
      <c r="K2628" s="231"/>
      <c r="L2628" s="231"/>
      <c r="M2628" s="231"/>
      <c r="N2628" s="131" t="e">
        <f t="shared" ref="N2628:N2691" si="41">VLOOKUP(I2628,$O$3:$P$10,2,FALSE)</f>
        <v>#N/A</v>
      </c>
    </row>
    <row r="2629" spans="1:14" s="131" customFormat="1" ht="12.75" customHeight="1" x14ac:dyDescent="0.25">
      <c r="A2629" s="231"/>
      <c r="B2629" s="231"/>
      <c r="C2629" s="231"/>
      <c r="D2629" s="231"/>
      <c r="E2629" s="231"/>
      <c r="F2629" s="231"/>
      <c r="G2629" s="231"/>
      <c r="H2629" s="231"/>
      <c r="I2629" s="231"/>
      <c r="J2629" s="231"/>
      <c r="K2629" s="231"/>
      <c r="L2629" s="231"/>
      <c r="M2629" s="231"/>
      <c r="N2629" s="131" t="e">
        <f t="shared" si="41"/>
        <v>#N/A</v>
      </c>
    </row>
    <row r="2630" spans="1:14" s="131" customFormat="1" ht="12.75" customHeight="1" x14ac:dyDescent="0.25">
      <c r="A2630" s="231"/>
      <c r="B2630" s="231"/>
      <c r="C2630" s="231"/>
      <c r="D2630" s="231"/>
      <c r="E2630" s="231"/>
      <c r="F2630" s="231"/>
      <c r="G2630" s="231"/>
      <c r="H2630" s="231"/>
      <c r="I2630" s="231"/>
      <c r="J2630" s="231"/>
      <c r="K2630" s="231"/>
      <c r="L2630" s="231"/>
      <c r="M2630" s="231"/>
      <c r="N2630" s="131" t="e">
        <f t="shared" si="41"/>
        <v>#N/A</v>
      </c>
    </row>
    <row r="2631" spans="1:14" s="131" customFormat="1" ht="12.75" customHeight="1" x14ac:dyDescent="0.25">
      <c r="A2631" s="231"/>
      <c r="B2631" s="231"/>
      <c r="C2631" s="231"/>
      <c r="D2631" s="231"/>
      <c r="E2631" s="231"/>
      <c r="F2631" s="231"/>
      <c r="G2631" s="231"/>
      <c r="H2631" s="231"/>
      <c r="I2631" s="231"/>
      <c r="J2631" s="231"/>
      <c r="K2631" s="231"/>
      <c r="L2631" s="231"/>
      <c r="M2631" s="231"/>
      <c r="N2631" s="131" t="e">
        <f t="shared" si="41"/>
        <v>#N/A</v>
      </c>
    </row>
    <row r="2632" spans="1:14" s="131" customFormat="1" ht="12.75" customHeight="1" x14ac:dyDescent="0.25">
      <c r="A2632" s="231"/>
      <c r="B2632" s="231"/>
      <c r="C2632" s="231"/>
      <c r="D2632" s="231"/>
      <c r="E2632" s="231"/>
      <c r="F2632" s="231"/>
      <c r="G2632" s="231"/>
      <c r="H2632" s="231"/>
      <c r="I2632" s="231"/>
      <c r="J2632" s="231"/>
      <c r="K2632" s="231"/>
      <c r="L2632" s="231"/>
      <c r="M2632" s="231"/>
      <c r="N2632" s="131" t="e">
        <f t="shared" si="41"/>
        <v>#N/A</v>
      </c>
    </row>
    <row r="2633" spans="1:14" s="131" customFormat="1" ht="12.75" customHeight="1" x14ac:dyDescent="0.25">
      <c r="A2633" s="231"/>
      <c r="B2633" s="231"/>
      <c r="C2633" s="231"/>
      <c r="D2633" s="231"/>
      <c r="E2633" s="231"/>
      <c r="F2633" s="231"/>
      <c r="G2633" s="231"/>
      <c r="H2633" s="231"/>
      <c r="I2633" s="231"/>
      <c r="J2633" s="231"/>
      <c r="K2633" s="231"/>
      <c r="L2633" s="231"/>
      <c r="M2633" s="231"/>
      <c r="N2633" s="131" t="e">
        <f t="shared" si="41"/>
        <v>#N/A</v>
      </c>
    </row>
    <row r="2634" spans="1:14" s="131" customFormat="1" ht="12.75" customHeight="1" x14ac:dyDescent="0.25">
      <c r="A2634" s="231"/>
      <c r="B2634" s="231"/>
      <c r="C2634" s="231"/>
      <c r="D2634" s="231"/>
      <c r="E2634" s="231"/>
      <c r="F2634" s="231"/>
      <c r="G2634" s="231"/>
      <c r="H2634" s="231"/>
      <c r="I2634" s="231"/>
      <c r="J2634" s="231"/>
      <c r="K2634" s="231"/>
      <c r="L2634" s="231"/>
      <c r="M2634" s="231"/>
      <c r="N2634" s="131" t="e">
        <f t="shared" si="41"/>
        <v>#N/A</v>
      </c>
    </row>
    <row r="2635" spans="1:14" s="131" customFormat="1" ht="12.75" customHeight="1" x14ac:dyDescent="0.25">
      <c r="A2635" s="231"/>
      <c r="B2635" s="231"/>
      <c r="C2635" s="231"/>
      <c r="D2635" s="231"/>
      <c r="E2635" s="231"/>
      <c r="F2635" s="231"/>
      <c r="G2635" s="231"/>
      <c r="H2635" s="231"/>
      <c r="I2635" s="231"/>
      <c r="J2635" s="231"/>
      <c r="K2635" s="231"/>
      <c r="L2635" s="231"/>
      <c r="M2635" s="231"/>
      <c r="N2635" s="131" t="e">
        <f t="shared" si="41"/>
        <v>#N/A</v>
      </c>
    </row>
    <row r="2636" spans="1:14" s="131" customFormat="1" ht="12.75" customHeight="1" x14ac:dyDescent="0.25">
      <c r="A2636" s="231"/>
      <c r="B2636" s="231"/>
      <c r="C2636" s="231"/>
      <c r="D2636" s="231"/>
      <c r="E2636" s="231"/>
      <c r="F2636" s="231"/>
      <c r="G2636" s="231"/>
      <c r="H2636" s="231"/>
      <c r="I2636" s="231"/>
      <c r="J2636" s="231"/>
      <c r="K2636" s="231"/>
      <c r="L2636" s="231"/>
      <c r="M2636" s="231"/>
      <c r="N2636" s="131" t="e">
        <f t="shared" si="41"/>
        <v>#N/A</v>
      </c>
    </row>
    <row r="2637" spans="1:14" s="131" customFormat="1" ht="12.75" customHeight="1" x14ac:dyDescent="0.25">
      <c r="A2637" s="231"/>
      <c r="B2637" s="231"/>
      <c r="C2637" s="231"/>
      <c r="D2637" s="231"/>
      <c r="E2637" s="231"/>
      <c r="F2637" s="231"/>
      <c r="G2637" s="231"/>
      <c r="H2637" s="231"/>
      <c r="I2637" s="231"/>
      <c r="J2637" s="231"/>
      <c r="K2637" s="231"/>
      <c r="L2637" s="231"/>
      <c r="M2637" s="231"/>
      <c r="N2637" s="131" t="e">
        <f t="shared" si="41"/>
        <v>#N/A</v>
      </c>
    </row>
    <row r="2638" spans="1:14" s="131" customFormat="1" ht="12.75" customHeight="1" x14ac:dyDescent="0.25">
      <c r="A2638" s="231"/>
      <c r="B2638" s="231"/>
      <c r="C2638" s="231"/>
      <c r="D2638" s="231"/>
      <c r="E2638" s="231"/>
      <c r="F2638" s="231"/>
      <c r="G2638" s="231"/>
      <c r="H2638" s="231"/>
      <c r="I2638" s="231"/>
      <c r="J2638" s="231"/>
      <c r="K2638" s="231"/>
      <c r="L2638" s="231"/>
      <c r="M2638" s="231"/>
      <c r="N2638" s="131" t="e">
        <f t="shared" si="41"/>
        <v>#N/A</v>
      </c>
    </row>
    <row r="2639" spans="1:14" s="131" customFormat="1" ht="12.75" customHeight="1" x14ac:dyDescent="0.25">
      <c r="A2639" s="231"/>
      <c r="B2639" s="231"/>
      <c r="C2639" s="231"/>
      <c r="D2639" s="231"/>
      <c r="E2639" s="231"/>
      <c r="F2639" s="231"/>
      <c r="G2639" s="231"/>
      <c r="H2639" s="231"/>
      <c r="I2639" s="231"/>
      <c r="J2639" s="231"/>
      <c r="K2639" s="231"/>
      <c r="L2639" s="231"/>
      <c r="M2639" s="231"/>
      <c r="N2639" s="131" t="e">
        <f t="shared" si="41"/>
        <v>#N/A</v>
      </c>
    </row>
    <row r="2640" spans="1:14" s="131" customFormat="1" ht="12.75" customHeight="1" x14ac:dyDescent="0.25">
      <c r="A2640" s="231"/>
      <c r="B2640" s="231"/>
      <c r="C2640" s="231"/>
      <c r="D2640" s="231"/>
      <c r="E2640" s="231"/>
      <c r="F2640" s="231"/>
      <c r="G2640" s="231"/>
      <c r="H2640" s="231"/>
      <c r="I2640" s="231"/>
      <c r="J2640" s="231"/>
      <c r="K2640" s="231"/>
      <c r="L2640" s="231"/>
      <c r="M2640" s="231"/>
      <c r="N2640" s="131" t="e">
        <f t="shared" si="41"/>
        <v>#N/A</v>
      </c>
    </row>
    <row r="2641" spans="1:14" s="131" customFormat="1" ht="12.75" customHeight="1" x14ac:dyDescent="0.25">
      <c r="A2641" s="231"/>
      <c r="B2641" s="231"/>
      <c r="C2641" s="231"/>
      <c r="D2641" s="231"/>
      <c r="E2641" s="231"/>
      <c r="F2641" s="231"/>
      <c r="G2641" s="231"/>
      <c r="H2641" s="231"/>
      <c r="I2641" s="231"/>
      <c r="J2641" s="231"/>
      <c r="K2641" s="231"/>
      <c r="L2641" s="231"/>
      <c r="M2641" s="231"/>
      <c r="N2641" s="131" t="e">
        <f t="shared" si="41"/>
        <v>#N/A</v>
      </c>
    </row>
    <row r="2642" spans="1:14" s="131" customFormat="1" ht="12.75" customHeight="1" x14ac:dyDescent="0.25">
      <c r="A2642" s="231"/>
      <c r="B2642" s="231"/>
      <c r="C2642" s="231"/>
      <c r="D2642" s="231"/>
      <c r="E2642" s="231"/>
      <c r="F2642" s="231"/>
      <c r="G2642" s="231"/>
      <c r="H2642" s="231"/>
      <c r="I2642" s="231"/>
      <c r="J2642" s="231"/>
      <c r="K2642" s="231"/>
      <c r="L2642" s="231"/>
      <c r="M2642" s="231"/>
      <c r="N2642" s="131" t="e">
        <f t="shared" si="41"/>
        <v>#N/A</v>
      </c>
    </row>
    <row r="2643" spans="1:14" s="131" customFormat="1" ht="12.75" customHeight="1" x14ac:dyDescent="0.25">
      <c r="A2643" s="231"/>
      <c r="B2643" s="231"/>
      <c r="C2643" s="231"/>
      <c r="D2643" s="231"/>
      <c r="E2643" s="231"/>
      <c r="F2643" s="231"/>
      <c r="G2643" s="231"/>
      <c r="H2643" s="231"/>
      <c r="I2643" s="231"/>
      <c r="J2643" s="231"/>
      <c r="K2643" s="231"/>
      <c r="L2643" s="231"/>
      <c r="M2643" s="231"/>
      <c r="N2643" s="131" t="e">
        <f t="shared" si="41"/>
        <v>#N/A</v>
      </c>
    </row>
    <row r="2644" spans="1:14" s="131" customFormat="1" ht="12.75" customHeight="1" x14ac:dyDescent="0.25">
      <c r="A2644" s="231"/>
      <c r="B2644" s="231"/>
      <c r="C2644" s="231"/>
      <c r="D2644" s="231"/>
      <c r="E2644" s="231"/>
      <c r="F2644" s="231"/>
      <c r="G2644" s="231"/>
      <c r="H2644" s="231"/>
      <c r="I2644" s="231"/>
      <c r="J2644" s="231"/>
      <c r="K2644" s="231"/>
      <c r="L2644" s="231"/>
      <c r="M2644" s="231"/>
      <c r="N2644" s="131" t="e">
        <f t="shared" si="41"/>
        <v>#N/A</v>
      </c>
    </row>
    <row r="2645" spans="1:14" s="131" customFormat="1" ht="12.75" customHeight="1" x14ac:dyDescent="0.25">
      <c r="A2645" s="231"/>
      <c r="B2645" s="231"/>
      <c r="C2645" s="231"/>
      <c r="D2645" s="231"/>
      <c r="E2645" s="231"/>
      <c r="F2645" s="231"/>
      <c r="G2645" s="231"/>
      <c r="H2645" s="231"/>
      <c r="I2645" s="231"/>
      <c r="J2645" s="231"/>
      <c r="K2645" s="231"/>
      <c r="L2645" s="231"/>
      <c r="M2645" s="231"/>
      <c r="N2645" s="131" t="e">
        <f t="shared" si="41"/>
        <v>#N/A</v>
      </c>
    </row>
    <row r="2646" spans="1:14" s="131" customFormat="1" ht="12.75" customHeight="1" x14ac:dyDescent="0.25">
      <c r="A2646" s="231"/>
      <c r="B2646" s="231"/>
      <c r="C2646" s="231"/>
      <c r="D2646" s="231"/>
      <c r="E2646" s="231"/>
      <c r="F2646" s="231"/>
      <c r="G2646" s="231"/>
      <c r="H2646" s="231"/>
      <c r="I2646" s="231"/>
      <c r="J2646" s="231"/>
      <c r="K2646" s="231"/>
      <c r="L2646" s="231"/>
      <c r="M2646" s="231"/>
      <c r="N2646" s="131" t="e">
        <f t="shared" si="41"/>
        <v>#N/A</v>
      </c>
    </row>
    <row r="2647" spans="1:14" s="131" customFormat="1" ht="12.75" customHeight="1" x14ac:dyDescent="0.25">
      <c r="A2647" s="231"/>
      <c r="B2647" s="231"/>
      <c r="C2647" s="231"/>
      <c r="D2647" s="231"/>
      <c r="E2647" s="231"/>
      <c r="F2647" s="231"/>
      <c r="G2647" s="231"/>
      <c r="H2647" s="231"/>
      <c r="I2647" s="231"/>
      <c r="J2647" s="231"/>
      <c r="K2647" s="231"/>
      <c r="L2647" s="231"/>
      <c r="M2647" s="231"/>
      <c r="N2647" s="131" t="e">
        <f t="shared" si="41"/>
        <v>#N/A</v>
      </c>
    </row>
    <row r="2648" spans="1:14" s="131" customFormat="1" ht="12.75" customHeight="1" x14ac:dyDescent="0.25">
      <c r="A2648" s="231"/>
      <c r="B2648" s="231"/>
      <c r="C2648" s="231"/>
      <c r="D2648" s="231"/>
      <c r="E2648" s="231"/>
      <c r="F2648" s="231"/>
      <c r="G2648" s="231"/>
      <c r="H2648" s="231"/>
      <c r="I2648" s="231"/>
      <c r="J2648" s="231"/>
      <c r="K2648" s="231"/>
      <c r="L2648" s="231"/>
      <c r="M2648" s="231"/>
      <c r="N2648" s="131" t="e">
        <f t="shared" si="41"/>
        <v>#N/A</v>
      </c>
    </row>
    <row r="2649" spans="1:14" s="131" customFormat="1" ht="12.75" customHeight="1" x14ac:dyDescent="0.25">
      <c r="A2649" s="231"/>
      <c r="B2649" s="231"/>
      <c r="C2649" s="231"/>
      <c r="D2649" s="231"/>
      <c r="E2649" s="231"/>
      <c r="F2649" s="231"/>
      <c r="G2649" s="231"/>
      <c r="H2649" s="231"/>
      <c r="I2649" s="231"/>
      <c r="J2649" s="231"/>
      <c r="K2649" s="231"/>
      <c r="L2649" s="231"/>
      <c r="M2649" s="231"/>
      <c r="N2649" s="131" t="e">
        <f t="shared" si="41"/>
        <v>#N/A</v>
      </c>
    </row>
    <row r="2650" spans="1:14" s="131" customFormat="1" ht="12.75" customHeight="1" x14ac:dyDescent="0.25">
      <c r="A2650" s="231"/>
      <c r="B2650" s="231"/>
      <c r="C2650" s="231"/>
      <c r="D2650" s="231"/>
      <c r="E2650" s="231"/>
      <c r="F2650" s="231"/>
      <c r="G2650" s="231"/>
      <c r="H2650" s="231"/>
      <c r="I2650" s="231"/>
      <c r="J2650" s="231"/>
      <c r="K2650" s="231"/>
      <c r="L2650" s="231"/>
      <c r="M2650" s="231"/>
      <c r="N2650" s="131" t="e">
        <f t="shared" si="41"/>
        <v>#N/A</v>
      </c>
    </row>
    <row r="2651" spans="1:14" s="131" customFormat="1" ht="12.75" customHeight="1" x14ac:dyDescent="0.25">
      <c r="A2651" s="231"/>
      <c r="B2651" s="231"/>
      <c r="C2651" s="231"/>
      <c r="D2651" s="231"/>
      <c r="E2651" s="231"/>
      <c r="F2651" s="231"/>
      <c r="G2651" s="231"/>
      <c r="H2651" s="231"/>
      <c r="I2651" s="231"/>
      <c r="J2651" s="231"/>
      <c r="K2651" s="231"/>
      <c r="L2651" s="231"/>
      <c r="M2651" s="231"/>
      <c r="N2651" s="131" t="e">
        <f t="shared" si="41"/>
        <v>#N/A</v>
      </c>
    </row>
    <row r="2652" spans="1:14" s="131" customFormat="1" ht="12.75" customHeight="1" x14ac:dyDescent="0.25">
      <c r="A2652" s="231"/>
      <c r="B2652" s="231"/>
      <c r="C2652" s="231"/>
      <c r="D2652" s="231"/>
      <c r="E2652" s="231"/>
      <c r="F2652" s="231"/>
      <c r="G2652" s="231"/>
      <c r="H2652" s="231"/>
      <c r="I2652" s="231"/>
      <c r="J2652" s="231"/>
      <c r="K2652" s="231"/>
      <c r="L2652" s="231"/>
      <c r="M2652" s="231"/>
      <c r="N2652" s="131" t="e">
        <f t="shared" si="41"/>
        <v>#N/A</v>
      </c>
    </row>
    <row r="2653" spans="1:14" s="131" customFormat="1" ht="12.75" customHeight="1" x14ac:dyDescent="0.25">
      <c r="A2653" s="231"/>
      <c r="B2653" s="231"/>
      <c r="C2653" s="231"/>
      <c r="D2653" s="231"/>
      <c r="E2653" s="231"/>
      <c r="F2653" s="231"/>
      <c r="G2653" s="231"/>
      <c r="H2653" s="231"/>
      <c r="I2653" s="231"/>
      <c r="J2653" s="231"/>
      <c r="K2653" s="231"/>
      <c r="L2653" s="231"/>
      <c r="M2653" s="231"/>
      <c r="N2653" s="131" t="e">
        <f t="shared" si="41"/>
        <v>#N/A</v>
      </c>
    </row>
    <row r="2654" spans="1:14" s="131" customFormat="1" ht="12.75" customHeight="1" x14ac:dyDescent="0.25">
      <c r="A2654" s="231"/>
      <c r="B2654" s="231"/>
      <c r="C2654" s="231"/>
      <c r="D2654" s="231"/>
      <c r="E2654" s="231"/>
      <c r="F2654" s="231"/>
      <c r="G2654" s="231"/>
      <c r="H2654" s="231"/>
      <c r="I2654" s="231"/>
      <c r="J2654" s="231"/>
      <c r="K2654" s="231"/>
      <c r="L2654" s="231"/>
      <c r="M2654" s="231"/>
      <c r="N2654" s="131" t="e">
        <f t="shared" si="41"/>
        <v>#N/A</v>
      </c>
    </row>
    <row r="2655" spans="1:14" s="131" customFormat="1" ht="12.75" customHeight="1" x14ac:dyDescent="0.25">
      <c r="A2655" s="231"/>
      <c r="B2655" s="231"/>
      <c r="C2655" s="231"/>
      <c r="D2655" s="231"/>
      <c r="E2655" s="231"/>
      <c r="F2655" s="231"/>
      <c r="G2655" s="231"/>
      <c r="H2655" s="231"/>
      <c r="I2655" s="231"/>
      <c r="J2655" s="231"/>
      <c r="K2655" s="231"/>
      <c r="L2655" s="231"/>
      <c r="M2655" s="231"/>
      <c r="N2655" s="131" t="e">
        <f t="shared" si="41"/>
        <v>#N/A</v>
      </c>
    </row>
    <row r="2656" spans="1:14" s="131" customFormat="1" ht="12.75" customHeight="1" x14ac:dyDescent="0.25">
      <c r="A2656" s="231"/>
      <c r="B2656" s="231"/>
      <c r="C2656" s="231"/>
      <c r="D2656" s="231"/>
      <c r="E2656" s="231"/>
      <c r="F2656" s="231"/>
      <c r="G2656" s="231"/>
      <c r="H2656" s="231"/>
      <c r="I2656" s="231"/>
      <c r="J2656" s="231"/>
      <c r="K2656" s="231"/>
      <c r="L2656" s="231"/>
      <c r="M2656" s="231"/>
      <c r="N2656" s="131" t="e">
        <f t="shared" si="41"/>
        <v>#N/A</v>
      </c>
    </row>
    <row r="2657" spans="1:14" s="131" customFormat="1" ht="12.75" customHeight="1" x14ac:dyDescent="0.25">
      <c r="A2657" s="231"/>
      <c r="B2657" s="231"/>
      <c r="C2657" s="231"/>
      <c r="D2657" s="231"/>
      <c r="E2657" s="231"/>
      <c r="F2657" s="231"/>
      <c r="G2657" s="231"/>
      <c r="H2657" s="231"/>
      <c r="I2657" s="231"/>
      <c r="J2657" s="231"/>
      <c r="K2657" s="231"/>
      <c r="L2657" s="231"/>
      <c r="M2657" s="231"/>
      <c r="N2657" s="131" t="e">
        <f t="shared" si="41"/>
        <v>#N/A</v>
      </c>
    </row>
    <row r="2658" spans="1:14" s="131" customFormat="1" ht="12.75" customHeight="1" x14ac:dyDescent="0.25">
      <c r="A2658" s="231"/>
      <c r="B2658" s="231"/>
      <c r="C2658" s="231"/>
      <c r="D2658" s="231"/>
      <c r="E2658" s="231"/>
      <c r="F2658" s="231"/>
      <c r="G2658" s="231"/>
      <c r="H2658" s="231"/>
      <c r="I2658" s="231"/>
      <c r="J2658" s="231"/>
      <c r="K2658" s="231"/>
      <c r="L2658" s="231"/>
      <c r="M2658" s="231"/>
      <c r="N2658" s="131" t="e">
        <f t="shared" si="41"/>
        <v>#N/A</v>
      </c>
    </row>
    <row r="2659" spans="1:14" s="131" customFormat="1" ht="12.75" customHeight="1" x14ac:dyDescent="0.25">
      <c r="A2659" s="231"/>
      <c r="B2659" s="231"/>
      <c r="C2659" s="231"/>
      <c r="D2659" s="231"/>
      <c r="E2659" s="231"/>
      <c r="F2659" s="231"/>
      <c r="G2659" s="231"/>
      <c r="H2659" s="231"/>
      <c r="I2659" s="231"/>
      <c r="J2659" s="231"/>
      <c r="K2659" s="231"/>
      <c r="L2659" s="231"/>
      <c r="M2659" s="231"/>
      <c r="N2659" s="131" t="e">
        <f t="shared" si="41"/>
        <v>#N/A</v>
      </c>
    </row>
    <row r="2660" spans="1:14" s="131" customFormat="1" ht="12.75" customHeight="1" x14ac:dyDescent="0.25">
      <c r="A2660" s="231"/>
      <c r="B2660" s="231"/>
      <c r="C2660" s="231"/>
      <c r="D2660" s="231"/>
      <c r="E2660" s="231"/>
      <c r="F2660" s="231"/>
      <c r="G2660" s="231"/>
      <c r="H2660" s="231"/>
      <c r="I2660" s="231"/>
      <c r="J2660" s="231"/>
      <c r="K2660" s="231"/>
      <c r="L2660" s="231"/>
      <c r="M2660" s="231"/>
      <c r="N2660" s="131" t="e">
        <f t="shared" si="41"/>
        <v>#N/A</v>
      </c>
    </row>
    <row r="2661" spans="1:14" s="131" customFormat="1" ht="12.75" customHeight="1" x14ac:dyDescent="0.25">
      <c r="A2661" s="231"/>
      <c r="B2661" s="231"/>
      <c r="C2661" s="231"/>
      <c r="D2661" s="231"/>
      <c r="E2661" s="231"/>
      <c r="F2661" s="231"/>
      <c r="G2661" s="231"/>
      <c r="H2661" s="231"/>
      <c r="I2661" s="231"/>
      <c r="J2661" s="231"/>
      <c r="K2661" s="231"/>
      <c r="L2661" s="231"/>
      <c r="M2661" s="231"/>
      <c r="N2661" s="131" t="e">
        <f t="shared" si="41"/>
        <v>#N/A</v>
      </c>
    </row>
    <row r="2662" spans="1:14" s="131" customFormat="1" ht="12.75" customHeight="1" x14ac:dyDescent="0.25">
      <c r="A2662" s="231"/>
      <c r="B2662" s="231"/>
      <c r="C2662" s="231"/>
      <c r="D2662" s="231"/>
      <c r="E2662" s="231"/>
      <c r="F2662" s="231"/>
      <c r="G2662" s="231"/>
      <c r="H2662" s="231"/>
      <c r="I2662" s="231"/>
      <c r="J2662" s="231"/>
      <c r="K2662" s="231"/>
      <c r="L2662" s="231"/>
      <c r="M2662" s="231"/>
      <c r="N2662" s="131" t="e">
        <f t="shared" si="41"/>
        <v>#N/A</v>
      </c>
    </row>
    <row r="2663" spans="1:14" s="131" customFormat="1" ht="12.75" customHeight="1" x14ac:dyDescent="0.25">
      <c r="A2663" s="231"/>
      <c r="B2663" s="231"/>
      <c r="C2663" s="231"/>
      <c r="D2663" s="231"/>
      <c r="E2663" s="231"/>
      <c r="F2663" s="231"/>
      <c r="G2663" s="231"/>
      <c r="H2663" s="231"/>
      <c r="I2663" s="231"/>
      <c r="J2663" s="231"/>
      <c r="K2663" s="231"/>
      <c r="L2663" s="231"/>
      <c r="M2663" s="231"/>
      <c r="N2663" s="131" t="e">
        <f t="shared" si="41"/>
        <v>#N/A</v>
      </c>
    </row>
    <row r="2664" spans="1:14" s="131" customFormat="1" ht="12.75" customHeight="1" x14ac:dyDescent="0.25">
      <c r="A2664" s="231"/>
      <c r="B2664" s="231"/>
      <c r="C2664" s="231"/>
      <c r="D2664" s="231"/>
      <c r="E2664" s="231"/>
      <c r="F2664" s="231"/>
      <c r="G2664" s="231"/>
      <c r="H2664" s="231"/>
      <c r="I2664" s="231"/>
      <c r="J2664" s="231"/>
      <c r="K2664" s="231"/>
      <c r="L2664" s="231"/>
      <c r="M2664" s="231"/>
      <c r="N2664" s="131" t="e">
        <f t="shared" si="41"/>
        <v>#N/A</v>
      </c>
    </row>
    <row r="2665" spans="1:14" s="131" customFormat="1" ht="12.75" customHeight="1" x14ac:dyDescent="0.25">
      <c r="A2665" s="231"/>
      <c r="B2665" s="231"/>
      <c r="C2665" s="231"/>
      <c r="D2665" s="231"/>
      <c r="E2665" s="231"/>
      <c r="F2665" s="231"/>
      <c r="G2665" s="231"/>
      <c r="H2665" s="231"/>
      <c r="I2665" s="231"/>
      <c r="J2665" s="231"/>
      <c r="K2665" s="231"/>
      <c r="L2665" s="231"/>
      <c r="M2665" s="231"/>
      <c r="N2665" s="131" t="e">
        <f t="shared" si="41"/>
        <v>#N/A</v>
      </c>
    </row>
    <row r="2666" spans="1:14" s="131" customFormat="1" ht="12.75" customHeight="1" x14ac:dyDescent="0.25">
      <c r="A2666" s="231"/>
      <c r="B2666" s="231"/>
      <c r="C2666" s="231"/>
      <c r="D2666" s="231"/>
      <c r="E2666" s="231"/>
      <c r="F2666" s="231"/>
      <c r="G2666" s="231"/>
      <c r="H2666" s="231"/>
      <c r="I2666" s="231"/>
      <c r="J2666" s="231"/>
      <c r="K2666" s="231"/>
      <c r="L2666" s="231"/>
      <c r="M2666" s="231"/>
      <c r="N2666" s="131" t="e">
        <f t="shared" si="41"/>
        <v>#N/A</v>
      </c>
    </row>
    <row r="2667" spans="1:14" s="131" customFormat="1" ht="12.75" customHeight="1" x14ac:dyDescent="0.25">
      <c r="A2667" s="231"/>
      <c r="B2667" s="231"/>
      <c r="C2667" s="231"/>
      <c r="D2667" s="231"/>
      <c r="E2667" s="231"/>
      <c r="F2667" s="231"/>
      <c r="G2667" s="231"/>
      <c r="H2667" s="231"/>
      <c r="I2667" s="231"/>
      <c r="J2667" s="231"/>
      <c r="K2667" s="231"/>
      <c r="L2667" s="231"/>
      <c r="M2667" s="231"/>
      <c r="N2667" s="131" t="e">
        <f t="shared" si="41"/>
        <v>#N/A</v>
      </c>
    </row>
    <row r="2668" spans="1:14" s="131" customFormat="1" ht="12.75" customHeight="1" x14ac:dyDescent="0.25">
      <c r="A2668" s="231"/>
      <c r="B2668" s="231"/>
      <c r="C2668" s="231"/>
      <c r="D2668" s="231"/>
      <c r="E2668" s="231"/>
      <c r="F2668" s="231"/>
      <c r="G2668" s="231"/>
      <c r="H2668" s="231"/>
      <c r="I2668" s="231"/>
      <c r="J2668" s="231"/>
      <c r="K2668" s="231"/>
      <c r="L2668" s="231"/>
      <c r="M2668" s="231"/>
      <c r="N2668" s="131" t="e">
        <f t="shared" si="41"/>
        <v>#N/A</v>
      </c>
    </row>
    <row r="2669" spans="1:14" s="131" customFormat="1" ht="12.75" customHeight="1" x14ac:dyDescent="0.25">
      <c r="A2669" s="231"/>
      <c r="B2669" s="231"/>
      <c r="C2669" s="231"/>
      <c r="D2669" s="231"/>
      <c r="E2669" s="231"/>
      <c r="F2669" s="231"/>
      <c r="G2669" s="231"/>
      <c r="H2669" s="231"/>
      <c r="I2669" s="231"/>
      <c r="J2669" s="231"/>
      <c r="K2669" s="231"/>
      <c r="L2669" s="231"/>
      <c r="M2669" s="231"/>
      <c r="N2669" s="131" t="e">
        <f t="shared" si="41"/>
        <v>#N/A</v>
      </c>
    </row>
    <row r="2670" spans="1:14" s="131" customFormat="1" ht="12.75" customHeight="1" x14ac:dyDescent="0.25">
      <c r="A2670" s="231"/>
      <c r="B2670" s="231"/>
      <c r="C2670" s="231"/>
      <c r="D2670" s="231"/>
      <c r="E2670" s="231"/>
      <c r="F2670" s="231"/>
      <c r="G2670" s="231"/>
      <c r="H2670" s="231"/>
      <c r="I2670" s="231"/>
      <c r="J2670" s="231"/>
      <c r="K2670" s="231"/>
      <c r="L2670" s="231"/>
      <c r="M2670" s="231"/>
      <c r="N2670" s="131" t="e">
        <f t="shared" si="41"/>
        <v>#N/A</v>
      </c>
    </row>
    <row r="2671" spans="1:14" s="131" customFormat="1" ht="12.75" customHeight="1" x14ac:dyDescent="0.25">
      <c r="A2671" s="231"/>
      <c r="B2671" s="231"/>
      <c r="C2671" s="231"/>
      <c r="D2671" s="231"/>
      <c r="E2671" s="231"/>
      <c r="F2671" s="231"/>
      <c r="G2671" s="231"/>
      <c r="H2671" s="231"/>
      <c r="I2671" s="231"/>
      <c r="J2671" s="231"/>
      <c r="K2671" s="231"/>
      <c r="L2671" s="231"/>
      <c r="M2671" s="231"/>
      <c r="N2671" s="131" t="e">
        <f t="shared" si="41"/>
        <v>#N/A</v>
      </c>
    </row>
    <row r="2672" spans="1:14" s="131" customFormat="1" ht="12.75" customHeight="1" x14ac:dyDescent="0.25">
      <c r="A2672" s="231"/>
      <c r="B2672" s="231"/>
      <c r="C2672" s="231"/>
      <c r="D2672" s="231"/>
      <c r="E2672" s="231"/>
      <c r="F2672" s="231"/>
      <c r="G2672" s="231"/>
      <c r="H2672" s="231"/>
      <c r="I2672" s="231"/>
      <c r="J2672" s="231"/>
      <c r="K2672" s="231"/>
      <c r="L2672" s="231"/>
      <c r="M2672" s="231"/>
      <c r="N2672" s="131" t="e">
        <f t="shared" si="41"/>
        <v>#N/A</v>
      </c>
    </row>
    <row r="2673" spans="1:14" s="131" customFormat="1" ht="12.75" customHeight="1" x14ac:dyDescent="0.25">
      <c r="A2673" s="231"/>
      <c r="B2673" s="231"/>
      <c r="C2673" s="231"/>
      <c r="D2673" s="231"/>
      <c r="E2673" s="231"/>
      <c r="F2673" s="231"/>
      <c r="G2673" s="231"/>
      <c r="H2673" s="231"/>
      <c r="I2673" s="231"/>
      <c r="J2673" s="231"/>
      <c r="K2673" s="231"/>
      <c r="L2673" s="231"/>
      <c r="M2673" s="231"/>
      <c r="N2673" s="131" t="e">
        <f t="shared" si="41"/>
        <v>#N/A</v>
      </c>
    </row>
    <row r="2674" spans="1:14" s="131" customFormat="1" ht="12.75" customHeight="1" x14ac:dyDescent="0.25">
      <c r="A2674" s="231"/>
      <c r="B2674" s="231"/>
      <c r="C2674" s="231"/>
      <c r="D2674" s="231"/>
      <c r="E2674" s="231"/>
      <c r="F2674" s="231"/>
      <c r="G2674" s="231"/>
      <c r="H2674" s="231"/>
      <c r="I2674" s="231"/>
      <c r="J2674" s="231"/>
      <c r="K2674" s="231"/>
      <c r="L2674" s="231"/>
      <c r="M2674" s="231"/>
      <c r="N2674" s="131" t="e">
        <f t="shared" si="41"/>
        <v>#N/A</v>
      </c>
    </row>
    <row r="2675" spans="1:14" s="131" customFormat="1" ht="12.75" customHeight="1" x14ac:dyDescent="0.25">
      <c r="A2675" s="231"/>
      <c r="B2675" s="231"/>
      <c r="C2675" s="231"/>
      <c r="D2675" s="231"/>
      <c r="E2675" s="231"/>
      <c r="F2675" s="231"/>
      <c r="G2675" s="231"/>
      <c r="H2675" s="231"/>
      <c r="I2675" s="231"/>
      <c r="J2675" s="231"/>
      <c r="K2675" s="231"/>
      <c r="L2675" s="231"/>
      <c r="M2675" s="231"/>
      <c r="N2675" s="131" t="e">
        <f t="shared" si="41"/>
        <v>#N/A</v>
      </c>
    </row>
    <row r="2676" spans="1:14" s="131" customFormat="1" ht="12.75" customHeight="1" x14ac:dyDescent="0.25">
      <c r="A2676" s="231"/>
      <c r="B2676" s="231"/>
      <c r="C2676" s="231"/>
      <c r="D2676" s="231"/>
      <c r="E2676" s="231"/>
      <c r="F2676" s="231"/>
      <c r="G2676" s="231"/>
      <c r="H2676" s="231"/>
      <c r="I2676" s="231"/>
      <c r="J2676" s="231"/>
      <c r="K2676" s="231"/>
      <c r="L2676" s="231"/>
      <c r="M2676" s="231"/>
      <c r="N2676" s="131" t="e">
        <f t="shared" si="41"/>
        <v>#N/A</v>
      </c>
    </row>
    <row r="2677" spans="1:14" s="131" customFormat="1" ht="12.75" customHeight="1" x14ac:dyDescent="0.25">
      <c r="A2677" s="231"/>
      <c r="B2677" s="231"/>
      <c r="C2677" s="231"/>
      <c r="D2677" s="231"/>
      <c r="E2677" s="231"/>
      <c r="F2677" s="231"/>
      <c r="G2677" s="231"/>
      <c r="H2677" s="231"/>
      <c r="I2677" s="231"/>
      <c r="J2677" s="231"/>
      <c r="K2677" s="231"/>
      <c r="L2677" s="231"/>
      <c r="M2677" s="231"/>
      <c r="N2677" s="131" t="e">
        <f t="shared" si="41"/>
        <v>#N/A</v>
      </c>
    </row>
    <row r="2678" spans="1:14" s="131" customFormat="1" ht="12.75" customHeight="1" x14ac:dyDescent="0.25">
      <c r="A2678" s="231"/>
      <c r="B2678" s="231"/>
      <c r="C2678" s="231"/>
      <c r="D2678" s="231"/>
      <c r="E2678" s="231"/>
      <c r="F2678" s="231"/>
      <c r="G2678" s="231"/>
      <c r="H2678" s="231"/>
      <c r="I2678" s="231"/>
      <c r="J2678" s="231"/>
      <c r="K2678" s="231"/>
      <c r="L2678" s="231"/>
      <c r="M2678" s="231"/>
      <c r="N2678" s="131" t="e">
        <f t="shared" si="41"/>
        <v>#N/A</v>
      </c>
    </row>
    <row r="2679" spans="1:14" s="131" customFormat="1" ht="12.75" customHeight="1" x14ac:dyDescent="0.25">
      <c r="A2679" s="231"/>
      <c r="B2679" s="231"/>
      <c r="C2679" s="231"/>
      <c r="D2679" s="231"/>
      <c r="E2679" s="231"/>
      <c r="F2679" s="231"/>
      <c r="G2679" s="231"/>
      <c r="H2679" s="231"/>
      <c r="I2679" s="231"/>
      <c r="J2679" s="231"/>
      <c r="K2679" s="231"/>
      <c r="L2679" s="231"/>
      <c r="M2679" s="231"/>
      <c r="N2679" s="131" t="e">
        <f t="shared" si="41"/>
        <v>#N/A</v>
      </c>
    </row>
    <row r="2680" spans="1:14" s="131" customFormat="1" ht="12.75" customHeight="1" x14ac:dyDescent="0.25">
      <c r="A2680" s="231"/>
      <c r="B2680" s="231"/>
      <c r="C2680" s="231"/>
      <c r="D2680" s="231"/>
      <c r="E2680" s="231"/>
      <c r="F2680" s="231"/>
      <c r="G2680" s="231"/>
      <c r="H2680" s="231"/>
      <c r="I2680" s="231"/>
      <c r="J2680" s="231"/>
      <c r="K2680" s="231"/>
      <c r="L2680" s="231"/>
      <c r="M2680" s="231"/>
      <c r="N2680" s="131" t="e">
        <f t="shared" si="41"/>
        <v>#N/A</v>
      </c>
    </row>
    <row r="2681" spans="1:14" s="131" customFormat="1" ht="12.75" customHeight="1" x14ac:dyDescent="0.25">
      <c r="A2681" s="231"/>
      <c r="B2681" s="231"/>
      <c r="C2681" s="231"/>
      <c r="D2681" s="231"/>
      <c r="E2681" s="231"/>
      <c r="F2681" s="231"/>
      <c r="G2681" s="231"/>
      <c r="H2681" s="231"/>
      <c r="I2681" s="231"/>
      <c r="J2681" s="231"/>
      <c r="K2681" s="231"/>
      <c r="L2681" s="231"/>
      <c r="M2681" s="231"/>
      <c r="N2681" s="131" t="e">
        <f t="shared" si="41"/>
        <v>#N/A</v>
      </c>
    </row>
    <row r="2682" spans="1:14" s="131" customFormat="1" ht="12.75" customHeight="1" x14ac:dyDescent="0.25">
      <c r="A2682" s="231"/>
      <c r="B2682" s="231"/>
      <c r="C2682" s="231"/>
      <c r="D2682" s="231"/>
      <c r="E2682" s="231"/>
      <c r="F2682" s="231"/>
      <c r="G2682" s="231"/>
      <c r="H2682" s="231"/>
      <c r="I2682" s="231"/>
      <c r="J2682" s="231"/>
      <c r="K2682" s="231"/>
      <c r="L2682" s="231"/>
      <c r="M2682" s="231"/>
      <c r="N2682" s="131" t="e">
        <f t="shared" si="41"/>
        <v>#N/A</v>
      </c>
    </row>
    <row r="2683" spans="1:14" s="131" customFormat="1" ht="12.75" customHeight="1" x14ac:dyDescent="0.25">
      <c r="A2683" s="231"/>
      <c r="B2683" s="231"/>
      <c r="C2683" s="231"/>
      <c r="D2683" s="231"/>
      <c r="E2683" s="231"/>
      <c r="F2683" s="231"/>
      <c r="G2683" s="231"/>
      <c r="H2683" s="231"/>
      <c r="I2683" s="231"/>
      <c r="J2683" s="231"/>
      <c r="K2683" s="231"/>
      <c r="L2683" s="231"/>
      <c r="M2683" s="231"/>
      <c r="N2683" s="131" t="e">
        <f t="shared" si="41"/>
        <v>#N/A</v>
      </c>
    </row>
    <row r="2684" spans="1:14" s="131" customFormat="1" ht="12.75" customHeight="1" x14ac:dyDescent="0.25">
      <c r="A2684" s="231"/>
      <c r="B2684" s="231"/>
      <c r="C2684" s="231"/>
      <c r="D2684" s="231"/>
      <c r="E2684" s="231"/>
      <c r="F2684" s="231"/>
      <c r="G2684" s="231"/>
      <c r="H2684" s="231"/>
      <c r="I2684" s="231"/>
      <c r="J2684" s="231"/>
      <c r="K2684" s="231"/>
      <c r="L2684" s="231"/>
      <c r="M2684" s="231"/>
      <c r="N2684" s="131" t="e">
        <f t="shared" si="41"/>
        <v>#N/A</v>
      </c>
    </row>
    <row r="2685" spans="1:14" s="131" customFormat="1" ht="12.75" customHeight="1" x14ac:dyDescent="0.25">
      <c r="A2685" s="231"/>
      <c r="B2685" s="231"/>
      <c r="C2685" s="231"/>
      <c r="D2685" s="231"/>
      <c r="E2685" s="231"/>
      <c r="F2685" s="231"/>
      <c r="G2685" s="231"/>
      <c r="H2685" s="231"/>
      <c r="I2685" s="231"/>
      <c r="J2685" s="231"/>
      <c r="K2685" s="231"/>
      <c r="L2685" s="231"/>
      <c r="M2685" s="231"/>
      <c r="N2685" s="131" t="e">
        <f t="shared" si="41"/>
        <v>#N/A</v>
      </c>
    </row>
    <row r="2686" spans="1:14" s="131" customFormat="1" ht="12.75" customHeight="1" x14ac:dyDescent="0.25">
      <c r="A2686" s="231"/>
      <c r="B2686" s="231"/>
      <c r="C2686" s="231"/>
      <c r="D2686" s="231"/>
      <c r="E2686" s="231"/>
      <c r="F2686" s="231"/>
      <c r="G2686" s="231"/>
      <c r="H2686" s="231"/>
      <c r="I2686" s="231"/>
      <c r="J2686" s="231"/>
      <c r="K2686" s="231"/>
      <c r="L2686" s="231"/>
      <c r="M2686" s="231"/>
      <c r="N2686" s="131" t="e">
        <f t="shared" si="41"/>
        <v>#N/A</v>
      </c>
    </row>
    <row r="2687" spans="1:14" s="131" customFormat="1" ht="12.75" customHeight="1" x14ac:dyDescent="0.25">
      <c r="A2687" s="231"/>
      <c r="B2687" s="231"/>
      <c r="C2687" s="231"/>
      <c r="D2687" s="231"/>
      <c r="E2687" s="231"/>
      <c r="F2687" s="231"/>
      <c r="G2687" s="231"/>
      <c r="H2687" s="231"/>
      <c r="I2687" s="231"/>
      <c r="J2687" s="231"/>
      <c r="K2687" s="231"/>
      <c r="L2687" s="231"/>
      <c r="M2687" s="231"/>
      <c r="N2687" s="131" t="e">
        <f t="shared" si="41"/>
        <v>#N/A</v>
      </c>
    </row>
    <row r="2688" spans="1:14" s="131" customFormat="1" ht="12.75" customHeight="1" x14ac:dyDescent="0.25">
      <c r="A2688" s="231"/>
      <c r="B2688" s="231"/>
      <c r="C2688" s="231"/>
      <c r="D2688" s="231"/>
      <c r="E2688" s="231"/>
      <c r="F2688" s="231"/>
      <c r="G2688" s="231"/>
      <c r="H2688" s="231"/>
      <c r="I2688" s="231"/>
      <c r="J2688" s="231"/>
      <c r="K2688" s="231"/>
      <c r="L2688" s="231"/>
      <c r="M2688" s="231"/>
      <c r="N2688" s="131" t="e">
        <f t="shared" si="41"/>
        <v>#N/A</v>
      </c>
    </row>
    <row r="2689" spans="1:14" s="131" customFormat="1" ht="12.75" customHeight="1" x14ac:dyDescent="0.25">
      <c r="A2689" s="231"/>
      <c r="B2689" s="231"/>
      <c r="C2689" s="231"/>
      <c r="D2689" s="231"/>
      <c r="E2689" s="231"/>
      <c r="F2689" s="231"/>
      <c r="G2689" s="231"/>
      <c r="H2689" s="231"/>
      <c r="I2689" s="231"/>
      <c r="J2689" s="231"/>
      <c r="K2689" s="231"/>
      <c r="L2689" s="231"/>
      <c r="M2689" s="231"/>
      <c r="N2689" s="131" t="e">
        <f t="shared" si="41"/>
        <v>#N/A</v>
      </c>
    </row>
    <row r="2690" spans="1:14" s="131" customFormat="1" ht="12.75" customHeight="1" x14ac:dyDescent="0.25">
      <c r="A2690" s="231"/>
      <c r="B2690" s="231"/>
      <c r="C2690" s="231"/>
      <c r="D2690" s="231"/>
      <c r="E2690" s="231"/>
      <c r="F2690" s="231"/>
      <c r="G2690" s="231"/>
      <c r="H2690" s="231"/>
      <c r="I2690" s="231"/>
      <c r="J2690" s="231"/>
      <c r="K2690" s="231"/>
      <c r="L2690" s="231"/>
      <c r="M2690" s="231"/>
      <c r="N2690" s="131" t="e">
        <f t="shared" si="41"/>
        <v>#N/A</v>
      </c>
    </row>
    <row r="2691" spans="1:14" s="131" customFormat="1" ht="12.75" customHeight="1" x14ac:dyDescent="0.25">
      <c r="A2691" s="231"/>
      <c r="B2691" s="231"/>
      <c r="C2691" s="231"/>
      <c r="D2691" s="231"/>
      <c r="E2691" s="231"/>
      <c r="F2691" s="231"/>
      <c r="G2691" s="231"/>
      <c r="H2691" s="231"/>
      <c r="I2691" s="231"/>
      <c r="J2691" s="231"/>
      <c r="K2691" s="231"/>
      <c r="L2691" s="231"/>
      <c r="M2691" s="231"/>
      <c r="N2691" s="131" t="e">
        <f t="shared" si="41"/>
        <v>#N/A</v>
      </c>
    </row>
    <row r="2692" spans="1:14" s="131" customFormat="1" ht="12.75" customHeight="1" x14ac:dyDescent="0.25">
      <c r="A2692" s="231"/>
      <c r="B2692" s="231"/>
      <c r="C2692" s="231"/>
      <c r="D2692" s="231"/>
      <c r="E2692" s="231"/>
      <c r="F2692" s="231"/>
      <c r="G2692" s="231"/>
      <c r="H2692" s="231"/>
      <c r="I2692" s="231"/>
      <c r="J2692" s="231"/>
      <c r="K2692" s="231"/>
      <c r="L2692" s="231"/>
      <c r="M2692" s="231"/>
      <c r="N2692" s="131" t="e">
        <f t="shared" ref="N2692:N2755" si="42">VLOOKUP(I2692,$O$3:$P$10,2,FALSE)</f>
        <v>#N/A</v>
      </c>
    </row>
    <row r="2693" spans="1:14" s="131" customFormat="1" ht="12.75" customHeight="1" x14ac:dyDescent="0.25">
      <c r="A2693" s="231"/>
      <c r="B2693" s="231"/>
      <c r="C2693" s="231"/>
      <c r="D2693" s="231"/>
      <c r="E2693" s="231"/>
      <c r="F2693" s="231"/>
      <c r="G2693" s="231"/>
      <c r="H2693" s="231"/>
      <c r="I2693" s="231"/>
      <c r="J2693" s="231"/>
      <c r="K2693" s="231"/>
      <c r="L2693" s="231"/>
      <c r="M2693" s="231"/>
      <c r="N2693" s="131" t="e">
        <f t="shared" si="42"/>
        <v>#N/A</v>
      </c>
    </row>
    <row r="2694" spans="1:14" s="131" customFormat="1" ht="12.75" customHeight="1" x14ac:dyDescent="0.25">
      <c r="A2694" s="231"/>
      <c r="B2694" s="231"/>
      <c r="C2694" s="231"/>
      <c r="D2694" s="231"/>
      <c r="E2694" s="231"/>
      <c r="F2694" s="231"/>
      <c r="G2694" s="231"/>
      <c r="H2694" s="231"/>
      <c r="I2694" s="231"/>
      <c r="J2694" s="231"/>
      <c r="K2694" s="231"/>
      <c r="L2694" s="231"/>
      <c r="M2694" s="231"/>
      <c r="N2694" s="131" t="e">
        <f t="shared" si="42"/>
        <v>#N/A</v>
      </c>
    </row>
    <row r="2695" spans="1:14" s="131" customFormat="1" ht="12.75" customHeight="1" x14ac:dyDescent="0.25">
      <c r="A2695" s="231"/>
      <c r="B2695" s="231"/>
      <c r="C2695" s="231"/>
      <c r="D2695" s="231"/>
      <c r="E2695" s="231"/>
      <c r="F2695" s="231"/>
      <c r="G2695" s="231"/>
      <c r="H2695" s="231"/>
      <c r="I2695" s="231"/>
      <c r="J2695" s="231"/>
      <c r="K2695" s="231"/>
      <c r="L2695" s="231"/>
      <c r="M2695" s="231"/>
      <c r="N2695" s="131" t="e">
        <f t="shared" si="42"/>
        <v>#N/A</v>
      </c>
    </row>
    <row r="2696" spans="1:14" s="131" customFormat="1" ht="12.75" customHeight="1" x14ac:dyDescent="0.25">
      <c r="A2696" s="231"/>
      <c r="B2696" s="231"/>
      <c r="C2696" s="231"/>
      <c r="D2696" s="231"/>
      <c r="E2696" s="231"/>
      <c r="F2696" s="231"/>
      <c r="G2696" s="231"/>
      <c r="H2696" s="231"/>
      <c r="I2696" s="231"/>
      <c r="J2696" s="231"/>
      <c r="K2696" s="231"/>
      <c r="L2696" s="231"/>
      <c r="M2696" s="231"/>
      <c r="N2696" s="131" t="e">
        <f t="shared" si="42"/>
        <v>#N/A</v>
      </c>
    </row>
    <row r="2697" spans="1:14" s="131" customFormat="1" ht="12.75" customHeight="1" x14ac:dyDescent="0.25">
      <c r="A2697" s="231"/>
      <c r="B2697" s="231"/>
      <c r="C2697" s="231"/>
      <c r="D2697" s="231"/>
      <c r="E2697" s="231"/>
      <c r="F2697" s="231"/>
      <c r="G2697" s="231"/>
      <c r="H2697" s="231"/>
      <c r="I2697" s="231"/>
      <c r="J2697" s="231"/>
      <c r="K2697" s="231"/>
      <c r="L2697" s="231"/>
      <c r="M2697" s="231"/>
      <c r="N2697" s="131" t="e">
        <f t="shared" si="42"/>
        <v>#N/A</v>
      </c>
    </row>
    <row r="2698" spans="1:14" s="131" customFormat="1" ht="12.75" customHeight="1" x14ac:dyDescent="0.25">
      <c r="A2698" s="231"/>
      <c r="B2698" s="231"/>
      <c r="C2698" s="231"/>
      <c r="D2698" s="231"/>
      <c r="E2698" s="231"/>
      <c r="F2698" s="231"/>
      <c r="G2698" s="231"/>
      <c r="H2698" s="231"/>
      <c r="I2698" s="231"/>
      <c r="J2698" s="231"/>
      <c r="K2698" s="231"/>
      <c r="L2698" s="231"/>
      <c r="M2698" s="231"/>
      <c r="N2698" s="131" t="e">
        <f t="shared" si="42"/>
        <v>#N/A</v>
      </c>
    </row>
    <row r="2699" spans="1:14" s="131" customFormat="1" ht="12.75" customHeight="1" x14ac:dyDescent="0.25">
      <c r="A2699" s="231"/>
      <c r="B2699" s="231"/>
      <c r="C2699" s="231"/>
      <c r="D2699" s="231"/>
      <c r="E2699" s="231"/>
      <c r="F2699" s="231"/>
      <c r="G2699" s="231"/>
      <c r="H2699" s="231"/>
      <c r="I2699" s="231"/>
      <c r="J2699" s="231"/>
      <c r="K2699" s="231"/>
      <c r="L2699" s="231"/>
      <c r="M2699" s="231"/>
      <c r="N2699" s="131" t="e">
        <f t="shared" si="42"/>
        <v>#N/A</v>
      </c>
    </row>
    <row r="2700" spans="1:14" s="131" customFormat="1" ht="12.75" customHeight="1" x14ac:dyDescent="0.25">
      <c r="A2700" s="231"/>
      <c r="B2700" s="231"/>
      <c r="C2700" s="231"/>
      <c r="D2700" s="231"/>
      <c r="E2700" s="231"/>
      <c r="F2700" s="231"/>
      <c r="G2700" s="231"/>
      <c r="H2700" s="231"/>
      <c r="I2700" s="231"/>
      <c r="J2700" s="231"/>
      <c r="K2700" s="231"/>
      <c r="L2700" s="231"/>
      <c r="M2700" s="231"/>
      <c r="N2700" s="131" t="e">
        <f t="shared" si="42"/>
        <v>#N/A</v>
      </c>
    </row>
    <row r="2701" spans="1:14" s="131" customFormat="1" ht="12.75" customHeight="1" x14ac:dyDescent="0.25">
      <c r="A2701" s="231"/>
      <c r="B2701" s="231"/>
      <c r="C2701" s="231"/>
      <c r="D2701" s="231"/>
      <c r="E2701" s="231"/>
      <c r="F2701" s="231"/>
      <c r="G2701" s="231"/>
      <c r="H2701" s="231"/>
      <c r="I2701" s="231"/>
      <c r="J2701" s="231"/>
      <c r="K2701" s="231"/>
      <c r="L2701" s="231"/>
      <c r="M2701" s="231"/>
      <c r="N2701" s="131" t="e">
        <f t="shared" si="42"/>
        <v>#N/A</v>
      </c>
    </row>
    <row r="2702" spans="1:14" s="131" customFormat="1" ht="12.75" customHeight="1" x14ac:dyDescent="0.25">
      <c r="A2702" s="231"/>
      <c r="B2702" s="231"/>
      <c r="C2702" s="231"/>
      <c r="D2702" s="231"/>
      <c r="E2702" s="231"/>
      <c r="F2702" s="231"/>
      <c r="G2702" s="231"/>
      <c r="H2702" s="231"/>
      <c r="I2702" s="231"/>
      <c r="J2702" s="231"/>
      <c r="K2702" s="231"/>
      <c r="L2702" s="231"/>
      <c r="M2702" s="231"/>
      <c r="N2702" s="131" t="e">
        <f t="shared" si="42"/>
        <v>#N/A</v>
      </c>
    </row>
    <row r="2703" spans="1:14" s="131" customFormat="1" ht="12.75" customHeight="1" x14ac:dyDescent="0.25">
      <c r="A2703" s="231"/>
      <c r="B2703" s="231"/>
      <c r="C2703" s="231"/>
      <c r="D2703" s="231"/>
      <c r="E2703" s="231"/>
      <c r="F2703" s="231"/>
      <c r="G2703" s="231"/>
      <c r="H2703" s="231"/>
      <c r="I2703" s="231"/>
      <c r="J2703" s="231"/>
      <c r="K2703" s="231"/>
      <c r="L2703" s="231"/>
      <c r="M2703" s="231"/>
      <c r="N2703" s="131" t="e">
        <f t="shared" si="42"/>
        <v>#N/A</v>
      </c>
    </row>
    <row r="2704" spans="1:14" s="131" customFormat="1" ht="12.75" customHeight="1" x14ac:dyDescent="0.25">
      <c r="A2704" s="231"/>
      <c r="B2704" s="231"/>
      <c r="C2704" s="231"/>
      <c r="D2704" s="231"/>
      <c r="E2704" s="231"/>
      <c r="F2704" s="231"/>
      <c r="G2704" s="231"/>
      <c r="H2704" s="231"/>
      <c r="I2704" s="231"/>
      <c r="J2704" s="231"/>
      <c r="K2704" s="231"/>
      <c r="L2704" s="231"/>
      <c r="M2704" s="231"/>
      <c r="N2704" s="131" t="e">
        <f t="shared" si="42"/>
        <v>#N/A</v>
      </c>
    </row>
    <row r="2705" spans="1:14" s="131" customFormat="1" ht="12.75" customHeight="1" x14ac:dyDescent="0.25">
      <c r="A2705" s="231"/>
      <c r="B2705" s="231"/>
      <c r="C2705" s="231"/>
      <c r="D2705" s="231"/>
      <c r="E2705" s="231"/>
      <c r="F2705" s="231"/>
      <c r="G2705" s="231"/>
      <c r="H2705" s="231"/>
      <c r="I2705" s="231"/>
      <c r="J2705" s="231"/>
      <c r="K2705" s="231"/>
      <c r="L2705" s="231"/>
      <c r="M2705" s="231"/>
      <c r="N2705" s="131" t="e">
        <f t="shared" si="42"/>
        <v>#N/A</v>
      </c>
    </row>
    <row r="2706" spans="1:14" s="131" customFormat="1" ht="12.75" customHeight="1" x14ac:dyDescent="0.25">
      <c r="A2706" s="231"/>
      <c r="B2706" s="231"/>
      <c r="C2706" s="231"/>
      <c r="D2706" s="231"/>
      <c r="E2706" s="231"/>
      <c r="F2706" s="231"/>
      <c r="G2706" s="231"/>
      <c r="H2706" s="231"/>
      <c r="I2706" s="231"/>
      <c r="J2706" s="231"/>
      <c r="K2706" s="231"/>
      <c r="L2706" s="231"/>
      <c r="M2706" s="231"/>
      <c r="N2706" s="131" t="e">
        <f t="shared" si="42"/>
        <v>#N/A</v>
      </c>
    </row>
    <row r="2707" spans="1:14" s="131" customFormat="1" ht="12.75" customHeight="1" x14ac:dyDescent="0.25">
      <c r="A2707" s="231"/>
      <c r="B2707" s="231"/>
      <c r="C2707" s="231"/>
      <c r="D2707" s="231"/>
      <c r="E2707" s="231"/>
      <c r="F2707" s="231"/>
      <c r="G2707" s="231"/>
      <c r="H2707" s="231"/>
      <c r="I2707" s="231"/>
      <c r="J2707" s="231"/>
      <c r="K2707" s="231"/>
      <c r="L2707" s="231"/>
      <c r="M2707" s="231"/>
      <c r="N2707" s="131" t="e">
        <f t="shared" si="42"/>
        <v>#N/A</v>
      </c>
    </row>
    <row r="2708" spans="1:14" s="131" customFormat="1" ht="12.75" customHeight="1" x14ac:dyDescent="0.25">
      <c r="A2708" s="231"/>
      <c r="B2708" s="231"/>
      <c r="C2708" s="231"/>
      <c r="D2708" s="231"/>
      <c r="E2708" s="231"/>
      <c r="F2708" s="231"/>
      <c r="G2708" s="231"/>
      <c r="H2708" s="231"/>
      <c r="I2708" s="231"/>
      <c r="J2708" s="231"/>
      <c r="K2708" s="231"/>
      <c r="L2708" s="231"/>
      <c r="M2708" s="231"/>
      <c r="N2708" s="131" t="e">
        <f t="shared" si="42"/>
        <v>#N/A</v>
      </c>
    </row>
    <row r="2709" spans="1:14" s="131" customFormat="1" ht="12.75" customHeight="1" x14ac:dyDescent="0.25">
      <c r="A2709" s="231"/>
      <c r="B2709" s="231"/>
      <c r="C2709" s="231"/>
      <c r="D2709" s="231"/>
      <c r="E2709" s="231"/>
      <c r="F2709" s="231"/>
      <c r="G2709" s="231"/>
      <c r="H2709" s="231"/>
      <c r="I2709" s="231"/>
      <c r="J2709" s="231"/>
      <c r="K2709" s="231"/>
      <c r="L2709" s="231"/>
      <c r="M2709" s="231"/>
      <c r="N2709" s="131" t="e">
        <f t="shared" si="42"/>
        <v>#N/A</v>
      </c>
    </row>
    <row r="2710" spans="1:14" s="131" customFormat="1" ht="12.75" customHeight="1" x14ac:dyDescent="0.25">
      <c r="A2710" s="231"/>
      <c r="B2710" s="231"/>
      <c r="C2710" s="231"/>
      <c r="D2710" s="231"/>
      <c r="E2710" s="231"/>
      <c r="F2710" s="231"/>
      <c r="G2710" s="231"/>
      <c r="H2710" s="231"/>
      <c r="I2710" s="231"/>
      <c r="J2710" s="231"/>
      <c r="K2710" s="231"/>
      <c r="L2710" s="231"/>
      <c r="M2710" s="231"/>
      <c r="N2710" s="131" t="e">
        <f t="shared" si="42"/>
        <v>#N/A</v>
      </c>
    </row>
    <row r="2711" spans="1:14" s="131" customFormat="1" ht="12.75" customHeight="1" x14ac:dyDescent="0.25">
      <c r="A2711" s="231"/>
      <c r="B2711" s="231"/>
      <c r="C2711" s="231"/>
      <c r="D2711" s="231"/>
      <c r="E2711" s="231"/>
      <c r="F2711" s="231"/>
      <c r="G2711" s="231"/>
      <c r="H2711" s="231"/>
      <c r="I2711" s="231"/>
      <c r="J2711" s="231"/>
      <c r="K2711" s="231"/>
      <c r="L2711" s="231"/>
      <c r="M2711" s="231"/>
      <c r="N2711" s="131" t="e">
        <f t="shared" si="42"/>
        <v>#N/A</v>
      </c>
    </row>
    <row r="2712" spans="1:14" s="131" customFormat="1" ht="12.75" customHeight="1" x14ac:dyDescent="0.25">
      <c r="A2712" s="231"/>
      <c r="B2712" s="231"/>
      <c r="C2712" s="231"/>
      <c r="D2712" s="231"/>
      <c r="E2712" s="231"/>
      <c r="F2712" s="231"/>
      <c r="G2712" s="231"/>
      <c r="H2712" s="231"/>
      <c r="I2712" s="231"/>
      <c r="J2712" s="231"/>
      <c r="K2712" s="231"/>
      <c r="L2712" s="231"/>
      <c r="M2712" s="231"/>
      <c r="N2712" s="131" t="e">
        <f t="shared" si="42"/>
        <v>#N/A</v>
      </c>
    </row>
    <row r="2713" spans="1:14" s="131" customFormat="1" ht="12.75" customHeight="1" x14ac:dyDescent="0.25">
      <c r="A2713" s="231"/>
      <c r="B2713" s="231"/>
      <c r="C2713" s="231"/>
      <c r="D2713" s="231"/>
      <c r="E2713" s="231"/>
      <c r="F2713" s="231"/>
      <c r="G2713" s="231"/>
      <c r="H2713" s="231"/>
      <c r="I2713" s="231"/>
      <c r="J2713" s="231"/>
      <c r="K2713" s="231"/>
      <c r="L2713" s="231"/>
      <c r="M2713" s="231"/>
      <c r="N2713" s="131" t="e">
        <f t="shared" si="42"/>
        <v>#N/A</v>
      </c>
    </row>
    <row r="2714" spans="1:14" s="131" customFormat="1" ht="12.75" customHeight="1" x14ac:dyDescent="0.25">
      <c r="A2714" s="231"/>
      <c r="B2714" s="231"/>
      <c r="C2714" s="231"/>
      <c r="D2714" s="231"/>
      <c r="E2714" s="231"/>
      <c r="F2714" s="231"/>
      <c r="G2714" s="231"/>
      <c r="H2714" s="231"/>
      <c r="I2714" s="231"/>
      <c r="J2714" s="231"/>
      <c r="K2714" s="231"/>
      <c r="L2714" s="231"/>
      <c r="M2714" s="231"/>
      <c r="N2714" s="131" t="e">
        <f t="shared" si="42"/>
        <v>#N/A</v>
      </c>
    </row>
    <row r="2715" spans="1:14" s="131" customFormat="1" ht="12.75" customHeight="1" x14ac:dyDescent="0.25">
      <c r="A2715" s="231"/>
      <c r="B2715" s="231"/>
      <c r="C2715" s="231"/>
      <c r="D2715" s="231"/>
      <c r="E2715" s="231"/>
      <c r="F2715" s="231"/>
      <c r="G2715" s="231"/>
      <c r="H2715" s="231"/>
      <c r="I2715" s="231"/>
      <c r="J2715" s="231"/>
      <c r="K2715" s="231"/>
      <c r="L2715" s="231"/>
      <c r="M2715" s="231"/>
      <c r="N2715" s="131" t="e">
        <f t="shared" si="42"/>
        <v>#N/A</v>
      </c>
    </row>
    <row r="2716" spans="1:14" s="131" customFormat="1" ht="12.75" customHeight="1" x14ac:dyDescent="0.25">
      <c r="A2716" s="231"/>
      <c r="B2716" s="231"/>
      <c r="C2716" s="231"/>
      <c r="D2716" s="231"/>
      <c r="E2716" s="231"/>
      <c r="F2716" s="231"/>
      <c r="G2716" s="231"/>
      <c r="H2716" s="231"/>
      <c r="I2716" s="231"/>
      <c r="J2716" s="231"/>
      <c r="K2716" s="231"/>
      <c r="L2716" s="231"/>
      <c r="M2716" s="231"/>
      <c r="N2716" s="131" t="e">
        <f t="shared" si="42"/>
        <v>#N/A</v>
      </c>
    </row>
    <row r="2717" spans="1:14" s="131" customFormat="1" ht="12.75" customHeight="1" x14ac:dyDescent="0.25">
      <c r="A2717" s="231"/>
      <c r="B2717" s="231"/>
      <c r="C2717" s="231"/>
      <c r="D2717" s="231"/>
      <c r="E2717" s="231"/>
      <c r="F2717" s="231"/>
      <c r="G2717" s="231"/>
      <c r="H2717" s="231"/>
      <c r="I2717" s="231"/>
      <c r="J2717" s="231"/>
      <c r="K2717" s="231"/>
      <c r="L2717" s="231"/>
      <c r="M2717" s="231"/>
      <c r="N2717" s="131" t="e">
        <f t="shared" si="42"/>
        <v>#N/A</v>
      </c>
    </row>
    <row r="2718" spans="1:14" s="131" customFormat="1" ht="12.75" customHeight="1" x14ac:dyDescent="0.25">
      <c r="A2718" s="231"/>
      <c r="B2718" s="231"/>
      <c r="C2718" s="231"/>
      <c r="D2718" s="231"/>
      <c r="E2718" s="231"/>
      <c r="F2718" s="231"/>
      <c r="G2718" s="231"/>
      <c r="H2718" s="231"/>
      <c r="I2718" s="231"/>
      <c r="J2718" s="231"/>
      <c r="K2718" s="231"/>
      <c r="L2718" s="231"/>
      <c r="M2718" s="231"/>
      <c r="N2718" s="131" t="e">
        <f t="shared" si="42"/>
        <v>#N/A</v>
      </c>
    </row>
    <row r="2719" spans="1:14" s="131" customFormat="1" ht="12.75" customHeight="1" x14ac:dyDescent="0.25">
      <c r="A2719" s="231"/>
      <c r="B2719" s="231"/>
      <c r="C2719" s="231"/>
      <c r="D2719" s="231"/>
      <c r="E2719" s="231"/>
      <c r="F2719" s="231"/>
      <c r="G2719" s="231"/>
      <c r="H2719" s="231"/>
      <c r="I2719" s="231"/>
      <c r="J2719" s="231"/>
      <c r="K2719" s="231"/>
      <c r="L2719" s="231"/>
      <c r="M2719" s="231"/>
      <c r="N2719" s="131" t="e">
        <f t="shared" si="42"/>
        <v>#N/A</v>
      </c>
    </row>
    <row r="2720" spans="1:14" s="131" customFormat="1" ht="12.75" customHeight="1" x14ac:dyDescent="0.25">
      <c r="A2720" s="231"/>
      <c r="B2720" s="231"/>
      <c r="C2720" s="231"/>
      <c r="D2720" s="231"/>
      <c r="E2720" s="231"/>
      <c r="F2720" s="231"/>
      <c r="G2720" s="231"/>
      <c r="H2720" s="231"/>
      <c r="I2720" s="231"/>
      <c r="J2720" s="231"/>
      <c r="K2720" s="231"/>
      <c r="L2720" s="231"/>
      <c r="M2720" s="231"/>
      <c r="N2720" s="131" t="e">
        <f t="shared" si="42"/>
        <v>#N/A</v>
      </c>
    </row>
    <row r="2721" spans="1:14" s="131" customFormat="1" ht="12.75" customHeight="1" x14ac:dyDescent="0.25">
      <c r="A2721" s="231"/>
      <c r="B2721" s="231"/>
      <c r="C2721" s="231"/>
      <c r="D2721" s="231"/>
      <c r="E2721" s="231"/>
      <c r="F2721" s="231"/>
      <c r="G2721" s="231"/>
      <c r="H2721" s="231"/>
      <c r="I2721" s="231"/>
      <c r="J2721" s="231"/>
      <c r="K2721" s="231"/>
      <c r="L2721" s="231"/>
      <c r="M2721" s="231"/>
      <c r="N2721" s="131" t="e">
        <f t="shared" si="42"/>
        <v>#N/A</v>
      </c>
    </row>
    <row r="2722" spans="1:14" s="131" customFormat="1" ht="12.75" customHeight="1" x14ac:dyDescent="0.25">
      <c r="A2722" s="231"/>
      <c r="B2722" s="231"/>
      <c r="C2722" s="231"/>
      <c r="D2722" s="231"/>
      <c r="E2722" s="231"/>
      <c r="F2722" s="231"/>
      <c r="G2722" s="231"/>
      <c r="H2722" s="231"/>
      <c r="I2722" s="231"/>
      <c r="J2722" s="231"/>
      <c r="K2722" s="231"/>
      <c r="L2722" s="231"/>
      <c r="M2722" s="231"/>
      <c r="N2722" s="131" t="e">
        <f t="shared" si="42"/>
        <v>#N/A</v>
      </c>
    </row>
    <row r="2723" spans="1:14" s="131" customFormat="1" ht="12.75" customHeight="1" x14ac:dyDescent="0.25">
      <c r="A2723" s="231"/>
      <c r="B2723" s="231"/>
      <c r="C2723" s="231"/>
      <c r="D2723" s="231"/>
      <c r="E2723" s="231"/>
      <c r="F2723" s="231"/>
      <c r="G2723" s="231"/>
      <c r="H2723" s="231"/>
      <c r="I2723" s="231"/>
      <c r="J2723" s="231"/>
      <c r="K2723" s="231"/>
      <c r="L2723" s="231"/>
      <c r="M2723" s="231"/>
      <c r="N2723" s="131" t="e">
        <f t="shared" si="42"/>
        <v>#N/A</v>
      </c>
    </row>
    <row r="2724" spans="1:14" s="131" customFormat="1" ht="12.75" customHeight="1" x14ac:dyDescent="0.25">
      <c r="A2724" s="231"/>
      <c r="B2724" s="231"/>
      <c r="C2724" s="231"/>
      <c r="D2724" s="231"/>
      <c r="E2724" s="231"/>
      <c r="F2724" s="231"/>
      <c r="G2724" s="231"/>
      <c r="H2724" s="231"/>
      <c r="I2724" s="231"/>
      <c r="J2724" s="231"/>
      <c r="K2724" s="231"/>
      <c r="L2724" s="231"/>
      <c r="M2724" s="231"/>
      <c r="N2724" s="131" t="e">
        <f t="shared" si="42"/>
        <v>#N/A</v>
      </c>
    </row>
    <row r="2725" spans="1:14" s="131" customFormat="1" ht="12.75" customHeight="1" x14ac:dyDescent="0.25">
      <c r="A2725" s="231"/>
      <c r="B2725" s="231"/>
      <c r="C2725" s="231"/>
      <c r="D2725" s="231"/>
      <c r="E2725" s="231"/>
      <c r="F2725" s="231"/>
      <c r="G2725" s="231"/>
      <c r="H2725" s="231"/>
      <c r="I2725" s="231"/>
      <c r="J2725" s="231"/>
      <c r="K2725" s="231"/>
      <c r="L2725" s="231"/>
      <c r="M2725" s="231"/>
      <c r="N2725" s="131" t="e">
        <f t="shared" si="42"/>
        <v>#N/A</v>
      </c>
    </row>
    <row r="2726" spans="1:14" s="131" customFormat="1" ht="12.75" customHeight="1" x14ac:dyDescent="0.25">
      <c r="A2726" s="231"/>
      <c r="B2726" s="231"/>
      <c r="C2726" s="231"/>
      <c r="D2726" s="231"/>
      <c r="E2726" s="231"/>
      <c r="F2726" s="231"/>
      <c r="G2726" s="231"/>
      <c r="H2726" s="231"/>
      <c r="I2726" s="231"/>
      <c r="J2726" s="231"/>
      <c r="K2726" s="231"/>
      <c r="L2726" s="231"/>
      <c r="M2726" s="231"/>
      <c r="N2726" s="131" t="e">
        <f t="shared" si="42"/>
        <v>#N/A</v>
      </c>
    </row>
    <row r="2727" spans="1:14" s="131" customFormat="1" ht="12.75" customHeight="1" x14ac:dyDescent="0.25">
      <c r="A2727" s="231"/>
      <c r="B2727" s="231"/>
      <c r="C2727" s="231"/>
      <c r="D2727" s="231"/>
      <c r="E2727" s="231"/>
      <c r="F2727" s="231"/>
      <c r="G2727" s="231"/>
      <c r="H2727" s="231"/>
      <c r="I2727" s="231"/>
      <c r="J2727" s="231"/>
      <c r="K2727" s="231"/>
      <c r="L2727" s="231"/>
      <c r="M2727" s="231"/>
      <c r="N2727" s="131" t="e">
        <f t="shared" si="42"/>
        <v>#N/A</v>
      </c>
    </row>
    <row r="2728" spans="1:14" s="131" customFormat="1" ht="12.75" customHeight="1" x14ac:dyDescent="0.25">
      <c r="A2728" s="231"/>
      <c r="B2728" s="231"/>
      <c r="C2728" s="231"/>
      <c r="D2728" s="231"/>
      <c r="E2728" s="231"/>
      <c r="F2728" s="231"/>
      <c r="G2728" s="231"/>
      <c r="H2728" s="231"/>
      <c r="I2728" s="231"/>
      <c r="J2728" s="231"/>
      <c r="K2728" s="231"/>
      <c r="L2728" s="231"/>
      <c r="M2728" s="231"/>
      <c r="N2728" s="131" t="e">
        <f t="shared" si="42"/>
        <v>#N/A</v>
      </c>
    </row>
    <row r="2729" spans="1:14" s="131" customFormat="1" ht="12.75" customHeight="1" x14ac:dyDescent="0.25">
      <c r="A2729" s="231"/>
      <c r="B2729" s="231"/>
      <c r="C2729" s="231"/>
      <c r="D2729" s="231"/>
      <c r="E2729" s="231"/>
      <c r="F2729" s="231"/>
      <c r="G2729" s="231"/>
      <c r="H2729" s="231"/>
      <c r="I2729" s="231"/>
      <c r="J2729" s="231"/>
      <c r="K2729" s="231"/>
      <c r="L2729" s="231"/>
      <c r="M2729" s="231"/>
      <c r="N2729" s="131" t="e">
        <f t="shared" si="42"/>
        <v>#N/A</v>
      </c>
    </row>
    <row r="2730" spans="1:14" s="131" customFormat="1" ht="12.75" customHeight="1" x14ac:dyDescent="0.25">
      <c r="A2730" s="231"/>
      <c r="B2730" s="231"/>
      <c r="C2730" s="231"/>
      <c r="D2730" s="231"/>
      <c r="E2730" s="231"/>
      <c r="F2730" s="231"/>
      <c r="G2730" s="231"/>
      <c r="H2730" s="231"/>
      <c r="I2730" s="231"/>
      <c r="J2730" s="231"/>
      <c r="K2730" s="231"/>
      <c r="L2730" s="231"/>
      <c r="M2730" s="231"/>
      <c r="N2730" s="131" t="e">
        <f t="shared" si="42"/>
        <v>#N/A</v>
      </c>
    </row>
    <row r="2731" spans="1:14" s="131" customFormat="1" ht="12.75" customHeight="1" x14ac:dyDescent="0.25">
      <c r="A2731" s="231"/>
      <c r="B2731" s="231"/>
      <c r="C2731" s="231"/>
      <c r="D2731" s="231"/>
      <c r="E2731" s="231"/>
      <c r="F2731" s="231"/>
      <c r="G2731" s="231"/>
      <c r="H2731" s="231"/>
      <c r="I2731" s="231"/>
      <c r="J2731" s="231"/>
      <c r="K2731" s="231"/>
      <c r="L2731" s="231"/>
      <c r="M2731" s="231"/>
      <c r="N2731" s="131" t="e">
        <f t="shared" si="42"/>
        <v>#N/A</v>
      </c>
    </row>
    <row r="2732" spans="1:14" s="131" customFormat="1" ht="12.75" customHeight="1" x14ac:dyDescent="0.25">
      <c r="A2732" s="231"/>
      <c r="B2732" s="231"/>
      <c r="C2732" s="231"/>
      <c r="D2732" s="231"/>
      <c r="E2732" s="231"/>
      <c r="F2732" s="231"/>
      <c r="G2732" s="231"/>
      <c r="H2732" s="231"/>
      <c r="I2732" s="231"/>
      <c r="J2732" s="231"/>
      <c r="K2732" s="231"/>
      <c r="L2732" s="231"/>
      <c r="M2732" s="231"/>
      <c r="N2732" s="131" t="e">
        <f t="shared" si="42"/>
        <v>#N/A</v>
      </c>
    </row>
    <row r="2733" spans="1:14" s="131" customFormat="1" ht="12.75" customHeight="1" x14ac:dyDescent="0.25">
      <c r="A2733" s="231"/>
      <c r="B2733" s="231"/>
      <c r="C2733" s="231"/>
      <c r="D2733" s="231"/>
      <c r="E2733" s="231"/>
      <c r="F2733" s="231"/>
      <c r="G2733" s="231"/>
      <c r="H2733" s="231"/>
      <c r="I2733" s="231"/>
      <c r="J2733" s="231"/>
      <c r="K2733" s="231"/>
      <c r="L2733" s="231"/>
      <c r="M2733" s="231"/>
      <c r="N2733" s="131" t="e">
        <f t="shared" si="42"/>
        <v>#N/A</v>
      </c>
    </row>
    <row r="2734" spans="1:14" s="131" customFormat="1" ht="12.75" customHeight="1" x14ac:dyDescent="0.25">
      <c r="A2734" s="231"/>
      <c r="B2734" s="231"/>
      <c r="C2734" s="231"/>
      <c r="D2734" s="231"/>
      <c r="E2734" s="231"/>
      <c r="F2734" s="231"/>
      <c r="G2734" s="231"/>
      <c r="H2734" s="231"/>
      <c r="I2734" s="231"/>
      <c r="J2734" s="231"/>
      <c r="K2734" s="231"/>
      <c r="L2734" s="231"/>
      <c r="M2734" s="231"/>
      <c r="N2734" s="131" t="e">
        <f t="shared" si="42"/>
        <v>#N/A</v>
      </c>
    </row>
    <row r="2735" spans="1:14" s="131" customFormat="1" ht="12.75" customHeight="1" x14ac:dyDescent="0.25">
      <c r="A2735" s="231"/>
      <c r="B2735" s="231"/>
      <c r="C2735" s="231"/>
      <c r="D2735" s="231"/>
      <c r="E2735" s="231"/>
      <c r="F2735" s="231"/>
      <c r="G2735" s="231"/>
      <c r="H2735" s="231"/>
      <c r="I2735" s="231"/>
      <c r="J2735" s="231"/>
      <c r="K2735" s="231"/>
      <c r="L2735" s="231"/>
      <c r="M2735" s="231"/>
      <c r="N2735" s="131" t="e">
        <f t="shared" si="42"/>
        <v>#N/A</v>
      </c>
    </row>
    <row r="2736" spans="1:14" s="131" customFormat="1" ht="12.75" customHeight="1" x14ac:dyDescent="0.25">
      <c r="A2736" s="231"/>
      <c r="B2736" s="231"/>
      <c r="C2736" s="231"/>
      <c r="D2736" s="231"/>
      <c r="E2736" s="231"/>
      <c r="F2736" s="231"/>
      <c r="G2736" s="231"/>
      <c r="H2736" s="231"/>
      <c r="I2736" s="231"/>
      <c r="J2736" s="231"/>
      <c r="K2736" s="231"/>
      <c r="L2736" s="231"/>
      <c r="M2736" s="231"/>
      <c r="N2736" s="131" t="e">
        <f t="shared" si="42"/>
        <v>#N/A</v>
      </c>
    </row>
    <row r="2737" spans="1:14" s="131" customFormat="1" ht="12.75" customHeight="1" x14ac:dyDescent="0.25">
      <c r="A2737" s="231"/>
      <c r="B2737" s="231"/>
      <c r="C2737" s="231"/>
      <c r="D2737" s="231"/>
      <c r="E2737" s="231"/>
      <c r="F2737" s="231"/>
      <c r="G2737" s="231"/>
      <c r="H2737" s="231"/>
      <c r="I2737" s="231"/>
      <c r="J2737" s="231"/>
      <c r="K2737" s="231"/>
      <c r="L2737" s="231"/>
      <c r="M2737" s="231"/>
      <c r="N2737" s="131" t="e">
        <f t="shared" si="42"/>
        <v>#N/A</v>
      </c>
    </row>
    <row r="2738" spans="1:14" s="131" customFormat="1" ht="12.75" customHeight="1" x14ac:dyDescent="0.25">
      <c r="A2738" s="231"/>
      <c r="B2738" s="231"/>
      <c r="C2738" s="231"/>
      <c r="D2738" s="231"/>
      <c r="E2738" s="231"/>
      <c r="F2738" s="231"/>
      <c r="G2738" s="231"/>
      <c r="H2738" s="231"/>
      <c r="I2738" s="231"/>
      <c r="J2738" s="231"/>
      <c r="K2738" s="231"/>
      <c r="L2738" s="231"/>
      <c r="M2738" s="231"/>
      <c r="N2738" s="131" t="e">
        <f t="shared" si="42"/>
        <v>#N/A</v>
      </c>
    </row>
    <row r="2739" spans="1:14" s="131" customFormat="1" ht="12.75" customHeight="1" x14ac:dyDescent="0.25">
      <c r="A2739" s="231"/>
      <c r="B2739" s="231"/>
      <c r="C2739" s="231"/>
      <c r="D2739" s="231"/>
      <c r="E2739" s="231"/>
      <c r="F2739" s="231"/>
      <c r="G2739" s="231"/>
      <c r="H2739" s="231"/>
      <c r="I2739" s="231"/>
      <c r="J2739" s="231"/>
      <c r="K2739" s="231"/>
      <c r="L2739" s="231"/>
      <c r="M2739" s="231"/>
      <c r="N2739" s="131" t="e">
        <f t="shared" si="42"/>
        <v>#N/A</v>
      </c>
    </row>
    <row r="2740" spans="1:14" s="131" customFormat="1" ht="12.75" customHeight="1" x14ac:dyDescent="0.25">
      <c r="A2740" s="231"/>
      <c r="B2740" s="231"/>
      <c r="C2740" s="231"/>
      <c r="D2740" s="231"/>
      <c r="E2740" s="231"/>
      <c r="F2740" s="231"/>
      <c r="G2740" s="231"/>
      <c r="H2740" s="231"/>
      <c r="I2740" s="231"/>
      <c r="J2740" s="231"/>
      <c r="K2740" s="231"/>
      <c r="L2740" s="231"/>
      <c r="M2740" s="231"/>
      <c r="N2740" s="131" t="e">
        <f t="shared" si="42"/>
        <v>#N/A</v>
      </c>
    </row>
    <row r="2741" spans="1:14" s="131" customFormat="1" ht="12.75" customHeight="1" x14ac:dyDescent="0.25">
      <c r="A2741" s="231"/>
      <c r="B2741" s="231"/>
      <c r="C2741" s="231"/>
      <c r="D2741" s="231"/>
      <c r="E2741" s="231"/>
      <c r="F2741" s="231"/>
      <c r="G2741" s="231"/>
      <c r="H2741" s="231"/>
      <c r="I2741" s="231"/>
      <c r="J2741" s="231"/>
      <c r="K2741" s="231"/>
      <c r="L2741" s="231"/>
      <c r="M2741" s="231"/>
      <c r="N2741" s="131" t="e">
        <f t="shared" si="42"/>
        <v>#N/A</v>
      </c>
    </row>
    <row r="2742" spans="1:14" s="131" customFormat="1" ht="12.75" customHeight="1" x14ac:dyDescent="0.25">
      <c r="A2742" s="231"/>
      <c r="B2742" s="231"/>
      <c r="C2742" s="231"/>
      <c r="D2742" s="231"/>
      <c r="E2742" s="231"/>
      <c r="F2742" s="231"/>
      <c r="G2742" s="231"/>
      <c r="H2742" s="231"/>
      <c r="I2742" s="231"/>
      <c r="J2742" s="231"/>
      <c r="K2742" s="231"/>
      <c r="L2742" s="231"/>
      <c r="M2742" s="231"/>
      <c r="N2742" s="131" t="e">
        <f t="shared" si="42"/>
        <v>#N/A</v>
      </c>
    </row>
    <row r="2743" spans="1:14" s="131" customFormat="1" ht="12.75" customHeight="1" x14ac:dyDescent="0.25">
      <c r="A2743" s="231"/>
      <c r="B2743" s="231"/>
      <c r="C2743" s="231"/>
      <c r="D2743" s="231"/>
      <c r="E2743" s="231"/>
      <c r="F2743" s="231"/>
      <c r="G2743" s="231"/>
      <c r="H2743" s="231"/>
      <c r="I2743" s="231"/>
      <c r="J2743" s="231"/>
      <c r="K2743" s="231"/>
      <c r="L2743" s="231"/>
      <c r="M2743" s="231"/>
      <c r="N2743" s="131" t="e">
        <f t="shared" si="42"/>
        <v>#N/A</v>
      </c>
    </row>
    <row r="2744" spans="1:14" s="131" customFormat="1" ht="12.75" customHeight="1" x14ac:dyDescent="0.25">
      <c r="A2744" s="231"/>
      <c r="B2744" s="231"/>
      <c r="C2744" s="231"/>
      <c r="D2744" s="231"/>
      <c r="E2744" s="231"/>
      <c r="F2744" s="231"/>
      <c r="G2744" s="231"/>
      <c r="H2744" s="231"/>
      <c r="I2744" s="231"/>
      <c r="J2744" s="231"/>
      <c r="K2744" s="231"/>
      <c r="L2744" s="231"/>
      <c r="M2744" s="231"/>
      <c r="N2744" s="131" t="e">
        <f t="shared" si="42"/>
        <v>#N/A</v>
      </c>
    </row>
    <row r="2745" spans="1:14" s="131" customFormat="1" ht="12.75" customHeight="1" x14ac:dyDescent="0.25">
      <c r="A2745" s="231"/>
      <c r="B2745" s="231"/>
      <c r="C2745" s="231"/>
      <c r="D2745" s="231"/>
      <c r="E2745" s="231"/>
      <c r="F2745" s="231"/>
      <c r="G2745" s="231"/>
      <c r="H2745" s="231"/>
      <c r="I2745" s="231"/>
      <c r="J2745" s="231"/>
      <c r="K2745" s="231"/>
      <c r="L2745" s="231"/>
      <c r="M2745" s="231"/>
      <c r="N2745" s="131" t="e">
        <f t="shared" si="42"/>
        <v>#N/A</v>
      </c>
    </row>
    <row r="2746" spans="1:14" s="131" customFormat="1" ht="12.75" customHeight="1" x14ac:dyDescent="0.25">
      <c r="A2746" s="231"/>
      <c r="B2746" s="231"/>
      <c r="C2746" s="231"/>
      <c r="D2746" s="231"/>
      <c r="E2746" s="231"/>
      <c r="F2746" s="231"/>
      <c r="G2746" s="231"/>
      <c r="H2746" s="231"/>
      <c r="I2746" s="231"/>
      <c r="J2746" s="231"/>
      <c r="K2746" s="231"/>
      <c r="L2746" s="231"/>
      <c r="M2746" s="231"/>
      <c r="N2746" s="131" t="e">
        <f t="shared" si="42"/>
        <v>#N/A</v>
      </c>
    </row>
    <row r="2747" spans="1:14" s="131" customFormat="1" ht="12.75" customHeight="1" x14ac:dyDescent="0.25">
      <c r="A2747" s="231"/>
      <c r="B2747" s="231"/>
      <c r="C2747" s="231"/>
      <c r="D2747" s="231"/>
      <c r="E2747" s="231"/>
      <c r="F2747" s="231"/>
      <c r="G2747" s="231"/>
      <c r="H2747" s="231"/>
      <c r="I2747" s="231"/>
      <c r="J2747" s="231"/>
      <c r="K2747" s="231"/>
      <c r="L2747" s="231"/>
      <c r="M2747" s="231"/>
      <c r="N2747" s="131" t="e">
        <f t="shared" si="42"/>
        <v>#N/A</v>
      </c>
    </row>
    <row r="2748" spans="1:14" s="131" customFormat="1" ht="12.75" customHeight="1" x14ac:dyDescent="0.25">
      <c r="A2748" s="231"/>
      <c r="B2748" s="231"/>
      <c r="C2748" s="231"/>
      <c r="D2748" s="231"/>
      <c r="E2748" s="231"/>
      <c r="F2748" s="231"/>
      <c r="G2748" s="231"/>
      <c r="H2748" s="231"/>
      <c r="I2748" s="231"/>
      <c r="J2748" s="231"/>
      <c r="K2748" s="231"/>
      <c r="L2748" s="231"/>
      <c r="M2748" s="231"/>
      <c r="N2748" s="131" t="e">
        <f t="shared" si="42"/>
        <v>#N/A</v>
      </c>
    </row>
    <row r="2749" spans="1:14" s="131" customFormat="1" ht="12.75" customHeight="1" x14ac:dyDescent="0.25">
      <c r="A2749" s="231"/>
      <c r="B2749" s="231"/>
      <c r="C2749" s="231"/>
      <c r="D2749" s="231"/>
      <c r="E2749" s="231"/>
      <c r="F2749" s="231"/>
      <c r="G2749" s="231"/>
      <c r="H2749" s="231"/>
      <c r="I2749" s="231"/>
      <c r="J2749" s="231"/>
      <c r="K2749" s="231"/>
      <c r="L2749" s="231"/>
      <c r="M2749" s="231"/>
      <c r="N2749" s="131" t="e">
        <f t="shared" si="42"/>
        <v>#N/A</v>
      </c>
    </row>
    <row r="2750" spans="1:14" s="131" customFormat="1" ht="12.75" customHeight="1" x14ac:dyDescent="0.25">
      <c r="A2750" s="231"/>
      <c r="B2750" s="231"/>
      <c r="C2750" s="231"/>
      <c r="D2750" s="231"/>
      <c r="E2750" s="231"/>
      <c r="F2750" s="231"/>
      <c r="G2750" s="231"/>
      <c r="H2750" s="231"/>
      <c r="I2750" s="231"/>
      <c r="J2750" s="231"/>
      <c r="K2750" s="231"/>
      <c r="L2750" s="231"/>
      <c r="M2750" s="231"/>
      <c r="N2750" s="131" t="e">
        <f t="shared" si="42"/>
        <v>#N/A</v>
      </c>
    </row>
    <row r="2751" spans="1:14" s="131" customFormat="1" ht="12.75" customHeight="1" x14ac:dyDescent="0.25">
      <c r="A2751" s="231"/>
      <c r="B2751" s="231"/>
      <c r="C2751" s="231"/>
      <c r="D2751" s="231"/>
      <c r="E2751" s="231"/>
      <c r="F2751" s="231"/>
      <c r="G2751" s="231"/>
      <c r="H2751" s="231"/>
      <c r="I2751" s="231"/>
      <c r="J2751" s="231"/>
      <c r="K2751" s="231"/>
      <c r="L2751" s="231"/>
      <c r="M2751" s="231"/>
      <c r="N2751" s="131" t="e">
        <f t="shared" si="42"/>
        <v>#N/A</v>
      </c>
    </row>
    <row r="2752" spans="1:14" s="131" customFormat="1" ht="12.75" customHeight="1" x14ac:dyDescent="0.25">
      <c r="A2752" s="231"/>
      <c r="B2752" s="231"/>
      <c r="C2752" s="231"/>
      <c r="D2752" s="231"/>
      <c r="E2752" s="231"/>
      <c r="F2752" s="231"/>
      <c r="G2752" s="231"/>
      <c r="H2752" s="231"/>
      <c r="I2752" s="231"/>
      <c r="J2752" s="231"/>
      <c r="K2752" s="231"/>
      <c r="L2752" s="231"/>
      <c r="M2752" s="231"/>
      <c r="N2752" s="131" t="e">
        <f t="shared" si="42"/>
        <v>#N/A</v>
      </c>
    </row>
    <row r="2753" spans="1:14" s="131" customFormat="1" ht="12.75" customHeight="1" x14ac:dyDescent="0.25">
      <c r="A2753" s="231"/>
      <c r="B2753" s="231"/>
      <c r="C2753" s="231"/>
      <c r="D2753" s="231"/>
      <c r="E2753" s="231"/>
      <c r="F2753" s="231"/>
      <c r="G2753" s="231"/>
      <c r="H2753" s="231"/>
      <c r="I2753" s="231"/>
      <c r="J2753" s="231"/>
      <c r="K2753" s="231"/>
      <c r="L2753" s="231"/>
      <c r="M2753" s="231"/>
      <c r="N2753" s="131" t="e">
        <f t="shared" si="42"/>
        <v>#N/A</v>
      </c>
    </row>
    <row r="2754" spans="1:14" s="131" customFormat="1" ht="12.75" customHeight="1" x14ac:dyDescent="0.25">
      <c r="A2754" s="231"/>
      <c r="B2754" s="231"/>
      <c r="C2754" s="231"/>
      <c r="D2754" s="231"/>
      <c r="E2754" s="231"/>
      <c r="F2754" s="231"/>
      <c r="G2754" s="231"/>
      <c r="H2754" s="231"/>
      <c r="I2754" s="231"/>
      <c r="J2754" s="231"/>
      <c r="K2754" s="231"/>
      <c r="L2754" s="231"/>
      <c r="M2754" s="231"/>
      <c r="N2754" s="131" t="e">
        <f t="shared" si="42"/>
        <v>#N/A</v>
      </c>
    </row>
    <row r="2755" spans="1:14" s="131" customFormat="1" ht="12.75" customHeight="1" x14ac:dyDescent="0.25">
      <c r="A2755" s="231"/>
      <c r="B2755" s="231"/>
      <c r="C2755" s="231"/>
      <c r="D2755" s="231"/>
      <c r="E2755" s="231"/>
      <c r="F2755" s="231"/>
      <c r="G2755" s="231"/>
      <c r="H2755" s="231"/>
      <c r="I2755" s="231"/>
      <c r="J2755" s="231"/>
      <c r="K2755" s="231"/>
      <c r="L2755" s="231"/>
      <c r="M2755" s="231"/>
      <c r="N2755" s="131" t="e">
        <f t="shared" si="42"/>
        <v>#N/A</v>
      </c>
    </row>
    <row r="2756" spans="1:14" s="131" customFormat="1" ht="12.75" customHeight="1" x14ac:dyDescent="0.25">
      <c r="A2756" s="231"/>
      <c r="B2756" s="231"/>
      <c r="C2756" s="231"/>
      <c r="D2756" s="231"/>
      <c r="E2756" s="231"/>
      <c r="F2756" s="231"/>
      <c r="G2756" s="231"/>
      <c r="H2756" s="231"/>
      <c r="I2756" s="231"/>
      <c r="J2756" s="231"/>
      <c r="K2756" s="231"/>
      <c r="L2756" s="231"/>
      <c r="M2756" s="231"/>
      <c r="N2756" s="131" t="e">
        <f t="shared" ref="N2756:N2819" si="43">VLOOKUP(I2756,$O$3:$P$10,2,FALSE)</f>
        <v>#N/A</v>
      </c>
    </row>
    <row r="2757" spans="1:14" s="131" customFormat="1" ht="12.75" customHeight="1" x14ac:dyDescent="0.25">
      <c r="A2757" s="231"/>
      <c r="B2757" s="231"/>
      <c r="C2757" s="231"/>
      <c r="D2757" s="231"/>
      <c r="E2757" s="231"/>
      <c r="F2757" s="231"/>
      <c r="G2757" s="231"/>
      <c r="H2757" s="231"/>
      <c r="I2757" s="231"/>
      <c r="J2757" s="231"/>
      <c r="K2757" s="231"/>
      <c r="L2757" s="231"/>
      <c r="M2757" s="231"/>
      <c r="N2757" s="131" t="e">
        <f t="shared" si="43"/>
        <v>#N/A</v>
      </c>
    </row>
    <row r="2758" spans="1:14" s="131" customFormat="1" ht="12.75" customHeight="1" x14ac:dyDescent="0.25">
      <c r="A2758" s="231"/>
      <c r="B2758" s="231"/>
      <c r="C2758" s="231"/>
      <c r="D2758" s="231"/>
      <c r="E2758" s="231"/>
      <c r="F2758" s="231"/>
      <c r="G2758" s="231"/>
      <c r="H2758" s="231"/>
      <c r="I2758" s="231"/>
      <c r="J2758" s="231"/>
      <c r="K2758" s="231"/>
      <c r="L2758" s="231"/>
      <c r="M2758" s="231"/>
      <c r="N2758" s="131" t="e">
        <f t="shared" si="43"/>
        <v>#N/A</v>
      </c>
    </row>
    <row r="2759" spans="1:14" s="131" customFormat="1" ht="12.75" customHeight="1" x14ac:dyDescent="0.25">
      <c r="A2759" s="231"/>
      <c r="B2759" s="231"/>
      <c r="C2759" s="231"/>
      <c r="D2759" s="231"/>
      <c r="E2759" s="231"/>
      <c r="F2759" s="231"/>
      <c r="G2759" s="231"/>
      <c r="H2759" s="231"/>
      <c r="I2759" s="231"/>
      <c r="J2759" s="231"/>
      <c r="K2759" s="231"/>
      <c r="L2759" s="231"/>
      <c r="M2759" s="231"/>
      <c r="N2759" s="131" t="e">
        <f t="shared" si="43"/>
        <v>#N/A</v>
      </c>
    </row>
    <row r="2760" spans="1:14" s="131" customFormat="1" ht="12.75" customHeight="1" x14ac:dyDescent="0.25">
      <c r="A2760" s="231"/>
      <c r="B2760" s="231"/>
      <c r="C2760" s="231"/>
      <c r="D2760" s="231"/>
      <c r="E2760" s="231"/>
      <c r="F2760" s="231"/>
      <c r="G2760" s="231"/>
      <c r="H2760" s="231"/>
      <c r="I2760" s="231"/>
      <c r="J2760" s="231"/>
      <c r="K2760" s="231"/>
      <c r="L2760" s="231"/>
      <c r="M2760" s="231"/>
      <c r="N2760" s="131" t="e">
        <f t="shared" si="43"/>
        <v>#N/A</v>
      </c>
    </row>
    <row r="2761" spans="1:14" s="131" customFormat="1" ht="12.75" customHeight="1" x14ac:dyDescent="0.25">
      <c r="A2761" s="231"/>
      <c r="B2761" s="231"/>
      <c r="C2761" s="231"/>
      <c r="D2761" s="231"/>
      <c r="E2761" s="231"/>
      <c r="F2761" s="231"/>
      <c r="G2761" s="231"/>
      <c r="H2761" s="231"/>
      <c r="I2761" s="231"/>
      <c r="J2761" s="231"/>
      <c r="K2761" s="231"/>
      <c r="L2761" s="231"/>
      <c r="M2761" s="231"/>
      <c r="N2761" s="131" t="e">
        <f t="shared" si="43"/>
        <v>#N/A</v>
      </c>
    </row>
    <row r="2762" spans="1:14" s="131" customFormat="1" ht="12.75" customHeight="1" x14ac:dyDescent="0.25">
      <c r="A2762" s="231"/>
      <c r="B2762" s="231"/>
      <c r="C2762" s="231"/>
      <c r="D2762" s="231"/>
      <c r="E2762" s="231"/>
      <c r="F2762" s="231"/>
      <c r="G2762" s="231"/>
      <c r="H2762" s="231"/>
      <c r="I2762" s="231"/>
      <c r="J2762" s="231"/>
      <c r="K2762" s="231"/>
      <c r="L2762" s="231"/>
      <c r="M2762" s="231"/>
      <c r="N2762" s="131" t="e">
        <f t="shared" si="43"/>
        <v>#N/A</v>
      </c>
    </row>
    <row r="2763" spans="1:14" s="131" customFormat="1" ht="12.75" customHeight="1" x14ac:dyDescent="0.25">
      <c r="A2763" s="231"/>
      <c r="B2763" s="231"/>
      <c r="C2763" s="231"/>
      <c r="D2763" s="231"/>
      <c r="E2763" s="231"/>
      <c r="F2763" s="231"/>
      <c r="G2763" s="231"/>
      <c r="H2763" s="231"/>
      <c r="I2763" s="231"/>
      <c r="J2763" s="231"/>
      <c r="K2763" s="231"/>
      <c r="L2763" s="231"/>
      <c r="M2763" s="231"/>
      <c r="N2763" s="131" t="e">
        <f t="shared" si="43"/>
        <v>#N/A</v>
      </c>
    </row>
    <row r="2764" spans="1:14" s="131" customFormat="1" ht="12.75" customHeight="1" x14ac:dyDescent="0.25">
      <c r="A2764" s="231"/>
      <c r="B2764" s="231"/>
      <c r="C2764" s="231"/>
      <c r="D2764" s="231"/>
      <c r="E2764" s="231"/>
      <c r="F2764" s="231"/>
      <c r="G2764" s="231"/>
      <c r="H2764" s="231"/>
      <c r="I2764" s="231"/>
      <c r="J2764" s="231"/>
      <c r="K2764" s="231"/>
      <c r="L2764" s="231"/>
      <c r="M2764" s="231"/>
      <c r="N2764" s="131" t="e">
        <f t="shared" si="43"/>
        <v>#N/A</v>
      </c>
    </row>
    <row r="2765" spans="1:14" s="131" customFormat="1" ht="12.75" customHeight="1" x14ac:dyDescent="0.25">
      <c r="A2765" s="231"/>
      <c r="B2765" s="231"/>
      <c r="C2765" s="231"/>
      <c r="D2765" s="231"/>
      <c r="E2765" s="231"/>
      <c r="F2765" s="231"/>
      <c r="G2765" s="231"/>
      <c r="H2765" s="231"/>
      <c r="I2765" s="231"/>
      <c r="J2765" s="231"/>
      <c r="K2765" s="231"/>
      <c r="L2765" s="231"/>
      <c r="M2765" s="231"/>
      <c r="N2765" s="131" t="e">
        <f t="shared" si="43"/>
        <v>#N/A</v>
      </c>
    </row>
    <row r="2766" spans="1:14" s="131" customFormat="1" ht="12.75" customHeight="1" x14ac:dyDescent="0.25">
      <c r="A2766" s="231"/>
      <c r="B2766" s="231"/>
      <c r="C2766" s="231"/>
      <c r="D2766" s="231"/>
      <c r="E2766" s="231"/>
      <c r="F2766" s="231"/>
      <c r="G2766" s="231"/>
      <c r="H2766" s="231"/>
      <c r="I2766" s="231"/>
      <c r="J2766" s="231"/>
      <c r="K2766" s="231"/>
      <c r="L2766" s="231"/>
      <c r="M2766" s="231"/>
      <c r="N2766" s="131" t="e">
        <f t="shared" si="43"/>
        <v>#N/A</v>
      </c>
    </row>
    <row r="2767" spans="1:14" s="131" customFormat="1" ht="12.75" customHeight="1" x14ac:dyDescent="0.25">
      <c r="A2767" s="231"/>
      <c r="B2767" s="231"/>
      <c r="C2767" s="231"/>
      <c r="D2767" s="231"/>
      <c r="E2767" s="231"/>
      <c r="F2767" s="231"/>
      <c r="G2767" s="231"/>
      <c r="H2767" s="231"/>
      <c r="I2767" s="231"/>
      <c r="J2767" s="231"/>
      <c r="K2767" s="231"/>
      <c r="L2767" s="231"/>
      <c r="M2767" s="231"/>
      <c r="N2767" s="131" t="e">
        <f t="shared" si="43"/>
        <v>#N/A</v>
      </c>
    </row>
    <row r="2768" spans="1:14" s="131" customFormat="1" ht="12.75" customHeight="1" x14ac:dyDescent="0.25">
      <c r="A2768" s="231"/>
      <c r="B2768" s="231"/>
      <c r="C2768" s="231"/>
      <c r="D2768" s="231"/>
      <c r="E2768" s="231"/>
      <c r="F2768" s="231"/>
      <c r="G2768" s="231"/>
      <c r="H2768" s="231"/>
      <c r="I2768" s="231"/>
      <c r="J2768" s="231"/>
      <c r="K2768" s="231"/>
      <c r="L2768" s="231"/>
      <c r="M2768" s="231"/>
      <c r="N2768" s="131" t="e">
        <f t="shared" si="43"/>
        <v>#N/A</v>
      </c>
    </row>
    <row r="2769" spans="1:14" s="131" customFormat="1" ht="12.75" customHeight="1" x14ac:dyDescent="0.25">
      <c r="A2769" s="231"/>
      <c r="B2769" s="231"/>
      <c r="C2769" s="231"/>
      <c r="D2769" s="231"/>
      <c r="E2769" s="231"/>
      <c r="F2769" s="231"/>
      <c r="G2769" s="231"/>
      <c r="H2769" s="231"/>
      <c r="I2769" s="231"/>
      <c r="J2769" s="231"/>
      <c r="K2769" s="231"/>
      <c r="L2769" s="231"/>
      <c r="M2769" s="231"/>
      <c r="N2769" s="131" t="e">
        <f t="shared" si="43"/>
        <v>#N/A</v>
      </c>
    </row>
    <row r="2770" spans="1:14" s="131" customFormat="1" ht="12.75" customHeight="1" x14ac:dyDescent="0.25">
      <c r="A2770" s="231"/>
      <c r="B2770" s="231"/>
      <c r="C2770" s="231"/>
      <c r="D2770" s="231"/>
      <c r="E2770" s="231"/>
      <c r="F2770" s="231"/>
      <c r="G2770" s="231"/>
      <c r="H2770" s="231"/>
      <c r="I2770" s="231"/>
      <c r="J2770" s="231"/>
      <c r="K2770" s="231"/>
      <c r="L2770" s="231"/>
      <c r="M2770" s="231"/>
      <c r="N2770" s="131" t="e">
        <f t="shared" si="43"/>
        <v>#N/A</v>
      </c>
    </row>
    <row r="2771" spans="1:14" s="131" customFormat="1" ht="12.75" customHeight="1" x14ac:dyDescent="0.25">
      <c r="A2771" s="231"/>
      <c r="B2771" s="231"/>
      <c r="C2771" s="231"/>
      <c r="D2771" s="231"/>
      <c r="E2771" s="231"/>
      <c r="F2771" s="231"/>
      <c r="G2771" s="231"/>
      <c r="H2771" s="231"/>
      <c r="I2771" s="231"/>
      <c r="J2771" s="231"/>
      <c r="K2771" s="231"/>
      <c r="L2771" s="231"/>
      <c r="M2771" s="231"/>
      <c r="N2771" s="131" t="e">
        <f t="shared" si="43"/>
        <v>#N/A</v>
      </c>
    </row>
    <row r="2772" spans="1:14" s="131" customFormat="1" ht="12.75" customHeight="1" x14ac:dyDescent="0.25">
      <c r="A2772" s="231"/>
      <c r="B2772" s="231"/>
      <c r="C2772" s="231"/>
      <c r="D2772" s="231"/>
      <c r="E2772" s="231"/>
      <c r="F2772" s="231"/>
      <c r="G2772" s="231"/>
      <c r="H2772" s="231"/>
      <c r="I2772" s="231"/>
      <c r="J2772" s="231"/>
      <c r="K2772" s="231"/>
      <c r="L2772" s="231"/>
      <c r="M2772" s="231"/>
      <c r="N2772" s="131" t="e">
        <f t="shared" si="43"/>
        <v>#N/A</v>
      </c>
    </row>
    <row r="2773" spans="1:14" s="131" customFormat="1" ht="12.75" customHeight="1" x14ac:dyDescent="0.25">
      <c r="A2773" s="231"/>
      <c r="B2773" s="231"/>
      <c r="C2773" s="231"/>
      <c r="D2773" s="231"/>
      <c r="E2773" s="231"/>
      <c r="F2773" s="231"/>
      <c r="G2773" s="231"/>
      <c r="H2773" s="231"/>
      <c r="I2773" s="231"/>
      <c r="J2773" s="231"/>
      <c r="K2773" s="231"/>
      <c r="L2773" s="231"/>
      <c r="M2773" s="231"/>
      <c r="N2773" s="131" t="e">
        <f t="shared" si="43"/>
        <v>#N/A</v>
      </c>
    </row>
    <row r="2774" spans="1:14" s="131" customFormat="1" ht="12.75" customHeight="1" x14ac:dyDescent="0.25">
      <c r="A2774" s="231"/>
      <c r="B2774" s="231"/>
      <c r="C2774" s="231"/>
      <c r="D2774" s="231"/>
      <c r="E2774" s="231"/>
      <c r="F2774" s="231"/>
      <c r="G2774" s="231"/>
      <c r="H2774" s="231"/>
      <c r="I2774" s="231"/>
      <c r="J2774" s="231"/>
      <c r="K2774" s="231"/>
      <c r="L2774" s="231"/>
      <c r="M2774" s="231"/>
      <c r="N2774" s="131" t="e">
        <f t="shared" si="43"/>
        <v>#N/A</v>
      </c>
    </row>
    <row r="2775" spans="1:14" s="131" customFormat="1" ht="12.75" customHeight="1" x14ac:dyDescent="0.25">
      <c r="A2775" s="231"/>
      <c r="B2775" s="231"/>
      <c r="C2775" s="231"/>
      <c r="D2775" s="231"/>
      <c r="E2775" s="231"/>
      <c r="F2775" s="231"/>
      <c r="G2775" s="231"/>
      <c r="H2775" s="231"/>
      <c r="I2775" s="231"/>
      <c r="J2775" s="231"/>
      <c r="K2775" s="231"/>
      <c r="L2775" s="231"/>
      <c r="M2775" s="231"/>
      <c r="N2775" s="131" t="e">
        <f t="shared" si="43"/>
        <v>#N/A</v>
      </c>
    </row>
    <row r="2776" spans="1:14" s="131" customFormat="1" ht="12.75" customHeight="1" x14ac:dyDescent="0.25">
      <c r="A2776" s="231"/>
      <c r="B2776" s="231"/>
      <c r="C2776" s="231"/>
      <c r="D2776" s="231"/>
      <c r="E2776" s="231"/>
      <c r="F2776" s="231"/>
      <c r="G2776" s="231"/>
      <c r="H2776" s="231"/>
      <c r="I2776" s="231"/>
      <c r="J2776" s="231"/>
      <c r="K2776" s="231"/>
      <c r="L2776" s="231"/>
      <c r="M2776" s="231"/>
      <c r="N2776" s="131" t="e">
        <f t="shared" si="43"/>
        <v>#N/A</v>
      </c>
    </row>
    <row r="2777" spans="1:14" s="131" customFormat="1" ht="12.75" customHeight="1" x14ac:dyDescent="0.25">
      <c r="A2777" s="231"/>
      <c r="B2777" s="231"/>
      <c r="C2777" s="231"/>
      <c r="D2777" s="231"/>
      <c r="E2777" s="231"/>
      <c r="F2777" s="231"/>
      <c r="G2777" s="231"/>
      <c r="H2777" s="231"/>
      <c r="I2777" s="231"/>
      <c r="J2777" s="231"/>
      <c r="K2777" s="231"/>
      <c r="L2777" s="231"/>
      <c r="M2777" s="231"/>
      <c r="N2777" s="131" t="e">
        <f t="shared" si="43"/>
        <v>#N/A</v>
      </c>
    </row>
    <row r="2778" spans="1:14" s="131" customFormat="1" ht="12.75" customHeight="1" x14ac:dyDescent="0.25">
      <c r="A2778" s="231"/>
      <c r="B2778" s="231"/>
      <c r="C2778" s="231"/>
      <c r="D2778" s="231"/>
      <c r="E2778" s="231"/>
      <c r="F2778" s="231"/>
      <c r="G2778" s="231"/>
      <c r="H2778" s="231"/>
      <c r="I2778" s="231"/>
      <c r="J2778" s="231"/>
      <c r="K2778" s="231"/>
      <c r="L2778" s="231"/>
      <c r="M2778" s="231"/>
      <c r="N2778" s="131" t="e">
        <f t="shared" si="43"/>
        <v>#N/A</v>
      </c>
    </row>
    <row r="2779" spans="1:14" s="131" customFormat="1" ht="12.75" customHeight="1" x14ac:dyDescent="0.25">
      <c r="A2779" s="231"/>
      <c r="B2779" s="231"/>
      <c r="C2779" s="231"/>
      <c r="D2779" s="231"/>
      <c r="E2779" s="231"/>
      <c r="F2779" s="231"/>
      <c r="G2779" s="231"/>
      <c r="H2779" s="231"/>
      <c r="I2779" s="231"/>
      <c r="J2779" s="231"/>
      <c r="K2779" s="231"/>
      <c r="L2779" s="231"/>
      <c r="M2779" s="231"/>
      <c r="N2779" s="131" t="e">
        <f t="shared" si="43"/>
        <v>#N/A</v>
      </c>
    </row>
    <row r="2780" spans="1:14" s="131" customFormat="1" ht="12.75" customHeight="1" x14ac:dyDescent="0.25">
      <c r="A2780" s="231"/>
      <c r="B2780" s="231"/>
      <c r="C2780" s="231"/>
      <c r="D2780" s="231"/>
      <c r="E2780" s="231"/>
      <c r="F2780" s="231"/>
      <c r="G2780" s="231"/>
      <c r="H2780" s="231"/>
      <c r="I2780" s="231"/>
      <c r="J2780" s="231"/>
      <c r="K2780" s="231"/>
      <c r="L2780" s="231"/>
      <c r="M2780" s="231"/>
      <c r="N2780" s="131" t="e">
        <f t="shared" si="43"/>
        <v>#N/A</v>
      </c>
    </row>
    <row r="2781" spans="1:14" s="131" customFormat="1" ht="12.75" customHeight="1" x14ac:dyDescent="0.25">
      <c r="A2781" s="231"/>
      <c r="B2781" s="231"/>
      <c r="C2781" s="231"/>
      <c r="D2781" s="231"/>
      <c r="E2781" s="231"/>
      <c r="F2781" s="231"/>
      <c r="G2781" s="231"/>
      <c r="H2781" s="231"/>
      <c r="I2781" s="231"/>
      <c r="J2781" s="231"/>
      <c r="K2781" s="231"/>
      <c r="L2781" s="231"/>
      <c r="M2781" s="231"/>
      <c r="N2781" s="131" t="e">
        <f t="shared" si="43"/>
        <v>#N/A</v>
      </c>
    </row>
    <row r="2782" spans="1:14" s="131" customFormat="1" ht="12.75" customHeight="1" x14ac:dyDescent="0.25">
      <c r="A2782" s="231"/>
      <c r="B2782" s="231"/>
      <c r="C2782" s="231"/>
      <c r="D2782" s="231"/>
      <c r="E2782" s="231"/>
      <c r="F2782" s="231"/>
      <c r="G2782" s="231"/>
      <c r="H2782" s="231"/>
      <c r="I2782" s="231"/>
      <c r="J2782" s="231"/>
      <c r="K2782" s="231"/>
      <c r="L2782" s="231"/>
      <c r="M2782" s="231"/>
      <c r="N2782" s="131" t="e">
        <f t="shared" si="43"/>
        <v>#N/A</v>
      </c>
    </row>
    <row r="2783" spans="1:14" s="131" customFormat="1" ht="12.75" customHeight="1" x14ac:dyDescent="0.25">
      <c r="A2783" s="231"/>
      <c r="B2783" s="231"/>
      <c r="C2783" s="231"/>
      <c r="D2783" s="231"/>
      <c r="E2783" s="231"/>
      <c r="F2783" s="231"/>
      <c r="G2783" s="231"/>
      <c r="H2783" s="231"/>
      <c r="I2783" s="231"/>
      <c r="J2783" s="231"/>
      <c r="K2783" s="231"/>
      <c r="L2783" s="231"/>
      <c r="M2783" s="231"/>
      <c r="N2783" s="131" t="e">
        <f t="shared" si="43"/>
        <v>#N/A</v>
      </c>
    </row>
    <row r="2784" spans="1:14" s="131" customFormat="1" ht="12.75" customHeight="1" x14ac:dyDescent="0.25">
      <c r="A2784" s="231"/>
      <c r="B2784" s="231"/>
      <c r="C2784" s="231"/>
      <c r="D2784" s="231"/>
      <c r="E2784" s="231"/>
      <c r="F2784" s="231"/>
      <c r="G2784" s="231"/>
      <c r="H2784" s="231"/>
      <c r="I2784" s="231"/>
      <c r="J2784" s="231"/>
      <c r="K2784" s="231"/>
      <c r="L2784" s="231"/>
      <c r="M2784" s="231"/>
      <c r="N2784" s="131" t="e">
        <f t="shared" si="43"/>
        <v>#N/A</v>
      </c>
    </row>
    <row r="2785" spans="1:14" s="131" customFormat="1" ht="12.75" customHeight="1" x14ac:dyDescent="0.25">
      <c r="A2785" s="231"/>
      <c r="B2785" s="231"/>
      <c r="C2785" s="231"/>
      <c r="D2785" s="231"/>
      <c r="E2785" s="231"/>
      <c r="F2785" s="231"/>
      <c r="G2785" s="231"/>
      <c r="H2785" s="231"/>
      <c r="I2785" s="231"/>
      <c r="J2785" s="231"/>
      <c r="K2785" s="231"/>
      <c r="L2785" s="231"/>
      <c r="M2785" s="231"/>
      <c r="N2785" s="131" t="e">
        <f t="shared" si="43"/>
        <v>#N/A</v>
      </c>
    </row>
    <row r="2786" spans="1:14" s="131" customFormat="1" ht="12.75" customHeight="1" x14ac:dyDescent="0.25">
      <c r="A2786" s="231"/>
      <c r="B2786" s="231"/>
      <c r="C2786" s="231"/>
      <c r="D2786" s="231"/>
      <c r="E2786" s="231"/>
      <c r="F2786" s="231"/>
      <c r="G2786" s="231"/>
      <c r="H2786" s="231"/>
      <c r="I2786" s="231"/>
      <c r="J2786" s="231"/>
      <c r="K2786" s="231"/>
      <c r="L2786" s="231"/>
      <c r="M2786" s="231"/>
      <c r="N2786" s="131" t="e">
        <f t="shared" si="43"/>
        <v>#N/A</v>
      </c>
    </row>
    <row r="2787" spans="1:14" s="131" customFormat="1" ht="12.75" customHeight="1" x14ac:dyDescent="0.25">
      <c r="A2787" s="231"/>
      <c r="B2787" s="231"/>
      <c r="C2787" s="231"/>
      <c r="D2787" s="231"/>
      <c r="E2787" s="231"/>
      <c r="F2787" s="231"/>
      <c r="G2787" s="231"/>
      <c r="H2787" s="231"/>
      <c r="I2787" s="231"/>
      <c r="J2787" s="231"/>
      <c r="K2787" s="231"/>
      <c r="L2787" s="231"/>
      <c r="M2787" s="231"/>
      <c r="N2787" s="131" t="e">
        <f t="shared" si="43"/>
        <v>#N/A</v>
      </c>
    </row>
    <row r="2788" spans="1:14" s="131" customFormat="1" ht="12.75" customHeight="1" x14ac:dyDescent="0.25">
      <c r="A2788" s="231"/>
      <c r="B2788" s="231"/>
      <c r="C2788" s="231"/>
      <c r="D2788" s="231"/>
      <c r="E2788" s="231"/>
      <c r="F2788" s="231"/>
      <c r="G2788" s="231"/>
      <c r="H2788" s="231"/>
      <c r="I2788" s="231"/>
      <c r="J2788" s="231"/>
      <c r="K2788" s="231"/>
      <c r="L2788" s="231"/>
      <c r="M2788" s="231"/>
      <c r="N2788" s="131" t="e">
        <f t="shared" si="43"/>
        <v>#N/A</v>
      </c>
    </row>
    <row r="2789" spans="1:14" s="131" customFormat="1" ht="12.75" customHeight="1" x14ac:dyDescent="0.25">
      <c r="A2789" s="231"/>
      <c r="B2789" s="231"/>
      <c r="C2789" s="231"/>
      <c r="D2789" s="231"/>
      <c r="E2789" s="231"/>
      <c r="F2789" s="231"/>
      <c r="G2789" s="231"/>
      <c r="H2789" s="231"/>
      <c r="I2789" s="231"/>
      <c r="J2789" s="231"/>
      <c r="K2789" s="231"/>
      <c r="L2789" s="231"/>
      <c r="M2789" s="231"/>
      <c r="N2789" s="131" t="e">
        <f t="shared" si="43"/>
        <v>#N/A</v>
      </c>
    </row>
    <row r="2790" spans="1:14" s="131" customFormat="1" ht="12.75" customHeight="1" x14ac:dyDescent="0.25">
      <c r="A2790" s="231"/>
      <c r="B2790" s="231"/>
      <c r="C2790" s="231"/>
      <c r="D2790" s="231"/>
      <c r="E2790" s="231"/>
      <c r="F2790" s="231"/>
      <c r="G2790" s="231"/>
      <c r="H2790" s="231"/>
      <c r="I2790" s="231"/>
      <c r="J2790" s="231"/>
      <c r="K2790" s="231"/>
      <c r="L2790" s="231"/>
      <c r="M2790" s="231"/>
      <c r="N2790" s="131" t="e">
        <f t="shared" si="43"/>
        <v>#N/A</v>
      </c>
    </row>
    <row r="2791" spans="1:14" s="131" customFormat="1" ht="12.75" customHeight="1" x14ac:dyDescent="0.25">
      <c r="A2791" s="231"/>
      <c r="B2791" s="231"/>
      <c r="C2791" s="231"/>
      <c r="D2791" s="231"/>
      <c r="E2791" s="231"/>
      <c r="F2791" s="231"/>
      <c r="G2791" s="231"/>
      <c r="H2791" s="231"/>
      <c r="I2791" s="231"/>
      <c r="J2791" s="231"/>
      <c r="K2791" s="231"/>
      <c r="L2791" s="231"/>
      <c r="M2791" s="231"/>
      <c r="N2791" s="131" t="e">
        <f t="shared" si="43"/>
        <v>#N/A</v>
      </c>
    </row>
    <row r="2792" spans="1:14" s="131" customFormat="1" ht="12.75" customHeight="1" x14ac:dyDescent="0.25">
      <c r="A2792" s="231"/>
      <c r="B2792" s="231"/>
      <c r="C2792" s="231"/>
      <c r="D2792" s="231"/>
      <c r="E2792" s="231"/>
      <c r="F2792" s="231"/>
      <c r="G2792" s="231"/>
      <c r="H2792" s="231"/>
      <c r="I2792" s="231"/>
      <c r="J2792" s="231"/>
      <c r="K2792" s="231"/>
      <c r="L2792" s="231"/>
      <c r="M2792" s="231"/>
      <c r="N2792" s="131" t="e">
        <f t="shared" si="43"/>
        <v>#N/A</v>
      </c>
    </row>
    <row r="2793" spans="1:14" s="131" customFormat="1" ht="12.75" customHeight="1" x14ac:dyDescent="0.25">
      <c r="A2793" s="231"/>
      <c r="B2793" s="231"/>
      <c r="C2793" s="231"/>
      <c r="D2793" s="231"/>
      <c r="E2793" s="231"/>
      <c r="F2793" s="231"/>
      <c r="G2793" s="231"/>
      <c r="H2793" s="231"/>
      <c r="I2793" s="231"/>
      <c r="J2793" s="231"/>
      <c r="K2793" s="231"/>
      <c r="L2793" s="231"/>
      <c r="M2793" s="231"/>
      <c r="N2793" s="131" t="e">
        <f t="shared" si="43"/>
        <v>#N/A</v>
      </c>
    </row>
    <row r="2794" spans="1:14" s="131" customFormat="1" ht="12.75" customHeight="1" x14ac:dyDescent="0.25">
      <c r="A2794" s="231"/>
      <c r="B2794" s="231"/>
      <c r="C2794" s="231"/>
      <c r="D2794" s="231"/>
      <c r="E2794" s="231"/>
      <c r="F2794" s="231"/>
      <c r="G2794" s="231"/>
      <c r="H2794" s="231"/>
      <c r="I2794" s="231"/>
      <c r="J2794" s="231"/>
      <c r="K2794" s="231"/>
      <c r="L2794" s="231"/>
      <c r="M2794" s="231"/>
      <c r="N2794" s="131" t="e">
        <f t="shared" si="43"/>
        <v>#N/A</v>
      </c>
    </row>
    <row r="2795" spans="1:14" s="131" customFormat="1" ht="12.75" customHeight="1" x14ac:dyDescent="0.25">
      <c r="A2795" s="231"/>
      <c r="B2795" s="231"/>
      <c r="C2795" s="231"/>
      <c r="D2795" s="231"/>
      <c r="E2795" s="231"/>
      <c r="F2795" s="231"/>
      <c r="G2795" s="231"/>
      <c r="H2795" s="231"/>
      <c r="I2795" s="231"/>
      <c r="J2795" s="231"/>
      <c r="K2795" s="231"/>
      <c r="L2795" s="231"/>
      <c r="M2795" s="231"/>
      <c r="N2795" s="131" t="e">
        <f t="shared" si="43"/>
        <v>#N/A</v>
      </c>
    </row>
    <row r="2796" spans="1:14" s="131" customFormat="1" ht="12.75" customHeight="1" x14ac:dyDescent="0.25">
      <c r="A2796" s="231"/>
      <c r="B2796" s="231"/>
      <c r="C2796" s="231"/>
      <c r="D2796" s="231"/>
      <c r="E2796" s="231"/>
      <c r="F2796" s="231"/>
      <c r="G2796" s="231"/>
      <c r="H2796" s="231"/>
      <c r="I2796" s="231"/>
      <c r="J2796" s="231"/>
      <c r="K2796" s="231"/>
      <c r="L2796" s="231"/>
      <c r="M2796" s="231"/>
      <c r="N2796" s="131" t="e">
        <f t="shared" si="43"/>
        <v>#N/A</v>
      </c>
    </row>
    <row r="2797" spans="1:14" s="131" customFormat="1" ht="12.75" customHeight="1" x14ac:dyDescent="0.25">
      <c r="A2797" s="231"/>
      <c r="B2797" s="231"/>
      <c r="C2797" s="231"/>
      <c r="D2797" s="231"/>
      <c r="E2797" s="231"/>
      <c r="F2797" s="231"/>
      <c r="G2797" s="231"/>
      <c r="H2797" s="231"/>
      <c r="I2797" s="231"/>
      <c r="J2797" s="231"/>
      <c r="K2797" s="231"/>
      <c r="L2797" s="231"/>
      <c r="M2797" s="231"/>
      <c r="N2797" s="131" t="e">
        <f t="shared" si="43"/>
        <v>#N/A</v>
      </c>
    </row>
    <row r="2798" spans="1:14" s="131" customFormat="1" ht="12.75" customHeight="1" x14ac:dyDescent="0.25">
      <c r="A2798" s="231"/>
      <c r="B2798" s="231"/>
      <c r="C2798" s="231"/>
      <c r="D2798" s="231"/>
      <c r="E2798" s="231"/>
      <c r="F2798" s="231"/>
      <c r="G2798" s="231"/>
      <c r="H2798" s="231"/>
      <c r="I2798" s="231"/>
      <c r="J2798" s="231"/>
      <c r="K2798" s="231"/>
      <c r="L2798" s="231"/>
      <c r="M2798" s="231"/>
      <c r="N2798" s="131" t="e">
        <f t="shared" si="43"/>
        <v>#N/A</v>
      </c>
    </row>
    <row r="2799" spans="1:14" s="131" customFormat="1" ht="12.75" customHeight="1" x14ac:dyDescent="0.25">
      <c r="A2799" s="231"/>
      <c r="B2799" s="231"/>
      <c r="C2799" s="231"/>
      <c r="D2799" s="231"/>
      <c r="E2799" s="231"/>
      <c r="F2799" s="231"/>
      <c r="G2799" s="231"/>
      <c r="H2799" s="231"/>
      <c r="I2799" s="231"/>
      <c r="J2799" s="231"/>
      <c r="K2799" s="231"/>
      <c r="L2799" s="231"/>
      <c r="M2799" s="231"/>
      <c r="N2799" s="131" t="e">
        <f t="shared" si="43"/>
        <v>#N/A</v>
      </c>
    </row>
    <row r="2800" spans="1:14" s="131" customFormat="1" ht="12.75" customHeight="1" x14ac:dyDescent="0.25">
      <c r="A2800" s="231"/>
      <c r="B2800" s="231"/>
      <c r="C2800" s="231"/>
      <c r="D2800" s="231"/>
      <c r="E2800" s="231"/>
      <c r="F2800" s="231"/>
      <c r="G2800" s="231"/>
      <c r="H2800" s="231"/>
      <c r="I2800" s="231"/>
      <c r="J2800" s="231"/>
      <c r="K2800" s="231"/>
      <c r="L2800" s="231"/>
      <c r="M2800" s="231"/>
      <c r="N2800" s="131" t="e">
        <f t="shared" si="43"/>
        <v>#N/A</v>
      </c>
    </row>
    <row r="2801" spans="1:14" s="131" customFormat="1" ht="12.75" customHeight="1" x14ac:dyDescent="0.25">
      <c r="A2801" s="231"/>
      <c r="B2801" s="231"/>
      <c r="C2801" s="231"/>
      <c r="D2801" s="231"/>
      <c r="E2801" s="231"/>
      <c r="F2801" s="231"/>
      <c r="G2801" s="231"/>
      <c r="H2801" s="231"/>
      <c r="I2801" s="231"/>
      <c r="J2801" s="231"/>
      <c r="K2801" s="231"/>
      <c r="L2801" s="231"/>
      <c r="M2801" s="231"/>
      <c r="N2801" s="131" t="e">
        <f t="shared" si="43"/>
        <v>#N/A</v>
      </c>
    </row>
    <row r="2802" spans="1:14" s="131" customFormat="1" ht="12.75" customHeight="1" x14ac:dyDescent="0.25">
      <c r="A2802" s="231"/>
      <c r="B2802" s="231"/>
      <c r="C2802" s="231"/>
      <c r="D2802" s="231"/>
      <c r="E2802" s="231"/>
      <c r="F2802" s="231"/>
      <c r="G2802" s="231"/>
      <c r="H2802" s="231"/>
      <c r="I2802" s="231"/>
      <c r="J2802" s="231"/>
      <c r="K2802" s="231"/>
      <c r="L2802" s="231"/>
      <c r="M2802" s="231"/>
      <c r="N2802" s="131" t="e">
        <f t="shared" si="43"/>
        <v>#N/A</v>
      </c>
    </row>
    <row r="2803" spans="1:14" s="131" customFormat="1" ht="12.75" customHeight="1" x14ac:dyDescent="0.25">
      <c r="A2803" s="231"/>
      <c r="B2803" s="231"/>
      <c r="C2803" s="231"/>
      <c r="D2803" s="231"/>
      <c r="E2803" s="231"/>
      <c r="F2803" s="231"/>
      <c r="G2803" s="231"/>
      <c r="H2803" s="231"/>
      <c r="I2803" s="231"/>
      <c r="J2803" s="231"/>
      <c r="K2803" s="231"/>
      <c r="L2803" s="231"/>
      <c r="M2803" s="231"/>
      <c r="N2803" s="131" t="e">
        <f t="shared" si="43"/>
        <v>#N/A</v>
      </c>
    </row>
    <row r="2804" spans="1:14" s="131" customFormat="1" ht="12.75" customHeight="1" x14ac:dyDescent="0.25">
      <c r="A2804" s="231"/>
      <c r="B2804" s="231"/>
      <c r="C2804" s="231"/>
      <c r="D2804" s="231"/>
      <c r="E2804" s="231"/>
      <c r="F2804" s="231"/>
      <c r="G2804" s="231"/>
      <c r="H2804" s="231"/>
      <c r="I2804" s="231"/>
      <c r="J2804" s="231"/>
      <c r="K2804" s="231"/>
      <c r="L2804" s="231"/>
      <c r="M2804" s="231"/>
      <c r="N2804" s="131" t="e">
        <f t="shared" si="43"/>
        <v>#N/A</v>
      </c>
    </row>
    <row r="2805" spans="1:14" s="131" customFormat="1" ht="12.75" customHeight="1" x14ac:dyDescent="0.25">
      <c r="A2805" s="231"/>
      <c r="B2805" s="231"/>
      <c r="C2805" s="231"/>
      <c r="D2805" s="231"/>
      <c r="E2805" s="231"/>
      <c r="F2805" s="231"/>
      <c r="G2805" s="231"/>
      <c r="H2805" s="231"/>
      <c r="I2805" s="231"/>
      <c r="J2805" s="231"/>
      <c r="K2805" s="231"/>
      <c r="L2805" s="231"/>
      <c r="M2805" s="231"/>
      <c r="N2805" s="131" t="e">
        <f t="shared" si="43"/>
        <v>#N/A</v>
      </c>
    </row>
    <row r="2806" spans="1:14" s="131" customFormat="1" ht="12.75" customHeight="1" x14ac:dyDescent="0.25">
      <c r="A2806" s="231"/>
      <c r="B2806" s="231"/>
      <c r="C2806" s="231"/>
      <c r="D2806" s="231"/>
      <c r="E2806" s="231"/>
      <c r="F2806" s="231"/>
      <c r="G2806" s="231"/>
      <c r="H2806" s="231"/>
      <c r="I2806" s="231"/>
      <c r="J2806" s="231"/>
      <c r="K2806" s="231"/>
      <c r="L2806" s="231"/>
      <c r="M2806" s="231"/>
      <c r="N2806" s="131" t="e">
        <f t="shared" si="43"/>
        <v>#N/A</v>
      </c>
    </row>
    <row r="2807" spans="1:14" s="131" customFormat="1" ht="12.75" customHeight="1" x14ac:dyDescent="0.25">
      <c r="A2807" s="231"/>
      <c r="B2807" s="231"/>
      <c r="C2807" s="231"/>
      <c r="D2807" s="231"/>
      <c r="E2807" s="231"/>
      <c r="F2807" s="231"/>
      <c r="G2807" s="231"/>
      <c r="H2807" s="231"/>
      <c r="I2807" s="231"/>
      <c r="J2807" s="231"/>
      <c r="K2807" s="231"/>
      <c r="L2807" s="231"/>
      <c r="M2807" s="231"/>
      <c r="N2807" s="131" t="e">
        <f t="shared" si="43"/>
        <v>#N/A</v>
      </c>
    </row>
    <row r="2808" spans="1:14" s="131" customFormat="1" ht="12.75" customHeight="1" x14ac:dyDescent="0.25">
      <c r="A2808" s="231"/>
      <c r="B2808" s="231"/>
      <c r="C2808" s="231"/>
      <c r="D2808" s="231"/>
      <c r="E2808" s="231"/>
      <c r="F2808" s="231"/>
      <c r="G2808" s="231"/>
      <c r="H2808" s="231"/>
      <c r="I2808" s="231"/>
      <c r="J2808" s="231"/>
      <c r="K2808" s="231"/>
      <c r="L2808" s="231"/>
      <c r="M2808" s="231"/>
      <c r="N2808" s="131" t="e">
        <f t="shared" si="43"/>
        <v>#N/A</v>
      </c>
    </row>
    <row r="2809" spans="1:14" s="131" customFormat="1" ht="12.75" customHeight="1" x14ac:dyDescent="0.25">
      <c r="A2809" s="231"/>
      <c r="B2809" s="231"/>
      <c r="C2809" s="231"/>
      <c r="D2809" s="231"/>
      <c r="E2809" s="231"/>
      <c r="F2809" s="231"/>
      <c r="G2809" s="231"/>
      <c r="H2809" s="231"/>
      <c r="I2809" s="231"/>
      <c r="J2809" s="231"/>
      <c r="K2809" s="231"/>
      <c r="L2809" s="231"/>
      <c r="M2809" s="231"/>
      <c r="N2809" s="131" t="e">
        <f t="shared" si="43"/>
        <v>#N/A</v>
      </c>
    </row>
    <row r="2810" spans="1:14" s="131" customFormat="1" ht="12.75" customHeight="1" x14ac:dyDescent="0.25">
      <c r="A2810" s="231"/>
      <c r="B2810" s="231"/>
      <c r="C2810" s="231"/>
      <c r="D2810" s="231"/>
      <c r="E2810" s="231"/>
      <c r="F2810" s="231"/>
      <c r="G2810" s="231"/>
      <c r="H2810" s="231"/>
      <c r="I2810" s="231"/>
      <c r="J2810" s="231"/>
      <c r="K2810" s="231"/>
      <c r="L2810" s="231"/>
      <c r="M2810" s="231"/>
      <c r="N2810" s="131" t="e">
        <f t="shared" si="43"/>
        <v>#N/A</v>
      </c>
    </row>
    <row r="2811" spans="1:14" s="131" customFormat="1" ht="12.75" customHeight="1" x14ac:dyDescent="0.25">
      <c r="A2811" s="231"/>
      <c r="B2811" s="231"/>
      <c r="C2811" s="231"/>
      <c r="D2811" s="231"/>
      <c r="E2811" s="231"/>
      <c r="F2811" s="231"/>
      <c r="G2811" s="231"/>
      <c r="H2811" s="231"/>
      <c r="I2811" s="231"/>
      <c r="J2811" s="231"/>
      <c r="K2811" s="231"/>
      <c r="L2811" s="231"/>
      <c r="M2811" s="231"/>
      <c r="N2811" s="131" t="e">
        <f t="shared" si="43"/>
        <v>#N/A</v>
      </c>
    </row>
    <row r="2812" spans="1:14" s="131" customFormat="1" ht="12.75" customHeight="1" x14ac:dyDescent="0.25">
      <c r="A2812" s="231"/>
      <c r="B2812" s="231"/>
      <c r="C2812" s="231"/>
      <c r="D2812" s="231"/>
      <c r="E2812" s="231"/>
      <c r="F2812" s="231"/>
      <c r="G2812" s="231"/>
      <c r="H2812" s="231"/>
      <c r="I2812" s="231"/>
      <c r="J2812" s="231"/>
      <c r="K2812" s="231"/>
      <c r="L2812" s="231"/>
      <c r="M2812" s="231"/>
      <c r="N2812" s="131" t="e">
        <f t="shared" si="43"/>
        <v>#N/A</v>
      </c>
    </row>
    <row r="2813" spans="1:14" s="131" customFormat="1" ht="12.75" customHeight="1" x14ac:dyDescent="0.25">
      <c r="A2813" s="231"/>
      <c r="B2813" s="231"/>
      <c r="C2813" s="231"/>
      <c r="D2813" s="231"/>
      <c r="E2813" s="231"/>
      <c r="F2813" s="231"/>
      <c r="G2813" s="231"/>
      <c r="H2813" s="231"/>
      <c r="I2813" s="231"/>
      <c r="J2813" s="231"/>
      <c r="K2813" s="231"/>
      <c r="L2813" s="231"/>
      <c r="M2813" s="231"/>
      <c r="N2813" s="131" t="e">
        <f t="shared" si="43"/>
        <v>#N/A</v>
      </c>
    </row>
    <row r="2814" spans="1:14" s="131" customFormat="1" ht="12.75" customHeight="1" x14ac:dyDescent="0.25">
      <c r="A2814" s="231"/>
      <c r="B2814" s="231"/>
      <c r="C2814" s="231"/>
      <c r="D2814" s="231"/>
      <c r="E2814" s="231"/>
      <c r="F2814" s="231"/>
      <c r="G2814" s="231"/>
      <c r="H2814" s="231"/>
      <c r="I2814" s="231"/>
      <c r="J2814" s="231"/>
      <c r="K2814" s="231"/>
      <c r="L2814" s="231"/>
      <c r="M2814" s="231"/>
      <c r="N2814" s="131" t="e">
        <f t="shared" si="43"/>
        <v>#N/A</v>
      </c>
    </row>
    <row r="2815" spans="1:14" s="131" customFormat="1" ht="12.75" customHeight="1" x14ac:dyDescent="0.25">
      <c r="A2815" s="231"/>
      <c r="B2815" s="231"/>
      <c r="C2815" s="231"/>
      <c r="D2815" s="231"/>
      <c r="E2815" s="231"/>
      <c r="F2815" s="231"/>
      <c r="G2815" s="231"/>
      <c r="H2815" s="231"/>
      <c r="I2815" s="231"/>
      <c r="J2815" s="231"/>
      <c r="K2815" s="231"/>
      <c r="L2815" s="231"/>
      <c r="M2815" s="231"/>
      <c r="N2815" s="131" t="e">
        <f t="shared" si="43"/>
        <v>#N/A</v>
      </c>
    </row>
    <row r="2816" spans="1:14" s="131" customFormat="1" ht="12.75" customHeight="1" x14ac:dyDescent="0.25">
      <c r="A2816" s="231"/>
      <c r="B2816" s="231"/>
      <c r="C2816" s="231"/>
      <c r="D2816" s="231"/>
      <c r="E2816" s="231"/>
      <c r="F2816" s="231"/>
      <c r="G2816" s="231"/>
      <c r="H2816" s="231"/>
      <c r="I2816" s="231"/>
      <c r="J2816" s="231"/>
      <c r="K2816" s="231"/>
      <c r="L2816" s="231"/>
      <c r="M2816" s="231"/>
      <c r="N2816" s="131" t="e">
        <f t="shared" si="43"/>
        <v>#N/A</v>
      </c>
    </row>
    <row r="2817" spans="1:14" s="131" customFormat="1" ht="12.75" customHeight="1" x14ac:dyDescent="0.25">
      <c r="A2817" s="231"/>
      <c r="B2817" s="231"/>
      <c r="C2817" s="231"/>
      <c r="D2817" s="231"/>
      <c r="E2817" s="231"/>
      <c r="F2817" s="231"/>
      <c r="G2817" s="231"/>
      <c r="H2817" s="231"/>
      <c r="I2817" s="231"/>
      <c r="J2817" s="231"/>
      <c r="K2817" s="231"/>
      <c r="L2817" s="231"/>
      <c r="M2817" s="231"/>
      <c r="N2817" s="131" t="e">
        <f t="shared" si="43"/>
        <v>#N/A</v>
      </c>
    </row>
    <row r="2818" spans="1:14" s="131" customFormat="1" ht="12.75" customHeight="1" x14ac:dyDescent="0.25">
      <c r="A2818" s="231"/>
      <c r="B2818" s="231"/>
      <c r="C2818" s="231"/>
      <c r="D2818" s="231"/>
      <c r="E2818" s="231"/>
      <c r="F2818" s="231"/>
      <c r="G2818" s="231"/>
      <c r="H2818" s="231"/>
      <c r="I2818" s="231"/>
      <c r="J2818" s="231"/>
      <c r="K2818" s="231"/>
      <c r="L2818" s="231"/>
      <c r="M2818" s="231"/>
      <c r="N2818" s="131" t="e">
        <f t="shared" si="43"/>
        <v>#N/A</v>
      </c>
    </row>
    <row r="2819" spans="1:14" s="131" customFormat="1" ht="12.75" customHeight="1" x14ac:dyDescent="0.25">
      <c r="A2819" s="231"/>
      <c r="B2819" s="231"/>
      <c r="C2819" s="231"/>
      <c r="D2819" s="231"/>
      <c r="E2819" s="231"/>
      <c r="F2819" s="231"/>
      <c r="G2819" s="231"/>
      <c r="H2819" s="231"/>
      <c r="I2819" s="231"/>
      <c r="J2819" s="231"/>
      <c r="K2819" s="231"/>
      <c r="L2819" s="231"/>
      <c r="M2819" s="231"/>
      <c r="N2819" s="131" t="e">
        <f t="shared" si="43"/>
        <v>#N/A</v>
      </c>
    </row>
    <row r="2820" spans="1:14" s="131" customFormat="1" ht="12.75" customHeight="1" x14ac:dyDescent="0.25">
      <c r="A2820" s="231"/>
      <c r="B2820" s="231"/>
      <c r="C2820" s="231"/>
      <c r="D2820" s="231"/>
      <c r="E2820" s="231"/>
      <c r="F2820" s="231"/>
      <c r="G2820" s="231"/>
      <c r="H2820" s="231"/>
      <c r="I2820" s="231"/>
      <c r="J2820" s="231"/>
      <c r="K2820" s="231"/>
      <c r="L2820" s="231"/>
      <c r="M2820" s="231"/>
      <c r="N2820" s="131" t="e">
        <f t="shared" ref="N2820:N2883" si="44">VLOOKUP(I2820,$O$3:$P$10,2,FALSE)</f>
        <v>#N/A</v>
      </c>
    </row>
    <row r="2821" spans="1:14" s="131" customFormat="1" ht="12.75" customHeight="1" x14ac:dyDescent="0.25">
      <c r="A2821" s="231"/>
      <c r="B2821" s="231"/>
      <c r="C2821" s="231"/>
      <c r="D2821" s="231"/>
      <c r="E2821" s="231"/>
      <c r="F2821" s="231"/>
      <c r="G2821" s="231"/>
      <c r="H2821" s="231"/>
      <c r="I2821" s="231"/>
      <c r="J2821" s="231"/>
      <c r="K2821" s="231"/>
      <c r="L2821" s="231"/>
      <c r="M2821" s="231"/>
      <c r="N2821" s="131" t="e">
        <f t="shared" si="44"/>
        <v>#N/A</v>
      </c>
    </row>
    <row r="2822" spans="1:14" s="131" customFormat="1" ht="12.75" customHeight="1" x14ac:dyDescent="0.25">
      <c r="A2822" s="231"/>
      <c r="B2822" s="231"/>
      <c r="C2822" s="231"/>
      <c r="D2822" s="231"/>
      <c r="E2822" s="231"/>
      <c r="F2822" s="231"/>
      <c r="G2822" s="231"/>
      <c r="H2822" s="231"/>
      <c r="I2822" s="231"/>
      <c r="J2822" s="231"/>
      <c r="K2822" s="231"/>
      <c r="L2822" s="231"/>
      <c r="M2822" s="231"/>
      <c r="N2822" s="131" t="e">
        <f t="shared" si="44"/>
        <v>#N/A</v>
      </c>
    </row>
    <row r="2823" spans="1:14" s="131" customFormat="1" ht="12.75" customHeight="1" x14ac:dyDescent="0.25">
      <c r="A2823" s="231"/>
      <c r="B2823" s="231"/>
      <c r="C2823" s="231"/>
      <c r="D2823" s="231"/>
      <c r="E2823" s="231"/>
      <c r="F2823" s="231"/>
      <c r="G2823" s="231"/>
      <c r="H2823" s="231"/>
      <c r="I2823" s="231"/>
      <c r="J2823" s="231"/>
      <c r="K2823" s="231"/>
      <c r="L2823" s="231"/>
      <c r="M2823" s="231"/>
      <c r="N2823" s="131" t="e">
        <f t="shared" si="44"/>
        <v>#N/A</v>
      </c>
    </row>
    <row r="2824" spans="1:14" s="131" customFormat="1" ht="12.75" customHeight="1" x14ac:dyDescent="0.25">
      <c r="A2824" s="231"/>
      <c r="B2824" s="231"/>
      <c r="C2824" s="231"/>
      <c r="D2824" s="231"/>
      <c r="E2824" s="231"/>
      <c r="F2824" s="231"/>
      <c r="G2824" s="231"/>
      <c r="H2824" s="231"/>
      <c r="I2824" s="231"/>
      <c r="J2824" s="231"/>
      <c r="K2824" s="231"/>
      <c r="L2824" s="231"/>
      <c r="M2824" s="231"/>
      <c r="N2824" s="131" t="e">
        <f t="shared" si="44"/>
        <v>#N/A</v>
      </c>
    </row>
    <row r="2825" spans="1:14" s="131" customFormat="1" ht="12.75" customHeight="1" x14ac:dyDescent="0.25">
      <c r="A2825" s="231"/>
      <c r="B2825" s="231"/>
      <c r="C2825" s="231"/>
      <c r="D2825" s="231"/>
      <c r="E2825" s="231"/>
      <c r="F2825" s="231"/>
      <c r="G2825" s="231"/>
      <c r="H2825" s="231"/>
      <c r="I2825" s="231"/>
      <c r="J2825" s="231"/>
      <c r="K2825" s="231"/>
      <c r="L2825" s="231"/>
      <c r="M2825" s="231"/>
      <c r="N2825" s="131" t="e">
        <f t="shared" si="44"/>
        <v>#N/A</v>
      </c>
    </row>
    <row r="2826" spans="1:14" s="131" customFormat="1" ht="12.75" customHeight="1" x14ac:dyDescent="0.25">
      <c r="A2826" s="231"/>
      <c r="B2826" s="231"/>
      <c r="C2826" s="231"/>
      <c r="D2826" s="231"/>
      <c r="E2826" s="231"/>
      <c r="F2826" s="231"/>
      <c r="G2826" s="231"/>
      <c r="H2826" s="231"/>
      <c r="I2826" s="231"/>
      <c r="J2826" s="231"/>
      <c r="K2826" s="231"/>
      <c r="L2826" s="231"/>
      <c r="M2826" s="231"/>
      <c r="N2826" s="131" t="e">
        <f t="shared" si="44"/>
        <v>#N/A</v>
      </c>
    </row>
    <row r="2827" spans="1:14" s="131" customFormat="1" ht="12.75" customHeight="1" x14ac:dyDescent="0.25">
      <c r="A2827" s="231"/>
      <c r="B2827" s="231"/>
      <c r="C2827" s="231"/>
      <c r="D2827" s="231"/>
      <c r="E2827" s="231"/>
      <c r="F2827" s="231"/>
      <c r="G2827" s="231"/>
      <c r="H2827" s="231"/>
      <c r="I2827" s="231"/>
      <c r="J2827" s="231"/>
      <c r="K2827" s="231"/>
      <c r="L2827" s="231"/>
      <c r="M2827" s="231"/>
      <c r="N2827" s="131" t="e">
        <f t="shared" si="44"/>
        <v>#N/A</v>
      </c>
    </row>
    <row r="2828" spans="1:14" s="131" customFormat="1" ht="12.75" customHeight="1" x14ac:dyDescent="0.25">
      <c r="A2828" s="231"/>
      <c r="B2828" s="231"/>
      <c r="C2828" s="231"/>
      <c r="D2828" s="231"/>
      <c r="E2828" s="231"/>
      <c r="F2828" s="231"/>
      <c r="G2828" s="231"/>
      <c r="H2828" s="231"/>
      <c r="I2828" s="231"/>
      <c r="J2828" s="231"/>
      <c r="K2828" s="231"/>
      <c r="L2828" s="231"/>
      <c r="M2828" s="231"/>
      <c r="N2828" s="131" t="e">
        <f t="shared" si="44"/>
        <v>#N/A</v>
      </c>
    </row>
    <row r="2829" spans="1:14" s="131" customFormat="1" ht="12.75" customHeight="1" x14ac:dyDescent="0.25">
      <c r="A2829" s="231"/>
      <c r="B2829" s="231"/>
      <c r="C2829" s="231"/>
      <c r="D2829" s="231"/>
      <c r="E2829" s="231"/>
      <c r="F2829" s="231"/>
      <c r="G2829" s="231"/>
      <c r="H2829" s="231"/>
      <c r="I2829" s="231"/>
      <c r="J2829" s="231"/>
      <c r="K2829" s="231"/>
      <c r="L2829" s="231"/>
      <c r="M2829" s="231"/>
      <c r="N2829" s="131" t="e">
        <f t="shared" si="44"/>
        <v>#N/A</v>
      </c>
    </row>
    <row r="2830" spans="1:14" s="131" customFormat="1" ht="12.75" customHeight="1" x14ac:dyDescent="0.25">
      <c r="A2830" s="231"/>
      <c r="B2830" s="231"/>
      <c r="C2830" s="231"/>
      <c r="D2830" s="231"/>
      <c r="E2830" s="231"/>
      <c r="F2830" s="231"/>
      <c r="G2830" s="231"/>
      <c r="H2830" s="231"/>
      <c r="I2830" s="231"/>
      <c r="J2830" s="231"/>
      <c r="K2830" s="231"/>
      <c r="L2830" s="231"/>
      <c r="M2830" s="231"/>
      <c r="N2830" s="131" t="e">
        <f t="shared" si="44"/>
        <v>#N/A</v>
      </c>
    </row>
    <row r="2831" spans="1:14" s="131" customFormat="1" ht="12.75" customHeight="1" x14ac:dyDescent="0.25">
      <c r="A2831" s="231"/>
      <c r="B2831" s="231"/>
      <c r="C2831" s="231"/>
      <c r="D2831" s="231"/>
      <c r="E2831" s="231"/>
      <c r="F2831" s="231"/>
      <c r="G2831" s="231"/>
      <c r="H2831" s="231"/>
      <c r="I2831" s="231"/>
      <c r="J2831" s="231"/>
      <c r="K2831" s="231"/>
      <c r="L2831" s="231"/>
      <c r="M2831" s="231"/>
      <c r="N2831" s="131" t="e">
        <f t="shared" si="44"/>
        <v>#N/A</v>
      </c>
    </row>
    <row r="2832" spans="1:14" s="131" customFormat="1" ht="12.75" customHeight="1" x14ac:dyDescent="0.25">
      <c r="A2832" s="231"/>
      <c r="B2832" s="231"/>
      <c r="C2832" s="231"/>
      <c r="D2832" s="231"/>
      <c r="E2832" s="231"/>
      <c r="F2832" s="231"/>
      <c r="G2832" s="231"/>
      <c r="H2832" s="231"/>
      <c r="I2832" s="231"/>
      <c r="J2832" s="231"/>
      <c r="K2832" s="231"/>
      <c r="L2832" s="231"/>
      <c r="M2832" s="231"/>
      <c r="N2832" s="131" t="e">
        <f t="shared" si="44"/>
        <v>#N/A</v>
      </c>
    </row>
    <row r="2833" spans="1:14" s="131" customFormat="1" ht="12.75" customHeight="1" x14ac:dyDescent="0.25">
      <c r="A2833" s="231"/>
      <c r="B2833" s="231"/>
      <c r="C2833" s="231"/>
      <c r="D2833" s="231"/>
      <c r="E2833" s="231"/>
      <c r="F2833" s="231"/>
      <c r="G2833" s="231"/>
      <c r="H2833" s="231"/>
      <c r="I2833" s="231"/>
      <c r="J2833" s="231"/>
      <c r="K2833" s="231"/>
      <c r="L2833" s="231"/>
      <c r="M2833" s="231"/>
      <c r="N2833" s="131" t="e">
        <f t="shared" si="44"/>
        <v>#N/A</v>
      </c>
    </row>
    <row r="2834" spans="1:14" s="131" customFormat="1" ht="12.75" customHeight="1" x14ac:dyDescent="0.25">
      <c r="A2834" s="231"/>
      <c r="B2834" s="231"/>
      <c r="C2834" s="231"/>
      <c r="D2834" s="231"/>
      <c r="E2834" s="231"/>
      <c r="F2834" s="231"/>
      <c r="G2834" s="231"/>
      <c r="H2834" s="231"/>
      <c r="I2834" s="231"/>
      <c r="J2834" s="231"/>
      <c r="K2834" s="231"/>
      <c r="L2834" s="231"/>
      <c r="M2834" s="231"/>
      <c r="N2834" s="131" t="e">
        <f t="shared" si="44"/>
        <v>#N/A</v>
      </c>
    </row>
    <row r="2835" spans="1:14" s="131" customFormat="1" ht="12.75" customHeight="1" x14ac:dyDescent="0.25">
      <c r="A2835" s="231"/>
      <c r="B2835" s="231"/>
      <c r="C2835" s="231"/>
      <c r="D2835" s="231"/>
      <c r="E2835" s="231"/>
      <c r="F2835" s="231"/>
      <c r="G2835" s="231"/>
      <c r="H2835" s="231"/>
      <c r="I2835" s="231"/>
      <c r="J2835" s="231"/>
      <c r="K2835" s="231"/>
      <c r="L2835" s="231"/>
      <c r="M2835" s="231"/>
      <c r="N2835" s="131" t="e">
        <f t="shared" si="44"/>
        <v>#N/A</v>
      </c>
    </row>
    <row r="2836" spans="1:14" s="131" customFormat="1" ht="12.75" customHeight="1" x14ac:dyDescent="0.25">
      <c r="A2836" s="231"/>
      <c r="B2836" s="231"/>
      <c r="C2836" s="231"/>
      <c r="D2836" s="231"/>
      <c r="E2836" s="231"/>
      <c r="F2836" s="231"/>
      <c r="G2836" s="231"/>
      <c r="H2836" s="231"/>
      <c r="I2836" s="231"/>
      <c r="J2836" s="231"/>
      <c r="K2836" s="231"/>
      <c r="L2836" s="231"/>
      <c r="M2836" s="231"/>
      <c r="N2836" s="131" t="e">
        <f t="shared" si="44"/>
        <v>#N/A</v>
      </c>
    </row>
    <row r="2837" spans="1:14" s="131" customFormat="1" ht="12.75" customHeight="1" x14ac:dyDescent="0.25">
      <c r="A2837" s="231"/>
      <c r="B2837" s="231"/>
      <c r="C2837" s="231"/>
      <c r="D2837" s="231"/>
      <c r="E2837" s="231"/>
      <c r="F2837" s="231"/>
      <c r="G2837" s="231"/>
      <c r="H2837" s="231"/>
      <c r="I2837" s="231"/>
      <c r="J2837" s="231"/>
      <c r="K2837" s="231"/>
      <c r="L2837" s="231"/>
      <c r="M2837" s="231"/>
      <c r="N2837" s="131" t="e">
        <f t="shared" si="44"/>
        <v>#N/A</v>
      </c>
    </row>
    <row r="2838" spans="1:14" s="131" customFormat="1" ht="12.75" customHeight="1" x14ac:dyDescent="0.25">
      <c r="A2838" s="231"/>
      <c r="B2838" s="231"/>
      <c r="C2838" s="231"/>
      <c r="D2838" s="231"/>
      <c r="E2838" s="231"/>
      <c r="F2838" s="231"/>
      <c r="G2838" s="231"/>
      <c r="H2838" s="231"/>
      <c r="I2838" s="231"/>
      <c r="J2838" s="231"/>
      <c r="K2838" s="231"/>
      <c r="L2838" s="231"/>
      <c r="M2838" s="231"/>
      <c r="N2838" s="131" t="e">
        <f t="shared" si="44"/>
        <v>#N/A</v>
      </c>
    </row>
    <row r="2839" spans="1:14" s="131" customFormat="1" ht="12.75" customHeight="1" x14ac:dyDescent="0.25">
      <c r="A2839" s="231"/>
      <c r="B2839" s="231"/>
      <c r="C2839" s="231"/>
      <c r="D2839" s="231"/>
      <c r="E2839" s="231"/>
      <c r="F2839" s="231"/>
      <c r="G2839" s="231"/>
      <c r="H2839" s="231"/>
      <c r="I2839" s="231"/>
      <c r="J2839" s="231"/>
      <c r="K2839" s="231"/>
      <c r="L2839" s="231"/>
      <c r="M2839" s="231"/>
      <c r="N2839" s="131" t="e">
        <f t="shared" si="44"/>
        <v>#N/A</v>
      </c>
    </row>
    <row r="2840" spans="1:14" s="131" customFormat="1" ht="12.75" customHeight="1" x14ac:dyDescent="0.25">
      <c r="A2840" s="231"/>
      <c r="B2840" s="231"/>
      <c r="C2840" s="231"/>
      <c r="D2840" s="231"/>
      <c r="E2840" s="231"/>
      <c r="F2840" s="231"/>
      <c r="G2840" s="231"/>
      <c r="H2840" s="231"/>
      <c r="I2840" s="231"/>
      <c r="J2840" s="231"/>
      <c r="K2840" s="231"/>
      <c r="L2840" s="231"/>
      <c r="M2840" s="231"/>
      <c r="N2840" s="131" t="e">
        <f t="shared" si="44"/>
        <v>#N/A</v>
      </c>
    </row>
    <row r="2841" spans="1:14" s="131" customFormat="1" ht="12.75" customHeight="1" x14ac:dyDescent="0.25">
      <c r="A2841" s="231"/>
      <c r="B2841" s="231"/>
      <c r="C2841" s="231"/>
      <c r="D2841" s="231"/>
      <c r="E2841" s="231"/>
      <c r="F2841" s="231"/>
      <c r="G2841" s="231"/>
      <c r="H2841" s="231"/>
      <c r="I2841" s="231"/>
      <c r="J2841" s="231"/>
      <c r="K2841" s="231"/>
      <c r="L2841" s="231"/>
      <c r="M2841" s="231"/>
      <c r="N2841" s="131" t="e">
        <f t="shared" si="44"/>
        <v>#N/A</v>
      </c>
    </row>
    <row r="2842" spans="1:14" s="131" customFormat="1" ht="12.75" customHeight="1" x14ac:dyDescent="0.25">
      <c r="A2842" s="231"/>
      <c r="B2842" s="231"/>
      <c r="C2842" s="231"/>
      <c r="D2842" s="231"/>
      <c r="E2842" s="231"/>
      <c r="F2842" s="231"/>
      <c r="G2842" s="231"/>
      <c r="H2842" s="231"/>
      <c r="I2842" s="231"/>
      <c r="J2842" s="231"/>
      <c r="K2842" s="231"/>
      <c r="L2842" s="231"/>
      <c r="M2842" s="231"/>
      <c r="N2842" s="131" t="e">
        <f t="shared" si="44"/>
        <v>#N/A</v>
      </c>
    </row>
    <row r="2843" spans="1:14" s="131" customFormat="1" ht="12.75" customHeight="1" x14ac:dyDescent="0.25">
      <c r="A2843" s="231"/>
      <c r="B2843" s="231"/>
      <c r="C2843" s="231"/>
      <c r="D2843" s="231"/>
      <c r="E2843" s="231"/>
      <c r="F2843" s="231"/>
      <c r="G2843" s="231"/>
      <c r="H2843" s="231"/>
      <c r="I2843" s="231"/>
      <c r="J2843" s="231"/>
      <c r="K2843" s="231"/>
      <c r="L2843" s="231"/>
      <c r="M2843" s="231"/>
      <c r="N2843" s="131" t="e">
        <f t="shared" si="44"/>
        <v>#N/A</v>
      </c>
    </row>
    <row r="2844" spans="1:14" s="131" customFormat="1" ht="12.75" customHeight="1" x14ac:dyDescent="0.25">
      <c r="A2844" s="231"/>
      <c r="B2844" s="231"/>
      <c r="C2844" s="231"/>
      <c r="D2844" s="231"/>
      <c r="E2844" s="231"/>
      <c r="F2844" s="231"/>
      <c r="G2844" s="231"/>
      <c r="H2844" s="231"/>
      <c r="I2844" s="231"/>
      <c r="J2844" s="231"/>
      <c r="K2844" s="231"/>
      <c r="L2844" s="231"/>
      <c r="M2844" s="231"/>
      <c r="N2844" s="131" t="e">
        <f t="shared" si="44"/>
        <v>#N/A</v>
      </c>
    </row>
    <row r="2845" spans="1:14" s="131" customFormat="1" ht="12.75" customHeight="1" x14ac:dyDescent="0.25">
      <c r="A2845" s="231"/>
      <c r="B2845" s="231"/>
      <c r="C2845" s="231"/>
      <c r="D2845" s="231"/>
      <c r="E2845" s="231"/>
      <c r="F2845" s="231"/>
      <c r="G2845" s="231"/>
      <c r="H2845" s="231"/>
      <c r="I2845" s="231"/>
      <c r="J2845" s="231"/>
      <c r="K2845" s="231"/>
      <c r="L2845" s="231"/>
      <c r="M2845" s="231"/>
      <c r="N2845" s="131" t="e">
        <f t="shared" si="44"/>
        <v>#N/A</v>
      </c>
    </row>
    <row r="2846" spans="1:14" s="131" customFormat="1" ht="12.75" customHeight="1" x14ac:dyDescent="0.25">
      <c r="A2846" s="231"/>
      <c r="B2846" s="231"/>
      <c r="C2846" s="231"/>
      <c r="D2846" s="231"/>
      <c r="E2846" s="231"/>
      <c r="F2846" s="231"/>
      <c r="G2846" s="231"/>
      <c r="H2846" s="231"/>
      <c r="I2846" s="231"/>
      <c r="J2846" s="231"/>
      <c r="K2846" s="231"/>
      <c r="L2846" s="231"/>
      <c r="M2846" s="231"/>
      <c r="N2846" s="131" t="e">
        <f t="shared" si="44"/>
        <v>#N/A</v>
      </c>
    </row>
    <row r="2847" spans="1:14" s="131" customFormat="1" ht="12.75" customHeight="1" x14ac:dyDescent="0.25">
      <c r="A2847" s="231"/>
      <c r="B2847" s="231"/>
      <c r="C2847" s="231"/>
      <c r="D2847" s="231"/>
      <c r="E2847" s="231"/>
      <c r="F2847" s="231"/>
      <c r="G2847" s="231"/>
      <c r="H2847" s="231"/>
      <c r="I2847" s="231"/>
      <c r="J2847" s="231"/>
      <c r="K2847" s="231"/>
      <c r="L2847" s="231"/>
      <c r="M2847" s="231"/>
      <c r="N2847" s="131" t="e">
        <f t="shared" si="44"/>
        <v>#N/A</v>
      </c>
    </row>
    <row r="2848" spans="1:14" s="131" customFormat="1" ht="12.75" customHeight="1" x14ac:dyDescent="0.25">
      <c r="A2848" s="231"/>
      <c r="B2848" s="231"/>
      <c r="C2848" s="231"/>
      <c r="D2848" s="231"/>
      <c r="E2848" s="231"/>
      <c r="F2848" s="231"/>
      <c r="G2848" s="231"/>
      <c r="H2848" s="231"/>
      <c r="I2848" s="231"/>
      <c r="J2848" s="231"/>
      <c r="K2848" s="231"/>
      <c r="L2848" s="231"/>
      <c r="M2848" s="231"/>
      <c r="N2848" s="131" t="e">
        <f t="shared" si="44"/>
        <v>#N/A</v>
      </c>
    </row>
    <row r="2849" spans="1:14" s="131" customFormat="1" ht="12.75" customHeight="1" x14ac:dyDescent="0.25">
      <c r="A2849" s="231"/>
      <c r="B2849" s="231"/>
      <c r="C2849" s="231"/>
      <c r="D2849" s="231"/>
      <c r="E2849" s="231"/>
      <c r="F2849" s="231"/>
      <c r="G2849" s="231"/>
      <c r="H2849" s="231"/>
      <c r="I2849" s="231"/>
      <c r="J2849" s="231"/>
      <c r="K2849" s="231"/>
      <c r="L2849" s="231"/>
      <c r="M2849" s="231"/>
      <c r="N2849" s="131" t="e">
        <f t="shared" si="44"/>
        <v>#N/A</v>
      </c>
    </row>
    <row r="2850" spans="1:14" s="131" customFormat="1" ht="12.75" customHeight="1" x14ac:dyDescent="0.25">
      <c r="A2850" s="231"/>
      <c r="B2850" s="231"/>
      <c r="C2850" s="231"/>
      <c r="D2850" s="231"/>
      <c r="E2850" s="231"/>
      <c r="F2850" s="231"/>
      <c r="G2850" s="231"/>
      <c r="H2850" s="231"/>
      <c r="I2850" s="231"/>
      <c r="J2850" s="231"/>
      <c r="K2850" s="231"/>
      <c r="L2850" s="231"/>
      <c r="M2850" s="231"/>
      <c r="N2850" s="131" t="e">
        <f t="shared" si="44"/>
        <v>#N/A</v>
      </c>
    </row>
    <row r="2851" spans="1:14" s="131" customFormat="1" ht="12.75" customHeight="1" x14ac:dyDescent="0.25">
      <c r="A2851" s="231"/>
      <c r="B2851" s="231"/>
      <c r="C2851" s="231"/>
      <c r="D2851" s="231"/>
      <c r="E2851" s="231"/>
      <c r="F2851" s="231"/>
      <c r="G2851" s="231"/>
      <c r="H2851" s="231"/>
      <c r="I2851" s="231"/>
      <c r="J2851" s="231"/>
      <c r="K2851" s="231"/>
      <c r="L2851" s="231"/>
      <c r="M2851" s="231"/>
      <c r="N2851" s="131" t="e">
        <f t="shared" si="44"/>
        <v>#N/A</v>
      </c>
    </row>
    <row r="2852" spans="1:14" s="131" customFormat="1" ht="12.75" customHeight="1" x14ac:dyDescent="0.25">
      <c r="A2852" s="231"/>
      <c r="B2852" s="231"/>
      <c r="C2852" s="231"/>
      <c r="D2852" s="231"/>
      <c r="E2852" s="231"/>
      <c r="F2852" s="231"/>
      <c r="G2852" s="231"/>
      <c r="H2852" s="231"/>
      <c r="I2852" s="231"/>
      <c r="J2852" s="231"/>
      <c r="K2852" s="231"/>
      <c r="L2852" s="231"/>
      <c r="M2852" s="231"/>
      <c r="N2852" s="131" t="e">
        <f t="shared" si="44"/>
        <v>#N/A</v>
      </c>
    </row>
    <row r="2853" spans="1:14" s="131" customFormat="1" ht="12.75" customHeight="1" x14ac:dyDescent="0.25">
      <c r="A2853" s="231"/>
      <c r="B2853" s="231"/>
      <c r="C2853" s="231"/>
      <c r="D2853" s="231"/>
      <c r="E2853" s="231"/>
      <c r="F2853" s="231"/>
      <c r="G2853" s="231"/>
      <c r="H2853" s="231"/>
      <c r="I2853" s="231"/>
      <c r="J2853" s="231"/>
      <c r="K2853" s="231"/>
      <c r="L2853" s="231"/>
      <c r="M2853" s="231"/>
      <c r="N2853" s="131" t="e">
        <f t="shared" si="44"/>
        <v>#N/A</v>
      </c>
    </row>
    <row r="2854" spans="1:14" s="131" customFormat="1" ht="12.75" customHeight="1" x14ac:dyDescent="0.25">
      <c r="A2854" s="231"/>
      <c r="B2854" s="231"/>
      <c r="C2854" s="231"/>
      <c r="D2854" s="231"/>
      <c r="E2854" s="231"/>
      <c r="F2854" s="231"/>
      <c r="G2854" s="231"/>
      <c r="H2854" s="231"/>
      <c r="I2854" s="231"/>
      <c r="J2854" s="231"/>
      <c r="K2854" s="231"/>
      <c r="L2854" s="231"/>
      <c r="M2854" s="231"/>
      <c r="N2854" s="131" t="e">
        <f t="shared" si="44"/>
        <v>#N/A</v>
      </c>
    </row>
    <row r="2855" spans="1:14" s="131" customFormat="1" ht="12.75" customHeight="1" x14ac:dyDescent="0.25">
      <c r="A2855" s="231"/>
      <c r="B2855" s="231"/>
      <c r="C2855" s="231"/>
      <c r="D2855" s="231"/>
      <c r="E2855" s="231"/>
      <c r="F2855" s="231"/>
      <c r="G2855" s="231"/>
      <c r="H2855" s="231"/>
      <c r="I2855" s="231"/>
      <c r="J2855" s="231"/>
      <c r="K2855" s="231"/>
      <c r="L2855" s="231"/>
      <c r="M2855" s="231"/>
      <c r="N2855" s="131" t="e">
        <f t="shared" si="44"/>
        <v>#N/A</v>
      </c>
    </row>
    <row r="2856" spans="1:14" s="131" customFormat="1" ht="12.75" customHeight="1" x14ac:dyDescent="0.25">
      <c r="A2856" s="231"/>
      <c r="B2856" s="231"/>
      <c r="C2856" s="231"/>
      <c r="D2856" s="231"/>
      <c r="E2856" s="231"/>
      <c r="F2856" s="231"/>
      <c r="G2856" s="231"/>
      <c r="H2856" s="231"/>
      <c r="I2856" s="231"/>
      <c r="J2856" s="231"/>
      <c r="K2856" s="231"/>
      <c r="L2856" s="231"/>
      <c r="M2856" s="231"/>
      <c r="N2856" s="131" t="e">
        <f t="shared" si="44"/>
        <v>#N/A</v>
      </c>
    </row>
    <row r="2857" spans="1:14" s="131" customFormat="1" ht="12.75" customHeight="1" x14ac:dyDescent="0.25">
      <c r="A2857" s="231"/>
      <c r="B2857" s="231"/>
      <c r="C2857" s="231"/>
      <c r="D2857" s="231"/>
      <c r="E2857" s="231"/>
      <c r="F2857" s="231"/>
      <c r="G2857" s="231"/>
      <c r="H2857" s="231"/>
      <c r="I2857" s="231"/>
      <c r="J2857" s="231"/>
      <c r="K2857" s="231"/>
      <c r="L2857" s="231"/>
      <c r="M2857" s="231"/>
      <c r="N2857" s="131" t="e">
        <f t="shared" si="44"/>
        <v>#N/A</v>
      </c>
    </row>
    <row r="2858" spans="1:14" s="131" customFormat="1" ht="12.75" customHeight="1" x14ac:dyDescent="0.25">
      <c r="A2858" s="231"/>
      <c r="B2858" s="231"/>
      <c r="C2858" s="231"/>
      <c r="D2858" s="231"/>
      <c r="E2858" s="231"/>
      <c r="F2858" s="231"/>
      <c r="G2858" s="231"/>
      <c r="H2858" s="231"/>
      <c r="I2858" s="231"/>
      <c r="J2858" s="231"/>
      <c r="K2858" s="231"/>
      <c r="L2858" s="231"/>
      <c r="M2858" s="231"/>
      <c r="N2858" s="131" t="e">
        <f t="shared" si="44"/>
        <v>#N/A</v>
      </c>
    </row>
    <row r="2859" spans="1:14" s="131" customFormat="1" ht="12.75" customHeight="1" x14ac:dyDescent="0.25">
      <c r="A2859" s="231"/>
      <c r="B2859" s="231"/>
      <c r="C2859" s="231"/>
      <c r="D2859" s="231"/>
      <c r="E2859" s="231"/>
      <c r="F2859" s="231"/>
      <c r="G2859" s="231"/>
      <c r="H2859" s="231"/>
      <c r="I2859" s="231"/>
      <c r="J2859" s="231"/>
      <c r="K2859" s="231"/>
      <c r="L2859" s="231"/>
      <c r="M2859" s="231"/>
      <c r="N2859" s="131" t="e">
        <f t="shared" si="44"/>
        <v>#N/A</v>
      </c>
    </row>
    <row r="2860" spans="1:14" s="131" customFormat="1" ht="12.75" customHeight="1" x14ac:dyDescent="0.25">
      <c r="A2860" s="231"/>
      <c r="B2860" s="231"/>
      <c r="C2860" s="231"/>
      <c r="D2860" s="231"/>
      <c r="E2860" s="231"/>
      <c r="F2860" s="231"/>
      <c r="G2860" s="231"/>
      <c r="H2860" s="231"/>
      <c r="I2860" s="231"/>
      <c r="J2860" s="231"/>
      <c r="K2860" s="231"/>
      <c r="L2860" s="231"/>
      <c r="M2860" s="231"/>
      <c r="N2860" s="131" t="e">
        <f t="shared" si="44"/>
        <v>#N/A</v>
      </c>
    </row>
    <row r="2861" spans="1:14" s="131" customFormat="1" ht="12.75" customHeight="1" x14ac:dyDescent="0.25">
      <c r="A2861" s="231"/>
      <c r="B2861" s="231"/>
      <c r="C2861" s="231"/>
      <c r="D2861" s="231"/>
      <c r="E2861" s="231"/>
      <c r="F2861" s="231"/>
      <c r="G2861" s="231"/>
      <c r="H2861" s="231"/>
      <c r="I2861" s="231"/>
      <c r="J2861" s="231"/>
      <c r="K2861" s="231"/>
      <c r="L2861" s="231"/>
      <c r="M2861" s="231"/>
      <c r="N2861" s="131" t="e">
        <f t="shared" si="44"/>
        <v>#N/A</v>
      </c>
    </row>
    <row r="2862" spans="1:14" s="131" customFormat="1" ht="12.75" customHeight="1" x14ac:dyDescent="0.25">
      <c r="A2862" s="231"/>
      <c r="B2862" s="231"/>
      <c r="C2862" s="231"/>
      <c r="D2862" s="231"/>
      <c r="E2862" s="231"/>
      <c r="F2862" s="231"/>
      <c r="G2862" s="231"/>
      <c r="H2862" s="231"/>
      <c r="I2862" s="231"/>
      <c r="J2862" s="231"/>
      <c r="K2862" s="231"/>
      <c r="L2862" s="231"/>
      <c r="M2862" s="231"/>
      <c r="N2862" s="131" t="e">
        <f t="shared" si="44"/>
        <v>#N/A</v>
      </c>
    </row>
    <row r="2863" spans="1:14" s="131" customFormat="1" ht="12.75" customHeight="1" x14ac:dyDescent="0.25">
      <c r="A2863" s="231"/>
      <c r="B2863" s="231"/>
      <c r="C2863" s="231"/>
      <c r="D2863" s="231"/>
      <c r="E2863" s="231"/>
      <c r="F2863" s="231"/>
      <c r="G2863" s="231"/>
      <c r="H2863" s="231"/>
      <c r="I2863" s="231"/>
      <c r="J2863" s="231"/>
      <c r="K2863" s="231"/>
      <c r="L2863" s="231"/>
      <c r="M2863" s="231"/>
      <c r="N2863" s="131" t="e">
        <f t="shared" si="44"/>
        <v>#N/A</v>
      </c>
    </row>
    <row r="2864" spans="1:14" s="131" customFormat="1" ht="12.75" customHeight="1" x14ac:dyDescent="0.25">
      <c r="A2864" s="231"/>
      <c r="B2864" s="231"/>
      <c r="C2864" s="231"/>
      <c r="D2864" s="231"/>
      <c r="E2864" s="231"/>
      <c r="F2864" s="231"/>
      <c r="G2864" s="231"/>
      <c r="H2864" s="231"/>
      <c r="I2864" s="231"/>
      <c r="J2864" s="231"/>
      <c r="K2864" s="231"/>
      <c r="L2864" s="231"/>
      <c r="M2864" s="231"/>
      <c r="N2864" s="131" t="e">
        <f t="shared" si="44"/>
        <v>#N/A</v>
      </c>
    </row>
    <row r="2865" spans="1:14" s="131" customFormat="1" ht="12.75" customHeight="1" x14ac:dyDescent="0.25">
      <c r="A2865" s="231"/>
      <c r="B2865" s="231"/>
      <c r="C2865" s="231"/>
      <c r="D2865" s="231"/>
      <c r="E2865" s="231"/>
      <c r="F2865" s="231"/>
      <c r="G2865" s="231"/>
      <c r="H2865" s="231"/>
      <c r="I2865" s="231"/>
      <c r="J2865" s="231"/>
      <c r="K2865" s="231"/>
      <c r="L2865" s="231"/>
      <c r="M2865" s="231"/>
      <c r="N2865" s="131" t="e">
        <f t="shared" si="44"/>
        <v>#N/A</v>
      </c>
    </row>
    <row r="2866" spans="1:14" s="131" customFormat="1" ht="12.75" customHeight="1" x14ac:dyDescent="0.25">
      <c r="A2866" s="231"/>
      <c r="B2866" s="231"/>
      <c r="C2866" s="231"/>
      <c r="D2866" s="231"/>
      <c r="E2866" s="231"/>
      <c r="F2866" s="231"/>
      <c r="G2866" s="231"/>
      <c r="H2866" s="231"/>
      <c r="I2866" s="231"/>
      <c r="J2866" s="231"/>
      <c r="K2866" s="231"/>
      <c r="L2866" s="231"/>
      <c r="M2866" s="231"/>
      <c r="N2866" s="131" t="e">
        <f t="shared" si="44"/>
        <v>#N/A</v>
      </c>
    </row>
    <row r="2867" spans="1:14" s="131" customFormat="1" ht="12.75" customHeight="1" x14ac:dyDescent="0.25">
      <c r="A2867" s="231"/>
      <c r="B2867" s="231"/>
      <c r="C2867" s="231"/>
      <c r="D2867" s="231"/>
      <c r="E2867" s="231"/>
      <c r="F2867" s="231"/>
      <c r="G2867" s="231"/>
      <c r="H2867" s="231"/>
      <c r="I2867" s="231"/>
      <c r="J2867" s="231"/>
      <c r="K2867" s="231"/>
      <c r="L2867" s="231"/>
      <c r="M2867" s="231"/>
      <c r="N2867" s="131" t="e">
        <f t="shared" si="44"/>
        <v>#N/A</v>
      </c>
    </row>
    <row r="2868" spans="1:14" s="131" customFormat="1" ht="12.75" customHeight="1" x14ac:dyDescent="0.25">
      <c r="A2868" s="231"/>
      <c r="B2868" s="231"/>
      <c r="C2868" s="231"/>
      <c r="D2868" s="231"/>
      <c r="E2868" s="231"/>
      <c r="F2868" s="231"/>
      <c r="G2868" s="231"/>
      <c r="H2868" s="231"/>
      <c r="I2868" s="231"/>
      <c r="J2868" s="231"/>
      <c r="K2868" s="231"/>
      <c r="L2868" s="231"/>
      <c r="M2868" s="231"/>
      <c r="N2868" s="131" t="e">
        <f t="shared" si="44"/>
        <v>#N/A</v>
      </c>
    </row>
    <row r="2869" spans="1:14" s="131" customFormat="1" ht="12.75" customHeight="1" x14ac:dyDescent="0.25">
      <c r="A2869" s="231"/>
      <c r="B2869" s="231"/>
      <c r="C2869" s="231"/>
      <c r="D2869" s="231"/>
      <c r="E2869" s="231"/>
      <c r="F2869" s="231"/>
      <c r="G2869" s="231"/>
      <c r="H2869" s="231"/>
      <c r="I2869" s="231"/>
      <c r="J2869" s="231"/>
      <c r="K2869" s="231"/>
      <c r="L2869" s="231"/>
      <c r="M2869" s="231"/>
      <c r="N2869" s="131" t="e">
        <f t="shared" si="44"/>
        <v>#N/A</v>
      </c>
    </row>
    <row r="2870" spans="1:14" s="131" customFormat="1" ht="12.75" customHeight="1" x14ac:dyDescent="0.25">
      <c r="A2870" s="231"/>
      <c r="B2870" s="231"/>
      <c r="C2870" s="231"/>
      <c r="D2870" s="231"/>
      <c r="E2870" s="231"/>
      <c r="F2870" s="231"/>
      <c r="G2870" s="231"/>
      <c r="H2870" s="231"/>
      <c r="I2870" s="231"/>
      <c r="J2870" s="231"/>
      <c r="K2870" s="231"/>
      <c r="L2870" s="231"/>
      <c r="M2870" s="231"/>
      <c r="N2870" s="131" t="e">
        <f t="shared" si="44"/>
        <v>#N/A</v>
      </c>
    </row>
    <row r="2871" spans="1:14" s="131" customFormat="1" ht="12.75" customHeight="1" x14ac:dyDescent="0.25">
      <c r="A2871" s="231"/>
      <c r="B2871" s="231"/>
      <c r="C2871" s="231"/>
      <c r="D2871" s="231"/>
      <c r="E2871" s="231"/>
      <c r="F2871" s="231"/>
      <c r="G2871" s="231"/>
      <c r="H2871" s="231"/>
      <c r="I2871" s="231"/>
      <c r="J2871" s="231"/>
      <c r="K2871" s="231"/>
      <c r="L2871" s="231"/>
      <c r="M2871" s="231"/>
      <c r="N2871" s="131" t="e">
        <f t="shared" si="44"/>
        <v>#N/A</v>
      </c>
    </row>
    <row r="2872" spans="1:14" s="131" customFormat="1" ht="12.75" customHeight="1" x14ac:dyDescent="0.25">
      <c r="A2872" s="231"/>
      <c r="B2872" s="231"/>
      <c r="C2872" s="231"/>
      <c r="D2872" s="231"/>
      <c r="E2872" s="231"/>
      <c r="F2872" s="231"/>
      <c r="G2872" s="231"/>
      <c r="H2872" s="231"/>
      <c r="I2872" s="231"/>
      <c r="J2872" s="231"/>
      <c r="K2872" s="231"/>
      <c r="L2872" s="231"/>
      <c r="M2872" s="231"/>
      <c r="N2872" s="131" t="e">
        <f t="shared" si="44"/>
        <v>#N/A</v>
      </c>
    </row>
    <row r="2873" spans="1:14" s="131" customFormat="1" ht="12.75" customHeight="1" x14ac:dyDescent="0.25">
      <c r="A2873" s="231"/>
      <c r="B2873" s="231"/>
      <c r="C2873" s="231"/>
      <c r="D2873" s="231"/>
      <c r="E2873" s="231"/>
      <c r="F2873" s="231"/>
      <c r="G2873" s="231"/>
      <c r="H2873" s="231"/>
      <c r="I2873" s="231"/>
      <c r="J2873" s="231"/>
      <c r="K2873" s="231"/>
      <c r="L2873" s="231"/>
      <c r="M2873" s="231"/>
      <c r="N2873" s="131" t="e">
        <f t="shared" si="44"/>
        <v>#N/A</v>
      </c>
    </row>
    <row r="2874" spans="1:14" s="131" customFormat="1" ht="12.75" customHeight="1" x14ac:dyDescent="0.25">
      <c r="A2874" s="231"/>
      <c r="B2874" s="231"/>
      <c r="C2874" s="231"/>
      <c r="D2874" s="231"/>
      <c r="E2874" s="231"/>
      <c r="F2874" s="231"/>
      <c r="G2874" s="231"/>
      <c r="H2874" s="231"/>
      <c r="I2874" s="231"/>
      <c r="J2874" s="231"/>
      <c r="K2874" s="231"/>
      <c r="L2874" s="231"/>
      <c r="M2874" s="231"/>
      <c r="N2874" s="131" t="e">
        <f t="shared" si="44"/>
        <v>#N/A</v>
      </c>
    </row>
    <row r="2875" spans="1:14" s="131" customFormat="1" ht="12.75" customHeight="1" x14ac:dyDescent="0.25">
      <c r="A2875" s="231"/>
      <c r="B2875" s="231"/>
      <c r="C2875" s="231"/>
      <c r="D2875" s="231"/>
      <c r="E2875" s="231"/>
      <c r="F2875" s="231"/>
      <c r="G2875" s="231"/>
      <c r="H2875" s="231"/>
      <c r="I2875" s="231"/>
      <c r="J2875" s="231"/>
      <c r="K2875" s="231"/>
      <c r="L2875" s="231"/>
      <c r="M2875" s="231"/>
      <c r="N2875" s="131" t="e">
        <f t="shared" si="44"/>
        <v>#N/A</v>
      </c>
    </row>
    <row r="2876" spans="1:14" s="131" customFormat="1" ht="12.75" customHeight="1" x14ac:dyDescent="0.25">
      <c r="A2876" s="231"/>
      <c r="B2876" s="231"/>
      <c r="C2876" s="231"/>
      <c r="D2876" s="231"/>
      <c r="E2876" s="231"/>
      <c r="F2876" s="231"/>
      <c r="G2876" s="231"/>
      <c r="H2876" s="231"/>
      <c r="I2876" s="231"/>
      <c r="J2876" s="231"/>
      <c r="K2876" s="231"/>
      <c r="L2876" s="231"/>
      <c r="M2876" s="231"/>
      <c r="N2876" s="131" t="e">
        <f t="shared" si="44"/>
        <v>#N/A</v>
      </c>
    </row>
    <row r="2877" spans="1:14" s="131" customFormat="1" ht="12.75" customHeight="1" x14ac:dyDescent="0.25">
      <c r="A2877" s="231"/>
      <c r="B2877" s="231"/>
      <c r="C2877" s="231"/>
      <c r="D2877" s="231"/>
      <c r="E2877" s="231"/>
      <c r="F2877" s="231"/>
      <c r="G2877" s="231"/>
      <c r="H2877" s="231"/>
      <c r="I2877" s="231"/>
      <c r="J2877" s="231"/>
      <c r="K2877" s="231"/>
      <c r="L2877" s="231"/>
      <c r="M2877" s="231"/>
      <c r="N2877" s="131" t="e">
        <f t="shared" si="44"/>
        <v>#N/A</v>
      </c>
    </row>
    <row r="2878" spans="1:14" s="131" customFormat="1" ht="12.75" customHeight="1" x14ac:dyDescent="0.25">
      <c r="A2878" s="231"/>
      <c r="B2878" s="231"/>
      <c r="C2878" s="231"/>
      <c r="D2878" s="231"/>
      <c r="E2878" s="231"/>
      <c r="F2878" s="231"/>
      <c r="G2878" s="231"/>
      <c r="H2878" s="231"/>
      <c r="I2878" s="231"/>
      <c r="J2878" s="231"/>
      <c r="K2878" s="231"/>
      <c r="L2878" s="231"/>
      <c r="M2878" s="231"/>
      <c r="N2878" s="131" t="e">
        <f t="shared" si="44"/>
        <v>#N/A</v>
      </c>
    </row>
    <row r="2879" spans="1:14" s="131" customFormat="1" ht="12.75" customHeight="1" x14ac:dyDescent="0.25">
      <c r="A2879" s="231"/>
      <c r="B2879" s="231"/>
      <c r="C2879" s="231"/>
      <c r="D2879" s="231"/>
      <c r="E2879" s="231"/>
      <c r="F2879" s="231"/>
      <c r="G2879" s="231"/>
      <c r="H2879" s="231"/>
      <c r="I2879" s="231"/>
      <c r="J2879" s="231"/>
      <c r="K2879" s="231"/>
      <c r="L2879" s="231"/>
      <c r="M2879" s="231"/>
      <c r="N2879" s="131" t="e">
        <f t="shared" si="44"/>
        <v>#N/A</v>
      </c>
    </row>
    <row r="2880" spans="1:14" s="131" customFormat="1" ht="12.75" customHeight="1" x14ac:dyDescent="0.25">
      <c r="A2880" s="231"/>
      <c r="B2880" s="231"/>
      <c r="C2880" s="231"/>
      <c r="D2880" s="231"/>
      <c r="E2880" s="231"/>
      <c r="F2880" s="231"/>
      <c r="G2880" s="231"/>
      <c r="H2880" s="231"/>
      <c r="I2880" s="231"/>
      <c r="J2880" s="231"/>
      <c r="K2880" s="231"/>
      <c r="L2880" s="231"/>
      <c r="M2880" s="231"/>
      <c r="N2880" s="131" t="e">
        <f t="shared" si="44"/>
        <v>#N/A</v>
      </c>
    </row>
    <row r="2881" spans="1:14" s="131" customFormat="1" ht="12.75" customHeight="1" x14ac:dyDescent="0.25">
      <c r="A2881" s="231"/>
      <c r="B2881" s="231"/>
      <c r="C2881" s="231"/>
      <c r="D2881" s="231"/>
      <c r="E2881" s="231"/>
      <c r="F2881" s="231"/>
      <c r="G2881" s="231"/>
      <c r="H2881" s="231"/>
      <c r="I2881" s="231"/>
      <c r="J2881" s="231"/>
      <c r="K2881" s="231"/>
      <c r="L2881" s="231"/>
      <c r="M2881" s="231"/>
      <c r="N2881" s="131" t="e">
        <f t="shared" si="44"/>
        <v>#N/A</v>
      </c>
    </row>
    <row r="2882" spans="1:14" s="131" customFormat="1" ht="12.75" customHeight="1" x14ac:dyDescent="0.25">
      <c r="A2882" s="231"/>
      <c r="B2882" s="231"/>
      <c r="C2882" s="231"/>
      <c r="D2882" s="231"/>
      <c r="E2882" s="231"/>
      <c r="F2882" s="231"/>
      <c r="G2882" s="231"/>
      <c r="H2882" s="231"/>
      <c r="I2882" s="231"/>
      <c r="J2882" s="231"/>
      <c r="K2882" s="231"/>
      <c r="L2882" s="231"/>
      <c r="M2882" s="231"/>
      <c r="N2882" s="131" t="e">
        <f t="shared" si="44"/>
        <v>#N/A</v>
      </c>
    </row>
    <row r="2883" spans="1:14" s="131" customFormat="1" ht="12.75" customHeight="1" x14ac:dyDescent="0.25">
      <c r="A2883" s="231"/>
      <c r="B2883" s="231"/>
      <c r="C2883" s="231"/>
      <c r="D2883" s="231"/>
      <c r="E2883" s="231"/>
      <c r="F2883" s="231"/>
      <c r="G2883" s="231"/>
      <c r="H2883" s="231"/>
      <c r="I2883" s="231"/>
      <c r="J2883" s="231"/>
      <c r="K2883" s="231"/>
      <c r="L2883" s="231"/>
      <c r="M2883" s="231"/>
      <c r="N2883" s="131" t="e">
        <f t="shared" si="44"/>
        <v>#N/A</v>
      </c>
    </row>
    <row r="2884" spans="1:14" s="131" customFormat="1" ht="12.75" customHeight="1" x14ac:dyDescent="0.25">
      <c r="A2884" s="231"/>
      <c r="B2884" s="231"/>
      <c r="C2884" s="231"/>
      <c r="D2884" s="231"/>
      <c r="E2884" s="231"/>
      <c r="F2884" s="231"/>
      <c r="G2884" s="231"/>
      <c r="H2884" s="231"/>
      <c r="I2884" s="231"/>
      <c r="J2884" s="231"/>
      <c r="K2884" s="231"/>
      <c r="L2884" s="231"/>
      <c r="M2884" s="231"/>
      <c r="N2884" s="131" t="e">
        <f t="shared" ref="N2884:N2947" si="45">VLOOKUP(I2884,$O$3:$P$10,2,FALSE)</f>
        <v>#N/A</v>
      </c>
    </row>
    <row r="2885" spans="1:14" s="131" customFormat="1" ht="12.75" customHeight="1" x14ac:dyDescent="0.25">
      <c r="A2885" s="231"/>
      <c r="B2885" s="231"/>
      <c r="C2885" s="231"/>
      <c r="D2885" s="231"/>
      <c r="E2885" s="231"/>
      <c r="F2885" s="231"/>
      <c r="G2885" s="231"/>
      <c r="H2885" s="231"/>
      <c r="I2885" s="231"/>
      <c r="J2885" s="231"/>
      <c r="K2885" s="231"/>
      <c r="L2885" s="231"/>
      <c r="M2885" s="231"/>
      <c r="N2885" s="131" t="e">
        <f t="shared" si="45"/>
        <v>#N/A</v>
      </c>
    </row>
    <row r="2886" spans="1:14" s="131" customFormat="1" ht="12.75" customHeight="1" x14ac:dyDescent="0.25">
      <c r="A2886" s="231"/>
      <c r="B2886" s="231"/>
      <c r="C2886" s="231"/>
      <c r="D2886" s="231"/>
      <c r="E2886" s="231"/>
      <c r="F2886" s="231"/>
      <c r="G2886" s="231"/>
      <c r="H2886" s="231"/>
      <c r="I2886" s="231"/>
      <c r="J2886" s="231"/>
      <c r="K2886" s="231"/>
      <c r="L2886" s="231"/>
      <c r="M2886" s="231"/>
      <c r="N2886" s="131" t="e">
        <f t="shared" si="45"/>
        <v>#N/A</v>
      </c>
    </row>
    <row r="2887" spans="1:14" s="131" customFormat="1" ht="12.75" customHeight="1" x14ac:dyDescent="0.25">
      <c r="A2887" s="231"/>
      <c r="B2887" s="231"/>
      <c r="C2887" s="231"/>
      <c r="D2887" s="231"/>
      <c r="E2887" s="231"/>
      <c r="F2887" s="231"/>
      <c r="G2887" s="231"/>
      <c r="H2887" s="231"/>
      <c r="I2887" s="231"/>
      <c r="J2887" s="231"/>
      <c r="K2887" s="231"/>
      <c r="L2887" s="231"/>
      <c r="M2887" s="231"/>
      <c r="N2887" s="131" t="e">
        <f t="shared" si="45"/>
        <v>#N/A</v>
      </c>
    </row>
    <row r="2888" spans="1:14" s="131" customFormat="1" ht="12.75" customHeight="1" x14ac:dyDescent="0.25">
      <c r="A2888" s="231"/>
      <c r="B2888" s="231"/>
      <c r="C2888" s="231"/>
      <c r="D2888" s="231"/>
      <c r="E2888" s="231"/>
      <c r="F2888" s="231"/>
      <c r="G2888" s="231"/>
      <c r="H2888" s="231"/>
      <c r="I2888" s="231"/>
      <c r="J2888" s="231"/>
      <c r="K2888" s="231"/>
      <c r="L2888" s="231"/>
      <c r="M2888" s="231"/>
      <c r="N2888" s="131" t="e">
        <f t="shared" si="45"/>
        <v>#N/A</v>
      </c>
    </row>
    <row r="2889" spans="1:14" s="131" customFormat="1" ht="12.75" customHeight="1" x14ac:dyDescent="0.25">
      <c r="A2889" s="231"/>
      <c r="B2889" s="231"/>
      <c r="C2889" s="231"/>
      <c r="D2889" s="231"/>
      <c r="E2889" s="231"/>
      <c r="F2889" s="231"/>
      <c r="G2889" s="231"/>
      <c r="H2889" s="231"/>
      <c r="I2889" s="231"/>
      <c r="J2889" s="231"/>
      <c r="K2889" s="231"/>
      <c r="L2889" s="231"/>
      <c r="M2889" s="231"/>
      <c r="N2889" s="131" t="e">
        <f t="shared" si="45"/>
        <v>#N/A</v>
      </c>
    </row>
    <row r="2890" spans="1:14" s="131" customFormat="1" ht="12.75" customHeight="1" x14ac:dyDescent="0.25">
      <c r="A2890" s="231"/>
      <c r="B2890" s="231"/>
      <c r="C2890" s="231"/>
      <c r="D2890" s="231"/>
      <c r="E2890" s="231"/>
      <c r="F2890" s="231"/>
      <c r="G2890" s="231"/>
      <c r="H2890" s="231"/>
      <c r="I2890" s="231"/>
      <c r="J2890" s="231"/>
      <c r="K2890" s="231"/>
      <c r="L2890" s="231"/>
      <c r="M2890" s="231"/>
      <c r="N2890" s="131" t="e">
        <f t="shared" si="45"/>
        <v>#N/A</v>
      </c>
    </row>
    <row r="2891" spans="1:14" s="131" customFormat="1" ht="12.75" customHeight="1" x14ac:dyDescent="0.25">
      <c r="A2891" s="231"/>
      <c r="B2891" s="231"/>
      <c r="C2891" s="231"/>
      <c r="D2891" s="231"/>
      <c r="E2891" s="231"/>
      <c r="F2891" s="231"/>
      <c r="G2891" s="231"/>
      <c r="H2891" s="231"/>
      <c r="I2891" s="231"/>
      <c r="J2891" s="231"/>
      <c r="K2891" s="231"/>
      <c r="L2891" s="231"/>
      <c r="M2891" s="231"/>
      <c r="N2891" s="131" t="e">
        <f t="shared" si="45"/>
        <v>#N/A</v>
      </c>
    </row>
    <row r="2892" spans="1:14" s="131" customFormat="1" ht="12.75" customHeight="1" x14ac:dyDescent="0.25">
      <c r="A2892" s="231"/>
      <c r="B2892" s="231"/>
      <c r="C2892" s="231"/>
      <c r="D2892" s="231"/>
      <c r="E2892" s="231"/>
      <c r="F2892" s="231"/>
      <c r="G2892" s="231"/>
      <c r="H2892" s="231"/>
      <c r="I2892" s="231"/>
      <c r="J2892" s="231"/>
      <c r="K2892" s="231"/>
      <c r="L2892" s="231"/>
      <c r="M2892" s="231"/>
      <c r="N2892" s="131" t="e">
        <f t="shared" si="45"/>
        <v>#N/A</v>
      </c>
    </row>
    <row r="2893" spans="1:14" s="131" customFormat="1" ht="12.75" customHeight="1" x14ac:dyDescent="0.25">
      <c r="A2893" s="231"/>
      <c r="B2893" s="231"/>
      <c r="C2893" s="231"/>
      <c r="D2893" s="231"/>
      <c r="E2893" s="231"/>
      <c r="F2893" s="231"/>
      <c r="G2893" s="231"/>
      <c r="H2893" s="231"/>
      <c r="I2893" s="231"/>
      <c r="J2893" s="231"/>
      <c r="K2893" s="231"/>
      <c r="L2893" s="231"/>
      <c r="M2893" s="231"/>
      <c r="N2893" s="131" t="e">
        <f t="shared" si="45"/>
        <v>#N/A</v>
      </c>
    </row>
    <row r="2894" spans="1:14" s="131" customFormat="1" ht="12.75" customHeight="1" x14ac:dyDescent="0.25">
      <c r="A2894" s="231"/>
      <c r="B2894" s="231"/>
      <c r="C2894" s="231"/>
      <c r="D2894" s="231"/>
      <c r="E2894" s="231"/>
      <c r="F2894" s="231"/>
      <c r="G2894" s="231"/>
      <c r="H2894" s="231"/>
      <c r="I2894" s="231"/>
      <c r="J2894" s="231"/>
      <c r="K2894" s="231"/>
      <c r="L2894" s="231"/>
      <c r="M2894" s="231"/>
      <c r="N2894" s="131" t="e">
        <f t="shared" si="45"/>
        <v>#N/A</v>
      </c>
    </row>
    <row r="2895" spans="1:14" s="131" customFormat="1" ht="12.75" customHeight="1" x14ac:dyDescent="0.25">
      <c r="A2895" s="231"/>
      <c r="B2895" s="231"/>
      <c r="C2895" s="231"/>
      <c r="D2895" s="231"/>
      <c r="E2895" s="231"/>
      <c r="F2895" s="231"/>
      <c r="G2895" s="231"/>
      <c r="H2895" s="231"/>
      <c r="I2895" s="231"/>
      <c r="J2895" s="231"/>
      <c r="K2895" s="231"/>
      <c r="L2895" s="231"/>
      <c r="M2895" s="231"/>
      <c r="N2895" s="131" t="e">
        <f t="shared" si="45"/>
        <v>#N/A</v>
      </c>
    </row>
    <row r="2896" spans="1:14" s="131" customFormat="1" ht="12.75" customHeight="1" x14ac:dyDescent="0.25">
      <c r="A2896" s="231"/>
      <c r="B2896" s="231"/>
      <c r="C2896" s="231"/>
      <c r="D2896" s="231"/>
      <c r="E2896" s="231"/>
      <c r="F2896" s="231"/>
      <c r="G2896" s="231"/>
      <c r="H2896" s="231"/>
      <c r="I2896" s="231"/>
      <c r="J2896" s="231"/>
      <c r="K2896" s="231"/>
      <c r="L2896" s="231"/>
      <c r="M2896" s="231"/>
      <c r="N2896" s="131" t="e">
        <f t="shared" si="45"/>
        <v>#N/A</v>
      </c>
    </row>
    <row r="2897" spans="1:14" s="131" customFormat="1" ht="12.75" customHeight="1" x14ac:dyDescent="0.25">
      <c r="A2897" s="231"/>
      <c r="B2897" s="231"/>
      <c r="C2897" s="231"/>
      <c r="D2897" s="231"/>
      <c r="E2897" s="231"/>
      <c r="F2897" s="231"/>
      <c r="G2897" s="231"/>
      <c r="H2897" s="231"/>
      <c r="I2897" s="231"/>
      <c r="J2897" s="231"/>
      <c r="K2897" s="231"/>
      <c r="L2897" s="231"/>
      <c r="M2897" s="231"/>
      <c r="N2897" s="131" t="e">
        <f t="shared" si="45"/>
        <v>#N/A</v>
      </c>
    </row>
    <row r="2898" spans="1:14" s="131" customFormat="1" ht="12.75" customHeight="1" x14ac:dyDescent="0.25">
      <c r="A2898" s="231"/>
      <c r="B2898" s="231"/>
      <c r="C2898" s="231"/>
      <c r="D2898" s="231"/>
      <c r="E2898" s="231"/>
      <c r="F2898" s="231"/>
      <c r="G2898" s="231"/>
      <c r="H2898" s="231"/>
      <c r="I2898" s="231"/>
      <c r="J2898" s="231"/>
      <c r="K2898" s="231"/>
      <c r="L2898" s="231"/>
      <c r="M2898" s="231"/>
      <c r="N2898" s="131" t="e">
        <f t="shared" si="45"/>
        <v>#N/A</v>
      </c>
    </row>
    <row r="2899" spans="1:14" s="131" customFormat="1" ht="12.75" customHeight="1" x14ac:dyDescent="0.25">
      <c r="A2899" s="231"/>
      <c r="B2899" s="231"/>
      <c r="C2899" s="231"/>
      <c r="D2899" s="231"/>
      <c r="E2899" s="231"/>
      <c r="F2899" s="231"/>
      <c r="G2899" s="231"/>
      <c r="H2899" s="231"/>
      <c r="I2899" s="231"/>
      <c r="J2899" s="231"/>
      <c r="K2899" s="231"/>
      <c r="L2899" s="231"/>
      <c r="M2899" s="231"/>
      <c r="N2899" s="131" t="e">
        <f t="shared" si="45"/>
        <v>#N/A</v>
      </c>
    </row>
    <row r="2900" spans="1:14" s="131" customFormat="1" ht="12.75" customHeight="1" x14ac:dyDescent="0.25">
      <c r="A2900" s="231"/>
      <c r="B2900" s="231"/>
      <c r="C2900" s="231"/>
      <c r="D2900" s="231"/>
      <c r="E2900" s="231"/>
      <c r="F2900" s="231"/>
      <c r="G2900" s="231"/>
      <c r="H2900" s="231"/>
      <c r="I2900" s="231"/>
      <c r="J2900" s="231"/>
      <c r="K2900" s="231"/>
      <c r="L2900" s="231"/>
      <c r="M2900" s="231"/>
      <c r="N2900" s="131" t="e">
        <f t="shared" si="45"/>
        <v>#N/A</v>
      </c>
    </row>
    <row r="2901" spans="1:14" s="131" customFormat="1" ht="12.75" customHeight="1" x14ac:dyDescent="0.25">
      <c r="A2901" s="231"/>
      <c r="B2901" s="231"/>
      <c r="C2901" s="231"/>
      <c r="D2901" s="231"/>
      <c r="E2901" s="231"/>
      <c r="F2901" s="231"/>
      <c r="G2901" s="231"/>
      <c r="H2901" s="231"/>
      <c r="I2901" s="231"/>
      <c r="J2901" s="231"/>
      <c r="K2901" s="231"/>
      <c r="L2901" s="231"/>
      <c r="M2901" s="231"/>
      <c r="N2901" s="131" t="e">
        <f t="shared" si="45"/>
        <v>#N/A</v>
      </c>
    </row>
    <row r="2902" spans="1:14" s="131" customFormat="1" ht="12.75" customHeight="1" x14ac:dyDescent="0.25">
      <c r="A2902" s="231"/>
      <c r="B2902" s="231"/>
      <c r="C2902" s="231"/>
      <c r="D2902" s="231"/>
      <c r="E2902" s="231"/>
      <c r="F2902" s="231"/>
      <c r="G2902" s="231"/>
      <c r="H2902" s="231"/>
      <c r="I2902" s="231"/>
      <c r="J2902" s="231"/>
      <c r="K2902" s="231"/>
      <c r="L2902" s="231"/>
      <c r="M2902" s="231"/>
      <c r="N2902" s="131" t="e">
        <f t="shared" si="45"/>
        <v>#N/A</v>
      </c>
    </row>
    <row r="2903" spans="1:14" s="131" customFormat="1" ht="12.75" customHeight="1" x14ac:dyDescent="0.25">
      <c r="A2903" s="231"/>
      <c r="B2903" s="231"/>
      <c r="C2903" s="231"/>
      <c r="D2903" s="231"/>
      <c r="E2903" s="231"/>
      <c r="F2903" s="231"/>
      <c r="G2903" s="231"/>
      <c r="H2903" s="231"/>
      <c r="I2903" s="231"/>
      <c r="J2903" s="231"/>
      <c r="K2903" s="231"/>
      <c r="L2903" s="231"/>
      <c r="M2903" s="231"/>
      <c r="N2903" s="131" t="e">
        <f t="shared" si="45"/>
        <v>#N/A</v>
      </c>
    </row>
    <row r="2904" spans="1:14" s="131" customFormat="1" ht="12.75" customHeight="1" x14ac:dyDescent="0.25">
      <c r="A2904" s="231"/>
      <c r="B2904" s="231"/>
      <c r="C2904" s="231"/>
      <c r="D2904" s="231"/>
      <c r="E2904" s="231"/>
      <c r="F2904" s="231"/>
      <c r="G2904" s="231"/>
      <c r="H2904" s="231"/>
      <c r="I2904" s="231"/>
      <c r="J2904" s="231"/>
      <c r="K2904" s="231"/>
      <c r="L2904" s="231"/>
      <c r="M2904" s="231"/>
      <c r="N2904" s="131" t="e">
        <f t="shared" si="45"/>
        <v>#N/A</v>
      </c>
    </row>
    <row r="2905" spans="1:14" s="131" customFormat="1" ht="12.75" customHeight="1" x14ac:dyDescent="0.25">
      <c r="A2905" s="231"/>
      <c r="B2905" s="231"/>
      <c r="C2905" s="231"/>
      <c r="D2905" s="231"/>
      <c r="E2905" s="231"/>
      <c r="F2905" s="231"/>
      <c r="G2905" s="231"/>
      <c r="H2905" s="231"/>
      <c r="I2905" s="231"/>
      <c r="J2905" s="231"/>
      <c r="K2905" s="231"/>
      <c r="L2905" s="231"/>
      <c r="M2905" s="231"/>
      <c r="N2905" s="131" t="e">
        <f t="shared" si="45"/>
        <v>#N/A</v>
      </c>
    </row>
    <row r="2906" spans="1:14" s="131" customFormat="1" ht="12.75" customHeight="1" x14ac:dyDescent="0.25">
      <c r="A2906" s="231"/>
      <c r="B2906" s="231"/>
      <c r="C2906" s="231"/>
      <c r="D2906" s="231"/>
      <c r="E2906" s="231"/>
      <c r="F2906" s="231"/>
      <c r="G2906" s="231"/>
      <c r="H2906" s="231"/>
      <c r="I2906" s="231"/>
      <c r="J2906" s="231"/>
      <c r="K2906" s="231"/>
      <c r="L2906" s="231"/>
      <c r="M2906" s="231"/>
      <c r="N2906" s="131" t="e">
        <f t="shared" si="45"/>
        <v>#N/A</v>
      </c>
    </row>
    <row r="2907" spans="1:14" s="131" customFormat="1" ht="12.75" customHeight="1" x14ac:dyDescent="0.25">
      <c r="A2907" s="231"/>
      <c r="B2907" s="231"/>
      <c r="C2907" s="231"/>
      <c r="D2907" s="231"/>
      <c r="E2907" s="231"/>
      <c r="F2907" s="231"/>
      <c r="G2907" s="231"/>
      <c r="H2907" s="231"/>
      <c r="I2907" s="231"/>
      <c r="J2907" s="231"/>
      <c r="K2907" s="231"/>
      <c r="L2907" s="231"/>
      <c r="M2907" s="231"/>
      <c r="N2907" s="131" t="e">
        <f t="shared" si="45"/>
        <v>#N/A</v>
      </c>
    </row>
    <row r="2908" spans="1:14" s="131" customFormat="1" ht="12.75" customHeight="1" x14ac:dyDescent="0.25">
      <c r="A2908" s="231"/>
      <c r="B2908" s="231"/>
      <c r="C2908" s="231"/>
      <c r="D2908" s="231"/>
      <c r="E2908" s="231"/>
      <c r="F2908" s="231"/>
      <c r="G2908" s="231"/>
      <c r="H2908" s="231"/>
      <c r="I2908" s="231"/>
      <c r="J2908" s="231"/>
      <c r="K2908" s="231"/>
      <c r="L2908" s="231"/>
      <c r="M2908" s="231"/>
      <c r="N2908" s="131" t="e">
        <f t="shared" si="45"/>
        <v>#N/A</v>
      </c>
    </row>
    <row r="2909" spans="1:14" s="131" customFormat="1" ht="12.75" customHeight="1" x14ac:dyDescent="0.25">
      <c r="A2909" s="231"/>
      <c r="B2909" s="231"/>
      <c r="C2909" s="231"/>
      <c r="D2909" s="231"/>
      <c r="E2909" s="231"/>
      <c r="F2909" s="231"/>
      <c r="G2909" s="231"/>
      <c r="H2909" s="231"/>
      <c r="I2909" s="231"/>
      <c r="J2909" s="231"/>
      <c r="K2909" s="231"/>
      <c r="L2909" s="231"/>
      <c r="M2909" s="231"/>
      <c r="N2909" s="131" t="e">
        <f t="shared" si="45"/>
        <v>#N/A</v>
      </c>
    </row>
    <row r="2910" spans="1:14" s="131" customFormat="1" ht="12.75" customHeight="1" x14ac:dyDescent="0.25">
      <c r="A2910" s="231"/>
      <c r="B2910" s="231"/>
      <c r="C2910" s="231"/>
      <c r="D2910" s="231"/>
      <c r="E2910" s="231"/>
      <c r="F2910" s="231"/>
      <c r="G2910" s="231"/>
      <c r="H2910" s="231"/>
      <c r="I2910" s="231"/>
      <c r="J2910" s="231"/>
      <c r="K2910" s="231"/>
      <c r="L2910" s="231"/>
      <c r="M2910" s="231"/>
      <c r="N2910" s="131" t="e">
        <f t="shared" si="45"/>
        <v>#N/A</v>
      </c>
    </row>
    <row r="2911" spans="1:14" s="131" customFormat="1" ht="12.75" customHeight="1" x14ac:dyDescent="0.25">
      <c r="A2911" s="231"/>
      <c r="B2911" s="231"/>
      <c r="C2911" s="231"/>
      <c r="D2911" s="231"/>
      <c r="E2911" s="231"/>
      <c r="F2911" s="231"/>
      <c r="G2911" s="231"/>
      <c r="H2911" s="231"/>
      <c r="I2911" s="231"/>
      <c r="J2911" s="231"/>
      <c r="K2911" s="231"/>
      <c r="L2911" s="231"/>
      <c r="M2911" s="231"/>
      <c r="N2911" s="131" t="e">
        <f t="shared" si="45"/>
        <v>#N/A</v>
      </c>
    </row>
    <row r="2912" spans="1:14" s="131" customFormat="1" ht="12.75" customHeight="1" x14ac:dyDescent="0.25">
      <c r="A2912" s="231"/>
      <c r="B2912" s="231"/>
      <c r="C2912" s="231"/>
      <c r="D2912" s="231"/>
      <c r="E2912" s="231"/>
      <c r="F2912" s="231"/>
      <c r="G2912" s="231"/>
      <c r="H2912" s="231"/>
      <c r="I2912" s="231"/>
      <c r="J2912" s="231"/>
      <c r="K2912" s="231"/>
      <c r="L2912" s="231"/>
      <c r="M2912" s="231"/>
      <c r="N2912" s="131" t="e">
        <f t="shared" si="45"/>
        <v>#N/A</v>
      </c>
    </row>
    <row r="2913" spans="1:14" s="131" customFormat="1" ht="12.75" customHeight="1" x14ac:dyDescent="0.25">
      <c r="A2913" s="231"/>
      <c r="B2913" s="231"/>
      <c r="C2913" s="231"/>
      <c r="D2913" s="231"/>
      <c r="E2913" s="231"/>
      <c r="F2913" s="231"/>
      <c r="G2913" s="231"/>
      <c r="H2913" s="231"/>
      <c r="I2913" s="231"/>
      <c r="J2913" s="231"/>
      <c r="K2913" s="231"/>
      <c r="L2913" s="231"/>
      <c r="M2913" s="231"/>
      <c r="N2913" s="131" t="e">
        <f t="shared" si="45"/>
        <v>#N/A</v>
      </c>
    </row>
    <row r="2914" spans="1:14" s="131" customFormat="1" ht="12.75" customHeight="1" x14ac:dyDescent="0.25">
      <c r="A2914" s="231"/>
      <c r="B2914" s="231"/>
      <c r="C2914" s="231"/>
      <c r="D2914" s="231"/>
      <c r="E2914" s="231"/>
      <c r="F2914" s="231"/>
      <c r="G2914" s="231"/>
      <c r="H2914" s="231"/>
      <c r="I2914" s="231"/>
      <c r="J2914" s="231"/>
      <c r="K2914" s="231"/>
      <c r="L2914" s="231"/>
      <c r="M2914" s="231"/>
      <c r="N2914" s="131" t="e">
        <f t="shared" si="45"/>
        <v>#N/A</v>
      </c>
    </row>
    <row r="2915" spans="1:14" s="131" customFormat="1" ht="12.75" customHeight="1" x14ac:dyDescent="0.25">
      <c r="A2915" s="231"/>
      <c r="B2915" s="231"/>
      <c r="C2915" s="231"/>
      <c r="D2915" s="231"/>
      <c r="E2915" s="231"/>
      <c r="F2915" s="231"/>
      <c r="G2915" s="231"/>
      <c r="H2915" s="231"/>
      <c r="I2915" s="231"/>
      <c r="J2915" s="231"/>
      <c r="K2915" s="231"/>
      <c r="L2915" s="231"/>
      <c r="M2915" s="231"/>
      <c r="N2915" s="131" t="e">
        <f t="shared" si="45"/>
        <v>#N/A</v>
      </c>
    </row>
    <row r="2916" spans="1:14" s="131" customFormat="1" ht="12.75" customHeight="1" x14ac:dyDescent="0.25">
      <c r="A2916" s="231"/>
      <c r="B2916" s="231"/>
      <c r="C2916" s="231"/>
      <c r="D2916" s="231"/>
      <c r="E2916" s="231"/>
      <c r="F2916" s="231"/>
      <c r="G2916" s="231"/>
      <c r="H2916" s="231"/>
      <c r="I2916" s="231"/>
      <c r="J2916" s="231"/>
      <c r="K2916" s="231"/>
      <c r="L2916" s="231"/>
      <c r="M2916" s="231"/>
      <c r="N2916" s="131" t="e">
        <f t="shared" si="45"/>
        <v>#N/A</v>
      </c>
    </row>
    <row r="2917" spans="1:14" s="131" customFormat="1" ht="12.75" customHeight="1" x14ac:dyDescent="0.25">
      <c r="A2917" s="231"/>
      <c r="B2917" s="231"/>
      <c r="C2917" s="231"/>
      <c r="D2917" s="231"/>
      <c r="E2917" s="231"/>
      <c r="F2917" s="231"/>
      <c r="G2917" s="231"/>
      <c r="H2917" s="231"/>
      <c r="I2917" s="231"/>
      <c r="J2917" s="231"/>
      <c r="K2917" s="231"/>
      <c r="L2917" s="231"/>
      <c r="M2917" s="231"/>
      <c r="N2917" s="131" t="e">
        <f t="shared" si="45"/>
        <v>#N/A</v>
      </c>
    </row>
    <row r="2918" spans="1:14" s="131" customFormat="1" ht="12.75" customHeight="1" x14ac:dyDescent="0.25">
      <c r="A2918" s="231"/>
      <c r="B2918" s="231"/>
      <c r="C2918" s="231"/>
      <c r="D2918" s="231"/>
      <c r="E2918" s="231"/>
      <c r="F2918" s="231"/>
      <c r="G2918" s="231"/>
      <c r="H2918" s="231"/>
      <c r="I2918" s="231"/>
      <c r="J2918" s="231"/>
      <c r="K2918" s="231"/>
      <c r="L2918" s="231"/>
      <c r="M2918" s="231"/>
      <c r="N2918" s="131" t="e">
        <f t="shared" si="45"/>
        <v>#N/A</v>
      </c>
    </row>
    <row r="2919" spans="1:14" s="131" customFormat="1" ht="12.75" customHeight="1" x14ac:dyDescent="0.25">
      <c r="A2919" s="231"/>
      <c r="B2919" s="231"/>
      <c r="C2919" s="231"/>
      <c r="D2919" s="231"/>
      <c r="E2919" s="231"/>
      <c r="F2919" s="231"/>
      <c r="G2919" s="231"/>
      <c r="H2919" s="231"/>
      <c r="I2919" s="231"/>
      <c r="J2919" s="231"/>
      <c r="K2919" s="231"/>
      <c r="L2919" s="231"/>
      <c r="M2919" s="231"/>
      <c r="N2919" s="131" t="e">
        <f t="shared" si="45"/>
        <v>#N/A</v>
      </c>
    </row>
    <row r="2920" spans="1:14" s="131" customFormat="1" ht="12.75" customHeight="1" x14ac:dyDescent="0.25">
      <c r="A2920" s="231"/>
      <c r="B2920" s="231"/>
      <c r="C2920" s="231"/>
      <c r="D2920" s="231"/>
      <c r="E2920" s="231"/>
      <c r="F2920" s="231"/>
      <c r="G2920" s="231"/>
      <c r="H2920" s="231"/>
      <c r="I2920" s="231"/>
      <c r="J2920" s="231"/>
      <c r="K2920" s="231"/>
      <c r="L2920" s="231"/>
      <c r="M2920" s="231"/>
      <c r="N2920" s="131" t="e">
        <f t="shared" si="45"/>
        <v>#N/A</v>
      </c>
    </row>
    <row r="2921" spans="1:14" s="131" customFormat="1" ht="12.75" customHeight="1" x14ac:dyDescent="0.25">
      <c r="A2921" s="231"/>
      <c r="B2921" s="231"/>
      <c r="C2921" s="231"/>
      <c r="D2921" s="231"/>
      <c r="E2921" s="231"/>
      <c r="F2921" s="231"/>
      <c r="G2921" s="231"/>
      <c r="H2921" s="231"/>
      <c r="I2921" s="231"/>
      <c r="J2921" s="231"/>
      <c r="K2921" s="231"/>
      <c r="L2921" s="231"/>
      <c r="M2921" s="231"/>
      <c r="N2921" s="131" t="e">
        <f t="shared" si="45"/>
        <v>#N/A</v>
      </c>
    </row>
    <row r="2922" spans="1:14" s="131" customFormat="1" ht="12.75" customHeight="1" x14ac:dyDescent="0.25">
      <c r="A2922" s="231"/>
      <c r="B2922" s="231"/>
      <c r="C2922" s="231"/>
      <c r="D2922" s="231"/>
      <c r="E2922" s="231"/>
      <c r="F2922" s="231"/>
      <c r="G2922" s="231"/>
      <c r="H2922" s="231"/>
      <c r="I2922" s="231"/>
      <c r="J2922" s="231"/>
      <c r="K2922" s="231"/>
      <c r="L2922" s="231"/>
      <c r="M2922" s="231"/>
      <c r="N2922" s="131" t="e">
        <f t="shared" si="45"/>
        <v>#N/A</v>
      </c>
    </row>
    <row r="2923" spans="1:14" s="131" customFormat="1" ht="12.75" customHeight="1" x14ac:dyDescent="0.25">
      <c r="A2923" s="231"/>
      <c r="B2923" s="231"/>
      <c r="C2923" s="231"/>
      <c r="D2923" s="231"/>
      <c r="E2923" s="231"/>
      <c r="F2923" s="231"/>
      <c r="G2923" s="231"/>
      <c r="H2923" s="231"/>
      <c r="I2923" s="231"/>
      <c r="J2923" s="231"/>
      <c r="K2923" s="231"/>
      <c r="L2923" s="231"/>
      <c r="M2923" s="231"/>
      <c r="N2923" s="131" t="e">
        <f t="shared" si="45"/>
        <v>#N/A</v>
      </c>
    </row>
    <row r="2924" spans="1:14" s="131" customFormat="1" ht="12.75" customHeight="1" x14ac:dyDescent="0.25">
      <c r="A2924" s="231"/>
      <c r="B2924" s="231"/>
      <c r="C2924" s="231"/>
      <c r="D2924" s="231"/>
      <c r="E2924" s="231"/>
      <c r="F2924" s="231"/>
      <c r="G2924" s="231"/>
      <c r="H2924" s="231"/>
      <c r="I2924" s="231"/>
      <c r="J2924" s="231"/>
      <c r="K2924" s="231"/>
      <c r="L2924" s="231"/>
      <c r="M2924" s="231"/>
      <c r="N2924" s="131" t="e">
        <f t="shared" si="45"/>
        <v>#N/A</v>
      </c>
    </row>
    <row r="2925" spans="1:14" s="131" customFormat="1" ht="12.75" customHeight="1" x14ac:dyDescent="0.25">
      <c r="A2925" s="231"/>
      <c r="B2925" s="231"/>
      <c r="C2925" s="231"/>
      <c r="D2925" s="231"/>
      <c r="E2925" s="231"/>
      <c r="F2925" s="231"/>
      <c r="G2925" s="231"/>
      <c r="H2925" s="231"/>
      <c r="I2925" s="231"/>
      <c r="J2925" s="231"/>
      <c r="K2925" s="231"/>
      <c r="L2925" s="231"/>
      <c r="M2925" s="231"/>
      <c r="N2925" s="131" t="e">
        <f t="shared" si="45"/>
        <v>#N/A</v>
      </c>
    </row>
    <row r="2926" spans="1:14" s="131" customFormat="1" ht="12.75" customHeight="1" x14ac:dyDescent="0.25">
      <c r="A2926" s="231"/>
      <c r="B2926" s="231"/>
      <c r="C2926" s="231"/>
      <c r="D2926" s="231"/>
      <c r="E2926" s="231"/>
      <c r="F2926" s="231"/>
      <c r="G2926" s="231"/>
      <c r="H2926" s="231"/>
      <c r="I2926" s="231"/>
      <c r="J2926" s="231"/>
      <c r="K2926" s="231"/>
      <c r="L2926" s="231"/>
      <c r="M2926" s="231"/>
      <c r="N2926" s="131" t="e">
        <f t="shared" si="45"/>
        <v>#N/A</v>
      </c>
    </row>
    <row r="2927" spans="1:14" s="131" customFormat="1" ht="12.75" customHeight="1" x14ac:dyDescent="0.25">
      <c r="A2927" s="231"/>
      <c r="B2927" s="231"/>
      <c r="C2927" s="231"/>
      <c r="D2927" s="231"/>
      <c r="E2927" s="231"/>
      <c r="F2927" s="231"/>
      <c r="G2927" s="231"/>
      <c r="H2927" s="231"/>
      <c r="I2927" s="231"/>
      <c r="J2927" s="231"/>
      <c r="K2927" s="231"/>
      <c r="L2927" s="231"/>
      <c r="M2927" s="231"/>
      <c r="N2927" s="131" t="e">
        <f t="shared" si="45"/>
        <v>#N/A</v>
      </c>
    </row>
    <row r="2928" spans="1:14" s="131" customFormat="1" ht="12.75" customHeight="1" x14ac:dyDescent="0.25">
      <c r="A2928" s="231"/>
      <c r="B2928" s="231"/>
      <c r="C2928" s="231"/>
      <c r="D2928" s="231"/>
      <c r="E2928" s="231"/>
      <c r="F2928" s="231"/>
      <c r="G2928" s="231"/>
      <c r="H2928" s="231"/>
      <c r="I2928" s="231"/>
      <c r="J2928" s="231"/>
      <c r="K2928" s="231"/>
      <c r="L2928" s="231"/>
      <c r="M2928" s="231"/>
      <c r="N2928" s="131" t="e">
        <f t="shared" si="45"/>
        <v>#N/A</v>
      </c>
    </row>
    <row r="2929" spans="1:14" s="131" customFormat="1" ht="12.75" customHeight="1" x14ac:dyDescent="0.25">
      <c r="A2929" s="231"/>
      <c r="B2929" s="231"/>
      <c r="C2929" s="231"/>
      <c r="D2929" s="231"/>
      <c r="E2929" s="231"/>
      <c r="F2929" s="231"/>
      <c r="G2929" s="231"/>
      <c r="H2929" s="231"/>
      <c r="I2929" s="231"/>
      <c r="J2929" s="231"/>
      <c r="K2929" s="231"/>
      <c r="L2929" s="231"/>
      <c r="M2929" s="231"/>
      <c r="N2929" s="131" t="e">
        <f t="shared" si="45"/>
        <v>#N/A</v>
      </c>
    </row>
    <row r="2930" spans="1:14" s="131" customFormat="1" ht="12.75" customHeight="1" x14ac:dyDescent="0.25">
      <c r="A2930" s="231"/>
      <c r="B2930" s="231"/>
      <c r="C2930" s="231"/>
      <c r="D2930" s="231"/>
      <c r="E2930" s="231"/>
      <c r="F2930" s="231"/>
      <c r="G2930" s="231"/>
      <c r="H2930" s="231"/>
      <c r="I2930" s="231"/>
      <c r="J2930" s="231"/>
      <c r="K2930" s="231"/>
      <c r="L2930" s="231"/>
      <c r="M2930" s="231"/>
      <c r="N2930" s="131" t="e">
        <f t="shared" si="45"/>
        <v>#N/A</v>
      </c>
    </row>
    <row r="2931" spans="1:14" s="131" customFormat="1" ht="12.75" customHeight="1" x14ac:dyDescent="0.25">
      <c r="A2931" s="231"/>
      <c r="B2931" s="231"/>
      <c r="C2931" s="231"/>
      <c r="D2931" s="231"/>
      <c r="E2931" s="231"/>
      <c r="F2931" s="231"/>
      <c r="G2931" s="231"/>
      <c r="H2931" s="231"/>
      <c r="I2931" s="231"/>
      <c r="J2931" s="231"/>
      <c r="K2931" s="231"/>
      <c r="L2931" s="231"/>
      <c r="M2931" s="231"/>
      <c r="N2931" s="131" t="e">
        <f t="shared" si="45"/>
        <v>#N/A</v>
      </c>
    </row>
    <row r="2932" spans="1:14" s="131" customFormat="1" ht="12.75" customHeight="1" x14ac:dyDescent="0.25">
      <c r="A2932" s="231"/>
      <c r="B2932" s="231"/>
      <c r="C2932" s="231"/>
      <c r="D2932" s="231"/>
      <c r="E2932" s="231"/>
      <c r="F2932" s="231"/>
      <c r="G2932" s="231"/>
      <c r="H2932" s="231"/>
      <c r="I2932" s="231"/>
      <c r="J2932" s="231"/>
      <c r="K2932" s="231"/>
      <c r="L2932" s="231"/>
      <c r="M2932" s="231"/>
      <c r="N2932" s="131" t="e">
        <f t="shared" si="45"/>
        <v>#N/A</v>
      </c>
    </row>
    <row r="2933" spans="1:14" s="131" customFormat="1" ht="12.75" customHeight="1" x14ac:dyDescent="0.25">
      <c r="A2933" s="231"/>
      <c r="B2933" s="231"/>
      <c r="C2933" s="231"/>
      <c r="D2933" s="231"/>
      <c r="E2933" s="231"/>
      <c r="F2933" s="231"/>
      <c r="G2933" s="231"/>
      <c r="H2933" s="231"/>
      <c r="I2933" s="231"/>
      <c r="J2933" s="231"/>
      <c r="K2933" s="231"/>
      <c r="L2933" s="231"/>
      <c r="M2933" s="231"/>
      <c r="N2933" s="131" t="e">
        <f t="shared" si="45"/>
        <v>#N/A</v>
      </c>
    </row>
    <row r="2934" spans="1:14" s="131" customFormat="1" ht="12.75" customHeight="1" x14ac:dyDescent="0.25">
      <c r="A2934" s="231"/>
      <c r="B2934" s="231"/>
      <c r="C2934" s="231"/>
      <c r="D2934" s="231"/>
      <c r="E2934" s="231"/>
      <c r="F2934" s="231"/>
      <c r="G2934" s="231"/>
      <c r="H2934" s="231"/>
      <c r="I2934" s="231"/>
      <c r="J2934" s="231"/>
      <c r="K2934" s="231"/>
      <c r="L2934" s="231"/>
      <c r="M2934" s="231"/>
      <c r="N2934" s="131" t="e">
        <f t="shared" si="45"/>
        <v>#N/A</v>
      </c>
    </row>
    <row r="2935" spans="1:14" s="131" customFormat="1" ht="12.75" customHeight="1" x14ac:dyDescent="0.25">
      <c r="A2935" s="231"/>
      <c r="B2935" s="231"/>
      <c r="C2935" s="231"/>
      <c r="D2935" s="231"/>
      <c r="E2935" s="231"/>
      <c r="F2935" s="231"/>
      <c r="G2935" s="231"/>
      <c r="H2935" s="231"/>
      <c r="I2935" s="231"/>
      <c r="J2935" s="231"/>
      <c r="K2935" s="231"/>
      <c r="L2935" s="231"/>
      <c r="M2935" s="231"/>
      <c r="N2935" s="131" t="e">
        <f t="shared" si="45"/>
        <v>#N/A</v>
      </c>
    </row>
    <row r="2936" spans="1:14" s="131" customFormat="1" ht="12.75" customHeight="1" x14ac:dyDescent="0.25">
      <c r="A2936" s="231"/>
      <c r="B2936" s="231"/>
      <c r="C2936" s="231"/>
      <c r="D2936" s="231"/>
      <c r="E2936" s="231"/>
      <c r="F2936" s="231"/>
      <c r="G2936" s="231"/>
      <c r="H2936" s="231"/>
      <c r="I2936" s="231"/>
      <c r="J2936" s="231"/>
      <c r="K2936" s="231"/>
      <c r="L2936" s="231"/>
      <c r="M2936" s="231"/>
      <c r="N2936" s="131" t="e">
        <f t="shared" si="45"/>
        <v>#N/A</v>
      </c>
    </row>
    <row r="2937" spans="1:14" s="131" customFormat="1" ht="12.75" customHeight="1" x14ac:dyDescent="0.25">
      <c r="A2937" s="231"/>
      <c r="B2937" s="231"/>
      <c r="C2937" s="231"/>
      <c r="D2937" s="231"/>
      <c r="E2937" s="231"/>
      <c r="F2937" s="231"/>
      <c r="G2937" s="231"/>
      <c r="H2937" s="231"/>
      <c r="I2937" s="231"/>
      <c r="J2937" s="231"/>
      <c r="K2937" s="231"/>
      <c r="L2937" s="231"/>
      <c r="M2937" s="231"/>
      <c r="N2937" s="131" t="e">
        <f t="shared" si="45"/>
        <v>#N/A</v>
      </c>
    </row>
    <row r="2938" spans="1:14" s="131" customFormat="1" ht="12.75" customHeight="1" x14ac:dyDescent="0.25">
      <c r="A2938" s="231"/>
      <c r="B2938" s="231"/>
      <c r="C2938" s="231"/>
      <c r="D2938" s="231"/>
      <c r="E2938" s="231"/>
      <c r="F2938" s="231"/>
      <c r="G2938" s="231"/>
      <c r="H2938" s="231"/>
      <c r="I2938" s="231"/>
      <c r="J2938" s="231"/>
      <c r="K2938" s="231"/>
      <c r="L2938" s="231"/>
      <c r="M2938" s="231"/>
      <c r="N2938" s="131" t="e">
        <f t="shared" si="45"/>
        <v>#N/A</v>
      </c>
    </row>
    <row r="2939" spans="1:14" s="131" customFormat="1" ht="12.75" customHeight="1" x14ac:dyDescent="0.25">
      <c r="A2939" s="231"/>
      <c r="B2939" s="231"/>
      <c r="C2939" s="231"/>
      <c r="D2939" s="231"/>
      <c r="E2939" s="231"/>
      <c r="F2939" s="231"/>
      <c r="G2939" s="231"/>
      <c r="H2939" s="231"/>
      <c r="I2939" s="231"/>
      <c r="J2939" s="231"/>
      <c r="K2939" s="231"/>
      <c r="L2939" s="231"/>
      <c r="M2939" s="231"/>
      <c r="N2939" s="131" t="e">
        <f t="shared" si="45"/>
        <v>#N/A</v>
      </c>
    </row>
    <row r="2940" spans="1:14" s="131" customFormat="1" ht="12.75" customHeight="1" x14ac:dyDescent="0.25">
      <c r="A2940" s="231"/>
      <c r="B2940" s="231"/>
      <c r="C2940" s="231"/>
      <c r="D2940" s="231"/>
      <c r="E2940" s="231"/>
      <c r="F2940" s="231"/>
      <c r="G2940" s="231"/>
      <c r="H2940" s="231"/>
      <c r="I2940" s="231"/>
      <c r="J2940" s="231"/>
      <c r="K2940" s="231"/>
      <c r="L2940" s="231"/>
      <c r="M2940" s="231"/>
      <c r="N2940" s="131" t="e">
        <f t="shared" si="45"/>
        <v>#N/A</v>
      </c>
    </row>
    <row r="2941" spans="1:14" s="131" customFormat="1" ht="12.75" customHeight="1" x14ac:dyDescent="0.25">
      <c r="A2941" s="231"/>
      <c r="B2941" s="231"/>
      <c r="C2941" s="231"/>
      <c r="D2941" s="231"/>
      <c r="E2941" s="231"/>
      <c r="F2941" s="231"/>
      <c r="G2941" s="231"/>
      <c r="H2941" s="231"/>
      <c r="I2941" s="231"/>
      <c r="J2941" s="231"/>
      <c r="K2941" s="231"/>
      <c r="L2941" s="231"/>
      <c r="M2941" s="231"/>
      <c r="N2941" s="131" t="e">
        <f t="shared" si="45"/>
        <v>#N/A</v>
      </c>
    </row>
    <row r="2942" spans="1:14" s="131" customFormat="1" ht="12.75" customHeight="1" x14ac:dyDescent="0.25">
      <c r="A2942" s="231"/>
      <c r="B2942" s="231"/>
      <c r="C2942" s="231"/>
      <c r="D2942" s="231"/>
      <c r="E2942" s="231"/>
      <c r="F2942" s="231"/>
      <c r="G2942" s="231"/>
      <c r="H2942" s="231"/>
      <c r="I2942" s="231"/>
      <c r="J2942" s="231"/>
      <c r="K2942" s="231"/>
      <c r="L2942" s="231"/>
      <c r="M2942" s="231"/>
      <c r="N2942" s="131" t="e">
        <f t="shared" si="45"/>
        <v>#N/A</v>
      </c>
    </row>
    <row r="2943" spans="1:14" s="131" customFormat="1" ht="12.75" customHeight="1" x14ac:dyDescent="0.25">
      <c r="A2943" s="231"/>
      <c r="B2943" s="231"/>
      <c r="C2943" s="231"/>
      <c r="D2943" s="231"/>
      <c r="E2943" s="231"/>
      <c r="F2943" s="231"/>
      <c r="G2943" s="231"/>
      <c r="H2943" s="231"/>
      <c r="I2943" s="231"/>
      <c r="J2943" s="231"/>
      <c r="K2943" s="231"/>
      <c r="L2943" s="231"/>
      <c r="M2943" s="231"/>
      <c r="N2943" s="131" t="e">
        <f t="shared" si="45"/>
        <v>#N/A</v>
      </c>
    </row>
    <row r="2944" spans="1:14" s="131" customFormat="1" ht="12.75" customHeight="1" x14ac:dyDescent="0.25">
      <c r="A2944" s="231"/>
      <c r="B2944" s="231"/>
      <c r="C2944" s="231"/>
      <c r="D2944" s="231"/>
      <c r="E2944" s="231"/>
      <c r="F2944" s="231"/>
      <c r="G2944" s="231"/>
      <c r="H2944" s="231"/>
      <c r="I2944" s="231"/>
      <c r="J2944" s="231"/>
      <c r="K2944" s="231"/>
      <c r="L2944" s="231"/>
      <c r="M2944" s="231"/>
      <c r="N2944" s="131" t="e">
        <f t="shared" si="45"/>
        <v>#N/A</v>
      </c>
    </row>
    <row r="2945" spans="1:14" s="131" customFormat="1" ht="12.75" customHeight="1" x14ac:dyDescent="0.25">
      <c r="A2945" s="231"/>
      <c r="B2945" s="231"/>
      <c r="C2945" s="231"/>
      <c r="D2945" s="231"/>
      <c r="E2945" s="231"/>
      <c r="F2945" s="231"/>
      <c r="G2945" s="231"/>
      <c r="H2945" s="231"/>
      <c r="I2945" s="231"/>
      <c r="J2945" s="231"/>
      <c r="K2945" s="231"/>
      <c r="L2945" s="231"/>
      <c r="M2945" s="231"/>
      <c r="N2945" s="131" t="e">
        <f t="shared" si="45"/>
        <v>#N/A</v>
      </c>
    </row>
    <row r="2946" spans="1:14" s="131" customFormat="1" ht="12.75" customHeight="1" x14ac:dyDescent="0.25">
      <c r="A2946" s="231"/>
      <c r="B2946" s="231"/>
      <c r="C2946" s="231"/>
      <c r="D2946" s="231"/>
      <c r="E2946" s="231"/>
      <c r="F2946" s="231"/>
      <c r="G2946" s="231"/>
      <c r="H2946" s="231"/>
      <c r="I2946" s="231"/>
      <c r="J2946" s="231"/>
      <c r="K2946" s="231"/>
      <c r="L2946" s="231"/>
      <c r="M2946" s="231"/>
      <c r="N2946" s="131" t="e">
        <f t="shared" si="45"/>
        <v>#N/A</v>
      </c>
    </row>
    <row r="2947" spans="1:14" s="131" customFormat="1" ht="12.75" customHeight="1" x14ac:dyDescent="0.25">
      <c r="A2947" s="231"/>
      <c r="B2947" s="231"/>
      <c r="C2947" s="231"/>
      <c r="D2947" s="231"/>
      <c r="E2947" s="231"/>
      <c r="F2947" s="231"/>
      <c r="G2947" s="231"/>
      <c r="H2947" s="231"/>
      <c r="I2947" s="231"/>
      <c r="J2947" s="231"/>
      <c r="K2947" s="231"/>
      <c r="L2947" s="231"/>
      <c r="M2947" s="231"/>
      <c r="N2947" s="131" t="e">
        <f t="shared" si="45"/>
        <v>#N/A</v>
      </c>
    </row>
    <row r="2948" spans="1:14" s="131" customFormat="1" ht="12.75" customHeight="1" x14ac:dyDescent="0.25">
      <c r="A2948" s="231"/>
      <c r="B2948" s="231"/>
      <c r="C2948" s="231"/>
      <c r="D2948" s="231"/>
      <c r="E2948" s="231"/>
      <c r="F2948" s="231"/>
      <c r="G2948" s="231"/>
      <c r="H2948" s="231"/>
      <c r="I2948" s="231"/>
      <c r="J2948" s="231"/>
      <c r="K2948" s="231"/>
      <c r="L2948" s="231"/>
      <c r="M2948" s="231"/>
      <c r="N2948" s="131" t="e">
        <f t="shared" ref="N2948:N3011" si="46">VLOOKUP(I2948,$O$3:$P$10,2,FALSE)</f>
        <v>#N/A</v>
      </c>
    </row>
    <row r="2949" spans="1:14" s="131" customFormat="1" ht="12.75" customHeight="1" x14ac:dyDescent="0.25">
      <c r="A2949" s="231"/>
      <c r="B2949" s="231"/>
      <c r="C2949" s="231"/>
      <c r="D2949" s="231"/>
      <c r="E2949" s="231"/>
      <c r="F2949" s="231"/>
      <c r="G2949" s="231"/>
      <c r="H2949" s="231"/>
      <c r="I2949" s="231"/>
      <c r="J2949" s="231"/>
      <c r="K2949" s="231"/>
      <c r="L2949" s="231"/>
      <c r="M2949" s="231"/>
      <c r="N2949" s="131" t="e">
        <f t="shared" si="46"/>
        <v>#N/A</v>
      </c>
    </row>
    <row r="2950" spans="1:14" s="131" customFormat="1" ht="12.75" customHeight="1" x14ac:dyDescent="0.25">
      <c r="A2950" s="231"/>
      <c r="B2950" s="231"/>
      <c r="C2950" s="231"/>
      <c r="D2950" s="231"/>
      <c r="E2950" s="231"/>
      <c r="F2950" s="231"/>
      <c r="G2950" s="231"/>
      <c r="H2950" s="231"/>
      <c r="I2950" s="231"/>
      <c r="J2950" s="231"/>
      <c r="K2950" s="231"/>
      <c r="L2950" s="231"/>
      <c r="M2950" s="231"/>
      <c r="N2950" s="131" t="e">
        <f t="shared" si="46"/>
        <v>#N/A</v>
      </c>
    </row>
    <row r="2951" spans="1:14" s="131" customFormat="1" ht="12.75" customHeight="1" x14ac:dyDescent="0.25">
      <c r="A2951" s="231"/>
      <c r="B2951" s="231"/>
      <c r="C2951" s="231"/>
      <c r="D2951" s="231"/>
      <c r="E2951" s="231"/>
      <c r="F2951" s="231"/>
      <c r="G2951" s="231"/>
      <c r="H2951" s="231"/>
      <c r="I2951" s="231"/>
      <c r="J2951" s="231"/>
      <c r="K2951" s="231"/>
      <c r="L2951" s="231"/>
      <c r="M2951" s="231"/>
      <c r="N2951" s="131" t="e">
        <f t="shared" si="46"/>
        <v>#N/A</v>
      </c>
    </row>
    <row r="2952" spans="1:14" s="131" customFormat="1" ht="12.75" customHeight="1" x14ac:dyDescent="0.25">
      <c r="A2952" s="231"/>
      <c r="B2952" s="231"/>
      <c r="C2952" s="231"/>
      <c r="D2952" s="231"/>
      <c r="E2952" s="231"/>
      <c r="F2952" s="231"/>
      <c r="G2952" s="231"/>
      <c r="H2952" s="231"/>
      <c r="I2952" s="231"/>
      <c r="J2952" s="231"/>
      <c r="K2952" s="231"/>
      <c r="L2952" s="231"/>
      <c r="M2952" s="231"/>
      <c r="N2952" s="131" t="e">
        <f t="shared" si="46"/>
        <v>#N/A</v>
      </c>
    </row>
    <row r="2953" spans="1:14" s="131" customFormat="1" ht="12.75" customHeight="1" x14ac:dyDescent="0.25">
      <c r="A2953" s="231"/>
      <c r="B2953" s="231"/>
      <c r="C2953" s="231"/>
      <c r="D2953" s="231"/>
      <c r="E2953" s="231"/>
      <c r="F2953" s="231"/>
      <c r="G2953" s="231"/>
      <c r="H2953" s="231"/>
      <c r="I2953" s="231"/>
      <c r="J2953" s="231"/>
      <c r="K2953" s="231"/>
      <c r="L2953" s="231"/>
      <c r="M2953" s="231"/>
      <c r="N2953" s="131" t="e">
        <f t="shared" si="46"/>
        <v>#N/A</v>
      </c>
    </row>
    <row r="2954" spans="1:14" s="131" customFormat="1" ht="12.75" customHeight="1" x14ac:dyDescent="0.25">
      <c r="A2954" s="231"/>
      <c r="B2954" s="231"/>
      <c r="C2954" s="231"/>
      <c r="D2954" s="231"/>
      <c r="E2954" s="231"/>
      <c r="F2954" s="231"/>
      <c r="G2954" s="231"/>
      <c r="H2954" s="231"/>
      <c r="I2954" s="231"/>
      <c r="J2954" s="231"/>
      <c r="K2954" s="231"/>
      <c r="L2954" s="231"/>
      <c r="M2954" s="231"/>
      <c r="N2954" s="131" t="e">
        <f t="shared" si="46"/>
        <v>#N/A</v>
      </c>
    </row>
    <row r="2955" spans="1:14" s="131" customFormat="1" ht="12.75" customHeight="1" x14ac:dyDescent="0.25">
      <c r="A2955" s="231"/>
      <c r="B2955" s="231"/>
      <c r="C2955" s="231"/>
      <c r="D2955" s="231"/>
      <c r="E2955" s="231"/>
      <c r="F2955" s="231"/>
      <c r="G2955" s="231"/>
      <c r="H2955" s="231"/>
      <c r="I2955" s="231"/>
      <c r="J2955" s="231"/>
      <c r="K2955" s="231"/>
      <c r="L2955" s="231"/>
      <c r="M2955" s="231"/>
      <c r="N2955" s="131" t="e">
        <f t="shared" si="46"/>
        <v>#N/A</v>
      </c>
    </row>
    <row r="2956" spans="1:14" s="131" customFormat="1" ht="12.75" customHeight="1" x14ac:dyDescent="0.25">
      <c r="A2956" s="231"/>
      <c r="B2956" s="231"/>
      <c r="C2956" s="231"/>
      <c r="D2956" s="231"/>
      <c r="E2956" s="231"/>
      <c r="F2956" s="231"/>
      <c r="G2956" s="231"/>
      <c r="H2956" s="231"/>
      <c r="I2956" s="231"/>
      <c r="J2956" s="231"/>
      <c r="K2956" s="231"/>
      <c r="L2956" s="231"/>
      <c r="M2956" s="231"/>
      <c r="N2956" s="131" t="e">
        <f t="shared" si="46"/>
        <v>#N/A</v>
      </c>
    </row>
    <row r="2957" spans="1:14" s="131" customFormat="1" ht="12.75" customHeight="1" x14ac:dyDescent="0.25">
      <c r="A2957" s="231"/>
      <c r="B2957" s="231"/>
      <c r="C2957" s="231"/>
      <c r="D2957" s="231"/>
      <c r="E2957" s="231"/>
      <c r="F2957" s="231"/>
      <c r="G2957" s="231"/>
      <c r="H2957" s="231"/>
      <c r="I2957" s="231"/>
      <c r="J2957" s="231"/>
      <c r="K2957" s="231"/>
      <c r="L2957" s="231"/>
      <c r="M2957" s="231"/>
      <c r="N2957" s="131" t="e">
        <f t="shared" si="46"/>
        <v>#N/A</v>
      </c>
    </row>
    <row r="2958" spans="1:14" s="131" customFormat="1" ht="12.75" customHeight="1" x14ac:dyDescent="0.25">
      <c r="A2958" s="231"/>
      <c r="B2958" s="231"/>
      <c r="C2958" s="231"/>
      <c r="D2958" s="231"/>
      <c r="E2958" s="231"/>
      <c r="F2958" s="231"/>
      <c r="G2958" s="231"/>
      <c r="H2958" s="231"/>
      <c r="I2958" s="231"/>
      <c r="J2958" s="231"/>
      <c r="K2958" s="231"/>
      <c r="L2958" s="231"/>
      <c r="M2958" s="231"/>
      <c r="N2958" s="131" t="e">
        <f t="shared" si="46"/>
        <v>#N/A</v>
      </c>
    </row>
    <row r="2959" spans="1:14" s="131" customFormat="1" ht="12.75" customHeight="1" x14ac:dyDescent="0.25">
      <c r="A2959" s="231"/>
      <c r="B2959" s="231"/>
      <c r="C2959" s="231"/>
      <c r="D2959" s="231"/>
      <c r="E2959" s="231"/>
      <c r="F2959" s="231"/>
      <c r="G2959" s="231"/>
      <c r="H2959" s="231"/>
      <c r="I2959" s="231"/>
      <c r="J2959" s="231"/>
      <c r="K2959" s="231"/>
      <c r="L2959" s="231"/>
      <c r="M2959" s="231"/>
      <c r="N2959" s="131" t="e">
        <f t="shared" si="46"/>
        <v>#N/A</v>
      </c>
    </row>
    <row r="2960" spans="1:14" s="131" customFormat="1" ht="12.75" customHeight="1" x14ac:dyDescent="0.25">
      <c r="A2960" s="231"/>
      <c r="B2960" s="231"/>
      <c r="C2960" s="231"/>
      <c r="D2960" s="231"/>
      <c r="E2960" s="231"/>
      <c r="F2960" s="231"/>
      <c r="G2960" s="231"/>
      <c r="H2960" s="231"/>
      <c r="I2960" s="231"/>
      <c r="J2960" s="231"/>
      <c r="K2960" s="231"/>
      <c r="L2960" s="231"/>
      <c r="M2960" s="231"/>
      <c r="N2960" s="131" t="e">
        <f t="shared" si="46"/>
        <v>#N/A</v>
      </c>
    </row>
    <row r="2961" spans="1:14" s="131" customFormat="1" ht="12.75" customHeight="1" x14ac:dyDescent="0.25">
      <c r="A2961" s="231"/>
      <c r="B2961" s="231"/>
      <c r="C2961" s="231"/>
      <c r="D2961" s="231"/>
      <c r="E2961" s="231"/>
      <c r="F2961" s="231"/>
      <c r="G2961" s="231"/>
      <c r="H2961" s="231"/>
      <c r="I2961" s="231"/>
      <c r="J2961" s="231"/>
      <c r="K2961" s="231"/>
      <c r="L2961" s="231"/>
      <c r="M2961" s="231"/>
      <c r="N2961" s="131" t="e">
        <f t="shared" si="46"/>
        <v>#N/A</v>
      </c>
    </row>
    <row r="2962" spans="1:14" s="131" customFormat="1" ht="12.75" customHeight="1" x14ac:dyDescent="0.25">
      <c r="A2962" s="231"/>
      <c r="B2962" s="231"/>
      <c r="C2962" s="231"/>
      <c r="D2962" s="231"/>
      <c r="E2962" s="231"/>
      <c r="F2962" s="231"/>
      <c r="G2962" s="231"/>
      <c r="H2962" s="231"/>
      <c r="I2962" s="231"/>
      <c r="J2962" s="231"/>
      <c r="K2962" s="231"/>
      <c r="L2962" s="231"/>
      <c r="M2962" s="231"/>
      <c r="N2962" s="131" t="e">
        <f t="shared" si="46"/>
        <v>#N/A</v>
      </c>
    </row>
    <row r="2963" spans="1:14" s="131" customFormat="1" ht="12.75" customHeight="1" x14ac:dyDescent="0.25">
      <c r="A2963" s="231"/>
      <c r="B2963" s="231"/>
      <c r="C2963" s="231"/>
      <c r="D2963" s="231"/>
      <c r="E2963" s="231"/>
      <c r="F2963" s="231"/>
      <c r="G2963" s="231"/>
      <c r="H2963" s="231"/>
      <c r="I2963" s="231"/>
      <c r="J2963" s="231"/>
      <c r="K2963" s="231"/>
      <c r="L2963" s="231"/>
      <c r="M2963" s="231"/>
      <c r="N2963" s="131" t="e">
        <f t="shared" si="46"/>
        <v>#N/A</v>
      </c>
    </row>
    <row r="2964" spans="1:14" s="131" customFormat="1" ht="12.75" customHeight="1" x14ac:dyDescent="0.25">
      <c r="A2964" s="231"/>
      <c r="B2964" s="231"/>
      <c r="C2964" s="231"/>
      <c r="D2964" s="231"/>
      <c r="E2964" s="231"/>
      <c r="F2964" s="231"/>
      <c r="G2964" s="231"/>
      <c r="H2964" s="231"/>
      <c r="I2964" s="231"/>
      <c r="J2964" s="231"/>
      <c r="K2964" s="231"/>
      <c r="L2964" s="231"/>
      <c r="M2964" s="231"/>
      <c r="N2964" s="131" t="e">
        <f t="shared" si="46"/>
        <v>#N/A</v>
      </c>
    </row>
    <row r="2965" spans="1:14" s="131" customFormat="1" ht="12.75" customHeight="1" x14ac:dyDescent="0.25">
      <c r="A2965" s="231"/>
      <c r="B2965" s="231"/>
      <c r="C2965" s="231"/>
      <c r="D2965" s="231"/>
      <c r="E2965" s="231"/>
      <c r="F2965" s="231"/>
      <c r="G2965" s="231"/>
      <c r="H2965" s="231"/>
      <c r="I2965" s="231"/>
      <c r="J2965" s="231"/>
      <c r="K2965" s="231"/>
      <c r="L2965" s="231"/>
      <c r="M2965" s="231"/>
      <c r="N2965" s="131" t="e">
        <f t="shared" si="46"/>
        <v>#N/A</v>
      </c>
    </row>
    <row r="2966" spans="1:14" s="131" customFormat="1" ht="12.75" customHeight="1" x14ac:dyDescent="0.25">
      <c r="A2966" s="231"/>
      <c r="B2966" s="231"/>
      <c r="C2966" s="231"/>
      <c r="D2966" s="231"/>
      <c r="E2966" s="231"/>
      <c r="F2966" s="231"/>
      <c r="G2966" s="231"/>
      <c r="H2966" s="231"/>
      <c r="I2966" s="231"/>
      <c r="J2966" s="231"/>
      <c r="K2966" s="231"/>
      <c r="L2966" s="231"/>
      <c r="M2966" s="231"/>
      <c r="N2966" s="131" t="e">
        <f t="shared" si="46"/>
        <v>#N/A</v>
      </c>
    </row>
    <row r="2967" spans="1:14" s="131" customFormat="1" ht="12.75" customHeight="1" x14ac:dyDescent="0.25">
      <c r="A2967" s="231"/>
      <c r="B2967" s="231"/>
      <c r="C2967" s="231"/>
      <c r="D2967" s="231"/>
      <c r="E2967" s="231"/>
      <c r="F2967" s="231"/>
      <c r="G2967" s="231"/>
      <c r="H2967" s="231"/>
      <c r="I2967" s="231"/>
      <c r="J2967" s="231"/>
      <c r="K2967" s="231"/>
      <c r="L2967" s="231"/>
      <c r="M2967" s="231"/>
      <c r="N2967" s="131" t="e">
        <f t="shared" si="46"/>
        <v>#N/A</v>
      </c>
    </row>
    <row r="2968" spans="1:14" s="131" customFormat="1" ht="12.75" customHeight="1" x14ac:dyDescent="0.25">
      <c r="A2968" s="231"/>
      <c r="B2968" s="231"/>
      <c r="C2968" s="231"/>
      <c r="D2968" s="231"/>
      <c r="E2968" s="231"/>
      <c r="F2968" s="231"/>
      <c r="G2968" s="231"/>
      <c r="H2968" s="231"/>
      <c r="I2968" s="231"/>
      <c r="J2968" s="231"/>
      <c r="K2968" s="231"/>
      <c r="L2968" s="231"/>
      <c r="M2968" s="231"/>
      <c r="N2968" s="131" t="e">
        <f t="shared" si="46"/>
        <v>#N/A</v>
      </c>
    </row>
    <row r="2969" spans="1:14" s="131" customFormat="1" ht="12.75" customHeight="1" x14ac:dyDescent="0.25">
      <c r="A2969" s="231"/>
      <c r="B2969" s="231"/>
      <c r="C2969" s="231"/>
      <c r="D2969" s="231"/>
      <c r="E2969" s="231"/>
      <c r="F2969" s="231"/>
      <c r="G2969" s="231"/>
      <c r="H2969" s="231"/>
      <c r="I2969" s="231"/>
      <c r="J2969" s="231"/>
      <c r="K2969" s="231"/>
      <c r="L2969" s="231"/>
      <c r="M2969" s="231"/>
      <c r="N2969" s="131" t="e">
        <f t="shared" si="46"/>
        <v>#N/A</v>
      </c>
    </row>
    <row r="2970" spans="1:14" s="131" customFormat="1" ht="12.75" customHeight="1" x14ac:dyDescent="0.25">
      <c r="A2970" s="231"/>
      <c r="B2970" s="231"/>
      <c r="C2970" s="231"/>
      <c r="D2970" s="231"/>
      <c r="E2970" s="231"/>
      <c r="F2970" s="231"/>
      <c r="G2970" s="231"/>
      <c r="H2970" s="231"/>
      <c r="I2970" s="231"/>
      <c r="J2970" s="231"/>
      <c r="K2970" s="231"/>
      <c r="L2970" s="231"/>
      <c r="M2970" s="231"/>
      <c r="N2970" s="131" t="e">
        <f t="shared" si="46"/>
        <v>#N/A</v>
      </c>
    </row>
    <row r="2971" spans="1:14" s="131" customFormat="1" ht="12.75" customHeight="1" x14ac:dyDescent="0.25">
      <c r="A2971" s="231"/>
      <c r="B2971" s="231"/>
      <c r="C2971" s="231"/>
      <c r="D2971" s="231"/>
      <c r="E2971" s="231"/>
      <c r="F2971" s="231"/>
      <c r="G2971" s="231"/>
      <c r="H2971" s="231"/>
      <c r="I2971" s="231"/>
      <c r="J2971" s="231"/>
      <c r="K2971" s="231"/>
      <c r="L2971" s="231"/>
      <c r="M2971" s="231"/>
      <c r="N2971" s="131" t="e">
        <f t="shared" si="46"/>
        <v>#N/A</v>
      </c>
    </row>
    <row r="2972" spans="1:14" s="131" customFormat="1" ht="12.75" customHeight="1" x14ac:dyDescent="0.25">
      <c r="A2972" s="231"/>
      <c r="B2972" s="231"/>
      <c r="C2972" s="231"/>
      <c r="D2972" s="231"/>
      <c r="E2972" s="231"/>
      <c r="F2972" s="231"/>
      <c r="G2972" s="231"/>
      <c r="H2972" s="231"/>
      <c r="I2972" s="231"/>
      <c r="J2972" s="231"/>
      <c r="K2972" s="231"/>
      <c r="L2972" s="231"/>
      <c r="M2972" s="231"/>
      <c r="N2972" s="131" t="e">
        <f t="shared" si="46"/>
        <v>#N/A</v>
      </c>
    </row>
    <row r="2973" spans="1:14" s="131" customFormat="1" ht="12.75" customHeight="1" x14ac:dyDescent="0.25">
      <c r="A2973" s="231"/>
      <c r="B2973" s="231"/>
      <c r="C2973" s="231"/>
      <c r="D2973" s="231"/>
      <c r="E2973" s="231"/>
      <c r="F2973" s="231"/>
      <c r="G2973" s="231"/>
      <c r="H2973" s="231"/>
      <c r="I2973" s="231"/>
      <c r="J2973" s="231"/>
      <c r="K2973" s="231"/>
      <c r="L2973" s="231"/>
      <c r="M2973" s="231"/>
      <c r="N2973" s="131" t="e">
        <f t="shared" si="46"/>
        <v>#N/A</v>
      </c>
    </row>
    <row r="2974" spans="1:14" s="131" customFormat="1" ht="12.75" customHeight="1" x14ac:dyDescent="0.25">
      <c r="A2974" s="231"/>
      <c r="B2974" s="231"/>
      <c r="C2974" s="231"/>
      <c r="D2974" s="231"/>
      <c r="E2974" s="231"/>
      <c r="F2974" s="231"/>
      <c r="G2974" s="231"/>
      <c r="H2974" s="231"/>
      <c r="I2974" s="231"/>
      <c r="J2974" s="231"/>
      <c r="K2974" s="231"/>
      <c r="L2974" s="231"/>
      <c r="M2974" s="231"/>
      <c r="N2974" s="131" t="e">
        <f t="shared" si="46"/>
        <v>#N/A</v>
      </c>
    </row>
    <row r="2975" spans="1:14" s="131" customFormat="1" ht="12.75" customHeight="1" x14ac:dyDescent="0.25">
      <c r="A2975" s="231"/>
      <c r="B2975" s="231"/>
      <c r="C2975" s="231"/>
      <c r="D2975" s="231"/>
      <c r="E2975" s="231"/>
      <c r="F2975" s="231"/>
      <c r="G2975" s="231"/>
      <c r="H2975" s="231"/>
      <c r="I2975" s="231"/>
      <c r="J2975" s="231"/>
      <c r="K2975" s="231"/>
      <c r="L2975" s="231"/>
      <c r="M2975" s="231"/>
      <c r="N2975" s="131" t="e">
        <f t="shared" si="46"/>
        <v>#N/A</v>
      </c>
    </row>
    <row r="2976" spans="1:14" s="131" customFormat="1" ht="12.75" customHeight="1" x14ac:dyDescent="0.25">
      <c r="A2976" s="231"/>
      <c r="B2976" s="231"/>
      <c r="C2976" s="231"/>
      <c r="D2976" s="231"/>
      <c r="E2976" s="231"/>
      <c r="F2976" s="231"/>
      <c r="G2976" s="231"/>
      <c r="H2976" s="231"/>
      <c r="I2976" s="231"/>
      <c r="J2976" s="231"/>
      <c r="K2976" s="231"/>
      <c r="L2976" s="231"/>
      <c r="M2976" s="231"/>
      <c r="N2976" s="131" t="e">
        <f t="shared" si="46"/>
        <v>#N/A</v>
      </c>
    </row>
    <row r="2977" spans="1:14" s="131" customFormat="1" ht="12.75" customHeight="1" x14ac:dyDescent="0.25">
      <c r="A2977" s="231"/>
      <c r="B2977" s="231"/>
      <c r="C2977" s="231"/>
      <c r="D2977" s="231"/>
      <c r="E2977" s="231"/>
      <c r="F2977" s="231"/>
      <c r="G2977" s="231"/>
      <c r="H2977" s="231"/>
      <c r="I2977" s="231"/>
      <c r="J2977" s="231"/>
      <c r="K2977" s="231"/>
      <c r="L2977" s="231"/>
      <c r="M2977" s="231"/>
      <c r="N2977" s="131" t="e">
        <f t="shared" si="46"/>
        <v>#N/A</v>
      </c>
    </row>
    <row r="2978" spans="1:14" s="131" customFormat="1" ht="12.75" customHeight="1" x14ac:dyDescent="0.25">
      <c r="A2978" s="231"/>
      <c r="B2978" s="231"/>
      <c r="C2978" s="231"/>
      <c r="D2978" s="231"/>
      <c r="E2978" s="231"/>
      <c r="F2978" s="231"/>
      <c r="G2978" s="231"/>
      <c r="H2978" s="231"/>
      <c r="I2978" s="231"/>
      <c r="J2978" s="231"/>
      <c r="K2978" s="231"/>
      <c r="L2978" s="231"/>
      <c r="M2978" s="231"/>
      <c r="N2978" s="131" t="e">
        <f t="shared" si="46"/>
        <v>#N/A</v>
      </c>
    </row>
    <row r="2979" spans="1:14" s="131" customFormat="1" ht="12.75" customHeight="1" x14ac:dyDescent="0.25">
      <c r="A2979" s="231"/>
      <c r="B2979" s="231"/>
      <c r="C2979" s="231"/>
      <c r="D2979" s="231"/>
      <c r="E2979" s="231"/>
      <c r="F2979" s="231"/>
      <c r="G2979" s="231"/>
      <c r="H2979" s="231"/>
      <c r="I2979" s="231"/>
      <c r="J2979" s="231"/>
      <c r="K2979" s="231"/>
      <c r="L2979" s="231"/>
      <c r="M2979" s="231"/>
      <c r="N2979" s="131" t="e">
        <f t="shared" si="46"/>
        <v>#N/A</v>
      </c>
    </row>
    <row r="2980" spans="1:14" s="131" customFormat="1" ht="12.75" customHeight="1" x14ac:dyDescent="0.25">
      <c r="A2980" s="231"/>
      <c r="B2980" s="231"/>
      <c r="C2980" s="231"/>
      <c r="D2980" s="231"/>
      <c r="E2980" s="231"/>
      <c r="F2980" s="231"/>
      <c r="G2980" s="231"/>
      <c r="H2980" s="231"/>
      <c r="I2980" s="231"/>
      <c r="J2980" s="231"/>
      <c r="K2980" s="231"/>
      <c r="L2980" s="231"/>
      <c r="M2980" s="231"/>
      <c r="N2980" s="131" t="e">
        <f t="shared" si="46"/>
        <v>#N/A</v>
      </c>
    </row>
    <row r="2981" spans="1:14" s="131" customFormat="1" ht="12.75" customHeight="1" x14ac:dyDescent="0.25">
      <c r="A2981" s="231"/>
      <c r="B2981" s="231"/>
      <c r="C2981" s="231"/>
      <c r="D2981" s="231"/>
      <c r="E2981" s="231"/>
      <c r="F2981" s="231"/>
      <c r="G2981" s="231"/>
      <c r="H2981" s="231"/>
      <c r="I2981" s="231"/>
      <c r="J2981" s="231"/>
      <c r="K2981" s="231"/>
      <c r="L2981" s="231"/>
      <c r="M2981" s="231"/>
      <c r="N2981" s="131" t="e">
        <f t="shared" si="46"/>
        <v>#N/A</v>
      </c>
    </row>
    <row r="2982" spans="1:14" s="131" customFormat="1" ht="12.75" customHeight="1" x14ac:dyDescent="0.25">
      <c r="A2982" s="231"/>
      <c r="B2982" s="231"/>
      <c r="C2982" s="231"/>
      <c r="D2982" s="231"/>
      <c r="E2982" s="231"/>
      <c r="F2982" s="231"/>
      <c r="G2982" s="231"/>
      <c r="H2982" s="231"/>
      <c r="I2982" s="231"/>
      <c r="J2982" s="231"/>
      <c r="K2982" s="231"/>
      <c r="L2982" s="231"/>
      <c r="M2982" s="231"/>
      <c r="N2982" s="131" t="e">
        <f t="shared" si="46"/>
        <v>#N/A</v>
      </c>
    </row>
    <row r="2983" spans="1:14" s="131" customFormat="1" ht="12.75" customHeight="1" x14ac:dyDescent="0.25">
      <c r="A2983" s="231"/>
      <c r="B2983" s="231"/>
      <c r="C2983" s="231"/>
      <c r="D2983" s="231"/>
      <c r="E2983" s="231"/>
      <c r="F2983" s="231"/>
      <c r="G2983" s="231"/>
      <c r="H2983" s="231"/>
      <c r="I2983" s="231"/>
      <c r="J2983" s="231"/>
      <c r="K2983" s="231"/>
      <c r="L2983" s="231"/>
      <c r="M2983" s="231"/>
      <c r="N2983" s="131" t="e">
        <f t="shared" si="46"/>
        <v>#N/A</v>
      </c>
    </row>
    <row r="2984" spans="1:14" s="131" customFormat="1" ht="12.75" customHeight="1" x14ac:dyDescent="0.25">
      <c r="A2984" s="231"/>
      <c r="B2984" s="231"/>
      <c r="C2984" s="231"/>
      <c r="D2984" s="231"/>
      <c r="E2984" s="231"/>
      <c r="F2984" s="231"/>
      <c r="G2984" s="231"/>
      <c r="H2984" s="231"/>
      <c r="I2984" s="231"/>
      <c r="J2984" s="231"/>
      <c r="K2984" s="231"/>
      <c r="L2984" s="231"/>
      <c r="M2984" s="231"/>
      <c r="N2984" s="131" t="e">
        <f t="shared" si="46"/>
        <v>#N/A</v>
      </c>
    </row>
    <row r="2985" spans="1:14" s="131" customFormat="1" ht="12.75" customHeight="1" x14ac:dyDescent="0.25">
      <c r="A2985" s="231"/>
      <c r="B2985" s="231"/>
      <c r="C2985" s="231"/>
      <c r="D2985" s="231"/>
      <c r="E2985" s="231"/>
      <c r="F2985" s="231"/>
      <c r="G2985" s="231"/>
      <c r="H2985" s="231"/>
      <c r="I2985" s="231"/>
      <c r="J2985" s="231"/>
      <c r="K2985" s="231"/>
      <c r="L2985" s="231"/>
      <c r="M2985" s="231"/>
      <c r="N2985" s="131" t="e">
        <f t="shared" si="46"/>
        <v>#N/A</v>
      </c>
    </row>
    <row r="2986" spans="1:14" s="131" customFormat="1" ht="12.75" customHeight="1" x14ac:dyDescent="0.25">
      <c r="A2986" s="231"/>
      <c r="B2986" s="231"/>
      <c r="C2986" s="231"/>
      <c r="D2986" s="231"/>
      <c r="E2986" s="231"/>
      <c r="F2986" s="231"/>
      <c r="G2986" s="231"/>
      <c r="H2986" s="231"/>
      <c r="I2986" s="231"/>
      <c r="J2986" s="231"/>
      <c r="K2986" s="231"/>
      <c r="L2986" s="231"/>
      <c r="M2986" s="231"/>
      <c r="N2986" s="131" t="e">
        <f t="shared" si="46"/>
        <v>#N/A</v>
      </c>
    </row>
    <row r="2987" spans="1:14" s="131" customFormat="1" ht="12.75" customHeight="1" x14ac:dyDescent="0.25">
      <c r="A2987" s="231"/>
      <c r="B2987" s="231"/>
      <c r="C2987" s="231"/>
      <c r="D2987" s="231"/>
      <c r="E2987" s="231"/>
      <c r="F2987" s="231"/>
      <c r="G2987" s="231"/>
      <c r="H2987" s="231"/>
      <c r="I2987" s="231"/>
      <c r="J2987" s="231"/>
      <c r="K2987" s="231"/>
      <c r="L2987" s="231"/>
      <c r="M2987" s="231"/>
      <c r="N2987" s="131" t="e">
        <f t="shared" si="46"/>
        <v>#N/A</v>
      </c>
    </row>
    <row r="2988" spans="1:14" s="131" customFormat="1" ht="12.75" customHeight="1" x14ac:dyDescent="0.25">
      <c r="A2988" s="231"/>
      <c r="B2988" s="231"/>
      <c r="C2988" s="231"/>
      <c r="D2988" s="231"/>
      <c r="E2988" s="231"/>
      <c r="F2988" s="231"/>
      <c r="G2988" s="231"/>
      <c r="H2988" s="231"/>
      <c r="I2988" s="231"/>
      <c r="J2988" s="231"/>
      <c r="K2988" s="231"/>
      <c r="L2988" s="231"/>
      <c r="M2988" s="231"/>
      <c r="N2988" s="131" t="e">
        <f t="shared" si="46"/>
        <v>#N/A</v>
      </c>
    </row>
    <row r="2989" spans="1:14" s="131" customFormat="1" ht="12.75" customHeight="1" x14ac:dyDescent="0.25">
      <c r="A2989" s="231"/>
      <c r="B2989" s="231"/>
      <c r="C2989" s="231"/>
      <c r="D2989" s="231"/>
      <c r="E2989" s="231"/>
      <c r="F2989" s="231"/>
      <c r="G2989" s="231"/>
      <c r="H2989" s="231"/>
      <c r="I2989" s="231"/>
      <c r="J2989" s="231"/>
      <c r="K2989" s="231"/>
      <c r="L2989" s="231"/>
      <c r="M2989" s="231"/>
      <c r="N2989" s="131" t="e">
        <f t="shared" si="46"/>
        <v>#N/A</v>
      </c>
    </row>
    <row r="2990" spans="1:14" s="131" customFormat="1" ht="12.75" customHeight="1" x14ac:dyDescent="0.25">
      <c r="A2990" s="231"/>
      <c r="B2990" s="231"/>
      <c r="C2990" s="231"/>
      <c r="D2990" s="231"/>
      <c r="E2990" s="231"/>
      <c r="F2990" s="231"/>
      <c r="G2990" s="231"/>
      <c r="H2990" s="231"/>
      <c r="I2990" s="231"/>
      <c r="J2990" s="231"/>
      <c r="K2990" s="231"/>
      <c r="L2990" s="231"/>
      <c r="M2990" s="231"/>
      <c r="N2990" s="131" t="e">
        <f t="shared" si="46"/>
        <v>#N/A</v>
      </c>
    </row>
    <row r="2991" spans="1:14" s="131" customFormat="1" ht="12.75" customHeight="1" x14ac:dyDescent="0.25">
      <c r="A2991" s="231"/>
      <c r="B2991" s="231"/>
      <c r="C2991" s="231"/>
      <c r="D2991" s="231"/>
      <c r="E2991" s="231"/>
      <c r="F2991" s="231"/>
      <c r="G2991" s="231"/>
      <c r="H2991" s="231"/>
      <c r="I2991" s="231"/>
      <c r="J2991" s="231"/>
      <c r="K2991" s="231"/>
      <c r="L2991" s="231"/>
      <c r="M2991" s="231"/>
      <c r="N2991" s="131" t="e">
        <f t="shared" si="46"/>
        <v>#N/A</v>
      </c>
    </row>
    <row r="2992" spans="1:14" s="131" customFormat="1" ht="12.75" customHeight="1" x14ac:dyDescent="0.25">
      <c r="A2992" s="231"/>
      <c r="B2992" s="231"/>
      <c r="C2992" s="231"/>
      <c r="D2992" s="231"/>
      <c r="E2992" s="231"/>
      <c r="F2992" s="231"/>
      <c r="G2992" s="231"/>
      <c r="H2992" s="231"/>
      <c r="I2992" s="231"/>
      <c r="J2992" s="231"/>
      <c r="K2992" s="231"/>
      <c r="L2992" s="231"/>
      <c r="M2992" s="231"/>
      <c r="N2992" s="131" t="e">
        <f t="shared" si="46"/>
        <v>#N/A</v>
      </c>
    </row>
    <row r="2993" spans="1:14" s="131" customFormat="1" ht="12.75" customHeight="1" x14ac:dyDescent="0.25">
      <c r="A2993" s="231"/>
      <c r="B2993" s="231"/>
      <c r="C2993" s="231"/>
      <c r="D2993" s="231"/>
      <c r="E2993" s="231"/>
      <c r="F2993" s="231"/>
      <c r="G2993" s="231"/>
      <c r="H2993" s="231"/>
      <c r="I2993" s="231"/>
      <c r="J2993" s="231"/>
      <c r="K2993" s="231"/>
      <c r="L2993" s="231"/>
      <c r="M2993" s="231"/>
      <c r="N2993" s="131" t="e">
        <f t="shared" si="46"/>
        <v>#N/A</v>
      </c>
    </row>
    <row r="2994" spans="1:14" s="131" customFormat="1" ht="12.75" customHeight="1" x14ac:dyDescent="0.25">
      <c r="A2994" s="231"/>
      <c r="B2994" s="231"/>
      <c r="C2994" s="231"/>
      <c r="D2994" s="231"/>
      <c r="E2994" s="231"/>
      <c r="F2994" s="231"/>
      <c r="G2994" s="231"/>
      <c r="H2994" s="231"/>
      <c r="I2994" s="231"/>
      <c r="J2994" s="231"/>
      <c r="K2994" s="231"/>
      <c r="L2994" s="231"/>
      <c r="M2994" s="231"/>
      <c r="N2994" s="131" t="e">
        <f t="shared" si="46"/>
        <v>#N/A</v>
      </c>
    </row>
    <row r="2995" spans="1:14" s="131" customFormat="1" ht="12.75" customHeight="1" x14ac:dyDescent="0.25">
      <c r="A2995" s="231"/>
      <c r="B2995" s="231"/>
      <c r="C2995" s="231"/>
      <c r="D2995" s="231"/>
      <c r="E2995" s="231"/>
      <c r="F2995" s="231"/>
      <c r="G2995" s="231"/>
      <c r="H2995" s="231"/>
      <c r="I2995" s="231"/>
      <c r="J2995" s="231"/>
      <c r="K2995" s="231"/>
      <c r="L2995" s="231"/>
      <c r="M2995" s="231"/>
      <c r="N2995" s="131" t="e">
        <f t="shared" si="46"/>
        <v>#N/A</v>
      </c>
    </row>
    <row r="2996" spans="1:14" s="131" customFormat="1" ht="12.75" customHeight="1" x14ac:dyDescent="0.25">
      <c r="A2996" s="231"/>
      <c r="B2996" s="231"/>
      <c r="C2996" s="231"/>
      <c r="D2996" s="231"/>
      <c r="E2996" s="231"/>
      <c r="F2996" s="231"/>
      <c r="G2996" s="231"/>
      <c r="H2996" s="231"/>
      <c r="I2996" s="231"/>
      <c r="J2996" s="231"/>
      <c r="K2996" s="231"/>
      <c r="L2996" s="231"/>
      <c r="M2996" s="231"/>
      <c r="N2996" s="131" t="e">
        <f t="shared" si="46"/>
        <v>#N/A</v>
      </c>
    </row>
    <row r="2997" spans="1:14" s="131" customFormat="1" ht="12.75" customHeight="1" x14ac:dyDescent="0.25">
      <c r="A2997" s="231"/>
      <c r="B2997" s="231"/>
      <c r="C2997" s="231"/>
      <c r="D2997" s="231"/>
      <c r="E2997" s="231"/>
      <c r="F2997" s="231"/>
      <c r="G2997" s="231"/>
      <c r="H2997" s="231"/>
      <c r="I2997" s="231"/>
      <c r="J2997" s="231"/>
      <c r="K2997" s="231"/>
      <c r="L2997" s="231"/>
      <c r="M2997" s="231"/>
      <c r="N2997" s="131" t="e">
        <f t="shared" si="46"/>
        <v>#N/A</v>
      </c>
    </row>
    <row r="2998" spans="1:14" s="131" customFormat="1" ht="12.75" customHeight="1" x14ac:dyDescent="0.25">
      <c r="A2998" s="231"/>
      <c r="B2998" s="231"/>
      <c r="C2998" s="231"/>
      <c r="D2998" s="231"/>
      <c r="E2998" s="231"/>
      <c r="F2998" s="231"/>
      <c r="G2998" s="231"/>
      <c r="H2998" s="231"/>
      <c r="I2998" s="231"/>
      <c r="J2998" s="231"/>
      <c r="K2998" s="231"/>
      <c r="L2998" s="231"/>
      <c r="M2998" s="231"/>
      <c r="N2998" s="131" t="e">
        <f t="shared" si="46"/>
        <v>#N/A</v>
      </c>
    </row>
    <row r="2999" spans="1:14" s="131" customFormat="1" ht="12.75" customHeight="1" x14ac:dyDescent="0.25">
      <c r="A2999" s="231"/>
      <c r="B2999" s="231"/>
      <c r="C2999" s="231"/>
      <c r="D2999" s="231"/>
      <c r="E2999" s="231"/>
      <c r="F2999" s="231"/>
      <c r="G2999" s="231"/>
      <c r="H2999" s="231"/>
      <c r="I2999" s="231"/>
      <c r="J2999" s="231"/>
      <c r="K2999" s="231"/>
      <c r="L2999" s="231"/>
      <c r="M2999" s="231"/>
      <c r="N2999" s="131" t="e">
        <f t="shared" si="46"/>
        <v>#N/A</v>
      </c>
    </row>
    <row r="3000" spans="1:14" s="131" customFormat="1" ht="12.75" customHeight="1" x14ac:dyDescent="0.25">
      <c r="A3000" s="231"/>
      <c r="B3000" s="231"/>
      <c r="C3000" s="231"/>
      <c r="D3000" s="231"/>
      <c r="E3000" s="231"/>
      <c r="F3000" s="231"/>
      <c r="G3000" s="231"/>
      <c r="H3000" s="231"/>
      <c r="I3000" s="231"/>
      <c r="J3000" s="231"/>
      <c r="K3000" s="231"/>
      <c r="L3000" s="231"/>
      <c r="M3000" s="231"/>
      <c r="N3000" s="131" t="e">
        <f t="shared" si="46"/>
        <v>#N/A</v>
      </c>
    </row>
    <row r="3001" spans="1:14" s="131" customFormat="1" ht="12.75" customHeight="1" x14ac:dyDescent="0.25">
      <c r="A3001" s="231"/>
      <c r="B3001" s="231"/>
      <c r="C3001" s="231"/>
      <c r="D3001" s="231"/>
      <c r="E3001" s="231"/>
      <c r="F3001" s="231"/>
      <c r="G3001" s="231"/>
      <c r="H3001" s="231"/>
      <c r="I3001" s="231"/>
      <c r="J3001" s="231"/>
      <c r="K3001" s="231"/>
      <c r="L3001" s="231"/>
      <c r="M3001" s="231"/>
      <c r="N3001" s="131" t="e">
        <f t="shared" si="46"/>
        <v>#N/A</v>
      </c>
    </row>
    <row r="3002" spans="1:14" s="131" customFormat="1" ht="12.75" customHeight="1" x14ac:dyDescent="0.25">
      <c r="A3002" s="231"/>
      <c r="B3002" s="231"/>
      <c r="C3002" s="231"/>
      <c r="D3002" s="231"/>
      <c r="E3002" s="231"/>
      <c r="F3002" s="231"/>
      <c r="G3002" s="231"/>
      <c r="H3002" s="231"/>
      <c r="I3002" s="231"/>
      <c r="J3002" s="231"/>
      <c r="K3002" s="231"/>
      <c r="L3002" s="231"/>
      <c r="M3002" s="231"/>
      <c r="N3002" s="131" t="e">
        <f t="shared" si="46"/>
        <v>#N/A</v>
      </c>
    </row>
    <row r="3003" spans="1:14" s="131" customFormat="1" ht="12.75" customHeight="1" x14ac:dyDescent="0.25">
      <c r="A3003" s="231"/>
      <c r="B3003" s="231"/>
      <c r="C3003" s="231"/>
      <c r="D3003" s="231"/>
      <c r="E3003" s="231"/>
      <c r="F3003" s="231"/>
      <c r="G3003" s="231"/>
      <c r="H3003" s="231"/>
      <c r="I3003" s="231"/>
      <c r="J3003" s="231"/>
      <c r="K3003" s="231"/>
      <c r="L3003" s="231"/>
      <c r="M3003" s="231"/>
      <c r="N3003" s="131" t="e">
        <f t="shared" si="46"/>
        <v>#N/A</v>
      </c>
    </row>
    <row r="3004" spans="1:14" s="131" customFormat="1" ht="12.75" customHeight="1" x14ac:dyDescent="0.25">
      <c r="A3004" s="231"/>
      <c r="B3004" s="231"/>
      <c r="C3004" s="231"/>
      <c r="D3004" s="231"/>
      <c r="E3004" s="231"/>
      <c r="F3004" s="231"/>
      <c r="G3004" s="231"/>
      <c r="H3004" s="231"/>
      <c r="I3004" s="231"/>
      <c r="J3004" s="231"/>
      <c r="K3004" s="231"/>
      <c r="L3004" s="231"/>
      <c r="M3004" s="231"/>
      <c r="N3004" s="131" t="e">
        <f t="shared" si="46"/>
        <v>#N/A</v>
      </c>
    </row>
    <row r="3005" spans="1:14" s="131" customFormat="1" ht="12.75" customHeight="1" x14ac:dyDescent="0.25">
      <c r="A3005" s="231"/>
      <c r="B3005" s="231"/>
      <c r="C3005" s="231"/>
      <c r="D3005" s="231"/>
      <c r="E3005" s="231"/>
      <c r="F3005" s="231"/>
      <c r="G3005" s="231"/>
      <c r="H3005" s="231"/>
      <c r="I3005" s="231"/>
      <c r="J3005" s="231"/>
      <c r="K3005" s="231"/>
      <c r="L3005" s="231"/>
      <c r="M3005" s="231"/>
      <c r="N3005" s="131" t="e">
        <f t="shared" si="46"/>
        <v>#N/A</v>
      </c>
    </row>
    <row r="3006" spans="1:14" s="131" customFormat="1" ht="12.75" customHeight="1" x14ac:dyDescent="0.25">
      <c r="A3006" s="231"/>
      <c r="B3006" s="231"/>
      <c r="C3006" s="231"/>
      <c r="D3006" s="231"/>
      <c r="E3006" s="231"/>
      <c r="F3006" s="231"/>
      <c r="G3006" s="231"/>
      <c r="H3006" s="231"/>
      <c r="I3006" s="231"/>
      <c r="J3006" s="231"/>
      <c r="K3006" s="231"/>
      <c r="L3006" s="231"/>
      <c r="M3006" s="231"/>
      <c r="N3006" s="131" t="e">
        <f t="shared" si="46"/>
        <v>#N/A</v>
      </c>
    </row>
    <row r="3007" spans="1:14" s="131" customFormat="1" ht="12.75" customHeight="1" x14ac:dyDescent="0.25">
      <c r="A3007" s="231"/>
      <c r="B3007" s="231"/>
      <c r="C3007" s="231"/>
      <c r="D3007" s="231"/>
      <c r="E3007" s="231"/>
      <c r="F3007" s="231"/>
      <c r="G3007" s="231"/>
      <c r="H3007" s="231"/>
      <c r="I3007" s="231"/>
      <c r="J3007" s="231"/>
      <c r="K3007" s="231"/>
      <c r="L3007" s="231"/>
      <c r="M3007" s="231"/>
      <c r="N3007" s="131" t="e">
        <f t="shared" si="46"/>
        <v>#N/A</v>
      </c>
    </row>
    <row r="3008" spans="1:14" s="131" customFormat="1" ht="12.75" customHeight="1" x14ac:dyDescent="0.25">
      <c r="A3008" s="231"/>
      <c r="B3008" s="231"/>
      <c r="C3008" s="231"/>
      <c r="D3008" s="231"/>
      <c r="E3008" s="231"/>
      <c r="F3008" s="231"/>
      <c r="G3008" s="231"/>
      <c r="H3008" s="231"/>
      <c r="I3008" s="231"/>
      <c r="J3008" s="231"/>
      <c r="K3008" s="231"/>
      <c r="L3008" s="231"/>
      <c r="M3008" s="231"/>
      <c r="N3008" s="131" t="e">
        <f t="shared" si="46"/>
        <v>#N/A</v>
      </c>
    </row>
    <row r="3009" spans="1:14" s="131" customFormat="1" ht="12.75" customHeight="1" x14ac:dyDescent="0.25">
      <c r="A3009" s="231"/>
      <c r="B3009" s="231"/>
      <c r="C3009" s="231"/>
      <c r="D3009" s="231"/>
      <c r="E3009" s="231"/>
      <c r="F3009" s="231"/>
      <c r="G3009" s="231"/>
      <c r="H3009" s="231"/>
      <c r="I3009" s="231"/>
      <c r="J3009" s="231"/>
      <c r="K3009" s="231"/>
      <c r="L3009" s="231"/>
      <c r="M3009" s="231"/>
      <c r="N3009" s="131" t="e">
        <f t="shared" si="46"/>
        <v>#N/A</v>
      </c>
    </row>
    <row r="3010" spans="1:14" s="131" customFormat="1" ht="12.75" customHeight="1" x14ac:dyDescent="0.25">
      <c r="A3010" s="231"/>
      <c r="B3010" s="231"/>
      <c r="C3010" s="231"/>
      <c r="D3010" s="231"/>
      <c r="E3010" s="231"/>
      <c r="F3010" s="231"/>
      <c r="G3010" s="231"/>
      <c r="H3010" s="231"/>
      <c r="I3010" s="231"/>
      <c r="J3010" s="231"/>
      <c r="K3010" s="231"/>
      <c r="L3010" s="231"/>
      <c r="M3010" s="231"/>
      <c r="N3010" s="131" t="e">
        <f t="shared" si="46"/>
        <v>#N/A</v>
      </c>
    </row>
    <row r="3011" spans="1:14" s="131" customFormat="1" ht="12.75" customHeight="1" x14ac:dyDescent="0.25">
      <c r="A3011" s="231"/>
      <c r="B3011" s="231"/>
      <c r="C3011" s="231"/>
      <c r="D3011" s="231"/>
      <c r="E3011" s="231"/>
      <c r="F3011" s="231"/>
      <c r="G3011" s="231"/>
      <c r="H3011" s="231"/>
      <c r="I3011" s="231"/>
      <c r="J3011" s="231"/>
      <c r="K3011" s="231"/>
      <c r="L3011" s="231"/>
      <c r="M3011" s="231"/>
      <c r="N3011" s="131" t="e">
        <f t="shared" si="46"/>
        <v>#N/A</v>
      </c>
    </row>
    <row r="3012" spans="1:14" s="131" customFormat="1" ht="12.75" customHeight="1" x14ac:dyDescent="0.25">
      <c r="A3012" s="231"/>
      <c r="B3012" s="231"/>
      <c r="C3012" s="231"/>
      <c r="D3012" s="231"/>
      <c r="E3012" s="231"/>
      <c r="F3012" s="231"/>
      <c r="G3012" s="231"/>
      <c r="H3012" s="231"/>
      <c r="I3012" s="231"/>
      <c r="J3012" s="231"/>
      <c r="K3012" s="231"/>
      <c r="L3012" s="231"/>
      <c r="M3012" s="231"/>
      <c r="N3012" s="131" t="e">
        <f t="shared" ref="N3012:N3075" si="47">VLOOKUP(I3012,$O$3:$P$10,2,FALSE)</f>
        <v>#N/A</v>
      </c>
    </row>
    <row r="3013" spans="1:14" s="131" customFormat="1" ht="12.75" customHeight="1" x14ac:dyDescent="0.25">
      <c r="A3013" s="231"/>
      <c r="B3013" s="231"/>
      <c r="C3013" s="231"/>
      <c r="D3013" s="231"/>
      <c r="E3013" s="231"/>
      <c r="F3013" s="231"/>
      <c r="G3013" s="231"/>
      <c r="H3013" s="231"/>
      <c r="I3013" s="231"/>
      <c r="J3013" s="231"/>
      <c r="K3013" s="231"/>
      <c r="L3013" s="231"/>
      <c r="M3013" s="231"/>
      <c r="N3013" s="131" t="e">
        <f t="shared" si="47"/>
        <v>#N/A</v>
      </c>
    </row>
    <row r="3014" spans="1:14" s="131" customFormat="1" ht="12.75" customHeight="1" x14ac:dyDescent="0.25">
      <c r="A3014" s="231"/>
      <c r="B3014" s="231"/>
      <c r="C3014" s="231"/>
      <c r="D3014" s="231"/>
      <c r="E3014" s="231"/>
      <c r="F3014" s="231"/>
      <c r="G3014" s="231"/>
      <c r="H3014" s="231"/>
      <c r="I3014" s="231"/>
      <c r="J3014" s="231"/>
      <c r="K3014" s="231"/>
      <c r="L3014" s="231"/>
      <c r="M3014" s="231"/>
      <c r="N3014" s="131" t="e">
        <f t="shared" si="47"/>
        <v>#N/A</v>
      </c>
    </row>
    <row r="3015" spans="1:14" s="131" customFormat="1" ht="12.75" customHeight="1" x14ac:dyDescent="0.25">
      <c r="A3015" s="231"/>
      <c r="B3015" s="231"/>
      <c r="C3015" s="231"/>
      <c r="D3015" s="231"/>
      <c r="E3015" s="231"/>
      <c r="F3015" s="231"/>
      <c r="G3015" s="231"/>
      <c r="H3015" s="231"/>
      <c r="I3015" s="231"/>
      <c r="J3015" s="231"/>
      <c r="K3015" s="231"/>
      <c r="L3015" s="231"/>
      <c r="M3015" s="231"/>
      <c r="N3015" s="131" t="e">
        <f t="shared" si="47"/>
        <v>#N/A</v>
      </c>
    </row>
    <row r="3016" spans="1:14" s="131" customFormat="1" ht="12.75" customHeight="1" x14ac:dyDescent="0.25">
      <c r="A3016" s="231"/>
      <c r="B3016" s="231"/>
      <c r="C3016" s="231"/>
      <c r="D3016" s="231"/>
      <c r="E3016" s="231"/>
      <c r="F3016" s="231"/>
      <c r="G3016" s="231"/>
      <c r="H3016" s="231"/>
      <c r="I3016" s="231"/>
      <c r="J3016" s="231"/>
      <c r="K3016" s="231"/>
      <c r="L3016" s="231"/>
      <c r="M3016" s="231"/>
      <c r="N3016" s="131" t="e">
        <f t="shared" si="47"/>
        <v>#N/A</v>
      </c>
    </row>
    <row r="3017" spans="1:14" s="131" customFormat="1" ht="12.75" customHeight="1" x14ac:dyDescent="0.25">
      <c r="A3017" s="231"/>
      <c r="B3017" s="231"/>
      <c r="C3017" s="231"/>
      <c r="D3017" s="231"/>
      <c r="E3017" s="231"/>
      <c r="F3017" s="231"/>
      <c r="G3017" s="231"/>
      <c r="H3017" s="231"/>
      <c r="I3017" s="231"/>
      <c r="J3017" s="231"/>
      <c r="K3017" s="231"/>
      <c r="L3017" s="231"/>
      <c r="M3017" s="231"/>
      <c r="N3017" s="131" t="e">
        <f t="shared" si="47"/>
        <v>#N/A</v>
      </c>
    </row>
    <row r="3018" spans="1:14" s="131" customFormat="1" ht="12.75" customHeight="1" x14ac:dyDescent="0.25">
      <c r="A3018" s="231"/>
      <c r="B3018" s="231"/>
      <c r="C3018" s="231"/>
      <c r="D3018" s="231"/>
      <c r="E3018" s="231"/>
      <c r="F3018" s="231"/>
      <c r="G3018" s="231"/>
      <c r="H3018" s="231"/>
      <c r="I3018" s="231"/>
      <c r="J3018" s="231"/>
      <c r="K3018" s="231"/>
      <c r="L3018" s="231"/>
      <c r="M3018" s="231"/>
      <c r="N3018" s="131" t="e">
        <f t="shared" si="47"/>
        <v>#N/A</v>
      </c>
    </row>
    <row r="3019" spans="1:14" s="131" customFormat="1" ht="12.75" customHeight="1" x14ac:dyDescent="0.25">
      <c r="A3019" s="231"/>
      <c r="B3019" s="231"/>
      <c r="C3019" s="231"/>
      <c r="D3019" s="231"/>
      <c r="E3019" s="231"/>
      <c r="F3019" s="231"/>
      <c r="G3019" s="231"/>
      <c r="H3019" s="231"/>
      <c r="I3019" s="231"/>
      <c r="J3019" s="231"/>
      <c r="K3019" s="231"/>
      <c r="L3019" s="231"/>
      <c r="M3019" s="231"/>
      <c r="N3019" s="131" t="e">
        <f t="shared" si="47"/>
        <v>#N/A</v>
      </c>
    </row>
    <row r="3020" spans="1:14" s="131" customFormat="1" ht="12.75" customHeight="1" x14ac:dyDescent="0.25">
      <c r="A3020" s="231"/>
      <c r="B3020" s="231"/>
      <c r="C3020" s="231"/>
      <c r="D3020" s="231"/>
      <c r="E3020" s="231"/>
      <c r="F3020" s="231"/>
      <c r="G3020" s="231"/>
      <c r="H3020" s="231"/>
      <c r="I3020" s="231"/>
      <c r="J3020" s="231"/>
      <c r="K3020" s="231"/>
      <c r="L3020" s="231"/>
      <c r="M3020" s="231"/>
      <c r="N3020" s="131" t="e">
        <f t="shared" si="47"/>
        <v>#N/A</v>
      </c>
    </row>
    <row r="3021" spans="1:14" s="131" customFormat="1" ht="12.75" customHeight="1" x14ac:dyDescent="0.25">
      <c r="A3021" s="231"/>
      <c r="B3021" s="231"/>
      <c r="C3021" s="231"/>
      <c r="D3021" s="231"/>
      <c r="E3021" s="231"/>
      <c r="F3021" s="231"/>
      <c r="G3021" s="231"/>
      <c r="H3021" s="231"/>
      <c r="I3021" s="231"/>
      <c r="J3021" s="231"/>
      <c r="K3021" s="231"/>
      <c r="L3021" s="231"/>
      <c r="M3021" s="231"/>
      <c r="N3021" s="131" t="e">
        <f t="shared" si="47"/>
        <v>#N/A</v>
      </c>
    </row>
    <row r="3022" spans="1:14" s="131" customFormat="1" ht="12.75" customHeight="1" x14ac:dyDescent="0.25">
      <c r="A3022" s="231"/>
      <c r="B3022" s="231"/>
      <c r="C3022" s="231"/>
      <c r="D3022" s="231"/>
      <c r="E3022" s="231"/>
      <c r="F3022" s="231"/>
      <c r="G3022" s="231"/>
      <c r="H3022" s="231"/>
      <c r="I3022" s="231"/>
      <c r="J3022" s="231"/>
      <c r="K3022" s="231"/>
      <c r="L3022" s="231"/>
      <c r="M3022" s="231"/>
      <c r="N3022" s="131" t="e">
        <f t="shared" si="47"/>
        <v>#N/A</v>
      </c>
    </row>
    <row r="3023" spans="1:14" s="131" customFormat="1" ht="12.75" customHeight="1" x14ac:dyDescent="0.25">
      <c r="A3023" s="231"/>
      <c r="B3023" s="231"/>
      <c r="C3023" s="231"/>
      <c r="D3023" s="231"/>
      <c r="E3023" s="231"/>
      <c r="F3023" s="231"/>
      <c r="G3023" s="231"/>
      <c r="H3023" s="231"/>
      <c r="I3023" s="231"/>
      <c r="J3023" s="231"/>
      <c r="K3023" s="231"/>
      <c r="L3023" s="231"/>
      <c r="M3023" s="231"/>
      <c r="N3023" s="131" t="e">
        <f t="shared" si="47"/>
        <v>#N/A</v>
      </c>
    </row>
    <row r="3024" spans="1:14" s="131" customFormat="1" ht="12.75" customHeight="1" x14ac:dyDescent="0.25">
      <c r="A3024" s="231"/>
      <c r="B3024" s="231"/>
      <c r="C3024" s="231"/>
      <c r="D3024" s="231"/>
      <c r="E3024" s="231"/>
      <c r="F3024" s="231"/>
      <c r="G3024" s="231"/>
      <c r="H3024" s="231"/>
      <c r="I3024" s="231"/>
      <c r="J3024" s="231"/>
      <c r="K3024" s="231"/>
      <c r="L3024" s="231"/>
      <c r="M3024" s="231"/>
      <c r="N3024" s="131" t="e">
        <f t="shared" si="47"/>
        <v>#N/A</v>
      </c>
    </row>
    <row r="3025" spans="1:14" s="131" customFormat="1" ht="12.75" customHeight="1" x14ac:dyDescent="0.25">
      <c r="A3025" s="231"/>
      <c r="B3025" s="231"/>
      <c r="C3025" s="231"/>
      <c r="D3025" s="231"/>
      <c r="E3025" s="231"/>
      <c r="F3025" s="231"/>
      <c r="G3025" s="231"/>
      <c r="H3025" s="231"/>
      <c r="I3025" s="231"/>
      <c r="J3025" s="231"/>
      <c r="K3025" s="231"/>
      <c r="L3025" s="231"/>
      <c r="M3025" s="231"/>
      <c r="N3025" s="131" t="e">
        <f t="shared" si="47"/>
        <v>#N/A</v>
      </c>
    </row>
    <row r="3026" spans="1:14" s="131" customFormat="1" ht="12.75" customHeight="1" x14ac:dyDescent="0.25">
      <c r="A3026" s="231"/>
      <c r="B3026" s="231"/>
      <c r="C3026" s="231"/>
      <c r="D3026" s="231"/>
      <c r="E3026" s="231"/>
      <c r="F3026" s="231"/>
      <c r="G3026" s="231"/>
      <c r="H3026" s="231"/>
      <c r="I3026" s="231"/>
      <c r="J3026" s="231"/>
      <c r="K3026" s="231"/>
      <c r="L3026" s="231"/>
      <c r="M3026" s="231"/>
      <c r="N3026" s="131" t="e">
        <f t="shared" si="47"/>
        <v>#N/A</v>
      </c>
    </row>
    <row r="3027" spans="1:14" s="131" customFormat="1" ht="12.75" customHeight="1" x14ac:dyDescent="0.25">
      <c r="A3027" s="231"/>
      <c r="B3027" s="231"/>
      <c r="C3027" s="231"/>
      <c r="D3027" s="231"/>
      <c r="E3027" s="231"/>
      <c r="F3027" s="231"/>
      <c r="G3027" s="231"/>
      <c r="H3027" s="231"/>
      <c r="I3027" s="231"/>
      <c r="J3027" s="231"/>
      <c r="K3027" s="231"/>
      <c r="L3027" s="231"/>
      <c r="M3027" s="231"/>
      <c r="N3027" s="131" t="e">
        <f t="shared" si="47"/>
        <v>#N/A</v>
      </c>
    </row>
    <row r="3028" spans="1:14" s="131" customFormat="1" ht="12.75" customHeight="1" x14ac:dyDescent="0.25">
      <c r="A3028" s="231"/>
      <c r="B3028" s="231"/>
      <c r="C3028" s="231"/>
      <c r="D3028" s="231"/>
      <c r="E3028" s="231"/>
      <c r="F3028" s="231"/>
      <c r="G3028" s="231"/>
      <c r="H3028" s="231"/>
      <c r="I3028" s="231"/>
      <c r="J3028" s="231"/>
      <c r="K3028" s="231"/>
      <c r="L3028" s="231"/>
      <c r="M3028" s="231"/>
      <c r="N3028" s="131" t="e">
        <f t="shared" si="47"/>
        <v>#N/A</v>
      </c>
    </row>
    <row r="3029" spans="1:14" s="131" customFormat="1" ht="12.75" customHeight="1" x14ac:dyDescent="0.25">
      <c r="A3029" s="231"/>
      <c r="B3029" s="231"/>
      <c r="C3029" s="231"/>
      <c r="D3029" s="231"/>
      <c r="E3029" s="231"/>
      <c r="F3029" s="231"/>
      <c r="G3029" s="231"/>
      <c r="H3029" s="231"/>
      <c r="I3029" s="231"/>
      <c r="J3029" s="231"/>
      <c r="K3029" s="231"/>
      <c r="L3029" s="231"/>
      <c r="M3029" s="231"/>
      <c r="N3029" s="131" t="e">
        <f t="shared" si="47"/>
        <v>#N/A</v>
      </c>
    </row>
    <row r="3030" spans="1:14" s="131" customFormat="1" ht="12.75" customHeight="1" x14ac:dyDescent="0.25">
      <c r="A3030" s="231"/>
      <c r="B3030" s="231"/>
      <c r="C3030" s="231"/>
      <c r="D3030" s="231"/>
      <c r="E3030" s="231"/>
      <c r="F3030" s="231"/>
      <c r="G3030" s="231"/>
      <c r="H3030" s="231"/>
      <c r="I3030" s="231"/>
      <c r="J3030" s="231"/>
      <c r="K3030" s="231"/>
      <c r="L3030" s="231"/>
      <c r="M3030" s="231"/>
      <c r="N3030" s="131" t="e">
        <f t="shared" si="47"/>
        <v>#N/A</v>
      </c>
    </row>
    <row r="3031" spans="1:14" s="131" customFormat="1" ht="12.75" customHeight="1" x14ac:dyDescent="0.25">
      <c r="A3031" s="231"/>
      <c r="B3031" s="231"/>
      <c r="C3031" s="231"/>
      <c r="D3031" s="231"/>
      <c r="E3031" s="231"/>
      <c r="F3031" s="231"/>
      <c r="G3031" s="231"/>
      <c r="H3031" s="231"/>
      <c r="I3031" s="231"/>
      <c r="J3031" s="231"/>
      <c r="K3031" s="231"/>
      <c r="L3031" s="231"/>
      <c r="M3031" s="231"/>
      <c r="N3031" s="131" t="e">
        <f t="shared" si="47"/>
        <v>#N/A</v>
      </c>
    </row>
    <row r="3032" spans="1:14" s="131" customFormat="1" ht="12.75" customHeight="1" x14ac:dyDescent="0.25">
      <c r="A3032" s="231"/>
      <c r="B3032" s="231"/>
      <c r="C3032" s="231"/>
      <c r="D3032" s="231"/>
      <c r="E3032" s="231"/>
      <c r="F3032" s="231"/>
      <c r="G3032" s="231"/>
      <c r="H3032" s="231"/>
      <c r="I3032" s="231"/>
      <c r="J3032" s="231"/>
      <c r="K3032" s="231"/>
      <c r="L3032" s="231"/>
      <c r="M3032" s="231"/>
      <c r="N3032" s="131" t="e">
        <f t="shared" si="47"/>
        <v>#N/A</v>
      </c>
    </row>
    <row r="3033" spans="1:14" s="131" customFormat="1" ht="12.75" customHeight="1" x14ac:dyDescent="0.25">
      <c r="A3033" s="231"/>
      <c r="B3033" s="231"/>
      <c r="C3033" s="231"/>
      <c r="D3033" s="231"/>
      <c r="E3033" s="231"/>
      <c r="F3033" s="231"/>
      <c r="G3033" s="231"/>
      <c r="H3033" s="231"/>
      <c r="I3033" s="231"/>
      <c r="J3033" s="231"/>
      <c r="K3033" s="231"/>
      <c r="L3033" s="231"/>
      <c r="M3033" s="231"/>
      <c r="N3033" s="131" t="e">
        <f t="shared" si="47"/>
        <v>#N/A</v>
      </c>
    </row>
    <row r="3034" spans="1:14" s="131" customFormat="1" ht="12.75" customHeight="1" x14ac:dyDescent="0.25">
      <c r="A3034" s="231"/>
      <c r="B3034" s="231"/>
      <c r="C3034" s="231"/>
      <c r="D3034" s="231"/>
      <c r="E3034" s="231"/>
      <c r="F3034" s="231"/>
      <c r="G3034" s="231"/>
      <c r="H3034" s="231"/>
      <c r="I3034" s="231"/>
      <c r="J3034" s="231"/>
      <c r="K3034" s="231"/>
      <c r="L3034" s="231"/>
      <c r="M3034" s="231"/>
      <c r="N3034" s="131" t="e">
        <f t="shared" si="47"/>
        <v>#N/A</v>
      </c>
    </row>
    <row r="3035" spans="1:14" s="131" customFormat="1" ht="12.75" customHeight="1" x14ac:dyDescent="0.25">
      <c r="A3035" s="231"/>
      <c r="B3035" s="231"/>
      <c r="C3035" s="231"/>
      <c r="D3035" s="231"/>
      <c r="E3035" s="231"/>
      <c r="F3035" s="231"/>
      <c r="G3035" s="231"/>
      <c r="H3035" s="231"/>
      <c r="I3035" s="231"/>
      <c r="J3035" s="231"/>
      <c r="K3035" s="231"/>
      <c r="L3035" s="231"/>
      <c r="M3035" s="231"/>
      <c r="N3035" s="131" t="e">
        <f t="shared" si="47"/>
        <v>#N/A</v>
      </c>
    </row>
    <row r="3036" spans="1:14" s="131" customFormat="1" ht="12.75" customHeight="1" x14ac:dyDescent="0.25">
      <c r="A3036" s="231"/>
      <c r="B3036" s="231"/>
      <c r="C3036" s="231"/>
      <c r="D3036" s="231"/>
      <c r="E3036" s="231"/>
      <c r="F3036" s="231"/>
      <c r="G3036" s="231"/>
      <c r="H3036" s="231"/>
      <c r="I3036" s="231"/>
      <c r="J3036" s="231"/>
      <c r="K3036" s="231"/>
      <c r="L3036" s="231"/>
      <c r="M3036" s="231"/>
      <c r="N3036" s="131" t="e">
        <f t="shared" si="47"/>
        <v>#N/A</v>
      </c>
    </row>
    <row r="3037" spans="1:14" s="131" customFormat="1" ht="12.75" customHeight="1" x14ac:dyDescent="0.25">
      <c r="A3037" s="231"/>
      <c r="B3037" s="231"/>
      <c r="C3037" s="231"/>
      <c r="D3037" s="231"/>
      <c r="E3037" s="231"/>
      <c r="F3037" s="231"/>
      <c r="G3037" s="231"/>
      <c r="H3037" s="231"/>
      <c r="I3037" s="231"/>
      <c r="J3037" s="231"/>
      <c r="K3037" s="231"/>
      <c r="L3037" s="231"/>
      <c r="M3037" s="231"/>
      <c r="N3037" s="131" t="e">
        <f t="shared" si="47"/>
        <v>#N/A</v>
      </c>
    </row>
    <row r="3038" spans="1:14" s="131" customFormat="1" ht="12.75" customHeight="1" x14ac:dyDescent="0.25">
      <c r="A3038" s="231"/>
      <c r="B3038" s="231"/>
      <c r="C3038" s="231"/>
      <c r="D3038" s="231"/>
      <c r="E3038" s="231"/>
      <c r="F3038" s="231"/>
      <c r="G3038" s="231"/>
      <c r="H3038" s="231"/>
      <c r="I3038" s="231"/>
      <c r="J3038" s="231"/>
      <c r="K3038" s="231"/>
      <c r="L3038" s="231"/>
      <c r="M3038" s="231"/>
      <c r="N3038" s="131" t="e">
        <f t="shared" si="47"/>
        <v>#N/A</v>
      </c>
    </row>
    <row r="3039" spans="1:14" s="131" customFormat="1" ht="12.75" customHeight="1" x14ac:dyDescent="0.25">
      <c r="A3039" s="231"/>
      <c r="B3039" s="231"/>
      <c r="C3039" s="231"/>
      <c r="D3039" s="231"/>
      <c r="E3039" s="231"/>
      <c r="F3039" s="231"/>
      <c r="G3039" s="231"/>
      <c r="H3039" s="231"/>
      <c r="I3039" s="231"/>
      <c r="J3039" s="231"/>
      <c r="K3039" s="231"/>
      <c r="L3039" s="231"/>
      <c r="M3039" s="231"/>
      <c r="N3039" s="131" t="e">
        <f t="shared" si="47"/>
        <v>#N/A</v>
      </c>
    </row>
    <row r="3040" spans="1:14" s="131" customFormat="1" ht="12.75" customHeight="1" x14ac:dyDescent="0.25">
      <c r="A3040" s="231"/>
      <c r="B3040" s="231"/>
      <c r="C3040" s="231"/>
      <c r="D3040" s="231"/>
      <c r="E3040" s="231"/>
      <c r="F3040" s="231"/>
      <c r="G3040" s="231"/>
      <c r="H3040" s="231"/>
      <c r="I3040" s="231"/>
      <c r="J3040" s="231"/>
      <c r="K3040" s="231"/>
      <c r="L3040" s="231"/>
      <c r="M3040" s="231"/>
      <c r="N3040" s="131" t="e">
        <f t="shared" si="47"/>
        <v>#N/A</v>
      </c>
    </row>
    <row r="3041" spans="1:14" s="131" customFormat="1" ht="12.75" customHeight="1" x14ac:dyDescent="0.25">
      <c r="A3041" s="231"/>
      <c r="B3041" s="231"/>
      <c r="C3041" s="231"/>
      <c r="D3041" s="231"/>
      <c r="E3041" s="231"/>
      <c r="F3041" s="231"/>
      <c r="G3041" s="231"/>
      <c r="H3041" s="231"/>
      <c r="I3041" s="231"/>
      <c r="J3041" s="231"/>
      <c r="K3041" s="231"/>
      <c r="L3041" s="231"/>
      <c r="M3041" s="231"/>
      <c r="N3041" s="131" t="e">
        <f t="shared" si="47"/>
        <v>#N/A</v>
      </c>
    </row>
    <row r="3042" spans="1:14" s="131" customFormat="1" ht="12.75" customHeight="1" x14ac:dyDescent="0.25">
      <c r="A3042" s="231"/>
      <c r="B3042" s="231"/>
      <c r="C3042" s="231"/>
      <c r="D3042" s="231"/>
      <c r="E3042" s="231"/>
      <c r="F3042" s="231"/>
      <c r="G3042" s="231"/>
      <c r="H3042" s="231"/>
      <c r="I3042" s="231"/>
      <c r="J3042" s="231"/>
      <c r="K3042" s="231"/>
      <c r="L3042" s="231"/>
      <c r="M3042" s="231"/>
      <c r="N3042" s="131" t="e">
        <f t="shared" si="47"/>
        <v>#N/A</v>
      </c>
    </row>
    <row r="3043" spans="1:14" s="131" customFormat="1" ht="12.75" customHeight="1" x14ac:dyDescent="0.25">
      <c r="A3043" s="231"/>
      <c r="B3043" s="231"/>
      <c r="C3043" s="231"/>
      <c r="D3043" s="231"/>
      <c r="E3043" s="231"/>
      <c r="F3043" s="231"/>
      <c r="G3043" s="231"/>
      <c r="H3043" s="231"/>
      <c r="I3043" s="231"/>
      <c r="J3043" s="231"/>
      <c r="K3043" s="231"/>
      <c r="L3043" s="231"/>
      <c r="M3043" s="231"/>
      <c r="N3043" s="131" t="e">
        <f t="shared" si="47"/>
        <v>#N/A</v>
      </c>
    </row>
    <row r="3044" spans="1:14" s="131" customFormat="1" ht="12.75" customHeight="1" x14ac:dyDescent="0.25">
      <c r="A3044" s="231"/>
      <c r="B3044" s="231"/>
      <c r="C3044" s="231"/>
      <c r="D3044" s="231"/>
      <c r="E3044" s="231"/>
      <c r="F3044" s="231"/>
      <c r="G3044" s="231"/>
      <c r="H3044" s="231"/>
      <c r="I3044" s="231"/>
      <c r="J3044" s="231"/>
      <c r="K3044" s="231"/>
      <c r="L3044" s="231"/>
      <c r="M3044" s="231"/>
      <c r="N3044" s="131" t="e">
        <f t="shared" si="47"/>
        <v>#N/A</v>
      </c>
    </row>
    <row r="3045" spans="1:14" s="131" customFormat="1" ht="12.75" customHeight="1" x14ac:dyDescent="0.25">
      <c r="A3045" s="231"/>
      <c r="B3045" s="231"/>
      <c r="C3045" s="231"/>
      <c r="D3045" s="231"/>
      <c r="E3045" s="231"/>
      <c r="F3045" s="231"/>
      <c r="G3045" s="231"/>
      <c r="H3045" s="231"/>
      <c r="I3045" s="231"/>
      <c r="J3045" s="231"/>
      <c r="K3045" s="231"/>
      <c r="L3045" s="231"/>
      <c r="M3045" s="231"/>
      <c r="N3045" s="131" t="e">
        <f t="shared" si="47"/>
        <v>#N/A</v>
      </c>
    </row>
    <row r="3046" spans="1:14" s="131" customFormat="1" ht="12.75" customHeight="1" x14ac:dyDescent="0.25">
      <c r="A3046" s="231"/>
      <c r="B3046" s="231"/>
      <c r="C3046" s="231"/>
      <c r="D3046" s="231"/>
      <c r="E3046" s="231"/>
      <c r="F3046" s="231"/>
      <c r="G3046" s="231"/>
      <c r="H3046" s="231"/>
      <c r="I3046" s="231"/>
      <c r="J3046" s="231"/>
      <c r="K3046" s="231"/>
      <c r="L3046" s="231"/>
      <c r="M3046" s="231"/>
      <c r="N3046" s="131" t="e">
        <f t="shared" si="47"/>
        <v>#N/A</v>
      </c>
    </row>
    <row r="3047" spans="1:14" s="131" customFormat="1" ht="12.75" customHeight="1" x14ac:dyDescent="0.25">
      <c r="A3047" s="231"/>
      <c r="B3047" s="231"/>
      <c r="C3047" s="231"/>
      <c r="D3047" s="231"/>
      <c r="E3047" s="231"/>
      <c r="F3047" s="231"/>
      <c r="G3047" s="231"/>
      <c r="H3047" s="231"/>
      <c r="I3047" s="231"/>
      <c r="J3047" s="231"/>
      <c r="K3047" s="231"/>
      <c r="L3047" s="231"/>
      <c r="M3047" s="231"/>
      <c r="N3047" s="131" t="e">
        <f t="shared" si="47"/>
        <v>#N/A</v>
      </c>
    </row>
    <row r="3048" spans="1:14" s="131" customFormat="1" ht="12.75" customHeight="1" x14ac:dyDescent="0.25">
      <c r="A3048" s="231"/>
      <c r="B3048" s="231"/>
      <c r="C3048" s="231"/>
      <c r="D3048" s="231"/>
      <c r="E3048" s="231"/>
      <c r="F3048" s="231"/>
      <c r="G3048" s="231"/>
      <c r="H3048" s="231"/>
      <c r="I3048" s="231"/>
      <c r="J3048" s="231"/>
      <c r="K3048" s="231"/>
      <c r="L3048" s="231"/>
      <c r="M3048" s="231"/>
      <c r="N3048" s="131" t="e">
        <f t="shared" si="47"/>
        <v>#N/A</v>
      </c>
    </row>
    <row r="3049" spans="1:14" s="131" customFormat="1" ht="12.75" customHeight="1" x14ac:dyDescent="0.25">
      <c r="A3049" s="231"/>
      <c r="B3049" s="231"/>
      <c r="C3049" s="231"/>
      <c r="D3049" s="231"/>
      <c r="E3049" s="231"/>
      <c r="F3049" s="231"/>
      <c r="G3049" s="231"/>
      <c r="H3049" s="231"/>
      <c r="I3049" s="231"/>
      <c r="J3049" s="231"/>
      <c r="K3049" s="231"/>
      <c r="L3049" s="231"/>
      <c r="M3049" s="231"/>
      <c r="N3049" s="131" t="e">
        <f t="shared" si="47"/>
        <v>#N/A</v>
      </c>
    </row>
    <row r="3050" spans="1:14" s="131" customFormat="1" ht="12.75" customHeight="1" x14ac:dyDescent="0.25">
      <c r="A3050" s="231"/>
      <c r="B3050" s="231"/>
      <c r="C3050" s="231"/>
      <c r="D3050" s="231"/>
      <c r="E3050" s="231"/>
      <c r="F3050" s="231"/>
      <c r="G3050" s="231"/>
      <c r="H3050" s="231"/>
      <c r="I3050" s="231"/>
      <c r="J3050" s="231"/>
      <c r="K3050" s="231"/>
      <c r="L3050" s="231"/>
      <c r="M3050" s="231"/>
      <c r="N3050" s="131" t="e">
        <f t="shared" si="47"/>
        <v>#N/A</v>
      </c>
    </row>
    <row r="3051" spans="1:14" s="131" customFormat="1" ht="12.75" customHeight="1" x14ac:dyDescent="0.25">
      <c r="A3051" s="231"/>
      <c r="B3051" s="231"/>
      <c r="C3051" s="231"/>
      <c r="D3051" s="231"/>
      <c r="E3051" s="231"/>
      <c r="F3051" s="231"/>
      <c r="G3051" s="231"/>
      <c r="H3051" s="231"/>
      <c r="I3051" s="231"/>
      <c r="J3051" s="231"/>
      <c r="K3051" s="231"/>
      <c r="L3051" s="231"/>
      <c r="M3051" s="231"/>
      <c r="N3051" s="131" t="e">
        <f t="shared" si="47"/>
        <v>#N/A</v>
      </c>
    </row>
    <row r="3052" spans="1:14" s="131" customFormat="1" ht="12.75" customHeight="1" x14ac:dyDescent="0.25">
      <c r="A3052" s="231"/>
      <c r="B3052" s="231"/>
      <c r="C3052" s="231"/>
      <c r="D3052" s="231"/>
      <c r="E3052" s="231"/>
      <c r="F3052" s="231"/>
      <c r="G3052" s="231"/>
      <c r="H3052" s="231"/>
      <c r="I3052" s="231"/>
      <c r="J3052" s="231"/>
      <c r="K3052" s="231"/>
      <c r="L3052" s="231"/>
      <c r="M3052" s="231"/>
      <c r="N3052" s="131" t="e">
        <f t="shared" si="47"/>
        <v>#N/A</v>
      </c>
    </row>
    <row r="3053" spans="1:14" s="131" customFormat="1" ht="12.75" customHeight="1" x14ac:dyDescent="0.25">
      <c r="A3053" s="231"/>
      <c r="B3053" s="231"/>
      <c r="C3053" s="231"/>
      <c r="D3053" s="231"/>
      <c r="E3053" s="231"/>
      <c r="F3053" s="231"/>
      <c r="G3053" s="231"/>
      <c r="H3053" s="231"/>
      <c r="I3053" s="231"/>
      <c r="J3053" s="231"/>
      <c r="K3053" s="231"/>
      <c r="L3053" s="231"/>
      <c r="M3053" s="231"/>
      <c r="N3053" s="131" t="e">
        <f t="shared" si="47"/>
        <v>#N/A</v>
      </c>
    </row>
    <row r="3054" spans="1:14" s="131" customFormat="1" ht="12.75" customHeight="1" x14ac:dyDescent="0.25">
      <c r="A3054" s="231"/>
      <c r="B3054" s="231"/>
      <c r="C3054" s="231"/>
      <c r="D3054" s="231"/>
      <c r="E3054" s="231"/>
      <c r="F3054" s="231"/>
      <c r="G3054" s="231"/>
      <c r="H3054" s="231"/>
      <c r="I3054" s="231"/>
      <c r="J3054" s="231"/>
      <c r="K3054" s="231"/>
      <c r="L3054" s="231"/>
      <c r="M3054" s="231"/>
      <c r="N3054" s="131" t="e">
        <f t="shared" si="47"/>
        <v>#N/A</v>
      </c>
    </row>
    <row r="3055" spans="1:14" s="131" customFormat="1" ht="12.75" customHeight="1" x14ac:dyDescent="0.25">
      <c r="A3055" s="231"/>
      <c r="B3055" s="231"/>
      <c r="C3055" s="231"/>
      <c r="D3055" s="231"/>
      <c r="E3055" s="231"/>
      <c r="F3055" s="231"/>
      <c r="G3055" s="231"/>
      <c r="H3055" s="231"/>
      <c r="I3055" s="231"/>
      <c r="J3055" s="231"/>
      <c r="K3055" s="231"/>
      <c r="L3055" s="231"/>
      <c r="M3055" s="231"/>
      <c r="N3055" s="131" t="e">
        <f t="shared" si="47"/>
        <v>#N/A</v>
      </c>
    </row>
    <row r="3056" spans="1:14" s="131" customFormat="1" ht="12.75" customHeight="1" x14ac:dyDescent="0.25">
      <c r="A3056" s="231"/>
      <c r="B3056" s="231"/>
      <c r="C3056" s="231"/>
      <c r="D3056" s="231"/>
      <c r="E3056" s="231"/>
      <c r="F3056" s="231"/>
      <c r="G3056" s="231"/>
      <c r="H3056" s="231"/>
      <c r="I3056" s="231"/>
      <c r="J3056" s="231"/>
      <c r="K3056" s="231"/>
      <c r="L3056" s="231"/>
      <c r="M3056" s="231"/>
      <c r="N3056" s="131" t="e">
        <f t="shared" si="47"/>
        <v>#N/A</v>
      </c>
    </row>
    <row r="3057" spans="1:14" s="131" customFormat="1" ht="12.75" customHeight="1" x14ac:dyDescent="0.25">
      <c r="A3057" s="231"/>
      <c r="B3057" s="231"/>
      <c r="C3057" s="231"/>
      <c r="D3057" s="231"/>
      <c r="E3057" s="231"/>
      <c r="F3057" s="231"/>
      <c r="G3057" s="231"/>
      <c r="H3057" s="231"/>
      <c r="I3057" s="231"/>
      <c r="J3057" s="231"/>
      <c r="K3057" s="231"/>
      <c r="L3057" s="231"/>
      <c r="M3057" s="231"/>
      <c r="N3057" s="131" t="e">
        <f t="shared" si="47"/>
        <v>#N/A</v>
      </c>
    </row>
    <row r="3058" spans="1:14" s="131" customFormat="1" ht="12.75" customHeight="1" x14ac:dyDescent="0.25">
      <c r="A3058" s="231"/>
      <c r="B3058" s="231"/>
      <c r="C3058" s="231"/>
      <c r="D3058" s="231"/>
      <c r="E3058" s="231"/>
      <c r="F3058" s="231"/>
      <c r="G3058" s="231"/>
      <c r="H3058" s="231"/>
      <c r="I3058" s="231"/>
      <c r="J3058" s="231"/>
      <c r="K3058" s="231"/>
      <c r="L3058" s="231"/>
      <c r="M3058" s="231"/>
      <c r="N3058" s="131" t="e">
        <f t="shared" si="47"/>
        <v>#N/A</v>
      </c>
    </row>
    <row r="3059" spans="1:14" s="131" customFormat="1" ht="12.75" customHeight="1" x14ac:dyDescent="0.25">
      <c r="A3059" s="231"/>
      <c r="B3059" s="231"/>
      <c r="C3059" s="231"/>
      <c r="D3059" s="231"/>
      <c r="E3059" s="231"/>
      <c r="F3059" s="231"/>
      <c r="G3059" s="231"/>
      <c r="H3059" s="231"/>
      <c r="I3059" s="231"/>
      <c r="J3059" s="231"/>
      <c r="K3059" s="231"/>
      <c r="L3059" s="231"/>
      <c r="M3059" s="231"/>
      <c r="N3059" s="131" t="e">
        <f t="shared" si="47"/>
        <v>#N/A</v>
      </c>
    </row>
    <row r="3060" spans="1:14" s="131" customFormat="1" ht="12.75" customHeight="1" x14ac:dyDescent="0.25">
      <c r="A3060" s="231"/>
      <c r="B3060" s="231"/>
      <c r="C3060" s="231"/>
      <c r="D3060" s="231"/>
      <c r="E3060" s="231"/>
      <c r="F3060" s="231"/>
      <c r="G3060" s="231"/>
      <c r="H3060" s="231"/>
      <c r="I3060" s="231"/>
      <c r="J3060" s="231"/>
      <c r="K3060" s="231"/>
      <c r="L3060" s="231"/>
      <c r="M3060" s="231"/>
      <c r="N3060" s="131" t="e">
        <f t="shared" si="47"/>
        <v>#N/A</v>
      </c>
    </row>
    <row r="3061" spans="1:14" s="131" customFormat="1" ht="12.75" customHeight="1" x14ac:dyDescent="0.25">
      <c r="A3061" s="231"/>
      <c r="B3061" s="231"/>
      <c r="C3061" s="231"/>
      <c r="D3061" s="231"/>
      <c r="E3061" s="231"/>
      <c r="F3061" s="231"/>
      <c r="G3061" s="231"/>
      <c r="H3061" s="231"/>
      <c r="I3061" s="231"/>
      <c r="J3061" s="231"/>
      <c r="K3061" s="231"/>
      <c r="L3061" s="231"/>
      <c r="M3061" s="231"/>
      <c r="N3061" s="131" t="e">
        <f t="shared" si="47"/>
        <v>#N/A</v>
      </c>
    </row>
    <row r="3062" spans="1:14" s="131" customFormat="1" ht="12.75" customHeight="1" x14ac:dyDescent="0.25">
      <c r="A3062" s="231"/>
      <c r="B3062" s="231"/>
      <c r="C3062" s="231"/>
      <c r="D3062" s="231"/>
      <c r="E3062" s="231"/>
      <c r="F3062" s="231"/>
      <c r="G3062" s="231"/>
      <c r="H3062" s="231"/>
      <c r="I3062" s="231"/>
      <c r="J3062" s="231"/>
      <c r="K3062" s="231"/>
      <c r="L3062" s="231"/>
      <c r="M3062" s="231"/>
      <c r="N3062" s="131" t="e">
        <f t="shared" si="47"/>
        <v>#N/A</v>
      </c>
    </row>
    <row r="3063" spans="1:14" s="131" customFormat="1" ht="12.75" customHeight="1" x14ac:dyDescent="0.25">
      <c r="A3063" s="231"/>
      <c r="B3063" s="231"/>
      <c r="C3063" s="231"/>
      <c r="D3063" s="231"/>
      <c r="E3063" s="231"/>
      <c r="F3063" s="231"/>
      <c r="G3063" s="231"/>
      <c r="H3063" s="231"/>
      <c r="I3063" s="231"/>
      <c r="J3063" s="231"/>
      <c r="K3063" s="231"/>
      <c r="L3063" s="231"/>
      <c r="M3063" s="231"/>
      <c r="N3063" s="131" t="e">
        <f t="shared" si="47"/>
        <v>#N/A</v>
      </c>
    </row>
    <row r="3064" spans="1:14" s="131" customFormat="1" ht="12.75" customHeight="1" x14ac:dyDescent="0.25">
      <c r="A3064" s="231"/>
      <c r="B3064" s="231"/>
      <c r="C3064" s="231"/>
      <c r="D3064" s="231"/>
      <c r="E3064" s="231"/>
      <c r="F3064" s="231"/>
      <c r="G3064" s="231"/>
      <c r="H3064" s="231"/>
      <c r="I3064" s="231"/>
      <c r="J3064" s="231"/>
      <c r="K3064" s="231"/>
      <c r="L3064" s="231"/>
      <c r="M3064" s="231"/>
      <c r="N3064" s="131" t="e">
        <f t="shared" si="47"/>
        <v>#N/A</v>
      </c>
    </row>
    <row r="3065" spans="1:14" s="131" customFormat="1" ht="12.75" customHeight="1" x14ac:dyDescent="0.25">
      <c r="A3065" s="231"/>
      <c r="B3065" s="231"/>
      <c r="C3065" s="231"/>
      <c r="D3065" s="231"/>
      <c r="E3065" s="231"/>
      <c r="F3065" s="231"/>
      <c r="G3065" s="231"/>
      <c r="H3065" s="231"/>
      <c r="I3065" s="231"/>
      <c r="J3065" s="231"/>
      <c r="K3065" s="231"/>
      <c r="L3065" s="231"/>
      <c r="M3065" s="231"/>
      <c r="N3065" s="131" t="e">
        <f t="shared" si="47"/>
        <v>#N/A</v>
      </c>
    </row>
    <row r="3066" spans="1:14" s="131" customFormat="1" ht="12.75" customHeight="1" x14ac:dyDescent="0.25">
      <c r="A3066" s="231"/>
      <c r="B3066" s="231"/>
      <c r="C3066" s="231"/>
      <c r="D3066" s="231"/>
      <c r="E3066" s="231"/>
      <c r="F3066" s="231"/>
      <c r="G3066" s="231"/>
      <c r="H3066" s="231"/>
      <c r="I3066" s="231"/>
      <c r="J3066" s="231"/>
      <c r="K3066" s="231"/>
      <c r="L3066" s="231"/>
      <c r="M3066" s="231"/>
      <c r="N3066" s="131" t="e">
        <f t="shared" si="47"/>
        <v>#N/A</v>
      </c>
    </row>
    <row r="3067" spans="1:14" s="131" customFormat="1" ht="12.75" customHeight="1" x14ac:dyDescent="0.25">
      <c r="A3067" s="231"/>
      <c r="B3067" s="231"/>
      <c r="C3067" s="231"/>
      <c r="D3067" s="231"/>
      <c r="E3067" s="231"/>
      <c r="F3067" s="231"/>
      <c r="G3067" s="231"/>
      <c r="H3067" s="231"/>
      <c r="I3067" s="231"/>
      <c r="J3067" s="231"/>
      <c r="K3067" s="231"/>
      <c r="L3067" s="231"/>
      <c r="M3067" s="231"/>
      <c r="N3067" s="131" t="e">
        <f t="shared" si="47"/>
        <v>#N/A</v>
      </c>
    </row>
    <row r="3068" spans="1:14" s="131" customFormat="1" ht="12.75" customHeight="1" x14ac:dyDescent="0.25">
      <c r="A3068" s="231"/>
      <c r="B3068" s="231"/>
      <c r="C3068" s="231"/>
      <c r="D3068" s="231"/>
      <c r="E3068" s="231"/>
      <c r="F3068" s="231"/>
      <c r="G3068" s="231"/>
      <c r="H3068" s="231"/>
      <c r="I3068" s="231"/>
      <c r="J3068" s="231"/>
      <c r="K3068" s="231"/>
      <c r="L3068" s="231"/>
      <c r="M3068" s="231"/>
      <c r="N3068" s="131" t="e">
        <f t="shared" si="47"/>
        <v>#N/A</v>
      </c>
    </row>
    <row r="3069" spans="1:14" s="131" customFormat="1" ht="12.75" customHeight="1" x14ac:dyDescent="0.25">
      <c r="A3069" s="231"/>
      <c r="B3069" s="231"/>
      <c r="C3069" s="231"/>
      <c r="D3069" s="231"/>
      <c r="E3069" s="231"/>
      <c r="F3069" s="231"/>
      <c r="G3069" s="231"/>
      <c r="H3069" s="231"/>
      <c r="I3069" s="231"/>
      <c r="J3069" s="231"/>
      <c r="K3069" s="231"/>
      <c r="L3069" s="231"/>
      <c r="M3069" s="231"/>
      <c r="N3069" s="131" t="e">
        <f t="shared" si="47"/>
        <v>#N/A</v>
      </c>
    </row>
    <row r="3070" spans="1:14" s="131" customFormat="1" ht="12.75" customHeight="1" x14ac:dyDescent="0.25">
      <c r="A3070" s="231"/>
      <c r="B3070" s="231"/>
      <c r="C3070" s="231"/>
      <c r="D3070" s="231"/>
      <c r="E3070" s="231"/>
      <c r="F3070" s="231"/>
      <c r="G3070" s="231"/>
      <c r="H3070" s="231"/>
      <c r="I3070" s="231"/>
      <c r="J3070" s="231"/>
      <c r="K3070" s="231"/>
      <c r="L3070" s="231"/>
      <c r="M3070" s="231"/>
      <c r="N3070" s="131" t="e">
        <f t="shared" si="47"/>
        <v>#N/A</v>
      </c>
    </row>
    <row r="3071" spans="1:14" s="131" customFormat="1" ht="12.75" customHeight="1" x14ac:dyDescent="0.25">
      <c r="A3071" s="231"/>
      <c r="B3071" s="231"/>
      <c r="C3071" s="231"/>
      <c r="D3071" s="231"/>
      <c r="E3071" s="231"/>
      <c r="F3071" s="231"/>
      <c r="G3071" s="231"/>
      <c r="H3071" s="231"/>
      <c r="I3071" s="231"/>
      <c r="J3071" s="231"/>
      <c r="K3071" s="231"/>
      <c r="L3071" s="231"/>
      <c r="M3071" s="231"/>
      <c r="N3071" s="131" t="e">
        <f t="shared" si="47"/>
        <v>#N/A</v>
      </c>
    </row>
    <row r="3072" spans="1:14" s="131" customFormat="1" ht="12.75" customHeight="1" x14ac:dyDescent="0.25">
      <c r="A3072" s="231"/>
      <c r="B3072" s="231"/>
      <c r="C3072" s="231"/>
      <c r="D3072" s="231"/>
      <c r="E3072" s="231"/>
      <c r="F3072" s="231"/>
      <c r="G3072" s="231"/>
      <c r="H3072" s="231"/>
      <c r="I3072" s="231"/>
      <c r="J3072" s="231"/>
      <c r="K3072" s="231"/>
      <c r="L3072" s="231"/>
      <c r="M3072" s="231"/>
      <c r="N3072" s="131" t="e">
        <f t="shared" si="47"/>
        <v>#N/A</v>
      </c>
    </row>
    <row r="3073" spans="1:14" s="131" customFormat="1" ht="12.75" customHeight="1" x14ac:dyDescent="0.25">
      <c r="A3073" s="231"/>
      <c r="B3073" s="231"/>
      <c r="C3073" s="231"/>
      <c r="D3073" s="231"/>
      <c r="E3073" s="231"/>
      <c r="F3073" s="231"/>
      <c r="G3073" s="231"/>
      <c r="H3073" s="231"/>
      <c r="I3073" s="231"/>
      <c r="J3073" s="231"/>
      <c r="K3073" s="231"/>
      <c r="L3073" s="231"/>
      <c r="M3073" s="231"/>
      <c r="N3073" s="131" t="e">
        <f t="shared" si="47"/>
        <v>#N/A</v>
      </c>
    </row>
    <row r="3074" spans="1:14" s="131" customFormat="1" ht="12.75" customHeight="1" x14ac:dyDescent="0.25">
      <c r="A3074" s="231"/>
      <c r="B3074" s="231"/>
      <c r="C3074" s="231"/>
      <c r="D3074" s="231"/>
      <c r="E3074" s="231"/>
      <c r="F3074" s="231"/>
      <c r="G3074" s="231"/>
      <c r="H3074" s="231"/>
      <c r="I3074" s="231"/>
      <c r="J3074" s="231"/>
      <c r="K3074" s="231"/>
      <c r="L3074" s="231"/>
      <c r="M3074" s="231"/>
      <c r="N3074" s="131" t="e">
        <f t="shared" si="47"/>
        <v>#N/A</v>
      </c>
    </row>
    <row r="3075" spans="1:14" s="131" customFormat="1" ht="12.75" customHeight="1" x14ac:dyDescent="0.25">
      <c r="A3075" s="231"/>
      <c r="B3075" s="231"/>
      <c r="C3075" s="231"/>
      <c r="D3075" s="231"/>
      <c r="E3075" s="231"/>
      <c r="F3075" s="231"/>
      <c r="G3075" s="231"/>
      <c r="H3075" s="231"/>
      <c r="I3075" s="231"/>
      <c r="J3075" s="231"/>
      <c r="K3075" s="231"/>
      <c r="L3075" s="231"/>
      <c r="M3075" s="231"/>
      <c r="N3075" s="131" t="e">
        <f t="shared" si="47"/>
        <v>#N/A</v>
      </c>
    </row>
    <row r="3076" spans="1:14" s="131" customFormat="1" ht="12.75" customHeight="1" x14ac:dyDescent="0.25">
      <c r="A3076" s="231"/>
      <c r="B3076" s="231"/>
      <c r="C3076" s="231"/>
      <c r="D3076" s="231"/>
      <c r="E3076" s="231"/>
      <c r="F3076" s="231"/>
      <c r="G3076" s="231"/>
      <c r="H3076" s="231"/>
      <c r="I3076" s="231"/>
      <c r="J3076" s="231"/>
      <c r="K3076" s="231"/>
      <c r="L3076" s="231"/>
      <c r="M3076" s="231"/>
      <c r="N3076" s="131" t="e">
        <f t="shared" ref="N3076:N3139" si="48">VLOOKUP(I3076,$O$3:$P$10,2,FALSE)</f>
        <v>#N/A</v>
      </c>
    </row>
    <row r="3077" spans="1:14" s="131" customFormat="1" ht="12.75" customHeight="1" x14ac:dyDescent="0.25">
      <c r="A3077" s="231"/>
      <c r="B3077" s="231"/>
      <c r="C3077" s="231"/>
      <c r="D3077" s="231"/>
      <c r="E3077" s="231"/>
      <c r="F3077" s="231"/>
      <c r="G3077" s="231"/>
      <c r="H3077" s="231"/>
      <c r="I3077" s="231"/>
      <c r="J3077" s="231"/>
      <c r="K3077" s="231"/>
      <c r="L3077" s="231"/>
      <c r="M3077" s="231"/>
      <c r="N3077" s="131" t="e">
        <f t="shared" si="48"/>
        <v>#N/A</v>
      </c>
    </row>
    <row r="3078" spans="1:14" s="131" customFormat="1" ht="12.75" customHeight="1" x14ac:dyDescent="0.25">
      <c r="A3078" s="231"/>
      <c r="B3078" s="231"/>
      <c r="C3078" s="231"/>
      <c r="D3078" s="231"/>
      <c r="E3078" s="231"/>
      <c r="F3078" s="231"/>
      <c r="G3078" s="231"/>
      <c r="H3078" s="231"/>
      <c r="I3078" s="231"/>
      <c r="J3078" s="231"/>
      <c r="K3078" s="231"/>
      <c r="L3078" s="231"/>
      <c r="M3078" s="231"/>
      <c r="N3078" s="131" t="e">
        <f t="shared" si="48"/>
        <v>#N/A</v>
      </c>
    </row>
    <row r="3079" spans="1:14" s="131" customFormat="1" ht="12.75" customHeight="1" x14ac:dyDescent="0.25">
      <c r="A3079" s="231"/>
      <c r="B3079" s="231"/>
      <c r="C3079" s="231"/>
      <c r="D3079" s="231"/>
      <c r="E3079" s="231"/>
      <c r="F3079" s="231"/>
      <c r="G3079" s="231"/>
      <c r="H3079" s="231"/>
      <c r="I3079" s="231"/>
      <c r="J3079" s="231"/>
      <c r="K3079" s="231"/>
      <c r="L3079" s="231"/>
      <c r="M3079" s="231"/>
      <c r="N3079" s="131" t="e">
        <f t="shared" si="48"/>
        <v>#N/A</v>
      </c>
    </row>
    <row r="3080" spans="1:14" s="131" customFormat="1" ht="12.75" customHeight="1" x14ac:dyDescent="0.25">
      <c r="A3080" s="231"/>
      <c r="B3080" s="231"/>
      <c r="C3080" s="231"/>
      <c r="D3080" s="231"/>
      <c r="E3080" s="231"/>
      <c r="F3080" s="231"/>
      <c r="G3080" s="231"/>
      <c r="H3080" s="231"/>
      <c r="I3080" s="231"/>
      <c r="J3080" s="231"/>
      <c r="K3080" s="231"/>
      <c r="L3080" s="231"/>
      <c r="M3080" s="231"/>
      <c r="N3080" s="131" t="e">
        <f t="shared" si="48"/>
        <v>#N/A</v>
      </c>
    </row>
    <row r="3081" spans="1:14" s="131" customFormat="1" ht="12.75" customHeight="1" x14ac:dyDescent="0.25">
      <c r="A3081" s="231"/>
      <c r="B3081" s="231"/>
      <c r="C3081" s="231"/>
      <c r="D3081" s="231"/>
      <c r="E3081" s="231"/>
      <c r="F3081" s="231"/>
      <c r="G3081" s="231"/>
      <c r="H3081" s="231"/>
      <c r="I3081" s="231"/>
      <c r="J3081" s="231"/>
      <c r="K3081" s="231"/>
      <c r="L3081" s="231"/>
      <c r="M3081" s="231"/>
      <c r="N3081" s="131" t="e">
        <f t="shared" si="48"/>
        <v>#N/A</v>
      </c>
    </row>
    <row r="3082" spans="1:14" s="131" customFormat="1" ht="12.75" customHeight="1" x14ac:dyDescent="0.25">
      <c r="A3082" s="231"/>
      <c r="B3082" s="231"/>
      <c r="C3082" s="231"/>
      <c r="D3082" s="231"/>
      <c r="E3082" s="231"/>
      <c r="F3082" s="231"/>
      <c r="G3082" s="231"/>
      <c r="H3082" s="231"/>
      <c r="I3082" s="231"/>
      <c r="J3082" s="231"/>
      <c r="K3082" s="231"/>
      <c r="L3082" s="231"/>
      <c r="M3082" s="231"/>
      <c r="N3082" s="131" t="e">
        <f t="shared" si="48"/>
        <v>#N/A</v>
      </c>
    </row>
    <row r="3083" spans="1:14" s="131" customFormat="1" ht="12.75" customHeight="1" x14ac:dyDescent="0.25">
      <c r="A3083" s="231"/>
      <c r="B3083" s="231"/>
      <c r="C3083" s="231"/>
      <c r="D3083" s="231"/>
      <c r="E3083" s="231"/>
      <c r="F3083" s="231"/>
      <c r="G3083" s="231"/>
      <c r="H3083" s="231"/>
      <c r="I3083" s="231"/>
      <c r="J3083" s="231"/>
      <c r="K3083" s="231"/>
      <c r="L3083" s="231"/>
      <c r="M3083" s="231"/>
      <c r="N3083" s="131" t="e">
        <f t="shared" si="48"/>
        <v>#N/A</v>
      </c>
    </row>
    <row r="3084" spans="1:14" s="131" customFormat="1" ht="12.75" customHeight="1" x14ac:dyDescent="0.25">
      <c r="A3084" s="231"/>
      <c r="B3084" s="231"/>
      <c r="C3084" s="231"/>
      <c r="D3084" s="231"/>
      <c r="E3084" s="231"/>
      <c r="F3084" s="231"/>
      <c r="G3084" s="231"/>
      <c r="H3084" s="231"/>
      <c r="I3084" s="231"/>
      <c r="J3084" s="231"/>
      <c r="K3084" s="231"/>
      <c r="L3084" s="231"/>
      <c r="M3084" s="231"/>
      <c r="N3084" s="131" t="e">
        <f t="shared" si="48"/>
        <v>#N/A</v>
      </c>
    </row>
    <row r="3085" spans="1:14" s="131" customFormat="1" ht="12.75" customHeight="1" x14ac:dyDescent="0.25">
      <c r="A3085" s="231"/>
      <c r="B3085" s="231"/>
      <c r="C3085" s="231"/>
      <c r="D3085" s="231"/>
      <c r="E3085" s="231"/>
      <c r="F3085" s="231"/>
      <c r="G3085" s="231"/>
      <c r="H3085" s="231"/>
      <c r="I3085" s="231"/>
      <c r="J3085" s="231"/>
      <c r="K3085" s="231"/>
      <c r="L3085" s="231"/>
      <c r="M3085" s="231"/>
      <c r="N3085" s="131" t="e">
        <f t="shared" si="48"/>
        <v>#N/A</v>
      </c>
    </row>
    <row r="3086" spans="1:14" s="131" customFormat="1" ht="12.75" customHeight="1" x14ac:dyDescent="0.25">
      <c r="A3086" s="231"/>
      <c r="B3086" s="231"/>
      <c r="C3086" s="231"/>
      <c r="D3086" s="231"/>
      <c r="E3086" s="231"/>
      <c r="F3086" s="231"/>
      <c r="G3086" s="231"/>
      <c r="H3086" s="231"/>
      <c r="I3086" s="231"/>
      <c r="J3086" s="231"/>
      <c r="K3086" s="231"/>
      <c r="L3086" s="231"/>
      <c r="M3086" s="231"/>
      <c r="N3086" s="131" t="e">
        <f t="shared" si="48"/>
        <v>#N/A</v>
      </c>
    </row>
    <row r="3087" spans="1:14" s="131" customFormat="1" ht="12.75" customHeight="1" x14ac:dyDescent="0.25">
      <c r="A3087" s="231"/>
      <c r="B3087" s="231"/>
      <c r="C3087" s="231"/>
      <c r="D3087" s="231"/>
      <c r="E3087" s="231"/>
      <c r="F3087" s="231"/>
      <c r="G3087" s="231"/>
      <c r="H3087" s="231"/>
      <c r="I3087" s="231"/>
      <c r="J3087" s="231"/>
      <c r="K3087" s="231"/>
      <c r="L3087" s="231"/>
      <c r="M3087" s="231"/>
      <c r="N3087" s="131" t="e">
        <f t="shared" si="48"/>
        <v>#N/A</v>
      </c>
    </row>
    <row r="3088" spans="1:14" s="131" customFormat="1" ht="12.75" customHeight="1" x14ac:dyDescent="0.25">
      <c r="A3088" s="231"/>
      <c r="B3088" s="231"/>
      <c r="C3088" s="231"/>
      <c r="D3088" s="231"/>
      <c r="E3088" s="231"/>
      <c r="F3088" s="231"/>
      <c r="G3088" s="231"/>
      <c r="H3088" s="231"/>
      <c r="I3088" s="231"/>
      <c r="J3088" s="231"/>
      <c r="K3088" s="231"/>
      <c r="L3088" s="231"/>
      <c r="M3088" s="231"/>
      <c r="N3088" s="131" t="e">
        <f t="shared" si="48"/>
        <v>#N/A</v>
      </c>
    </row>
    <row r="3089" spans="1:14" s="131" customFormat="1" ht="12.75" customHeight="1" x14ac:dyDescent="0.25">
      <c r="A3089" s="231"/>
      <c r="B3089" s="231"/>
      <c r="C3089" s="231"/>
      <c r="D3089" s="231"/>
      <c r="E3089" s="231"/>
      <c r="F3089" s="231"/>
      <c r="G3089" s="231"/>
      <c r="H3089" s="231"/>
      <c r="I3089" s="231"/>
      <c r="J3089" s="231"/>
      <c r="K3089" s="231"/>
      <c r="L3089" s="231"/>
      <c r="M3089" s="231"/>
      <c r="N3089" s="131" t="e">
        <f t="shared" si="48"/>
        <v>#N/A</v>
      </c>
    </row>
    <row r="3090" spans="1:14" s="131" customFormat="1" ht="12.75" customHeight="1" x14ac:dyDescent="0.25">
      <c r="A3090" s="231"/>
      <c r="B3090" s="231"/>
      <c r="C3090" s="231"/>
      <c r="D3090" s="231"/>
      <c r="E3090" s="231"/>
      <c r="F3090" s="231"/>
      <c r="G3090" s="231"/>
      <c r="H3090" s="231"/>
      <c r="I3090" s="231"/>
      <c r="J3090" s="231"/>
      <c r="K3090" s="231"/>
      <c r="L3090" s="231"/>
      <c r="M3090" s="231"/>
      <c r="N3090" s="131" t="e">
        <f t="shared" si="48"/>
        <v>#N/A</v>
      </c>
    </row>
    <row r="3091" spans="1:14" s="131" customFormat="1" ht="12.75" customHeight="1" x14ac:dyDescent="0.25">
      <c r="A3091" s="231"/>
      <c r="B3091" s="231"/>
      <c r="C3091" s="231"/>
      <c r="D3091" s="231"/>
      <c r="E3091" s="231"/>
      <c r="F3091" s="231"/>
      <c r="G3091" s="231"/>
      <c r="H3091" s="231"/>
      <c r="I3091" s="231"/>
      <c r="J3091" s="231"/>
      <c r="K3091" s="231"/>
      <c r="L3091" s="231"/>
      <c r="M3091" s="231"/>
      <c r="N3091" s="131" t="e">
        <f t="shared" si="48"/>
        <v>#N/A</v>
      </c>
    </row>
    <row r="3092" spans="1:14" s="131" customFormat="1" ht="12.75" customHeight="1" x14ac:dyDescent="0.25">
      <c r="A3092" s="231"/>
      <c r="B3092" s="231"/>
      <c r="C3092" s="231"/>
      <c r="D3092" s="231"/>
      <c r="E3092" s="231"/>
      <c r="F3092" s="231"/>
      <c r="G3092" s="231"/>
      <c r="H3092" s="231"/>
      <c r="I3092" s="231"/>
      <c r="J3092" s="231"/>
      <c r="K3092" s="231"/>
      <c r="L3092" s="231"/>
      <c r="M3092" s="231"/>
      <c r="N3092" s="131" t="e">
        <f t="shared" si="48"/>
        <v>#N/A</v>
      </c>
    </row>
    <row r="3093" spans="1:14" s="131" customFormat="1" ht="12.75" customHeight="1" x14ac:dyDescent="0.25">
      <c r="A3093" s="231"/>
      <c r="B3093" s="231"/>
      <c r="C3093" s="231"/>
      <c r="D3093" s="231"/>
      <c r="E3093" s="231"/>
      <c r="F3093" s="231"/>
      <c r="G3093" s="231"/>
      <c r="H3093" s="231"/>
      <c r="I3093" s="231"/>
      <c r="J3093" s="231"/>
      <c r="K3093" s="231"/>
      <c r="L3093" s="231"/>
      <c r="M3093" s="231"/>
      <c r="N3093" s="131" t="e">
        <f t="shared" si="48"/>
        <v>#N/A</v>
      </c>
    </row>
    <row r="3094" spans="1:14" s="131" customFormat="1" ht="12.75" customHeight="1" x14ac:dyDescent="0.25">
      <c r="A3094" s="231"/>
      <c r="B3094" s="231"/>
      <c r="C3094" s="231"/>
      <c r="D3094" s="231"/>
      <c r="E3094" s="231"/>
      <c r="F3094" s="231"/>
      <c r="G3094" s="231"/>
      <c r="H3094" s="231"/>
      <c r="I3094" s="231"/>
      <c r="J3094" s="231"/>
      <c r="K3094" s="231"/>
      <c r="L3094" s="231"/>
      <c r="M3094" s="231"/>
      <c r="N3094" s="131" t="e">
        <f t="shared" si="48"/>
        <v>#N/A</v>
      </c>
    </row>
    <row r="3095" spans="1:14" s="131" customFormat="1" ht="12.75" customHeight="1" x14ac:dyDescent="0.25">
      <c r="A3095" s="231"/>
      <c r="B3095" s="231"/>
      <c r="C3095" s="231"/>
      <c r="D3095" s="231"/>
      <c r="E3095" s="231"/>
      <c r="F3095" s="231"/>
      <c r="G3095" s="231"/>
      <c r="H3095" s="231"/>
      <c r="I3095" s="231"/>
      <c r="J3095" s="231"/>
      <c r="K3095" s="231"/>
      <c r="L3095" s="231"/>
      <c r="M3095" s="231"/>
      <c r="N3095" s="131" t="e">
        <f t="shared" si="48"/>
        <v>#N/A</v>
      </c>
    </row>
    <row r="3096" spans="1:14" s="131" customFormat="1" ht="12.75" customHeight="1" x14ac:dyDescent="0.25">
      <c r="A3096" s="231"/>
      <c r="B3096" s="231"/>
      <c r="C3096" s="231"/>
      <c r="D3096" s="231"/>
      <c r="E3096" s="231"/>
      <c r="F3096" s="231"/>
      <c r="G3096" s="231"/>
      <c r="H3096" s="231"/>
      <c r="I3096" s="231"/>
      <c r="J3096" s="231"/>
      <c r="K3096" s="231"/>
      <c r="L3096" s="231"/>
      <c r="M3096" s="231"/>
      <c r="N3096" s="131" t="e">
        <f t="shared" si="48"/>
        <v>#N/A</v>
      </c>
    </row>
    <row r="3097" spans="1:14" s="131" customFormat="1" ht="12.75" customHeight="1" x14ac:dyDescent="0.25">
      <c r="A3097" s="231"/>
      <c r="B3097" s="231"/>
      <c r="C3097" s="231"/>
      <c r="D3097" s="231"/>
      <c r="E3097" s="231"/>
      <c r="F3097" s="231"/>
      <c r="G3097" s="231"/>
      <c r="H3097" s="231"/>
      <c r="I3097" s="231"/>
      <c r="J3097" s="231"/>
      <c r="K3097" s="231"/>
      <c r="L3097" s="231"/>
      <c r="M3097" s="231"/>
      <c r="N3097" s="131" t="e">
        <f t="shared" si="48"/>
        <v>#N/A</v>
      </c>
    </row>
    <row r="3098" spans="1:14" s="131" customFormat="1" ht="12.75" customHeight="1" x14ac:dyDescent="0.25">
      <c r="A3098" s="231"/>
      <c r="B3098" s="231"/>
      <c r="C3098" s="231"/>
      <c r="D3098" s="231"/>
      <c r="E3098" s="231"/>
      <c r="F3098" s="231"/>
      <c r="G3098" s="231"/>
      <c r="H3098" s="231"/>
      <c r="I3098" s="231"/>
      <c r="J3098" s="231"/>
      <c r="K3098" s="231"/>
      <c r="L3098" s="231"/>
      <c r="M3098" s="231"/>
      <c r="N3098" s="131" t="e">
        <f t="shared" si="48"/>
        <v>#N/A</v>
      </c>
    </row>
    <row r="3099" spans="1:14" s="131" customFormat="1" ht="12.75" customHeight="1" x14ac:dyDescent="0.25">
      <c r="A3099" s="231"/>
      <c r="B3099" s="231"/>
      <c r="C3099" s="231"/>
      <c r="D3099" s="231"/>
      <c r="E3099" s="231"/>
      <c r="F3099" s="231"/>
      <c r="G3099" s="231"/>
      <c r="H3099" s="231"/>
      <c r="I3099" s="231"/>
      <c r="J3099" s="231"/>
      <c r="K3099" s="231"/>
      <c r="L3099" s="231"/>
      <c r="M3099" s="231"/>
      <c r="N3099" s="131" t="e">
        <f t="shared" si="48"/>
        <v>#N/A</v>
      </c>
    </row>
    <row r="3100" spans="1:14" s="131" customFormat="1" ht="12.75" customHeight="1" x14ac:dyDescent="0.25">
      <c r="A3100" s="231"/>
      <c r="B3100" s="231"/>
      <c r="C3100" s="231"/>
      <c r="D3100" s="231"/>
      <c r="E3100" s="231"/>
      <c r="F3100" s="231"/>
      <c r="G3100" s="231"/>
      <c r="H3100" s="231"/>
      <c r="I3100" s="231"/>
      <c r="J3100" s="231"/>
      <c r="K3100" s="231"/>
      <c r="L3100" s="231"/>
      <c r="M3100" s="231"/>
      <c r="N3100" s="131" t="e">
        <f t="shared" si="48"/>
        <v>#N/A</v>
      </c>
    </row>
    <row r="3101" spans="1:14" s="131" customFormat="1" ht="12.75" customHeight="1" x14ac:dyDescent="0.25">
      <c r="A3101" s="231"/>
      <c r="B3101" s="231"/>
      <c r="C3101" s="231"/>
      <c r="D3101" s="231"/>
      <c r="E3101" s="231"/>
      <c r="F3101" s="231"/>
      <c r="G3101" s="231"/>
      <c r="H3101" s="231"/>
      <c r="I3101" s="231"/>
      <c r="J3101" s="231"/>
      <c r="K3101" s="231"/>
      <c r="L3101" s="231"/>
      <c r="M3101" s="231"/>
      <c r="N3101" s="131" t="e">
        <f t="shared" si="48"/>
        <v>#N/A</v>
      </c>
    </row>
    <row r="3102" spans="1:14" s="131" customFormat="1" ht="12.75" customHeight="1" x14ac:dyDescent="0.25">
      <c r="A3102" s="231"/>
      <c r="B3102" s="231"/>
      <c r="C3102" s="231"/>
      <c r="D3102" s="231"/>
      <c r="E3102" s="231"/>
      <c r="F3102" s="231"/>
      <c r="G3102" s="231"/>
      <c r="H3102" s="231"/>
      <c r="I3102" s="231"/>
      <c r="J3102" s="231"/>
      <c r="K3102" s="231"/>
      <c r="L3102" s="231"/>
      <c r="M3102" s="231"/>
      <c r="N3102" s="131" t="e">
        <f t="shared" si="48"/>
        <v>#N/A</v>
      </c>
    </row>
    <row r="3103" spans="1:14" s="131" customFormat="1" ht="12.75" customHeight="1" x14ac:dyDescent="0.25">
      <c r="A3103" s="231"/>
      <c r="B3103" s="231"/>
      <c r="C3103" s="231"/>
      <c r="D3103" s="231"/>
      <c r="E3103" s="231"/>
      <c r="F3103" s="231"/>
      <c r="G3103" s="231"/>
      <c r="H3103" s="231"/>
      <c r="I3103" s="231"/>
      <c r="J3103" s="231"/>
      <c r="K3103" s="231"/>
      <c r="L3103" s="231"/>
      <c r="M3103" s="231"/>
      <c r="N3103" s="131" t="e">
        <f t="shared" si="48"/>
        <v>#N/A</v>
      </c>
    </row>
    <row r="3104" spans="1:14" s="131" customFormat="1" ht="12.75" customHeight="1" x14ac:dyDescent="0.25">
      <c r="A3104" s="231"/>
      <c r="B3104" s="231"/>
      <c r="C3104" s="231"/>
      <c r="D3104" s="231"/>
      <c r="E3104" s="231"/>
      <c r="F3104" s="231"/>
      <c r="G3104" s="231"/>
      <c r="H3104" s="231"/>
      <c r="I3104" s="231"/>
      <c r="J3104" s="231"/>
      <c r="K3104" s="231"/>
      <c r="L3104" s="231"/>
      <c r="M3104" s="231"/>
      <c r="N3104" s="131" t="e">
        <f t="shared" si="48"/>
        <v>#N/A</v>
      </c>
    </row>
    <row r="3105" spans="1:14" s="131" customFormat="1" ht="12.75" customHeight="1" x14ac:dyDescent="0.25">
      <c r="A3105" s="231"/>
      <c r="B3105" s="231"/>
      <c r="C3105" s="231"/>
      <c r="D3105" s="231"/>
      <c r="E3105" s="231"/>
      <c r="F3105" s="231"/>
      <c r="G3105" s="231"/>
      <c r="H3105" s="231"/>
      <c r="I3105" s="231"/>
      <c r="J3105" s="231"/>
      <c r="K3105" s="231"/>
      <c r="L3105" s="231"/>
      <c r="M3105" s="231"/>
      <c r="N3105" s="131" t="e">
        <f t="shared" si="48"/>
        <v>#N/A</v>
      </c>
    </row>
    <row r="3106" spans="1:14" s="131" customFormat="1" ht="12.75" customHeight="1" x14ac:dyDescent="0.25">
      <c r="A3106" s="231"/>
      <c r="B3106" s="231"/>
      <c r="C3106" s="231"/>
      <c r="D3106" s="231"/>
      <c r="E3106" s="231"/>
      <c r="F3106" s="231"/>
      <c r="G3106" s="231"/>
      <c r="H3106" s="231"/>
      <c r="I3106" s="231"/>
      <c r="J3106" s="231"/>
      <c r="K3106" s="231"/>
      <c r="L3106" s="231"/>
      <c r="M3106" s="231"/>
      <c r="N3106" s="131" t="e">
        <f t="shared" si="48"/>
        <v>#N/A</v>
      </c>
    </row>
    <row r="3107" spans="1:14" s="131" customFormat="1" ht="12.75" customHeight="1" x14ac:dyDescent="0.25">
      <c r="A3107" s="231"/>
      <c r="B3107" s="231"/>
      <c r="C3107" s="231"/>
      <c r="D3107" s="231"/>
      <c r="E3107" s="231"/>
      <c r="F3107" s="231"/>
      <c r="G3107" s="231"/>
      <c r="H3107" s="231"/>
      <c r="I3107" s="231"/>
      <c r="J3107" s="231"/>
      <c r="K3107" s="231"/>
      <c r="L3107" s="231"/>
      <c r="M3107" s="231"/>
      <c r="N3107" s="131" t="e">
        <f t="shared" si="48"/>
        <v>#N/A</v>
      </c>
    </row>
    <row r="3108" spans="1:14" s="131" customFormat="1" ht="12.75" customHeight="1" x14ac:dyDescent="0.25">
      <c r="A3108" s="231"/>
      <c r="B3108" s="231"/>
      <c r="C3108" s="231"/>
      <c r="D3108" s="231"/>
      <c r="E3108" s="231"/>
      <c r="F3108" s="231"/>
      <c r="G3108" s="231"/>
      <c r="H3108" s="231"/>
      <c r="I3108" s="231"/>
      <c r="J3108" s="231"/>
      <c r="K3108" s="231"/>
      <c r="L3108" s="231"/>
      <c r="M3108" s="231"/>
      <c r="N3108" s="131" t="e">
        <f t="shared" si="48"/>
        <v>#N/A</v>
      </c>
    </row>
    <row r="3109" spans="1:14" s="131" customFormat="1" ht="12.75" customHeight="1" x14ac:dyDescent="0.25">
      <c r="A3109" s="231"/>
      <c r="B3109" s="231"/>
      <c r="C3109" s="231"/>
      <c r="D3109" s="231"/>
      <c r="E3109" s="231"/>
      <c r="F3109" s="231"/>
      <c r="G3109" s="231"/>
      <c r="H3109" s="231"/>
      <c r="I3109" s="231"/>
      <c r="J3109" s="231"/>
      <c r="K3109" s="231"/>
      <c r="L3109" s="231"/>
      <c r="M3109" s="231"/>
      <c r="N3109" s="131" t="e">
        <f t="shared" si="48"/>
        <v>#N/A</v>
      </c>
    </row>
    <row r="3110" spans="1:14" s="131" customFormat="1" ht="12.75" customHeight="1" x14ac:dyDescent="0.25">
      <c r="A3110" s="231"/>
      <c r="B3110" s="231"/>
      <c r="C3110" s="231"/>
      <c r="D3110" s="231"/>
      <c r="E3110" s="231"/>
      <c r="F3110" s="231"/>
      <c r="G3110" s="231"/>
      <c r="H3110" s="231"/>
      <c r="I3110" s="231"/>
      <c r="J3110" s="231"/>
      <c r="K3110" s="231"/>
      <c r="L3110" s="231"/>
      <c r="M3110" s="231"/>
      <c r="N3110" s="131" t="e">
        <f t="shared" si="48"/>
        <v>#N/A</v>
      </c>
    </row>
    <row r="3111" spans="1:14" s="131" customFormat="1" ht="12.75" customHeight="1" x14ac:dyDescent="0.25">
      <c r="A3111" s="231"/>
      <c r="B3111" s="231"/>
      <c r="C3111" s="231"/>
      <c r="D3111" s="231"/>
      <c r="E3111" s="231"/>
      <c r="F3111" s="231"/>
      <c r="G3111" s="231"/>
      <c r="H3111" s="231"/>
      <c r="I3111" s="231"/>
      <c r="J3111" s="231"/>
      <c r="K3111" s="231"/>
      <c r="L3111" s="231"/>
      <c r="M3111" s="231"/>
      <c r="N3111" s="131" t="e">
        <f t="shared" si="48"/>
        <v>#N/A</v>
      </c>
    </row>
    <row r="3112" spans="1:14" s="131" customFormat="1" ht="12.75" customHeight="1" x14ac:dyDescent="0.25">
      <c r="A3112" s="231"/>
      <c r="B3112" s="231"/>
      <c r="C3112" s="231"/>
      <c r="D3112" s="231"/>
      <c r="E3112" s="231"/>
      <c r="F3112" s="231"/>
      <c r="G3112" s="231"/>
      <c r="H3112" s="231"/>
      <c r="I3112" s="231"/>
      <c r="J3112" s="231"/>
      <c r="K3112" s="231"/>
      <c r="L3112" s="231"/>
      <c r="M3112" s="231"/>
      <c r="N3112" s="131" t="e">
        <f t="shared" si="48"/>
        <v>#N/A</v>
      </c>
    </row>
    <row r="3113" spans="1:14" s="131" customFormat="1" ht="12.75" customHeight="1" x14ac:dyDescent="0.25">
      <c r="A3113" s="231"/>
      <c r="B3113" s="231"/>
      <c r="C3113" s="231"/>
      <c r="D3113" s="231"/>
      <c r="E3113" s="231"/>
      <c r="F3113" s="231"/>
      <c r="G3113" s="231"/>
      <c r="H3113" s="231"/>
      <c r="I3113" s="231"/>
      <c r="J3113" s="231"/>
      <c r="K3113" s="231"/>
      <c r="L3113" s="231"/>
      <c r="M3113" s="231"/>
      <c r="N3113" s="131" t="e">
        <f t="shared" si="48"/>
        <v>#N/A</v>
      </c>
    </row>
    <row r="3114" spans="1:14" s="131" customFormat="1" ht="12.75" customHeight="1" x14ac:dyDescent="0.25">
      <c r="A3114" s="231"/>
      <c r="B3114" s="231"/>
      <c r="C3114" s="231"/>
      <c r="D3114" s="231"/>
      <c r="E3114" s="231"/>
      <c r="F3114" s="231"/>
      <c r="G3114" s="231"/>
      <c r="H3114" s="231"/>
      <c r="I3114" s="231"/>
      <c r="J3114" s="231"/>
      <c r="K3114" s="231"/>
      <c r="L3114" s="231"/>
      <c r="M3114" s="231"/>
      <c r="N3114" s="131" t="e">
        <f t="shared" si="48"/>
        <v>#N/A</v>
      </c>
    </row>
    <row r="3115" spans="1:14" s="131" customFormat="1" ht="12.75" customHeight="1" x14ac:dyDescent="0.25">
      <c r="A3115" s="231"/>
      <c r="B3115" s="231"/>
      <c r="C3115" s="231"/>
      <c r="D3115" s="231"/>
      <c r="E3115" s="231"/>
      <c r="F3115" s="231"/>
      <c r="G3115" s="231"/>
      <c r="H3115" s="231"/>
      <c r="I3115" s="231"/>
      <c r="J3115" s="231"/>
      <c r="K3115" s="231"/>
      <c r="L3115" s="231"/>
      <c r="M3115" s="231"/>
      <c r="N3115" s="131" t="e">
        <f t="shared" si="48"/>
        <v>#N/A</v>
      </c>
    </row>
    <row r="3116" spans="1:14" s="131" customFormat="1" ht="12.75" customHeight="1" x14ac:dyDescent="0.25">
      <c r="A3116" s="231"/>
      <c r="B3116" s="231"/>
      <c r="C3116" s="231"/>
      <c r="D3116" s="231"/>
      <c r="E3116" s="231"/>
      <c r="F3116" s="231"/>
      <c r="G3116" s="231"/>
      <c r="H3116" s="231"/>
      <c r="I3116" s="231"/>
      <c r="J3116" s="231"/>
      <c r="K3116" s="231"/>
      <c r="L3116" s="231"/>
      <c r="M3116" s="231"/>
      <c r="N3116" s="131" t="e">
        <f t="shared" si="48"/>
        <v>#N/A</v>
      </c>
    </row>
    <row r="3117" spans="1:14" s="131" customFormat="1" ht="12.75" customHeight="1" x14ac:dyDescent="0.25">
      <c r="A3117" s="231"/>
      <c r="B3117" s="231"/>
      <c r="C3117" s="231"/>
      <c r="D3117" s="231"/>
      <c r="E3117" s="231"/>
      <c r="F3117" s="231"/>
      <c r="G3117" s="231"/>
      <c r="H3117" s="231"/>
      <c r="I3117" s="231"/>
      <c r="J3117" s="231"/>
      <c r="K3117" s="231"/>
      <c r="L3117" s="231"/>
      <c r="M3117" s="231"/>
      <c r="N3117" s="131" t="e">
        <f t="shared" si="48"/>
        <v>#N/A</v>
      </c>
    </row>
    <row r="3118" spans="1:14" s="131" customFormat="1" ht="12.75" customHeight="1" x14ac:dyDescent="0.25">
      <c r="A3118" s="231"/>
      <c r="B3118" s="231"/>
      <c r="C3118" s="231"/>
      <c r="D3118" s="231"/>
      <c r="E3118" s="231"/>
      <c r="F3118" s="231"/>
      <c r="G3118" s="231"/>
      <c r="H3118" s="231"/>
      <c r="I3118" s="231"/>
      <c r="J3118" s="231"/>
      <c r="K3118" s="231"/>
      <c r="L3118" s="231"/>
      <c r="M3118" s="231"/>
      <c r="N3118" s="131" t="e">
        <f t="shared" si="48"/>
        <v>#N/A</v>
      </c>
    </row>
    <row r="3119" spans="1:14" s="131" customFormat="1" ht="12.75" customHeight="1" x14ac:dyDescent="0.25">
      <c r="A3119" s="231"/>
      <c r="B3119" s="231"/>
      <c r="C3119" s="231"/>
      <c r="D3119" s="231"/>
      <c r="E3119" s="231"/>
      <c r="F3119" s="231"/>
      <c r="G3119" s="231"/>
      <c r="H3119" s="231"/>
      <c r="I3119" s="231"/>
      <c r="J3119" s="231"/>
      <c r="K3119" s="231"/>
      <c r="L3119" s="231"/>
      <c r="M3119" s="231"/>
      <c r="N3119" s="131" t="e">
        <f t="shared" si="48"/>
        <v>#N/A</v>
      </c>
    </row>
    <row r="3120" spans="1:14" s="131" customFormat="1" ht="12.75" customHeight="1" x14ac:dyDescent="0.25">
      <c r="A3120" s="231"/>
      <c r="B3120" s="231"/>
      <c r="C3120" s="231"/>
      <c r="D3120" s="231"/>
      <c r="E3120" s="231"/>
      <c r="F3120" s="231"/>
      <c r="G3120" s="231"/>
      <c r="H3120" s="231"/>
      <c r="I3120" s="231"/>
      <c r="J3120" s="231"/>
      <c r="K3120" s="231"/>
      <c r="L3120" s="231"/>
      <c r="M3120" s="231"/>
      <c r="N3120" s="131" t="e">
        <f t="shared" si="48"/>
        <v>#N/A</v>
      </c>
    </row>
    <row r="3121" spans="1:14" s="131" customFormat="1" ht="12.75" customHeight="1" x14ac:dyDescent="0.25">
      <c r="A3121" s="231"/>
      <c r="B3121" s="231"/>
      <c r="C3121" s="231"/>
      <c r="D3121" s="231"/>
      <c r="E3121" s="231"/>
      <c r="F3121" s="231"/>
      <c r="G3121" s="231"/>
      <c r="H3121" s="231"/>
      <c r="I3121" s="231"/>
      <c r="J3121" s="231"/>
      <c r="K3121" s="231"/>
      <c r="L3121" s="231"/>
      <c r="M3121" s="231"/>
      <c r="N3121" s="131" t="e">
        <f t="shared" si="48"/>
        <v>#N/A</v>
      </c>
    </row>
    <row r="3122" spans="1:14" s="131" customFormat="1" ht="12.75" customHeight="1" x14ac:dyDescent="0.25">
      <c r="A3122" s="231"/>
      <c r="B3122" s="231"/>
      <c r="C3122" s="231"/>
      <c r="D3122" s="231"/>
      <c r="E3122" s="231"/>
      <c r="F3122" s="231"/>
      <c r="G3122" s="231"/>
      <c r="H3122" s="231"/>
      <c r="I3122" s="231"/>
      <c r="J3122" s="231"/>
      <c r="K3122" s="231"/>
      <c r="L3122" s="231"/>
      <c r="M3122" s="231"/>
      <c r="N3122" s="131" t="e">
        <f t="shared" si="48"/>
        <v>#N/A</v>
      </c>
    </row>
    <row r="3123" spans="1:14" s="131" customFormat="1" ht="12.75" customHeight="1" x14ac:dyDescent="0.25">
      <c r="A3123" s="231"/>
      <c r="B3123" s="231"/>
      <c r="C3123" s="231"/>
      <c r="D3123" s="231"/>
      <c r="E3123" s="231"/>
      <c r="F3123" s="231"/>
      <c r="G3123" s="231"/>
      <c r="H3123" s="231"/>
      <c r="I3123" s="231"/>
      <c r="J3123" s="231"/>
      <c r="K3123" s="231"/>
      <c r="L3123" s="231"/>
      <c r="M3123" s="231"/>
      <c r="N3123" s="131" t="e">
        <f t="shared" si="48"/>
        <v>#N/A</v>
      </c>
    </row>
    <row r="3124" spans="1:14" s="131" customFormat="1" ht="12.75" customHeight="1" x14ac:dyDescent="0.25">
      <c r="A3124" s="231"/>
      <c r="B3124" s="231"/>
      <c r="C3124" s="231"/>
      <c r="D3124" s="231"/>
      <c r="E3124" s="231"/>
      <c r="F3124" s="231"/>
      <c r="G3124" s="231"/>
      <c r="H3124" s="231"/>
      <c r="I3124" s="231"/>
      <c r="J3124" s="231"/>
      <c r="K3124" s="231"/>
      <c r="L3124" s="231"/>
      <c r="M3124" s="231"/>
      <c r="N3124" s="131" t="e">
        <f t="shared" si="48"/>
        <v>#N/A</v>
      </c>
    </row>
    <row r="3125" spans="1:14" s="131" customFormat="1" ht="12.75" customHeight="1" x14ac:dyDescent="0.25">
      <c r="A3125" s="231"/>
      <c r="B3125" s="231"/>
      <c r="C3125" s="231"/>
      <c r="D3125" s="231"/>
      <c r="E3125" s="231"/>
      <c r="F3125" s="231"/>
      <c r="G3125" s="231"/>
      <c r="H3125" s="231"/>
      <c r="I3125" s="231"/>
      <c r="J3125" s="231"/>
      <c r="K3125" s="231"/>
      <c r="L3125" s="231"/>
      <c r="M3125" s="231"/>
      <c r="N3125" s="131" t="e">
        <f t="shared" si="48"/>
        <v>#N/A</v>
      </c>
    </row>
    <row r="3126" spans="1:14" s="131" customFormat="1" ht="12.75" customHeight="1" x14ac:dyDescent="0.25">
      <c r="A3126" s="231"/>
      <c r="B3126" s="231"/>
      <c r="C3126" s="231"/>
      <c r="D3126" s="231"/>
      <c r="E3126" s="231"/>
      <c r="F3126" s="231"/>
      <c r="G3126" s="231"/>
      <c r="H3126" s="231"/>
      <c r="I3126" s="231"/>
      <c r="J3126" s="231"/>
      <c r="K3126" s="231"/>
      <c r="L3126" s="231"/>
      <c r="M3126" s="231"/>
      <c r="N3126" s="131" t="e">
        <f t="shared" si="48"/>
        <v>#N/A</v>
      </c>
    </row>
    <row r="3127" spans="1:14" s="131" customFormat="1" ht="12.75" customHeight="1" x14ac:dyDescent="0.25">
      <c r="A3127" s="231"/>
      <c r="B3127" s="231"/>
      <c r="C3127" s="231"/>
      <c r="D3127" s="231"/>
      <c r="E3127" s="231"/>
      <c r="F3127" s="231"/>
      <c r="G3127" s="231"/>
      <c r="H3127" s="231"/>
      <c r="I3127" s="231"/>
      <c r="J3127" s="231"/>
      <c r="K3127" s="231"/>
      <c r="L3127" s="231"/>
      <c r="M3127" s="231"/>
      <c r="N3127" s="131" t="e">
        <f t="shared" si="48"/>
        <v>#N/A</v>
      </c>
    </row>
    <row r="3128" spans="1:14" s="131" customFormat="1" ht="12.75" customHeight="1" x14ac:dyDescent="0.25">
      <c r="A3128" s="231"/>
      <c r="B3128" s="231"/>
      <c r="C3128" s="231"/>
      <c r="D3128" s="231"/>
      <c r="E3128" s="231"/>
      <c r="F3128" s="231"/>
      <c r="G3128" s="231"/>
      <c r="H3128" s="231"/>
      <c r="I3128" s="231"/>
      <c r="J3128" s="231"/>
      <c r="K3128" s="231"/>
      <c r="L3128" s="231"/>
      <c r="M3128" s="231"/>
      <c r="N3128" s="131" t="e">
        <f t="shared" si="48"/>
        <v>#N/A</v>
      </c>
    </row>
    <row r="3129" spans="1:14" s="131" customFormat="1" ht="12.75" customHeight="1" x14ac:dyDescent="0.25">
      <c r="A3129" s="231"/>
      <c r="B3129" s="231"/>
      <c r="C3129" s="231"/>
      <c r="D3129" s="231"/>
      <c r="E3129" s="231"/>
      <c r="F3129" s="231"/>
      <c r="G3129" s="231"/>
      <c r="H3129" s="231"/>
      <c r="I3129" s="231"/>
      <c r="J3129" s="231"/>
      <c r="K3129" s="231"/>
      <c r="L3129" s="231"/>
      <c r="M3129" s="231"/>
      <c r="N3129" s="131" t="e">
        <f t="shared" si="48"/>
        <v>#N/A</v>
      </c>
    </row>
    <row r="3130" spans="1:14" s="131" customFormat="1" ht="12.75" customHeight="1" x14ac:dyDescent="0.25">
      <c r="A3130" s="231"/>
      <c r="B3130" s="231"/>
      <c r="C3130" s="231"/>
      <c r="D3130" s="231"/>
      <c r="E3130" s="231"/>
      <c r="F3130" s="231"/>
      <c r="G3130" s="231"/>
      <c r="H3130" s="231"/>
      <c r="I3130" s="231"/>
      <c r="J3130" s="231"/>
      <c r="K3130" s="231"/>
      <c r="L3130" s="231"/>
      <c r="M3130" s="231"/>
      <c r="N3130" s="131" t="e">
        <f t="shared" si="48"/>
        <v>#N/A</v>
      </c>
    </row>
    <row r="3131" spans="1:14" s="131" customFormat="1" ht="12.75" customHeight="1" x14ac:dyDescent="0.25">
      <c r="A3131" s="231"/>
      <c r="B3131" s="231"/>
      <c r="C3131" s="231"/>
      <c r="D3131" s="231"/>
      <c r="E3131" s="231"/>
      <c r="F3131" s="231"/>
      <c r="G3131" s="231"/>
      <c r="H3131" s="231"/>
      <c r="I3131" s="231"/>
      <c r="J3131" s="231"/>
      <c r="K3131" s="231"/>
      <c r="L3131" s="231"/>
      <c r="M3131" s="231"/>
      <c r="N3131" s="131" t="e">
        <f t="shared" si="48"/>
        <v>#N/A</v>
      </c>
    </row>
    <row r="3132" spans="1:14" s="131" customFormat="1" ht="12.75" customHeight="1" x14ac:dyDescent="0.25">
      <c r="A3132" s="231"/>
      <c r="B3132" s="231"/>
      <c r="C3132" s="231"/>
      <c r="D3132" s="231"/>
      <c r="E3132" s="231"/>
      <c r="F3132" s="231"/>
      <c r="G3132" s="231"/>
      <c r="H3132" s="231"/>
      <c r="I3132" s="231"/>
      <c r="J3132" s="231"/>
      <c r="K3132" s="231"/>
      <c r="L3132" s="231"/>
      <c r="M3132" s="231"/>
      <c r="N3132" s="131" t="e">
        <f t="shared" si="48"/>
        <v>#N/A</v>
      </c>
    </row>
    <row r="3133" spans="1:14" s="131" customFormat="1" ht="12.75" customHeight="1" x14ac:dyDescent="0.25">
      <c r="A3133" s="231"/>
      <c r="B3133" s="231"/>
      <c r="C3133" s="231"/>
      <c r="D3133" s="231"/>
      <c r="E3133" s="231"/>
      <c r="F3133" s="231"/>
      <c r="G3133" s="231"/>
      <c r="H3133" s="231"/>
      <c r="I3133" s="231"/>
      <c r="J3133" s="231"/>
      <c r="K3133" s="231"/>
      <c r="L3133" s="231"/>
      <c r="M3133" s="231"/>
      <c r="N3133" s="131" t="e">
        <f t="shared" si="48"/>
        <v>#N/A</v>
      </c>
    </row>
    <row r="3134" spans="1:14" s="131" customFormat="1" ht="12.75" customHeight="1" x14ac:dyDescent="0.25">
      <c r="A3134" s="231"/>
      <c r="B3134" s="231"/>
      <c r="C3134" s="231"/>
      <c r="D3134" s="231"/>
      <c r="E3134" s="231"/>
      <c r="F3134" s="231"/>
      <c r="G3134" s="231"/>
      <c r="H3134" s="231"/>
      <c r="I3134" s="231"/>
      <c r="J3134" s="231"/>
      <c r="K3134" s="231"/>
      <c r="L3134" s="231"/>
      <c r="M3134" s="231"/>
      <c r="N3134" s="131" t="e">
        <f t="shared" si="48"/>
        <v>#N/A</v>
      </c>
    </row>
    <row r="3135" spans="1:14" s="131" customFormat="1" ht="12.75" customHeight="1" x14ac:dyDescent="0.25">
      <c r="A3135" s="231"/>
      <c r="B3135" s="231"/>
      <c r="C3135" s="231"/>
      <c r="D3135" s="231"/>
      <c r="E3135" s="231"/>
      <c r="F3135" s="231"/>
      <c r="G3135" s="231"/>
      <c r="H3135" s="231"/>
      <c r="I3135" s="231"/>
      <c r="J3135" s="231"/>
      <c r="K3135" s="231"/>
      <c r="L3135" s="231"/>
      <c r="M3135" s="231"/>
      <c r="N3135" s="131" t="e">
        <f t="shared" si="48"/>
        <v>#N/A</v>
      </c>
    </row>
    <row r="3136" spans="1:14" s="131" customFormat="1" ht="12.75" customHeight="1" x14ac:dyDescent="0.25">
      <c r="A3136" s="231"/>
      <c r="B3136" s="231"/>
      <c r="C3136" s="231"/>
      <c r="D3136" s="231"/>
      <c r="E3136" s="231"/>
      <c r="F3136" s="231"/>
      <c r="G3136" s="231"/>
      <c r="H3136" s="231"/>
      <c r="I3136" s="231"/>
      <c r="J3136" s="231"/>
      <c r="K3136" s="231"/>
      <c r="L3136" s="231"/>
      <c r="M3136" s="231"/>
      <c r="N3136" s="131" t="e">
        <f t="shared" si="48"/>
        <v>#N/A</v>
      </c>
    </row>
    <row r="3137" spans="1:14" s="131" customFormat="1" ht="12.75" customHeight="1" x14ac:dyDescent="0.25">
      <c r="A3137" s="231"/>
      <c r="B3137" s="231"/>
      <c r="C3137" s="231"/>
      <c r="D3137" s="231"/>
      <c r="E3137" s="231"/>
      <c r="F3137" s="231"/>
      <c r="G3137" s="231"/>
      <c r="H3137" s="231"/>
      <c r="I3137" s="231"/>
      <c r="J3137" s="231"/>
      <c r="K3137" s="231"/>
      <c r="L3137" s="231"/>
      <c r="M3137" s="231"/>
      <c r="N3137" s="131" t="e">
        <f t="shared" si="48"/>
        <v>#N/A</v>
      </c>
    </row>
    <row r="3138" spans="1:14" s="131" customFormat="1" ht="12.75" customHeight="1" x14ac:dyDescent="0.25">
      <c r="A3138" s="231"/>
      <c r="B3138" s="231"/>
      <c r="C3138" s="231"/>
      <c r="D3138" s="231"/>
      <c r="E3138" s="231"/>
      <c r="F3138" s="231"/>
      <c r="G3138" s="231"/>
      <c r="H3138" s="231"/>
      <c r="I3138" s="231"/>
      <c r="J3138" s="231"/>
      <c r="K3138" s="231"/>
      <c r="L3138" s="231"/>
      <c r="M3138" s="231"/>
      <c r="N3138" s="131" t="e">
        <f t="shared" si="48"/>
        <v>#N/A</v>
      </c>
    </row>
    <row r="3139" spans="1:14" s="131" customFormat="1" ht="12.75" customHeight="1" x14ac:dyDescent="0.25">
      <c r="A3139" s="231"/>
      <c r="B3139" s="231"/>
      <c r="C3139" s="231"/>
      <c r="D3139" s="231"/>
      <c r="E3139" s="231"/>
      <c r="F3139" s="231"/>
      <c r="G3139" s="231"/>
      <c r="H3139" s="231"/>
      <c r="I3139" s="231"/>
      <c r="J3139" s="231"/>
      <c r="K3139" s="231"/>
      <c r="L3139" s="231"/>
      <c r="M3139" s="231"/>
      <c r="N3139" s="131" t="e">
        <f t="shared" si="48"/>
        <v>#N/A</v>
      </c>
    </row>
    <row r="3140" spans="1:14" s="131" customFormat="1" ht="12.75" customHeight="1" x14ac:dyDescent="0.25">
      <c r="A3140" s="231"/>
      <c r="B3140" s="231"/>
      <c r="C3140" s="231"/>
      <c r="D3140" s="231"/>
      <c r="E3140" s="231"/>
      <c r="F3140" s="231"/>
      <c r="G3140" s="231"/>
      <c r="H3140" s="231"/>
      <c r="I3140" s="231"/>
      <c r="J3140" s="231"/>
      <c r="K3140" s="231"/>
      <c r="L3140" s="231"/>
      <c r="M3140" s="231"/>
      <c r="N3140" s="131" t="e">
        <f t="shared" ref="N3140:N3203" si="49">VLOOKUP(I3140,$O$3:$P$10,2,FALSE)</f>
        <v>#N/A</v>
      </c>
    </row>
    <row r="3141" spans="1:14" s="131" customFormat="1" ht="12.75" customHeight="1" x14ac:dyDescent="0.25">
      <c r="A3141" s="231"/>
      <c r="B3141" s="231"/>
      <c r="C3141" s="231"/>
      <c r="D3141" s="231"/>
      <c r="E3141" s="231"/>
      <c r="F3141" s="231"/>
      <c r="G3141" s="231"/>
      <c r="H3141" s="231"/>
      <c r="I3141" s="231"/>
      <c r="J3141" s="231"/>
      <c r="K3141" s="231"/>
      <c r="L3141" s="231"/>
      <c r="M3141" s="231"/>
      <c r="N3141" s="131" t="e">
        <f t="shared" si="49"/>
        <v>#N/A</v>
      </c>
    </row>
    <row r="3142" spans="1:14" s="131" customFormat="1" ht="12.75" customHeight="1" x14ac:dyDescent="0.25">
      <c r="A3142" s="231"/>
      <c r="B3142" s="231"/>
      <c r="C3142" s="231"/>
      <c r="D3142" s="231"/>
      <c r="E3142" s="231"/>
      <c r="F3142" s="231"/>
      <c r="G3142" s="231"/>
      <c r="H3142" s="231"/>
      <c r="I3142" s="231"/>
      <c r="J3142" s="231"/>
      <c r="K3142" s="231"/>
      <c r="L3142" s="231"/>
      <c r="M3142" s="231"/>
      <c r="N3142" s="131" t="e">
        <f t="shared" si="49"/>
        <v>#N/A</v>
      </c>
    </row>
    <row r="3143" spans="1:14" s="131" customFormat="1" ht="12.75" customHeight="1" x14ac:dyDescent="0.25">
      <c r="A3143" s="231"/>
      <c r="B3143" s="231"/>
      <c r="C3143" s="231"/>
      <c r="D3143" s="231"/>
      <c r="E3143" s="231"/>
      <c r="F3143" s="231"/>
      <c r="G3143" s="231"/>
      <c r="H3143" s="231"/>
      <c r="I3143" s="231"/>
      <c r="J3143" s="231"/>
      <c r="K3143" s="231"/>
      <c r="L3143" s="231"/>
      <c r="M3143" s="231"/>
      <c r="N3143" s="131" t="e">
        <f t="shared" si="49"/>
        <v>#N/A</v>
      </c>
    </row>
    <row r="3144" spans="1:14" s="131" customFormat="1" ht="12.75" customHeight="1" x14ac:dyDescent="0.25">
      <c r="A3144" s="231"/>
      <c r="B3144" s="231"/>
      <c r="C3144" s="231"/>
      <c r="D3144" s="231"/>
      <c r="E3144" s="231"/>
      <c r="F3144" s="231"/>
      <c r="G3144" s="231"/>
      <c r="H3144" s="231"/>
      <c r="I3144" s="231"/>
      <c r="J3144" s="231"/>
      <c r="K3144" s="231"/>
      <c r="L3144" s="231"/>
      <c r="M3144" s="231"/>
      <c r="N3144" s="131" t="e">
        <f t="shared" si="49"/>
        <v>#N/A</v>
      </c>
    </row>
    <row r="3145" spans="1:14" s="131" customFormat="1" ht="12.75" customHeight="1" x14ac:dyDescent="0.25">
      <c r="A3145" s="231"/>
      <c r="B3145" s="231"/>
      <c r="C3145" s="231"/>
      <c r="D3145" s="231"/>
      <c r="E3145" s="231"/>
      <c r="F3145" s="231"/>
      <c r="G3145" s="231"/>
      <c r="H3145" s="231"/>
      <c r="I3145" s="231"/>
      <c r="J3145" s="231"/>
      <c r="K3145" s="231"/>
      <c r="L3145" s="231"/>
      <c r="M3145" s="231"/>
      <c r="N3145" s="131" t="e">
        <f t="shared" si="49"/>
        <v>#N/A</v>
      </c>
    </row>
    <row r="3146" spans="1:14" s="131" customFormat="1" ht="12.75" customHeight="1" x14ac:dyDescent="0.25">
      <c r="A3146" s="231"/>
      <c r="B3146" s="231"/>
      <c r="C3146" s="231"/>
      <c r="D3146" s="231"/>
      <c r="E3146" s="231"/>
      <c r="F3146" s="231"/>
      <c r="G3146" s="231"/>
      <c r="H3146" s="231"/>
      <c r="I3146" s="231"/>
      <c r="J3146" s="231"/>
      <c r="K3146" s="231"/>
      <c r="L3146" s="231"/>
      <c r="M3146" s="231"/>
      <c r="N3146" s="131" t="e">
        <f t="shared" si="49"/>
        <v>#N/A</v>
      </c>
    </row>
    <row r="3147" spans="1:14" s="131" customFormat="1" ht="12.75" customHeight="1" x14ac:dyDescent="0.25">
      <c r="A3147" s="231"/>
      <c r="B3147" s="231"/>
      <c r="C3147" s="231"/>
      <c r="D3147" s="231"/>
      <c r="E3147" s="231"/>
      <c r="F3147" s="231"/>
      <c r="G3147" s="231"/>
      <c r="H3147" s="231"/>
      <c r="I3147" s="231"/>
      <c r="J3147" s="231"/>
      <c r="K3147" s="231"/>
      <c r="L3147" s="231"/>
      <c r="M3147" s="231"/>
      <c r="N3147" s="131" t="e">
        <f t="shared" si="49"/>
        <v>#N/A</v>
      </c>
    </row>
    <row r="3148" spans="1:14" s="131" customFormat="1" ht="12.75" customHeight="1" x14ac:dyDescent="0.25">
      <c r="A3148" s="231"/>
      <c r="B3148" s="231"/>
      <c r="C3148" s="231"/>
      <c r="D3148" s="231"/>
      <c r="E3148" s="231"/>
      <c r="F3148" s="231"/>
      <c r="G3148" s="231"/>
      <c r="H3148" s="231"/>
      <c r="I3148" s="231"/>
      <c r="J3148" s="231"/>
      <c r="K3148" s="231"/>
      <c r="L3148" s="231"/>
      <c r="M3148" s="231"/>
      <c r="N3148" s="131" t="e">
        <f t="shared" si="49"/>
        <v>#N/A</v>
      </c>
    </row>
    <row r="3149" spans="1:14" s="131" customFormat="1" ht="12.75" customHeight="1" x14ac:dyDescent="0.25">
      <c r="A3149" s="231"/>
      <c r="B3149" s="231"/>
      <c r="C3149" s="231"/>
      <c r="D3149" s="231"/>
      <c r="E3149" s="231"/>
      <c r="F3149" s="231"/>
      <c r="G3149" s="231"/>
      <c r="H3149" s="231"/>
      <c r="I3149" s="231"/>
      <c r="J3149" s="231"/>
      <c r="K3149" s="231"/>
      <c r="L3149" s="231"/>
      <c r="M3149" s="231"/>
      <c r="N3149" s="131" t="e">
        <f t="shared" si="49"/>
        <v>#N/A</v>
      </c>
    </row>
    <row r="3150" spans="1:14" s="131" customFormat="1" ht="12.75" customHeight="1" x14ac:dyDescent="0.25">
      <c r="A3150" s="231"/>
      <c r="B3150" s="231"/>
      <c r="C3150" s="231"/>
      <c r="D3150" s="231"/>
      <c r="E3150" s="231"/>
      <c r="F3150" s="231"/>
      <c r="G3150" s="231"/>
      <c r="H3150" s="231"/>
      <c r="I3150" s="231"/>
      <c r="J3150" s="231"/>
      <c r="K3150" s="231"/>
      <c r="L3150" s="231"/>
      <c r="M3150" s="231"/>
      <c r="N3150" s="131" t="e">
        <f t="shared" si="49"/>
        <v>#N/A</v>
      </c>
    </row>
    <row r="3151" spans="1:14" s="131" customFormat="1" ht="12.75" customHeight="1" x14ac:dyDescent="0.25">
      <c r="A3151" s="231"/>
      <c r="B3151" s="231"/>
      <c r="C3151" s="231"/>
      <c r="D3151" s="231"/>
      <c r="E3151" s="231"/>
      <c r="F3151" s="231"/>
      <c r="G3151" s="231"/>
      <c r="H3151" s="231"/>
      <c r="I3151" s="231"/>
      <c r="J3151" s="231"/>
      <c r="K3151" s="231"/>
      <c r="L3151" s="231"/>
      <c r="M3151" s="231"/>
      <c r="N3151" s="131" t="e">
        <f t="shared" si="49"/>
        <v>#N/A</v>
      </c>
    </row>
    <row r="3152" spans="1:14" s="131" customFormat="1" ht="12.75" customHeight="1" x14ac:dyDescent="0.25">
      <c r="A3152" s="231"/>
      <c r="B3152" s="231"/>
      <c r="C3152" s="231"/>
      <c r="D3152" s="231"/>
      <c r="E3152" s="231"/>
      <c r="F3152" s="231"/>
      <c r="G3152" s="231"/>
      <c r="H3152" s="231"/>
      <c r="I3152" s="231"/>
      <c r="J3152" s="231"/>
      <c r="K3152" s="231"/>
      <c r="L3152" s="231"/>
      <c r="M3152" s="231"/>
      <c r="N3152" s="131" t="e">
        <f t="shared" si="49"/>
        <v>#N/A</v>
      </c>
    </row>
    <row r="3153" spans="1:14" s="131" customFormat="1" ht="12.75" customHeight="1" x14ac:dyDescent="0.25">
      <c r="A3153" s="231"/>
      <c r="B3153" s="231"/>
      <c r="C3153" s="231"/>
      <c r="D3153" s="231"/>
      <c r="E3153" s="231"/>
      <c r="F3153" s="231"/>
      <c r="G3153" s="231"/>
      <c r="H3153" s="231"/>
      <c r="I3153" s="231"/>
      <c r="J3153" s="231"/>
      <c r="K3153" s="231"/>
      <c r="L3153" s="231"/>
      <c r="M3153" s="231"/>
      <c r="N3153" s="131" t="e">
        <f t="shared" si="49"/>
        <v>#N/A</v>
      </c>
    </row>
    <row r="3154" spans="1:14" s="131" customFormat="1" ht="12.75" customHeight="1" x14ac:dyDescent="0.25">
      <c r="A3154" s="231"/>
      <c r="B3154" s="231"/>
      <c r="C3154" s="231"/>
      <c r="D3154" s="231"/>
      <c r="E3154" s="231"/>
      <c r="F3154" s="231"/>
      <c r="G3154" s="231"/>
      <c r="H3154" s="231"/>
      <c r="I3154" s="231"/>
      <c r="J3154" s="231"/>
      <c r="K3154" s="231"/>
      <c r="L3154" s="231"/>
      <c r="M3154" s="231"/>
      <c r="N3154" s="131" t="e">
        <f t="shared" si="49"/>
        <v>#N/A</v>
      </c>
    </row>
    <row r="3155" spans="1:14" s="131" customFormat="1" ht="12.75" customHeight="1" x14ac:dyDescent="0.25">
      <c r="A3155" s="231"/>
      <c r="B3155" s="231"/>
      <c r="C3155" s="231"/>
      <c r="D3155" s="231"/>
      <c r="E3155" s="231"/>
      <c r="F3155" s="231"/>
      <c r="G3155" s="231"/>
      <c r="H3155" s="231"/>
      <c r="I3155" s="231"/>
      <c r="J3155" s="231"/>
      <c r="K3155" s="231"/>
      <c r="L3155" s="231"/>
      <c r="M3155" s="231"/>
      <c r="N3155" s="131" t="e">
        <f t="shared" si="49"/>
        <v>#N/A</v>
      </c>
    </row>
    <row r="3156" spans="1:14" s="131" customFormat="1" ht="12.75" customHeight="1" x14ac:dyDescent="0.25">
      <c r="A3156" s="231"/>
      <c r="B3156" s="231"/>
      <c r="C3156" s="231"/>
      <c r="D3156" s="231"/>
      <c r="E3156" s="231"/>
      <c r="F3156" s="231"/>
      <c r="G3156" s="231"/>
      <c r="H3156" s="231"/>
      <c r="I3156" s="231"/>
      <c r="J3156" s="231"/>
      <c r="K3156" s="231"/>
      <c r="L3156" s="231"/>
      <c r="M3156" s="231"/>
      <c r="N3156" s="131" t="e">
        <f t="shared" si="49"/>
        <v>#N/A</v>
      </c>
    </row>
    <row r="3157" spans="1:14" s="131" customFormat="1" ht="12.75" customHeight="1" x14ac:dyDescent="0.25">
      <c r="A3157" s="231"/>
      <c r="B3157" s="231"/>
      <c r="C3157" s="231"/>
      <c r="D3157" s="231"/>
      <c r="E3157" s="231"/>
      <c r="F3157" s="231"/>
      <c r="G3157" s="231"/>
      <c r="H3157" s="231"/>
      <c r="I3157" s="231"/>
      <c r="J3157" s="231"/>
      <c r="K3157" s="231"/>
      <c r="L3157" s="231"/>
      <c r="M3157" s="231"/>
      <c r="N3157" s="131" t="e">
        <f t="shared" si="49"/>
        <v>#N/A</v>
      </c>
    </row>
    <row r="3158" spans="1:14" s="131" customFormat="1" ht="12.75" customHeight="1" x14ac:dyDescent="0.25">
      <c r="A3158" s="231"/>
      <c r="B3158" s="231"/>
      <c r="C3158" s="231"/>
      <c r="D3158" s="231"/>
      <c r="E3158" s="231"/>
      <c r="F3158" s="231"/>
      <c r="G3158" s="231"/>
      <c r="H3158" s="231"/>
      <c r="I3158" s="231"/>
      <c r="J3158" s="231"/>
      <c r="K3158" s="231"/>
      <c r="L3158" s="231"/>
      <c r="M3158" s="231"/>
      <c r="N3158" s="131" t="e">
        <f t="shared" si="49"/>
        <v>#N/A</v>
      </c>
    </row>
    <row r="3159" spans="1:14" s="131" customFormat="1" ht="12.75" customHeight="1" x14ac:dyDescent="0.25">
      <c r="A3159" s="231"/>
      <c r="B3159" s="231"/>
      <c r="C3159" s="231"/>
      <c r="D3159" s="231"/>
      <c r="E3159" s="231"/>
      <c r="F3159" s="231"/>
      <c r="G3159" s="231"/>
      <c r="H3159" s="231"/>
      <c r="I3159" s="231"/>
      <c r="J3159" s="231"/>
      <c r="K3159" s="231"/>
      <c r="L3159" s="231"/>
      <c r="M3159" s="231"/>
      <c r="N3159" s="131" t="e">
        <f t="shared" si="49"/>
        <v>#N/A</v>
      </c>
    </row>
    <row r="3160" spans="1:14" s="131" customFormat="1" ht="12.75" customHeight="1" x14ac:dyDescent="0.25">
      <c r="A3160" s="231"/>
      <c r="B3160" s="231"/>
      <c r="C3160" s="231"/>
      <c r="D3160" s="231"/>
      <c r="E3160" s="231"/>
      <c r="F3160" s="231"/>
      <c r="G3160" s="231"/>
      <c r="H3160" s="231"/>
      <c r="I3160" s="231"/>
      <c r="J3160" s="231"/>
      <c r="K3160" s="231"/>
      <c r="L3160" s="231"/>
      <c r="M3160" s="231"/>
      <c r="N3160" s="131" t="e">
        <f t="shared" si="49"/>
        <v>#N/A</v>
      </c>
    </row>
    <row r="3161" spans="1:14" s="131" customFormat="1" ht="12.75" customHeight="1" x14ac:dyDescent="0.25">
      <c r="A3161" s="231"/>
      <c r="B3161" s="231"/>
      <c r="C3161" s="231"/>
      <c r="D3161" s="231"/>
      <c r="E3161" s="231"/>
      <c r="F3161" s="231"/>
      <c r="G3161" s="231"/>
      <c r="H3161" s="231"/>
      <c r="I3161" s="231"/>
      <c r="J3161" s="231"/>
      <c r="K3161" s="231"/>
      <c r="L3161" s="231"/>
      <c r="M3161" s="231"/>
      <c r="N3161" s="131" t="e">
        <f t="shared" si="49"/>
        <v>#N/A</v>
      </c>
    </row>
    <row r="3162" spans="1:14" s="131" customFormat="1" ht="12.75" customHeight="1" x14ac:dyDescent="0.25">
      <c r="A3162" s="231"/>
      <c r="B3162" s="231"/>
      <c r="C3162" s="231"/>
      <c r="D3162" s="231"/>
      <c r="E3162" s="231"/>
      <c r="F3162" s="231"/>
      <c r="G3162" s="231"/>
      <c r="H3162" s="231"/>
      <c r="I3162" s="231"/>
      <c r="J3162" s="231"/>
      <c r="K3162" s="231"/>
      <c r="L3162" s="231"/>
      <c r="M3162" s="231"/>
      <c r="N3162" s="131" t="e">
        <f t="shared" si="49"/>
        <v>#N/A</v>
      </c>
    </row>
    <row r="3163" spans="1:14" s="131" customFormat="1" ht="12.75" customHeight="1" x14ac:dyDescent="0.25">
      <c r="A3163" s="231"/>
      <c r="B3163" s="231"/>
      <c r="C3163" s="231"/>
      <c r="D3163" s="231"/>
      <c r="E3163" s="231"/>
      <c r="F3163" s="231"/>
      <c r="G3163" s="231"/>
      <c r="H3163" s="231"/>
      <c r="I3163" s="231"/>
      <c r="J3163" s="231"/>
      <c r="K3163" s="231"/>
      <c r="L3163" s="231"/>
      <c r="M3163" s="231"/>
      <c r="N3163" s="131" t="e">
        <f t="shared" si="49"/>
        <v>#N/A</v>
      </c>
    </row>
    <row r="3164" spans="1:14" s="131" customFormat="1" ht="12.75" customHeight="1" x14ac:dyDescent="0.25">
      <c r="A3164" s="231"/>
      <c r="B3164" s="231"/>
      <c r="C3164" s="231"/>
      <c r="D3164" s="231"/>
      <c r="E3164" s="231"/>
      <c r="F3164" s="231"/>
      <c r="G3164" s="231"/>
      <c r="H3164" s="231"/>
      <c r="I3164" s="231"/>
      <c r="J3164" s="231"/>
      <c r="K3164" s="231"/>
      <c r="L3164" s="231"/>
      <c r="M3164" s="231"/>
      <c r="N3164" s="131" t="e">
        <f t="shared" si="49"/>
        <v>#N/A</v>
      </c>
    </row>
    <row r="3165" spans="1:14" s="131" customFormat="1" ht="12.75" customHeight="1" x14ac:dyDescent="0.25">
      <c r="A3165" s="231"/>
      <c r="B3165" s="231"/>
      <c r="C3165" s="231"/>
      <c r="D3165" s="231"/>
      <c r="E3165" s="231"/>
      <c r="F3165" s="231"/>
      <c r="G3165" s="231"/>
      <c r="H3165" s="231"/>
      <c r="I3165" s="231"/>
      <c r="J3165" s="231"/>
      <c r="K3165" s="231"/>
      <c r="L3165" s="231"/>
      <c r="M3165" s="231"/>
      <c r="N3165" s="131" t="e">
        <f t="shared" si="49"/>
        <v>#N/A</v>
      </c>
    </row>
    <row r="3166" spans="1:14" s="131" customFormat="1" ht="12.75" customHeight="1" x14ac:dyDescent="0.25">
      <c r="A3166" s="231"/>
      <c r="B3166" s="231"/>
      <c r="C3166" s="231"/>
      <c r="D3166" s="231"/>
      <c r="E3166" s="231"/>
      <c r="F3166" s="231"/>
      <c r="G3166" s="231"/>
      <c r="H3166" s="231"/>
      <c r="I3166" s="231"/>
      <c r="J3166" s="231"/>
      <c r="K3166" s="231"/>
      <c r="L3166" s="231"/>
      <c r="M3166" s="231"/>
      <c r="N3166" s="131" t="e">
        <f t="shared" si="49"/>
        <v>#N/A</v>
      </c>
    </row>
    <row r="3167" spans="1:14" s="131" customFormat="1" ht="12.75" customHeight="1" x14ac:dyDescent="0.25">
      <c r="A3167" s="231"/>
      <c r="B3167" s="231"/>
      <c r="C3167" s="231"/>
      <c r="D3167" s="231"/>
      <c r="E3167" s="231"/>
      <c r="F3167" s="231"/>
      <c r="G3167" s="231"/>
      <c r="H3167" s="231"/>
      <c r="I3167" s="231"/>
      <c r="J3167" s="231"/>
      <c r="K3167" s="231"/>
      <c r="L3167" s="231"/>
      <c r="M3167" s="231"/>
      <c r="N3167" s="131" t="e">
        <f t="shared" si="49"/>
        <v>#N/A</v>
      </c>
    </row>
    <row r="3168" spans="1:14" s="131" customFormat="1" ht="12.75" customHeight="1" x14ac:dyDescent="0.25">
      <c r="A3168" s="231"/>
      <c r="B3168" s="231"/>
      <c r="C3168" s="231"/>
      <c r="D3168" s="231"/>
      <c r="E3168" s="231"/>
      <c r="F3168" s="231"/>
      <c r="G3168" s="231"/>
      <c r="H3168" s="231"/>
      <c r="I3168" s="231"/>
      <c r="J3168" s="231"/>
      <c r="K3168" s="231"/>
      <c r="L3168" s="231"/>
      <c r="M3168" s="231"/>
      <c r="N3168" s="131" t="e">
        <f t="shared" si="49"/>
        <v>#N/A</v>
      </c>
    </row>
    <row r="3169" spans="1:14" s="131" customFormat="1" ht="12.75" customHeight="1" x14ac:dyDescent="0.25">
      <c r="A3169" s="231"/>
      <c r="B3169" s="231"/>
      <c r="C3169" s="231"/>
      <c r="D3169" s="231"/>
      <c r="E3169" s="231"/>
      <c r="F3169" s="231"/>
      <c r="G3169" s="231"/>
      <c r="H3169" s="231"/>
      <c r="I3169" s="231"/>
      <c r="J3169" s="231"/>
      <c r="K3169" s="231"/>
      <c r="L3169" s="231"/>
      <c r="M3169" s="231"/>
      <c r="N3169" s="131" t="e">
        <f t="shared" si="49"/>
        <v>#N/A</v>
      </c>
    </row>
    <row r="3170" spans="1:14" s="131" customFormat="1" ht="12.75" customHeight="1" x14ac:dyDescent="0.25">
      <c r="A3170" s="231"/>
      <c r="B3170" s="231"/>
      <c r="C3170" s="231"/>
      <c r="D3170" s="231"/>
      <c r="E3170" s="231"/>
      <c r="F3170" s="231"/>
      <c r="G3170" s="231"/>
      <c r="H3170" s="231"/>
      <c r="I3170" s="231"/>
      <c r="J3170" s="231"/>
      <c r="K3170" s="231"/>
      <c r="L3170" s="231"/>
      <c r="M3170" s="231"/>
      <c r="N3170" s="131" t="e">
        <f t="shared" si="49"/>
        <v>#N/A</v>
      </c>
    </row>
    <row r="3171" spans="1:14" s="131" customFormat="1" ht="12.75" customHeight="1" x14ac:dyDescent="0.25">
      <c r="A3171" s="231"/>
      <c r="B3171" s="231"/>
      <c r="C3171" s="231"/>
      <c r="D3171" s="231"/>
      <c r="E3171" s="231"/>
      <c r="F3171" s="231"/>
      <c r="G3171" s="231"/>
      <c r="H3171" s="231"/>
      <c r="I3171" s="231"/>
      <c r="J3171" s="231"/>
      <c r="K3171" s="231"/>
      <c r="L3171" s="231"/>
      <c r="M3171" s="231"/>
      <c r="N3171" s="131" t="e">
        <f t="shared" si="49"/>
        <v>#N/A</v>
      </c>
    </row>
    <row r="3172" spans="1:14" s="131" customFormat="1" ht="12.75" customHeight="1" x14ac:dyDescent="0.25">
      <c r="A3172" s="231"/>
      <c r="B3172" s="231"/>
      <c r="C3172" s="231"/>
      <c r="D3172" s="231"/>
      <c r="E3172" s="231"/>
      <c r="F3172" s="231"/>
      <c r="G3172" s="231"/>
      <c r="H3172" s="231"/>
      <c r="I3172" s="231"/>
      <c r="J3172" s="231"/>
      <c r="K3172" s="231"/>
      <c r="L3172" s="231"/>
      <c r="M3172" s="231"/>
      <c r="N3172" s="131" t="e">
        <f t="shared" si="49"/>
        <v>#N/A</v>
      </c>
    </row>
    <row r="3173" spans="1:14" s="131" customFormat="1" ht="12.75" customHeight="1" x14ac:dyDescent="0.25">
      <c r="A3173" s="231"/>
      <c r="B3173" s="231"/>
      <c r="C3173" s="231"/>
      <c r="D3173" s="231"/>
      <c r="E3173" s="231"/>
      <c r="F3173" s="231"/>
      <c r="G3173" s="231"/>
      <c r="H3173" s="231"/>
      <c r="I3173" s="231"/>
      <c r="J3173" s="231"/>
      <c r="K3173" s="231"/>
      <c r="L3173" s="231"/>
      <c r="M3173" s="231"/>
      <c r="N3173" s="131" t="e">
        <f t="shared" si="49"/>
        <v>#N/A</v>
      </c>
    </row>
    <row r="3174" spans="1:14" s="131" customFormat="1" ht="12.75" customHeight="1" x14ac:dyDescent="0.25">
      <c r="A3174" s="231"/>
      <c r="B3174" s="231"/>
      <c r="C3174" s="231"/>
      <c r="D3174" s="231"/>
      <c r="E3174" s="231"/>
      <c r="F3174" s="231"/>
      <c r="G3174" s="231"/>
      <c r="H3174" s="231"/>
      <c r="I3174" s="231"/>
      <c r="J3174" s="231"/>
      <c r="K3174" s="231"/>
      <c r="L3174" s="231"/>
      <c r="M3174" s="231"/>
      <c r="N3174" s="131" t="e">
        <f t="shared" si="49"/>
        <v>#N/A</v>
      </c>
    </row>
    <row r="3175" spans="1:14" s="131" customFormat="1" ht="12.75" customHeight="1" x14ac:dyDescent="0.25">
      <c r="A3175" s="231"/>
      <c r="B3175" s="231"/>
      <c r="C3175" s="231"/>
      <c r="D3175" s="231"/>
      <c r="E3175" s="231"/>
      <c r="F3175" s="231"/>
      <c r="G3175" s="231"/>
      <c r="H3175" s="231"/>
      <c r="I3175" s="231"/>
      <c r="J3175" s="231"/>
      <c r="K3175" s="231"/>
      <c r="L3175" s="231"/>
      <c r="M3175" s="231"/>
      <c r="N3175" s="131" t="e">
        <f t="shared" si="49"/>
        <v>#N/A</v>
      </c>
    </row>
    <row r="3176" spans="1:14" s="131" customFormat="1" ht="12.75" customHeight="1" x14ac:dyDescent="0.25">
      <c r="A3176" s="231"/>
      <c r="B3176" s="231"/>
      <c r="C3176" s="231"/>
      <c r="D3176" s="231"/>
      <c r="E3176" s="231"/>
      <c r="F3176" s="231"/>
      <c r="G3176" s="231"/>
      <c r="H3176" s="231"/>
      <c r="I3176" s="231"/>
      <c r="J3176" s="231"/>
      <c r="K3176" s="231"/>
      <c r="L3176" s="231"/>
      <c r="M3176" s="231"/>
      <c r="N3176" s="131" t="e">
        <f t="shared" si="49"/>
        <v>#N/A</v>
      </c>
    </row>
    <row r="3177" spans="1:14" s="131" customFormat="1" ht="12.75" customHeight="1" x14ac:dyDescent="0.25">
      <c r="A3177" s="231"/>
      <c r="B3177" s="231"/>
      <c r="C3177" s="231"/>
      <c r="D3177" s="231"/>
      <c r="E3177" s="231"/>
      <c r="F3177" s="231"/>
      <c r="G3177" s="231"/>
      <c r="H3177" s="231"/>
      <c r="I3177" s="231"/>
      <c r="J3177" s="231"/>
      <c r="K3177" s="231"/>
      <c r="L3177" s="231"/>
      <c r="M3177" s="231"/>
      <c r="N3177" s="131" t="e">
        <f t="shared" si="49"/>
        <v>#N/A</v>
      </c>
    </row>
    <row r="3178" spans="1:14" s="131" customFormat="1" ht="12.75" customHeight="1" x14ac:dyDescent="0.25">
      <c r="A3178" s="231"/>
      <c r="B3178" s="231"/>
      <c r="C3178" s="231"/>
      <c r="D3178" s="231"/>
      <c r="E3178" s="231"/>
      <c r="F3178" s="231"/>
      <c r="G3178" s="231"/>
      <c r="H3178" s="231"/>
      <c r="I3178" s="231"/>
      <c r="J3178" s="231"/>
      <c r="K3178" s="231"/>
      <c r="L3178" s="231"/>
      <c r="M3178" s="231"/>
      <c r="N3178" s="131" t="e">
        <f t="shared" si="49"/>
        <v>#N/A</v>
      </c>
    </row>
    <row r="3179" spans="1:14" s="131" customFormat="1" ht="12.75" customHeight="1" x14ac:dyDescent="0.25">
      <c r="A3179" s="231"/>
      <c r="B3179" s="231"/>
      <c r="C3179" s="231"/>
      <c r="D3179" s="231"/>
      <c r="E3179" s="231"/>
      <c r="F3179" s="231"/>
      <c r="G3179" s="231"/>
      <c r="H3179" s="231"/>
      <c r="I3179" s="231"/>
      <c r="J3179" s="231"/>
      <c r="K3179" s="231"/>
      <c r="L3179" s="231"/>
      <c r="M3179" s="231"/>
      <c r="N3179" s="131" t="e">
        <f t="shared" si="49"/>
        <v>#N/A</v>
      </c>
    </row>
    <row r="3180" spans="1:14" s="131" customFormat="1" ht="12.75" customHeight="1" x14ac:dyDescent="0.25">
      <c r="A3180" s="231"/>
      <c r="B3180" s="231"/>
      <c r="C3180" s="231"/>
      <c r="D3180" s="231"/>
      <c r="E3180" s="231"/>
      <c r="F3180" s="231"/>
      <c r="G3180" s="231"/>
      <c r="H3180" s="231"/>
      <c r="I3180" s="231"/>
      <c r="J3180" s="231"/>
      <c r="K3180" s="231"/>
      <c r="L3180" s="231"/>
      <c r="M3180" s="231"/>
      <c r="N3180" s="131" t="e">
        <f t="shared" si="49"/>
        <v>#N/A</v>
      </c>
    </row>
    <row r="3181" spans="1:14" s="131" customFormat="1" ht="12.75" customHeight="1" x14ac:dyDescent="0.25">
      <c r="A3181" s="231"/>
      <c r="B3181" s="231"/>
      <c r="C3181" s="231"/>
      <c r="D3181" s="231"/>
      <c r="E3181" s="231"/>
      <c r="F3181" s="231"/>
      <c r="G3181" s="231"/>
      <c r="H3181" s="231"/>
      <c r="I3181" s="231"/>
      <c r="J3181" s="231"/>
      <c r="K3181" s="231"/>
      <c r="L3181" s="231"/>
      <c r="M3181" s="231"/>
      <c r="N3181" s="131" t="e">
        <f t="shared" si="49"/>
        <v>#N/A</v>
      </c>
    </row>
    <row r="3182" spans="1:14" s="131" customFormat="1" ht="12.75" customHeight="1" x14ac:dyDescent="0.25">
      <c r="A3182" s="231"/>
      <c r="B3182" s="231"/>
      <c r="C3182" s="231"/>
      <c r="D3182" s="231"/>
      <c r="E3182" s="231"/>
      <c r="F3182" s="231"/>
      <c r="G3182" s="231"/>
      <c r="H3182" s="231"/>
      <c r="I3182" s="231"/>
      <c r="J3182" s="231"/>
      <c r="K3182" s="231"/>
      <c r="L3182" s="231"/>
      <c r="M3182" s="231"/>
      <c r="N3182" s="131" t="e">
        <f t="shared" si="49"/>
        <v>#N/A</v>
      </c>
    </row>
    <row r="3183" spans="1:14" s="131" customFormat="1" ht="12.75" customHeight="1" x14ac:dyDescent="0.25">
      <c r="A3183" s="231"/>
      <c r="B3183" s="231"/>
      <c r="C3183" s="231"/>
      <c r="D3183" s="231"/>
      <c r="E3183" s="231"/>
      <c r="F3183" s="231"/>
      <c r="G3183" s="231"/>
      <c r="H3183" s="231"/>
      <c r="I3183" s="231"/>
      <c r="J3183" s="231"/>
      <c r="K3183" s="231"/>
      <c r="L3183" s="231"/>
      <c r="M3183" s="231"/>
      <c r="N3183" s="131" t="e">
        <f t="shared" si="49"/>
        <v>#N/A</v>
      </c>
    </row>
    <row r="3184" spans="1:14" s="131" customFormat="1" ht="12.75" customHeight="1" x14ac:dyDescent="0.25">
      <c r="A3184" s="231"/>
      <c r="B3184" s="231"/>
      <c r="C3184" s="231"/>
      <c r="D3184" s="231"/>
      <c r="E3184" s="231"/>
      <c r="F3184" s="231"/>
      <c r="G3184" s="231"/>
      <c r="H3184" s="231"/>
      <c r="I3184" s="231"/>
      <c r="J3184" s="231"/>
      <c r="K3184" s="231"/>
      <c r="L3184" s="231"/>
      <c r="M3184" s="231"/>
      <c r="N3184" s="131" t="e">
        <f t="shared" si="49"/>
        <v>#N/A</v>
      </c>
    </row>
    <row r="3185" spans="1:14" s="131" customFormat="1" ht="12.75" customHeight="1" x14ac:dyDescent="0.25">
      <c r="A3185" s="231"/>
      <c r="B3185" s="231"/>
      <c r="C3185" s="231"/>
      <c r="D3185" s="231"/>
      <c r="E3185" s="231"/>
      <c r="F3185" s="231"/>
      <c r="G3185" s="231"/>
      <c r="H3185" s="231"/>
      <c r="I3185" s="231"/>
      <c r="J3185" s="231"/>
      <c r="K3185" s="231"/>
      <c r="L3185" s="231"/>
      <c r="M3185" s="231"/>
      <c r="N3185" s="131" t="e">
        <f t="shared" si="49"/>
        <v>#N/A</v>
      </c>
    </row>
    <row r="3186" spans="1:14" s="131" customFormat="1" ht="12.75" customHeight="1" x14ac:dyDescent="0.25">
      <c r="A3186" s="231"/>
      <c r="B3186" s="231"/>
      <c r="C3186" s="231"/>
      <c r="D3186" s="231"/>
      <c r="E3186" s="231"/>
      <c r="F3186" s="231"/>
      <c r="G3186" s="231"/>
      <c r="H3186" s="231"/>
      <c r="I3186" s="231"/>
      <c r="J3186" s="231"/>
      <c r="K3186" s="231"/>
      <c r="L3186" s="231"/>
      <c r="M3186" s="231"/>
      <c r="N3186" s="131" t="e">
        <f t="shared" si="49"/>
        <v>#N/A</v>
      </c>
    </row>
    <row r="3187" spans="1:14" s="131" customFormat="1" ht="12.75" customHeight="1" x14ac:dyDescent="0.25">
      <c r="A3187" s="231"/>
      <c r="B3187" s="231"/>
      <c r="C3187" s="231"/>
      <c r="D3187" s="231"/>
      <c r="E3187" s="231"/>
      <c r="F3187" s="231"/>
      <c r="G3187" s="231"/>
      <c r="H3187" s="231"/>
      <c r="I3187" s="231"/>
      <c r="J3187" s="231"/>
      <c r="K3187" s="231"/>
      <c r="L3187" s="231"/>
      <c r="M3187" s="231"/>
      <c r="N3187" s="131" t="e">
        <f t="shared" si="49"/>
        <v>#N/A</v>
      </c>
    </row>
    <row r="3188" spans="1:14" s="131" customFormat="1" ht="12.75" customHeight="1" x14ac:dyDescent="0.25">
      <c r="A3188" s="231"/>
      <c r="B3188" s="231"/>
      <c r="C3188" s="231"/>
      <c r="D3188" s="231"/>
      <c r="E3188" s="231"/>
      <c r="F3188" s="231"/>
      <c r="G3188" s="231"/>
      <c r="H3188" s="231"/>
      <c r="I3188" s="231"/>
      <c r="J3188" s="231"/>
      <c r="K3188" s="231"/>
      <c r="L3188" s="231"/>
      <c r="M3188" s="231"/>
      <c r="N3188" s="131" t="e">
        <f t="shared" si="49"/>
        <v>#N/A</v>
      </c>
    </row>
    <row r="3189" spans="1:14" s="131" customFormat="1" ht="12.75" customHeight="1" x14ac:dyDescent="0.25">
      <c r="A3189" s="231"/>
      <c r="B3189" s="231"/>
      <c r="C3189" s="231"/>
      <c r="D3189" s="231"/>
      <c r="E3189" s="231"/>
      <c r="F3189" s="231"/>
      <c r="G3189" s="231"/>
      <c r="H3189" s="231"/>
      <c r="I3189" s="231"/>
      <c r="J3189" s="231"/>
      <c r="K3189" s="231"/>
      <c r="L3189" s="231"/>
      <c r="M3189" s="231"/>
      <c r="N3189" s="131" t="e">
        <f t="shared" si="49"/>
        <v>#N/A</v>
      </c>
    </row>
    <row r="3190" spans="1:14" s="131" customFormat="1" ht="12.75" customHeight="1" x14ac:dyDescent="0.25">
      <c r="A3190" s="231"/>
      <c r="B3190" s="231"/>
      <c r="C3190" s="231"/>
      <c r="D3190" s="231"/>
      <c r="E3190" s="231"/>
      <c r="F3190" s="231"/>
      <c r="G3190" s="231"/>
      <c r="H3190" s="231"/>
      <c r="I3190" s="231"/>
      <c r="J3190" s="231"/>
      <c r="K3190" s="231"/>
      <c r="L3190" s="231"/>
      <c r="M3190" s="231"/>
      <c r="N3190" s="131" t="e">
        <f t="shared" si="49"/>
        <v>#N/A</v>
      </c>
    </row>
    <row r="3191" spans="1:14" s="131" customFormat="1" ht="12.75" customHeight="1" x14ac:dyDescent="0.25">
      <c r="A3191" s="231"/>
      <c r="B3191" s="231"/>
      <c r="C3191" s="231"/>
      <c r="D3191" s="231"/>
      <c r="E3191" s="231"/>
      <c r="F3191" s="231"/>
      <c r="G3191" s="231"/>
      <c r="H3191" s="231"/>
      <c r="I3191" s="231"/>
      <c r="J3191" s="231"/>
      <c r="K3191" s="231"/>
      <c r="L3191" s="231"/>
      <c r="M3191" s="231"/>
      <c r="N3191" s="131" t="e">
        <f t="shared" si="49"/>
        <v>#N/A</v>
      </c>
    </row>
    <row r="3192" spans="1:14" s="131" customFormat="1" ht="12.75" customHeight="1" x14ac:dyDescent="0.25">
      <c r="A3192" s="231"/>
      <c r="B3192" s="231"/>
      <c r="C3192" s="231"/>
      <c r="D3192" s="231"/>
      <c r="E3192" s="231"/>
      <c r="F3192" s="231"/>
      <c r="G3192" s="231"/>
      <c r="H3192" s="231"/>
      <c r="I3192" s="231"/>
      <c r="J3192" s="231"/>
      <c r="K3192" s="231"/>
      <c r="L3192" s="231"/>
      <c r="M3192" s="231"/>
      <c r="N3192" s="131" t="e">
        <f t="shared" si="49"/>
        <v>#N/A</v>
      </c>
    </row>
    <row r="3193" spans="1:14" s="131" customFormat="1" ht="12.75" customHeight="1" x14ac:dyDescent="0.25">
      <c r="A3193" s="231"/>
      <c r="B3193" s="231"/>
      <c r="C3193" s="231"/>
      <c r="D3193" s="231"/>
      <c r="E3193" s="231"/>
      <c r="F3193" s="231"/>
      <c r="G3193" s="231"/>
      <c r="H3193" s="231"/>
      <c r="I3193" s="231"/>
      <c r="J3193" s="231"/>
      <c r="K3193" s="231"/>
      <c r="L3193" s="231"/>
      <c r="M3193" s="231"/>
      <c r="N3193" s="131" t="e">
        <f t="shared" si="49"/>
        <v>#N/A</v>
      </c>
    </row>
    <row r="3194" spans="1:14" s="131" customFormat="1" ht="12.75" customHeight="1" x14ac:dyDescent="0.25">
      <c r="A3194" s="231"/>
      <c r="B3194" s="231"/>
      <c r="C3194" s="231"/>
      <c r="D3194" s="231"/>
      <c r="E3194" s="231"/>
      <c r="F3194" s="231"/>
      <c r="G3194" s="231"/>
      <c r="H3194" s="231"/>
      <c r="I3194" s="231"/>
      <c r="J3194" s="231"/>
      <c r="K3194" s="231"/>
      <c r="L3194" s="231"/>
      <c r="M3194" s="231"/>
      <c r="N3194" s="131" t="e">
        <f t="shared" si="49"/>
        <v>#N/A</v>
      </c>
    </row>
    <row r="3195" spans="1:14" s="131" customFormat="1" ht="12.75" customHeight="1" x14ac:dyDescent="0.25">
      <c r="A3195" s="231"/>
      <c r="B3195" s="231"/>
      <c r="C3195" s="231"/>
      <c r="D3195" s="231"/>
      <c r="E3195" s="231"/>
      <c r="F3195" s="231"/>
      <c r="G3195" s="231"/>
      <c r="H3195" s="231"/>
      <c r="I3195" s="231"/>
      <c r="J3195" s="231"/>
      <c r="K3195" s="231"/>
      <c r="L3195" s="231"/>
      <c r="M3195" s="231"/>
      <c r="N3195" s="131" t="e">
        <f t="shared" si="49"/>
        <v>#N/A</v>
      </c>
    </row>
    <row r="3196" spans="1:14" s="131" customFormat="1" ht="12.75" customHeight="1" x14ac:dyDescent="0.25">
      <c r="A3196" s="231"/>
      <c r="B3196" s="231"/>
      <c r="C3196" s="231"/>
      <c r="D3196" s="231"/>
      <c r="E3196" s="231"/>
      <c r="F3196" s="231"/>
      <c r="G3196" s="231"/>
      <c r="H3196" s="231"/>
      <c r="I3196" s="231"/>
      <c r="J3196" s="231"/>
      <c r="K3196" s="231"/>
      <c r="L3196" s="231"/>
      <c r="M3196" s="231"/>
      <c r="N3196" s="131" t="e">
        <f t="shared" si="49"/>
        <v>#N/A</v>
      </c>
    </row>
    <row r="3197" spans="1:14" s="131" customFormat="1" ht="12.75" customHeight="1" x14ac:dyDescent="0.25">
      <c r="A3197" s="231"/>
      <c r="B3197" s="231"/>
      <c r="C3197" s="231"/>
      <c r="D3197" s="231"/>
      <c r="E3197" s="231"/>
      <c r="F3197" s="231"/>
      <c r="G3197" s="231"/>
      <c r="H3197" s="231"/>
      <c r="I3197" s="231"/>
      <c r="J3197" s="231"/>
      <c r="K3197" s="231"/>
      <c r="L3197" s="231"/>
      <c r="M3197" s="231"/>
      <c r="N3197" s="131" t="e">
        <f t="shared" si="49"/>
        <v>#N/A</v>
      </c>
    </row>
    <row r="3198" spans="1:14" s="131" customFormat="1" ht="12.75" customHeight="1" x14ac:dyDescent="0.25">
      <c r="A3198" s="231"/>
      <c r="B3198" s="231"/>
      <c r="C3198" s="231"/>
      <c r="D3198" s="231"/>
      <c r="E3198" s="231"/>
      <c r="F3198" s="231"/>
      <c r="G3198" s="231"/>
      <c r="H3198" s="231"/>
      <c r="I3198" s="231"/>
      <c r="J3198" s="231"/>
      <c r="K3198" s="231"/>
      <c r="L3198" s="231"/>
      <c r="M3198" s="231"/>
      <c r="N3198" s="131" t="e">
        <f t="shared" si="49"/>
        <v>#N/A</v>
      </c>
    </row>
    <row r="3199" spans="1:14" s="131" customFormat="1" ht="12.75" customHeight="1" x14ac:dyDescent="0.25">
      <c r="A3199" s="231"/>
      <c r="B3199" s="231"/>
      <c r="C3199" s="231"/>
      <c r="D3199" s="231"/>
      <c r="E3199" s="231"/>
      <c r="F3199" s="231"/>
      <c r="G3199" s="231"/>
      <c r="H3199" s="231"/>
      <c r="I3199" s="231"/>
      <c r="J3199" s="231"/>
      <c r="K3199" s="231"/>
      <c r="L3199" s="231"/>
      <c r="M3199" s="231"/>
      <c r="N3199" s="131" t="e">
        <f t="shared" si="49"/>
        <v>#N/A</v>
      </c>
    </row>
    <row r="3200" spans="1:14" s="131" customFormat="1" ht="12.75" customHeight="1" x14ac:dyDescent="0.25">
      <c r="A3200" s="231"/>
      <c r="B3200" s="231"/>
      <c r="C3200" s="231"/>
      <c r="D3200" s="231"/>
      <c r="E3200" s="231"/>
      <c r="F3200" s="231"/>
      <c r="G3200" s="231"/>
      <c r="H3200" s="231"/>
      <c r="I3200" s="231"/>
      <c r="J3200" s="231"/>
      <c r="K3200" s="231"/>
      <c r="L3200" s="231"/>
      <c r="M3200" s="231"/>
      <c r="N3200" s="131" t="e">
        <f t="shared" si="49"/>
        <v>#N/A</v>
      </c>
    </row>
    <row r="3201" spans="1:14" s="131" customFormat="1" ht="12.75" customHeight="1" x14ac:dyDescent="0.25">
      <c r="A3201" s="231"/>
      <c r="B3201" s="231"/>
      <c r="C3201" s="231"/>
      <c r="D3201" s="231"/>
      <c r="E3201" s="231"/>
      <c r="F3201" s="231"/>
      <c r="G3201" s="231"/>
      <c r="H3201" s="231"/>
      <c r="I3201" s="231"/>
      <c r="J3201" s="231"/>
      <c r="K3201" s="231"/>
      <c r="L3201" s="231"/>
      <c r="M3201" s="231"/>
      <c r="N3201" s="131" t="e">
        <f t="shared" si="49"/>
        <v>#N/A</v>
      </c>
    </row>
    <row r="3202" spans="1:14" s="131" customFormat="1" ht="12.75" customHeight="1" x14ac:dyDescent="0.25">
      <c r="A3202" s="231"/>
      <c r="B3202" s="231"/>
      <c r="C3202" s="231"/>
      <c r="D3202" s="231"/>
      <c r="E3202" s="231"/>
      <c r="F3202" s="231"/>
      <c r="G3202" s="231"/>
      <c r="H3202" s="231"/>
      <c r="I3202" s="231"/>
      <c r="J3202" s="231"/>
      <c r="K3202" s="231"/>
      <c r="L3202" s="231"/>
      <c r="M3202" s="231"/>
      <c r="N3202" s="131" t="e">
        <f t="shared" si="49"/>
        <v>#N/A</v>
      </c>
    </row>
    <row r="3203" spans="1:14" s="131" customFormat="1" ht="12.75" customHeight="1" x14ac:dyDescent="0.25">
      <c r="A3203" s="231"/>
      <c r="B3203" s="231"/>
      <c r="C3203" s="231"/>
      <c r="D3203" s="231"/>
      <c r="E3203" s="231"/>
      <c r="F3203" s="231"/>
      <c r="G3203" s="231"/>
      <c r="H3203" s="231"/>
      <c r="I3203" s="231"/>
      <c r="J3203" s="231"/>
      <c r="K3203" s="231"/>
      <c r="L3203" s="231"/>
      <c r="M3203" s="231"/>
      <c r="N3203" s="131" t="e">
        <f t="shared" si="49"/>
        <v>#N/A</v>
      </c>
    </row>
    <row r="3204" spans="1:14" s="131" customFormat="1" ht="12.75" customHeight="1" x14ac:dyDescent="0.25">
      <c r="A3204" s="231"/>
      <c r="B3204" s="231"/>
      <c r="C3204" s="231"/>
      <c r="D3204" s="231"/>
      <c r="E3204" s="231"/>
      <c r="F3204" s="231"/>
      <c r="G3204" s="231"/>
      <c r="H3204" s="231"/>
      <c r="I3204" s="231"/>
      <c r="J3204" s="231"/>
      <c r="K3204" s="231"/>
      <c r="L3204" s="231"/>
      <c r="M3204" s="231"/>
      <c r="N3204" s="131" t="e">
        <f t="shared" ref="N3204:N3267" si="50">VLOOKUP(I3204,$O$3:$P$10,2,FALSE)</f>
        <v>#N/A</v>
      </c>
    </row>
    <row r="3205" spans="1:14" s="131" customFormat="1" ht="12.75" customHeight="1" x14ac:dyDescent="0.25">
      <c r="A3205" s="231"/>
      <c r="B3205" s="231"/>
      <c r="C3205" s="231"/>
      <c r="D3205" s="231"/>
      <c r="E3205" s="231"/>
      <c r="F3205" s="231"/>
      <c r="G3205" s="231"/>
      <c r="H3205" s="231"/>
      <c r="I3205" s="231"/>
      <c r="J3205" s="231"/>
      <c r="K3205" s="231"/>
      <c r="L3205" s="231"/>
      <c r="M3205" s="231"/>
      <c r="N3205" s="131" t="e">
        <f t="shared" si="50"/>
        <v>#N/A</v>
      </c>
    </row>
    <row r="3206" spans="1:14" s="131" customFormat="1" ht="12.75" customHeight="1" x14ac:dyDescent="0.25">
      <c r="A3206" s="231"/>
      <c r="B3206" s="231"/>
      <c r="C3206" s="231"/>
      <c r="D3206" s="231"/>
      <c r="E3206" s="231"/>
      <c r="F3206" s="231"/>
      <c r="G3206" s="231"/>
      <c r="H3206" s="231"/>
      <c r="I3206" s="231"/>
      <c r="J3206" s="231"/>
      <c r="K3206" s="231"/>
      <c r="L3206" s="231"/>
      <c r="M3206" s="231"/>
      <c r="N3206" s="131" t="e">
        <f t="shared" si="50"/>
        <v>#N/A</v>
      </c>
    </row>
    <row r="3207" spans="1:14" s="131" customFormat="1" ht="12.75" customHeight="1" x14ac:dyDescent="0.25">
      <c r="A3207" s="231"/>
      <c r="B3207" s="231"/>
      <c r="C3207" s="231"/>
      <c r="D3207" s="231"/>
      <c r="E3207" s="231"/>
      <c r="F3207" s="231"/>
      <c r="G3207" s="231"/>
      <c r="H3207" s="231"/>
      <c r="I3207" s="231"/>
      <c r="J3207" s="231"/>
      <c r="K3207" s="231"/>
      <c r="L3207" s="231"/>
      <c r="M3207" s="231"/>
      <c r="N3207" s="131" t="e">
        <f t="shared" si="50"/>
        <v>#N/A</v>
      </c>
    </row>
    <row r="3208" spans="1:14" s="131" customFormat="1" ht="12.75" customHeight="1" x14ac:dyDescent="0.25">
      <c r="A3208" s="231"/>
      <c r="B3208" s="231"/>
      <c r="C3208" s="231"/>
      <c r="D3208" s="231"/>
      <c r="E3208" s="231"/>
      <c r="F3208" s="231"/>
      <c r="G3208" s="231"/>
      <c r="H3208" s="231"/>
      <c r="I3208" s="231"/>
      <c r="J3208" s="231"/>
      <c r="K3208" s="231"/>
      <c r="L3208" s="231"/>
      <c r="M3208" s="231"/>
      <c r="N3208" s="131" t="e">
        <f t="shared" si="50"/>
        <v>#N/A</v>
      </c>
    </row>
    <row r="3209" spans="1:14" s="131" customFormat="1" ht="12.75" customHeight="1" x14ac:dyDescent="0.25">
      <c r="A3209" s="231"/>
      <c r="B3209" s="231"/>
      <c r="C3209" s="231"/>
      <c r="D3209" s="231"/>
      <c r="E3209" s="231"/>
      <c r="F3209" s="231"/>
      <c r="G3209" s="231"/>
      <c r="H3209" s="231"/>
      <c r="I3209" s="231"/>
      <c r="J3209" s="231"/>
      <c r="K3209" s="231"/>
      <c r="L3209" s="231"/>
      <c r="M3209" s="231"/>
      <c r="N3209" s="131" t="e">
        <f t="shared" si="50"/>
        <v>#N/A</v>
      </c>
    </row>
    <row r="3210" spans="1:14" s="131" customFormat="1" ht="12.75" customHeight="1" x14ac:dyDescent="0.25">
      <c r="A3210" s="231"/>
      <c r="B3210" s="231"/>
      <c r="C3210" s="231"/>
      <c r="D3210" s="231"/>
      <c r="E3210" s="231"/>
      <c r="F3210" s="231"/>
      <c r="G3210" s="231"/>
      <c r="H3210" s="231"/>
      <c r="I3210" s="231"/>
      <c r="J3210" s="231"/>
      <c r="K3210" s="231"/>
      <c r="L3210" s="231"/>
      <c r="M3210" s="231"/>
      <c r="N3210" s="131" t="e">
        <f t="shared" si="50"/>
        <v>#N/A</v>
      </c>
    </row>
    <row r="3211" spans="1:14" s="131" customFormat="1" ht="12.75" customHeight="1" x14ac:dyDescent="0.25">
      <c r="A3211" s="231"/>
      <c r="B3211" s="231"/>
      <c r="C3211" s="231"/>
      <c r="D3211" s="231"/>
      <c r="E3211" s="231"/>
      <c r="F3211" s="231"/>
      <c r="G3211" s="231"/>
      <c r="H3211" s="231"/>
      <c r="I3211" s="231"/>
      <c r="J3211" s="231"/>
      <c r="K3211" s="231"/>
      <c r="L3211" s="231"/>
      <c r="M3211" s="231"/>
      <c r="N3211" s="131" t="e">
        <f t="shared" si="50"/>
        <v>#N/A</v>
      </c>
    </row>
    <row r="3212" spans="1:14" s="131" customFormat="1" ht="12.75" customHeight="1" x14ac:dyDescent="0.25">
      <c r="A3212" s="231"/>
      <c r="B3212" s="231"/>
      <c r="C3212" s="231"/>
      <c r="D3212" s="231"/>
      <c r="E3212" s="231"/>
      <c r="F3212" s="231"/>
      <c r="G3212" s="231"/>
      <c r="H3212" s="231"/>
      <c r="I3212" s="231"/>
      <c r="J3212" s="231"/>
      <c r="K3212" s="231"/>
      <c r="L3212" s="231"/>
      <c r="M3212" s="231"/>
      <c r="N3212" s="131" t="e">
        <f t="shared" si="50"/>
        <v>#N/A</v>
      </c>
    </row>
    <row r="3213" spans="1:14" s="131" customFormat="1" ht="12.75" customHeight="1" x14ac:dyDescent="0.25">
      <c r="A3213" s="231"/>
      <c r="B3213" s="231"/>
      <c r="C3213" s="231"/>
      <c r="D3213" s="231"/>
      <c r="E3213" s="231"/>
      <c r="F3213" s="231"/>
      <c r="G3213" s="231"/>
      <c r="H3213" s="231"/>
      <c r="I3213" s="231"/>
      <c r="J3213" s="231"/>
      <c r="K3213" s="231"/>
      <c r="L3213" s="231"/>
      <c r="M3213" s="231"/>
      <c r="N3213" s="131" t="e">
        <f t="shared" si="50"/>
        <v>#N/A</v>
      </c>
    </row>
    <row r="3214" spans="1:14" s="131" customFormat="1" ht="12.75" customHeight="1" x14ac:dyDescent="0.25">
      <c r="A3214" s="231"/>
      <c r="B3214" s="231"/>
      <c r="C3214" s="231"/>
      <c r="D3214" s="231"/>
      <c r="E3214" s="231"/>
      <c r="F3214" s="231"/>
      <c r="G3214" s="231"/>
      <c r="H3214" s="231"/>
      <c r="I3214" s="231"/>
      <c r="J3214" s="231"/>
      <c r="K3214" s="231"/>
      <c r="L3214" s="231"/>
      <c r="M3214" s="231"/>
      <c r="N3214" s="131" t="e">
        <f t="shared" si="50"/>
        <v>#N/A</v>
      </c>
    </row>
    <row r="3215" spans="1:14" s="131" customFormat="1" ht="12.75" customHeight="1" x14ac:dyDescent="0.25">
      <c r="A3215" s="231"/>
      <c r="B3215" s="231"/>
      <c r="C3215" s="231"/>
      <c r="D3215" s="231"/>
      <c r="E3215" s="231"/>
      <c r="F3215" s="231"/>
      <c r="G3215" s="231"/>
      <c r="H3215" s="231"/>
      <c r="I3215" s="231"/>
      <c r="J3215" s="231"/>
      <c r="K3215" s="231"/>
      <c r="L3215" s="231"/>
      <c r="M3215" s="231"/>
      <c r="N3215" s="131" t="e">
        <f t="shared" si="50"/>
        <v>#N/A</v>
      </c>
    </row>
    <row r="3216" spans="1:14" s="131" customFormat="1" ht="12.75" customHeight="1" x14ac:dyDescent="0.25">
      <c r="A3216" s="231"/>
      <c r="B3216" s="231"/>
      <c r="C3216" s="231"/>
      <c r="D3216" s="231"/>
      <c r="E3216" s="231"/>
      <c r="F3216" s="231"/>
      <c r="G3216" s="231"/>
      <c r="H3216" s="231"/>
      <c r="I3216" s="231"/>
      <c r="J3216" s="231"/>
      <c r="K3216" s="231"/>
      <c r="L3216" s="231"/>
      <c r="M3216" s="231"/>
      <c r="N3216" s="131" t="e">
        <f t="shared" si="50"/>
        <v>#N/A</v>
      </c>
    </row>
    <row r="3217" spans="1:14" s="131" customFormat="1" ht="12.75" customHeight="1" x14ac:dyDescent="0.25">
      <c r="A3217" s="231"/>
      <c r="B3217" s="231"/>
      <c r="C3217" s="231"/>
      <c r="D3217" s="231"/>
      <c r="E3217" s="231"/>
      <c r="F3217" s="231"/>
      <c r="G3217" s="231"/>
      <c r="H3217" s="231"/>
      <c r="I3217" s="231"/>
      <c r="J3217" s="231"/>
      <c r="K3217" s="231"/>
      <c r="L3217" s="231"/>
      <c r="M3217" s="231"/>
      <c r="N3217" s="131" t="e">
        <f t="shared" si="50"/>
        <v>#N/A</v>
      </c>
    </row>
    <row r="3218" spans="1:14" s="131" customFormat="1" ht="12.75" customHeight="1" x14ac:dyDescent="0.25">
      <c r="A3218" s="231"/>
      <c r="B3218" s="231"/>
      <c r="C3218" s="231"/>
      <c r="D3218" s="231"/>
      <c r="E3218" s="231"/>
      <c r="F3218" s="231"/>
      <c r="G3218" s="231"/>
      <c r="H3218" s="231"/>
      <c r="I3218" s="231"/>
      <c r="J3218" s="231"/>
      <c r="K3218" s="231"/>
      <c r="L3218" s="231"/>
      <c r="M3218" s="231"/>
      <c r="N3218" s="131" t="e">
        <f t="shared" si="50"/>
        <v>#N/A</v>
      </c>
    </row>
    <row r="3219" spans="1:14" s="131" customFormat="1" ht="12.75" customHeight="1" x14ac:dyDescent="0.25">
      <c r="A3219" s="231"/>
      <c r="B3219" s="231"/>
      <c r="C3219" s="231"/>
      <c r="D3219" s="231"/>
      <c r="E3219" s="231"/>
      <c r="F3219" s="231"/>
      <c r="G3219" s="231"/>
      <c r="H3219" s="231"/>
      <c r="I3219" s="231"/>
      <c r="J3219" s="231"/>
      <c r="K3219" s="231"/>
      <c r="L3219" s="231"/>
      <c r="M3219" s="231"/>
      <c r="N3219" s="131" t="e">
        <f t="shared" si="50"/>
        <v>#N/A</v>
      </c>
    </row>
    <row r="3220" spans="1:14" s="131" customFormat="1" ht="12.75" customHeight="1" x14ac:dyDescent="0.25">
      <c r="A3220" s="231"/>
      <c r="B3220" s="231"/>
      <c r="C3220" s="231"/>
      <c r="D3220" s="231"/>
      <c r="E3220" s="231"/>
      <c r="F3220" s="231"/>
      <c r="G3220" s="231"/>
      <c r="H3220" s="231"/>
      <c r="I3220" s="231"/>
      <c r="J3220" s="231"/>
      <c r="K3220" s="231"/>
      <c r="L3220" s="231"/>
      <c r="M3220" s="231"/>
      <c r="N3220" s="131" t="e">
        <f t="shared" si="50"/>
        <v>#N/A</v>
      </c>
    </row>
    <row r="3221" spans="1:14" s="131" customFormat="1" ht="12.75" customHeight="1" x14ac:dyDescent="0.25">
      <c r="A3221" s="231"/>
      <c r="B3221" s="231"/>
      <c r="C3221" s="231"/>
      <c r="D3221" s="231"/>
      <c r="E3221" s="231"/>
      <c r="F3221" s="231"/>
      <c r="G3221" s="231"/>
      <c r="H3221" s="231"/>
      <c r="I3221" s="231"/>
      <c r="J3221" s="231"/>
      <c r="K3221" s="231"/>
      <c r="L3221" s="231"/>
      <c r="M3221" s="231"/>
      <c r="N3221" s="131" t="e">
        <f t="shared" si="50"/>
        <v>#N/A</v>
      </c>
    </row>
    <row r="3222" spans="1:14" s="131" customFormat="1" ht="12.75" customHeight="1" x14ac:dyDescent="0.25">
      <c r="A3222" s="231"/>
      <c r="B3222" s="231"/>
      <c r="C3222" s="231"/>
      <c r="D3222" s="231"/>
      <c r="E3222" s="231"/>
      <c r="F3222" s="231"/>
      <c r="G3222" s="231"/>
      <c r="H3222" s="231"/>
      <c r="I3222" s="231"/>
      <c r="J3222" s="231"/>
      <c r="K3222" s="231"/>
      <c r="L3222" s="231"/>
      <c r="M3222" s="231"/>
      <c r="N3222" s="131" t="e">
        <f t="shared" si="50"/>
        <v>#N/A</v>
      </c>
    </row>
    <row r="3223" spans="1:14" s="131" customFormat="1" ht="12.75" customHeight="1" x14ac:dyDescent="0.25">
      <c r="A3223" s="231"/>
      <c r="B3223" s="231"/>
      <c r="C3223" s="231"/>
      <c r="D3223" s="231"/>
      <c r="E3223" s="231"/>
      <c r="F3223" s="231"/>
      <c r="G3223" s="231"/>
      <c r="H3223" s="231"/>
      <c r="I3223" s="231"/>
      <c r="J3223" s="231"/>
      <c r="K3223" s="231"/>
      <c r="L3223" s="231"/>
      <c r="M3223" s="231"/>
      <c r="N3223" s="131" t="e">
        <f t="shared" si="50"/>
        <v>#N/A</v>
      </c>
    </row>
    <row r="3224" spans="1:14" s="131" customFormat="1" ht="12.75" customHeight="1" x14ac:dyDescent="0.25">
      <c r="A3224" s="231"/>
      <c r="B3224" s="231"/>
      <c r="C3224" s="231"/>
      <c r="D3224" s="231"/>
      <c r="E3224" s="231"/>
      <c r="F3224" s="231"/>
      <c r="G3224" s="231"/>
      <c r="H3224" s="231"/>
      <c r="I3224" s="231"/>
      <c r="J3224" s="231"/>
      <c r="K3224" s="231"/>
      <c r="L3224" s="231"/>
      <c r="M3224" s="231"/>
      <c r="N3224" s="131" t="e">
        <f t="shared" si="50"/>
        <v>#N/A</v>
      </c>
    </row>
    <row r="3225" spans="1:14" s="131" customFormat="1" ht="12.75" customHeight="1" x14ac:dyDescent="0.25">
      <c r="A3225" s="231"/>
      <c r="B3225" s="231"/>
      <c r="C3225" s="231"/>
      <c r="D3225" s="231"/>
      <c r="E3225" s="231"/>
      <c r="F3225" s="231"/>
      <c r="G3225" s="231"/>
      <c r="H3225" s="231"/>
      <c r="I3225" s="231"/>
      <c r="J3225" s="231"/>
      <c r="K3225" s="231"/>
      <c r="L3225" s="231"/>
      <c r="M3225" s="231"/>
      <c r="N3225" s="131" t="e">
        <f t="shared" si="50"/>
        <v>#N/A</v>
      </c>
    </row>
    <row r="3226" spans="1:14" s="131" customFormat="1" ht="12.75" customHeight="1" x14ac:dyDescent="0.25">
      <c r="A3226" s="231"/>
      <c r="B3226" s="231"/>
      <c r="C3226" s="231"/>
      <c r="D3226" s="231"/>
      <c r="E3226" s="231"/>
      <c r="F3226" s="231"/>
      <c r="G3226" s="231"/>
      <c r="H3226" s="231"/>
      <c r="I3226" s="231"/>
      <c r="J3226" s="231"/>
      <c r="K3226" s="231"/>
      <c r="L3226" s="231"/>
      <c r="M3226" s="231"/>
      <c r="N3226" s="131" t="e">
        <f t="shared" si="50"/>
        <v>#N/A</v>
      </c>
    </row>
    <row r="3227" spans="1:14" s="131" customFormat="1" ht="12.75" customHeight="1" x14ac:dyDescent="0.25">
      <c r="A3227" s="231"/>
      <c r="B3227" s="231"/>
      <c r="C3227" s="231"/>
      <c r="D3227" s="231"/>
      <c r="E3227" s="231"/>
      <c r="F3227" s="231"/>
      <c r="G3227" s="231"/>
      <c r="H3227" s="231"/>
      <c r="I3227" s="231"/>
      <c r="J3227" s="231"/>
      <c r="K3227" s="231"/>
      <c r="L3227" s="231"/>
      <c r="M3227" s="231"/>
      <c r="N3227" s="131" t="e">
        <f t="shared" si="50"/>
        <v>#N/A</v>
      </c>
    </row>
    <row r="3228" spans="1:14" s="131" customFormat="1" ht="12.75" customHeight="1" x14ac:dyDescent="0.25">
      <c r="A3228" s="231"/>
      <c r="B3228" s="231"/>
      <c r="C3228" s="231"/>
      <c r="D3228" s="231"/>
      <c r="E3228" s="231"/>
      <c r="F3228" s="231"/>
      <c r="G3228" s="231"/>
      <c r="H3228" s="231"/>
      <c r="I3228" s="231"/>
      <c r="J3228" s="231"/>
      <c r="K3228" s="231"/>
      <c r="L3228" s="231"/>
      <c r="M3228" s="231"/>
      <c r="N3228" s="131" t="e">
        <f t="shared" si="50"/>
        <v>#N/A</v>
      </c>
    </row>
    <row r="3229" spans="1:14" s="131" customFormat="1" ht="12.75" customHeight="1" x14ac:dyDescent="0.25">
      <c r="A3229" s="231"/>
      <c r="B3229" s="231"/>
      <c r="C3229" s="231"/>
      <c r="D3229" s="231"/>
      <c r="E3229" s="231"/>
      <c r="F3229" s="231"/>
      <c r="G3229" s="231"/>
      <c r="H3229" s="231"/>
      <c r="I3229" s="231"/>
      <c r="J3229" s="231"/>
      <c r="K3229" s="231"/>
      <c r="L3229" s="231"/>
      <c r="M3229" s="231"/>
      <c r="N3229" s="131" t="e">
        <f t="shared" si="50"/>
        <v>#N/A</v>
      </c>
    </row>
    <row r="3230" spans="1:14" s="131" customFormat="1" ht="12.75" customHeight="1" x14ac:dyDescent="0.25">
      <c r="A3230" s="231"/>
      <c r="B3230" s="231"/>
      <c r="C3230" s="231"/>
      <c r="D3230" s="231"/>
      <c r="E3230" s="231"/>
      <c r="F3230" s="231"/>
      <c r="G3230" s="231"/>
      <c r="H3230" s="231"/>
      <c r="I3230" s="231"/>
      <c r="J3230" s="231"/>
      <c r="K3230" s="231"/>
      <c r="L3230" s="231"/>
      <c r="M3230" s="231"/>
      <c r="N3230" s="131" t="e">
        <f t="shared" si="50"/>
        <v>#N/A</v>
      </c>
    </row>
    <row r="3231" spans="1:14" s="131" customFormat="1" ht="12.75" customHeight="1" x14ac:dyDescent="0.25">
      <c r="A3231" s="231"/>
      <c r="B3231" s="231"/>
      <c r="C3231" s="231"/>
      <c r="D3231" s="231"/>
      <c r="E3231" s="231"/>
      <c r="F3231" s="231"/>
      <c r="G3231" s="231"/>
      <c r="H3231" s="231"/>
      <c r="I3231" s="231"/>
      <c r="J3231" s="231"/>
      <c r="K3231" s="231"/>
      <c r="L3231" s="231"/>
      <c r="M3231" s="231"/>
      <c r="N3231" s="131" t="e">
        <f t="shared" si="50"/>
        <v>#N/A</v>
      </c>
    </row>
    <row r="3232" spans="1:14" s="131" customFormat="1" ht="12.75" customHeight="1" x14ac:dyDescent="0.25">
      <c r="A3232" s="231"/>
      <c r="B3232" s="231"/>
      <c r="C3232" s="231"/>
      <c r="D3232" s="231"/>
      <c r="E3232" s="231"/>
      <c r="F3232" s="231"/>
      <c r="G3232" s="231"/>
      <c r="H3232" s="231"/>
      <c r="I3232" s="231"/>
      <c r="J3232" s="231"/>
      <c r="K3232" s="231"/>
      <c r="L3232" s="231"/>
      <c r="M3232" s="231"/>
      <c r="N3232" s="131" t="e">
        <f t="shared" si="50"/>
        <v>#N/A</v>
      </c>
    </row>
    <row r="3233" spans="1:14" s="131" customFormat="1" ht="12.75" customHeight="1" x14ac:dyDescent="0.25">
      <c r="A3233" s="231"/>
      <c r="B3233" s="231"/>
      <c r="C3233" s="231"/>
      <c r="D3233" s="231"/>
      <c r="E3233" s="231"/>
      <c r="F3233" s="231"/>
      <c r="G3233" s="231"/>
      <c r="H3233" s="231"/>
      <c r="I3233" s="231"/>
      <c r="J3233" s="231"/>
      <c r="K3233" s="231"/>
      <c r="L3233" s="231"/>
      <c r="M3233" s="231"/>
      <c r="N3233" s="131" t="e">
        <f t="shared" si="50"/>
        <v>#N/A</v>
      </c>
    </row>
    <row r="3234" spans="1:14" s="131" customFormat="1" ht="12.75" customHeight="1" x14ac:dyDescent="0.25">
      <c r="A3234" s="231"/>
      <c r="B3234" s="231"/>
      <c r="C3234" s="231"/>
      <c r="D3234" s="231"/>
      <c r="E3234" s="231"/>
      <c r="F3234" s="231"/>
      <c r="G3234" s="231"/>
      <c r="H3234" s="231"/>
      <c r="I3234" s="231"/>
      <c r="J3234" s="231"/>
      <c r="K3234" s="231"/>
      <c r="L3234" s="231"/>
      <c r="M3234" s="231"/>
      <c r="N3234" s="131" t="e">
        <f t="shared" si="50"/>
        <v>#N/A</v>
      </c>
    </row>
    <row r="3235" spans="1:14" s="131" customFormat="1" ht="12.75" customHeight="1" x14ac:dyDescent="0.25">
      <c r="A3235" s="231"/>
      <c r="B3235" s="231"/>
      <c r="C3235" s="231"/>
      <c r="D3235" s="231"/>
      <c r="E3235" s="231"/>
      <c r="F3235" s="231"/>
      <c r="G3235" s="231"/>
      <c r="H3235" s="231"/>
      <c r="I3235" s="231"/>
      <c r="J3235" s="231"/>
      <c r="K3235" s="231"/>
      <c r="L3235" s="231"/>
      <c r="M3235" s="231"/>
      <c r="N3235" s="131" t="e">
        <f t="shared" si="50"/>
        <v>#N/A</v>
      </c>
    </row>
    <row r="3236" spans="1:14" s="131" customFormat="1" ht="12.75" customHeight="1" x14ac:dyDescent="0.25">
      <c r="A3236" s="231"/>
      <c r="B3236" s="231"/>
      <c r="C3236" s="231"/>
      <c r="D3236" s="231"/>
      <c r="E3236" s="231"/>
      <c r="F3236" s="231"/>
      <c r="G3236" s="231"/>
      <c r="H3236" s="231"/>
      <c r="I3236" s="231"/>
      <c r="J3236" s="231"/>
      <c r="K3236" s="231"/>
      <c r="L3236" s="231"/>
      <c r="M3236" s="231"/>
      <c r="N3236" s="131" t="e">
        <f t="shared" si="50"/>
        <v>#N/A</v>
      </c>
    </row>
    <row r="3237" spans="1:14" s="131" customFormat="1" ht="12.75" customHeight="1" x14ac:dyDescent="0.25">
      <c r="A3237" s="231"/>
      <c r="B3237" s="231"/>
      <c r="C3237" s="231"/>
      <c r="D3237" s="231"/>
      <c r="E3237" s="231"/>
      <c r="F3237" s="231"/>
      <c r="G3237" s="231"/>
      <c r="H3237" s="231"/>
      <c r="I3237" s="231"/>
      <c r="J3237" s="231"/>
      <c r="K3237" s="231"/>
      <c r="L3237" s="231"/>
      <c r="M3237" s="231"/>
      <c r="N3237" s="131" t="e">
        <f t="shared" si="50"/>
        <v>#N/A</v>
      </c>
    </row>
    <row r="3238" spans="1:14" s="131" customFormat="1" ht="12.75" customHeight="1" x14ac:dyDescent="0.25">
      <c r="A3238" s="231"/>
      <c r="B3238" s="231"/>
      <c r="C3238" s="231"/>
      <c r="D3238" s="231"/>
      <c r="E3238" s="231"/>
      <c r="F3238" s="231"/>
      <c r="G3238" s="231"/>
      <c r="H3238" s="231"/>
      <c r="I3238" s="231"/>
      <c r="J3238" s="231"/>
      <c r="K3238" s="231"/>
      <c r="L3238" s="231"/>
      <c r="M3238" s="231"/>
      <c r="N3238" s="131" t="e">
        <f t="shared" si="50"/>
        <v>#N/A</v>
      </c>
    </row>
    <row r="3239" spans="1:14" s="131" customFormat="1" ht="12.75" customHeight="1" x14ac:dyDescent="0.25">
      <c r="A3239" s="231"/>
      <c r="B3239" s="231"/>
      <c r="C3239" s="231"/>
      <c r="D3239" s="231"/>
      <c r="E3239" s="231"/>
      <c r="F3239" s="231"/>
      <c r="G3239" s="231"/>
      <c r="H3239" s="231"/>
      <c r="I3239" s="231"/>
      <c r="J3239" s="231"/>
      <c r="K3239" s="231"/>
      <c r="L3239" s="231"/>
      <c r="M3239" s="231"/>
      <c r="N3239" s="131" t="e">
        <f t="shared" si="50"/>
        <v>#N/A</v>
      </c>
    </row>
    <row r="3240" spans="1:14" s="131" customFormat="1" ht="12.75" customHeight="1" x14ac:dyDescent="0.25">
      <c r="A3240" s="231"/>
      <c r="B3240" s="231"/>
      <c r="C3240" s="231"/>
      <c r="D3240" s="231"/>
      <c r="E3240" s="231"/>
      <c r="F3240" s="231"/>
      <c r="G3240" s="231"/>
      <c r="H3240" s="231"/>
      <c r="I3240" s="231"/>
      <c r="J3240" s="231"/>
      <c r="K3240" s="231"/>
      <c r="L3240" s="231"/>
      <c r="M3240" s="231"/>
      <c r="N3240" s="131" t="e">
        <f t="shared" si="50"/>
        <v>#N/A</v>
      </c>
    </row>
    <row r="3241" spans="1:14" s="131" customFormat="1" ht="12.75" customHeight="1" x14ac:dyDescent="0.25">
      <c r="A3241" s="231"/>
      <c r="B3241" s="231"/>
      <c r="C3241" s="231"/>
      <c r="D3241" s="231"/>
      <c r="E3241" s="231"/>
      <c r="F3241" s="231"/>
      <c r="G3241" s="231"/>
      <c r="H3241" s="231"/>
      <c r="I3241" s="231"/>
      <c r="J3241" s="231"/>
      <c r="K3241" s="231"/>
      <c r="L3241" s="231"/>
      <c r="M3241" s="231"/>
      <c r="N3241" s="131" t="e">
        <f t="shared" si="50"/>
        <v>#N/A</v>
      </c>
    </row>
    <row r="3242" spans="1:14" s="131" customFormat="1" ht="12.75" customHeight="1" x14ac:dyDescent="0.25">
      <c r="A3242" s="231"/>
      <c r="B3242" s="231"/>
      <c r="C3242" s="231"/>
      <c r="D3242" s="231"/>
      <c r="E3242" s="231"/>
      <c r="F3242" s="231"/>
      <c r="G3242" s="231"/>
      <c r="H3242" s="231"/>
      <c r="I3242" s="231"/>
      <c r="J3242" s="231"/>
      <c r="K3242" s="231"/>
      <c r="L3242" s="231"/>
      <c r="M3242" s="231"/>
      <c r="N3242" s="131" t="e">
        <f t="shared" si="50"/>
        <v>#N/A</v>
      </c>
    </row>
    <row r="3243" spans="1:14" s="131" customFormat="1" ht="12.75" customHeight="1" x14ac:dyDescent="0.25">
      <c r="A3243" s="231"/>
      <c r="B3243" s="231"/>
      <c r="C3243" s="231"/>
      <c r="D3243" s="231"/>
      <c r="E3243" s="231"/>
      <c r="F3243" s="231"/>
      <c r="G3243" s="231"/>
      <c r="H3243" s="231"/>
      <c r="I3243" s="231"/>
      <c r="J3243" s="231"/>
      <c r="K3243" s="231"/>
      <c r="L3243" s="231"/>
      <c r="M3243" s="231"/>
      <c r="N3243" s="131" t="e">
        <f t="shared" si="50"/>
        <v>#N/A</v>
      </c>
    </row>
    <row r="3244" spans="1:14" s="131" customFormat="1" ht="12.75" customHeight="1" x14ac:dyDescent="0.25">
      <c r="A3244" s="231"/>
      <c r="B3244" s="231"/>
      <c r="C3244" s="231"/>
      <c r="D3244" s="231"/>
      <c r="E3244" s="231"/>
      <c r="F3244" s="231"/>
      <c r="G3244" s="231"/>
      <c r="H3244" s="231"/>
      <c r="I3244" s="231"/>
      <c r="J3244" s="231"/>
      <c r="K3244" s="231"/>
      <c r="L3244" s="231"/>
      <c r="M3244" s="231"/>
      <c r="N3244" s="131" t="e">
        <f t="shared" si="50"/>
        <v>#N/A</v>
      </c>
    </row>
    <row r="3245" spans="1:14" s="131" customFormat="1" ht="12.75" customHeight="1" x14ac:dyDescent="0.25">
      <c r="A3245" s="231"/>
      <c r="B3245" s="231"/>
      <c r="C3245" s="231"/>
      <c r="D3245" s="231"/>
      <c r="E3245" s="231"/>
      <c r="F3245" s="231"/>
      <c r="G3245" s="231"/>
      <c r="H3245" s="231"/>
      <c r="I3245" s="231"/>
      <c r="J3245" s="231"/>
      <c r="K3245" s="231"/>
      <c r="L3245" s="231"/>
      <c r="M3245" s="231"/>
      <c r="N3245" s="131" t="e">
        <f t="shared" si="50"/>
        <v>#N/A</v>
      </c>
    </row>
    <row r="3246" spans="1:14" s="131" customFormat="1" ht="12.75" customHeight="1" x14ac:dyDescent="0.25">
      <c r="A3246" s="231"/>
      <c r="B3246" s="231"/>
      <c r="C3246" s="231"/>
      <c r="D3246" s="231"/>
      <c r="E3246" s="231"/>
      <c r="F3246" s="231"/>
      <c r="G3246" s="231"/>
      <c r="H3246" s="231"/>
      <c r="I3246" s="231"/>
      <c r="J3246" s="231"/>
      <c r="K3246" s="231"/>
      <c r="L3246" s="231"/>
      <c r="M3246" s="231"/>
      <c r="N3246" s="131" t="e">
        <f t="shared" si="50"/>
        <v>#N/A</v>
      </c>
    </row>
    <row r="3247" spans="1:14" s="131" customFormat="1" ht="12.75" customHeight="1" x14ac:dyDescent="0.25">
      <c r="A3247" s="231"/>
      <c r="B3247" s="231"/>
      <c r="C3247" s="231"/>
      <c r="D3247" s="231"/>
      <c r="E3247" s="231"/>
      <c r="F3247" s="231"/>
      <c r="G3247" s="231"/>
      <c r="H3247" s="231"/>
      <c r="I3247" s="231"/>
      <c r="J3247" s="231"/>
      <c r="K3247" s="231"/>
      <c r="L3247" s="231"/>
      <c r="M3247" s="231"/>
      <c r="N3247" s="131" t="e">
        <f t="shared" si="50"/>
        <v>#N/A</v>
      </c>
    </row>
    <row r="3248" spans="1:14" s="131" customFormat="1" ht="12.75" customHeight="1" x14ac:dyDescent="0.25">
      <c r="A3248" s="231"/>
      <c r="B3248" s="231"/>
      <c r="C3248" s="231"/>
      <c r="D3248" s="231"/>
      <c r="E3248" s="231"/>
      <c r="F3248" s="231"/>
      <c r="G3248" s="231"/>
      <c r="H3248" s="231"/>
      <c r="I3248" s="231"/>
      <c r="J3248" s="231"/>
      <c r="K3248" s="231"/>
      <c r="L3248" s="231"/>
      <c r="M3248" s="231"/>
      <c r="N3248" s="131" t="e">
        <f t="shared" si="50"/>
        <v>#N/A</v>
      </c>
    </row>
    <row r="3249" spans="1:14" s="131" customFormat="1" ht="12.75" customHeight="1" x14ac:dyDescent="0.25">
      <c r="A3249" s="231"/>
      <c r="B3249" s="231"/>
      <c r="C3249" s="231"/>
      <c r="D3249" s="231"/>
      <c r="E3249" s="231"/>
      <c r="F3249" s="231"/>
      <c r="G3249" s="231"/>
      <c r="H3249" s="231"/>
      <c r="I3249" s="231"/>
      <c r="J3249" s="231"/>
      <c r="K3249" s="231"/>
      <c r="L3249" s="231"/>
      <c r="M3249" s="231"/>
      <c r="N3249" s="131" t="e">
        <f t="shared" si="50"/>
        <v>#N/A</v>
      </c>
    </row>
    <row r="3250" spans="1:14" s="131" customFormat="1" ht="12.75" customHeight="1" x14ac:dyDescent="0.25">
      <c r="A3250" s="231"/>
      <c r="B3250" s="231"/>
      <c r="C3250" s="231"/>
      <c r="D3250" s="231"/>
      <c r="E3250" s="231"/>
      <c r="F3250" s="231"/>
      <c r="G3250" s="231"/>
      <c r="H3250" s="231"/>
      <c r="I3250" s="231"/>
      <c r="J3250" s="231"/>
      <c r="K3250" s="231"/>
      <c r="L3250" s="231"/>
      <c r="M3250" s="231"/>
      <c r="N3250" s="131" t="e">
        <f t="shared" si="50"/>
        <v>#N/A</v>
      </c>
    </row>
    <row r="3251" spans="1:14" s="131" customFormat="1" ht="12.75" customHeight="1" x14ac:dyDescent="0.25">
      <c r="A3251" s="231"/>
      <c r="B3251" s="231"/>
      <c r="C3251" s="231"/>
      <c r="D3251" s="231"/>
      <c r="E3251" s="231"/>
      <c r="F3251" s="231"/>
      <c r="G3251" s="231"/>
      <c r="H3251" s="231"/>
      <c r="I3251" s="231"/>
      <c r="J3251" s="231"/>
      <c r="K3251" s="231"/>
      <c r="L3251" s="231"/>
      <c r="M3251" s="231"/>
      <c r="N3251" s="131" t="e">
        <f t="shared" si="50"/>
        <v>#N/A</v>
      </c>
    </row>
    <row r="3252" spans="1:14" s="131" customFormat="1" ht="12.75" customHeight="1" x14ac:dyDescent="0.25">
      <c r="A3252" s="231"/>
      <c r="B3252" s="231"/>
      <c r="C3252" s="231"/>
      <c r="D3252" s="231"/>
      <c r="E3252" s="231"/>
      <c r="F3252" s="231"/>
      <c r="G3252" s="231"/>
      <c r="H3252" s="231"/>
      <c r="I3252" s="231"/>
      <c r="J3252" s="231"/>
      <c r="K3252" s="231"/>
      <c r="L3252" s="231"/>
      <c r="M3252" s="231"/>
      <c r="N3252" s="131" t="e">
        <f t="shared" si="50"/>
        <v>#N/A</v>
      </c>
    </row>
    <row r="3253" spans="1:14" s="131" customFormat="1" ht="12.75" customHeight="1" x14ac:dyDescent="0.25">
      <c r="A3253" s="231"/>
      <c r="B3253" s="231"/>
      <c r="C3253" s="231"/>
      <c r="D3253" s="231"/>
      <c r="E3253" s="231"/>
      <c r="F3253" s="231"/>
      <c r="G3253" s="231"/>
      <c r="H3253" s="231"/>
      <c r="I3253" s="231"/>
      <c r="J3253" s="231"/>
      <c r="K3253" s="231"/>
      <c r="L3253" s="231"/>
      <c r="M3253" s="231"/>
      <c r="N3253" s="131" t="e">
        <f t="shared" si="50"/>
        <v>#N/A</v>
      </c>
    </row>
    <row r="3254" spans="1:14" s="131" customFormat="1" ht="12.75" customHeight="1" x14ac:dyDescent="0.25">
      <c r="A3254" s="231"/>
      <c r="B3254" s="231"/>
      <c r="C3254" s="231"/>
      <c r="D3254" s="231"/>
      <c r="E3254" s="231"/>
      <c r="F3254" s="231"/>
      <c r="G3254" s="231"/>
      <c r="H3254" s="231"/>
      <c r="I3254" s="231"/>
      <c r="J3254" s="231"/>
      <c r="K3254" s="231"/>
      <c r="L3254" s="231"/>
      <c r="M3254" s="231"/>
      <c r="N3254" s="131" t="e">
        <f t="shared" si="50"/>
        <v>#N/A</v>
      </c>
    </row>
    <row r="3255" spans="1:14" s="131" customFormat="1" ht="12.75" customHeight="1" x14ac:dyDescent="0.25">
      <c r="A3255" s="231"/>
      <c r="B3255" s="231"/>
      <c r="C3255" s="231"/>
      <c r="D3255" s="231"/>
      <c r="E3255" s="231"/>
      <c r="F3255" s="231"/>
      <c r="G3255" s="231"/>
      <c r="H3255" s="231"/>
      <c r="I3255" s="231"/>
      <c r="J3255" s="231"/>
      <c r="K3255" s="231"/>
      <c r="L3255" s="231"/>
      <c r="M3255" s="231"/>
      <c r="N3255" s="131" t="e">
        <f t="shared" si="50"/>
        <v>#N/A</v>
      </c>
    </row>
    <row r="3256" spans="1:14" s="131" customFormat="1" ht="12.75" customHeight="1" x14ac:dyDescent="0.25">
      <c r="A3256" s="231"/>
      <c r="B3256" s="231"/>
      <c r="C3256" s="231"/>
      <c r="D3256" s="231"/>
      <c r="E3256" s="231"/>
      <c r="F3256" s="231"/>
      <c r="G3256" s="231"/>
      <c r="H3256" s="231"/>
      <c r="I3256" s="231"/>
      <c r="J3256" s="231"/>
      <c r="K3256" s="231"/>
      <c r="L3256" s="231"/>
      <c r="M3256" s="231"/>
      <c r="N3256" s="131" t="e">
        <f t="shared" si="50"/>
        <v>#N/A</v>
      </c>
    </row>
    <row r="3257" spans="1:14" s="131" customFormat="1" ht="12.75" customHeight="1" x14ac:dyDescent="0.25">
      <c r="A3257" s="231"/>
      <c r="B3257" s="231"/>
      <c r="C3257" s="231"/>
      <c r="D3257" s="231"/>
      <c r="E3257" s="231"/>
      <c r="F3257" s="231"/>
      <c r="G3257" s="231"/>
      <c r="H3257" s="231"/>
      <c r="I3257" s="231"/>
      <c r="J3257" s="231"/>
      <c r="K3257" s="231"/>
      <c r="L3257" s="231"/>
      <c r="M3257" s="231"/>
      <c r="N3257" s="131" t="e">
        <f t="shared" si="50"/>
        <v>#N/A</v>
      </c>
    </row>
    <row r="3258" spans="1:14" s="131" customFormat="1" ht="12.75" customHeight="1" x14ac:dyDescent="0.25">
      <c r="A3258" s="231"/>
      <c r="B3258" s="231"/>
      <c r="C3258" s="231"/>
      <c r="D3258" s="231"/>
      <c r="E3258" s="231"/>
      <c r="F3258" s="231"/>
      <c r="G3258" s="231"/>
      <c r="H3258" s="231"/>
      <c r="I3258" s="231"/>
      <c r="J3258" s="231"/>
      <c r="K3258" s="231"/>
      <c r="L3258" s="231"/>
      <c r="M3258" s="231"/>
      <c r="N3258" s="131" t="e">
        <f t="shared" si="50"/>
        <v>#N/A</v>
      </c>
    </row>
    <row r="3259" spans="1:14" s="131" customFormat="1" ht="12.75" customHeight="1" x14ac:dyDescent="0.25">
      <c r="A3259" s="231"/>
      <c r="B3259" s="231"/>
      <c r="C3259" s="231"/>
      <c r="D3259" s="231"/>
      <c r="E3259" s="231"/>
      <c r="F3259" s="231"/>
      <c r="G3259" s="231"/>
      <c r="H3259" s="231"/>
      <c r="I3259" s="231"/>
      <c r="J3259" s="231"/>
      <c r="K3259" s="231"/>
      <c r="L3259" s="231"/>
      <c r="M3259" s="231"/>
      <c r="N3259" s="131" t="e">
        <f t="shared" si="50"/>
        <v>#N/A</v>
      </c>
    </row>
    <row r="3260" spans="1:14" s="131" customFormat="1" ht="12.75" customHeight="1" x14ac:dyDescent="0.25">
      <c r="A3260" s="231"/>
      <c r="B3260" s="231"/>
      <c r="C3260" s="231"/>
      <c r="D3260" s="231"/>
      <c r="E3260" s="231"/>
      <c r="F3260" s="231"/>
      <c r="G3260" s="231"/>
      <c r="H3260" s="231"/>
      <c r="I3260" s="231"/>
      <c r="J3260" s="231"/>
      <c r="K3260" s="231"/>
      <c r="L3260" s="231"/>
      <c r="M3260" s="231"/>
      <c r="N3260" s="131" t="e">
        <f t="shared" si="50"/>
        <v>#N/A</v>
      </c>
    </row>
    <row r="3261" spans="1:14" s="131" customFormat="1" ht="12.75" customHeight="1" x14ac:dyDescent="0.25">
      <c r="A3261" s="231"/>
      <c r="B3261" s="231"/>
      <c r="C3261" s="231"/>
      <c r="D3261" s="231"/>
      <c r="E3261" s="231"/>
      <c r="F3261" s="231"/>
      <c r="G3261" s="231"/>
      <c r="H3261" s="231"/>
      <c r="I3261" s="231"/>
      <c r="J3261" s="231"/>
      <c r="K3261" s="231"/>
      <c r="L3261" s="231"/>
      <c r="M3261" s="231"/>
      <c r="N3261" s="131" t="e">
        <f t="shared" si="50"/>
        <v>#N/A</v>
      </c>
    </row>
    <row r="3262" spans="1:14" s="131" customFormat="1" ht="12.75" customHeight="1" x14ac:dyDescent="0.25">
      <c r="A3262" s="231"/>
      <c r="B3262" s="231"/>
      <c r="C3262" s="231"/>
      <c r="D3262" s="231"/>
      <c r="E3262" s="231"/>
      <c r="F3262" s="231"/>
      <c r="G3262" s="231"/>
      <c r="H3262" s="231"/>
      <c r="I3262" s="231"/>
      <c r="J3262" s="231"/>
      <c r="K3262" s="231"/>
      <c r="L3262" s="231"/>
      <c r="M3262" s="231"/>
      <c r="N3262" s="131" t="e">
        <f t="shared" si="50"/>
        <v>#N/A</v>
      </c>
    </row>
    <row r="3263" spans="1:14" s="131" customFormat="1" ht="12.75" customHeight="1" x14ac:dyDescent="0.25">
      <c r="A3263" s="231"/>
      <c r="B3263" s="231"/>
      <c r="C3263" s="231"/>
      <c r="D3263" s="231"/>
      <c r="E3263" s="231"/>
      <c r="F3263" s="231"/>
      <c r="G3263" s="231"/>
      <c r="H3263" s="231"/>
      <c r="I3263" s="231"/>
      <c r="J3263" s="231"/>
      <c r="K3263" s="231"/>
      <c r="L3263" s="231"/>
      <c r="M3263" s="231"/>
      <c r="N3263" s="131" t="e">
        <f t="shared" si="50"/>
        <v>#N/A</v>
      </c>
    </row>
    <row r="3264" spans="1:14" s="131" customFormat="1" ht="12.75" customHeight="1" x14ac:dyDescent="0.25">
      <c r="A3264" s="231"/>
      <c r="B3264" s="231"/>
      <c r="C3264" s="231"/>
      <c r="D3264" s="231"/>
      <c r="E3264" s="231"/>
      <c r="F3264" s="231"/>
      <c r="G3264" s="231"/>
      <c r="H3264" s="231"/>
      <c r="I3264" s="231"/>
      <c r="J3264" s="231"/>
      <c r="K3264" s="231"/>
      <c r="L3264" s="231"/>
      <c r="M3264" s="231"/>
      <c r="N3264" s="131" t="e">
        <f t="shared" si="50"/>
        <v>#N/A</v>
      </c>
    </row>
    <row r="3265" spans="1:14" s="131" customFormat="1" ht="12.75" customHeight="1" x14ac:dyDescent="0.25">
      <c r="A3265" s="231"/>
      <c r="B3265" s="231"/>
      <c r="C3265" s="231"/>
      <c r="D3265" s="231"/>
      <c r="E3265" s="231"/>
      <c r="F3265" s="231"/>
      <c r="G3265" s="231"/>
      <c r="H3265" s="231"/>
      <c r="I3265" s="231"/>
      <c r="J3265" s="231"/>
      <c r="K3265" s="231"/>
      <c r="L3265" s="231"/>
      <c r="M3265" s="231"/>
      <c r="N3265" s="131" t="e">
        <f t="shared" si="50"/>
        <v>#N/A</v>
      </c>
    </row>
    <row r="3266" spans="1:14" s="131" customFormat="1" ht="12.75" customHeight="1" x14ac:dyDescent="0.25">
      <c r="A3266" s="231"/>
      <c r="B3266" s="231"/>
      <c r="C3266" s="231"/>
      <c r="D3266" s="231"/>
      <c r="E3266" s="231"/>
      <c r="F3266" s="231"/>
      <c r="G3266" s="231"/>
      <c r="H3266" s="231"/>
      <c r="I3266" s="231"/>
      <c r="J3266" s="231"/>
      <c r="K3266" s="231"/>
      <c r="L3266" s="231"/>
      <c r="M3266" s="231"/>
      <c r="N3266" s="131" t="e">
        <f t="shared" si="50"/>
        <v>#N/A</v>
      </c>
    </row>
    <row r="3267" spans="1:14" s="131" customFormat="1" ht="12.75" customHeight="1" x14ac:dyDescent="0.25">
      <c r="A3267" s="231"/>
      <c r="B3267" s="231"/>
      <c r="C3267" s="231"/>
      <c r="D3267" s="231"/>
      <c r="E3267" s="231"/>
      <c r="F3267" s="231"/>
      <c r="G3267" s="231"/>
      <c r="H3267" s="231"/>
      <c r="I3267" s="231"/>
      <c r="J3267" s="231"/>
      <c r="K3267" s="231"/>
      <c r="L3267" s="231"/>
      <c r="M3267" s="231"/>
      <c r="N3267" s="131" t="e">
        <f t="shared" si="50"/>
        <v>#N/A</v>
      </c>
    </row>
    <row r="3268" spans="1:14" s="131" customFormat="1" ht="12.75" customHeight="1" x14ac:dyDescent="0.25">
      <c r="A3268" s="231"/>
      <c r="B3268" s="231"/>
      <c r="C3268" s="231"/>
      <c r="D3268" s="231"/>
      <c r="E3268" s="231"/>
      <c r="F3268" s="231"/>
      <c r="G3268" s="231"/>
      <c r="H3268" s="231"/>
      <c r="I3268" s="231"/>
      <c r="J3268" s="231"/>
      <c r="K3268" s="231"/>
      <c r="L3268" s="231"/>
      <c r="M3268" s="231"/>
      <c r="N3268" s="131" t="e">
        <f t="shared" ref="N3268:N3331" si="51">VLOOKUP(I3268,$O$3:$P$10,2,FALSE)</f>
        <v>#N/A</v>
      </c>
    </row>
    <row r="3269" spans="1:14" s="131" customFormat="1" ht="12.75" customHeight="1" x14ac:dyDescent="0.25">
      <c r="A3269" s="231"/>
      <c r="B3269" s="231"/>
      <c r="C3269" s="231"/>
      <c r="D3269" s="231"/>
      <c r="E3269" s="231"/>
      <c r="F3269" s="231"/>
      <c r="G3269" s="231"/>
      <c r="H3269" s="231"/>
      <c r="I3269" s="231"/>
      <c r="J3269" s="231"/>
      <c r="K3269" s="231"/>
      <c r="L3269" s="231"/>
      <c r="M3269" s="231"/>
      <c r="N3269" s="131" t="e">
        <f t="shared" si="51"/>
        <v>#N/A</v>
      </c>
    </row>
    <row r="3270" spans="1:14" s="131" customFormat="1" ht="12.75" customHeight="1" x14ac:dyDescent="0.25">
      <c r="A3270" s="231"/>
      <c r="B3270" s="231"/>
      <c r="C3270" s="231"/>
      <c r="D3270" s="231"/>
      <c r="E3270" s="231"/>
      <c r="F3270" s="231"/>
      <c r="G3270" s="231"/>
      <c r="H3270" s="231"/>
      <c r="I3270" s="231"/>
      <c r="J3270" s="231"/>
      <c r="K3270" s="231"/>
      <c r="L3270" s="231"/>
      <c r="M3270" s="231"/>
      <c r="N3270" s="131" t="e">
        <f t="shared" si="51"/>
        <v>#N/A</v>
      </c>
    </row>
    <row r="3271" spans="1:14" s="131" customFormat="1" ht="12.75" customHeight="1" x14ac:dyDescent="0.25">
      <c r="A3271" s="231"/>
      <c r="B3271" s="231"/>
      <c r="C3271" s="231"/>
      <c r="D3271" s="231"/>
      <c r="E3271" s="231"/>
      <c r="F3271" s="231"/>
      <c r="G3271" s="231"/>
      <c r="H3271" s="231"/>
      <c r="I3271" s="231"/>
      <c r="J3271" s="231"/>
      <c r="K3271" s="231"/>
      <c r="L3271" s="231"/>
      <c r="M3271" s="231"/>
      <c r="N3271" s="131" t="e">
        <f t="shared" si="51"/>
        <v>#N/A</v>
      </c>
    </row>
    <row r="3272" spans="1:14" s="131" customFormat="1" ht="12.75" customHeight="1" x14ac:dyDescent="0.25">
      <c r="A3272" s="231"/>
      <c r="B3272" s="231"/>
      <c r="C3272" s="231"/>
      <c r="D3272" s="231"/>
      <c r="E3272" s="231"/>
      <c r="F3272" s="231"/>
      <c r="G3272" s="231"/>
      <c r="H3272" s="231"/>
      <c r="I3272" s="231"/>
      <c r="J3272" s="231"/>
      <c r="K3272" s="231"/>
      <c r="L3272" s="231"/>
      <c r="M3272" s="231"/>
      <c r="N3272" s="131" t="e">
        <f t="shared" si="51"/>
        <v>#N/A</v>
      </c>
    </row>
    <row r="3273" spans="1:14" s="131" customFormat="1" ht="12.75" customHeight="1" x14ac:dyDescent="0.25">
      <c r="A3273" s="231"/>
      <c r="B3273" s="231"/>
      <c r="C3273" s="231"/>
      <c r="D3273" s="231"/>
      <c r="E3273" s="231"/>
      <c r="F3273" s="231"/>
      <c r="G3273" s="231"/>
      <c r="H3273" s="231"/>
      <c r="I3273" s="231"/>
      <c r="J3273" s="231"/>
      <c r="K3273" s="231"/>
      <c r="L3273" s="231"/>
      <c r="M3273" s="231"/>
      <c r="N3273" s="131" t="e">
        <f t="shared" si="51"/>
        <v>#N/A</v>
      </c>
    </row>
    <row r="3274" spans="1:14" s="131" customFormat="1" ht="12.75" customHeight="1" x14ac:dyDescent="0.25">
      <c r="A3274" s="231"/>
      <c r="B3274" s="231"/>
      <c r="C3274" s="231"/>
      <c r="D3274" s="231"/>
      <c r="E3274" s="231"/>
      <c r="F3274" s="231"/>
      <c r="G3274" s="231"/>
      <c r="H3274" s="231"/>
      <c r="I3274" s="231"/>
      <c r="J3274" s="231"/>
      <c r="K3274" s="231"/>
      <c r="L3274" s="231"/>
      <c r="M3274" s="231"/>
      <c r="N3274" s="131" t="e">
        <f t="shared" si="51"/>
        <v>#N/A</v>
      </c>
    </row>
    <row r="3275" spans="1:14" s="131" customFormat="1" ht="12.75" customHeight="1" x14ac:dyDescent="0.25">
      <c r="A3275" s="231"/>
      <c r="B3275" s="231"/>
      <c r="C3275" s="231"/>
      <c r="D3275" s="231"/>
      <c r="E3275" s="231"/>
      <c r="F3275" s="231"/>
      <c r="G3275" s="231"/>
      <c r="H3275" s="231"/>
      <c r="I3275" s="231"/>
      <c r="J3275" s="231"/>
      <c r="K3275" s="231"/>
      <c r="L3275" s="231"/>
      <c r="M3275" s="231"/>
      <c r="N3275" s="131" t="e">
        <f t="shared" si="51"/>
        <v>#N/A</v>
      </c>
    </row>
    <row r="3276" spans="1:14" s="131" customFormat="1" ht="12.75" customHeight="1" x14ac:dyDescent="0.25">
      <c r="A3276" s="231"/>
      <c r="B3276" s="231"/>
      <c r="C3276" s="231"/>
      <c r="D3276" s="231"/>
      <c r="E3276" s="231"/>
      <c r="F3276" s="231"/>
      <c r="G3276" s="231"/>
      <c r="H3276" s="231"/>
      <c r="I3276" s="231"/>
      <c r="J3276" s="231"/>
      <c r="K3276" s="231"/>
      <c r="L3276" s="231"/>
      <c r="M3276" s="231"/>
      <c r="N3276" s="131" t="e">
        <f t="shared" si="51"/>
        <v>#N/A</v>
      </c>
    </row>
    <row r="3277" spans="1:14" s="131" customFormat="1" ht="12.75" customHeight="1" x14ac:dyDescent="0.25">
      <c r="A3277" s="231"/>
      <c r="B3277" s="231"/>
      <c r="C3277" s="231"/>
      <c r="D3277" s="231"/>
      <c r="E3277" s="231"/>
      <c r="F3277" s="231"/>
      <c r="G3277" s="231"/>
      <c r="H3277" s="231"/>
      <c r="I3277" s="231"/>
      <c r="J3277" s="231"/>
      <c r="K3277" s="231"/>
      <c r="L3277" s="231"/>
      <c r="M3277" s="231"/>
      <c r="N3277" s="131" t="e">
        <f t="shared" si="51"/>
        <v>#N/A</v>
      </c>
    </row>
    <row r="3278" spans="1:14" s="131" customFormat="1" ht="12.75" customHeight="1" x14ac:dyDescent="0.25">
      <c r="A3278" s="231"/>
      <c r="B3278" s="231"/>
      <c r="C3278" s="231"/>
      <c r="D3278" s="231"/>
      <c r="E3278" s="231"/>
      <c r="F3278" s="231"/>
      <c r="G3278" s="231"/>
      <c r="H3278" s="231"/>
      <c r="I3278" s="231"/>
      <c r="J3278" s="231"/>
      <c r="K3278" s="231"/>
      <c r="L3278" s="231"/>
      <c r="M3278" s="231"/>
      <c r="N3278" s="131" t="e">
        <f t="shared" si="51"/>
        <v>#N/A</v>
      </c>
    </row>
    <row r="3279" spans="1:14" s="131" customFormat="1" ht="12.75" customHeight="1" x14ac:dyDescent="0.25">
      <c r="A3279" s="231"/>
      <c r="B3279" s="231"/>
      <c r="C3279" s="231"/>
      <c r="D3279" s="231"/>
      <c r="E3279" s="231"/>
      <c r="F3279" s="231"/>
      <c r="G3279" s="231"/>
      <c r="H3279" s="231"/>
      <c r="I3279" s="231"/>
      <c r="J3279" s="231"/>
      <c r="K3279" s="231"/>
      <c r="L3279" s="231"/>
      <c r="M3279" s="231"/>
      <c r="N3279" s="131" t="e">
        <f t="shared" si="51"/>
        <v>#N/A</v>
      </c>
    </row>
    <row r="3280" spans="1:14" s="131" customFormat="1" ht="12.75" customHeight="1" x14ac:dyDescent="0.25">
      <c r="A3280" s="231"/>
      <c r="B3280" s="231"/>
      <c r="C3280" s="231"/>
      <c r="D3280" s="231"/>
      <c r="E3280" s="231"/>
      <c r="F3280" s="231"/>
      <c r="G3280" s="231"/>
      <c r="H3280" s="231"/>
      <c r="I3280" s="231"/>
      <c r="J3280" s="231"/>
      <c r="K3280" s="231"/>
      <c r="L3280" s="231"/>
      <c r="M3280" s="231"/>
      <c r="N3280" s="131" t="e">
        <f t="shared" si="51"/>
        <v>#N/A</v>
      </c>
    </row>
    <row r="3281" spans="1:14" s="131" customFormat="1" ht="12.75" customHeight="1" x14ac:dyDescent="0.25">
      <c r="A3281" s="231"/>
      <c r="B3281" s="231"/>
      <c r="C3281" s="231"/>
      <c r="D3281" s="231"/>
      <c r="E3281" s="231"/>
      <c r="F3281" s="231"/>
      <c r="G3281" s="231"/>
      <c r="H3281" s="231"/>
      <c r="I3281" s="231"/>
      <c r="J3281" s="231"/>
      <c r="K3281" s="231"/>
      <c r="L3281" s="231"/>
      <c r="M3281" s="231"/>
      <c r="N3281" s="131" t="e">
        <f t="shared" si="51"/>
        <v>#N/A</v>
      </c>
    </row>
    <row r="3282" spans="1:14" s="131" customFormat="1" ht="12.75" customHeight="1" x14ac:dyDescent="0.25">
      <c r="A3282" s="231"/>
      <c r="B3282" s="231"/>
      <c r="C3282" s="231"/>
      <c r="D3282" s="231"/>
      <c r="E3282" s="231"/>
      <c r="F3282" s="231"/>
      <c r="G3282" s="231"/>
      <c r="H3282" s="231"/>
      <c r="I3282" s="231"/>
      <c r="J3282" s="231"/>
      <c r="K3282" s="231"/>
      <c r="L3282" s="231"/>
      <c r="M3282" s="231"/>
      <c r="N3282" s="131" t="e">
        <f t="shared" si="51"/>
        <v>#N/A</v>
      </c>
    </row>
    <row r="3283" spans="1:14" s="131" customFormat="1" ht="12.75" customHeight="1" x14ac:dyDescent="0.25">
      <c r="A3283" s="231"/>
      <c r="B3283" s="231"/>
      <c r="C3283" s="231"/>
      <c r="D3283" s="231"/>
      <c r="E3283" s="231"/>
      <c r="F3283" s="231"/>
      <c r="G3283" s="231"/>
      <c r="H3283" s="231"/>
      <c r="I3283" s="231"/>
      <c r="J3283" s="231"/>
      <c r="K3283" s="231"/>
      <c r="L3283" s="231"/>
      <c r="M3283" s="231"/>
      <c r="N3283" s="131" t="e">
        <f t="shared" si="51"/>
        <v>#N/A</v>
      </c>
    </row>
    <row r="3284" spans="1:14" s="131" customFormat="1" ht="12.75" customHeight="1" x14ac:dyDescent="0.25">
      <c r="A3284" s="231"/>
      <c r="B3284" s="231"/>
      <c r="C3284" s="231"/>
      <c r="D3284" s="231"/>
      <c r="E3284" s="231"/>
      <c r="F3284" s="231"/>
      <c r="G3284" s="231"/>
      <c r="H3284" s="231"/>
      <c r="I3284" s="231"/>
      <c r="J3284" s="231"/>
      <c r="K3284" s="231"/>
      <c r="L3284" s="231"/>
      <c r="M3284" s="231"/>
      <c r="N3284" s="131" t="e">
        <f t="shared" si="51"/>
        <v>#N/A</v>
      </c>
    </row>
    <row r="3285" spans="1:14" s="131" customFormat="1" ht="12.75" customHeight="1" x14ac:dyDescent="0.25">
      <c r="A3285" s="231"/>
      <c r="B3285" s="231"/>
      <c r="C3285" s="231"/>
      <c r="D3285" s="231"/>
      <c r="E3285" s="231"/>
      <c r="F3285" s="231"/>
      <c r="G3285" s="231"/>
      <c r="H3285" s="231"/>
      <c r="I3285" s="231"/>
      <c r="J3285" s="231"/>
      <c r="K3285" s="231"/>
      <c r="L3285" s="231"/>
      <c r="M3285" s="231"/>
      <c r="N3285" s="131" t="e">
        <f t="shared" si="51"/>
        <v>#N/A</v>
      </c>
    </row>
    <row r="3286" spans="1:14" s="131" customFormat="1" ht="12.75" customHeight="1" x14ac:dyDescent="0.25">
      <c r="A3286" s="231"/>
      <c r="B3286" s="231"/>
      <c r="C3286" s="231"/>
      <c r="D3286" s="231"/>
      <c r="E3286" s="231"/>
      <c r="F3286" s="231"/>
      <c r="G3286" s="231"/>
      <c r="H3286" s="231"/>
      <c r="I3286" s="231"/>
      <c r="J3286" s="231"/>
      <c r="K3286" s="231"/>
      <c r="L3286" s="231"/>
      <c r="M3286" s="231"/>
      <c r="N3286" s="131" t="e">
        <f t="shared" si="51"/>
        <v>#N/A</v>
      </c>
    </row>
    <row r="3287" spans="1:14" s="131" customFormat="1" ht="12.75" customHeight="1" x14ac:dyDescent="0.25">
      <c r="A3287" s="231"/>
      <c r="B3287" s="231"/>
      <c r="C3287" s="231"/>
      <c r="D3287" s="231"/>
      <c r="E3287" s="231"/>
      <c r="F3287" s="231"/>
      <c r="G3287" s="231"/>
      <c r="H3287" s="231"/>
      <c r="I3287" s="231"/>
      <c r="J3287" s="231"/>
      <c r="K3287" s="231"/>
      <c r="L3287" s="231"/>
      <c r="M3287" s="231"/>
      <c r="N3287" s="131" t="e">
        <f t="shared" si="51"/>
        <v>#N/A</v>
      </c>
    </row>
    <row r="3288" spans="1:14" s="131" customFormat="1" ht="12.75" customHeight="1" x14ac:dyDescent="0.25">
      <c r="A3288" s="231"/>
      <c r="B3288" s="231"/>
      <c r="C3288" s="231"/>
      <c r="D3288" s="231"/>
      <c r="E3288" s="231"/>
      <c r="F3288" s="231"/>
      <c r="G3288" s="231"/>
      <c r="H3288" s="231"/>
      <c r="I3288" s="231"/>
      <c r="J3288" s="231"/>
      <c r="K3288" s="231"/>
      <c r="L3288" s="231"/>
      <c r="M3288" s="231"/>
      <c r="N3288" s="131" t="e">
        <f t="shared" si="51"/>
        <v>#N/A</v>
      </c>
    </row>
    <row r="3289" spans="1:14" s="131" customFormat="1" ht="12.75" customHeight="1" x14ac:dyDescent="0.25">
      <c r="A3289" s="231"/>
      <c r="B3289" s="231"/>
      <c r="C3289" s="231"/>
      <c r="D3289" s="231"/>
      <c r="E3289" s="231"/>
      <c r="F3289" s="231"/>
      <c r="G3289" s="231"/>
      <c r="H3289" s="231"/>
      <c r="I3289" s="231"/>
      <c r="J3289" s="231"/>
      <c r="K3289" s="231"/>
      <c r="L3289" s="231"/>
      <c r="M3289" s="231"/>
      <c r="N3289" s="131" t="e">
        <f t="shared" si="51"/>
        <v>#N/A</v>
      </c>
    </row>
    <row r="3290" spans="1:14" s="131" customFormat="1" ht="12.75" customHeight="1" x14ac:dyDescent="0.25">
      <c r="A3290" s="231"/>
      <c r="B3290" s="231"/>
      <c r="C3290" s="231"/>
      <c r="D3290" s="231"/>
      <c r="E3290" s="231"/>
      <c r="F3290" s="231"/>
      <c r="G3290" s="231"/>
      <c r="H3290" s="231"/>
      <c r="I3290" s="231"/>
      <c r="J3290" s="231"/>
      <c r="K3290" s="231"/>
      <c r="L3290" s="231"/>
      <c r="M3290" s="231"/>
      <c r="N3290" s="131" t="e">
        <f t="shared" si="51"/>
        <v>#N/A</v>
      </c>
    </row>
    <row r="3291" spans="1:14" s="131" customFormat="1" ht="12.75" customHeight="1" x14ac:dyDescent="0.25">
      <c r="A3291" s="231"/>
      <c r="B3291" s="231"/>
      <c r="C3291" s="231"/>
      <c r="D3291" s="231"/>
      <c r="E3291" s="231"/>
      <c r="F3291" s="231"/>
      <c r="G3291" s="231"/>
      <c r="H3291" s="231"/>
      <c r="I3291" s="231"/>
      <c r="J3291" s="231"/>
      <c r="K3291" s="231"/>
      <c r="L3291" s="231"/>
      <c r="M3291" s="231"/>
      <c r="N3291" s="131" t="e">
        <f t="shared" si="51"/>
        <v>#N/A</v>
      </c>
    </row>
    <row r="3292" spans="1:14" s="131" customFormat="1" ht="12.75" customHeight="1" x14ac:dyDescent="0.25">
      <c r="A3292" s="231"/>
      <c r="B3292" s="231"/>
      <c r="C3292" s="231"/>
      <c r="D3292" s="231"/>
      <c r="E3292" s="231"/>
      <c r="F3292" s="231"/>
      <c r="G3292" s="231"/>
      <c r="H3292" s="231"/>
      <c r="I3292" s="231"/>
      <c r="J3292" s="231"/>
      <c r="K3292" s="231"/>
      <c r="L3292" s="231"/>
      <c r="M3292" s="231"/>
      <c r="N3292" s="131" t="e">
        <f t="shared" si="51"/>
        <v>#N/A</v>
      </c>
    </row>
    <row r="3293" spans="1:14" s="131" customFormat="1" ht="12.75" customHeight="1" x14ac:dyDescent="0.25">
      <c r="A3293" s="231"/>
      <c r="B3293" s="231"/>
      <c r="C3293" s="231"/>
      <c r="D3293" s="231"/>
      <c r="E3293" s="231"/>
      <c r="F3293" s="231"/>
      <c r="G3293" s="231"/>
      <c r="H3293" s="231"/>
      <c r="I3293" s="231"/>
      <c r="J3293" s="231"/>
      <c r="K3293" s="231"/>
      <c r="L3293" s="231"/>
      <c r="M3293" s="231"/>
      <c r="N3293" s="131" t="e">
        <f t="shared" si="51"/>
        <v>#N/A</v>
      </c>
    </row>
    <row r="3294" spans="1:14" s="131" customFormat="1" ht="12.75" customHeight="1" x14ac:dyDescent="0.25">
      <c r="A3294" s="231"/>
      <c r="B3294" s="231"/>
      <c r="C3294" s="231"/>
      <c r="D3294" s="231"/>
      <c r="E3294" s="231"/>
      <c r="F3294" s="231"/>
      <c r="G3294" s="231"/>
      <c r="H3294" s="231"/>
      <c r="I3294" s="231"/>
      <c r="J3294" s="231"/>
      <c r="K3294" s="231"/>
      <c r="L3294" s="231"/>
      <c r="M3294" s="231"/>
      <c r="N3294" s="131" t="e">
        <f t="shared" si="51"/>
        <v>#N/A</v>
      </c>
    </row>
    <row r="3295" spans="1:14" s="131" customFormat="1" ht="12.75" customHeight="1" x14ac:dyDescent="0.25">
      <c r="A3295" s="231"/>
      <c r="B3295" s="231"/>
      <c r="C3295" s="231"/>
      <c r="D3295" s="231"/>
      <c r="E3295" s="231"/>
      <c r="F3295" s="231"/>
      <c r="G3295" s="231"/>
      <c r="H3295" s="231"/>
      <c r="I3295" s="231"/>
      <c r="J3295" s="231"/>
      <c r="K3295" s="231"/>
      <c r="L3295" s="231"/>
      <c r="M3295" s="231"/>
      <c r="N3295" s="131" t="e">
        <f t="shared" si="51"/>
        <v>#N/A</v>
      </c>
    </row>
    <row r="3296" spans="1:14" s="131" customFormat="1" ht="12.75" customHeight="1" x14ac:dyDescent="0.25">
      <c r="A3296" s="231"/>
      <c r="B3296" s="231"/>
      <c r="C3296" s="231"/>
      <c r="D3296" s="231"/>
      <c r="E3296" s="231"/>
      <c r="F3296" s="231"/>
      <c r="G3296" s="231"/>
      <c r="H3296" s="231"/>
      <c r="I3296" s="231"/>
      <c r="J3296" s="231"/>
      <c r="K3296" s="231"/>
      <c r="L3296" s="231"/>
      <c r="M3296" s="231"/>
      <c r="N3296" s="131" t="e">
        <f t="shared" si="51"/>
        <v>#N/A</v>
      </c>
    </row>
    <row r="3297" spans="1:14" s="131" customFormat="1" ht="12.75" customHeight="1" x14ac:dyDescent="0.25">
      <c r="A3297" s="231"/>
      <c r="B3297" s="231"/>
      <c r="C3297" s="231"/>
      <c r="D3297" s="231"/>
      <c r="E3297" s="231"/>
      <c r="F3297" s="231"/>
      <c r="G3297" s="231"/>
      <c r="H3297" s="231"/>
      <c r="I3297" s="231"/>
      <c r="J3297" s="231"/>
      <c r="K3297" s="231"/>
      <c r="L3297" s="231"/>
      <c r="M3297" s="231"/>
      <c r="N3297" s="131" t="e">
        <f t="shared" si="51"/>
        <v>#N/A</v>
      </c>
    </row>
    <row r="3298" spans="1:14" s="131" customFormat="1" ht="12.75" customHeight="1" x14ac:dyDescent="0.25">
      <c r="A3298" s="231"/>
      <c r="B3298" s="231"/>
      <c r="C3298" s="231"/>
      <c r="D3298" s="231"/>
      <c r="E3298" s="231"/>
      <c r="F3298" s="231"/>
      <c r="G3298" s="231"/>
      <c r="H3298" s="231"/>
      <c r="I3298" s="231"/>
      <c r="J3298" s="231"/>
      <c r="K3298" s="231"/>
      <c r="L3298" s="231"/>
      <c r="M3298" s="231"/>
      <c r="N3298" s="131" t="e">
        <f t="shared" si="51"/>
        <v>#N/A</v>
      </c>
    </row>
    <row r="3299" spans="1:14" s="131" customFormat="1" ht="12.75" customHeight="1" x14ac:dyDescent="0.25">
      <c r="A3299" s="231"/>
      <c r="B3299" s="231"/>
      <c r="C3299" s="231"/>
      <c r="D3299" s="231"/>
      <c r="E3299" s="231"/>
      <c r="F3299" s="231"/>
      <c r="G3299" s="231"/>
      <c r="H3299" s="231"/>
      <c r="I3299" s="231"/>
      <c r="J3299" s="231"/>
      <c r="K3299" s="231"/>
      <c r="L3299" s="231"/>
      <c r="M3299" s="231"/>
      <c r="N3299" s="131" t="e">
        <f t="shared" si="51"/>
        <v>#N/A</v>
      </c>
    </row>
    <row r="3300" spans="1:14" s="131" customFormat="1" ht="12.75" customHeight="1" x14ac:dyDescent="0.25">
      <c r="A3300" s="231"/>
      <c r="B3300" s="231"/>
      <c r="C3300" s="231"/>
      <c r="D3300" s="231"/>
      <c r="E3300" s="231"/>
      <c r="F3300" s="231"/>
      <c r="G3300" s="231"/>
      <c r="H3300" s="231"/>
      <c r="I3300" s="231"/>
      <c r="J3300" s="231"/>
      <c r="K3300" s="231"/>
      <c r="L3300" s="231"/>
      <c r="M3300" s="231"/>
      <c r="N3300" s="131" t="e">
        <f t="shared" si="51"/>
        <v>#N/A</v>
      </c>
    </row>
    <row r="3301" spans="1:14" s="131" customFormat="1" ht="12.75" customHeight="1" x14ac:dyDescent="0.25">
      <c r="A3301" s="231"/>
      <c r="B3301" s="231"/>
      <c r="C3301" s="231"/>
      <c r="D3301" s="231"/>
      <c r="E3301" s="231"/>
      <c r="F3301" s="231"/>
      <c r="G3301" s="231"/>
      <c r="H3301" s="231"/>
      <c r="I3301" s="231"/>
      <c r="J3301" s="231"/>
      <c r="K3301" s="231"/>
      <c r="L3301" s="231"/>
      <c r="M3301" s="231"/>
      <c r="N3301" s="131" t="e">
        <f t="shared" si="51"/>
        <v>#N/A</v>
      </c>
    </row>
    <row r="3302" spans="1:14" s="131" customFormat="1" ht="12.75" customHeight="1" x14ac:dyDescent="0.25">
      <c r="A3302" s="231"/>
      <c r="B3302" s="231"/>
      <c r="C3302" s="231"/>
      <c r="D3302" s="231"/>
      <c r="E3302" s="231"/>
      <c r="F3302" s="231"/>
      <c r="G3302" s="231"/>
      <c r="H3302" s="231"/>
      <c r="I3302" s="231"/>
      <c r="J3302" s="231"/>
      <c r="K3302" s="231"/>
      <c r="L3302" s="231"/>
      <c r="M3302" s="231"/>
      <c r="N3302" s="131" t="e">
        <f t="shared" si="51"/>
        <v>#N/A</v>
      </c>
    </row>
    <row r="3303" spans="1:14" s="131" customFormat="1" ht="12.75" customHeight="1" x14ac:dyDescent="0.25">
      <c r="A3303" s="231"/>
      <c r="B3303" s="231"/>
      <c r="C3303" s="231"/>
      <c r="D3303" s="231"/>
      <c r="E3303" s="231"/>
      <c r="F3303" s="231"/>
      <c r="G3303" s="231"/>
      <c r="H3303" s="231"/>
      <c r="I3303" s="231"/>
      <c r="J3303" s="231"/>
      <c r="K3303" s="231"/>
      <c r="L3303" s="231"/>
      <c r="M3303" s="231"/>
      <c r="N3303" s="131" t="e">
        <f t="shared" si="51"/>
        <v>#N/A</v>
      </c>
    </row>
    <row r="3304" spans="1:14" s="131" customFormat="1" ht="12.75" customHeight="1" x14ac:dyDescent="0.25">
      <c r="A3304" s="231"/>
      <c r="B3304" s="231"/>
      <c r="C3304" s="231"/>
      <c r="D3304" s="231"/>
      <c r="E3304" s="231"/>
      <c r="F3304" s="231"/>
      <c r="G3304" s="231"/>
      <c r="H3304" s="231"/>
      <c r="I3304" s="231"/>
      <c r="J3304" s="231"/>
      <c r="K3304" s="231"/>
      <c r="L3304" s="231"/>
      <c r="M3304" s="231"/>
      <c r="N3304" s="131" t="e">
        <f t="shared" si="51"/>
        <v>#N/A</v>
      </c>
    </row>
    <row r="3305" spans="1:14" s="131" customFormat="1" ht="12.75" customHeight="1" x14ac:dyDescent="0.25">
      <c r="A3305" s="231"/>
      <c r="B3305" s="231"/>
      <c r="C3305" s="231"/>
      <c r="D3305" s="231"/>
      <c r="E3305" s="231"/>
      <c r="F3305" s="231"/>
      <c r="G3305" s="231"/>
      <c r="H3305" s="231"/>
      <c r="I3305" s="231"/>
      <c r="J3305" s="231"/>
      <c r="K3305" s="231"/>
      <c r="L3305" s="231"/>
      <c r="M3305" s="231"/>
      <c r="N3305" s="131" t="e">
        <f t="shared" si="51"/>
        <v>#N/A</v>
      </c>
    </row>
    <row r="3306" spans="1:14" s="131" customFormat="1" ht="12.75" customHeight="1" x14ac:dyDescent="0.25">
      <c r="A3306" s="231"/>
      <c r="B3306" s="231"/>
      <c r="C3306" s="231"/>
      <c r="D3306" s="231"/>
      <c r="E3306" s="231"/>
      <c r="F3306" s="231"/>
      <c r="G3306" s="231"/>
      <c r="H3306" s="231"/>
      <c r="I3306" s="231"/>
      <c r="J3306" s="231"/>
      <c r="K3306" s="231"/>
      <c r="L3306" s="231"/>
      <c r="M3306" s="231"/>
      <c r="N3306" s="131" t="e">
        <f t="shared" si="51"/>
        <v>#N/A</v>
      </c>
    </row>
    <row r="3307" spans="1:14" s="131" customFormat="1" ht="12.75" customHeight="1" x14ac:dyDescent="0.25">
      <c r="A3307" s="231"/>
      <c r="B3307" s="231"/>
      <c r="C3307" s="231"/>
      <c r="D3307" s="231"/>
      <c r="E3307" s="231"/>
      <c r="F3307" s="231"/>
      <c r="G3307" s="231"/>
      <c r="H3307" s="231"/>
      <c r="I3307" s="231"/>
      <c r="J3307" s="231"/>
      <c r="K3307" s="231"/>
      <c r="L3307" s="231"/>
      <c r="M3307" s="231"/>
      <c r="N3307" s="131" t="e">
        <f t="shared" si="51"/>
        <v>#N/A</v>
      </c>
    </row>
    <row r="3308" spans="1:14" s="131" customFormat="1" ht="12.75" customHeight="1" x14ac:dyDescent="0.25">
      <c r="A3308" s="231"/>
      <c r="B3308" s="231"/>
      <c r="C3308" s="231"/>
      <c r="D3308" s="231"/>
      <c r="E3308" s="231"/>
      <c r="F3308" s="231"/>
      <c r="G3308" s="231"/>
      <c r="H3308" s="231"/>
      <c r="I3308" s="231"/>
      <c r="J3308" s="231"/>
      <c r="K3308" s="231"/>
      <c r="L3308" s="231"/>
      <c r="M3308" s="231"/>
      <c r="N3308" s="131" t="e">
        <f t="shared" si="51"/>
        <v>#N/A</v>
      </c>
    </row>
    <row r="3309" spans="1:14" s="131" customFormat="1" ht="12.75" customHeight="1" x14ac:dyDescent="0.25">
      <c r="A3309" s="231"/>
      <c r="B3309" s="231"/>
      <c r="C3309" s="231"/>
      <c r="D3309" s="231"/>
      <c r="E3309" s="231"/>
      <c r="F3309" s="231"/>
      <c r="G3309" s="231"/>
      <c r="H3309" s="231"/>
      <c r="I3309" s="231"/>
      <c r="J3309" s="231"/>
      <c r="K3309" s="231"/>
      <c r="L3309" s="231"/>
      <c r="M3309" s="231"/>
      <c r="N3309" s="131" t="e">
        <f t="shared" si="51"/>
        <v>#N/A</v>
      </c>
    </row>
    <row r="3310" spans="1:14" s="131" customFormat="1" ht="12.75" customHeight="1" x14ac:dyDescent="0.25">
      <c r="A3310" s="231"/>
      <c r="B3310" s="231"/>
      <c r="C3310" s="231"/>
      <c r="D3310" s="231"/>
      <c r="E3310" s="231"/>
      <c r="F3310" s="231"/>
      <c r="G3310" s="231"/>
      <c r="H3310" s="231"/>
      <c r="I3310" s="231"/>
      <c r="J3310" s="231"/>
      <c r="K3310" s="231"/>
      <c r="L3310" s="231"/>
      <c r="M3310" s="231"/>
      <c r="N3310" s="131" t="e">
        <f t="shared" si="51"/>
        <v>#N/A</v>
      </c>
    </row>
    <row r="3311" spans="1:14" s="131" customFormat="1" ht="12.75" customHeight="1" x14ac:dyDescent="0.25">
      <c r="A3311" s="231"/>
      <c r="B3311" s="231"/>
      <c r="C3311" s="231"/>
      <c r="D3311" s="231"/>
      <c r="E3311" s="231"/>
      <c r="F3311" s="231"/>
      <c r="G3311" s="231"/>
      <c r="H3311" s="231"/>
      <c r="I3311" s="231"/>
      <c r="J3311" s="231"/>
      <c r="K3311" s="231"/>
      <c r="L3311" s="231"/>
      <c r="M3311" s="231"/>
      <c r="N3311" s="131" t="e">
        <f t="shared" si="51"/>
        <v>#N/A</v>
      </c>
    </row>
    <row r="3312" spans="1:14" s="131" customFormat="1" ht="12.75" customHeight="1" x14ac:dyDescent="0.25">
      <c r="A3312" s="231"/>
      <c r="B3312" s="231"/>
      <c r="C3312" s="231"/>
      <c r="D3312" s="231"/>
      <c r="E3312" s="231"/>
      <c r="F3312" s="231"/>
      <c r="G3312" s="231"/>
      <c r="H3312" s="231"/>
      <c r="I3312" s="231"/>
      <c r="J3312" s="231"/>
      <c r="K3312" s="231"/>
      <c r="L3312" s="231"/>
      <c r="M3312" s="231"/>
      <c r="N3312" s="131" t="e">
        <f t="shared" si="51"/>
        <v>#N/A</v>
      </c>
    </row>
    <row r="3313" spans="1:14" s="131" customFormat="1" ht="12.75" customHeight="1" x14ac:dyDescent="0.25">
      <c r="A3313" s="231"/>
      <c r="B3313" s="231"/>
      <c r="C3313" s="231"/>
      <c r="D3313" s="231"/>
      <c r="E3313" s="231"/>
      <c r="F3313" s="231"/>
      <c r="G3313" s="231"/>
      <c r="H3313" s="231"/>
      <c r="I3313" s="231"/>
      <c r="J3313" s="231"/>
      <c r="K3313" s="231"/>
      <c r="L3313" s="231"/>
      <c r="M3313" s="231"/>
      <c r="N3313" s="131" t="e">
        <f t="shared" si="51"/>
        <v>#N/A</v>
      </c>
    </row>
    <row r="3314" spans="1:14" s="131" customFormat="1" ht="12.75" customHeight="1" x14ac:dyDescent="0.25">
      <c r="A3314" s="231"/>
      <c r="B3314" s="231"/>
      <c r="C3314" s="231"/>
      <c r="D3314" s="231"/>
      <c r="E3314" s="231"/>
      <c r="F3314" s="231"/>
      <c r="G3314" s="231"/>
      <c r="H3314" s="231"/>
      <c r="I3314" s="231"/>
      <c r="J3314" s="231"/>
      <c r="K3314" s="231"/>
      <c r="L3314" s="231"/>
      <c r="M3314" s="231"/>
      <c r="N3314" s="131" t="e">
        <f t="shared" si="51"/>
        <v>#N/A</v>
      </c>
    </row>
    <row r="3315" spans="1:14" s="131" customFormat="1" ht="12.75" customHeight="1" x14ac:dyDescent="0.25">
      <c r="A3315" s="231"/>
      <c r="B3315" s="231"/>
      <c r="C3315" s="231"/>
      <c r="D3315" s="231"/>
      <c r="E3315" s="231"/>
      <c r="F3315" s="231"/>
      <c r="G3315" s="231"/>
      <c r="H3315" s="231"/>
      <c r="I3315" s="231"/>
      <c r="J3315" s="231"/>
      <c r="K3315" s="231"/>
      <c r="L3315" s="231"/>
      <c r="M3315" s="231"/>
      <c r="N3315" s="131" t="e">
        <f t="shared" si="51"/>
        <v>#N/A</v>
      </c>
    </row>
    <row r="3316" spans="1:14" s="131" customFormat="1" ht="12.75" customHeight="1" x14ac:dyDescent="0.25">
      <c r="A3316" s="231"/>
      <c r="B3316" s="231"/>
      <c r="C3316" s="231"/>
      <c r="D3316" s="231"/>
      <c r="E3316" s="231"/>
      <c r="F3316" s="231"/>
      <c r="G3316" s="231"/>
      <c r="H3316" s="231"/>
      <c r="I3316" s="231"/>
      <c r="J3316" s="231"/>
      <c r="K3316" s="231"/>
      <c r="L3316" s="231"/>
      <c r="M3316" s="231"/>
      <c r="N3316" s="131" t="e">
        <f t="shared" si="51"/>
        <v>#N/A</v>
      </c>
    </row>
    <row r="3317" spans="1:14" s="131" customFormat="1" ht="12.75" customHeight="1" x14ac:dyDescent="0.25">
      <c r="A3317" s="231"/>
      <c r="B3317" s="231"/>
      <c r="C3317" s="231"/>
      <c r="D3317" s="231"/>
      <c r="E3317" s="231"/>
      <c r="F3317" s="231"/>
      <c r="G3317" s="231"/>
      <c r="H3317" s="231"/>
      <c r="I3317" s="231"/>
      <c r="J3317" s="231"/>
      <c r="K3317" s="231"/>
      <c r="L3317" s="231"/>
      <c r="M3317" s="231"/>
      <c r="N3317" s="131" t="e">
        <f t="shared" si="51"/>
        <v>#N/A</v>
      </c>
    </row>
    <row r="3318" spans="1:14" s="131" customFormat="1" ht="12.75" customHeight="1" x14ac:dyDescent="0.25">
      <c r="A3318" s="231"/>
      <c r="B3318" s="231"/>
      <c r="C3318" s="231"/>
      <c r="D3318" s="231"/>
      <c r="E3318" s="231"/>
      <c r="F3318" s="231"/>
      <c r="G3318" s="231"/>
      <c r="H3318" s="231"/>
      <c r="I3318" s="231"/>
      <c r="J3318" s="231"/>
      <c r="K3318" s="231"/>
      <c r="L3318" s="231"/>
      <c r="M3318" s="231"/>
      <c r="N3318" s="131" t="e">
        <f t="shared" si="51"/>
        <v>#N/A</v>
      </c>
    </row>
    <row r="3319" spans="1:14" s="131" customFormat="1" ht="12.75" customHeight="1" x14ac:dyDescent="0.25">
      <c r="A3319" s="231"/>
      <c r="B3319" s="231"/>
      <c r="C3319" s="231"/>
      <c r="D3319" s="231"/>
      <c r="E3319" s="231"/>
      <c r="F3319" s="231"/>
      <c r="G3319" s="231"/>
      <c r="H3319" s="231"/>
      <c r="I3319" s="231"/>
      <c r="J3319" s="231"/>
      <c r="K3319" s="231"/>
      <c r="L3319" s="231"/>
      <c r="M3319" s="231"/>
      <c r="N3319" s="131" t="e">
        <f t="shared" si="51"/>
        <v>#N/A</v>
      </c>
    </row>
    <row r="3320" spans="1:14" s="131" customFormat="1" ht="12.75" customHeight="1" x14ac:dyDescent="0.25">
      <c r="A3320" s="231"/>
      <c r="B3320" s="231"/>
      <c r="C3320" s="231"/>
      <c r="D3320" s="231"/>
      <c r="E3320" s="231"/>
      <c r="F3320" s="231"/>
      <c r="G3320" s="231"/>
      <c r="H3320" s="231"/>
      <c r="I3320" s="231"/>
      <c r="J3320" s="231"/>
      <c r="K3320" s="231"/>
      <c r="L3320" s="231"/>
      <c r="M3320" s="231"/>
      <c r="N3320" s="131" t="e">
        <f t="shared" si="51"/>
        <v>#N/A</v>
      </c>
    </row>
    <row r="3321" spans="1:14" s="131" customFormat="1" ht="12.75" customHeight="1" x14ac:dyDescent="0.25">
      <c r="A3321" s="231"/>
      <c r="B3321" s="231"/>
      <c r="C3321" s="231"/>
      <c r="D3321" s="231"/>
      <c r="E3321" s="231"/>
      <c r="F3321" s="231"/>
      <c r="G3321" s="231"/>
      <c r="H3321" s="231"/>
      <c r="I3321" s="231"/>
      <c r="J3321" s="231"/>
      <c r="K3321" s="231"/>
      <c r="L3321" s="231"/>
      <c r="M3321" s="231"/>
      <c r="N3321" s="131" t="e">
        <f t="shared" si="51"/>
        <v>#N/A</v>
      </c>
    </row>
    <row r="3322" spans="1:14" s="131" customFormat="1" ht="12.75" customHeight="1" x14ac:dyDescent="0.25">
      <c r="A3322" s="231"/>
      <c r="B3322" s="231"/>
      <c r="C3322" s="231"/>
      <c r="D3322" s="231"/>
      <c r="E3322" s="231"/>
      <c r="F3322" s="231"/>
      <c r="G3322" s="231"/>
      <c r="H3322" s="231"/>
      <c r="I3322" s="231"/>
      <c r="J3322" s="231"/>
      <c r="K3322" s="231"/>
      <c r="L3322" s="231"/>
      <c r="M3322" s="231"/>
      <c r="N3322" s="131" t="e">
        <f t="shared" si="51"/>
        <v>#N/A</v>
      </c>
    </row>
    <row r="3323" spans="1:14" s="131" customFormat="1" ht="12.75" customHeight="1" x14ac:dyDescent="0.25">
      <c r="A3323" s="231"/>
      <c r="B3323" s="231"/>
      <c r="C3323" s="231"/>
      <c r="D3323" s="231"/>
      <c r="E3323" s="231"/>
      <c r="F3323" s="231"/>
      <c r="G3323" s="231"/>
      <c r="H3323" s="231"/>
      <c r="I3323" s="231"/>
      <c r="J3323" s="231"/>
      <c r="K3323" s="231"/>
      <c r="L3323" s="231"/>
      <c r="M3323" s="231"/>
      <c r="N3323" s="131" t="e">
        <f t="shared" si="51"/>
        <v>#N/A</v>
      </c>
    </row>
    <row r="3324" spans="1:14" s="131" customFormat="1" ht="12.75" customHeight="1" x14ac:dyDescent="0.25">
      <c r="A3324" s="231"/>
      <c r="B3324" s="231"/>
      <c r="C3324" s="231"/>
      <c r="D3324" s="231"/>
      <c r="E3324" s="231"/>
      <c r="F3324" s="231"/>
      <c r="G3324" s="231"/>
      <c r="H3324" s="231"/>
      <c r="I3324" s="231"/>
      <c r="J3324" s="231"/>
      <c r="K3324" s="231"/>
      <c r="L3324" s="231"/>
      <c r="M3324" s="231"/>
      <c r="N3324" s="131" t="e">
        <f t="shared" si="51"/>
        <v>#N/A</v>
      </c>
    </row>
    <row r="3325" spans="1:14" s="131" customFormat="1" ht="12.75" customHeight="1" x14ac:dyDescent="0.25">
      <c r="A3325" s="231"/>
      <c r="B3325" s="231"/>
      <c r="C3325" s="231"/>
      <c r="D3325" s="231"/>
      <c r="E3325" s="231"/>
      <c r="F3325" s="231"/>
      <c r="G3325" s="231"/>
      <c r="H3325" s="231"/>
      <c r="I3325" s="231"/>
      <c r="J3325" s="231"/>
      <c r="K3325" s="231"/>
      <c r="L3325" s="231"/>
      <c r="M3325" s="231"/>
      <c r="N3325" s="131" t="e">
        <f t="shared" si="51"/>
        <v>#N/A</v>
      </c>
    </row>
    <row r="3326" spans="1:14" s="131" customFormat="1" ht="12.75" customHeight="1" x14ac:dyDescent="0.25">
      <c r="A3326" s="231"/>
      <c r="B3326" s="231"/>
      <c r="C3326" s="231"/>
      <c r="D3326" s="231"/>
      <c r="E3326" s="231"/>
      <c r="F3326" s="231"/>
      <c r="G3326" s="231"/>
      <c r="H3326" s="231"/>
      <c r="I3326" s="231"/>
      <c r="J3326" s="231"/>
      <c r="K3326" s="231"/>
      <c r="L3326" s="231"/>
      <c r="M3326" s="231"/>
      <c r="N3326" s="131" t="e">
        <f t="shared" si="51"/>
        <v>#N/A</v>
      </c>
    </row>
    <row r="3327" spans="1:14" s="131" customFormat="1" ht="12.75" customHeight="1" x14ac:dyDescent="0.25">
      <c r="A3327" s="231"/>
      <c r="B3327" s="231"/>
      <c r="C3327" s="231"/>
      <c r="D3327" s="231"/>
      <c r="E3327" s="231"/>
      <c r="F3327" s="231"/>
      <c r="G3327" s="231"/>
      <c r="H3327" s="231"/>
      <c r="I3327" s="231"/>
      <c r="J3327" s="231"/>
      <c r="K3327" s="231"/>
      <c r="L3327" s="231"/>
      <c r="M3327" s="231"/>
      <c r="N3327" s="131" t="e">
        <f t="shared" si="51"/>
        <v>#N/A</v>
      </c>
    </row>
    <row r="3328" spans="1:14" s="131" customFormat="1" ht="12.75" customHeight="1" x14ac:dyDescent="0.25">
      <c r="A3328" s="231"/>
      <c r="B3328" s="231"/>
      <c r="C3328" s="231"/>
      <c r="D3328" s="231"/>
      <c r="E3328" s="231"/>
      <c r="F3328" s="231"/>
      <c r="G3328" s="231"/>
      <c r="H3328" s="231"/>
      <c r="I3328" s="231"/>
      <c r="J3328" s="231"/>
      <c r="K3328" s="231"/>
      <c r="L3328" s="231"/>
      <c r="M3328" s="231"/>
      <c r="N3328" s="131" t="e">
        <f t="shared" si="51"/>
        <v>#N/A</v>
      </c>
    </row>
    <row r="3329" spans="1:14" s="131" customFormat="1" ht="12.75" customHeight="1" x14ac:dyDescent="0.25">
      <c r="A3329" s="231"/>
      <c r="B3329" s="231"/>
      <c r="C3329" s="231"/>
      <c r="D3329" s="231"/>
      <c r="E3329" s="231"/>
      <c r="F3329" s="231"/>
      <c r="G3329" s="231"/>
      <c r="H3329" s="231"/>
      <c r="I3329" s="231"/>
      <c r="J3329" s="231"/>
      <c r="K3329" s="231"/>
      <c r="L3329" s="231"/>
      <c r="M3329" s="231"/>
      <c r="N3329" s="131" t="e">
        <f t="shared" si="51"/>
        <v>#N/A</v>
      </c>
    </row>
    <row r="3330" spans="1:14" s="131" customFormat="1" ht="12.75" customHeight="1" x14ac:dyDescent="0.25">
      <c r="A3330" s="231"/>
      <c r="B3330" s="231"/>
      <c r="C3330" s="231"/>
      <c r="D3330" s="231"/>
      <c r="E3330" s="231"/>
      <c r="F3330" s="231"/>
      <c r="G3330" s="231"/>
      <c r="H3330" s="231"/>
      <c r="I3330" s="231"/>
      <c r="J3330" s="231"/>
      <c r="K3330" s="231"/>
      <c r="L3330" s="231"/>
      <c r="M3330" s="231"/>
      <c r="N3330" s="131" t="e">
        <f t="shared" si="51"/>
        <v>#N/A</v>
      </c>
    </row>
    <row r="3331" spans="1:14" s="131" customFormat="1" ht="12.75" customHeight="1" x14ac:dyDescent="0.25">
      <c r="A3331" s="231"/>
      <c r="B3331" s="231"/>
      <c r="C3331" s="231"/>
      <c r="D3331" s="231"/>
      <c r="E3331" s="231"/>
      <c r="F3331" s="231"/>
      <c r="G3331" s="231"/>
      <c r="H3331" s="231"/>
      <c r="I3331" s="231"/>
      <c r="J3331" s="231"/>
      <c r="K3331" s="231"/>
      <c r="L3331" s="231"/>
      <c r="M3331" s="231"/>
      <c r="N3331" s="131" t="e">
        <f t="shared" si="51"/>
        <v>#N/A</v>
      </c>
    </row>
    <row r="3332" spans="1:14" s="131" customFormat="1" ht="12.75" customHeight="1" x14ac:dyDescent="0.25">
      <c r="A3332" s="231"/>
      <c r="B3332" s="231"/>
      <c r="C3332" s="231"/>
      <c r="D3332" s="231"/>
      <c r="E3332" s="231"/>
      <c r="F3332" s="231"/>
      <c r="G3332" s="231"/>
      <c r="H3332" s="231"/>
      <c r="I3332" s="231"/>
      <c r="J3332" s="231"/>
      <c r="K3332" s="231"/>
      <c r="L3332" s="231"/>
      <c r="M3332" s="231"/>
      <c r="N3332" s="131" t="e">
        <f t="shared" ref="N3332:N3395" si="52">VLOOKUP(I3332,$O$3:$P$10,2,FALSE)</f>
        <v>#N/A</v>
      </c>
    </row>
    <row r="3333" spans="1:14" s="131" customFormat="1" ht="12.75" customHeight="1" x14ac:dyDescent="0.25">
      <c r="A3333" s="231"/>
      <c r="B3333" s="231"/>
      <c r="C3333" s="231"/>
      <c r="D3333" s="231"/>
      <c r="E3333" s="231"/>
      <c r="F3333" s="231"/>
      <c r="G3333" s="231"/>
      <c r="H3333" s="231"/>
      <c r="I3333" s="231"/>
      <c r="J3333" s="231"/>
      <c r="K3333" s="231"/>
      <c r="L3333" s="231"/>
      <c r="M3333" s="231"/>
      <c r="N3333" s="131" t="e">
        <f t="shared" si="52"/>
        <v>#N/A</v>
      </c>
    </row>
    <row r="3334" spans="1:14" s="131" customFormat="1" ht="12.75" customHeight="1" x14ac:dyDescent="0.25">
      <c r="A3334" s="231"/>
      <c r="B3334" s="231"/>
      <c r="C3334" s="231"/>
      <c r="D3334" s="231"/>
      <c r="E3334" s="231"/>
      <c r="F3334" s="231"/>
      <c r="G3334" s="231"/>
      <c r="H3334" s="231"/>
      <c r="I3334" s="231"/>
      <c r="J3334" s="231"/>
      <c r="K3334" s="231"/>
      <c r="L3334" s="231"/>
      <c r="M3334" s="231"/>
      <c r="N3334" s="131" t="e">
        <f t="shared" si="52"/>
        <v>#N/A</v>
      </c>
    </row>
    <row r="3335" spans="1:14" s="131" customFormat="1" ht="12.75" customHeight="1" x14ac:dyDescent="0.25">
      <c r="A3335" s="231"/>
      <c r="B3335" s="231"/>
      <c r="C3335" s="231"/>
      <c r="D3335" s="231"/>
      <c r="E3335" s="231"/>
      <c r="F3335" s="231"/>
      <c r="G3335" s="231"/>
      <c r="H3335" s="231"/>
      <c r="I3335" s="231"/>
      <c r="J3335" s="231"/>
      <c r="K3335" s="231"/>
      <c r="L3335" s="231"/>
      <c r="M3335" s="231"/>
      <c r="N3335" s="131" t="e">
        <f t="shared" si="52"/>
        <v>#N/A</v>
      </c>
    </row>
    <row r="3336" spans="1:14" s="131" customFormat="1" ht="12.75" customHeight="1" x14ac:dyDescent="0.25">
      <c r="A3336" s="231"/>
      <c r="B3336" s="231"/>
      <c r="C3336" s="231"/>
      <c r="D3336" s="231"/>
      <c r="E3336" s="231"/>
      <c r="F3336" s="231"/>
      <c r="G3336" s="231"/>
      <c r="H3336" s="231"/>
      <c r="I3336" s="231"/>
      <c r="J3336" s="231"/>
      <c r="K3336" s="231"/>
      <c r="L3336" s="231"/>
      <c r="M3336" s="231"/>
      <c r="N3336" s="131" t="e">
        <f t="shared" si="52"/>
        <v>#N/A</v>
      </c>
    </row>
    <row r="3337" spans="1:14" s="131" customFormat="1" ht="12.75" customHeight="1" x14ac:dyDescent="0.25">
      <c r="A3337" s="231"/>
      <c r="B3337" s="231"/>
      <c r="C3337" s="231"/>
      <c r="D3337" s="231"/>
      <c r="E3337" s="231"/>
      <c r="F3337" s="231"/>
      <c r="G3337" s="231"/>
      <c r="H3337" s="231"/>
      <c r="I3337" s="231"/>
      <c r="J3337" s="231"/>
      <c r="K3337" s="231"/>
      <c r="L3337" s="231"/>
      <c r="M3337" s="231"/>
      <c r="N3337" s="131" t="e">
        <f t="shared" si="52"/>
        <v>#N/A</v>
      </c>
    </row>
    <row r="3338" spans="1:14" s="131" customFormat="1" ht="12.75" customHeight="1" x14ac:dyDescent="0.25">
      <c r="A3338" s="231"/>
      <c r="B3338" s="231"/>
      <c r="C3338" s="231"/>
      <c r="D3338" s="231"/>
      <c r="E3338" s="231"/>
      <c r="F3338" s="231"/>
      <c r="G3338" s="231"/>
      <c r="H3338" s="231"/>
      <c r="I3338" s="231"/>
      <c r="J3338" s="231"/>
      <c r="K3338" s="231"/>
      <c r="L3338" s="231"/>
      <c r="M3338" s="231"/>
      <c r="N3338" s="131" t="e">
        <f t="shared" si="52"/>
        <v>#N/A</v>
      </c>
    </row>
    <row r="3339" spans="1:14" s="131" customFormat="1" ht="12.75" customHeight="1" x14ac:dyDescent="0.25">
      <c r="A3339" s="231"/>
      <c r="B3339" s="231"/>
      <c r="C3339" s="231"/>
      <c r="D3339" s="231"/>
      <c r="E3339" s="231"/>
      <c r="F3339" s="231"/>
      <c r="G3339" s="231"/>
      <c r="H3339" s="231"/>
      <c r="I3339" s="231"/>
      <c r="J3339" s="231"/>
      <c r="K3339" s="231"/>
      <c r="L3339" s="231"/>
      <c r="M3339" s="231"/>
      <c r="N3339" s="131" t="e">
        <f t="shared" si="52"/>
        <v>#N/A</v>
      </c>
    </row>
    <row r="3340" spans="1:14" s="131" customFormat="1" ht="12.75" customHeight="1" x14ac:dyDescent="0.25">
      <c r="A3340" s="231"/>
      <c r="B3340" s="231"/>
      <c r="C3340" s="231"/>
      <c r="D3340" s="231"/>
      <c r="E3340" s="231"/>
      <c r="F3340" s="231"/>
      <c r="G3340" s="231"/>
      <c r="H3340" s="231"/>
      <c r="I3340" s="231"/>
      <c r="J3340" s="231"/>
      <c r="K3340" s="231"/>
      <c r="L3340" s="231"/>
      <c r="M3340" s="231"/>
      <c r="N3340" s="131" t="e">
        <f t="shared" si="52"/>
        <v>#N/A</v>
      </c>
    </row>
    <row r="3341" spans="1:14" s="131" customFormat="1" ht="12.75" customHeight="1" x14ac:dyDescent="0.25">
      <c r="A3341" s="231"/>
      <c r="B3341" s="231"/>
      <c r="C3341" s="231"/>
      <c r="D3341" s="231"/>
      <c r="E3341" s="231"/>
      <c r="F3341" s="231"/>
      <c r="G3341" s="231"/>
      <c r="H3341" s="231"/>
      <c r="I3341" s="231"/>
      <c r="J3341" s="231"/>
      <c r="K3341" s="231"/>
      <c r="L3341" s="231"/>
      <c r="M3341" s="231"/>
      <c r="N3341" s="131" t="e">
        <f t="shared" si="52"/>
        <v>#N/A</v>
      </c>
    </row>
    <row r="3342" spans="1:14" s="131" customFormat="1" ht="12.75" customHeight="1" x14ac:dyDescent="0.25">
      <c r="A3342" s="231"/>
      <c r="B3342" s="231"/>
      <c r="C3342" s="231"/>
      <c r="D3342" s="231"/>
      <c r="E3342" s="231"/>
      <c r="F3342" s="231"/>
      <c r="G3342" s="231"/>
      <c r="H3342" s="231"/>
      <c r="I3342" s="231"/>
      <c r="J3342" s="231"/>
      <c r="K3342" s="231"/>
      <c r="L3342" s="231"/>
      <c r="M3342" s="231"/>
      <c r="N3342" s="131" t="e">
        <f t="shared" si="52"/>
        <v>#N/A</v>
      </c>
    </row>
    <row r="3343" spans="1:14" s="131" customFormat="1" ht="12.75" customHeight="1" x14ac:dyDescent="0.25">
      <c r="A3343" s="231"/>
      <c r="B3343" s="231"/>
      <c r="C3343" s="231"/>
      <c r="D3343" s="231"/>
      <c r="E3343" s="231"/>
      <c r="F3343" s="231"/>
      <c r="G3343" s="231"/>
      <c r="H3343" s="231"/>
      <c r="I3343" s="231"/>
      <c r="J3343" s="231"/>
      <c r="K3343" s="231"/>
      <c r="L3343" s="231"/>
      <c r="M3343" s="231"/>
      <c r="N3343" s="131" t="e">
        <f t="shared" si="52"/>
        <v>#N/A</v>
      </c>
    </row>
    <row r="3344" spans="1:14" s="131" customFormat="1" ht="12.75" customHeight="1" x14ac:dyDescent="0.25">
      <c r="A3344" s="231"/>
      <c r="B3344" s="231"/>
      <c r="C3344" s="231"/>
      <c r="D3344" s="231"/>
      <c r="E3344" s="231"/>
      <c r="F3344" s="231"/>
      <c r="G3344" s="231"/>
      <c r="H3344" s="231"/>
      <c r="I3344" s="231"/>
      <c r="J3344" s="231"/>
      <c r="K3344" s="231"/>
      <c r="L3344" s="231"/>
      <c r="M3344" s="231"/>
      <c r="N3344" s="131" t="e">
        <f t="shared" si="52"/>
        <v>#N/A</v>
      </c>
    </row>
    <row r="3345" spans="1:14" s="131" customFormat="1" ht="12.75" customHeight="1" x14ac:dyDescent="0.25">
      <c r="A3345" s="231"/>
      <c r="B3345" s="231"/>
      <c r="C3345" s="231"/>
      <c r="D3345" s="231"/>
      <c r="E3345" s="231"/>
      <c r="F3345" s="231"/>
      <c r="G3345" s="231"/>
      <c r="H3345" s="231"/>
      <c r="I3345" s="231"/>
      <c r="J3345" s="231"/>
      <c r="K3345" s="231"/>
      <c r="L3345" s="231"/>
      <c r="M3345" s="231"/>
      <c r="N3345" s="131" t="e">
        <f t="shared" si="52"/>
        <v>#N/A</v>
      </c>
    </row>
    <row r="3346" spans="1:14" s="131" customFormat="1" ht="12.75" customHeight="1" x14ac:dyDescent="0.25">
      <c r="A3346" s="231"/>
      <c r="B3346" s="231"/>
      <c r="C3346" s="231"/>
      <c r="D3346" s="231"/>
      <c r="E3346" s="231"/>
      <c r="F3346" s="231"/>
      <c r="G3346" s="231"/>
      <c r="H3346" s="231"/>
      <c r="I3346" s="231"/>
      <c r="J3346" s="231"/>
      <c r="K3346" s="231"/>
      <c r="L3346" s="231"/>
      <c r="M3346" s="231"/>
      <c r="N3346" s="131" t="e">
        <f t="shared" si="52"/>
        <v>#N/A</v>
      </c>
    </row>
    <row r="3347" spans="1:14" s="131" customFormat="1" ht="12.75" customHeight="1" x14ac:dyDescent="0.25">
      <c r="A3347" s="231"/>
      <c r="B3347" s="231"/>
      <c r="C3347" s="231"/>
      <c r="D3347" s="231"/>
      <c r="E3347" s="231"/>
      <c r="F3347" s="231"/>
      <c r="G3347" s="231"/>
      <c r="H3347" s="231"/>
      <c r="I3347" s="231"/>
      <c r="J3347" s="231"/>
      <c r="K3347" s="231"/>
      <c r="L3347" s="231"/>
      <c r="M3347" s="231"/>
      <c r="N3347" s="131" t="e">
        <f t="shared" si="52"/>
        <v>#N/A</v>
      </c>
    </row>
    <row r="3348" spans="1:14" s="131" customFormat="1" ht="12.75" customHeight="1" x14ac:dyDescent="0.25">
      <c r="A3348" s="231"/>
      <c r="B3348" s="231"/>
      <c r="C3348" s="231"/>
      <c r="D3348" s="231"/>
      <c r="E3348" s="231"/>
      <c r="F3348" s="231"/>
      <c r="G3348" s="231"/>
      <c r="H3348" s="231"/>
      <c r="I3348" s="231"/>
      <c r="J3348" s="231"/>
      <c r="K3348" s="231"/>
      <c r="L3348" s="231"/>
      <c r="M3348" s="231"/>
      <c r="N3348" s="131" t="e">
        <f t="shared" si="52"/>
        <v>#N/A</v>
      </c>
    </row>
    <row r="3349" spans="1:14" s="131" customFormat="1" ht="12.75" customHeight="1" x14ac:dyDescent="0.25">
      <c r="A3349" s="231"/>
      <c r="B3349" s="231"/>
      <c r="C3349" s="231"/>
      <c r="D3349" s="231"/>
      <c r="E3349" s="231"/>
      <c r="F3349" s="231"/>
      <c r="G3349" s="231"/>
      <c r="H3349" s="231"/>
      <c r="I3349" s="231"/>
      <c r="J3349" s="231"/>
      <c r="K3349" s="231"/>
      <c r="L3349" s="231"/>
      <c r="M3349" s="231"/>
      <c r="N3349" s="131" t="e">
        <f t="shared" si="52"/>
        <v>#N/A</v>
      </c>
    </row>
    <row r="3350" spans="1:14" s="131" customFormat="1" ht="12.75" customHeight="1" x14ac:dyDescent="0.25">
      <c r="A3350" s="231"/>
      <c r="B3350" s="231"/>
      <c r="C3350" s="231"/>
      <c r="D3350" s="231"/>
      <c r="E3350" s="231"/>
      <c r="F3350" s="231"/>
      <c r="G3350" s="231"/>
      <c r="H3350" s="231"/>
      <c r="I3350" s="231"/>
      <c r="J3350" s="231"/>
      <c r="K3350" s="231"/>
      <c r="L3350" s="231"/>
      <c r="M3350" s="231"/>
      <c r="N3350" s="131" t="e">
        <f t="shared" si="52"/>
        <v>#N/A</v>
      </c>
    </row>
    <row r="3351" spans="1:14" s="131" customFormat="1" ht="12.75" customHeight="1" x14ac:dyDescent="0.25">
      <c r="A3351" s="231"/>
      <c r="B3351" s="231"/>
      <c r="C3351" s="231"/>
      <c r="D3351" s="231"/>
      <c r="E3351" s="231"/>
      <c r="F3351" s="231"/>
      <c r="G3351" s="231"/>
      <c r="H3351" s="231"/>
      <c r="I3351" s="231"/>
      <c r="J3351" s="231"/>
      <c r="K3351" s="231"/>
      <c r="L3351" s="231"/>
      <c r="M3351" s="231"/>
      <c r="N3351" s="131" t="e">
        <f t="shared" si="52"/>
        <v>#N/A</v>
      </c>
    </row>
    <row r="3352" spans="1:14" s="131" customFormat="1" ht="12.75" customHeight="1" x14ac:dyDescent="0.25">
      <c r="A3352" s="231"/>
      <c r="B3352" s="231"/>
      <c r="C3352" s="231"/>
      <c r="D3352" s="231"/>
      <c r="E3352" s="231"/>
      <c r="F3352" s="231"/>
      <c r="G3352" s="231"/>
      <c r="H3352" s="231"/>
      <c r="I3352" s="231"/>
      <c r="J3352" s="231"/>
      <c r="K3352" s="231"/>
      <c r="L3352" s="231"/>
      <c r="M3352" s="231"/>
      <c r="N3352" s="131" t="e">
        <f t="shared" si="52"/>
        <v>#N/A</v>
      </c>
    </row>
    <row r="3353" spans="1:14" s="131" customFormat="1" ht="12.75" customHeight="1" x14ac:dyDescent="0.25">
      <c r="A3353" s="231"/>
      <c r="B3353" s="231"/>
      <c r="C3353" s="231"/>
      <c r="D3353" s="231"/>
      <c r="E3353" s="231"/>
      <c r="F3353" s="231"/>
      <c r="G3353" s="231"/>
      <c r="H3353" s="231"/>
      <c r="I3353" s="231"/>
      <c r="J3353" s="231"/>
      <c r="K3353" s="231"/>
      <c r="L3353" s="231"/>
      <c r="M3353" s="231"/>
      <c r="N3353" s="131" t="e">
        <f t="shared" si="52"/>
        <v>#N/A</v>
      </c>
    </row>
    <row r="3354" spans="1:14" s="131" customFormat="1" ht="12.75" customHeight="1" x14ac:dyDescent="0.25">
      <c r="A3354" s="231"/>
      <c r="B3354" s="231"/>
      <c r="C3354" s="231"/>
      <c r="D3354" s="231"/>
      <c r="E3354" s="231"/>
      <c r="F3354" s="231"/>
      <c r="G3354" s="231"/>
      <c r="H3354" s="231"/>
      <c r="I3354" s="231"/>
      <c r="J3354" s="231"/>
      <c r="K3354" s="231"/>
      <c r="L3354" s="231"/>
      <c r="M3354" s="231"/>
      <c r="N3354" s="131" t="e">
        <f t="shared" si="52"/>
        <v>#N/A</v>
      </c>
    </row>
    <row r="3355" spans="1:14" s="131" customFormat="1" ht="12.75" customHeight="1" x14ac:dyDescent="0.25">
      <c r="A3355" s="231"/>
      <c r="B3355" s="231"/>
      <c r="C3355" s="231"/>
      <c r="D3355" s="231"/>
      <c r="E3355" s="231"/>
      <c r="F3355" s="231"/>
      <c r="G3355" s="231"/>
      <c r="H3355" s="231"/>
      <c r="I3355" s="231"/>
      <c r="J3355" s="231"/>
      <c r="K3355" s="231"/>
      <c r="L3355" s="231"/>
      <c r="M3355" s="231"/>
      <c r="N3355" s="131" t="e">
        <f t="shared" si="52"/>
        <v>#N/A</v>
      </c>
    </row>
    <row r="3356" spans="1:14" s="131" customFormat="1" ht="12.75" customHeight="1" x14ac:dyDescent="0.25">
      <c r="A3356" s="231"/>
      <c r="B3356" s="231"/>
      <c r="C3356" s="231"/>
      <c r="D3356" s="231"/>
      <c r="E3356" s="231"/>
      <c r="F3356" s="231"/>
      <c r="G3356" s="231"/>
      <c r="H3356" s="231"/>
      <c r="I3356" s="231"/>
      <c r="J3356" s="231"/>
      <c r="K3356" s="231"/>
      <c r="L3356" s="231"/>
      <c r="M3356" s="231"/>
      <c r="N3356" s="131" t="e">
        <f t="shared" si="52"/>
        <v>#N/A</v>
      </c>
    </row>
    <row r="3357" spans="1:14" s="131" customFormat="1" ht="12.75" customHeight="1" x14ac:dyDescent="0.25">
      <c r="A3357" s="231"/>
      <c r="B3357" s="231"/>
      <c r="C3357" s="231"/>
      <c r="D3357" s="231"/>
      <c r="E3357" s="231"/>
      <c r="F3357" s="231"/>
      <c r="G3357" s="231"/>
      <c r="H3357" s="231"/>
      <c r="I3357" s="231"/>
      <c r="J3357" s="231"/>
      <c r="K3357" s="231"/>
      <c r="L3357" s="231"/>
      <c r="M3357" s="231"/>
      <c r="N3357" s="131" t="e">
        <f t="shared" si="52"/>
        <v>#N/A</v>
      </c>
    </row>
    <row r="3358" spans="1:14" s="131" customFormat="1" ht="12.75" customHeight="1" x14ac:dyDescent="0.25">
      <c r="A3358" s="231"/>
      <c r="B3358" s="231"/>
      <c r="C3358" s="231"/>
      <c r="D3358" s="231"/>
      <c r="E3358" s="231"/>
      <c r="F3358" s="231"/>
      <c r="G3358" s="231"/>
      <c r="H3358" s="231"/>
      <c r="I3358" s="231"/>
      <c r="J3358" s="231"/>
      <c r="K3358" s="231"/>
      <c r="L3358" s="231"/>
      <c r="M3358" s="231"/>
      <c r="N3358" s="131" t="e">
        <f t="shared" si="52"/>
        <v>#N/A</v>
      </c>
    </row>
    <row r="3359" spans="1:14" s="131" customFormat="1" ht="12.75" customHeight="1" x14ac:dyDescent="0.25">
      <c r="A3359" s="231"/>
      <c r="B3359" s="231"/>
      <c r="C3359" s="231"/>
      <c r="D3359" s="231"/>
      <c r="E3359" s="231"/>
      <c r="F3359" s="231"/>
      <c r="G3359" s="231"/>
      <c r="H3359" s="231"/>
      <c r="I3359" s="231"/>
      <c r="J3359" s="231"/>
      <c r="K3359" s="231"/>
      <c r="L3359" s="231"/>
      <c r="M3359" s="231"/>
      <c r="N3359" s="131" t="e">
        <f t="shared" si="52"/>
        <v>#N/A</v>
      </c>
    </row>
    <row r="3360" spans="1:14" s="131" customFormat="1" ht="12.75" customHeight="1" x14ac:dyDescent="0.25">
      <c r="A3360" s="231"/>
      <c r="B3360" s="231"/>
      <c r="C3360" s="231"/>
      <c r="D3360" s="231"/>
      <c r="E3360" s="231"/>
      <c r="F3360" s="231"/>
      <c r="G3360" s="231"/>
      <c r="H3360" s="231"/>
      <c r="I3360" s="231"/>
      <c r="J3360" s="231"/>
      <c r="K3360" s="231"/>
      <c r="L3360" s="231"/>
      <c r="M3360" s="231"/>
      <c r="N3360" s="131" t="e">
        <f t="shared" si="52"/>
        <v>#N/A</v>
      </c>
    </row>
    <row r="3361" spans="1:14" s="131" customFormat="1" ht="12.75" customHeight="1" x14ac:dyDescent="0.25">
      <c r="A3361" s="231"/>
      <c r="B3361" s="231"/>
      <c r="C3361" s="231"/>
      <c r="D3361" s="231"/>
      <c r="E3361" s="231"/>
      <c r="F3361" s="231"/>
      <c r="G3361" s="231"/>
      <c r="H3361" s="231"/>
      <c r="I3361" s="231"/>
      <c r="J3361" s="231"/>
      <c r="K3361" s="231"/>
      <c r="L3361" s="231"/>
      <c r="M3361" s="231"/>
      <c r="N3361" s="131" t="e">
        <f t="shared" si="52"/>
        <v>#N/A</v>
      </c>
    </row>
    <row r="3362" spans="1:14" s="131" customFormat="1" ht="12.75" customHeight="1" x14ac:dyDescent="0.25">
      <c r="A3362" s="231"/>
      <c r="B3362" s="231"/>
      <c r="C3362" s="231"/>
      <c r="D3362" s="231"/>
      <c r="E3362" s="231"/>
      <c r="F3362" s="231"/>
      <c r="G3362" s="231"/>
      <c r="H3362" s="231"/>
      <c r="I3362" s="231"/>
      <c r="J3362" s="231"/>
      <c r="K3362" s="231"/>
      <c r="L3362" s="231"/>
      <c r="M3362" s="231"/>
      <c r="N3362" s="131" t="e">
        <f t="shared" si="52"/>
        <v>#N/A</v>
      </c>
    </row>
    <row r="3363" spans="1:14" s="131" customFormat="1" ht="12.75" customHeight="1" x14ac:dyDescent="0.25">
      <c r="A3363" s="231"/>
      <c r="B3363" s="231"/>
      <c r="C3363" s="231"/>
      <c r="D3363" s="231"/>
      <c r="E3363" s="231"/>
      <c r="F3363" s="231"/>
      <c r="G3363" s="231"/>
      <c r="H3363" s="231"/>
      <c r="I3363" s="231"/>
      <c r="J3363" s="231"/>
      <c r="K3363" s="231"/>
      <c r="L3363" s="231"/>
      <c r="M3363" s="231"/>
      <c r="N3363" s="131" t="e">
        <f t="shared" si="52"/>
        <v>#N/A</v>
      </c>
    </row>
    <row r="3364" spans="1:14" s="131" customFormat="1" ht="12.75" customHeight="1" x14ac:dyDescent="0.25">
      <c r="A3364" s="231"/>
      <c r="B3364" s="231"/>
      <c r="C3364" s="231"/>
      <c r="D3364" s="231"/>
      <c r="E3364" s="231"/>
      <c r="F3364" s="231"/>
      <c r="G3364" s="231"/>
      <c r="H3364" s="231"/>
      <c r="I3364" s="231"/>
      <c r="J3364" s="231"/>
      <c r="K3364" s="231"/>
      <c r="L3364" s="231"/>
      <c r="M3364" s="231"/>
      <c r="N3364" s="131" t="e">
        <f t="shared" si="52"/>
        <v>#N/A</v>
      </c>
    </row>
    <row r="3365" spans="1:14" s="131" customFormat="1" ht="12.75" customHeight="1" x14ac:dyDescent="0.25">
      <c r="A3365" s="231"/>
      <c r="B3365" s="231"/>
      <c r="C3365" s="231"/>
      <c r="D3365" s="231"/>
      <c r="E3365" s="231"/>
      <c r="F3365" s="231"/>
      <c r="G3365" s="231"/>
      <c r="H3365" s="231"/>
      <c r="I3365" s="231"/>
      <c r="J3365" s="231"/>
      <c r="K3365" s="231"/>
      <c r="L3365" s="231"/>
      <c r="M3365" s="231"/>
      <c r="N3365" s="131" t="e">
        <f t="shared" si="52"/>
        <v>#N/A</v>
      </c>
    </row>
    <row r="3366" spans="1:14" s="131" customFormat="1" ht="12.75" customHeight="1" x14ac:dyDescent="0.25">
      <c r="A3366" s="231"/>
      <c r="B3366" s="231"/>
      <c r="C3366" s="231"/>
      <c r="D3366" s="231"/>
      <c r="E3366" s="231"/>
      <c r="F3366" s="231"/>
      <c r="G3366" s="231"/>
      <c r="H3366" s="231"/>
      <c r="I3366" s="231"/>
      <c r="J3366" s="231"/>
      <c r="K3366" s="231"/>
      <c r="L3366" s="231"/>
      <c r="M3366" s="231"/>
      <c r="N3366" s="131" t="e">
        <f t="shared" si="52"/>
        <v>#N/A</v>
      </c>
    </row>
    <row r="3367" spans="1:14" s="131" customFormat="1" ht="12.75" customHeight="1" x14ac:dyDescent="0.25">
      <c r="A3367" s="231"/>
      <c r="B3367" s="231"/>
      <c r="C3367" s="231"/>
      <c r="D3367" s="231"/>
      <c r="E3367" s="231"/>
      <c r="F3367" s="231"/>
      <c r="G3367" s="231"/>
      <c r="H3367" s="231"/>
      <c r="I3367" s="231"/>
      <c r="J3367" s="231"/>
      <c r="K3367" s="231"/>
      <c r="L3367" s="231"/>
      <c r="M3367" s="231"/>
      <c r="N3367" s="131" t="e">
        <f t="shared" si="52"/>
        <v>#N/A</v>
      </c>
    </row>
    <row r="3368" spans="1:14" s="131" customFormat="1" ht="12.75" customHeight="1" x14ac:dyDescent="0.25">
      <c r="A3368" s="231"/>
      <c r="B3368" s="231"/>
      <c r="C3368" s="231"/>
      <c r="D3368" s="231"/>
      <c r="E3368" s="231"/>
      <c r="F3368" s="231"/>
      <c r="G3368" s="231"/>
      <c r="H3368" s="231"/>
      <c r="I3368" s="231"/>
      <c r="J3368" s="231"/>
      <c r="K3368" s="231"/>
      <c r="L3368" s="231"/>
      <c r="M3368" s="231"/>
      <c r="N3368" s="131" t="e">
        <f t="shared" si="52"/>
        <v>#N/A</v>
      </c>
    </row>
    <row r="3369" spans="1:14" s="131" customFormat="1" ht="12.75" customHeight="1" x14ac:dyDescent="0.25">
      <c r="A3369" s="231"/>
      <c r="B3369" s="231"/>
      <c r="C3369" s="231"/>
      <c r="D3369" s="231"/>
      <c r="E3369" s="231"/>
      <c r="F3369" s="231"/>
      <c r="G3369" s="231"/>
      <c r="H3369" s="231"/>
      <c r="I3369" s="231"/>
      <c r="J3369" s="231"/>
      <c r="K3369" s="231"/>
      <c r="L3369" s="231"/>
      <c r="M3369" s="231"/>
      <c r="N3369" s="131" t="e">
        <f t="shared" si="52"/>
        <v>#N/A</v>
      </c>
    </row>
    <row r="3370" spans="1:14" s="131" customFormat="1" ht="12.75" customHeight="1" x14ac:dyDescent="0.25">
      <c r="A3370" s="231"/>
      <c r="B3370" s="231"/>
      <c r="C3370" s="231"/>
      <c r="D3370" s="231"/>
      <c r="E3370" s="231"/>
      <c r="F3370" s="231"/>
      <c r="G3370" s="231"/>
      <c r="H3370" s="231"/>
      <c r="I3370" s="231"/>
      <c r="J3370" s="231"/>
      <c r="K3370" s="231"/>
      <c r="L3370" s="231"/>
      <c r="M3370" s="231"/>
      <c r="N3370" s="131" t="e">
        <f t="shared" si="52"/>
        <v>#N/A</v>
      </c>
    </row>
    <row r="3371" spans="1:14" s="131" customFormat="1" ht="12.75" customHeight="1" x14ac:dyDescent="0.25">
      <c r="A3371" s="231"/>
      <c r="B3371" s="231"/>
      <c r="C3371" s="231"/>
      <c r="D3371" s="231"/>
      <c r="E3371" s="231"/>
      <c r="F3371" s="231"/>
      <c r="G3371" s="231"/>
      <c r="H3371" s="231"/>
      <c r="I3371" s="231"/>
      <c r="J3371" s="231"/>
      <c r="K3371" s="231"/>
      <c r="L3371" s="231"/>
      <c r="M3371" s="231"/>
      <c r="N3371" s="131" t="e">
        <f t="shared" si="52"/>
        <v>#N/A</v>
      </c>
    </row>
    <row r="3372" spans="1:14" s="131" customFormat="1" ht="12.75" customHeight="1" x14ac:dyDescent="0.25">
      <c r="A3372" s="231"/>
      <c r="B3372" s="231"/>
      <c r="C3372" s="231"/>
      <c r="D3372" s="231"/>
      <c r="E3372" s="231"/>
      <c r="F3372" s="231"/>
      <c r="G3372" s="231"/>
      <c r="H3372" s="231"/>
      <c r="I3372" s="231"/>
      <c r="J3372" s="231"/>
      <c r="K3372" s="231"/>
      <c r="L3372" s="231"/>
      <c r="M3372" s="231"/>
      <c r="N3372" s="131" t="e">
        <f t="shared" si="52"/>
        <v>#N/A</v>
      </c>
    </row>
    <row r="3373" spans="1:14" s="131" customFormat="1" ht="12.75" customHeight="1" x14ac:dyDescent="0.25">
      <c r="A3373" s="231"/>
      <c r="B3373" s="231"/>
      <c r="C3373" s="231"/>
      <c r="D3373" s="231"/>
      <c r="E3373" s="231"/>
      <c r="F3373" s="231"/>
      <c r="G3373" s="231"/>
      <c r="H3373" s="231"/>
      <c r="I3373" s="231"/>
      <c r="J3373" s="231"/>
      <c r="K3373" s="231"/>
      <c r="L3373" s="231"/>
      <c r="M3373" s="231"/>
      <c r="N3373" s="131" t="e">
        <f t="shared" si="52"/>
        <v>#N/A</v>
      </c>
    </row>
    <row r="3374" spans="1:14" s="131" customFormat="1" ht="12.75" customHeight="1" x14ac:dyDescent="0.25">
      <c r="A3374" s="231"/>
      <c r="B3374" s="231"/>
      <c r="C3374" s="231"/>
      <c r="D3374" s="231"/>
      <c r="E3374" s="231"/>
      <c r="F3374" s="231"/>
      <c r="G3374" s="231"/>
      <c r="H3374" s="231"/>
      <c r="I3374" s="231"/>
      <c r="J3374" s="231"/>
      <c r="K3374" s="231"/>
      <c r="L3374" s="231"/>
      <c r="M3374" s="231"/>
      <c r="N3374" s="131" t="e">
        <f t="shared" si="52"/>
        <v>#N/A</v>
      </c>
    </row>
    <row r="3375" spans="1:14" s="131" customFormat="1" ht="12.75" customHeight="1" x14ac:dyDescent="0.25">
      <c r="A3375" s="231"/>
      <c r="B3375" s="231"/>
      <c r="C3375" s="231"/>
      <c r="D3375" s="231"/>
      <c r="E3375" s="231"/>
      <c r="F3375" s="231"/>
      <c r="G3375" s="231"/>
      <c r="H3375" s="231"/>
      <c r="I3375" s="231"/>
      <c r="J3375" s="231"/>
      <c r="K3375" s="231"/>
      <c r="L3375" s="231"/>
      <c r="M3375" s="231"/>
      <c r="N3375" s="131" t="e">
        <f t="shared" si="52"/>
        <v>#N/A</v>
      </c>
    </row>
    <row r="3376" spans="1:14" s="131" customFormat="1" ht="12.75" customHeight="1" x14ac:dyDescent="0.25">
      <c r="A3376" s="231"/>
      <c r="B3376" s="231"/>
      <c r="C3376" s="231"/>
      <c r="D3376" s="231"/>
      <c r="E3376" s="231"/>
      <c r="F3376" s="231"/>
      <c r="G3376" s="231"/>
      <c r="H3376" s="231"/>
      <c r="I3376" s="231"/>
      <c r="J3376" s="231"/>
      <c r="K3376" s="231"/>
      <c r="L3376" s="231"/>
      <c r="M3376" s="231"/>
      <c r="N3376" s="131" t="e">
        <f t="shared" si="52"/>
        <v>#N/A</v>
      </c>
    </row>
    <row r="3377" spans="1:14" s="131" customFormat="1" ht="12.75" customHeight="1" x14ac:dyDescent="0.25">
      <c r="A3377" s="231"/>
      <c r="B3377" s="231"/>
      <c r="C3377" s="231"/>
      <c r="D3377" s="231"/>
      <c r="E3377" s="231"/>
      <c r="F3377" s="231"/>
      <c r="G3377" s="231"/>
      <c r="H3377" s="231"/>
      <c r="I3377" s="231"/>
      <c r="J3377" s="231"/>
      <c r="K3377" s="231"/>
      <c r="L3377" s="231"/>
      <c r="M3377" s="231"/>
      <c r="N3377" s="131" t="e">
        <f t="shared" si="52"/>
        <v>#N/A</v>
      </c>
    </row>
    <row r="3378" spans="1:14" s="131" customFormat="1" ht="12.75" customHeight="1" x14ac:dyDescent="0.25">
      <c r="A3378" s="231"/>
      <c r="B3378" s="231"/>
      <c r="C3378" s="231"/>
      <c r="D3378" s="231"/>
      <c r="E3378" s="231"/>
      <c r="F3378" s="231"/>
      <c r="G3378" s="231"/>
      <c r="H3378" s="231"/>
      <c r="I3378" s="231"/>
      <c r="J3378" s="231"/>
      <c r="K3378" s="231"/>
      <c r="L3378" s="231"/>
      <c r="M3378" s="231"/>
      <c r="N3378" s="131" t="e">
        <f t="shared" si="52"/>
        <v>#N/A</v>
      </c>
    </row>
    <row r="3379" spans="1:14" s="131" customFormat="1" ht="12.75" customHeight="1" x14ac:dyDescent="0.25">
      <c r="A3379" s="231"/>
      <c r="B3379" s="231"/>
      <c r="C3379" s="231"/>
      <c r="D3379" s="231"/>
      <c r="E3379" s="231"/>
      <c r="F3379" s="231"/>
      <c r="G3379" s="231"/>
      <c r="H3379" s="231"/>
      <c r="I3379" s="231"/>
      <c r="J3379" s="231"/>
      <c r="K3379" s="231"/>
      <c r="L3379" s="231"/>
      <c r="M3379" s="231"/>
      <c r="N3379" s="131" t="e">
        <f t="shared" si="52"/>
        <v>#N/A</v>
      </c>
    </row>
    <row r="3380" spans="1:14" s="131" customFormat="1" ht="12.75" customHeight="1" x14ac:dyDescent="0.25">
      <c r="A3380" s="231"/>
      <c r="B3380" s="231"/>
      <c r="C3380" s="231"/>
      <c r="D3380" s="231"/>
      <c r="E3380" s="231"/>
      <c r="F3380" s="231"/>
      <c r="G3380" s="231"/>
      <c r="H3380" s="231"/>
      <c r="I3380" s="231"/>
      <c r="J3380" s="231"/>
      <c r="K3380" s="231"/>
      <c r="L3380" s="231"/>
      <c r="M3380" s="231"/>
      <c r="N3380" s="131" t="e">
        <f t="shared" si="52"/>
        <v>#N/A</v>
      </c>
    </row>
    <row r="3381" spans="1:14" s="131" customFormat="1" ht="12.75" customHeight="1" x14ac:dyDescent="0.25">
      <c r="A3381" s="231"/>
      <c r="B3381" s="231"/>
      <c r="C3381" s="231"/>
      <c r="D3381" s="231"/>
      <c r="E3381" s="231"/>
      <c r="F3381" s="231"/>
      <c r="G3381" s="231"/>
      <c r="H3381" s="231"/>
      <c r="I3381" s="231"/>
      <c r="J3381" s="231"/>
      <c r="K3381" s="231"/>
      <c r="L3381" s="231"/>
      <c r="M3381" s="231"/>
      <c r="N3381" s="131" t="e">
        <f t="shared" si="52"/>
        <v>#N/A</v>
      </c>
    </row>
    <row r="3382" spans="1:14" s="131" customFormat="1" ht="12.75" customHeight="1" x14ac:dyDescent="0.25">
      <c r="A3382" s="231"/>
      <c r="B3382" s="231"/>
      <c r="C3382" s="231"/>
      <c r="D3382" s="231"/>
      <c r="E3382" s="231"/>
      <c r="F3382" s="231"/>
      <c r="G3382" s="231"/>
      <c r="H3382" s="231"/>
      <c r="I3382" s="231"/>
      <c r="J3382" s="231"/>
      <c r="K3382" s="231"/>
      <c r="L3382" s="231"/>
      <c r="M3382" s="231"/>
      <c r="N3382" s="131" t="e">
        <f t="shared" si="52"/>
        <v>#N/A</v>
      </c>
    </row>
    <row r="3383" spans="1:14" s="131" customFormat="1" ht="12.75" customHeight="1" x14ac:dyDescent="0.25">
      <c r="A3383" s="231"/>
      <c r="B3383" s="231"/>
      <c r="C3383" s="231"/>
      <c r="D3383" s="231"/>
      <c r="E3383" s="231"/>
      <c r="F3383" s="231"/>
      <c r="G3383" s="231"/>
      <c r="H3383" s="231"/>
      <c r="I3383" s="231"/>
      <c r="J3383" s="231"/>
      <c r="K3383" s="231"/>
      <c r="L3383" s="231"/>
      <c r="M3383" s="231"/>
      <c r="N3383" s="131" t="e">
        <f t="shared" si="52"/>
        <v>#N/A</v>
      </c>
    </row>
    <row r="3384" spans="1:14" s="131" customFormat="1" ht="12.75" customHeight="1" x14ac:dyDescent="0.25">
      <c r="A3384" s="231"/>
      <c r="B3384" s="231"/>
      <c r="C3384" s="231"/>
      <c r="D3384" s="231"/>
      <c r="E3384" s="231"/>
      <c r="F3384" s="231"/>
      <c r="G3384" s="231"/>
      <c r="H3384" s="231"/>
      <c r="I3384" s="231"/>
      <c r="J3384" s="231"/>
      <c r="K3384" s="231"/>
      <c r="L3384" s="231"/>
      <c r="M3384" s="231"/>
      <c r="N3384" s="131" t="e">
        <f t="shared" si="52"/>
        <v>#N/A</v>
      </c>
    </row>
    <row r="3385" spans="1:14" s="131" customFormat="1" ht="12.75" customHeight="1" x14ac:dyDescent="0.25">
      <c r="A3385" s="231"/>
      <c r="B3385" s="231"/>
      <c r="C3385" s="231"/>
      <c r="D3385" s="231"/>
      <c r="E3385" s="231"/>
      <c r="F3385" s="231"/>
      <c r="G3385" s="231"/>
      <c r="H3385" s="231"/>
      <c r="I3385" s="231"/>
      <c r="J3385" s="231"/>
      <c r="K3385" s="231"/>
      <c r="L3385" s="231"/>
      <c r="M3385" s="231"/>
      <c r="N3385" s="131" t="e">
        <f t="shared" si="52"/>
        <v>#N/A</v>
      </c>
    </row>
    <row r="3386" spans="1:14" s="131" customFormat="1" ht="12.75" customHeight="1" x14ac:dyDescent="0.25">
      <c r="A3386" s="231"/>
      <c r="B3386" s="231"/>
      <c r="C3386" s="231"/>
      <c r="D3386" s="231"/>
      <c r="E3386" s="231"/>
      <c r="F3386" s="231"/>
      <c r="G3386" s="231"/>
      <c r="H3386" s="231"/>
      <c r="I3386" s="231"/>
      <c r="J3386" s="231"/>
      <c r="K3386" s="231"/>
      <c r="L3386" s="231"/>
      <c r="M3386" s="231"/>
      <c r="N3386" s="131" t="e">
        <f t="shared" si="52"/>
        <v>#N/A</v>
      </c>
    </row>
    <row r="3387" spans="1:14" s="131" customFormat="1" ht="12.75" customHeight="1" x14ac:dyDescent="0.25">
      <c r="A3387" s="231"/>
      <c r="B3387" s="231"/>
      <c r="C3387" s="231"/>
      <c r="D3387" s="231"/>
      <c r="E3387" s="231"/>
      <c r="F3387" s="231"/>
      <c r="G3387" s="231"/>
      <c r="H3387" s="231"/>
      <c r="I3387" s="231"/>
      <c r="J3387" s="231"/>
      <c r="K3387" s="231"/>
      <c r="L3387" s="231"/>
      <c r="M3387" s="231"/>
      <c r="N3387" s="131" t="e">
        <f t="shared" si="52"/>
        <v>#N/A</v>
      </c>
    </row>
    <row r="3388" spans="1:14" s="131" customFormat="1" ht="12.75" customHeight="1" x14ac:dyDescent="0.25">
      <c r="A3388" s="231"/>
      <c r="B3388" s="231"/>
      <c r="C3388" s="231"/>
      <c r="D3388" s="231"/>
      <c r="E3388" s="231"/>
      <c r="F3388" s="231"/>
      <c r="G3388" s="231"/>
      <c r="H3388" s="231"/>
      <c r="I3388" s="231"/>
      <c r="J3388" s="231"/>
      <c r="K3388" s="231"/>
      <c r="L3388" s="231"/>
      <c r="M3388" s="231"/>
      <c r="N3388" s="131" t="e">
        <f t="shared" si="52"/>
        <v>#N/A</v>
      </c>
    </row>
    <row r="3389" spans="1:14" s="131" customFormat="1" ht="12.75" customHeight="1" x14ac:dyDescent="0.25">
      <c r="A3389" s="231"/>
      <c r="B3389" s="231"/>
      <c r="C3389" s="231"/>
      <c r="D3389" s="231"/>
      <c r="E3389" s="231"/>
      <c r="F3389" s="231"/>
      <c r="G3389" s="231"/>
      <c r="H3389" s="231"/>
      <c r="I3389" s="231"/>
      <c r="J3389" s="231"/>
      <c r="K3389" s="231"/>
      <c r="L3389" s="231"/>
      <c r="M3389" s="231"/>
      <c r="N3389" s="131" t="e">
        <f t="shared" si="52"/>
        <v>#N/A</v>
      </c>
    </row>
    <row r="3390" spans="1:14" s="131" customFormat="1" ht="12.75" customHeight="1" x14ac:dyDescent="0.25">
      <c r="A3390" s="231"/>
      <c r="B3390" s="231"/>
      <c r="C3390" s="231"/>
      <c r="D3390" s="231"/>
      <c r="E3390" s="231"/>
      <c r="F3390" s="231"/>
      <c r="G3390" s="231"/>
      <c r="H3390" s="231"/>
      <c r="I3390" s="231"/>
      <c r="J3390" s="231"/>
      <c r="K3390" s="231"/>
      <c r="L3390" s="231"/>
      <c r="M3390" s="231"/>
      <c r="N3390" s="131" t="e">
        <f t="shared" si="52"/>
        <v>#N/A</v>
      </c>
    </row>
    <row r="3391" spans="1:14" s="131" customFormat="1" ht="12.75" customHeight="1" x14ac:dyDescent="0.25">
      <c r="A3391" s="231"/>
      <c r="B3391" s="231"/>
      <c r="C3391" s="231"/>
      <c r="D3391" s="231"/>
      <c r="E3391" s="231"/>
      <c r="F3391" s="231"/>
      <c r="G3391" s="231"/>
      <c r="H3391" s="231"/>
      <c r="I3391" s="231"/>
      <c r="J3391" s="231"/>
      <c r="K3391" s="231"/>
      <c r="L3391" s="231"/>
      <c r="M3391" s="231"/>
      <c r="N3391" s="131" t="e">
        <f t="shared" si="52"/>
        <v>#N/A</v>
      </c>
    </row>
    <row r="3392" spans="1:14" s="131" customFormat="1" ht="12.75" customHeight="1" x14ac:dyDescent="0.25">
      <c r="A3392" s="231"/>
      <c r="B3392" s="231"/>
      <c r="C3392" s="231"/>
      <c r="D3392" s="231"/>
      <c r="E3392" s="231"/>
      <c r="F3392" s="231"/>
      <c r="G3392" s="231"/>
      <c r="H3392" s="231"/>
      <c r="I3392" s="231"/>
      <c r="J3392" s="231"/>
      <c r="K3392" s="231"/>
      <c r="L3392" s="231"/>
      <c r="M3392" s="231"/>
      <c r="N3392" s="131" t="e">
        <f t="shared" si="52"/>
        <v>#N/A</v>
      </c>
    </row>
    <row r="3393" spans="1:14" s="131" customFormat="1" ht="12.75" customHeight="1" x14ac:dyDescent="0.25">
      <c r="A3393" s="231"/>
      <c r="B3393" s="231"/>
      <c r="C3393" s="231"/>
      <c r="D3393" s="231"/>
      <c r="E3393" s="231"/>
      <c r="F3393" s="231"/>
      <c r="G3393" s="231"/>
      <c r="H3393" s="231"/>
      <c r="I3393" s="231"/>
      <c r="J3393" s="231"/>
      <c r="K3393" s="231"/>
      <c r="L3393" s="231"/>
      <c r="M3393" s="231"/>
      <c r="N3393" s="131" t="e">
        <f t="shared" si="52"/>
        <v>#N/A</v>
      </c>
    </row>
    <row r="3394" spans="1:14" s="131" customFormat="1" ht="12.75" customHeight="1" x14ac:dyDescent="0.25">
      <c r="A3394" s="231"/>
      <c r="B3394" s="231"/>
      <c r="C3394" s="231"/>
      <c r="D3394" s="231"/>
      <c r="E3394" s="231"/>
      <c r="F3394" s="231"/>
      <c r="G3394" s="231"/>
      <c r="H3394" s="231"/>
      <c r="I3394" s="231"/>
      <c r="J3394" s="231"/>
      <c r="K3394" s="231"/>
      <c r="L3394" s="231"/>
      <c r="M3394" s="231"/>
      <c r="N3394" s="131" t="e">
        <f t="shared" si="52"/>
        <v>#N/A</v>
      </c>
    </row>
    <row r="3395" spans="1:14" s="131" customFormat="1" ht="12.75" customHeight="1" x14ac:dyDescent="0.25">
      <c r="A3395" s="231"/>
      <c r="B3395" s="231"/>
      <c r="C3395" s="231"/>
      <c r="D3395" s="231"/>
      <c r="E3395" s="231"/>
      <c r="F3395" s="231"/>
      <c r="G3395" s="231"/>
      <c r="H3395" s="231"/>
      <c r="I3395" s="231"/>
      <c r="J3395" s="231"/>
      <c r="K3395" s="231"/>
      <c r="L3395" s="231"/>
      <c r="M3395" s="231"/>
      <c r="N3395" s="131" t="e">
        <f t="shared" si="52"/>
        <v>#N/A</v>
      </c>
    </row>
    <row r="3396" spans="1:14" s="131" customFormat="1" ht="12.75" customHeight="1" x14ac:dyDescent="0.25">
      <c r="A3396" s="231"/>
      <c r="B3396" s="231"/>
      <c r="C3396" s="231"/>
      <c r="D3396" s="231"/>
      <c r="E3396" s="231"/>
      <c r="F3396" s="231"/>
      <c r="G3396" s="231"/>
      <c r="H3396" s="231"/>
      <c r="I3396" s="231"/>
      <c r="J3396" s="231"/>
      <c r="K3396" s="231"/>
      <c r="L3396" s="231"/>
      <c r="M3396" s="231"/>
      <c r="N3396" s="131" t="e">
        <f t="shared" ref="N3396:N3459" si="53">VLOOKUP(I3396,$O$3:$P$10,2,FALSE)</f>
        <v>#N/A</v>
      </c>
    </row>
    <row r="3397" spans="1:14" s="131" customFormat="1" ht="12.75" customHeight="1" x14ac:dyDescent="0.25">
      <c r="A3397" s="231"/>
      <c r="B3397" s="231"/>
      <c r="C3397" s="231"/>
      <c r="D3397" s="231"/>
      <c r="E3397" s="231"/>
      <c r="F3397" s="231"/>
      <c r="G3397" s="231"/>
      <c r="H3397" s="231"/>
      <c r="I3397" s="231"/>
      <c r="J3397" s="231"/>
      <c r="K3397" s="231"/>
      <c r="L3397" s="231"/>
      <c r="M3397" s="231"/>
      <c r="N3397" s="131" t="e">
        <f t="shared" si="53"/>
        <v>#N/A</v>
      </c>
    </row>
    <row r="3398" spans="1:14" s="131" customFormat="1" ht="12.75" customHeight="1" x14ac:dyDescent="0.25">
      <c r="A3398" s="231"/>
      <c r="B3398" s="231"/>
      <c r="C3398" s="231"/>
      <c r="D3398" s="231"/>
      <c r="E3398" s="231"/>
      <c r="F3398" s="231"/>
      <c r="G3398" s="231"/>
      <c r="H3398" s="231"/>
      <c r="I3398" s="231"/>
      <c r="J3398" s="231"/>
      <c r="K3398" s="231"/>
      <c r="L3398" s="231"/>
      <c r="M3398" s="231"/>
      <c r="N3398" s="131" t="e">
        <f t="shared" si="53"/>
        <v>#N/A</v>
      </c>
    </row>
    <row r="3399" spans="1:14" s="131" customFormat="1" ht="12.75" customHeight="1" x14ac:dyDescent="0.25">
      <c r="A3399" s="231"/>
      <c r="B3399" s="231"/>
      <c r="C3399" s="231"/>
      <c r="D3399" s="231"/>
      <c r="E3399" s="231"/>
      <c r="F3399" s="231"/>
      <c r="G3399" s="231"/>
      <c r="H3399" s="231"/>
      <c r="I3399" s="231"/>
      <c r="J3399" s="231"/>
      <c r="K3399" s="231"/>
      <c r="L3399" s="231"/>
      <c r="M3399" s="231"/>
      <c r="N3399" s="131" t="e">
        <f t="shared" si="53"/>
        <v>#N/A</v>
      </c>
    </row>
    <row r="3400" spans="1:14" s="131" customFormat="1" ht="12.75" customHeight="1" x14ac:dyDescent="0.25">
      <c r="A3400" s="231"/>
      <c r="B3400" s="231"/>
      <c r="C3400" s="231"/>
      <c r="D3400" s="231"/>
      <c r="E3400" s="231"/>
      <c r="F3400" s="231"/>
      <c r="G3400" s="231"/>
      <c r="H3400" s="231"/>
      <c r="I3400" s="231"/>
      <c r="J3400" s="231"/>
      <c r="K3400" s="231"/>
      <c r="L3400" s="231"/>
      <c r="M3400" s="231"/>
      <c r="N3400" s="131" t="e">
        <f t="shared" si="53"/>
        <v>#N/A</v>
      </c>
    </row>
    <row r="3401" spans="1:14" s="131" customFormat="1" ht="12.75" customHeight="1" x14ac:dyDescent="0.25">
      <c r="A3401" s="231"/>
      <c r="B3401" s="231"/>
      <c r="C3401" s="231"/>
      <c r="D3401" s="231"/>
      <c r="E3401" s="231"/>
      <c r="F3401" s="231"/>
      <c r="G3401" s="231"/>
      <c r="H3401" s="231"/>
      <c r="I3401" s="231"/>
      <c r="J3401" s="231"/>
      <c r="K3401" s="231"/>
      <c r="L3401" s="231"/>
      <c r="M3401" s="231"/>
      <c r="N3401" s="131" t="e">
        <f t="shared" si="53"/>
        <v>#N/A</v>
      </c>
    </row>
    <row r="3402" spans="1:14" s="131" customFormat="1" ht="12.75" customHeight="1" x14ac:dyDescent="0.25">
      <c r="A3402" s="231"/>
      <c r="B3402" s="231"/>
      <c r="C3402" s="231"/>
      <c r="D3402" s="231"/>
      <c r="E3402" s="231"/>
      <c r="F3402" s="231"/>
      <c r="G3402" s="231"/>
      <c r="H3402" s="231"/>
      <c r="I3402" s="231"/>
      <c r="J3402" s="231"/>
      <c r="K3402" s="231"/>
      <c r="L3402" s="231"/>
      <c r="M3402" s="231"/>
      <c r="N3402" s="131" t="e">
        <f t="shared" si="53"/>
        <v>#N/A</v>
      </c>
    </row>
    <row r="3403" spans="1:14" s="131" customFormat="1" ht="12.75" customHeight="1" x14ac:dyDescent="0.25">
      <c r="A3403" s="231"/>
      <c r="B3403" s="231"/>
      <c r="C3403" s="231"/>
      <c r="D3403" s="231"/>
      <c r="E3403" s="231"/>
      <c r="F3403" s="231"/>
      <c r="G3403" s="231"/>
      <c r="H3403" s="231"/>
      <c r="I3403" s="231"/>
      <c r="J3403" s="231"/>
      <c r="K3403" s="231"/>
      <c r="L3403" s="231"/>
      <c r="M3403" s="231"/>
      <c r="N3403" s="131" t="e">
        <f t="shared" si="53"/>
        <v>#N/A</v>
      </c>
    </row>
    <row r="3404" spans="1:14" s="131" customFormat="1" ht="12.75" customHeight="1" x14ac:dyDescent="0.25">
      <c r="A3404" s="231"/>
      <c r="B3404" s="231"/>
      <c r="C3404" s="231"/>
      <c r="D3404" s="231"/>
      <c r="E3404" s="231"/>
      <c r="F3404" s="231"/>
      <c r="G3404" s="231"/>
      <c r="H3404" s="231"/>
      <c r="I3404" s="231"/>
      <c r="J3404" s="231"/>
      <c r="K3404" s="231"/>
      <c r="L3404" s="231"/>
      <c r="M3404" s="231"/>
      <c r="N3404" s="131" t="e">
        <f t="shared" si="53"/>
        <v>#N/A</v>
      </c>
    </row>
    <row r="3405" spans="1:14" s="131" customFormat="1" ht="12.75" customHeight="1" x14ac:dyDescent="0.25">
      <c r="A3405" s="231"/>
      <c r="B3405" s="231"/>
      <c r="C3405" s="231"/>
      <c r="D3405" s="231"/>
      <c r="E3405" s="231"/>
      <c r="F3405" s="231"/>
      <c r="G3405" s="231"/>
      <c r="H3405" s="231"/>
      <c r="I3405" s="231"/>
      <c r="J3405" s="231"/>
      <c r="K3405" s="231"/>
      <c r="L3405" s="231"/>
      <c r="M3405" s="231"/>
      <c r="N3405" s="131" t="e">
        <f t="shared" si="53"/>
        <v>#N/A</v>
      </c>
    </row>
    <row r="3406" spans="1:14" s="131" customFormat="1" ht="12.75" customHeight="1" x14ac:dyDescent="0.25">
      <c r="A3406" s="231"/>
      <c r="B3406" s="231"/>
      <c r="C3406" s="231"/>
      <c r="D3406" s="231"/>
      <c r="E3406" s="231"/>
      <c r="F3406" s="231"/>
      <c r="G3406" s="231"/>
      <c r="H3406" s="231"/>
      <c r="I3406" s="231"/>
      <c r="J3406" s="231"/>
      <c r="K3406" s="231"/>
      <c r="L3406" s="231"/>
      <c r="M3406" s="231"/>
      <c r="N3406" s="131" t="e">
        <f t="shared" si="53"/>
        <v>#N/A</v>
      </c>
    </row>
    <row r="3407" spans="1:14" s="131" customFormat="1" ht="12.75" customHeight="1" x14ac:dyDescent="0.25">
      <c r="A3407" s="231"/>
      <c r="B3407" s="231"/>
      <c r="C3407" s="231"/>
      <c r="D3407" s="231"/>
      <c r="E3407" s="231"/>
      <c r="F3407" s="231"/>
      <c r="G3407" s="231"/>
      <c r="H3407" s="231"/>
      <c r="I3407" s="231"/>
      <c r="J3407" s="231"/>
      <c r="K3407" s="231"/>
      <c r="L3407" s="231"/>
      <c r="M3407" s="231"/>
      <c r="N3407" s="131" t="e">
        <f t="shared" si="53"/>
        <v>#N/A</v>
      </c>
    </row>
    <row r="3408" spans="1:14" s="131" customFormat="1" ht="12.75" customHeight="1" x14ac:dyDescent="0.25">
      <c r="A3408" s="231"/>
      <c r="B3408" s="231"/>
      <c r="C3408" s="231"/>
      <c r="D3408" s="231"/>
      <c r="E3408" s="231"/>
      <c r="F3408" s="231"/>
      <c r="G3408" s="231"/>
      <c r="H3408" s="231"/>
      <c r="I3408" s="231"/>
      <c r="J3408" s="231"/>
      <c r="K3408" s="231"/>
      <c r="L3408" s="231"/>
      <c r="M3408" s="231"/>
      <c r="N3408" s="131" t="e">
        <f t="shared" si="53"/>
        <v>#N/A</v>
      </c>
    </row>
    <row r="3409" spans="1:14" s="131" customFormat="1" ht="12.75" customHeight="1" x14ac:dyDescent="0.25">
      <c r="A3409" s="231"/>
      <c r="B3409" s="231"/>
      <c r="C3409" s="231"/>
      <c r="D3409" s="231"/>
      <c r="E3409" s="231"/>
      <c r="F3409" s="231"/>
      <c r="G3409" s="231"/>
      <c r="H3409" s="231"/>
      <c r="I3409" s="231"/>
      <c r="J3409" s="231"/>
      <c r="K3409" s="231"/>
      <c r="L3409" s="231"/>
      <c r="M3409" s="231"/>
      <c r="N3409" s="131" t="e">
        <f t="shared" si="53"/>
        <v>#N/A</v>
      </c>
    </row>
    <row r="3410" spans="1:14" s="131" customFormat="1" ht="12.75" customHeight="1" x14ac:dyDescent="0.25">
      <c r="A3410" s="231"/>
      <c r="B3410" s="231"/>
      <c r="C3410" s="231"/>
      <c r="D3410" s="231"/>
      <c r="E3410" s="231"/>
      <c r="F3410" s="231"/>
      <c r="G3410" s="231"/>
      <c r="H3410" s="231"/>
      <c r="I3410" s="231"/>
      <c r="J3410" s="231"/>
      <c r="K3410" s="231"/>
      <c r="L3410" s="231"/>
      <c r="M3410" s="231"/>
      <c r="N3410" s="131" t="e">
        <f t="shared" si="53"/>
        <v>#N/A</v>
      </c>
    </row>
    <row r="3411" spans="1:14" s="131" customFormat="1" ht="12.75" customHeight="1" x14ac:dyDescent="0.25">
      <c r="A3411" s="231"/>
      <c r="B3411" s="231"/>
      <c r="C3411" s="231"/>
      <c r="D3411" s="231"/>
      <c r="E3411" s="231"/>
      <c r="F3411" s="231"/>
      <c r="G3411" s="231"/>
      <c r="H3411" s="231"/>
      <c r="I3411" s="231"/>
      <c r="J3411" s="231"/>
      <c r="K3411" s="231"/>
      <c r="L3411" s="231"/>
      <c r="M3411" s="231"/>
      <c r="N3411" s="131" t="e">
        <f t="shared" si="53"/>
        <v>#N/A</v>
      </c>
    </row>
    <row r="3412" spans="1:14" s="131" customFormat="1" ht="12.75" customHeight="1" x14ac:dyDescent="0.25">
      <c r="A3412" s="231"/>
      <c r="B3412" s="231"/>
      <c r="C3412" s="231"/>
      <c r="D3412" s="231"/>
      <c r="E3412" s="231"/>
      <c r="F3412" s="231"/>
      <c r="G3412" s="231"/>
      <c r="H3412" s="231"/>
      <c r="I3412" s="231"/>
      <c r="J3412" s="231"/>
      <c r="K3412" s="231"/>
      <c r="L3412" s="231"/>
      <c r="M3412" s="231"/>
      <c r="N3412" s="131" t="e">
        <f t="shared" si="53"/>
        <v>#N/A</v>
      </c>
    </row>
    <row r="3413" spans="1:14" s="131" customFormat="1" ht="12.75" customHeight="1" x14ac:dyDescent="0.25">
      <c r="A3413" s="231"/>
      <c r="B3413" s="231"/>
      <c r="C3413" s="231"/>
      <c r="D3413" s="231"/>
      <c r="E3413" s="231"/>
      <c r="F3413" s="231"/>
      <c r="G3413" s="231"/>
      <c r="H3413" s="231"/>
      <c r="I3413" s="231"/>
      <c r="J3413" s="231"/>
      <c r="K3413" s="231"/>
      <c r="L3413" s="231"/>
      <c r="M3413" s="231"/>
      <c r="N3413" s="131" t="e">
        <f t="shared" si="53"/>
        <v>#N/A</v>
      </c>
    </row>
    <row r="3414" spans="1:14" s="131" customFormat="1" ht="12.75" customHeight="1" x14ac:dyDescent="0.25">
      <c r="A3414" s="231"/>
      <c r="B3414" s="231"/>
      <c r="C3414" s="231"/>
      <c r="D3414" s="231"/>
      <c r="E3414" s="231"/>
      <c r="F3414" s="231"/>
      <c r="G3414" s="231"/>
      <c r="H3414" s="231"/>
      <c r="I3414" s="231"/>
      <c r="J3414" s="231"/>
      <c r="K3414" s="231"/>
      <c r="L3414" s="231"/>
      <c r="M3414" s="231"/>
      <c r="N3414" s="131" t="e">
        <f t="shared" si="53"/>
        <v>#N/A</v>
      </c>
    </row>
    <row r="3415" spans="1:14" s="131" customFormat="1" ht="12.75" customHeight="1" x14ac:dyDescent="0.25">
      <c r="A3415" s="231"/>
      <c r="B3415" s="231"/>
      <c r="C3415" s="231"/>
      <c r="D3415" s="231"/>
      <c r="E3415" s="231"/>
      <c r="F3415" s="231"/>
      <c r="G3415" s="231"/>
      <c r="H3415" s="231"/>
      <c r="I3415" s="231"/>
      <c r="J3415" s="231"/>
      <c r="K3415" s="231"/>
      <c r="L3415" s="231"/>
      <c r="M3415" s="231"/>
      <c r="N3415" s="131" t="e">
        <f t="shared" si="53"/>
        <v>#N/A</v>
      </c>
    </row>
    <row r="3416" spans="1:14" s="131" customFormat="1" ht="12.75" customHeight="1" x14ac:dyDescent="0.25">
      <c r="A3416" s="231"/>
      <c r="B3416" s="231"/>
      <c r="C3416" s="231"/>
      <c r="D3416" s="231"/>
      <c r="E3416" s="231"/>
      <c r="F3416" s="231"/>
      <c r="G3416" s="231"/>
      <c r="H3416" s="231"/>
      <c r="I3416" s="231"/>
      <c r="J3416" s="231"/>
      <c r="K3416" s="231"/>
      <c r="L3416" s="231"/>
      <c r="M3416" s="231"/>
      <c r="N3416" s="131" t="e">
        <f t="shared" si="53"/>
        <v>#N/A</v>
      </c>
    </row>
    <row r="3417" spans="1:14" s="131" customFormat="1" ht="12.75" customHeight="1" x14ac:dyDescent="0.25">
      <c r="A3417" s="231"/>
      <c r="B3417" s="231"/>
      <c r="C3417" s="231"/>
      <c r="D3417" s="231"/>
      <c r="E3417" s="231"/>
      <c r="F3417" s="231"/>
      <c r="G3417" s="231"/>
      <c r="H3417" s="231"/>
      <c r="I3417" s="231"/>
      <c r="J3417" s="231"/>
      <c r="K3417" s="231"/>
      <c r="L3417" s="231"/>
      <c r="M3417" s="231"/>
      <c r="N3417" s="131" t="e">
        <f t="shared" si="53"/>
        <v>#N/A</v>
      </c>
    </row>
    <row r="3418" spans="1:14" s="131" customFormat="1" ht="12.75" customHeight="1" x14ac:dyDescent="0.25">
      <c r="A3418" s="231"/>
      <c r="B3418" s="231"/>
      <c r="C3418" s="231"/>
      <c r="D3418" s="231"/>
      <c r="E3418" s="231"/>
      <c r="F3418" s="231"/>
      <c r="G3418" s="231"/>
      <c r="H3418" s="231"/>
      <c r="I3418" s="231"/>
      <c r="J3418" s="231"/>
      <c r="K3418" s="231"/>
      <c r="L3418" s="231"/>
      <c r="M3418" s="231"/>
      <c r="N3418" s="131" t="e">
        <f t="shared" si="53"/>
        <v>#N/A</v>
      </c>
    </row>
    <row r="3419" spans="1:14" s="131" customFormat="1" ht="12.75" customHeight="1" x14ac:dyDescent="0.25">
      <c r="A3419" s="231"/>
      <c r="B3419" s="231"/>
      <c r="C3419" s="231"/>
      <c r="D3419" s="231"/>
      <c r="E3419" s="231"/>
      <c r="F3419" s="231"/>
      <c r="G3419" s="231"/>
      <c r="H3419" s="231"/>
      <c r="I3419" s="231"/>
      <c r="J3419" s="231"/>
      <c r="K3419" s="231"/>
      <c r="L3419" s="231"/>
      <c r="M3419" s="231"/>
      <c r="N3419" s="131" t="e">
        <f t="shared" si="53"/>
        <v>#N/A</v>
      </c>
    </row>
    <row r="3420" spans="1:14" s="131" customFormat="1" ht="12.75" customHeight="1" x14ac:dyDescent="0.25">
      <c r="A3420" s="231"/>
      <c r="B3420" s="231"/>
      <c r="C3420" s="231"/>
      <c r="D3420" s="231"/>
      <c r="E3420" s="231"/>
      <c r="F3420" s="231"/>
      <c r="G3420" s="231"/>
      <c r="H3420" s="231"/>
      <c r="I3420" s="231"/>
      <c r="J3420" s="231"/>
      <c r="K3420" s="231"/>
      <c r="L3420" s="231"/>
      <c r="M3420" s="231"/>
      <c r="N3420" s="131" t="e">
        <f t="shared" si="53"/>
        <v>#N/A</v>
      </c>
    </row>
    <row r="3421" spans="1:14" s="131" customFormat="1" ht="12.75" customHeight="1" x14ac:dyDescent="0.25">
      <c r="A3421" s="231"/>
      <c r="B3421" s="231"/>
      <c r="C3421" s="231"/>
      <c r="D3421" s="231"/>
      <c r="E3421" s="231"/>
      <c r="F3421" s="231"/>
      <c r="G3421" s="231"/>
      <c r="H3421" s="231"/>
      <c r="I3421" s="231"/>
      <c r="J3421" s="231"/>
      <c r="K3421" s="231"/>
      <c r="L3421" s="231"/>
      <c r="M3421" s="231"/>
      <c r="N3421" s="131" t="e">
        <f t="shared" si="53"/>
        <v>#N/A</v>
      </c>
    </row>
    <row r="3422" spans="1:14" s="131" customFormat="1" ht="12.75" customHeight="1" x14ac:dyDescent="0.25">
      <c r="A3422" s="231"/>
      <c r="B3422" s="231"/>
      <c r="C3422" s="231"/>
      <c r="D3422" s="231"/>
      <c r="E3422" s="231"/>
      <c r="F3422" s="231"/>
      <c r="G3422" s="231"/>
      <c r="H3422" s="231"/>
      <c r="I3422" s="231"/>
      <c r="J3422" s="231"/>
      <c r="K3422" s="231"/>
      <c r="L3422" s="231"/>
      <c r="M3422" s="231"/>
      <c r="N3422" s="131" t="e">
        <f t="shared" si="53"/>
        <v>#N/A</v>
      </c>
    </row>
    <row r="3423" spans="1:14" s="131" customFormat="1" ht="12.75" customHeight="1" x14ac:dyDescent="0.25">
      <c r="A3423" s="231"/>
      <c r="B3423" s="231"/>
      <c r="C3423" s="231"/>
      <c r="D3423" s="231"/>
      <c r="E3423" s="231"/>
      <c r="F3423" s="231"/>
      <c r="G3423" s="231"/>
      <c r="H3423" s="231"/>
      <c r="I3423" s="231"/>
      <c r="J3423" s="231"/>
      <c r="K3423" s="231"/>
      <c r="L3423" s="231"/>
      <c r="M3423" s="231"/>
      <c r="N3423" s="131" t="e">
        <f t="shared" si="53"/>
        <v>#N/A</v>
      </c>
    </row>
    <row r="3424" spans="1:14" s="131" customFormat="1" ht="12.75" customHeight="1" x14ac:dyDescent="0.25">
      <c r="A3424" s="231"/>
      <c r="B3424" s="231"/>
      <c r="C3424" s="231"/>
      <c r="D3424" s="231"/>
      <c r="E3424" s="231"/>
      <c r="F3424" s="231"/>
      <c r="G3424" s="231"/>
      <c r="H3424" s="231"/>
      <c r="I3424" s="231"/>
      <c r="J3424" s="231"/>
      <c r="K3424" s="231"/>
      <c r="L3424" s="231"/>
      <c r="M3424" s="231"/>
      <c r="N3424" s="131" t="e">
        <f t="shared" si="53"/>
        <v>#N/A</v>
      </c>
    </row>
    <row r="3425" spans="1:14" s="131" customFormat="1" ht="12.75" customHeight="1" x14ac:dyDescent="0.25">
      <c r="A3425" s="231"/>
      <c r="B3425" s="231"/>
      <c r="C3425" s="231"/>
      <c r="D3425" s="231"/>
      <c r="E3425" s="231"/>
      <c r="F3425" s="231"/>
      <c r="G3425" s="231"/>
      <c r="H3425" s="231"/>
      <c r="I3425" s="231"/>
      <c r="J3425" s="231"/>
      <c r="K3425" s="231"/>
      <c r="L3425" s="231"/>
      <c r="M3425" s="231"/>
      <c r="N3425" s="131" t="e">
        <f t="shared" si="53"/>
        <v>#N/A</v>
      </c>
    </row>
    <row r="3426" spans="1:14" s="131" customFormat="1" ht="12.75" customHeight="1" x14ac:dyDescent="0.25">
      <c r="A3426" s="231"/>
      <c r="B3426" s="231"/>
      <c r="C3426" s="231"/>
      <c r="D3426" s="231"/>
      <c r="E3426" s="231"/>
      <c r="F3426" s="231"/>
      <c r="G3426" s="231"/>
      <c r="H3426" s="231"/>
      <c r="I3426" s="231"/>
      <c r="J3426" s="231"/>
      <c r="K3426" s="231"/>
      <c r="L3426" s="231"/>
      <c r="M3426" s="231"/>
      <c r="N3426" s="131" t="e">
        <f t="shared" si="53"/>
        <v>#N/A</v>
      </c>
    </row>
    <row r="3427" spans="1:14" s="131" customFormat="1" ht="12.75" customHeight="1" x14ac:dyDescent="0.25">
      <c r="A3427" s="231"/>
      <c r="B3427" s="231"/>
      <c r="C3427" s="231"/>
      <c r="D3427" s="231"/>
      <c r="E3427" s="231"/>
      <c r="F3427" s="231"/>
      <c r="G3427" s="231"/>
      <c r="H3427" s="231"/>
      <c r="I3427" s="231"/>
      <c r="J3427" s="231"/>
      <c r="K3427" s="231"/>
      <c r="L3427" s="231"/>
      <c r="M3427" s="231"/>
      <c r="N3427" s="131" t="e">
        <f t="shared" si="53"/>
        <v>#N/A</v>
      </c>
    </row>
    <row r="3428" spans="1:14" s="131" customFormat="1" ht="12.75" customHeight="1" x14ac:dyDescent="0.25">
      <c r="A3428" s="231"/>
      <c r="B3428" s="231"/>
      <c r="C3428" s="231"/>
      <c r="D3428" s="231"/>
      <c r="E3428" s="231"/>
      <c r="F3428" s="231"/>
      <c r="G3428" s="231"/>
      <c r="H3428" s="231"/>
      <c r="I3428" s="231"/>
      <c r="J3428" s="231"/>
      <c r="K3428" s="231"/>
      <c r="L3428" s="231"/>
      <c r="M3428" s="231"/>
      <c r="N3428" s="131" t="e">
        <f t="shared" si="53"/>
        <v>#N/A</v>
      </c>
    </row>
    <row r="3429" spans="1:14" s="131" customFormat="1" ht="12.75" customHeight="1" x14ac:dyDescent="0.25">
      <c r="A3429" s="231"/>
      <c r="B3429" s="231"/>
      <c r="C3429" s="231"/>
      <c r="D3429" s="231"/>
      <c r="E3429" s="231"/>
      <c r="F3429" s="231"/>
      <c r="G3429" s="231"/>
      <c r="H3429" s="231"/>
      <c r="I3429" s="231"/>
      <c r="J3429" s="231"/>
      <c r="K3429" s="231"/>
      <c r="L3429" s="231"/>
      <c r="M3429" s="231"/>
      <c r="N3429" s="131" t="e">
        <f t="shared" si="53"/>
        <v>#N/A</v>
      </c>
    </row>
    <row r="3430" spans="1:14" s="131" customFormat="1" ht="12.75" customHeight="1" x14ac:dyDescent="0.25">
      <c r="A3430" s="231"/>
      <c r="B3430" s="231"/>
      <c r="C3430" s="231"/>
      <c r="D3430" s="231"/>
      <c r="E3430" s="231"/>
      <c r="F3430" s="231"/>
      <c r="G3430" s="231"/>
      <c r="H3430" s="231"/>
      <c r="I3430" s="231"/>
      <c r="J3430" s="231"/>
      <c r="K3430" s="231"/>
      <c r="L3430" s="231"/>
      <c r="M3430" s="231"/>
      <c r="N3430" s="131" t="e">
        <f t="shared" si="53"/>
        <v>#N/A</v>
      </c>
    </row>
    <row r="3431" spans="1:14" s="131" customFormat="1" ht="12.75" customHeight="1" x14ac:dyDescent="0.25">
      <c r="A3431" s="231"/>
      <c r="B3431" s="231"/>
      <c r="C3431" s="231"/>
      <c r="D3431" s="231"/>
      <c r="E3431" s="231"/>
      <c r="F3431" s="231"/>
      <c r="G3431" s="231"/>
      <c r="H3431" s="231"/>
      <c r="I3431" s="231"/>
      <c r="J3431" s="231"/>
      <c r="K3431" s="231"/>
      <c r="L3431" s="231"/>
      <c r="M3431" s="231"/>
      <c r="N3431" s="131" t="e">
        <f t="shared" si="53"/>
        <v>#N/A</v>
      </c>
    </row>
    <row r="3432" spans="1:14" s="131" customFormat="1" ht="12.75" customHeight="1" x14ac:dyDescent="0.25">
      <c r="A3432" s="231"/>
      <c r="B3432" s="231"/>
      <c r="C3432" s="231"/>
      <c r="D3432" s="231"/>
      <c r="E3432" s="231"/>
      <c r="F3432" s="231"/>
      <c r="G3432" s="231"/>
      <c r="H3432" s="231"/>
      <c r="I3432" s="231"/>
      <c r="J3432" s="231"/>
      <c r="K3432" s="231"/>
      <c r="L3432" s="231"/>
      <c r="M3432" s="231"/>
      <c r="N3432" s="131" t="e">
        <f t="shared" si="53"/>
        <v>#N/A</v>
      </c>
    </row>
    <row r="3433" spans="1:14" s="131" customFormat="1" ht="12.75" customHeight="1" x14ac:dyDescent="0.25">
      <c r="A3433" s="231"/>
      <c r="B3433" s="231"/>
      <c r="C3433" s="231"/>
      <c r="D3433" s="231"/>
      <c r="E3433" s="231"/>
      <c r="F3433" s="231"/>
      <c r="G3433" s="231"/>
      <c r="H3433" s="231"/>
      <c r="I3433" s="231"/>
      <c r="J3433" s="231"/>
      <c r="K3433" s="231"/>
      <c r="L3433" s="231"/>
      <c r="M3433" s="231"/>
      <c r="N3433" s="131" t="e">
        <f t="shared" si="53"/>
        <v>#N/A</v>
      </c>
    </row>
    <row r="3434" spans="1:14" s="131" customFormat="1" ht="12.75" customHeight="1" x14ac:dyDescent="0.25">
      <c r="A3434" s="231"/>
      <c r="B3434" s="231"/>
      <c r="C3434" s="231"/>
      <c r="D3434" s="231"/>
      <c r="E3434" s="231"/>
      <c r="F3434" s="231"/>
      <c r="G3434" s="231"/>
      <c r="H3434" s="231"/>
      <c r="I3434" s="231"/>
      <c r="J3434" s="231"/>
      <c r="K3434" s="231"/>
      <c r="L3434" s="231"/>
      <c r="M3434" s="231"/>
      <c r="N3434" s="131" t="e">
        <f t="shared" si="53"/>
        <v>#N/A</v>
      </c>
    </row>
    <row r="3435" spans="1:14" s="131" customFormat="1" ht="12.75" customHeight="1" x14ac:dyDescent="0.25">
      <c r="A3435" s="231"/>
      <c r="B3435" s="231"/>
      <c r="C3435" s="231"/>
      <c r="D3435" s="231"/>
      <c r="E3435" s="231"/>
      <c r="F3435" s="231"/>
      <c r="G3435" s="231"/>
      <c r="H3435" s="231"/>
      <c r="I3435" s="231"/>
      <c r="J3435" s="231"/>
      <c r="K3435" s="231"/>
      <c r="L3435" s="231"/>
      <c r="M3435" s="231"/>
      <c r="N3435" s="131" t="e">
        <f t="shared" si="53"/>
        <v>#N/A</v>
      </c>
    </row>
    <row r="3436" spans="1:14" s="131" customFormat="1" ht="12.75" customHeight="1" x14ac:dyDescent="0.25">
      <c r="A3436" s="231"/>
      <c r="B3436" s="231"/>
      <c r="C3436" s="231"/>
      <c r="D3436" s="231"/>
      <c r="E3436" s="231"/>
      <c r="F3436" s="231"/>
      <c r="G3436" s="231"/>
      <c r="H3436" s="231"/>
      <c r="I3436" s="231"/>
      <c r="J3436" s="231"/>
      <c r="K3436" s="231"/>
      <c r="L3436" s="231"/>
      <c r="M3436" s="231"/>
      <c r="N3436" s="131" t="e">
        <f t="shared" si="53"/>
        <v>#N/A</v>
      </c>
    </row>
    <row r="3437" spans="1:14" s="131" customFormat="1" ht="12.75" customHeight="1" x14ac:dyDescent="0.25">
      <c r="A3437" s="231"/>
      <c r="B3437" s="231"/>
      <c r="C3437" s="231"/>
      <c r="D3437" s="231"/>
      <c r="E3437" s="231"/>
      <c r="F3437" s="231"/>
      <c r="G3437" s="231"/>
      <c r="H3437" s="231"/>
      <c r="I3437" s="231"/>
      <c r="J3437" s="231"/>
      <c r="K3437" s="231"/>
      <c r="L3437" s="231"/>
      <c r="M3437" s="231"/>
      <c r="N3437" s="131" t="e">
        <f t="shared" si="53"/>
        <v>#N/A</v>
      </c>
    </row>
    <row r="3438" spans="1:14" s="131" customFormat="1" ht="12.75" customHeight="1" x14ac:dyDescent="0.25">
      <c r="A3438" s="231"/>
      <c r="B3438" s="231"/>
      <c r="C3438" s="231"/>
      <c r="D3438" s="231"/>
      <c r="E3438" s="231"/>
      <c r="F3438" s="231"/>
      <c r="G3438" s="231"/>
      <c r="H3438" s="231"/>
      <c r="I3438" s="231"/>
      <c r="J3438" s="231"/>
      <c r="K3438" s="231"/>
      <c r="L3438" s="231"/>
      <c r="M3438" s="231"/>
      <c r="N3438" s="131" t="e">
        <f t="shared" si="53"/>
        <v>#N/A</v>
      </c>
    </row>
    <row r="3439" spans="1:14" s="131" customFormat="1" ht="12.75" customHeight="1" x14ac:dyDescent="0.25">
      <c r="A3439" s="231"/>
      <c r="B3439" s="231"/>
      <c r="C3439" s="231"/>
      <c r="D3439" s="231"/>
      <c r="E3439" s="231"/>
      <c r="F3439" s="231"/>
      <c r="G3439" s="231"/>
      <c r="H3439" s="231"/>
      <c r="I3439" s="231"/>
      <c r="J3439" s="231"/>
      <c r="K3439" s="231"/>
      <c r="L3439" s="231"/>
      <c r="M3439" s="231"/>
      <c r="N3439" s="131" t="e">
        <f t="shared" si="53"/>
        <v>#N/A</v>
      </c>
    </row>
    <row r="3440" spans="1:14" s="131" customFormat="1" ht="12.75" customHeight="1" x14ac:dyDescent="0.25">
      <c r="A3440" s="231"/>
      <c r="B3440" s="231"/>
      <c r="C3440" s="231"/>
      <c r="D3440" s="231"/>
      <c r="E3440" s="231"/>
      <c r="F3440" s="231"/>
      <c r="G3440" s="231"/>
      <c r="H3440" s="231"/>
      <c r="I3440" s="231"/>
      <c r="J3440" s="231"/>
      <c r="K3440" s="231"/>
      <c r="L3440" s="231"/>
      <c r="M3440" s="231"/>
      <c r="N3440" s="131" t="e">
        <f t="shared" si="53"/>
        <v>#N/A</v>
      </c>
    </row>
    <row r="3441" spans="1:14" s="131" customFormat="1" ht="12.75" customHeight="1" x14ac:dyDescent="0.25">
      <c r="A3441" s="231"/>
      <c r="B3441" s="231"/>
      <c r="C3441" s="231"/>
      <c r="D3441" s="231"/>
      <c r="E3441" s="231"/>
      <c r="F3441" s="231"/>
      <c r="G3441" s="231"/>
      <c r="H3441" s="231"/>
      <c r="I3441" s="231"/>
      <c r="J3441" s="231"/>
      <c r="K3441" s="231"/>
      <c r="L3441" s="231"/>
      <c r="M3441" s="231"/>
      <c r="N3441" s="131" t="e">
        <f t="shared" si="53"/>
        <v>#N/A</v>
      </c>
    </row>
    <row r="3442" spans="1:14" s="131" customFormat="1" ht="12.75" customHeight="1" x14ac:dyDescent="0.25">
      <c r="A3442" s="231"/>
      <c r="B3442" s="231"/>
      <c r="C3442" s="231"/>
      <c r="D3442" s="231"/>
      <c r="E3442" s="231"/>
      <c r="F3442" s="231"/>
      <c r="G3442" s="231"/>
      <c r="H3442" s="231"/>
      <c r="I3442" s="231"/>
      <c r="J3442" s="231"/>
      <c r="K3442" s="231"/>
      <c r="L3442" s="231"/>
      <c r="M3442" s="231"/>
      <c r="N3442" s="131" t="e">
        <f t="shared" si="53"/>
        <v>#N/A</v>
      </c>
    </row>
    <row r="3443" spans="1:14" s="131" customFormat="1" ht="12.75" customHeight="1" x14ac:dyDescent="0.25">
      <c r="A3443" s="231"/>
      <c r="B3443" s="231"/>
      <c r="C3443" s="231"/>
      <c r="D3443" s="231"/>
      <c r="E3443" s="231"/>
      <c r="F3443" s="231"/>
      <c r="G3443" s="231"/>
      <c r="H3443" s="231"/>
      <c r="I3443" s="231"/>
      <c r="J3443" s="231"/>
      <c r="K3443" s="231"/>
      <c r="L3443" s="231"/>
      <c r="M3443" s="231"/>
      <c r="N3443" s="131" t="e">
        <f t="shared" si="53"/>
        <v>#N/A</v>
      </c>
    </row>
    <row r="3444" spans="1:14" s="131" customFormat="1" ht="12.75" customHeight="1" x14ac:dyDescent="0.25">
      <c r="A3444" s="231"/>
      <c r="B3444" s="231"/>
      <c r="C3444" s="231"/>
      <c r="D3444" s="231"/>
      <c r="E3444" s="231"/>
      <c r="F3444" s="231"/>
      <c r="G3444" s="231"/>
      <c r="H3444" s="231"/>
      <c r="I3444" s="231"/>
      <c r="J3444" s="231"/>
      <c r="K3444" s="231"/>
      <c r="L3444" s="231"/>
      <c r="M3444" s="231"/>
      <c r="N3444" s="131" t="e">
        <f t="shared" si="53"/>
        <v>#N/A</v>
      </c>
    </row>
    <row r="3445" spans="1:14" s="131" customFormat="1" ht="12.75" customHeight="1" x14ac:dyDescent="0.25">
      <c r="A3445" s="231"/>
      <c r="B3445" s="231"/>
      <c r="C3445" s="231"/>
      <c r="D3445" s="231"/>
      <c r="E3445" s="231"/>
      <c r="F3445" s="231"/>
      <c r="G3445" s="231"/>
      <c r="H3445" s="231"/>
      <c r="I3445" s="231"/>
      <c r="J3445" s="231"/>
      <c r="K3445" s="231"/>
      <c r="L3445" s="231"/>
      <c r="M3445" s="231"/>
      <c r="N3445" s="131" t="e">
        <f t="shared" si="53"/>
        <v>#N/A</v>
      </c>
    </row>
    <row r="3446" spans="1:14" s="131" customFormat="1" ht="12.75" customHeight="1" x14ac:dyDescent="0.25">
      <c r="A3446" s="231"/>
      <c r="B3446" s="231"/>
      <c r="C3446" s="231"/>
      <c r="D3446" s="231"/>
      <c r="E3446" s="231"/>
      <c r="F3446" s="231"/>
      <c r="G3446" s="231"/>
      <c r="H3446" s="231"/>
      <c r="I3446" s="231"/>
      <c r="J3446" s="231"/>
      <c r="K3446" s="231"/>
      <c r="L3446" s="231"/>
      <c r="M3446" s="231"/>
      <c r="N3446" s="131" t="e">
        <f t="shared" si="53"/>
        <v>#N/A</v>
      </c>
    </row>
    <row r="3447" spans="1:14" s="131" customFormat="1" ht="12.75" customHeight="1" x14ac:dyDescent="0.25">
      <c r="A3447" s="231"/>
      <c r="B3447" s="231"/>
      <c r="C3447" s="231"/>
      <c r="D3447" s="231"/>
      <c r="E3447" s="231"/>
      <c r="F3447" s="231"/>
      <c r="G3447" s="231"/>
      <c r="H3447" s="231"/>
      <c r="I3447" s="231"/>
      <c r="J3447" s="231"/>
      <c r="K3447" s="231"/>
      <c r="L3447" s="231"/>
      <c r="M3447" s="231"/>
      <c r="N3447" s="131" t="e">
        <f t="shared" si="53"/>
        <v>#N/A</v>
      </c>
    </row>
    <row r="3448" spans="1:14" s="131" customFormat="1" ht="12.75" customHeight="1" x14ac:dyDescent="0.25">
      <c r="A3448" s="231"/>
      <c r="B3448" s="231"/>
      <c r="C3448" s="231"/>
      <c r="D3448" s="231"/>
      <c r="E3448" s="231"/>
      <c r="F3448" s="231"/>
      <c r="G3448" s="231"/>
      <c r="H3448" s="231"/>
      <c r="I3448" s="231"/>
      <c r="J3448" s="231"/>
      <c r="K3448" s="231"/>
      <c r="L3448" s="231"/>
      <c r="M3448" s="231"/>
      <c r="N3448" s="131" t="e">
        <f t="shared" si="53"/>
        <v>#N/A</v>
      </c>
    </row>
    <row r="3449" spans="1:14" s="131" customFormat="1" ht="12.75" customHeight="1" x14ac:dyDescent="0.25">
      <c r="A3449" s="231"/>
      <c r="B3449" s="231"/>
      <c r="C3449" s="231"/>
      <c r="D3449" s="231"/>
      <c r="E3449" s="231"/>
      <c r="F3449" s="231"/>
      <c r="G3449" s="231"/>
      <c r="H3449" s="231"/>
      <c r="I3449" s="231"/>
      <c r="J3449" s="231"/>
      <c r="K3449" s="231"/>
      <c r="L3449" s="231"/>
      <c r="M3449" s="231"/>
      <c r="N3449" s="131" t="e">
        <f t="shared" si="53"/>
        <v>#N/A</v>
      </c>
    </row>
    <row r="3450" spans="1:14" s="131" customFormat="1" ht="12.75" customHeight="1" x14ac:dyDescent="0.25">
      <c r="A3450" s="231"/>
      <c r="B3450" s="231"/>
      <c r="C3450" s="231"/>
      <c r="D3450" s="231"/>
      <c r="E3450" s="231"/>
      <c r="F3450" s="231"/>
      <c r="G3450" s="231"/>
      <c r="H3450" s="231"/>
      <c r="I3450" s="231"/>
      <c r="J3450" s="231"/>
      <c r="K3450" s="231"/>
      <c r="L3450" s="231"/>
      <c r="M3450" s="231"/>
      <c r="N3450" s="131" t="e">
        <f t="shared" si="53"/>
        <v>#N/A</v>
      </c>
    </row>
    <row r="3451" spans="1:14" s="131" customFormat="1" ht="12.75" customHeight="1" x14ac:dyDescent="0.25">
      <c r="A3451" s="231"/>
      <c r="B3451" s="231"/>
      <c r="C3451" s="231"/>
      <c r="D3451" s="231"/>
      <c r="E3451" s="231"/>
      <c r="F3451" s="231"/>
      <c r="G3451" s="231"/>
      <c r="H3451" s="231"/>
      <c r="I3451" s="231"/>
      <c r="J3451" s="231"/>
      <c r="K3451" s="231"/>
      <c r="L3451" s="231"/>
      <c r="M3451" s="231"/>
      <c r="N3451" s="131" t="e">
        <f t="shared" si="53"/>
        <v>#N/A</v>
      </c>
    </row>
    <row r="3452" spans="1:14" s="131" customFormat="1" ht="12.75" customHeight="1" x14ac:dyDescent="0.25">
      <c r="A3452" s="231"/>
      <c r="B3452" s="231"/>
      <c r="C3452" s="231"/>
      <c r="D3452" s="231"/>
      <c r="E3452" s="231"/>
      <c r="F3452" s="231"/>
      <c r="G3452" s="231"/>
      <c r="H3452" s="231"/>
      <c r="I3452" s="231"/>
      <c r="J3452" s="231"/>
      <c r="K3452" s="231"/>
      <c r="L3452" s="231"/>
      <c r="M3452" s="231"/>
      <c r="N3452" s="131" t="e">
        <f t="shared" si="53"/>
        <v>#N/A</v>
      </c>
    </row>
    <row r="3453" spans="1:14" s="131" customFormat="1" ht="12.75" customHeight="1" x14ac:dyDescent="0.25">
      <c r="A3453" s="231"/>
      <c r="B3453" s="231"/>
      <c r="C3453" s="231"/>
      <c r="D3453" s="231"/>
      <c r="E3453" s="231"/>
      <c r="F3453" s="231"/>
      <c r="G3453" s="231"/>
      <c r="H3453" s="231"/>
      <c r="I3453" s="231"/>
      <c r="J3453" s="231"/>
      <c r="K3453" s="231"/>
      <c r="L3453" s="231"/>
      <c r="M3453" s="231"/>
      <c r="N3453" s="131" t="e">
        <f t="shared" si="53"/>
        <v>#N/A</v>
      </c>
    </row>
    <row r="3454" spans="1:14" s="131" customFormat="1" ht="12.75" customHeight="1" x14ac:dyDescent="0.25">
      <c r="A3454" s="231"/>
      <c r="B3454" s="231"/>
      <c r="C3454" s="231"/>
      <c r="D3454" s="231"/>
      <c r="E3454" s="231"/>
      <c r="F3454" s="231"/>
      <c r="G3454" s="231"/>
      <c r="H3454" s="231"/>
      <c r="I3454" s="231"/>
      <c r="J3454" s="231"/>
      <c r="K3454" s="231"/>
      <c r="L3454" s="231"/>
      <c r="M3454" s="231"/>
      <c r="N3454" s="131" t="e">
        <f t="shared" si="53"/>
        <v>#N/A</v>
      </c>
    </row>
    <row r="3455" spans="1:14" s="131" customFormat="1" ht="12.75" customHeight="1" x14ac:dyDescent="0.25">
      <c r="A3455" s="231"/>
      <c r="B3455" s="231"/>
      <c r="C3455" s="231"/>
      <c r="D3455" s="231"/>
      <c r="E3455" s="231"/>
      <c r="F3455" s="231"/>
      <c r="G3455" s="231"/>
      <c r="H3455" s="231"/>
      <c r="I3455" s="231"/>
      <c r="J3455" s="231"/>
      <c r="K3455" s="231"/>
      <c r="L3455" s="231"/>
      <c r="M3455" s="231"/>
      <c r="N3455" s="131" t="e">
        <f t="shared" si="53"/>
        <v>#N/A</v>
      </c>
    </row>
    <row r="3456" spans="1:14" s="131" customFormat="1" ht="12.75" customHeight="1" x14ac:dyDescent="0.25">
      <c r="A3456" s="231"/>
      <c r="B3456" s="231"/>
      <c r="C3456" s="231"/>
      <c r="D3456" s="231"/>
      <c r="E3456" s="231"/>
      <c r="F3456" s="231"/>
      <c r="G3456" s="231"/>
      <c r="H3456" s="231"/>
      <c r="I3456" s="231"/>
      <c r="J3456" s="231"/>
      <c r="K3456" s="231"/>
      <c r="L3456" s="231"/>
      <c r="M3456" s="231"/>
      <c r="N3456" s="131" t="e">
        <f t="shared" si="53"/>
        <v>#N/A</v>
      </c>
    </row>
    <row r="3457" spans="1:14" s="131" customFormat="1" ht="12.75" customHeight="1" x14ac:dyDescent="0.25">
      <c r="A3457" s="231"/>
      <c r="B3457" s="231"/>
      <c r="C3457" s="231"/>
      <c r="D3457" s="231"/>
      <c r="E3457" s="231"/>
      <c r="F3457" s="231"/>
      <c r="G3457" s="231"/>
      <c r="H3457" s="231"/>
      <c r="I3457" s="231"/>
      <c r="J3457" s="231"/>
      <c r="K3457" s="231"/>
      <c r="L3457" s="231"/>
      <c r="M3457" s="231"/>
      <c r="N3457" s="131" t="e">
        <f t="shared" si="53"/>
        <v>#N/A</v>
      </c>
    </row>
    <row r="3458" spans="1:14" s="131" customFormat="1" ht="12.75" customHeight="1" x14ac:dyDescent="0.25">
      <c r="A3458" s="231"/>
      <c r="B3458" s="231"/>
      <c r="C3458" s="231"/>
      <c r="D3458" s="231"/>
      <c r="E3458" s="231"/>
      <c r="F3458" s="231"/>
      <c r="G3458" s="231"/>
      <c r="H3458" s="231"/>
      <c r="I3458" s="231"/>
      <c r="J3458" s="231"/>
      <c r="K3458" s="231"/>
      <c r="L3458" s="231"/>
      <c r="M3458" s="231"/>
      <c r="N3458" s="131" t="e">
        <f t="shared" si="53"/>
        <v>#N/A</v>
      </c>
    </row>
    <row r="3459" spans="1:14" s="131" customFormat="1" ht="12.75" customHeight="1" x14ac:dyDescent="0.25">
      <c r="A3459" s="231"/>
      <c r="B3459" s="231"/>
      <c r="C3459" s="231"/>
      <c r="D3459" s="231"/>
      <c r="E3459" s="231"/>
      <c r="F3459" s="231"/>
      <c r="G3459" s="231"/>
      <c r="H3459" s="231"/>
      <c r="I3459" s="231"/>
      <c r="J3459" s="231"/>
      <c r="K3459" s="231"/>
      <c r="L3459" s="231"/>
      <c r="M3459" s="231"/>
      <c r="N3459" s="131" t="e">
        <f t="shared" si="53"/>
        <v>#N/A</v>
      </c>
    </row>
    <row r="3460" spans="1:14" s="131" customFormat="1" ht="12.75" customHeight="1" x14ac:dyDescent="0.25">
      <c r="A3460" s="231"/>
      <c r="B3460" s="231"/>
      <c r="C3460" s="231"/>
      <c r="D3460" s="231"/>
      <c r="E3460" s="231"/>
      <c r="F3460" s="231"/>
      <c r="G3460" s="231"/>
      <c r="H3460" s="231"/>
      <c r="I3460" s="231"/>
      <c r="J3460" s="231"/>
      <c r="K3460" s="231"/>
      <c r="L3460" s="231"/>
      <c r="M3460" s="231"/>
      <c r="N3460" s="131" t="e">
        <f t="shared" ref="N3460:N3523" si="54">VLOOKUP(I3460,$O$3:$P$10,2,FALSE)</f>
        <v>#N/A</v>
      </c>
    </row>
    <row r="3461" spans="1:14" s="131" customFormat="1" ht="12.75" customHeight="1" x14ac:dyDescent="0.25">
      <c r="A3461" s="231"/>
      <c r="B3461" s="231"/>
      <c r="C3461" s="231"/>
      <c r="D3461" s="231"/>
      <c r="E3461" s="231"/>
      <c r="F3461" s="231"/>
      <c r="G3461" s="231"/>
      <c r="H3461" s="231"/>
      <c r="I3461" s="231"/>
      <c r="J3461" s="231"/>
      <c r="K3461" s="231"/>
      <c r="L3461" s="231"/>
      <c r="M3461" s="231"/>
      <c r="N3461" s="131" t="e">
        <f t="shared" si="54"/>
        <v>#N/A</v>
      </c>
    </row>
    <row r="3462" spans="1:14" s="131" customFormat="1" ht="12.75" customHeight="1" x14ac:dyDescent="0.25">
      <c r="A3462" s="231"/>
      <c r="B3462" s="231"/>
      <c r="C3462" s="231"/>
      <c r="D3462" s="231"/>
      <c r="E3462" s="231"/>
      <c r="F3462" s="231"/>
      <c r="G3462" s="231"/>
      <c r="H3462" s="231"/>
      <c r="I3462" s="231"/>
      <c r="J3462" s="231"/>
      <c r="K3462" s="231"/>
      <c r="L3462" s="231"/>
      <c r="M3462" s="231"/>
      <c r="N3462" s="131" t="e">
        <f t="shared" si="54"/>
        <v>#N/A</v>
      </c>
    </row>
    <row r="3463" spans="1:14" s="131" customFormat="1" ht="12.75" customHeight="1" x14ac:dyDescent="0.25">
      <c r="A3463" s="231"/>
      <c r="B3463" s="231"/>
      <c r="C3463" s="231"/>
      <c r="D3463" s="231"/>
      <c r="E3463" s="231"/>
      <c r="F3463" s="231"/>
      <c r="G3463" s="231"/>
      <c r="H3463" s="231"/>
      <c r="I3463" s="231"/>
      <c r="J3463" s="231"/>
      <c r="K3463" s="231"/>
      <c r="L3463" s="231"/>
      <c r="M3463" s="231"/>
      <c r="N3463" s="131" t="e">
        <f t="shared" si="54"/>
        <v>#N/A</v>
      </c>
    </row>
    <row r="3464" spans="1:14" s="131" customFormat="1" ht="12.75" customHeight="1" x14ac:dyDescent="0.25">
      <c r="A3464" s="231"/>
      <c r="B3464" s="231"/>
      <c r="C3464" s="231"/>
      <c r="D3464" s="231"/>
      <c r="E3464" s="231"/>
      <c r="F3464" s="231"/>
      <c r="G3464" s="231"/>
      <c r="H3464" s="231"/>
      <c r="I3464" s="231"/>
      <c r="J3464" s="231"/>
      <c r="K3464" s="231"/>
      <c r="L3464" s="231"/>
      <c r="M3464" s="231"/>
      <c r="N3464" s="131" t="e">
        <f t="shared" si="54"/>
        <v>#N/A</v>
      </c>
    </row>
    <row r="3465" spans="1:14" s="131" customFormat="1" ht="12.75" customHeight="1" x14ac:dyDescent="0.25">
      <c r="A3465" s="231"/>
      <c r="B3465" s="231"/>
      <c r="C3465" s="231"/>
      <c r="D3465" s="231"/>
      <c r="E3465" s="231"/>
      <c r="F3465" s="231"/>
      <c r="G3465" s="231"/>
      <c r="H3465" s="231"/>
      <c r="I3465" s="231"/>
      <c r="J3465" s="231"/>
      <c r="K3465" s="231"/>
      <c r="L3465" s="231"/>
      <c r="M3465" s="231"/>
      <c r="N3465" s="131" t="e">
        <f t="shared" si="54"/>
        <v>#N/A</v>
      </c>
    </row>
    <row r="3466" spans="1:14" s="131" customFormat="1" ht="12.75" customHeight="1" x14ac:dyDescent="0.25">
      <c r="A3466" s="231"/>
      <c r="B3466" s="231"/>
      <c r="C3466" s="231"/>
      <c r="D3466" s="231"/>
      <c r="E3466" s="231"/>
      <c r="F3466" s="231"/>
      <c r="G3466" s="231"/>
      <c r="H3466" s="231"/>
      <c r="I3466" s="231"/>
      <c r="J3466" s="231"/>
      <c r="K3466" s="231"/>
      <c r="L3466" s="231"/>
      <c r="M3466" s="231"/>
      <c r="N3466" s="131" t="e">
        <f t="shared" si="54"/>
        <v>#N/A</v>
      </c>
    </row>
    <row r="3467" spans="1:14" s="131" customFormat="1" ht="12.75" customHeight="1" x14ac:dyDescent="0.25">
      <c r="A3467" s="231"/>
      <c r="B3467" s="231"/>
      <c r="C3467" s="231"/>
      <c r="D3467" s="231"/>
      <c r="E3467" s="231"/>
      <c r="F3467" s="231"/>
      <c r="G3467" s="231"/>
      <c r="H3467" s="231"/>
      <c r="I3467" s="231"/>
      <c r="J3467" s="231"/>
      <c r="K3467" s="231"/>
      <c r="L3467" s="231"/>
      <c r="M3467" s="231"/>
      <c r="N3467" s="131" t="e">
        <f t="shared" si="54"/>
        <v>#N/A</v>
      </c>
    </row>
    <row r="3468" spans="1:14" s="131" customFormat="1" ht="12.75" customHeight="1" x14ac:dyDescent="0.25">
      <c r="A3468" s="231"/>
      <c r="B3468" s="231"/>
      <c r="C3468" s="231"/>
      <c r="D3468" s="231"/>
      <c r="E3468" s="231"/>
      <c r="F3468" s="231"/>
      <c r="G3468" s="231"/>
      <c r="H3468" s="231"/>
      <c r="I3468" s="231"/>
      <c r="J3468" s="231"/>
      <c r="K3468" s="231"/>
      <c r="L3468" s="231"/>
      <c r="M3468" s="231"/>
      <c r="N3468" s="131" t="e">
        <f t="shared" si="54"/>
        <v>#N/A</v>
      </c>
    </row>
    <row r="3469" spans="1:14" s="131" customFormat="1" ht="12.75" customHeight="1" x14ac:dyDescent="0.25">
      <c r="A3469" s="231"/>
      <c r="B3469" s="231"/>
      <c r="C3469" s="231"/>
      <c r="D3469" s="231"/>
      <c r="E3469" s="231"/>
      <c r="F3469" s="231"/>
      <c r="G3469" s="231"/>
      <c r="H3469" s="231"/>
      <c r="I3469" s="231"/>
      <c r="J3469" s="231"/>
      <c r="K3469" s="231"/>
      <c r="L3469" s="231"/>
      <c r="M3469" s="231"/>
      <c r="N3469" s="131" t="e">
        <f t="shared" si="54"/>
        <v>#N/A</v>
      </c>
    </row>
    <row r="3470" spans="1:14" s="131" customFormat="1" ht="12.75" customHeight="1" x14ac:dyDescent="0.25">
      <c r="A3470" s="231"/>
      <c r="B3470" s="231"/>
      <c r="C3470" s="231"/>
      <c r="D3470" s="231"/>
      <c r="E3470" s="231"/>
      <c r="F3470" s="231"/>
      <c r="G3470" s="231"/>
      <c r="H3470" s="231"/>
      <c r="I3470" s="231"/>
      <c r="J3470" s="231"/>
      <c r="K3470" s="231"/>
      <c r="L3470" s="231"/>
      <c r="M3470" s="231"/>
      <c r="N3470" s="131" t="e">
        <f t="shared" si="54"/>
        <v>#N/A</v>
      </c>
    </row>
    <row r="3471" spans="1:14" s="131" customFormat="1" ht="12.75" customHeight="1" x14ac:dyDescent="0.25">
      <c r="A3471" s="231"/>
      <c r="B3471" s="231"/>
      <c r="C3471" s="231"/>
      <c r="D3471" s="231"/>
      <c r="E3471" s="231"/>
      <c r="F3471" s="231"/>
      <c r="G3471" s="231"/>
      <c r="H3471" s="231"/>
      <c r="I3471" s="231"/>
      <c r="J3471" s="231"/>
      <c r="K3471" s="231"/>
      <c r="L3471" s="231"/>
      <c r="M3471" s="231"/>
      <c r="N3471" s="131" t="e">
        <f t="shared" si="54"/>
        <v>#N/A</v>
      </c>
    </row>
    <row r="3472" spans="1:14" s="131" customFormat="1" ht="12.75" customHeight="1" x14ac:dyDescent="0.25">
      <c r="A3472" s="231"/>
      <c r="B3472" s="231"/>
      <c r="C3472" s="231"/>
      <c r="D3472" s="231"/>
      <c r="E3472" s="231"/>
      <c r="F3472" s="231"/>
      <c r="G3472" s="231"/>
      <c r="H3472" s="231"/>
      <c r="I3472" s="231"/>
      <c r="J3472" s="231"/>
      <c r="K3472" s="231"/>
      <c r="L3472" s="231"/>
      <c r="M3472" s="231"/>
      <c r="N3472" s="131" t="e">
        <f t="shared" si="54"/>
        <v>#N/A</v>
      </c>
    </row>
    <row r="3473" spans="1:14" s="131" customFormat="1" ht="12.75" customHeight="1" x14ac:dyDescent="0.25">
      <c r="A3473" s="231"/>
      <c r="B3473" s="231"/>
      <c r="C3473" s="231"/>
      <c r="D3473" s="231"/>
      <c r="E3473" s="231"/>
      <c r="F3473" s="231"/>
      <c r="G3473" s="231"/>
      <c r="H3473" s="231"/>
      <c r="I3473" s="231"/>
      <c r="J3473" s="231"/>
      <c r="K3473" s="231"/>
      <c r="L3473" s="231"/>
      <c r="M3473" s="231"/>
      <c r="N3473" s="131" t="e">
        <f t="shared" si="54"/>
        <v>#N/A</v>
      </c>
    </row>
    <row r="3474" spans="1:14" s="131" customFormat="1" ht="12.75" customHeight="1" x14ac:dyDescent="0.25">
      <c r="A3474" s="231"/>
      <c r="B3474" s="231"/>
      <c r="C3474" s="231"/>
      <c r="D3474" s="231"/>
      <c r="E3474" s="231"/>
      <c r="F3474" s="231"/>
      <c r="G3474" s="231"/>
      <c r="H3474" s="231"/>
      <c r="I3474" s="231"/>
      <c r="J3474" s="231"/>
      <c r="K3474" s="231"/>
      <c r="L3474" s="231"/>
      <c r="M3474" s="231"/>
      <c r="N3474" s="131" t="e">
        <f t="shared" si="54"/>
        <v>#N/A</v>
      </c>
    </row>
    <row r="3475" spans="1:14" s="131" customFormat="1" ht="12.75" customHeight="1" x14ac:dyDescent="0.25">
      <c r="A3475" s="231"/>
      <c r="B3475" s="231"/>
      <c r="C3475" s="231"/>
      <c r="D3475" s="231"/>
      <c r="E3475" s="231"/>
      <c r="F3475" s="231"/>
      <c r="G3475" s="231"/>
      <c r="H3475" s="231"/>
      <c r="I3475" s="231"/>
      <c r="J3475" s="231"/>
      <c r="K3475" s="231"/>
      <c r="L3475" s="231"/>
      <c r="M3475" s="231"/>
      <c r="N3475" s="131" t="e">
        <f t="shared" si="54"/>
        <v>#N/A</v>
      </c>
    </row>
    <row r="3476" spans="1:14" s="131" customFormat="1" ht="12.75" customHeight="1" x14ac:dyDescent="0.25">
      <c r="A3476" s="231"/>
      <c r="B3476" s="231"/>
      <c r="C3476" s="231"/>
      <c r="D3476" s="231"/>
      <c r="E3476" s="231"/>
      <c r="F3476" s="231"/>
      <c r="G3476" s="231"/>
      <c r="H3476" s="231"/>
      <c r="I3476" s="231"/>
      <c r="J3476" s="231"/>
      <c r="K3476" s="231"/>
      <c r="L3476" s="231"/>
      <c r="M3476" s="231"/>
      <c r="N3476" s="131" t="e">
        <f t="shared" si="54"/>
        <v>#N/A</v>
      </c>
    </row>
    <row r="3477" spans="1:14" s="131" customFormat="1" ht="12.75" customHeight="1" x14ac:dyDescent="0.25">
      <c r="A3477" s="231"/>
      <c r="B3477" s="231"/>
      <c r="C3477" s="231"/>
      <c r="D3477" s="231"/>
      <c r="E3477" s="231"/>
      <c r="F3477" s="231"/>
      <c r="G3477" s="231"/>
      <c r="H3477" s="231"/>
      <c r="I3477" s="231"/>
      <c r="J3477" s="231"/>
      <c r="K3477" s="231"/>
      <c r="L3477" s="231"/>
      <c r="M3477" s="231"/>
      <c r="N3477" s="131" t="e">
        <f t="shared" si="54"/>
        <v>#N/A</v>
      </c>
    </row>
    <row r="3478" spans="1:14" s="131" customFormat="1" ht="12.75" customHeight="1" x14ac:dyDescent="0.25">
      <c r="A3478" s="231"/>
      <c r="B3478" s="231"/>
      <c r="C3478" s="231"/>
      <c r="D3478" s="231"/>
      <c r="E3478" s="231"/>
      <c r="F3478" s="231"/>
      <c r="G3478" s="231"/>
      <c r="H3478" s="231"/>
      <c r="I3478" s="231"/>
      <c r="J3478" s="231"/>
      <c r="K3478" s="231"/>
      <c r="L3478" s="231"/>
      <c r="M3478" s="231"/>
      <c r="N3478" s="131" t="e">
        <f t="shared" si="54"/>
        <v>#N/A</v>
      </c>
    </row>
    <row r="3479" spans="1:14" s="131" customFormat="1" ht="12.75" customHeight="1" x14ac:dyDescent="0.25">
      <c r="A3479" s="231"/>
      <c r="B3479" s="231"/>
      <c r="C3479" s="231"/>
      <c r="D3479" s="231"/>
      <c r="E3479" s="231"/>
      <c r="F3479" s="231"/>
      <c r="G3479" s="231"/>
      <c r="H3479" s="231"/>
      <c r="I3479" s="231"/>
      <c r="J3479" s="231"/>
      <c r="K3479" s="231"/>
      <c r="L3479" s="231"/>
      <c r="M3479" s="231"/>
      <c r="N3479" s="131" t="e">
        <f t="shared" si="54"/>
        <v>#N/A</v>
      </c>
    </row>
    <row r="3480" spans="1:14" s="131" customFormat="1" ht="12.75" customHeight="1" x14ac:dyDescent="0.25">
      <c r="A3480" s="231"/>
      <c r="B3480" s="231"/>
      <c r="C3480" s="231"/>
      <c r="D3480" s="231"/>
      <c r="E3480" s="231"/>
      <c r="F3480" s="231"/>
      <c r="G3480" s="231"/>
      <c r="H3480" s="231"/>
      <c r="I3480" s="231"/>
      <c r="J3480" s="231"/>
      <c r="K3480" s="231"/>
      <c r="L3480" s="231"/>
      <c r="M3480" s="231"/>
      <c r="N3480" s="131" t="e">
        <f t="shared" si="54"/>
        <v>#N/A</v>
      </c>
    </row>
    <row r="3481" spans="1:14" s="131" customFormat="1" ht="12.75" customHeight="1" x14ac:dyDescent="0.25">
      <c r="A3481" s="231"/>
      <c r="B3481" s="231"/>
      <c r="C3481" s="231"/>
      <c r="D3481" s="231"/>
      <c r="E3481" s="231"/>
      <c r="F3481" s="231"/>
      <c r="G3481" s="231"/>
      <c r="H3481" s="231"/>
      <c r="I3481" s="231"/>
      <c r="J3481" s="231"/>
      <c r="K3481" s="231"/>
      <c r="L3481" s="231"/>
      <c r="M3481" s="231"/>
      <c r="N3481" s="131" t="e">
        <f t="shared" si="54"/>
        <v>#N/A</v>
      </c>
    </row>
    <row r="3482" spans="1:14" s="131" customFormat="1" ht="12.75" customHeight="1" x14ac:dyDescent="0.25">
      <c r="A3482" s="231"/>
      <c r="B3482" s="231"/>
      <c r="C3482" s="231"/>
      <c r="D3482" s="231"/>
      <c r="E3482" s="231"/>
      <c r="F3482" s="231"/>
      <c r="G3482" s="231"/>
      <c r="H3482" s="231"/>
      <c r="I3482" s="231"/>
      <c r="J3482" s="231"/>
      <c r="K3482" s="231"/>
      <c r="L3482" s="231"/>
      <c r="M3482" s="231"/>
      <c r="N3482" s="131" t="e">
        <f t="shared" si="54"/>
        <v>#N/A</v>
      </c>
    </row>
    <row r="3483" spans="1:14" s="131" customFormat="1" ht="12.75" customHeight="1" x14ac:dyDescent="0.25">
      <c r="A3483" s="231"/>
      <c r="B3483" s="231"/>
      <c r="C3483" s="231"/>
      <c r="D3483" s="231"/>
      <c r="E3483" s="231"/>
      <c r="F3483" s="231"/>
      <c r="G3483" s="231"/>
      <c r="H3483" s="231"/>
      <c r="I3483" s="231"/>
      <c r="J3483" s="231"/>
      <c r="K3483" s="231"/>
      <c r="L3483" s="231"/>
      <c r="M3483" s="231"/>
      <c r="N3483" s="131" t="e">
        <f t="shared" si="54"/>
        <v>#N/A</v>
      </c>
    </row>
    <row r="3484" spans="1:14" s="131" customFormat="1" ht="12.75" customHeight="1" x14ac:dyDescent="0.25">
      <c r="A3484" s="231"/>
      <c r="B3484" s="231"/>
      <c r="C3484" s="231"/>
      <c r="D3484" s="231"/>
      <c r="E3484" s="231"/>
      <c r="F3484" s="231"/>
      <c r="G3484" s="231"/>
      <c r="H3484" s="231"/>
      <c r="I3484" s="231"/>
      <c r="J3484" s="231"/>
      <c r="K3484" s="231"/>
      <c r="L3484" s="231"/>
      <c r="M3484" s="231"/>
      <c r="N3484" s="131" t="e">
        <f t="shared" si="54"/>
        <v>#N/A</v>
      </c>
    </row>
    <row r="3485" spans="1:14" s="131" customFormat="1" ht="12.75" customHeight="1" x14ac:dyDescent="0.25">
      <c r="A3485" s="231"/>
      <c r="B3485" s="231"/>
      <c r="C3485" s="231"/>
      <c r="D3485" s="231"/>
      <c r="E3485" s="231"/>
      <c r="F3485" s="231"/>
      <c r="G3485" s="231"/>
      <c r="H3485" s="231"/>
      <c r="I3485" s="231"/>
      <c r="J3485" s="231"/>
      <c r="K3485" s="231"/>
      <c r="L3485" s="231"/>
      <c r="M3485" s="231"/>
      <c r="N3485" s="131" t="e">
        <f t="shared" si="54"/>
        <v>#N/A</v>
      </c>
    </row>
    <row r="3486" spans="1:14" s="131" customFormat="1" ht="12.75" customHeight="1" x14ac:dyDescent="0.25">
      <c r="A3486" s="231"/>
      <c r="B3486" s="231"/>
      <c r="C3486" s="231"/>
      <c r="D3486" s="231"/>
      <c r="E3486" s="231"/>
      <c r="F3486" s="231"/>
      <c r="G3486" s="231"/>
      <c r="H3486" s="231"/>
      <c r="I3486" s="231"/>
      <c r="J3486" s="231"/>
      <c r="K3486" s="231"/>
      <c r="L3486" s="231"/>
      <c r="M3486" s="231"/>
      <c r="N3486" s="131" t="e">
        <f t="shared" si="54"/>
        <v>#N/A</v>
      </c>
    </row>
    <row r="3487" spans="1:14" s="131" customFormat="1" ht="12.75" customHeight="1" x14ac:dyDescent="0.25">
      <c r="A3487" s="231"/>
      <c r="B3487" s="231"/>
      <c r="C3487" s="231"/>
      <c r="D3487" s="231"/>
      <c r="E3487" s="231"/>
      <c r="F3487" s="231"/>
      <c r="G3487" s="231"/>
      <c r="H3487" s="231"/>
      <c r="I3487" s="231"/>
      <c r="J3487" s="231"/>
      <c r="K3487" s="231"/>
      <c r="L3487" s="231"/>
      <c r="M3487" s="231"/>
      <c r="N3487" s="131" t="e">
        <f t="shared" si="54"/>
        <v>#N/A</v>
      </c>
    </row>
    <row r="3488" spans="1:14" s="131" customFormat="1" ht="12.75" customHeight="1" x14ac:dyDescent="0.25">
      <c r="A3488" s="231"/>
      <c r="B3488" s="231"/>
      <c r="C3488" s="231"/>
      <c r="D3488" s="231"/>
      <c r="E3488" s="231"/>
      <c r="F3488" s="231"/>
      <c r="G3488" s="231"/>
      <c r="H3488" s="231"/>
      <c r="I3488" s="231"/>
      <c r="J3488" s="231"/>
      <c r="K3488" s="231"/>
      <c r="L3488" s="231"/>
      <c r="M3488" s="231"/>
      <c r="N3488" s="131" t="e">
        <f t="shared" si="54"/>
        <v>#N/A</v>
      </c>
    </row>
    <row r="3489" spans="1:14" s="131" customFormat="1" ht="12.75" customHeight="1" x14ac:dyDescent="0.25">
      <c r="A3489" s="231"/>
      <c r="B3489" s="231"/>
      <c r="C3489" s="231"/>
      <c r="D3489" s="231"/>
      <c r="E3489" s="231"/>
      <c r="F3489" s="231"/>
      <c r="G3489" s="231"/>
      <c r="H3489" s="231"/>
      <c r="I3489" s="231"/>
      <c r="J3489" s="231"/>
      <c r="K3489" s="231"/>
      <c r="L3489" s="231"/>
      <c r="M3489" s="231"/>
      <c r="N3489" s="131" t="e">
        <f t="shared" si="54"/>
        <v>#N/A</v>
      </c>
    </row>
    <row r="3490" spans="1:14" s="131" customFormat="1" ht="12.75" customHeight="1" x14ac:dyDescent="0.25">
      <c r="A3490" s="231"/>
      <c r="B3490" s="231"/>
      <c r="C3490" s="231"/>
      <c r="D3490" s="231"/>
      <c r="E3490" s="231"/>
      <c r="F3490" s="231"/>
      <c r="G3490" s="231"/>
      <c r="H3490" s="231"/>
      <c r="I3490" s="231"/>
      <c r="J3490" s="231"/>
      <c r="K3490" s="231"/>
      <c r="L3490" s="231"/>
      <c r="M3490" s="231"/>
      <c r="N3490" s="131" t="e">
        <f t="shared" si="54"/>
        <v>#N/A</v>
      </c>
    </row>
    <row r="3491" spans="1:14" s="131" customFormat="1" ht="12.75" customHeight="1" x14ac:dyDescent="0.25">
      <c r="A3491" s="231"/>
      <c r="B3491" s="231"/>
      <c r="C3491" s="231"/>
      <c r="D3491" s="231"/>
      <c r="E3491" s="231"/>
      <c r="F3491" s="231"/>
      <c r="G3491" s="231"/>
      <c r="H3491" s="231"/>
      <c r="I3491" s="231"/>
      <c r="J3491" s="231"/>
      <c r="K3491" s="231"/>
      <c r="L3491" s="231"/>
      <c r="M3491" s="231"/>
      <c r="N3491" s="131" t="e">
        <f t="shared" si="54"/>
        <v>#N/A</v>
      </c>
    </row>
    <row r="3492" spans="1:14" s="131" customFormat="1" ht="12.75" customHeight="1" x14ac:dyDescent="0.25">
      <c r="A3492" s="231"/>
      <c r="B3492" s="231"/>
      <c r="C3492" s="231"/>
      <c r="D3492" s="231"/>
      <c r="E3492" s="231"/>
      <c r="F3492" s="231"/>
      <c r="G3492" s="231"/>
      <c r="H3492" s="231"/>
      <c r="I3492" s="231"/>
      <c r="J3492" s="231"/>
      <c r="K3492" s="231"/>
      <c r="L3492" s="231"/>
      <c r="M3492" s="231"/>
      <c r="N3492" s="131" t="e">
        <f t="shared" si="54"/>
        <v>#N/A</v>
      </c>
    </row>
    <row r="3493" spans="1:14" s="131" customFormat="1" ht="12.75" customHeight="1" x14ac:dyDescent="0.25">
      <c r="A3493" s="231"/>
      <c r="B3493" s="231"/>
      <c r="C3493" s="231"/>
      <c r="D3493" s="231"/>
      <c r="E3493" s="231"/>
      <c r="F3493" s="231"/>
      <c r="G3493" s="231"/>
      <c r="H3493" s="231"/>
      <c r="I3493" s="231"/>
      <c r="J3493" s="231"/>
      <c r="K3493" s="231"/>
      <c r="L3493" s="231"/>
      <c r="M3493" s="231"/>
      <c r="N3493" s="131" t="e">
        <f t="shared" si="54"/>
        <v>#N/A</v>
      </c>
    </row>
    <row r="3494" spans="1:14" s="131" customFormat="1" ht="12.75" customHeight="1" x14ac:dyDescent="0.25">
      <c r="A3494" s="231"/>
      <c r="B3494" s="231"/>
      <c r="C3494" s="231"/>
      <c r="D3494" s="231"/>
      <c r="E3494" s="231"/>
      <c r="F3494" s="231"/>
      <c r="G3494" s="231"/>
      <c r="H3494" s="231"/>
      <c r="I3494" s="231"/>
      <c r="J3494" s="231"/>
      <c r="K3494" s="231"/>
      <c r="L3494" s="231"/>
      <c r="M3494" s="231"/>
      <c r="N3494" s="131" t="e">
        <f t="shared" si="54"/>
        <v>#N/A</v>
      </c>
    </row>
    <row r="3495" spans="1:14" s="131" customFormat="1" ht="12.75" customHeight="1" x14ac:dyDescent="0.25">
      <c r="A3495" s="231"/>
      <c r="B3495" s="231"/>
      <c r="C3495" s="231"/>
      <c r="D3495" s="231"/>
      <c r="E3495" s="231"/>
      <c r="F3495" s="231"/>
      <c r="G3495" s="231"/>
      <c r="H3495" s="231"/>
      <c r="I3495" s="231"/>
      <c r="J3495" s="231"/>
      <c r="K3495" s="231"/>
      <c r="L3495" s="231"/>
      <c r="M3495" s="231"/>
      <c r="N3495" s="131" t="e">
        <f t="shared" si="54"/>
        <v>#N/A</v>
      </c>
    </row>
    <row r="3496" spans="1:14" s="131" customFormat="1" ht="12.75" customHeight="1" x14ac:dyDescent="0.25">
      <c r="A3496" s="231"/>
      <c r="B3496" s="231"/>
      <c r="C3496" s="231"/>
      <c r="D3496" s="231"/>
      <c r="E3496" s="231"/>
      <c r="F3496" s="231"/>
      <c r="G3496" s="231"/>
      <c r="H3496" s="231"/>
      <c r="I3496" s="231"/>
      <c r="J3496" s="231"/>
      <c r="K3496" s="231"/>
      <c r="L3496" s="231"/>
      <c r="M3496" s="231"/>
      <c r="N3496" s="131" t="e">
        <f t="shared" si="54"/>
        <v>#N/A</v>
      </c>
    </row>
    <row r="3497" spans="1:14" s="131" customFormat="1" ht="12.75" customHeight="1" x14ac:dyDescent="0.25">
      <c r="A3497" s="231"/>
      <c r="B3497" s="231"/>
      <c r="C3497" s="231"/>
      <c r="D3497" s="231"/>
      <c r="E3497" s="231"/>
      <c r="F3497" s="231"/>
      <c r="G3497" s="231"/>
      <c r="H3497" s="231"/>
      <c r="I3497" s="231"/>
      <c r="J3497" s="231"/>
      <c r="K3497" s="231"/>
      <c r="L3497" s="231"/>
      <c r="M3497" s="231"/>
      <c r="N3497" s="131" t="e">
        <f t="shared" si="54"/>
        <v>#N/A</v>
      </c>
    </row>
    <row r="3498" spans="1:14" s="131" customFormat="1" ht="12.75" customHeight="1" x14ac:dyDescent="0.25">
      <c r="A3498" s="231"/>
      <c r="B3498" s="231"/>
      <c r="C3498" s="231"/>
      <c r="D3498" s="231"/>
      <c r="E3498" s="231"/>
      <c r="F3498" s="231"/>
      <c r="G3498" s="231"/>
      <c r="H3498" s="231"/>
      <c r="I3498" s="231"/>
      <c r="J3498" s="231"/>
      <c r="K3498" s="231"/>
      <c r="L3498" s="231"/>
      <c r="M3498" s="231"/>
      <c r="N3498" s="131" t="e">
        <f t="shared" si="54"/>
        <v>#N/A</v>
      </c>
    </row>
    <row r="3499" spans="1:14" s="131" customFormat="1" ht="12.75" customHeight="1" x14ac:dyDescent="0.25">
      <c r="A3499" s="231"/>
      <c r="B3499" s="231"/>
      <c r="C3499" s="231"/>
      <c r="D3499" s="231"/>
      <c r="E3499" s="231"/>
      <c r="F3499" s="231"/>
      <c r="G3499" s="231"/>
      <c r="H3499" s="231"/>
      <c r="I3499" s="231"/>
      <c r="J3499" s="231"/>
      <c r="K3499" s="231"/>
      <c r="L3499" s="231"/>
      <c r="M3499" s="231"/>
      <c r="N3499" s="131" t="e">
        <f t="shared" si="54"/>
        <v>#N/A</v>
      </c>
    </row>
    <row r="3500" spans="1:14" s="131" customFormat="1" ht="12.75" customHeight="1" x14ac:dyDescent="0.25">
      <c r="A3500" s="231"/>
      <c r="B3500" s="231"/>
      <c r="C3500" s="231"/>
      <c r="D3500" s="231"/>
      <c r="E3500" s="231"/>
      <c r="F3500" s="231"/>
      <c r="G3500" s="231"/>
      <c r="H3500" s="231"/>
      <c r="I3500" s="231"/>
      <c r="J3500" s="231"/>
      <c r="K3500" s="231"/>
      <c r="L3500" s="231"/>
      <c r="M3500" s="231"/>
      <c r="N3500" s="131" t="e">
        <f t="shared" si="54"/>
        <v>#N/A</v>
      </c>
    </row>
    <row r="3501" spans="1:14" s="131" customFormat="1" ht="12.75" customHeight="1" x14ac:dyDescent="0.25">
      <c r="A3501" s="231"/>
      <c r="B3501" s="231"/>
      <c r="C3501" s="231"/>
      <c r="D3501" s="231"/>
      <c r="E3501" s="231"/>
      <c r="F3501" s="231"/>
      <c r="G3501" s="231"/>
      <c r="H3501" s="231"/>
      <c r="I3501" s="231"/>
      <c r="J3501" s="231"/>
      <c r="K3501" s="231"/>
      <c r="L3501" s="231"/>
      <c r="M3501" s="231"/>
      <c r="N3501" s="131" t="e">
        <f t="shared" si="54"/>
        <v>#N/A</v>
      </c>
    </row>
    <row r="3502" spans="1:14" s="131" customFormat="1" ht="12.75" customHeight="1" x14ac:dyDescent="0.25">
      <c r="A3502" s="231"/>
      <c r="B3502" s="231"/>
      <c r="C3502" s="231"/>
      <c r="D3502" s="231"/>
      <c r="E3502" s="231"/>
      <c r="F3502" s="231"/>
      <c r="G3502" s="231"/>
      <c r="H3502" s="231"/>
      <c r="I3502" s="231"/>
      <c r="J3502" s="231"/>
      <c r="K3502" s="231"/>
      <c r="L3502" s="231"/>
      <c r="M3502" s="231"/>
      <c r="N3502" s="131" t="e">
        <f t="shared" si="54"/>
        <v>#N/A</v>
      </c>
    </row>
    <row r="3503" spans="1:14" s="131" customFormat="1" ht="12.75" customHeight="1" x14ac:dyDescent="0.25">
      <c r="A3503" s="231"/>
      <c r="B3503" s="231"/>
      <c r="C3503" s="231"/>
      <c r="D3503" s="231"/>
      <c r="E3503" s="231"/>
      <c r="F3503" s="231"/>
      <c r="G3503" s="231"/>
      <c r="H3503" s="231"/>
      <c r="I3503" s="231"/>
      <c r="J3503" s="231"/>
      <c r="K3503" s="231"/>
      <c r="L3503" s="231"/>
      <c r="M3503" s="231"/>
      <c r="N3503" s="131" t="e">
        <f t="shared" si="54"/>
        <v>#N/A</v>
      </c>
    </row>
    <row r="3504" spans="1:14" s="131" customFormat="1" ht="12.75" customHeight="1" x14ac:dyDescent="0.25">
      <c r="A3504" s="231"/>
      <c r="B3504" s="231"/>
      <c r="C3504" s="231"/>
      <c r="D3504" s="231"/>
      <c r="E3504" s="231"/>
      <c r="F3504" s="231"/>
      <c r="G3504" s="231"/>
      <c r="H3504" s="231"/>
      <c r="I3504" s="231"/>
      <c r="J3504" s="231"/>
      <c r="K3504" s="231"/>
      <c r="L3504" s="231"/>
      <c r="M3504" s="231"/>
      <c r="N3504" s="131" t="e">
        <f t="shared" si="54"/>
        <v>#N/A</v>
      </c>
    </row>
    <row r="3505" spans="1:14" s="131" customFormat="1" ht="12.75" customHeight="1" x14ac:dyDescent="0.25">
      <c r="A3505" s="231"/>
      <c r="B3505" s="231"/>
      <c r="C3505" s="231"/>
      <c r="D3505" s="231"/>
      <c r="E3505" s="231"/>
      <c r="F3505" s="231"/>
      <c r="G3505" s="231"/>
      <c r="H3505" s="231"/>
      <c r="I3505" s="231"/>
      <c r="J3505" s="231"/>
      <c r="K3505" s="231"/>
      <c r="L3505" s="231"/>
      <c r="M3505" s="231"/>
      <c r="N3505" s="131" t="e">
        <f t="shared" si="54"/>
        <v>#N/A</v>
      </c>
    </row>
    <row r="3506" spans="1:14" s="131" customFormat="1" ht="12.75" customHeight="1" x14ac:dyDescent="0.25">
      <c r="A3506" s="231"/>
      <c r="B3506" s="231"/>
      <c r="C3506" s="231"/>
      <c r="D3506" s="231"/>
      <c r="E3506" s="231"/>
      <c r="F3506" s="231"/>
      <c r="G3506" s="231"/>
      <c r="H3506" s="231"/>
      <c r="I3506" s="231"/>
      <c r="J3506" s="231"/>
      <c r="K3506" s="231"/>
      <c r="L3506" s="231"/>
      <c r="M3506" s="231"/>
      <c r="N3506" s="131" t="e">
        <f t="shared" si="54"/>
        <v>#N/A</v>
      </c>
    </row>
    <row r="3507" spans="1:14" s="131" customFormat="1" ht="12.75" customHeight="1" x14ac:dyDescent="0.25">
      <c r="A3507" s="231"/>
      <c r="B3507" s="231"/>
      <c r="C3507" s="231"/>
      <c r="D3507" s="231"/>
      <c r="E3507" s="231"/>
      <c r="F3507" s="231"/>
      <c r="G3507" s="231"/>
      <c r="H3507" s="231"/>
      <c r="I3507" s="231"/>
      <c r="J3507" s="231"/>
      <c r="K3507" s="231"/>
      <c r="L3507" s="231"/>
      <c r="M3507" s="231"/>
      <c r="N3507" s="131" t="e">
        <f t="shared" si="54"/>
        <v>#N/A</v>
      </c>
    </row>
    <row r="3508" spans="1:14" s="131" customFormat="1" ht="12.75" customHeight="1" x14ac:dyDescent="0.25">
      <c r="A3508" s="231"/>
      <c r="B3508" s="231"/>
      <c r="C3508" s="231"/>
      <c r="D3508" s="231"/>
      <c r="E3508" s="231"/>
      <c r="F3508" s="231"/>
      <c r="G3508" s="231"/>
      <c r="H3508" s="231"/>
      <c r="I3508" s="231"/>
      <c r="J3508" s="231"/>
      <c r="K3508" s="231"/>
      <c r="L3508" s="231"/>
      <c r="M3508" s="231"/>
      <c r="N3508" s="131" t="e">
        <f t="shared" si="54"/>
        <v>#N/A</v>
      </c>
    </row>
    <row r="3509" spans="1:14" s="131" customFormat="1" ht="12.75" customHeight="1" x14ac:dyDescent="0.25">
      <c r="A3509" s="231"/>
      <c r="B3509" s="231"/>
      <c r="C3509" s="231"/>
      <c r="D3509" s="231"/>
      <c r="E3509" s="231"/>
      <c r="F3509" s="231"/>
      <c r="G3509" s="231"/>
      <c r="H3509" s="231"/>
      <c r="I3509" s="231"/>
      <c r="J3509" s="231"/>
      <c r="K3509" s="231"/>
      <c r="L3509" s="231"/>
      <c r="M3509" s="231"/>
      <c r="N3509" s="131" t="e">
        <f t="shared" si="54"/>
        <v>#N/A</v>
      </c>
    </row>
    <row r="3510" spans="1:14" s="131" customFormat="1" ht="12.75" customHeight="1" x14ac:dyDescent="0.25">
      <c r="A3510" s="231"/>
      <c r="B3510" s="231"/>
      <c r="C3510" s="231"/>
      <c r="D3510" s="231"/>
      <c r="E3510" s="231"/>
      <c r="F3510" s="231"/>
      <c r="G3510" s="231"/>
      <c r="H3510" s="231"/>
      <c r="I3510" s="231"/>
      <c r="J3510" s="231"/>
      <c r="K3510" s="231"/>
      <c r="L3510" s="231"/>
      <c r="M3510" s="231"/>
      <c r="N3510" s="131" t="e">
        <f t="shared" si="54"/>
        <v>#N/A</v>
      </c>
    </row>
    <row r="3511" spans="1:14" s="131" customFormat="1" ht="12.75" customHeight="1" x14ac:dyDescent="0.25">
      <c r="A3511" s="231"/>
      <c r="B3511" s="231"/>
      <c r="C3511" s="231"/>
      <c r="D3511" s="231"/>
      <c r="E3511" s="231"/>
      <c r="F3511" s="231"/>
      <c r="G3511" s="231"/>
      <c r="H3511" s="231"/>
      <c r="I3511" s="231"/>
      <c r="J3511" s="231"/>
      <c r="K3511" s="231"/>
      <c r="L3511" s="231"/>
      <c r="M3511" s="231"/>
      <c r="N3511" s="131" t="e">
        <f t="shared" si="54"/>
        <v>#N/A</v>
      </c>
    </row>
    <row r="3512" spans="1:14" s="131" customFormat="1" ht="12.75" customHeight="1" x14ac:dyDescent="0.25">
      <c r="A3512" s="231"/>
      <c r="B3512" s="231"/>
      <c r="C3512" s="231"/>
      <c r="D3512" s="231"/>
      <c r="E3512" s="231"/>
      <c r="F3512" s="231"/>
      <c r="G3512" s="231"/>
      <c r="H3512" s="231"/>
      <c r="I3512" s="231"/>
      <c r="J3512" s="231"/>
      <c r="K3512" s="231"/>
      <c r="L3512" s="231"/>
      <c r="M3512" s="231"/>
      <c r="N3512" s="131" t="e">
        <f t="shared" si="54"/>
        <v>#N/A</v>
      </c>
    </row>
    <row r="3513" spans="1:14" s="131" customFormat="1" ht="12.75" customHeight="1" x14ac:dyDescent="0.25">
      <c r="A3513" s="231"/>
      <c r="B3513" s="231"/>
      <c r="C3513" s="231"/>
      <c r="D3513" s="231"/>
      <c r="E3513" s="231"/>
      <c r="F3513" s="231"/>
      <c r="G3513" s="231"/>
      <c r="H3513" s="231"/>
      <c r="I3513" s="231"/>
      <c r="J3513" s="231"/>
      <c r="K3513" s="231"/>
      <c r="L3513" s="231"/>
      <c r="M3513" s="231"/>
      <c r="N3513" s="131" t="e">
        <f t="shared" si="54"/>
        <v>#N/A</v>
      </c>
    </row>
    <row r="3514" spans="1:14" s="131" customFormat="1" ht="12.75" customHeight="1" x14ac:dyDescent="0.25">
      <c r="A3514" s="231"/>
      <c r="B3514" s="231"/>
      <c r="C3514" s="231"/>
      <c r="D3514" s="231"/>
      <c r="E3514" s="231"/>
      <c r="F3514" s="231"/>
      <c r="G3514" s="231"/>
      <c r="H3514" s="231"/>
      <c r="I3514" s="231"/>
      <c r="J3514" s="231"/>
      <c r="K3514" s="231"/>
      <c r="L3514" s="231"/>
      <c r="M3514" s="231"/>
      <c r="N3514" s="131" t="e">
        <f t="shared" si="54"/>
        <v>#N/A</v>
      </c>
    </row>
    <row r="3515" spans="1:14" s="131" customFormat="1" ht="12.75" customHeight="1" x14ac:dyDescent="0.25">
      <c r="A3515" s="231"/>
      <c r="B3515" s="231"/>
      <c r="C3515" s="231"/>
      <c r="D3515" s="231"/>
      <c r="E3515" s="231"/>
      <c r="F3515" s="231"/>
      <c r="G3515" s="231"/>
      <c r="H3515" s="231"/>
      <c r="I3515" s="231"/>
      <c r="J3515" s="231"/>
      <c r="K3515" s="231"/>
      <c r="L3515" s="231"/>
      <c r="M3515" s="231"/>
      <c r="N3515" s="131" t="e">
        <f t="shared" si="54"/>
        <v>#N/A</v>
      </c>
    </row>
    <row r="3516" spans="1:14" s="131" customFormat="1" ht="12.75" customHeight="1" x14ac:dyDescent="0.25">
      <c r="A3516" s="231"/>
      <c r="B3516" s="231"/>
      <c r="C3516" s="231"/>
      <c r="D3516" s="231"/>
      <c r="E3516" s="231"/>
      <c r="F3516" s="231"/>
      <c r="G3516" s="231"/>
      <c r="H3516" s="231"/>
      <c r="I3516" s="231"/>
      <c r="J3516" s="231"/>
      <c r="K3516" s="231"/>
      <c r="L3516" s="231"/>
      <c r="M3516" s="231"/>
      <c r="N3516" s="131" t="e">
        <f t="shared" si="54"/>
        <v>#N/A</v>
      </c>
    </row>
    <row r="3517" spans="1:14" s="131" customFormat="1" ht="12.75" customHeight="1" x14ac:dyDescent="0.25">
      <c r="A3517" s="231"/>
      <c r="B3517" s="231"/>
      <c r="C3517" s="231"/>
      <c r="D3517" s="231"/>
      <c r="E3517" s="231"/>
      <c r="F3517" s="231"/>
      <c r="G3517" s="231"/>
      <c r="H3517" s="231"/>
      <c r="I3517" s="231"/>
      <c r="J3517" s="231"/>
      <c r="K3517" s="231"/>
      <c r="L3517" s="231"/>
      <c r="M3517" s="231"/>
      <c r="N3517" s="131" t="e">
        <f t="shared" si="54"/>
        <v>#N/A</v>
      </c>
    </row>
    <row r="3518" spans="1:14" s="131" customFormat="1" ht="12.75" customHeight="1" x14ac:dyDescent="0.25">
      <c r="A3518" s="231"/>
      <c r="B3518" s="231"/>
      <c r="C3518" s="231"/>
      <c r="D3518" s="231"/>
      <c r="E3518" s="231"/>
      <c r="F3518" s="231"/>
      <c r="G3518" s="231"/>
      <c r="H3518" s="231"/>
      <c r="I3518" s="231"/>
      <c r="J3518" s="231"/>
      <c r="K3518" s="231"/>
      <c r="L3518" s="231"/>
      <c r="M3518" s="231"/>
      <c r="N3518" s="131" t="e">
        <f t="shared" si="54"/>
        <v>#N/A</v>
      </c>
    </row>
    <row r="3519" spans="1:14" s="131" customFormat="1" ht="12.75" customHeight="1" x14ac:dyDescent="0.25">
      <c r="A3519" s="231"/>
      <c r="B3519" s="231"/>
      <c r="C3519" s="231"/>
      <c r="D3519" s="231"/>
      <c r="E3519" s="231"/>
      <c r="F3519" s="231"/>
      <c r="G3519" s="231"/>
      <c r="H3519" s="231"/>
      <c r="I3519" s="231"/>
      <c r="J3519" s="231"/>
      <c r="K3519" s="231"/>
      <c r="L3519" s="231"/>
      <c r="M3519" s="231"/>
      <c r="N3519" s="131" t="e">
        <f t="shared" si="54"/>
        <v>#N/A</v>
      </c>
    </row>
    <row r="3520" spans="1:14" s="131" customFormat="1" ht="12.75" customHeight="1" x14ac:dyDescent="0.25">
      <c r="A3520" s="231"/>
      <c r="B3520" s="231"/>
      <c r="C3520" s="231"/>
      <c r="D3520" s="231"/>
      <c r="E3520" s="231"/>
      <c r="F3520" s="231"/>
      <c r="G3520" s="231"/>
      <c r="H3520" s="231"/>
      <c r="I3520" s="231"/>
      <c r="J3520" s="231"/>
      <c r="K3520" s="231"/>
      <c r="L3520" s="231"/>
      <c r="M3520" s="231"/>
      <c r="N3520" s="131" t="e">
        <f t="shared" si="54"/>
        <v>#N/A</v>
      </c>
    </row>
    <row r="3521" spans="1:14" s="131" customFormat="1" ht="12.75" customHeight="1" x14ac:dyDescent="0.25">
      <c r="A3521" s="231"/>
      <c r="B3521" s="231"/>
      <c r="C3521" s="231"/>
      <c r="D3521" s="231"/>
      <c r="E3521" s="231"/>
      <c r="F3521" s="231"/>
      <c r="G3521" s="231"/>
      <c r="H3521" s="231"/>
      <c r="I3521" s="231"/>
      <c r="J3521" s="231"/>
      <c r="K3521" s="231"/>
      <c r="L3521" s="231"/>
      <c r="M3521" s="231"/>
      <c r="N3521" s="131" t="e">
        <f t="shared" si="54"/>
        <v>#N/A</v>
      </c>
    </row>
    <row r="3522" spans="1:14" s="131" customFormat="1" ht="12.75" customHeight="1" x14ac:dyDescent="0.25">
      <c r="A3522" s="231"/>
      <c r="B3522" s="231"/>
      <c r="C3522" s="231"/>
      <c r="D3522" s="231"/>
      <c r="E3522" s="231"/>
      <c r="F3522" s="231"/>
      <c r="G3522" s="231"/>
      <c r="H3522" s="231"/>
      <c r="I3522" s="231"/>
      <c r="J3522" s="231"/>
      <c r="K3522" s="231"/>
      <c r="L3522" s="231"/>
      <c r="M3522" s="231"/>
      <c r="N3522" s="131" t="e">
        <f t="shared" si="54"/>
        <v>#N/A</v>
      </c>
    </row>
    <row r="3523" spans="1:14" s="131" customFormat="1" ht="12.75" customHeight="1" x14ac:dyDescent="0.25">
      <c r="A3523" s="231"/>
      <c r="B3523" s="231"/>
      <c r="C3523" s="231"/>
      <c r="D3523" s="231"/>
      <c r="E3523" s="231"/>
      <c r="F3523" s="231"/>
      <c r="G3523" s="231"/>
      <c r="H3523" s="231"/>
      <c r="I3523" s="231"/>
      <c r="J3523" s="231"/>
      <c r="K3523" s="231"/>
      <c r="L3523" s="231"/>
      <c r="M3523" s="231"/>
      <c r="N3523" s="131" t="e">
        <f t="shared" si="54"/>
        <v>#N/A</v>
      </c>
    </row>
    <row r="3524" spans="1:14" s="131" customFormat="1" ht="12.75" customHeight="1" x14ac:dyDescent="0.25">
      <c r="A3524" s="231"/>
      <c r="B3524" s="231"/>
      <c r="C3524" s="231"/>
      <c r="D3524" s="231"/>
      <c r="E3524" s="231"/>
      <c r="F3524" s="231"/>
      <c r="G3524" s="231"/>
      <c r="H3524" s="231"/>
      <c r="I3524" s="231"/>
      <c r="J3524" s="231"/>
      <c r="K3524" s="231"/>
      <c r="L3524" s="231"/>
      <c r="M3524" s="231"/>
      <c r="N3524" s="131" t="e">
        <f t="shared" ref="N3524:N3587" si="55">VLOOKUP(I3524,$O$3:$P$10,2,FALSE)</f>
        <v>#N/A</v>
      </c>
    </row>
    <row r="3525" spans="1:14" s="131" customFormat="1" ht="12.75" customHeight="1" x14ac:dyDescent="0.25">
      <c r="A3525" s="231"/>
      <c r="B3525" s="231"/>
      <c r="C3525" s="231"/>
      <c r="D3525" s="231"/>
      <c r="E3525" s="231"/>
      <c r="F3525" s="231"/>
      <c r="G3525" s="231"/>
      <c r="H3525" s="231"/>
      <c r="I3525" s="231"/>
      <c r="J3525" s="231"/>
      <c r="K3525" s="231"/>
      <c r="L3525" s="231"/>
      <c r="M3525" s="231"/>
      <c r="N3525" s="131" t="e">
        <f t="shared" si="55"/>
        <v>#N/A</v>
      </c>
    </row>
    <row r="3526" spans="1:14" s="131" customFormat="1" ht="12.75" customHeight="1" x14ac:dyDescent="0.25">
      <c r="A3526" s="231"/>
      <c r="B3526" s="231"/>
      <c r="C3526" s="231"/>
      <c r="D3526" s="231"/>
      <c r="E3526" s="231"/>
      <c r="F3526" s="231"/>
      <c r="G3526" s="231"/>
      <c r="H3526" s="231"/>
      <c r="I3526" s="231"/>
      <c r="J3526" s="231"/>
      <c r="K3526" s="231"/>
      <c r="L3526" s="231"/>
      <c r="M3526" s="231"/>
      <c r="N3526" s="131" t="e">
        <f t="shared" si="55"/>
        <v>#N/A</v>
      </c>
    </row>
    <row r="3527" spans="1:14" s="131" customFormat="1" ht="12.75" customHeight="1" x14ac:dyDescent="0.25">
      <c r="A3527" s="231"/>
      <c r="B3527" s="231"/>
      <c r="C3527" s="231"/>
      <c r="D3527" s="231"/>
      <c r="E3527" s="231"/>
      <c r="F3527" s="231"/>
      <c r="G3527" s="231"/>
      <c r="H3527" s="231"/>
      <c r="I3527" s="231"/>
      <c r="J3527" s="231"/>
      <c r="K3527" s="231"/>
      <c r="L3527" s="231"/>
      <c r="M3527" s="231"/>
      <c r="N3527" s="131" t="e">
        <f t="shared" si="55"/>
        <v>#N/A</v>
      </c>
    </row>
    <row r="3528" spans="1:14" s="131" customFormat="1" ht="12.75" customHeight="1" x14ac:dyDescent="0.25">
      <c r="A3528" s="231"/>
      <c r="B3528" s="231"/>
      <c r="C3528" s="231"/>
      <c r="D3528" s="231"/>
      <c r="E3528" s="231"/>
      <c r="F3528" s="231"/>
      <c r="G3528" s="231"/>
      <c r="H3528" s="231"/>
      <c r="I3528" s="231"/>
      <c r="J3528" s="231"/>
      <c r="K3528" s="231"/>
      <c r="L3528" s="231"/>
      <c r="M3528" s="231"/>
      <c r="N3528" s="131" t="e">
        <f t="shared" si="55"/>
        <v>#N/A</v>
      </c>
    </row>
    <row r="3529" spans="1:14" s="131" customFormat="1" ht="12.75" customHeight="1" x14ac:dyDescent="0.25">
      <c r="A3529" s="231"/>
      <c r="B3529" s="231"/>
      <c r="C3529" s="231"/>
      <c r="D3529" s="231"/>
      <c r="E3529" s="231"/>
      <c r="F3529" s="231"/>
      <c r="G3529" s="231"/>
      <c r="H3529" s="231"/>
      <c r="I3529" s="231"/>
      <c r="J3529" s="231"/>
      <c r="K3529" s="231"/>
      <c r="L3529" s="231"/>
      <c r="M3529" s="231"/>
      <c r="N3529" s="131" t="e">
        <f t="shared" si="55"/>
        <v>#N/A</v>
      </c>
    </row>
    <row r="3530" spans="1:14" s="131" customFormat="1" ht="12.75" customHeight="1" x14ac:dyDescent="0.25">
      <c r="A3530" s="231"/>
      <c r="B3530" s="231"/>
      <c r="C3530" s="231"/>
      <c r="D3530" s="231"/>
      <c r="E3530" s="231"/>
      <c r="F3530" s="231"/>
      <c r="G3530" s="231"/>
      <c r="H3530" s="231"/>
      <c r="I3530" s="231"/>
      <c r="J3530" s="231"/>
      <c r="K3530" s="231"/>
      <c r="L3530" s="231"/>
      <c r="M3530" s="231"/>
      <c r="N3530" s="131" t="e">
        <f t="shared" si="55"/>
        <v>#N/A</v>
      </c>
    </row>
    <row r="3531" spans="1:14" s="131" customFormat="1" ht="12.75" customHeight="1" x14ac:dyDescent="0.25">
      <c r="A3531" s="231"/>
      <c r="B3531" s="231"/>
      <c r="C3531" s="231"/>
      <c r="D3531" s="231"/>
      <c r="E3531" s="231"/>
      <c r="F3531" s="231"/>
      <c r="G3531" s="231"/>
      <c r="H3531" s="231"/>
      <c r="I3531" s="231"/>
      <c r="J3531" s="231"/>
      <c r="K3531" s="231"/>
      <c r="L3531" s="231"/>
      <c r="M3531" s="231"/>
      <c r="N3531" s="131" t="e">
        <f t="shared" si="55"/>
        <v>#N/A</v>
      </c>
    </row>
    <row r="3532" spans="1:14" s="131" customFormat="1" ht="12.75" customHeight="1" x14ac:dyDescent="0.25">
      <c r="A3532" s="231"/>
      <c r="B3532" s="231"/>
      <c r="C3532" s="231"/>
      <c r="D3532" s="231"/>
      <c r="E3532" s="231"/>
      <c r="F3532" s="231"/>
      <c r="G3532" s="231"/>
      <c r="H3532" s="231"/>
      <c r="I3532" s="231"/>
      <c r="J3532" s="231"/>
      <c r="K3532" s="231"/>
      <c r="L3532" s="231"/>
      <c r="M3532" s="231"/>
      <c r="N3532" s="131" t="e">
        <f t="shared" si="55"/>
        <v>#N/A</v>
      </c>
    </row>
    <row r="3533" spans="1:14" s="131" customFormat="1" ht="12.75" customHeight="1" x14ac:dyDescent="0.25">
      <c r="A3533" s="231"/>
      <c r="B3533" s="231"/>
      <c r="C3533" s="231"/>
      <c r="D3533" s="231"/>
      <c r="E3533" s="231"/>
      <c r="F3533" s="231"/>
      <c r="G3533" s="231"/>
      <c r="H3533" s="231"/>
      <c r="I3533" s="231"/>
      <c r="J3533" s="231"/>
      <c r="K3533" s="231"/>
      <c r="L3533" s="231"/>
      <c r="M3533" s="231"/>
      <c r="N3533" s="131" t="e">
        <f t="shared" si="55"/>
        <v>#N/A</v>
      </c>
    </row>
    <row r="3534" spans="1:14" s="131" customFormat="1" ht="12.75" customHeight="1" x14ac:dyDescent="0.25">
      <c r="A3534" s="231"/>
      <c r="B3534" s="231"/>
      <c r="C3534" s="231"/>
      <c r="D3534" s="231"/>
      <c r="E3534" s="231"/>
      <c r="F3534" s="231"/>
      <c r="G3534" s="231"/>
      <c r="H3534" s="231"/>
      <c r="I3534" s="231"/>
      <c r="J3534" s="231"/>
      <c r="K3534" s="231"/>
      <c r="L3534" s="231"/>
      <c r="M3534" s="231"/>
      <c r="N3534" s="131" t="e">
        <f t="shared" si="55"/>
        <v>#N/A</v>
      </c>
    </row>
    <row r="3535" spans="1:14" s="131" customFormat="1" ht="12.75" customHeight="1" x14ac:dyDescent="0.25">
      <c r="A3535" s="231"/>
      <c r="B3535" s="231"/>
      <c r="C3535" s="231"/>
      <c r="D3535" s="231"/>
      <c r="E3535" s="231"/>
      <c r="F3535" s="231"/>
      <c r="G3535" s="231"/>
      <c r="H3535" s="231"/>
      <c r="I3535" s="231"/>
      <c r="J3535" s="231"/>
      <c r="K3535" s="231"/>
      <c r="L3535" s="231"/>
      <c r="M3535" s="231"/>
      <c r="N3535" s="131" t="e">
        <f t="shared" si="55"/>
        <v>#N/A</v>
      </c>
    </row>
    <row r="3536" spans="1:14" s="131" customFormat="1" ht="12.75" customHeight="1" x14ac:dyDescent="0.25">
      <c r="A3536" s="231"/>
      <c r="B3536" s="231"/>
      <c r="C3536" s="231"/>
      <c r="D3536" s="231"/>
      <c r="E3536" s="231"/>
      <c r="F3536" s="231"/>
      <c r="G3536" s="231"/>
      <c r="H3536" s="231"/>
      <c r="I3536" s="231"/>
      <c r="J3536" s="231"/>
      <c r="K3536" s="231"/>
      <c r="L3536" s="231"/>
      <c r="M3536" s="231"/>
      <c r="N3536" s="131" t="e">
        <f t="shared" si="55"/>
        <v>#N/A</v>
      </c>
    </row>
    <row r="3537" spans="1:14" s="131" customFormat="1" ht="12.75" customHeight="1" x14ac:dyDescent="0.25">
      <c r="A3537" s="231"/>
      <c r="B3537" s="231"/>
      <c r="C3537" s="231"/>
      <c r="D3537" s="231"/>
      <c r="E3537" s="231"/>
      <c r="F3537" s="231"/>
      <c r="G3537" s="231"/>
      <c r="H3537" s="231"/>
      <c r="I3537" s="231"/>
      <c r="J3537" s="231"/>
      <c r="K3537" s="231"/>
      <c r="L3537" s="231"/>
      <c r="M3537" s="231"/>
      <c r="N3537" s="131" t="e">
        <f t="shared" si="55"/>
        <v>#N/A</v>
      </c>
    </row>
    <row r="3538" spans="1:14" s="131" customFormat="1" ht="12.75" customHeight="1" x14ac:dyDescent="0.25">
      <c r="A3538" s="231"/>
      <c r="B3538" s="231"/>
      <c r="C3538" s="231"/>
      <c r="D3538" s="231"/>
      <c r="E3538" s="231"/>
      <c r="F3538" s="231"/>
      <c r="G3538" s="231"/>
      <c r="H3538" s="231"/>
      <c r="I3538" s="231"/>
      <c r="J3538" s="231"/>
      <c r="K3538" s="231"/>
      <c r="L3538" s="231"/>
      <c r="M3538" s="231"/>
      <c r="N3538" s="131" t="e">
        <f t="shared" si="55"/>
        <v>#N/A</v>
      </c>
    </row>
    <row r="3539" spans="1:14" s="131" customFormat="1" ht="12.75" customHeight="1" x14ac:dyDescent="0.25">
      <c r="A3539" s="231"/>
      <c r="B3539" s="231"/>
      <c r="C3539" s="231"/>
      <c r="D3539" s="231"/>
      <c r="E3539" s="231"/>
      <c r="F3539" s="231"/>
      <c r="G3539" s="231"/>
      <c r="H3539" s="231"/>
      <c r="I3539" s="231"/>
      <c r="J3539" s="231"/>
      <c r="K3539" s="231"/>
      <c r="L3539" s="231"/>
      <c r="M3539" s="231"/>
      <c r="N3539" s="131" t="e">
        <f t="shared" si="55"/>
        <v>#N/A</v>
      </c>
    </row>
    <row r="3540" spans="1:14" s="131" customFormat="1" ht="12.75" customHeight="1" x14ac:dyDescent="0.25">
      <c r="A3540" s="231"/>
      <c r="B3540" s="231"/>
      <c r="C3540" s="231"/>
      <c r="D3540" s="231"/>
      <c r="E3540" s="231"/>
      <c r="F3540" s="231"/>
      <c r="G3540" s="231"/>
      <c r="H3540" s="231"/>
      <c r="I3540" s="231"/>
      <c r="J3540" s="231"/>
      <c r="K3540" s="231"/>
      <c r="L3540" s="231"/>
      <c r="M3540" s="231"/>
      <c r="N3540" s="131" t="e">
        <f t="shared" si="55"/>
        <v>#N/A</v>
      </c>
    </row>
    <row r="3541" spans="1:14" s="131" customFormat="1" ht="12.75" customHeight="1" x14ac:dyDescent="0.25">
      <c r="A3541" s="231"/>
      <c r="B3541" s="231"/>
      <c r="C3541" s="231"/>
      <c r="D3541" s="231"/>
      <c r="E3541" s="231"/>
      <c r="F3541" s="231"/>
      <c r="G3541" s="231"/>
      <c r="H3541" s="231"/>
      <c r="I3541" s="231"/>
      <c r="J3541" s="231"/>
      <c r="K3541" s="231"/>
      <c r="L3541" s="231"/>
      <c r="M3541" s="231"/>
      <c r="N3541" s="131" t="e">
        <f t="shared" si="55"/>
        <v>#N/A</v>
      </c>
    </row>
    <row r="3542" spans="1:14" s="131" customFormat="1" ht="12.75" customHeight="1" x14ac:dyDescent="0.25">
      <c r="A3542" s="231"/>
      <c r="B3542" s="231"/>
      <c r="C3542" s="231"/>
      <c r="D3542" s="231"/>
      <c r="E3542" s="231"/>
      <c r="F3542" s="231"/>
      <c r="G3542" s="231"/>
      <c r="H3542" s="231"/>
      <c r="I3542" s="231"/>
      <c r="J3542" s="231"/>
      <c r="K3542" s="231"/>
      <c r="L3542" s="231"/>
      <c r="M3542" s="231"/>
      <c r="N3542" s="131" t="e">
        <f t="shared" si="55"/>
        <v>#N/A</v>
      </c>
    </row>
    <row r="3543" spans="1:14" s="131" customFormat="1" ht="12.75" customHeight="1" x14ac:dyDescent="0.25">
      <c r="A3543" s="231"/>
      <c r="B3543" s="231"/>
      <c r="C3543" s="231"/>
      <c r="D3543" s="231"/>
      <c r="E3543" s="231"/>
      <c r="F3543" s="231"/>
      <c r="G3543" s="231"/>
      <c r="H3543" s="231"/>
      <c r="I3543" s="231"/>
      <c r="J3543" s="231"/>
      <c r="K3543" s="231"/>
      <c r="L3543" s="231"/>
      <c r="M3543" s="231"/>
      <c r="N3543" s="131" t="e">
        <f t="shared" si="55"/>
        <v>#N/A</v>
      </c>
    </row>
    <row r="3544" spans="1:14" s="131" customFormat="1" ht="12.75" customHeight="1" x14ac:dyDescent="0.25">
      <c r="A3544" s="231"/>
      <c r="B3544" s="231"/>
      <c r="C3544" s="231"/>
      <c r="D3544" s="231"/>
      <c r="E3544" s="231"/>
      <c r="F3544" s="231"/>
      <c r="G3544" s="231"/>
      <c r="H3544" s="231"/>
      <c r="I3544" s="231"/>
      <c r="J3544" s="231"/>
      <c r="K3544" s="231"/>
      <c r="L3544" s="231"/>
      <c r="M3544" s="231"/>
      <c r="N3544" s="131" t="e">
        <f t="shared" si="55"/>
        <v>#N/A</v>
      </c>
    </row>
    <row r="3545" spans="1:14" s="131" customFormat="1" ht="12.75" customHeight="1" x14ac:dyDescent="0.25">
      <c r="A3545" s="231"/>
      <c r="B3545" s="231"/>
      <c r="C3545" s="231"/>
      <c r="D3545" s="231"/>
      <c r="E3545" s="231"/>
      <c r="F3545" s="231"/>
      <c r="G3545" s="231"/>
      <c r="H3545" s="231"/>
      <c r="I3545" s="231"/>
      <c r="J3545" s="231"/>
      <c r="K3545" s="231"/>
      <c r="L3545" s="231"/>
      <c r="M3545" s="231"/>
      <c r="N3545" s="131" t="e">
        <f t="shared" si="55"/>
        <v>#N/A</v>
      </c>
    </row>
    <row r="3546" spans="1:14" s="131" customFormat="1" ht="12.75" customHeight="1" x14ac:dyDescent="0.25">
      <c r="A3546" s="231"/>
      <c r="B3546" s="231"/>
      <c r="C3546" s="231"/>
      <c r="D3546" s="231"/>
      <c r="E3546" s="231"/>
      <c r="F3546" s="231"/>
      <c r="G3546" s="231"/>
      <c r="H3546" s="231"/>
      <c r="I3546" s="231"/>
      <c r="J3546" s="231"/>
      <c r="K3546" s="231"/>
      <c r="L3546" s="231"/>
      <c r="M3546" s="231"/>
      <c r="N3546" s="131" t="e">
        <f t="shared" si="55"/>
        <v>#N/A</v>
      </c>
    </row>
    <row r="3547" spans="1:14" s="131" customFormat="1" ht="12.75" customHeight="1" x14ac:dyDescent="0.25">
      <c r="A3547" s="231"/>
      <c r="B3547" s="231"/>
      <c r="C3547" s="231"/>
      <c r="D3547" s="231"/>
      <c r="E3547" s="231"/>
      <c r="F3547" s="231"/>
      <c r="G3547" s="231"/>
      <c r="H3547" s="231"/>
      <c r="I3547" s="231"/>
      <c r="J3547" s="231"/>
      <c r="K3547" s="231"/>
      <c r="L3547" s="231"/>
      <c r="M3547" s="231"/>
      <c r="N3547" s="131" t="e">
        <f t="shared" si="55"/>
        <v>#N/A</v>
      </c>
    </row>
    <row r="3548" spans="1:14" s="131" customFormat="1" ht="12.75" customHeight="1" x14ac:dyDescent="0.25">
      <c r="A3548" s="231"/>
      <c r="B3548" s="231"/>
      <c r="C3548" s="231"/>
      <c r="D3548" s="231"/>
      <c r="E3548" s="231"/>
      <c r="F3548" s="231"/>
      <c r="G3548" s="231"/>
      <c r="H3548" s="231"/>
      <c r="I3548" s="231"/>
      <c r="J3548" s="231"/>
      <c r="K3548" s="231"/>
      <c r="L3548" s="231"/>
      <c r="M3548" s="231"/>
      <c r="N3548" s="131" t="e">
        <f t="shared" si="55"/>
        <v>#N/A</v>
      </c>
    </row>
    <row r="3549" spans="1:14" s="131" customFormat="1" ht="12.75" customHeight="1" x14ac:dyDescent="0.25">
      <c r="A3549" s="231"/>
      <c r="B3549" s="231"/>
      <c r="C3549" s="231"/>
      <c r="D3549" s="231"/>
      <c r="E3549" s="231"/>
      <c r="F3549" s="231"/>
      <c r="G3549" s="231"/>
      <c r="H3549" s="231"/>
      <c r="I3549" s="231"/>
      <c r="J3549" s="231"/>
      <c r="K3549" s="231"/>
      <c r="L3549" s="231"/>
      <c r="M3549" s="231"/>
      <c r="N3549" s="131" t="e">
        <f t="shared" si="55"/>
        <v>#N/A</v>
      </c>
    </row>
    <row r="3550" spans="1:14" s="131" customFormat="1" ht="12.75" customHeight="1" x14ac:dyDescent="0.25">
      <c r="A3550" s="231"/>
      <c r="B3550" s="231"/>
      <c r="C3550" s="231"/>
      <c r="D3550" s="231"/>
      <c r="E3550" s="231"/>
      <c r="F3550" s="231"/>
      <c r="G3550" s="231"/>
      <c r="H3550" s="231"/>
      <c r="I3550" s="231"/>
      <c r="J3550" s="231"/>
      <c r="K3550" s="231"/>
      <c r="L3550" s="231"/>
      <c r="M3550" s="231"/>
      <c r="N3550" s="131" t="e">
        <f t="shared" si="55"/>
        <v>#N/A</v>
      </c>
    </row>
    <row r="3551" spans="1:14" s="131" customFormat="1" ht="12.75" customHeight="1" x14ac:dyDescent="0.25">
      <c r="A3551" s="231"/>
      <c r="B3551" s="231"/>
      <c r="C3551" s="231"/>
      <c r="D3551" s="231"/>
      <c r="E3551" s="231"/>
      <c r="F3551" s="231"/>
      <c r="G3551" s="231"/>
      <c r="H3551" s="231"/>
      <c r="I3551" s="231"/>
      <c r="J3551" s="231"/>
      <c r="K3551" s="231"/>
      <c r="L3551" s="231"/>
      <c r="M3551" s="231"/>
      <c r="N3551" s="131" t="e">
        <f t="shared" si="55"/>
        <v>#N/A</v>
      </c>
    </row>
    <row r="3552" spans="1:14" s="131" customFormat="1" ht="12.75" customHeight="1" x14ac:dyDescent="0.25">
      <c r="A3552" s="231"/>
      <c r="B3552" s="231"/>
      <c r="C3552" s="231"/>
      <c r="D3552" s="231"/>
      <c r="E3552" s="231"/>
      <c r="F3552" s="231"/>
      <c r="G3552" s="231"/>
      <c r="H3552" s="231"/>
      <c r="I3552" s="231"/>
      <c r="J3552" s="231"/>
      <c r="K3552" s="231"/>
      <c r="L3552" s="231"/>
      <c r="M3552" s="231"/>
      <c r="N3552" s="131" t="e">
        <f t="shared" si="55"/>
        <v>#N/A</v>
      </c>
    </row>
    <row r="3553" spans="1:14" s="131" customFormat="1" ht="12.75" customHeight="1" x14ac:dyDescent="0.25">
      <c r="A3553" s="231"/>
      <c r="B3553" s="231"/>
      <c r="C3553" s="231"/>
      <c r="D3553" s="231"/>
      <c r="E3553" s="231"/>
      <c r="F3553" s="231"/>
      <c r="G3553" s="231"/>
      <c r="H3553" s="231"/>
      <c r="I3553" s="231"/>
      <c r="J3553" s="231"/>
      <c r="K3553" s="231"/>
      <c r="L3553" s="231"/>
      <c r="M3553" s="231"/>
      <c r="N3553" s="131" t="e">
        <f t="shared" si="55"/>
        <v>#N/A</v>
      </c>
    </row>
    <row r="3554" spans="1:14" s="131" customFormat="1" ht="12.75" customHeight="1" x14ac:dyDescent="0.25">
      <c r="A3554" s="231"/>
      <c r="B3554" s="231"/>
      <c r="C3554" s="231"/>
      <c r="D3554" s="231"/>
      <c r="E3554" s="231"/>
      <c r="F3554" s="231"/>
      <c r="G3554" s="231"/>
      <c r="H3554" s="231"/>
      <c r="I3554" s="231"/>
      <c r="J3554" s="231"/>
      <c r="K3554" s="231"/>
      <c r="L3554" s="231"/>
      <c r="M3554" s="231"/>
      <c r="N3554" s="131" t="e">
        <f t="shared" si="55"/>
        <v>#N/A</v>
      </c>
    </row>
    <row r="3555" spans="1:14" s="131" customFormat="1" ht="12.75" customHeight="1" x14ac:dyDescent="0.25">
      <c r="A3555" s="231"/>
      <c r="B3555" s="231"/>
      <c r="C3555" s="231"/>
      <c r="D3555" s="231"/>
      <c r="E3555" s="231"/>
      <c r="F3555" s="231"/>
      <c r="G3555" s="231"/>
      <c r="H3555" s="231"/>
      <c r="I3555" s="231"/>
      <c r="J3555" s="231"/>
      <c r="K3555" s="231"/>
      <c r="L3555" s="231"/>
      <c r="M3555" s="231"/>
      <c r="N3555" s="131" t="e">
        <f t="shared" si="55"/>
        <v>#N/A</v>
      </c>
    </row>
    <row r="3556" spans="1:14" s="131" customFormat="1" ht="12.75" customHeight="1" x14ac:dyDescent="0.25">
      <c r="A3556" s="231"/>
      <c r="B3556" s="231"/>
      <c r="C3556" s="231"/>
      <c r="D3556" s="231"/>
      <c r="E3556" s="231"/>
      <c r="F3556" s="231"/>
      <c r="G3556" s="231"/>
      <c r="H3556" s="231"/>
      <c r="I3556" s="231"/>
      <c r="J3556" s="231"/>
      <c r="K3556" s="231"/>
      <c r="L3556" s="231"/>
      <c r="M3556" s="231"/>
      <c r="N3556" s="131" t="e">
        <f t="shared" si="55"/>
        <v>#N/A</v>
      </c>
    </row>
    <row r="3557" spans="1:14" s="131" customFormat="1" ht="12.75" customHeight="1" x14ac:dyDescent="0.25">
      <c r="A3557" s="231"/>
      <c r="B3557" s="231"/>
      <c r="C3557" s="231"/>
      <c r="D3557" s="231"/>
      <c r="E3557" s="231"/>
      <c r="F3557" s="231"/>
      <c r="G3557" s="231"/>
      <c r="H3557" s="231"/>
      <c r="I3557" s="231"/>
      <c r="J3557" s="231"/>
      <c r="K3557" s="231"/>
      <c r="L3557" s="231"/>
      <c r="M3557" s="231"/>
      <c r="N3557" s="131" t="e">
        <f t="shared" si="55"/>
        <v>#N/A</v>
      </c>
    </row>
    <row r="3558" spans="1:14" s="131" customFormat="1" ht="12.75" customHeight="1" x14ac:dyDescent="0.25">
      <c r="A3558" s="231"/>
      <c r="B3558" s="231"/>
      <c r="C3558" s="231"/>
      <c r="D3558" s="231"/>
      <c r="E3558" s="231"/>
      <c r="F3558" s="231"/>
      <c r="G3558" s="231"/>
      <c r="H3558" s="231"/>
      <c r="I3558" s="231"/>
      <c r="J3558" s="231"/>
      <c r="K3558" s="231"/>
      <c r="L3558" s="231"/>
      <c r="M3558" s="231"/>
      <c r="N3558" s="131" t="e">
        <f t="shared" si="55"/>
        <v>#N/A</v>
      </c>
    </row>
    <row r="3559" spans="1:14" s="131" customFormat="1" ht="12.75" customHeight="1" x14ac:dyDescent="0.25">
      <c r="A3559" s="231"/>
      <c r="B3559" s="231"/>
      <c r="C3559" s="231"/>
      <c r="D3559" s="231"/>
      <c r="E3559" s="231"/>
      <c r="F3559" s="231"/>
      <c r="G3559" s="231"/>
      <c r="H3559" s="231"/>
      <c r="I3559" s="231"/>
      <c r="J3559" s="231"/>
      <c r="K3559" s="231"/>
      <c r="L3559" s="231"/>
      <c r="M3559" s="231"/>
      <c r="N3559" s="131" t="e">
        <f t="shared" si="55"/>
        <v>#N/A</v>
      </c>
    </row>
    <row r="3560" spans="1:14" s="131" customFormat="1" ht="12.75" customHeight="1" x14ac:dyDescent="0.25">
      <c r="A3560" s="231"/>
      <c r="B3560" s="231"/>
      <c r="C3560" s="231"/>
      <c r="D3560" s="231"/>
      <c r="E3560" s="231"/>
      <c r="F3560" s="231"/>
      <c r="G3560" s="231"/>
      <c r="H3560" s="231"/>
      <c r="I3560" s="231"/>
      <c r="J3560" s="231"/>
      <c r="K3560" s="231"/>
      <c r="L3560" s="231"/>
      <c r="M3560" s="231"/>
      <c r="N3560" s="131" t="e">
        <f t="shared" si="55"/>
        <v>#N/A</v>
      </c>
    </row>
    <row r="3561" spans="1:14" s="131" customFormat="1" ht="12.75" customHeight="1" x14ac:dyDescent="0.25">
      <c r="A3561" s="231"/>
      <c r="B3561" s="231"/>
      <c r="C3561" s="231"/>
      <c r="D3561" s="231"/>
      <c r="E3561" s="231"/>
      <c r="F3561" s="231"/>
      <c r="G3561" s="231"/>
      <c r="H3561" s="231"/>
      <c r="I3561" s="231"/>
      <c r="J3561" s="231"/>
      <c r="K3561" s="231"/>
      <c r="L3561" s="231"/>
      <c r="M3561" s="231"/>
      <c r="N3561" s="131" t="e">
        <f t="shared" si="55"/>
        <v>#N/A</v>
      </c>
    </row>
    <row r="3562" spans="1:14" s="131" customFormat="1" ht="12.75" customHeight="1" x14ac:dyDescent="0.25">
      <c r="A3562" s="231"/>
      <c r="B3562" s="231"/>
      <c r="C3562" s="231"/>
      <c r="D3562" s="231"/>
      <c r="E3562" s="231"/>
      <c r="F3562" s="231"/>
      <c r="G3562" s="231"/>
      <c r="H3562" s="231"/>
      <c r="I3562" s="231"/>
      <c r="J3562" s="231"/>
      <c r="K3562" s="231"/>
      <c r="L3562" s="231"/>
      <c r="M3562" s="231"/>
      <c r="N3562" s="131" t="e">
        <f t="shared" si="55"/>
        <v>#N/A</v>
      </c>
    </row>
    <row r="3563" spans="1:14" s="131" customFormat="1" ht="12.75" customHeight="1" x14ac:dyDescent="0.25">
      <c r="A3563" s="231"/>
      <c r="B3563" s="231"/>
      <c r="C3563" s="231"/>
      <c r="D3563" s="231"/>
      <c r="E3563" s="231"/>
      <c r="F3563" s="231"/>
      <c r="G3563" s="231"/>
      <c r="H3563" s="231"/>
      <c r="I3563" s="231"/>
      <c r="J3563" s="231"/>
      <c r="K3563" s="231"/>
      <c r="L3563" s="231"/>
      <c r="M3563" s="231"/>
      <c r="N3563" s="131" t="e">
        <f t="shared" si="55"/>
        <v>#N/A</v>
      </c>
    </row>
    <row r="3564" spans="1:14" s="131" customFormat="1" ht="12.75" customHeight="1" x14ac:dyDescent="0.25">
      <c r="A3564" s="231"/>
      <c r="B3564" s="231"/>
      <c r="C3564" s="231"/>
      <c r="D3564" s="231"/>
      <c r="E3564" s="231"/>
      <c r="F3564" s="231"/>
      <c r="G3564" s="231"/>
      <c r="H3564" s="231"/>
      <c r="I3564" s="231"/>
      <c r="J3564" s="231"/>
      <c r="K3564" s="231"/>
      <c r="L3564" s="231"/>
      <c r="M3564" s="231"/>
      <c r="N3564" s="131" t="e">
        <f t="shared" si="55"/>
        <v>#N/A</v>
      </c>
    </row>
    <row r="3565" spans="1:14" s="131" customFormat="1" ht="12.75" customHeight="1" x14ac:dyDescent="0.25">
      <c r="A3565" s="231"/>
      <c r="B3565" s="231"/>
      <c r="C3565" s="231"/>
      <c r="D3565" s="231"/>
      <c r="E3565" s="231"/>
      <c r="F3565" s="231"/>
      <c r="G3565" s="231"/>
      <c r="H3565" s="231"/>
      <c r="I3565" s="231"/>
      <c r="J3565" s="231"/>
      <c r="K3565" s="231"/>
      <c r="L3565" s="231"/>
      <c r="M3565" s="231"/>
      <c r="N3565" s="131" t="e">
        <f t="shared" si="55"/>
        <v>#N/A</v>
      </c>
    </row>
    <row r="3566" spans="1:14" s="131" customFormat="1" ht="12.75" customHeight="1" x14ac:dyDescent="0.25">
      <c r="A3566" s="231"/>
      <c r="B3566" s="231"/>
      <c r="C3566" s="231"/>
      <c r="D3566" s="231"/>
      <c r="E3566" s="231"/>
      <c r="F3566" s="231"/>
      <c r="G3566" s="231"/>
      <c r="H3566" s="231"/>
      <c r="I3566" s="231"/>
      <c r="J3566" s="231"/>
      <c r="K3566" s="231"/>
      <c r="L3566" s="231"/>
      <c r="M3566" s="231"/>
      <c r="N3566" s="131" t="e">
        <f t="shared" si="55"/>
        <v>#N/A</v>
      </c>
    </row>
    <row r="3567" spans="1:14" s="131" customFormat="1" ht="12.75" customHeight="1" x14ac:dyDescent="0.25">
      <c r="A3567" s="231"/>
      <c r="B3567" s="231"/>
      <c r="C3567" s="231"/>
      <c r="D3567" s="231"/>
      <c r="E3567" s="231"/>
      <c r="F3567" s="231"/>
      <c r="G3567" s="231"/>
      <c r="H3567" s="231"/>
      <c r="I3567" s="231"/>
      <c r="J3567" s="231"/>
      <c r="K3567" s="231"/>
      <c r="L3567" s="231"/>
      <c r="M3567" s="231"/>
      <c r="N3567" s="131" t="e">
        <f t="shared" si="55"/>
        <v>#N/A</v>
      </c>
    </row>
    <row r="3568" spans="1:14" s="131" customFormat="1" ht="12.75" customHeight="1" x14ac:dyDescent="0.25">
      <c r="A3568" s="231"/>
      <c r="B3568" s="231"/>
      <c r="C3568" s="231"/>
      <c r="D3568" s="231"/>
      <c r="E3568" s="231"/>
      <c r="F3568" s="231"/>
      <c r="G3568" s="231"/>
      <c r="H3568" s="231"/>
      <c r="I3568" s="231"/>
      <c r="J3568" s="231"/>
      <c r="K3568" s="231"/>
      <c r="L3568" s="231"/>
      <c r="M3568" s="231"/>
      <c r="N3568" s="131" t="e">
        <f t="shared" si="55"/>
        <v>#N/A</v>
      </c>
    </row>
    <row r="3569" spans="1:14" s="131" customFormat="1" ht="12.75" customHeight="1" x14ac:dyDescent="0.25">
      <c r="A3569" s="231"/>
      <c r="B3569" s="231"/>
      <c r="C3569" s="231"/>
      <c r="D3569" s="231"/>
      <c r="E3569" s="231"/>
      <c r="F3569" s="231"/>
      <c r="G3569" s="231"/>
      <c r="H3569" s="231"/>
      <c r="I3569" s="231"/>
      <c r="J3569" s="231"/>
      <c r="K3569" s="231"/>
      <c r="L3569" s="231"/>
      <c r="M3569" s="231"/>
      <c r="N3569" s="131" t="e">
        <f t="shared" si="55"/>
        <v>#N/A</v>
      </c>
    </row>
    <row r="3570" spans="1:14" s="131" customFormat="1" ht="12.75" customHeight="1" x14ac:dyDescent="0.25">
      <c r="A3570" s="231"/>
      <c r="B3570" s="231"/>
      <c r="C3570" s="231"/>
      <c r="D3570" s="231"/>
      <c r="E3570" s="231"/>
      <c r="F3570" s="231"/>
      <c r="G3570" s="231"/>
      <c r="H3570" s="231"/>
      <c r="I3570" s="231"/>
      <c r="J3570" s="231"/>
      <c r="K3570" s="231"/>
      <c r="L3570" s="231"/>
      <c r="M3570" s="231"/>
      <c r="N3570" s="131" t="e">
        <f t="shared" si="55"/>
        <v>#N/A</v>
      </c>
    </row>
    <row r="3571" spans="1:14" s="131" customFormat="1" ht="12.75" customHeight="1" x14ac:dyDescent="0.25">
      <c r="A3571" s="231"/>
      <c r="B3571" s="231"/>
      <c r="C3571" s="231"/>
      <c r="D3571" s="231"/>
      <c r="E3571" s="231"/>
      <c r="F3571" s="231"/>
      <c r="G3571" s="231"/>
      <c r="H3571" s="231"/>
      <c r="I3571" s="231"/>
      <c r="J3571" s="231"/>
      <c r="K3571" s="231"/>
      <c r="L3571" s="231"/>
      <c r="M3571" s="231"/>
      <c r="N3571" s="131" t="e">
        <f t="shared" si="55"/>
        <v>#N/A</v>
      </c>
    </row>
    <row r="3572" spans="1:14" s="131" customFormat="1" ht="12.75" customHeight="1" x14ac:dyDescent="0.25">
      <c r="A3572" s="231"/>
      <c r="B3572" s="231"/>
      <c r="C3572" s="231"/>
      <c r="D3572" s="231"/>
      <c r="E3572" s="231"/>
      <c r="F3572" s="231"/>
      <c r="G3572" s="231"/>
      <c r="H3572" s="231"/>
      <c r="I3572" s="231"/>
      <c r="J3572" s="231"/>
      <c r="K3572" s="231"/>
      <c r="L3572" s="231"/>
      <c r="M3572" s="231"/>
      <c r="N3572" s="131" t="e">
        <f t="shared" si="55"/>
        <v>#N/A</v>
      </c>
    </row>
    <row r="3573" spans="1:14" s="131" customFormat="1" ht="12.75" customHeight="1" x14ac:dyDescent="0.25">
      <c r="A3573" s="231"/>
      <c r="B3573" s="231"/>
      <c r="C3573" s="231"/>
      <c r="D3573" s="231"/>
      <c r="E3573" s="231"/>
      <c r="F3573" s="231"/>
      <c r="G3573" s="231"/>
      <c r="H3573" s="231"/>
      <c r="I3573" s="231"/>
      <c r="J3573" s="231"/>
      <c r="K3573" s="231"/>
      <c r="L3573" s="231"/>
      <c r="M3573" s="231"/>
      <c r="N3573" s="131" t="e">
        <f t="shared" si="55"/>
        <v>#N/A</v>
      </c>
    </row>
    <row r="3574" spans="1:14" s="131" customFormat="1" ht="12.75" customHeight="1" x14ac:dyDescent="0.25">
      <c r="A3574" s="231"/>
      <c r="B3574" s="231"/>
      <c r="C3574" s="231"/>
      <c r="D3574" s="231"/>
      <c r="E3574" s="231"/>
      <c r="F3574" s="231"/>
      <c r="G3574" s="231"/>
      <c r="H3574" s="231"/>
      <c r="I3574" s="231"/>
      <c r="J3574" s="231"/>
      <c r="K3574" s="231"/>
      <c r="L3574" s="231"/>
      <c r="M3574" s="231"/>
      <c r="N3574" s="131" t="e">
        <f t="shared" si="55"/>
        <v>#N/A</v>
      </c>
    </row>
    <row r="3575" spans="1:14" s="131" customFormat="1" ht="12.75" customHeight="1" x14ac:dyDescent="0.25">
      <c r="A3575" s="231"/>
      <c r="B3575" s="231"/>
      <c r="C3575" s="231"/>
      <c r="D3575" s="231"/>
      <c r="E3575" s="231"/>
      <c r="F3575" s="231"/>
      <c r="G3575" s="231"/>
      <c r="H3575" s="231"/>
      <c r="I3575" s="231"/>
      <c r="J3575" s="231"/>
      <c r="K3575" s="231"/>
      <c r="L3575" s="231"/>
      <c r="M3575" s="231"/>
      <c r="N3575" s="131" t="e">
        <f t="shared" si="55"/>
        <v>#N/A</v>
      </c>
    </row>
    <row r="3576" spans="1:14" s="131" customFormat="1" ht="12.75" customHeight="1" x14ac:dyDescent="0.25">
      <c r="A3576" s="231"/>
      <c r="B3576" s="231"/>
      <c r="C3576" s="231"/>
      <c r="D3576" s="231"/>
      <c r="E3576" s="231"/>
      <c r="F3576" s="231"/>
      <c r="G3576" s="231"/>
      <c r="H3576" s="231"/>
      <c r="I3576" s="231"/>
      <c r="J3576" s="231"/>
      <c r="K3576" s="231"/>
      <c r="L3576" s="231"/>
      <c r="M3576" s="231"/>
      <c r="N3576" s="131" t="e">
        <f t="shared" si="55"/>
        <v>#N/A</v>
      </c>
    </row>
    <row r="3577" spans="1:14" s="131" customFormat="1" ht="12.75" customHeight="1" x14ac:dyDescent="0.25">
      <c r="A3577" s="231"/>
      <c r="B3577" s="231"/>
      <c r="C3577" s="231"/>
      <c r="D3577" s="231"/>
      <c r="E3577" s="231"/>
      <c r="F3577" s="231"/>
      <c r="G3577" s="231"/>
      <c r="H3577" s="231"/>
      <c r="I3577" s="231"/>
      <c r="J3577" s="231"/>
      <c r="K3577" s="231"/>
      <c r="L3577" s="231"/>
      <c r="M3577" s="231"/>
      <c r="N3577" s="131" t="e">
        <f t="shared" si="55"/>
        <v>#N/A</v>
      </c>
    </row>
    <row r="3578" spans="1:14" s="131" customFormat="1" ht="12.75" customHeight="1" x14ac:dyDescent="0.25">
      <c r="A3578" s="231"/>
      <c r="B3578" s="231"/>
      <c r="C3578" s="231"/>
      <c r="D3578" s="231"/>
      <c r="E3578" s="231"/>
      <c r="F3578" s="231"/>
      <c r="G3578" s="231"/>
      <c r="H3578" s="231"/>
      <c r="I3578" s="231"/>
      <c r="J3578" s="231"/>
      <c r="K3578" s="231"/>
      <c r="L3578" s="231"/>
      <c r="M3578" s="231"/>
      <c r="N3578" s="131" t="e">
        <f t="shared" si="55"/>
        <v>#N/A</v>
      </c>
    </row>
    <row r="3579" spans="1:14" s="131" customFormat="1" ht="12.75" customHeight="1" x14ac:dyDescent="0.25">
      <c r="A3579" s="231"/>
      <c r="B3579" s="231"/>
      <c r="C3579" s="231"/>
      <c r="D3579" s="231"/>
      <c r="E3579" s="231"/>
      <c r="F3579" s="231"/>
      <c r="G3579" s="231"/>
      <c r="H3579" s="231"/>
      <c r="I3579" s="231"/>
      <c r="J3579" s="231"/>
      <c r="K3579" s="231"/>
      <c r="L3579" s="231"/>
      <c r="M3579" s="231"/>
      <c r="N3579" s="131" t="e">
        <f t="shared" si="55"/>
        <v>#N/A</v>
      </c>
    </row>
    <row r="3580" spans="1:14" s="131" customFormat="1" ht="12.75" customHeight="1" x14ac:dyDescent="0.25">
      <c r="A3580" s="231"/>
      <c r="B3580" s="231"/>
      <c r="C3580" s="231"/>
      <c r="D3580" s="231"/>
      <c r="E3580" s="231"/>
      <c r="F3580" s="231"/>
      <c r="G3580" s="231"/>
      <c r="H3580" s="231"/>
      <c r="I3580" s="231"/>
      <c r="J3580" s="231"/>
      <c r="K3580" s="231"/>
      <c r="L3580" s="231"/>
      <c r="M3580" s="231"/>
      <c r="N3580" s="131" t="e">
        <f t="shared" si="55"/>
        <v>#N/A</v>
      </c>
    </row>
    <row r="3581" spans="1:14" s="131" customFormat="1" ht="12.75" customHeight="1" x14ac:dyDescent="0.25">
      <c r="A3581" s="231"/>
      <c r="B3581" s="231"/>
      <c r="C3581" s="231"/>
      <c r="D3581" s="231"/>
      <c r="E3581" s="231"/>
      <c r="F3581" s="231"/>
      <c r="G3581" s="231"/>
      <c r="H3581" s="231"/>
      <c r="I3581" s="231"/>
      <c r="J3581" s="231"/>
      <c r="K3581" s="231"/>
      <c r="L3581" s="231"/>
      <c r="M3581" s="231"/>
      <c r="N3581" s="131" t="e">
        <f t="shared" si="55"/>
        <v>#N/A</v>
      </c>
    </row>
    <row r="3582" spans="1:14" s="131" customFormat="1" ht="12.75" customHeight="1" x14ac:dyDescent="0.25">
      <c r="A3582" s="231"/>
      <c r="B3582" s="231"/>
      <c r="C3582" s="231"/>
      <c r="D3582" s="231"/>
      <c r="E3582" s="231"/>
      <c r="F3582" s="231"/>
      <c r="G3582" s="231"/>
      <c r="H3582" s="231"/>
      <c r="I3582" s="231"/>
      <c r="J3582" s="231"/>
      <c r="K3582" s="231"/>
      <c r="L3582" s="231"/>
      <c r="M3582" s="231"/>
      <c r="N3582" s="131" t="e">
        <f t="shared" si="55"/>
        <v>#N/A</v>
      </c>
    </row>
    <row r="3583" spans="1:14" s="131" customFormat="1" ht="12.75" customHeight="1" x14ac:dyDescent="0.25">
      <c r="A3583" s="231"/>
      <c r="B3583" s="231"/>
      <c r="C3583" s="231"/>
      <c r="D3583" s="231"/>
      <c r="E3583" s="231"/>
      <c r="F3583" s="231"/>
      <c r="G3583" s="231"/>
      <c r="H3583" s="231"/>
      <c r="I3583" s="231"/>
      <c r="J3583" s="231"/>
      <c r="K3583" s="231"/>
      <c r="L3583" s="231"/>
      <c r="M3583" s="231"/>
      <c r="N3583" s="131" t="e">
        <f t="shared" si="55"/>
        <v>#N/A</v>
      </c>
    </row>
    <row r="3584" spans="1:14" s="131" customFormat="1" ht="12.75" customHeight="1" x14ac:dyDescent="0.25">
      <c r="A3584" s="231"/>
      <c r="B3584" s="231"/>
      <c r="C3584" s="231"/>
      <c r="D3584" s="231"/>
      <c r="E3584" s="231"/>
      <c r="F3584" s="231"/>
      <c r="G3584" s="231"/>
      <c r="H3584" s="231"/>
      <c r="I3584" s="231"/>
      <c r="J3584" s="231"/>
      <c r="K3584" s="231"/>
      <c r="L3584" s="231"/>
      <c r="M3584" s="231"/>
      <c r="N3584" s="131" t="e">
        <f t="shared" si="55"/>
        <v>#N/A</v>
      </c>
    </row>
    <row r="3585" spans="1:14" s="131" customFormat="1" ht="12.75" customHeight="1" x14ac:dyDescent="0.25">
      <c r="A3585" s="231"/>
      <c r="B3585" s="231"/>
      <c r="C3585" s="231"/>
      <c r="D3585" s="231"/>
      <c r="E3585" s="231"/>
      <c r="F3585" s="231"/>
      <c r="G3585" s="231"/>
      <c r="H3585" s="231"/>
      <c r="I3585" s="231"/>
      <c r="J3585" s="231"/>
      <c r="K3585" s="231"/>
      <c r="L3585" s="231"/>
      <c r="M3585" s="231"/>
      <c r="N3585" s="131" t="e">
        <f t="shared" si="55"/>
        <v>#N/A</v>
      </c>
    </row>
    <row r="3586" spans="1:14" s="131" customFormat="1" ht="12.75" customHeight="1" x14ac:dyDescent="0.25">
      <c r="A3586" s="231"/>
      <c r="B3586" s="231"/>
      <c r="C3586" s="231"/>
      <c r="D3586" s="231"/>
      <c r="E3586" s="231"/>
      <c r="F3586" s="231"/>
      <c r="G3586" s="231"/>
      <c r="H3586" s="231"/>
      <c r="I3586" s="231"/>
      <c r="J3586" s="231"/>
      <c r="K3586" s="231"/>
      <c r="L3586" s="231"/>
      <c r="M3586" s="231"/>
      <c r="N3586" s="131" t="e">
        <f t="shared" si="55"/>
        <v>#N/A</v>
      </c>
    </row>
    <row r="3587" spans="1:14" s="131" customFormat="1" ht="12.75" customHeight="1" x14ac:dyDescent="0.25">
      <c r="A3587" s="231"/>
      <c r="B3587" s="231"/>
      <c r="C3587" s="231"/>
      <c r="D3587" s="231"/>
      <c r="E3587" s="231"/>
      <c r="F3587" s="231"/>
      <c r="G3587" s="231"/>
      <c r="H3587" s="231"/>
      <c r="I3587" s="231"/>
      <c r="J3587" s="231"/>
      <c r="K3587" s="231"/>
      <c r="L3587" s="231"/>
      <c r="M3587" s="231"/>
      <c r="N3587" s="131" t="e">
        <f t="shared" si="55"/>
        <v>#N/A</v>
      </c>
    </row>
    <row r="3588" spans="1:14" s="131" customFormat="1" ht="12.75" customHeight="1" x14ac:dyDescent="0.25">
      <c r="A3588" s="231"/>
      <c r="B3588" s="231"/>
      <c r="C3588" s="231"/>
      <c r="D3588" s="231"/>
      <c r="E3588" s="231"/>
      <c r="F3588" s="231"/>
      <c r="G3588" s="231"/>
      <c r="H3588" s="231"/>
      <c r="I3588" s="231"/>
      <c r="J3588" s="231"/>
      <c r="K3588" s="231"/>
      <c r="L3588" s="231"/>
      <c r="M3588" s="231"/>
      <c r="N3588" s="131" t="e">
        <f t="shared" ref="N3588:N3651" si="56">VLOOKUP(I3588,$O$3:$P$10,2,FALSE)</f>
        <v>#N/A</v>
      </c>
    </row>
    <row r="3589" spans="1:14" s="131" customFormat="1" ht="12.75" customHeight="1" x14ac:dyDescent="0.25">
      <c r="A3589" s="231"/>
      <c r="B3589" s="231"/>
      <c r="C3589" s="231"/>
      <c r="D3589" s="231"/>
      <c r="E3589" s="231"/>
      <c r="F3589" s="231"/>
      <c r="G3589" s="231"/>
      <c r="H3589" s="231"/>
      <c r="I3589" s="231"/>
      <c r="J3589" s="231"/>
      <c r="K3589" s="231"/>
      <c r="L3589" s="231"/>
      <c r="M3589" s="231"/>
      <c r="N3589" s="131" t="e">
        <f t="shared" si="56"/>
        <v>#N/A</v>
      </c>
    </row>
    <row r="3590" spans="1:14" s="131" customFormat="1" ht="12.75" customHeight="1" x14ac:dyDescent="0.25">
      <c r="A3590" s="231"/>
      <c r="B3590" s="231"/>
      <c r="C3590" s="231"/>
      <c r="D3590" s="231"/>
      <c r="E3590" s="231"/>
      <c r="F3590" s="231"/>
      <c r="G3590" s="231"/>
      <c r="H3590" s="231"/>
      <c r="I3590" s="231"/>
      <c r="J3590" s="231"/>
      <c r="K3590" s="231"/>
      <c r="L3590" s="231"/>
      <c r="M3590" s="231"/>
      <c r="N3590" s="131" t="e">
        <f t="shared" si="56"/>
        <v>#N/A</v>
      </c>
    </row>
    <row r="3591" spans="1:14" s="131" customFormat="1" ht="12.75" customHeight="1" x14ac:dyDescent="0.25">
      <c r="A3591" s="231"/>
      <c r="B3591" s="231"/>
      <c r="C3591" s="231"/>
      <c r="D3591" s="231"/>
      <c r="E3591" s="231"/>
      <c r="F3591" s="231"/>
      <c r="G3591" s="231"/>
      <c r="H3591" s="231"/>
      <c r="I3591" s="231"/>
      <c r="J3591" s="231"/>
      <c r="K3591" s="231"/>
      <c r="L3591" s="231"/>
      <c r="M3591" s="231"/>
      <c r="N3591" s="131" t="e">
        <f t="shared" si="56"/>
        <v>#N/A</v>
      </c>
    </row>
    <row r="3592" spans="1:14" s="131" customFormat="1" ht="12.75" customHeight="1" x14ac:dyDescent="0.25">
      <c r="A3592" s="231"/>
      <c r="B3592" s="231"/>
      <c r="C3592" s="231"/>
      <c r="D3592" s="231"/>
      <c r="E3592" s="231"/>
      <c r="F3592" s="231"/>
      <c r="G3592" s="231"/>
      <c r="H3592" s="231"/>
      <c r="I3592" s="231"/>
      <c r="J3592" s="231"/>
      <c r="K3592" s="231"/>
      <c r="L3592" s="231"/>
      <c r="M3592" s="231"/>
      <c r="N3592" s="131" t="e">
        <f t="shared" si="56"/>
        <v>#N/A</v>
      </c>
    </row>
    <row r="3593" spans="1:14" s="131" customFormat="1" ht="12.75" customHeight="1" x14ac:dyDescent="0.25">
      <c r="A3593" s="231"/>
      <c r="B3593" s="231"/>
      <c r="C3593" s="231"/>
      <c r="D3593" s="231"/>
      <c r="E3593" s="231"/>
      <c r="F3593" s="231"/>
      <c r="G3593" s="231"/>
      <c r="H3593" s="231"/>
      <c r="I3593" s="231"/>
      <c r="J3593" s="231"/>
      <c r="K3593" s="231"/>
      <c r="L3593" s="231"/>
      <c r="M3593" s="231"/>
      <c r="N3593" s="131" t="e">
        <f t="shared" si="56"/>
        <v>#N/A</v>
      </c>
    </row>
    <row r="3594" spans="1:14" s="131" customFormat="1" ht="12.75" customHeight="1" x14ac:dyDescent="0.25">
      <c r="A3594" s="231"/>
      <c r="B3594" s="231"/>
      <c r="C3594" s="231"/>
      <c r="D3594" s="231"/>
      <c r="E3594" s="231"/>
      <c r="F3594" s="231"/>
      <c r="G3594" s="231"/>
      <c r="H3594" s="231"/>
      <c r="I3594" s="231"/>
      <c r="J3594" s="231"/>
      <c r="K3594" s="231"/>
      <c r="L3594" s="231"/>
      <c r="M3594" s="231"/>
      <c r="N3594" s="131" t="e">
        <f t="shared" si="56"/>
        <v>#N/A</v>
      </c>
    </row>
    <row r="3595" spans="1:14" s="131" customFormat="1" ht="12.75" customHeight="1" x14ac:dyDescent="0.25">
      <c r="A3595" s="231"/>
      <c r="B3595" s="231"/>
      <c r="C3595" s="231"/>
      <c r="D3595" s="231"/>
      <c r="E3595" s="231"/>
      <c r="F3595" s="231"/>
      <c r="G3595" s="231"/>
      <c r="H3595" s="231"/>
      <c r="I3595" s="231"/>
      <c r="J3595" s="231"/>
      <c r="K3595" s="231"/>
      <c r="L3595" s="231"/>
      <c r="M3595" s="231"/>
      <c r="N3595" s="131" t="e">
        <f t="shared" si="56"/>
        <v>#N/A</v>
      </c>
    </row>
    <row r="3596" spans="1:14" s="131" customFormat="1" ht="12.75" customHeight="1" x14ac:dyDescent="0.25">
      <c r="A3596" s="231"/>
      <c r="B3596" s="231"/>
      <c r="C3596" s="231"/>
      <c r="D3596" s="231"/>
      <c r="E3596" s="231"/>
      <c r="F3596" s="231"/>
      <c r="G3596" s="231"/>
      <c r="H3596" s="231"/>
      <c r="I3596" s="231"/>
      <c r="J3596" s="231"/>
      <c r="K3596" s="231"/>
      <c r="L3596" s="231"/>
      <c r="M3596" s="231"/>
      <c r="N3596" s="131" t="e">
        <f t="shared" si="56"/>
        <v>#N/A</v>
      </c>
    </row>
    <row r="3597" spans="1:14" s="131" customFormat="1" ht="12.75" customHeight="1" x14ac:dyDescent="0.25">
      <c r="A3597" s="231"/>
      <c r="B3597" s="231"/>
      <c r="C3597" s="231"/>
      <c r="D3597" s="231"/>
      <c r="E3597" s="231"/>
      <c r="F3597" s="231"/>
      <c r="G3597" s="231"/>
      <c r="H3597" s="231"/>
      <c r="I3597" s="231"/>
      <c r="J3597" s="231"/>
      <c r="K3597" s="231"/>
      <c r="L3597" s="231"/>
      <c r="M3597" s="231"/>
      <c r="N3597" s="131" t="e">
        <f t="shared" si="56"/>
        <v>#N/A</v>
      </c>
    </row>
    <row r="3598" spans="1:14" s="131" customFormat="1" ht="12.75" customHeight="1" x14ac:dyDescent="0.25">
      <c r="A3598" s="231"/>
      <c r="B3598" s="231"/>
      <c r="C3598" s="231"/>
      <c r="D3598" s="231"/>
      <c r="E3598" s="231"/>
      <c r="F3598" s="231"/>
      <c r="G3598" s="231"/>
      <c r="H3598" s="231"/>
      <c r="I3598" s="231"/>
      <c r="J3598" s="231"/>
      <c r="K3598" s="231"/>
      <c r="L3598" s="231"/>
      <c r="M3598" s="231"/>
      <c r="N3598" s="131" t="e">
        <f t="shared" si="56"/>
        <v>#N/A</v>
      </c>
    </row>
    <row r="3599" spans="1:14" s="131" customFormat="1" ht="12.75" customHeight="1" x14ac:dyDescent="0.25">
      <c r="A3599" s="231"/>
      <c r="B3599" s="231"/>
      <c r="C3599" s="231"/>
      <c r="D3599" s="231"/>
      <c r="E3599" s="231"/>
      <c r="F3599" s="231"/>
      <c r="G3599" s="231"/>
      <c r="H3599" s="231"/>
      <c r="I3599" s="231"/>
      <c r="J3599" s="231"/>
      <c r="K3599" s="231"/>
      <c r="L3599" s="231"/>
      <c r="M3599" s="231"/>
      <c r="N3599" s="131" t="e">
        <f t="shared" si="56"/>
        <v>#N/A</v>
      </c>
    </row>
    <row r="3600" spans="1:14" s="131" customFormat="1" ht="12.75" customHeight="1" x14ac:dyDescent="0.25">
      <c r="A3600" s="231"/>
      <c r="B3600" s="231"/>
      <c r="C3600" s="231"/>
      <c r="D3600" s="231"/>
      <c r="E3600" s="231"/>
      <c r="F3600" s="231"/>
      <c r="G3600" s="231"/>
      <c r="H3600" s="231"/>
      <c r="I3600" s="231"/>
      <c r="J3600" s="231"/>
      <c r="K3600" s="231"/>
      <c r="L3600" s="231"/>
      <c r="M3600" s="231"/>
      <c r="N3600" s="131" t="e">
        <f t="shared" si="56"/>
        <v>#N/A</v>
      </c>
    </row>
    <row r="3601" spans="1:14" s="131" customFormat="1" ht="12.75" customHeight="1" x14ac:dyDescent="0.25">
      <c r="A3601" s="231"/>
      <c r="B3601" s="231"/>
      <c r="C3601" s="231"/>
      <c r="D3601" s="231"/>
      <c r="E3601" s="231"/>
      <c r="F3601" s="231"/>
      <c r="G3601" s="231"/>
      <c r="H3601" s="231"/>
      <c r="I3601" s="231"/>
      <c r="J3601" s="231"/>
      <c r="K3601" s="231"/>
      <c r="L3601" s="231"/>
      <c r="M3601" s="231"/>
      <c r="N3601" s="131" t="e">
        <f t="shared" si="56"/>
        <v>#N/A</v>
      </c>
    </row>
    <row r="3602" spans="1:14" s="131" customFormat="1" ht="12.75" customHeight="1" x14ac:dyDescent="0.25">
      <c r="A3602" s="231"/>
      <c r="B3602" s="231"/>
      <c r="C3602" s="231"/>
      <c r="D3602" s="231"/>
      <c r="E3602" s="231"/>
      <c r="F3602" s="231"/>
      <c r="G3602" s="231"/>
      <c r="H3602" s="231"/>
      <c r="I3602" s="231"/>
      <c r="J3602" s="231"/>
      <c r="K3602" s="231"/>
      <c r="L3602" s="231"/>
      <c r="M3602" s="231"/>
      <c r="N3602" s="131" t="e">
        <f t="shared" si="56"/>
        <v>#N/A</v>
      </c>
    </row>
    <row r="3603" spans="1:14" s="131" customFormat="1" ht="12.75" customHeight="1" x14ac:dyDescent="0.25">
      <c r="A3603" s="231"/>
      <c r="B3603" s="231"/>
      <c r="C3603" s="231"/>
      <c r="D3603" s="231"/>
      <c r="E3603" s="231"/>
      <c r="F3603" s="231"/>
      <c r="G3603" s="231"/>
      <c r="H3603" s="231"/>
      <c r="I3603" s="231"/>
      <c r="J3603" s="231"/>
      <c r="K3603" s="231"/>
      <c r="L3603" s="231"/>
      <c r="M3603" s="231"/>
      <c r="N3603" s="131" t="e">
        <f t="shared" si="56"/>
        <v>#N/A</v>
      </c>
    </row>
    <row r="3604" spans="1:14" s="131" customFormat="1" ht="12.75" customHeight="1" x14ac:dyDescent="0.25">
      <c r="A3604" s="231"/>
      <c r="B3604" s="231"/>
      <c r="C3604" s="231"/>
      <c r="D3604" s="231"/>
      <c r="E3604" s="231"/>
      <c r="F3604" s="231"/>
      <c r="G3604" s="231"/>
      <c r="H3604" s="231"/>
      <c r="I3604" s="231"/>
      <c r="J3604" s="231"/>
      <c r="K3604" s="231"/>
      <c r="L3604" s="231"/>
      <c r="M3604" s="231"/>
      <c r="N3604" s="131" t="e">
        <f t="shared" si="56"/>
        <v>#N/A</v>
      </c>
    </row>
    <row r="3605" spans="1:14" s="131" customFormat="1" ht="12.75" customHeight="1" x14ac:dyDescent="0.25">
      <c r="A3605" s="231"/>
      <c r="B3605" s="231"/>
      <c r="C3605" s="231"/>
      <c r="D3605" s="231"/>
      <c r="E3605" s="231"/>
      <c r="F3605" s="231"/>
      <c r="G3605" s="231"/>
      <c r="H3605" s="231"/>
      <c r="I3605" s="231"/>
      <c r="J3605" s="231"/>
      <c r="K3605" s="231"/>
      <c r="L3605" s="231"/>
      <c r="M3605" s="231"/>
      <c r="N3605" s="131" t="e">
        <f t="shared" si="56"/>
        <v>#N/A</v>
      </c>
    </row>
    <row r="3606" spans="1:14" s="131" customFormat="1" ht="12.75" customHeight="1" x14ac:dyDescent="0.25">
      <c r="A3606" s="231"/>
      <c r="B3606" s="231"/>
      <c r="C3606" s="231"/>
      <c r="D3606" s="231"/>
      <c r="E3606" s="231"/>
      <c r="F3606" s="231"/>
      <c r="G3606" s="231"/>
      <c r="H3606" s="231"/>
      <c r="I3606" s="231"/>
      <c r="J3606" s="231"/>
      <c r="K3606" s="231"/>
      <c r="L3606" s="231"/>
      <c r="M3606" s="231"/>
      <c r="N3606" s="131" t="e">
        <f t="shared" si="56"/>
        <v>#N/A</v>
      </c>
    </row>
    <row r="3607" spans="1:14" s="131" customFormat="1" ht="12.75" customHeight="1" x14ac:dyDescent="0.25">
      <c r="A3607" s="231"/>
      <c r="B3607" s="231"/>
      <c r="C3607" s="231"/>
      <c r="D3607" s="231"/>
      <c r="E3607" s="231"/>
      <c r="F3607" s="231"/>
      <c r="G3607" s="231"/>
      <c r="H3607" s="231"/>
      <c r="I3607" s="231"/>
      <c r="J3607" s="231"/>
      <c r="K3607" s="231"/>
      <c r="L3607" s="231"/>
      <c r="M3607" s="231"/>
      <c r="N3607" s="131" t="e">
        <f t="shared" si="56"/>
        <v>#N/A</v>
      </c>
    </row>
    <row r="3608" spans="1:14" s="131" customFormat="1" ht="12.75" customHeight="1" x14ac:dyDescent="0.25">
      <c r="A3608" s="231"/>
      <c r="B3608" s="231"/>
      <c r="C3608" s="231"/>
      <c r="D3608" s="231"/>
      <c r="E3608" s="231"/>
      <c r="F3608" s="231"/>
      <c r="G3608" s="231"/>
      <c r="H3608" s="231"/>
      <c r="I3608" s="231"/>
      <c r="J3608" s="231"/>
      <c r="K3608" s="231"/>
      <c r="L3608" s="231"/>
      <c r="M3608" s="231"/>
      <c r="N3608" s="131" t="e">
        <f t="shared" si="56"/>
        <v>#N/A</v>
      </c>
    </row>
    <row r="3609" spans="1:14" s="131" customFormat="1" ht="12.75" customHeight="1" x14ac:dyDescent="0.25">
      <c r="A3609" s="231"/>
      <c r="B3609" s="231"/>
      <c r="C3609" s="231"/>
      <c r="D3609" s="231"/>
      <c r="E3609" s="231"/>
      <c r="F3609" s="231"/>
      <c r="G3609" s="231"/>
      <c r="H3609" s="231"/>
      <c r="I3609" s="231"/>
      <c r="J3609" s="231"/>
      <c r="K3609" s="231"/>
      <c r="L3609" s="231"/>
      <c r="M3609" s="231"/>
      <c r="N3609" s="131" t="e">
        <f t="shared" si="56"/>
        <v>#N/A</v>
      </c>
    </row>
    <row r="3610" spans="1:14" s="131" customFormat="1" ht="12.75" customHeight="1" x14ac:dyDescent="0.25">
      <c r="A3610" s="231"/>
      <c r="B3610" s="231"/>
      <c r="C3610" s="231"/>
      <c r="D3610" s="231"/>
      <c r="E3610" s="231"/>
      <c r="F3610" s="231"/>
      <c r="G3610" s="231"/>
      <c r="H3610" s="231"/>
      <c r="I3610" s="231"/>
      <c r="J3610" s="231"/>
      <c r="K3610" s="231"/>
      <c r="L3610" s="231"/>
      <c r="M3610" s="231"/>
      <c r="N3610" s="131" t="e">
        <f t="shared" si="56"/>
        <v>#N/A</v>
      </c>
    </row>
    <row r="3611" spans="1:14" s="131" customFormat="1" ht="12.75" customHeight="1" x14ac:dyDescent="0.25">
      <c r="A3611" s="231"/>
      <c r="B3611" s="231"/>
      <c r="C3611" s="231"/>
      <c r="D3611" s="231"/>
      <c r="E3611" s="231"/>
      <c r="F3611" s="231"/>
      <c r="G3611" s="231"/>
      <c r="H3611" s="231"/>
      <c r="I3611" s="231"/>
      <c r="J3611" s="231"/>
      <c r="K3611" s="231"/>
      <c r="L3611" s="231"/>
      <c r="M3611" s="231"/>
      <c r="N3611" s="131" t="e">
        <f t="shared" si="56"/>
        <v>#N/A</v>
      </c>
    </row>
    <row r="3612" spans="1:14" s="131" customFormat="1" ht="12.75" customHeight="1" x14ac:dyDescent="0.25">
      <c r="A3612" s="231"/>
      <c r="B3612" s="231"/>
      <c r="C3612" s="231"/>
      <c r="D3612" s="231"/>
      <c r="E3612" s="231"/>
      <c r="F3612" s="231"/>
      <c r="G3612" s="231"/>
      <c r="H3612" s="231"/>
      <c r="I3612" s="231"/>
      <c r="J3612" s="231"/>
      <c r="K3612" s="231"/>
      <c r="L3612" s="231"/>
      <c r="M3612" s="231"/>
      <c r="N3612" s="131" t="e">
        <f t="shared" si="56"/>
        <v>#N/A</v>
      </c>
    </row>
    <row r="3613" spans="1:14" s="131" customFormat="1" ht="12.75" customHeight="1" x14ac:dyDescent="0.25">
      <c r="A3613" s="231"/>
      <c r="B3613" s="231"/>
      <c r="C3613" s="231"/>
      <c r="D3613" s="231"/>
      <c r="E3613" s="231"/>
      <c r="F3613" s="231"/>
      <c r="G3613" s="231"/>
      <c r="H3613" s="231"/>
      <c r="I3613" s="231"/>
      <c r="J3613" s="231"/>
      <c r="K3613" s="231"/>
      <c r="L3613" s="231"/>
      <c r="M3613" s="231"/>
      <c r="N3613" s="131" t="e">
        <f t="shared" si="56"/>
        <v>#N/A</v>
      </c>
    </row>
    <row r="3614" spans="1:14" s="131" customFormat="1" ht="12.75" customHeight="1" x14ac:dyDescent="0.25">
      <c r="A3614" s="231"/>
      <c r="B3614" s="231"/>
      <c r="C3614" s="231"/>
      <c r="D3614" s="231"/>
      <c r="E3614" s="231"/>
      <c r="F3614" s="231"/>
      <c r="G3614" s="231"/>
      <c r="H3614" s="231"/>
      <c r="I3614" s="231"/>
      <c r="J3614" s="231"/>
      <c r="K3614" s="231"/>
      <c r="L3614" s="231"/>
      <c r="M3614" s="231"/>
      <c r="N3614" s="131" t="e">
        <f t="shared" si="56"/>
        <v>#N/A</v>
      </c>
    </row>
    <row r="3615" spans="1:14" s="131" customFormat="1" ht="12.75" customHeight="1" x14ac:dyDescent="0.25">
      <c r="A3615" s="231"/>
      <c r="B3615" s="231"/>
      <c r="C3615" s="231"/>
      <c r="D3615" s="231"/>
      <c r="E3615" s="231"/>
      <c r="F3615" s="231"/>
      <c r="G3615" s="231"/>
      <c r="H3615" s="231"/>
      <c r="I3615" s="231"/>
      <c r="J3615" s="231"/>
      <c r="K3615" s="231"/>
      <c r="L3615" s="231"/>
      <c r="M3615" s="231"/>
      <c r="N3615" s="131" t="e">
        <f t="shared" si="56"/>
        <v>#N/A</v>
      </c>
    </row>
    <row r="3616" spans="1:14" s="131" customFormat="1" ht="12.75" customHeight="1" x14ac:dyDescent="0.25">
      <c r="A3616" s="231"/>
      <c r="B3616" s="231"/>
      <c r="C3616" s="231"/>
      <c r="D3616" s="231"/>
      <c r="E3616" s="231"/>
      <c r="F3616" s="231"/>
      <c r="G3616" s="231"/>
      <c r="H3616" s="231"/>
      <c r="I3616" s="231"/>
      <c r="J3616" s="231"/>
      <c r="K3616" s="231"/>
      <c r="L3616" s="231"/>
      <c r="M3616" s="231"/>
      <c r="N3616" s="131" t="e">
        <f t="shared" si="56"/>
        <v>#N/A</v>
      </c>
    </row>
    <row r="3617" spans="1:14" s="131" customFormat="1" ht="12.75" customHeight="1" x14ac:dyDescent="0.25">
      <c r="A3617" s="231"/>
      <c r="B3617" s="231"/>
      <c r="C3617" s="231"/>
      <c r="D3617" s="231"/>
      <c r="E3617" s="231"/>
      <c r="F3617" s="231"/>
      <c r="G3617" s="231"/>
      <c r="H3617" s="231"/>
      <c r="I3617" s="231"/>
      <c r="J3617" s="231"/>
      <c r="K3617" s="231"/>
      <c r="L3617" s="231"/>
      <c r="M3617" s="231"/>
      <c r="N3617" s="131" t="e">
        <f t="shared" si="56"/>
        <v>#N/A</v>
      </c>
    </row>
    <row r="3618" spans="1:14" s="131" customFormat="1" ht="12.75" customHeight="1" x14ac:dyDescent="0.25">
      <c r="A3618" s="231"/>
      <c r="B3618" s="231"/>
      <c r="C3618" s="231"/>
      <c r="D3618" s="231"/>
      <c r="E3618" s="231"/>
      <c r="F3618" s="231"/>
      <c r="G3618" s="231"/>
      <c r="H3618" s="231"/>
      <c r="I3618" s="231"/>
      <c r="J3618" s="231"/>
      <c r="K3618" s="231"/>
      <c r="L3618" s="231"/>
      <c r="M3618" s="231"/>
      <c r="N3618" s="131" t="e">
        <f t="shared" si="56"/>
        <v>#N/A</v>
      </c>
    </row>
    <row r="3619" spans="1:14" s="131" customFormat="1" ht="12.75" customHeight="1" x14ac:dyDescent="0.25">
      <c r="A3619" s="231"/>
      <c r="B3619" s="231"/>
      <c r="C3619" s="231"/>
      <c r="D3619" s="231"/>
      <c r="E3619" s="231"/>
      <c r="F3619" s="231"/>
      <c r="G3619" s="231"/>
      <c r="H3619" s="231"/>
      <c r="I3619" s="231"/>
      <c r="J3619" s="231"/>
      <c r="K3619" s="231"/>
      <c r="L3619" s="231"/>
      <c r="M3619" s="231"/>
      <c r="N3619" s="131" t="e">
        <f t="shared" si="56"/>
        <v>#N/A</v>
      </c>
    </row>
    <row r="3620" spans="1:14" s="131" customFormat="1" ht="12.75" customHeight="1" x14ac:dyDescent="0.25">
      <c r="A3620" s="231"/>
      <c r="B3620" s="231"/>
      <c r="C3620" s="231"/>
      <c r="D3620" s="231"/>
      <c r="E3620" s="231"/>
      <c r="F3620" s="231"/>
      <c r="G3620" s="231"/>
      <c r="H3620" s="231"/>
      <c r="I3620" s="231"/>
      <c r="J3620" s="231"/>
      <c r="K3620" s="231"/>
      <c r="L3620" s="231"/>
      <c r="M3620" s="231"/>
      <c r="N3620" s="131" t="e">
        <f t="shared" si="56"/>
        <v>#N/A</v>
      </c>
    </row>
    <row r="3621" spans="1:14" s="131" customFormat="1" ht="12.75" customHeight="1" x14ac:dyDescent="0.25">
      <c r="A3621" s="231"/>
      <c r="B3621" s="231"/>
      <c r="C3621" s="231"/>
      <c r="D3621" s="231"/>
      <c r="E3621" s="231"/>
      <c r="F3621" s="231"/>
      <c r="G3621" s="231"/>
      <c r="H3621" s="231"/>
      <c r="I3621" s="231"/>
      <c r="J3621" s="231"/>
      <c r="K3621" s="231"/>
      <c r="L3621" s="231"/>
      <c r="M3621" s="231"/>
      <c r="N3621" s="131" t="e">
        <f t="shared" si="56"/>
        <v>#N/A</v>
      </c>
    </row>
    <row r="3622" spans="1:14" s="131" customFormat="1" ht="12.75" customHeight="1" x14ac:dyDescent="0.25">
      <c r="A3622" s="231"/>
      <c r="B3622" s="231"/>
      <c r="C3622" s="231"/>
      <c r="D3622" s="231"/>
      <c r="E3622" s="231"/>
      <c r="F3622" s="231"/>
      <c r="G3622" s="231"/>
      <c r="H3622" s="231"/>
      <c r="I3622" s="231"/>
      <c r="J3622" s="231"/>
      <c r="K3622" s="231"/>
      <c r="L3622" s="231"/>
      <c r="M3622" s="231"/>
      <c r="N3622" s="131" t="e">
        <f t="shared" si="56"/>
        <v>#N/A</v>
      </c>
    </row>
    <row r="3623" spans="1:14" s="131" customFormat="1" ht="12.75" customHeight="1" x14ac:dyDescent="0.25">
      <c r="A3623" s="231"/>
      <c r="B3623" s="231"/>
      <c r="C3623" s="231"/>
      <c r="D3623" s="231"/>
      <c r="E3623" s="231"/>
      <c r="F3623" s="231"/>
      <c r="G3623" s="231"/>
      <c r="H3623" s="231"/>
      <c r="I3623" s="231"/>
      <c r="J3623" s="231"/>
      <c r="K3623" s="231"/>
      <c r="L3623" s="231"/>
      <c r="M3623" s="231"/>
      <c r="N3623" s="131" t="e">
        <f t="shared" si="56"/>
        <v>#N/A</v>
      </c>
    </row>
    <row r="3624" spans="1:14" s="131" customFormat="1" ht="12.75" customHeight="1" x14ac:dyDescent="0.25">
      <c r="A3624" s="231"/>
      <c r="B3624" s="231"/>
      <c r="C3624" s="231"/>
      <c r="D3624" s="231"/>
      <c r="E3624" s="231"/>
      <c r="F3624" s="231"/>
      <c r="G3624" s="231"/>
      <c r="H3624" s="231"/>
      <c r="I3624" s="231"/>
      <c r="J3624" s="231"/>
      <c r="K3624" s="231"/>
      <c r="L3624" s="231"/>
      <c r="M3624" s="231"/>
      <c r="N3624" s="131" t="e">
        <f t="shared" si="56"/>
        <v>#N/A</v>
      </c>
    </row>
    <row r="3625" spans="1:14" s="131" customFormat="1" ht="12.75" customHeight="1" x14ac:dyDescent="0.25">
      <c r="A3625" s="231"/>
      <c r="B3625" s="231"/>
      <c r="C3625" s="231"/>
      <c r="D3625" s="231"/>
      <c r="E3625" s="231"/>
      <c r="F3625" s="231"/>
      <c r="G3625" s="231"/>
      <c r="H3625" s="231"/>
      <c r="I3625" s="231"/>
      <c r="J3625" s="231"/>
      <c r="K3625" s="231"/>
      <c r="L3625" s="231"/>
      <c r="M3625" s="231"/>
      <c r="N3625" s="131" t="e">
        <f t="shared" si="56"/>
        <v>#N/A</v>
      </c>
    </row>
    <row r="3626" spans="1:14" s="131" customFormat="1" ht="12.75" customHeight="1" x14ac:dyDescent="0.25">
      <c r="A3626" s="231"/>
      <c r="B3626" s="231"/>
      <c r="C3626" s="231"/>
      <c r="D3626" s="231"/>
      <c r="E3626" s="231"/>
      <c r="F3626" s="231"/>
      <c r="G3626" s="231"/>
      <c r="H3626" s="231"/>
      <c r="I3626" s="231"/>
      <c r="J3626" s="231"/>
      <c r="K3626" s="231"/>
      <c r="L3626" s="231"/>
      <c r="M3626" s="231"/>
      <c r="N3626" s="131" t="e">
        <f t="shared" si="56"/>
        <v>#N/A</v>
      </c>
    </row>
    <row r="3627" spans="1:14" s="131" customFormat="1" ht="12.75" customHeight="1" x14ac:dyDescent="0.25">
      <c r="A3627" s="231"/>
      <c r="B3627" s="231"/>
      <c r="C3627" s="231"/>
      <c r="D3627" s="231"/>
      <c r="E3627" s="231"/>
      <c r="F3627" s="231"/>
      <c r="G3627" s="231"/>
      <c r="H3627" s="231"/>
      <c r="I3627" s="231"/>
      <c r="J3627" s="231"/>
      <c r="K3627" s="231"/>
      <c r="L3627" s="231"/>
      <c r="M3627" s="231"/>
      <c r="N3627" s="131" t="e">
        <f t="shared" si="56"/>
        <v>#N/A</v>
      </c>
    </row>
    <row r="3628" spans="1:14" s="131" customFormat="1" ht="12.75" customHeight="1" x14ac:dyDescent="0.25">
      <c r="A3628" s="231"/>
      <c r="B3628" s="231"/>
      <c r="C3628" s="231"/>
      <c r="D3628" s="231"/>
      <c r="E3628" s="231"/>
      <c r="F3628" s="231"/>
      <c r="G3628" s="231"/>
      <c r="H3628" s="231"/>
      <c r="I3628" s="231"/>
      <c r="J3628" s="231"/>
      <c r="K3628" s="231"/>
      <c r="L3628" s="231"/>
      <c r="M3628" s="231"/>
      <c r="N3628" s="131" t="e">
        <f t="shared" si="56"/>
        <v>#N/A</v>
      </c>
    </row>
    <row r="3629" spans="1:14" s="131" customFormat="1" ht="12.75" customHeight="1" x14ac:dyDescent="0.25">
      <c r="A3629" s="231"/>
      <c r="B3629" s="231"/>
      <c r="C3629" s="231"/>
      <c r="D3629" s="231"/>
      <c r="E3629" s="231"/>
      <c r="F3629" s="231"/>
      <c r="G3629" s="231"/>
      <c r="H3629" s="231"/>
      <c r="I3629" s="231"/>
      <c r="J3629" s="231"/>
      <c r="K3629" s="231"/>
      <c r="L3629" s="231"/>
      <c r="M3629" s="231"/>
      <c r="N3629" s="131" t="e">
        <f t="shared" si="56"/>
        <v>#N/A</v>
      </c>
    </row>
    <row r="3630" spans="1:14" s="131" customFormat="1" ht="12.75" customHeight="1" x14ac:dyDescent="0.25">
      <c r="A3630" s="231"/>
      <c r="B3630" s="231"/>
      <c r="C3630" s="231"/>
      <c r="D3630" s="231"/>
      <c r="E3630" s="231"/>
      <c r="F3630" s="231"/>
      <c r="G3630" s="231"/>
      <c r="H3630" s="231"/>
      <c r="I3630" s="231"/>
      <c r="J3630" s="231"/>
      <c r="K3630" s="231"/>
      <c r="L3630" s="231"/>
      <c r="M3630" s="231"/>
      <c r="N3630" s="131" t="e">
        <f t="shared" si="56"/>
        <v>#N/A</v>
      </c>
    </row>
    <row r="3631" spans="1:14" s="131" customFormat="1" ht="12.75" customHeight="1" x14ac:dyDescent="0.25">
      <c r="A3631" s="231"/>
      <c r="B3631" s="231"/>
      <c r="C3631" s="231"/>
      <c r="D3631" s="231"/>
      <c r="E3631" s="231"/>
      <c r="F3631" s="231"/>
      <c r="G3631" s="231"/>
      <c r="H3631" s="231"/>
      <c r="I3631" s="231"/>
      <c r="J3631" s="231"/>
      <c r="K3631" s="231"/>
      <c r="L3631" s="231"/>
      <c r="M3631" s="231"/>
      <c r="N3631" s="131" t="e">
        <f t="shared" si="56"/>
        <v>#N/A</v>
      </c>
    </row>
    <row r="3632" spans="1:14" s="131" customFormat="1" ht="12.75" customHeight="1" x14ac:dyDescent="0.25">
      <c r="A3632" s="231"/>
      <c r="B3632" s="231"/>
      <c r="C3632" s="231"/>
      <c r="D3632" s="231"/>
      <c r="E3632" s="231"/>
      <c r="F3632" s="231"/>
      <c r="G3632" s="231"/>
      <c r="H3632" s="231"/>
      <c r="I3632" s="231"/>
      <c r="J3632" s="231"/>
      <c r="K3632" s="231"/>
      <c r="L3632" s="231"/>
      <c r="M3632" s="231"/>
      <c r="N3632" s="131" t="e">
        <f t="shared" si="56"/>
        <v>#N/A</v>
      </c>
    </row>
    <row r="3633" spans="1:14" s="131" customFormat="1" ht="12.75" customHeight="1" x14ac:dyDescent="0.25">
      <c r="A3633" s="231"/>
      <c r="B3633" s="231"/>
      <c r="C3633" s="231"/>
      <c r="D3633" s="231"/>
      <c r="E3633" s="231"/>
      <c r="F3633" s="231"/>
      <c r="G3633" s="231"/>
      <c r="H3633" s="231"/>
      <c r="I3633" s="231"/>
      <c r="J3633" s="231"/>
      <c r="K3633" s="231"/>
      <c r="L3633" s="231"/>
      <c r="M3633" s="231"/>
      <c r="N3633" s="131" t="e">
        <f t="shared" si="56"/>
        <v>#N/A</v>
      </c>
    </row>
    <row r="3634" spans="1:14" s="131" customFormat="1" ht="12.75" customHeight="1" x14ac:dyDescent="0.25">
      <c r="A3634" s="231"/>
      <c r="B3634" s="231"/>
      <c r="C3634" s="231"/>
      <c r="D3634" s="231"/>
      <c r="E3634" s="231"/>
      <c r="F3634" s="231"/>
      <c r="G3634" s="231"/>
      <c r="H3634" s="231"/>
      <c r="I3634" s="231"/>
      <c r="J3634" s="231"/>
      <c r="K3634" s="231"/>
      <c r="L3634" s="231"/>
      <c r="M3634" s="231"/>
      <c r="N3634" s="131" t="e">
        <f t="shared" si="56"/>
        <v>#N/A</v>
      </c>
    </row>
    <row r="3635" spans="1:14" s="131" customFormat="1" ht="12.75" customHeight="1" x14ac:dyDescent="0.25">
      <c r="A3635" s="231"/>
      <c r="B3635" s="231"/>
      <c r="C3635" s="231"/>
      <c r="D3635" s="231"/>
      <c r="E3635" s="231"/>
      <c r="F3635" s="231"/>
      <c r="G3635" s="231"/>
      <c r="H3635" s="231"/>
      <c r="I3635" s="231"/>
      <c r="J3635" s="231"/>
      <c r="K3635" s="231"/>
      <c r="L3635" s="231"/>
      <c r="M3635" s="231"/>
      <c r="N3635" s="131" t="e">
        <f t="shared" si="56"/>
        <v>#N/A</v>
      </c>
    </row>
    <row r="3636" spans="1:14" s="131" customFormat="1" ht="12.75" customHeight="1" x14ac:dyDescent="0.25">
      <c r="A3636" s="231"/>
      <c r="B3636" s="231"/>
      <c r="C3636" s="231"/>
      <c r="D3636" s="231"/>
      <c r="E3636" s="231"/>
      <c r="F3636" s="231"/>
      <c r="G3636" s="231"/>
      <c r="H3636" s="231"/>
      <c r="I3636" s="231"/>
      <c r="J3636" s="231"/>
      <c r="K3636" s="231"/>
      <c r="L3636" s="231"/>
      <c r="M3636" s="231"/>
      <c r="N3636" s="131" t="e">
        <f t="shared" si="56"/>
        <v>#N/A</v>
      </c>
    </row>
    <row r="3637" spans="1:14" s="131" customFormat="1" ht="12.75" customHeight="1" x14ac:dyDescent="0.25">
      <c r="A3637" s="231"/>
      <c r="B3637" s="231"/>
      <c r="C3637" s="231"/>
      <c r="D3637" s="231"/>
      <c r="E3637" s="231"/>
      <c r="F3637" s="231"/>
      <c r="G3637" s="231"/>
      <c r="H3637" s="231"/>
      <c r="I3637" s="231"/>
      <c r="J3637" s="231"/>
      <c r="K3637" s="231"/>
      <c r="L3637" s="231"/>
      <c r="M3637" s="231"/>
      <c r="N3637" s="131" t="e">
        <f t="shared" si="56"/>
        <v>#N/A</v>
      </c>
    </row>
    <row r="3638" spans="1:14" s="131" customFormat="1" ht="12.75" customHeight="1" x14ac:dyDescent="0.25">
      <c r="A3638" s="231"/>
      <c r="B3638" s="231"/>
      <c r="C3638" s="231"/>
      <c r="D3638" s="231"/>
      <c r="E3638" s="231"/>
      <c r="F3638" s="231"/>
      <c r="G3638" s="231"/>
      <c r="H3638" s="231"/>
      <c r="I3638" s="231"/>
      <c r="J3638" s="231"/>
      <c r="K3638" s="231"/>
      <c r="L3638" s="231"/>
      <c r="M3638" s="231"/>
      <c r="N3638" s="131" t="e">
        <f t="shared" si="56"/>
        <v>#N/A</v>
      </c>
    </row>
    <row r="3639" spans="1:14" s="131" customFormat="1" ht="12.75" customHeight="1" x14ac:dyDescent="0.25">
      <c r="A3639" s="231"/>
      <c r="B3639" s="231"/>
      <c r="C3639" s="231"/>
      <c r="D3639" s="231"/>
      <c r="E3639" s="231"/>
      <c r="F3639" s="231"/>
      <c r="G3639" s="231"/>
      <c r="H3639" s="231"/>
      <c r="I3639" s="231"/>
      <c r="J3639" s="231"/>
      <c r="K3639" s="231"/>
      <c r="L3639" s="231"/>
      <c r="M3639" s="231"/>
      <c r="N3639" s="131" t="e">
        <f t="shared" si="56"/>
        <v>#N/A</v>
      </c>
    </row>
    <row r="3640" spans="1:14" s="131" customFormat="1" ht="12.75" customHeight="1" x14ac:dyDescent="0.25">
      <c r="A3640" s="231"/>
      <c r="B3640" s="231"/>
      <c r="C3640" s="231"/>
      <c r="D3640" s="231"/>
      <c r="E3640" s="231"/>
      <c r="F3640" s="231"/>
      <c r="G3640" s="231"/>
      <c r="H3640" s="231"/>
      <c r="I3640" s="231"/>
      <c r="J3640" s="231"/>
      <c r="K3640" s="231"/>
      <c r="L3640" s="231"/>
      <c r="M3640" s="231"/>
      <c r="N3640" s="131" t="e">
        <f t="shared" si="56"/>
        <v>#N/A</v>
      </c>
    </row>
    <row r="3641" spans="1:14" s="131" customFormat="1" ht="12.75" customHeight="1" x14ac:dyDescent="0.25">
      <c r="A3641" s="231"/>
      <c r="B3641" s="231"/>
      <c r="C3641" s="231"/>
      <c r="D3641" s="231"/>
      <c r="E3641" s="231"/>
      <c r="F3641" s="231"/>
      <c r="G3641" s="231"/>
      <c r="H3641" s="231"/>
      <c r="I3641" s="231"/>
      <c r="J3641" s="231"/>
      <c r="K3641" s="231"/>
      <c r="L3641" s="231"/>
      <c r="M3641" s="231"/>
      <c r="N3641" s="131" t="e">
        <f t="shared" si="56"/>
        <v>#N/A</v>
      </c>
    </row>
    <row r="3642" spans="1:14" s="131" customFormat="1" ht="12.75" customHeight="1" x14ac:dyDescent="0.25">
      <c r="A3642" s="231"/>
      <c r="B3642" s="231"/>
      <c r="C3642" s="231"/>
      <c r="D3642" s="231"/>
      <c r="E3642" s="231"/>
      <c r="F3642" s="231"/>
      <c r="G3642" s="231"/>
      <c r="H3642" s="231"/>
      <c r="I3642" s="231"/>
      <c r="J3642" s="231"/>
      <c r="K3642" s="231"/>
      <c r="L3642" s="231"/>
      <c r="M3642" s="231"/>
      <c r="N3642" s="131" t="e">
        <f t="shared" si="56"/>
        <v>#N/A</v>
      </c>
    </row>
    <row r="3643" spans="1:14" s="131" customFormat="1" ht="12.75" customHeight="1" x14ac:dyDescent="0.25">
      <c r="A3643" s="231"/>
      <c r="B3643" s="231"/>
      <c r="C3643" s="231"/>
      <c r="D3643" s="231"/>
      <c r="E3643" s="231"/>
      <c r="F3643" s="231"/>
      <c r="G3643" s="231"/>
      <c r="H3643" s="231"/>
      <c r="I3643" s="231"/>
      <c r="J3643" s="231"/>
      <c r="K3643" s="231"/>
      <c r="L3643" s="231"/>
      <c r="M3643" s="231"/>
      <c r="N3643" s="131" t="e">
        <f t="shared" si="56"/>
        <v>#N/A</v>
      </c>
    </row>
    <row r="3644" spans="1:14" s="131" customFormat="1" ht="12.75" customHeight="1" x14ac:dyDescent="0.25">
      <c r="A3644" s="231"/>
      <c r="B3644" s="231"/>
      <c r="C3644" s="231"/>
      <c r="D3644" s="231"/>
      <c r="E3644" s="231"/>
      <c r="F3644" s="231"/>
      <c r="G3644" s="231"/>
      <c r="H3644" s="231"/>
      <c r="I3644" s="231"/>
      <c r="J3644" s="231"/>
      <c r="K3644" s="231"/>
      <c r="L3644" s="231"/>
      <c r="M3644" s="231"/>
      <c r="N3644" s="131" t="e">
        <f t="shared" si="56"/>
        <v>#N/A</v>
      </c>
    </row>
    <row r="3645" spans="1:14" s="131" customFormat="1" ht="12.75" customHeight="1" x14ac:dyDescent="0.25">
      <c r="A3645" s="231"/>
      <c r="B3645" s="231"/>
      <c r="C3645" s="231"/>
      <c r="D3645" s="231"/>
      <c r="E3645" s="231"/>
      <c r="F3645" s="231"/>
      <c r="G3645" s="231"/>
      <c r="H3645" s="231"/>
      <c r="I3645" s="231"/>
      <c r="J3645" s="231"/>
      <c r="K3645" s="231"/>
      <c r="L3645" s="231"/>
      <c r="M3645" s="231"/>
      <c r="N3645" s="131" t="e">
        <f t="shared" si="56"/>
        <v>#N/A</v>
      </c>
    </row>
    <row r="3646" spans="1:14" s="131" customFormat="1" ht="12.75" customHeight="1" x14ac:dyDescent="0.25">
      <c r="A3646" s="231"/>
      <c r="B3646" s="231"/>
      <c r="C3646" s="231"/>
      <c r="D3646" s="231"/>
      <c r="E3646" s="231"/>
      <c r="F3646" s="231"/>
      <c r="G3646" s="231"/>
      <c r="H3646" s="231"/>
      <c r="I3646" s="231"/>
      <c r="J3646" s="231"/>
      <c r="K3646" s="231"/>
      <c r="L3646" s="231"/>
      <c r="M3646" s="231"/>
      <c r="N3646" s="131" t="e">
        <f t="shared" si="56"/>
        <v>#N/A</v>
      </c>
    </row>
    <row r="3647" spans="1:14" s="131" customFormat="1" ht="12.75" customHeight="1" x14ac:dyDescent="0.25">
      <c r="A3647" s="231"/>
      <c r="B3647" s="231"/>
      <c r="C3647" s="231"/>
      <c r="D3647" s="231"/>
      <c r="E3647" s="231"/>
      <c r="F3647" s="231"/>
      <c r="G3647" s="231"/>
      <c r="H3647" s="231"/>
      <c r="I3647" s="231"/>
      <c r="J3647" s="231"/>
      <c r="K3647" s="231"/>
      <c r="L3647" s="231"/>
      <c r="M3647" s="231"/>
      <c r="N3647" s="131" t="e">
        <f t="shared" si="56"/>
        <v>#N/A</v>
      </c>
    </row>
    <row r="3648" spans="1:14" s="131" customFormat="1" ht="12.75" customHeight="1" x14ac:dyDescent="0.25">
      <c r="A3648" s="231"/>
      <c r="B3648" s="231"/>
      <c r="C3648" s="231"/>
      <c r="D3648" s="231"/>
      <c r="E3648" s="231"/>
      <c r="F3648" s="231"/>
      <c r="G3648" s="231"/>
      <c r="H3648" s="231"/>
      <c r="I3648" s="231"/>
      <c r="J3648" s="231"/>
      <c r="K3648" s="231"/>
      <c r="L3648" s="231"/>
      <c r="M3648" s="231"/>
      <c r="N3648" s="131" t="e">
        <f t="shared" si="56"/>
        <v>#N/A</v>
      </c>
    </row>
    <row r="3649" spans="1:14" s="131" customFormat="1" ht="12.75" customHeight="1" x14ac:dyDescent="0.25">
      <c r="A3649" s="231"/>
      <c r="B3649" s="231"/>
      <c r="C3649" s="231"/>
      <c r="D3649" s="231"/>
      <c r="E3649" s="231"/>
      <c r="F3649" s="231"/>
      <c r="G3649" s="231"/>
      <c r="H3649" s="231"/>
      <c r="I3649" s="231"/>
      <c r="J3649" s="231"/>
      <c r="K3649" s="231"/>
      <c r="L3649" s="231"/>
      <c r="M3649" s="231"/>
      <c r="N3649" s="131" t="e">
        <f t="shared" si="56"/>
        <v>#N/A</v>
      </c>
    </row>
    <row r="3650" spans="1:14" s="131" customFormat="1" ht="12.75" customHeight="1" x14ac:dyDescent="0.25">
      <c r="A3650" s="231"/>
      <c r="B3650" s="231"/>
      <c r="C3650" s="231"/>
      <c r="D3650" s="231"/>
      <c r="E3650" s="231"/>
      <c r="F3650" s="231"/>
      <c r="G3650" s="231"/>
      <c r="H3650" s="231"/>
      <c r="I3650" s="231"/>
      <c r="J3650" s="231"/>
      <c r="K3650" s="231"/>
      <c r="L3650" s="231"/>
      <c r="M3650" s="231"/>
      <c r="N3650" s="131" t="e">
        <f t="shared" si="56"/>
        <v>#N/A</v>
      </c>
    </row>
    <row r="3651" spans="1:14" s="131" customFormat="1" ht="12.75" customHeight="1" x14ac:dyDescent="0.25">
      <c r="A3651" s="231"/>
      <c r="B3651" s="231"/>
      <c r="C3651" s="231"/>
      <c r="D3651" s="231"/>
      <c r="E3651" s="231"/>
      <c r="F3651" s="231"/>
      <c r="G3651" s="231"/>
      <c r="H3651" s="231"/>
      <c r="I3651" s="231"/>
      <c r="J3651" s="231"/>
      <c r="K3651" s="231"/>
      <c r="L3651" s="231"/>
      <c r="M3651" s="231"/>
      <c r="N3651" s="131" t="e">
        <f t="shared" si="56"/>
        <v>#N/A</v>
      </c>
    </row>
    <row r="3652" spans="1:14" s="131" customFormat="1" ht="12.75" customHeight="1" x14ac:dyDescent="0.25">
      <c r="A3652" s="231"/>
      <c r="B3652" s="231"/>
      <c r="C3652" s="231"/>
      <c r="D3652" s="231"/>
      <c r="E3652" s="231"/>
      <c r="F3652" s="231"/>
      <c r="G3652" s="231"/>
      <c r="H3652" s="231"/>
      <c r="I3652" s="231"/>
      <c r="J3652" s="231"/>
      <c r="K3652" s="231"/>
      <c r="L3652" s="231"/>
      <c r="M3652" s="231"/>
      <c r="N3652" s="131" t="e">
        <f t="shared" ref="N3652:N3715" si="57">VLOOKUP(I3652,$O$3:$P$10,2,FALSE)</f>
        <v>#N/A</v>
      </c>
    </row>
    <row r="3653" spans="1:14" s="131" customFormat="1" ht="12.75" customHeight="1" x14ac:dyDescent="0.25">
      <c r="A3653" s="231"/>
      <c r="B3653" s="231"/>
      <c r="C3653" s="231"/>
      <c r="D3653" s="231"/>
      <c r="E3653" s="231"/>
      <c r="F3653" s="231"/>
      <c r="G3653" s="231"/>
      <c r="H3653" s="231"/>
      <c r="I3653" s="231"/>
      <c r="J3653" s="231"/>
      <c r="K3653" s="231"/>
      <c r="L3653" s="231"/>
      <c r="M3653" s="231"/>
      <c r="N3653" s="131" t="e">
        <f t="shared" si="57"/>
        <v>#N/A</v>
      </c>
    </row>
    <row r="3654" spans="1:14" s="131" customFormat="1" ht="12.75" customHeight="1" x14ac:dyDescent="0.25">
      <c r="A3654" s="231"/>
      <c r="B3654" s="231"/>
      <c r="C3654" s="231"/>
      <c r="D3654" s="231"/>
      <c r="E3654" s="231"/>
      <c r="F3654" s="231"/>
      <c r="G3654" s="231"/>
      <c r="H3654" s="231"/>
      <c r="I3654" s="231"/>
      <c r="J3654" s="231"/>
      <c r="K3654" s="231"/>
      <c r="L3654" s="231"/>
      <c r="M3654" s="231"/>
      <c r="N3654" s="131" t="e">
        <f t="shared" si="57"/>
        <v>#N/A</v>
      </c>
    </row>
    <row r="3655" spans="1:14" s="131" customFormat="1" ht="12.75" customHeight="1" x14ac:dyDescent="0.25">
      <c r="A3655" s="231"/>
      <c r="B3655" s="231"/>
      <c r="C3655" s="231"/>
      <c r="D3655" s="231"/>
      <c r="E3655" s="231"/>
      <c r="F3655" s="231"/>
      <c r="G3655" s="231"/>
      <c r="H3655" s="231"/>
      <c r="I3655" s="231"/>
      <c r="J3655" s="231"/>
      <c r="K3655" s="231"/>
      <c r="L3655" s="231"/>
      <c r="M3655" s="231"/>
      <c r="N3655" s="131" t="e">
        <f t="shared" si="57"/>
        <v>#N/A</v>
      </c>
    </row>
    <row r="3656" spans="1:14" s="131" customFormat="1" ht="12.75" customHeight="1" x14ac:dyDescent="0.25">
      <c r="A3656" s="231"/>
      <c r="B3656" s="231"/>
      <c r="C3656" s="231"/>
      <c r="D3656" s="231"/>
      <c r="E3656" s="231"/>
      <c r="F3656" s="231"/>
      <c r="G3656" s="231"/>
      <c r="H3656" s="231"/>
      <c r="I3656" s="231"/>
      <c r="J3656" s="231"/>
      <c r="K3656" s="231"/>
      <c r="L3656" s="231"/>
      <c r="M3656" s="231"/>
      <c r="N3656" s="131" t="e">
        <f t="shared" si="57"/>
        <v>#N/A</v>
      </c>
    </row>
    <row r="3657" spans="1:14" s="131" customFormat="1" ht="12.75" customHeight="1" x14ac:dyDescent="0.25">
      <c r="A3657" s="231"/>
      <c r="B3657" s="231"/>
      <c r="C3657" s="231"/>
      <c r="D3657" s="231"/>
      <c r="E3657" s="231"/>
      <c r="F3657" s="231"/>
      <c r="G3657" s="231"/>
      <c r="H3657" s="231"/>
      <c r="I3657" s="231"/>
      <c r="J3657" s="231"/>
      <c r="K3657" s="231"/>
      <c r="L3657" s="231"/>
      <c r="M3657" s="231"/>
      <c r="N3657" s="131" t="e">
        <f t="shared" si="57"/>
        <v>#N/A</v>
      </c>
    </row>
    <row r="3658" spans="1:14" s="131" customFormat="1" ht="12.75" customHeight="1" x14ac:dyDescent="0.25">
      <c r="A3658" s="231"/>
      <c r="B3658" s="231"/>
      <c r="C3658" s="231"/>
      <c r="D3658" s="231"/>
      <c r="E3658" s="231"/>
      <c r="F3658" s="231"/>
      <c r="G3658" s="231"/>
      <c r="H3658" s="231"/>
      <c r="I3658" s="231"/>
      <c r="J3658" s="231"/>
      <c r="K3658" s="231"/>
      <c r="L3658" s="231"/>
      <c r="M3658" s="231"/>
      <c r="N3658" s="131" t="e">
        <f t="shared" si="57"/>
        <v>#N/A</v>
      </c>
    </row>
    <row r="3659" spans="1:14" s="131" customFormat="1" ht="12.75" customHeight="1" x14ac:dyDescent="0.25">
      <c r="A3659" s="231"/>
      <c r="B3659" s="231"/>
      <c r="C3659" s="231"/>
      <c r="D3659" s="231"/>
      <c r="E3659" s="231"/>
      <c r="F3659" s="231"/>
      <c r="G3659" s="231"/>
      <c r="H3659" s="231"/>
      <c r="I3659" s="231"/>
      <c r="J3659" s="231"/>
      <c r="K3659" s="231"/>
      <c r="L3659" s="231"/>
      <c r="M3659" s="231"/>
      <c r="N3659" s="131" t="e">
        <f t="shared" si="57"/>
        <v>#N/A</v>
      </c>
    </row>
    <row r="3660" spans="1:14" s="131" customFormat="1" ht="12.75" customHeight="1" x14ac:dyDescent="0.25">
      <c r="A3660" s="231"/>
      <c r="B3660" s="231"/>
      <c r="C3660" s="231"/>
      <c r="D3660" s="231"/>
      <c r="E3660" s="231"/>
      <c r="F3660" s="231"/>
      <c r="G3660" s="231"/>
      <c r="H3660" s="231"/>
      <c r="I3660" s="231"/>
      <c r="J3660" s="231"/>
      <c r="K3660" s="231"/>
      <c r="L3660" s="231"/>
      <c r="M3660" s="231"/>
      <c r="N3660" s="131" t="e">
        <f t="shared" si="57"/>
        <v>#N/A</v>
      </c>
    </row>
    <row r="3661" spans="1:14" s="131" customFormat="1" ht="12.75" customHeight="1" x14ac:dyDescent="0.25">
      <c r="A3661" s="231"/>
      <c r="B3661" s="231"/>
      <c r="C3661" s="231"/>
      <c r="D3661" s="231"/>
      <c r="E3661" s="231"/>
      <c r="F3661" s="231"/>
      <c r="G3661" s="231"/>
      <c r="H3661" s="231"/>
      <c r="I3661" s="231"/>
      <c r="J3661" s="231"/>
      <c r="K3661" s="231"/>
      <c r="L3661" s="231"/>
      <c r="M3661" s="231"/>
      <c r="N3661" s="131" t="e">
        <f t="shared" si="57"/>
        <v>#N/A</v>
      </c>
    </row>
    <row r="3662" spans="1:14" s="131" customFormat="1" ht="12.75" customHeight="1" x14ac:dyDescent="0.25">
      <c r="A3662" s="231"/>
      <c r="B3662" s="231"/>
      <c r="C3662" s="231"/>
      <c r="D3662" s="231"/>
      <c r="E3662" s="231"/>
      <c r="F3662" s="231"/>
      <c r="G3662" s="231"/>
      <c r="H3662" s="231"/>
      <c r="I3662" s="231"/>
      <c r="J3662" s="231"/>
      <c r="K3662" s="231"/>
      <c r="L3662" s="231"/>
      <c r="M3662" s="231"/>
      <c r="N3662" s="131" t="e">
        <f t="shared" si="57"/>
        <v>#N/A</v>
      </c>
    </row>
    <row r="3663" spans="1:14" s="131" customFormat="1" ht="12.75" customHeight="1" x14ac:dyDescent="0.25">
      <c r="A3663" s="231"/>
      <c r="B3663" s="231"/>
      <c r="C3663" s="231"/>
      <c r="D3663" s="231"/>
      <c r="E3663" s="231"/>
      <c r="F3663" s="231"/>
      <c r="G3663" s="231"/>
      <c r="H3663" s="231"/>
      <c r="I3663" s="231"/>
      <c r="J3663" s="231"/>
      <c r="K3663" s="231"/>
      <c r="L3663" s="231"/>
      <c r="M3663" s="231"/>
      <c r="N3663" s="131" t="e">
        <f t="shared" si="57"/>
        <v>#N/A</v>
      </c>
    </row>
    <row r="3664" spans="1:14" s="131" customFormat="1" ht="12.75" customHeight="1" x14ac:dyDescent="0.25">
      <c r="A3664" s="231"/>
      <c r="B3664" s="231"/>
      <c r="C3664" s="231"/>
      <c r="D3664" s="231"/>
      <c r="E3664" s="231"/>
      <c r="F3664" s="231"/>
      <c r="G3664" s="231"/>
      <c r="H3664" s="231"/>
      <c r="I3664" s="231"/>
      <c r="J3664" s="231"/>
      <c r="K3664" s="231"/>
      <c r="L3664" s="231"/>
      <c r="M3664" s="231"/>
      <c r="N3664" s="131" t="e">
        <f t="shared" si="57"/>
        <v>#N/A</v>
      </c>
    </row>
    <row r="3665" spans="1:14" s="131" customFormat="1" ht="12.75" customHeight="1" x14ac:dyDescent="0.25">
      <c r="A3665" s="231"/>
      <c r="B3665" s="231"/>
      <c r="C3665" s="231"/>
      <c r="D3665" s="231"/>
      <c r="E3665" s="231"/>
      <c r="F3665" s="231"/>
      <c r="G3665" s="231"/>
      <c r="H3665" s="231"/>
      <c r="I3665" s="231"/>
      <c r="J3665" s="231"/>
      <c r="K3665" s="231"/>
      <c r="L3665" s="231"/>
      <c r="M3665" s="231"/>
      <c r="N3665" s="131" t="e">
        <f t="shared" si="57"/>
        <v>#N/A</v>
      </c>
    </row>
    <row r="3666" spans="1:14" s="131" customFormat="1" ht="12.75" customHeight="1" x14ac:dyDescent="0.25">
      <c r="A3666" s="231"/>
      <c r="B3666" s="231"/>
      <c r="C3666" s="231"/>
      <c r="D3666" s="231"/>
      <c r="E3666" s="231"/>
      <c r="F3666" s="231"/>
      <c r="G3666" s="231"/>
      <c r="H3666" s="231"/>
      <c r="I3666" s="231"/>
      <c r="J3666" s="231"/>
      <c r="K3666" s="231"/>
      <c r="L3666" s="231"/>
      <c r="M3666" s="231"/>
      <c r="N3666" s="131" t="e">
        <f t="shared" si="57"/>
        <v>#N/A</v>
      </c>
    </row>
    <row r="3667" spans="1:14" s="131" customFormat="1" ht="12.75" customHeight="1" x14ac:dyDescent="0.25">
      <c r="A3667" s="231"/>
      <c r="B3667" s="231"/>
      <c r="C3667" s="231"/>
      <c r="D3667" s="231"/>
      <c r="E3667" s="231"/>
      <c r="F3667" s="231"/>
      <c r="G3667" s="231"/>
      <c r="H3667" s="231"/>
      <c r="I3667" s="231"/>
      <c r="J3667" s="231"/>
      <c r="K3667" s="231"/>
      <c r="L3667" s="231"/>
      <c r="M3667" s="231"/>
      <c r="N3667" s="131" t="e">
        <f t="shared" si="57"/>
        <v>#N/A</v>
      </c>
    </row>
    <row r="3668" spans="1:14" s="131" customFormat="1" ht="12.75" customHeight="1" x14ac:dyDescent="0.25">
      <c r="A3668" s="231"/>
      <c r="B3668" s="231"/>
      <c r="C3668" s="231"/>
      <c r="D3668" s="231"/>
      <c r="E3668" s="231"/>
      <c r="F3668" s="231"/>
      <c r="G3668" s="231"/>
      <c r="H3668" s="231"/>
      <c r="I3668" s="231"/>
      <c r="J3668" s="231"/>
      <c r="K3668" s="231"/>
      <c r="L3668" s="231"/>
      <c r="M3668" s="231"/>
      <c r="N3668" s="131" t="e">
        <f t="shared" si="57"/>
        <v>#N/A</v>
      </c>
    </row>
    <row r="3669" spans="1:14" s="131" customFormat="1" ht="12.75" customHeight="1" x14ac:dyDescent="0.25">
      <c r="A3669" s="231"/>
      <c r="B3669" s="231"/>
      <c r="C3669" s="231"/>
      <c r="D3669" s="231"/>
      <c r="E3669" s="231"/>
      <c r="F3669" s="231"/>
      <c r="G3669" s="231"/>
      <c r="H3669" s="231"/>
      <c r="I3669" s="231"/>
      <c r="J3669" s="231"/>
      <c r="K3669" s="231"/>
      <c r="L3669" s="231"/>
      <c r="M3669" s="231"/>
      <c r="N3669" s="131" t="e">
        <f t="shared" si="57"/>
        <v>#N/A</v>
      </c>
    </row>
    <row r="3670" spans="1:14" s="131" customFormat="1" ht="12.75" customHeight="1" x14ac:dyDescent="0.25">
      <c r="A3670" s="231"/>
      <c r="B3670" s="231"/>
      <c r="C3670" s="231"/>
      <c r="D3670" s="231"/>
      <c r="E3670" s="231"/>
      <c r="F3670" s="231"/>
      <c r="G3670" s="231"/>
      <c r="H3670" s="231"/>
      <c r="I3670" s="231"/>
      <c r="J3670" s="231"/>
      <c r="K3670" s="231"/>
      <c r="L3670" s="231"/>
      <c r="M3670" s="231"/>
      <c r="N3670" s="131" t="e">
        <f t="shared" si="57"/>
        <v>#N/A</v>
      </c>
    </row>
    <row r="3671" spans="1:14" s="131" customFormat="1" ht="12.75" customHeight="1" x14ac:dyDescent="0.25">
      <c r="A3671" s="231"/>
      <c r="B3671" s="231"/>
      <c r="C3671" s="231"/>
      <c r="D3671" s="231"/>
      <c r="E3671" s="231"/>
      <c r="F3671" s="231"/>
      <c r="G3671" s="231"/>
      <c r="H3671" s="231"/>
      <c r="I3671" s="231"/>
      <c r="J3671" s="231"/>
      <c r="K3671" s="231"/>
      <c r="L3671" s="231"/>
      <c r="M3671" s="231"/>
      <c r="N3671" s="131" t="e">
        <f t="shared" si="57"/>
        <v>#N/A</v>
      </c>
    </row>
    <row r="3672" spans="1:14" s="131" customFormat="1" ht="12.75" customHeight="1" x14ac:dyDescent="0.25">
      <c r="A3672" s="231"/>
      <c r="B3672" s="231"/>
      <c r="C3672" s="231"/>
      <c r="D3672" s="231"/>
      <c r="E3672" s="231"/>
      <c r="F3672" s="231"/>
      <c r="G3672" s="231"/>
      <c r="H3672" s="231"/>
      <c r="I3672" s="231"/>
      <c r="J3672" s="231"/>
      <c r="K3672" s="231"/>
      <c r="L3672" s="231"/>
      <c r="M3672" s="231"/>
      <c r="N3672" s="131" t="e">
        <f t="shared" si="57"/>
        <v>#N/A</v>
      </c>
    </row>
    <row r="3673" spans="1:14" s="131" customFormat="1" ht="12.75" customHeight="1" x14ac:dyDescent="0.25">
      <c r="A3673" s="231"/>
      <c r="B3673" s="231"/>
      <c r="C3673" s="231"/>
      <c r="D3673" s="231"/>
      <c r="E3673" s="231"/>
      <c r="F3673" s="231"/>
      <c r="G3673" s="231"/>
      <c r="H3673" s="231"/>
      <c r="I3673" s="231"/>
      <c r="J3673" s="231"/>
      <c r="K3673" s="231"/>
      <c r="L3673" s="231"/>
      <c r="M3673" s="231"/>
      <c r="N3673" s="131" t="e">
        <f t="shared" si="57"/>
        <v>#N/A</v>
      </c>
    </row>
    <row r="3674" spans="1:14" s="131" customFormat="1" ht="12.75" customHeight="1" x14ac:dyDescent="0.25">
      <c r="A3674" s="231"/>
      <c r="B3674" s="231"/>
      <c r="C3674" s="231"/>
      <c r="D3674" s="231"/>
      <c r="E3674" s="231"/>
      <c r="F3674" s="231"/>
      <c r="G3674" s="231"/>
      <c r="H3674" s="231"/>
      <c r="I3674" s="231"/>
      <c r="J3674" s="231"/>
      <c r="K3674" s="231"/>
      <c r="L3674" s="231"/>
      <c r="M3674" s="231"/>
      <c r="N3674" s="131" t="e">
        <f t="shared" si="57"/>
        <v>#N/A</v>
      </c>
    </row>
    <row r="3675" spans="1:14" s="131" customFormat="1" ht="12.75" customHeight="1" x14ac:dyDescent="0.25">
      <c r="A3675" s="231"/>
      <c r="B3675" s="231"/>
      <c r="C3675" s="231"/>
      <c r="D3675" s="231"/>
      <c r="E3675" s="231"/>
      <c r="F3675" s="231"/>
      <c r="G3675" s="231"/>
      <c r="H3675" s="231"/>
      <c r="I3675" s="231"/>
      <c r="J3675" s="231"/>
      <c r="K3675" s="231"/>
      <c r="L3675" s="231"/>
      <c r="M3675" s="231"/>
      <c r="N3675" s="131" t="e">
        <f t="shared" si="57"/>
        <v>#N/A</v>
      </c>
    </row>
    <row r="3676" spans="1:14" s="131" customFormat="1" ht="12.75" customHeight="1" x14ac:dyDescent="0.25">
      <c r="A3676" s="231"/>
      <c r="B3676" s="231"/>
      <c r="C3676" s="231"/>
      <c r="D3676" s="231"/>
      <c r="E3676" s="231"/>
      <c r="F3676" s="231"/>
      <c r="G3676" s="231"/>
      <c r="H3676" s="231"/>
      <c r="I3676" s="231"/>
      <c r="J3676" s="231"/>
      <c r="K3676" s="231"/>
      <c r="L3676" s="231"/>
      <c r="M3676" s="231"/>
      <c r="N3676" s="131" t="e">
        <f t="shared" si="57"/>
        <v>#N/A</v>
      </c>
    </row>
    <row r="3677" spans="1:14" s="131" customFormat="1" ht="12.75" customHeight="1" x14ac:dyDescent="0.25">
      <c r="A3677" s="231"/>
      <c r="B3677" s="231"/>
      <c r="C3677" s="231"/>
      <c r="D3677" s="231"/>
      <c r="E3677" s="231"/>
      <c r="F3677" s="231"/>
      <c r="G3677" s="231"/>
      <c r="H3677" s="231"/>
      <c r="I3677" s="231"/>
      <c r="J3677" s="231"/>
      <c r="K3677" s="231"/>
      <c r="L3677" s="231"/>
      <c r="M3677" s="231"/>
      <c r="N3677" s="131" t="e">
        <f t="shared" si="57"/>
        <v>#N/A</v>
      </c>
    </row>
    <row r="3678" spans="1:14" s="131" customFormat="1" ht="12.75" customHeight="1" x14ac:dyDescent="0.25">
      <c r="A3678" s="231"/>
      <c r="B3678" s="231"/>
      <c r="C3678" s="231"/>
      <c r="D3678" s="231"/>
      <c r="E3678" s="231"/>
      <c r="F3678" s="231"/>
      <c r="G3678" s="231"/>
      <c r="H3678" s="231"/>
      <c r="I3678" s="231"/>
      <c r="J3678" s="231"/>
      <c r="K3678" s="231"/>
      <c r="L3678" s="231"/>
      <c r="M3678" s="231"/>
      <c r="N3678" s="131" t="e">
        <f t="shared" si="57"/>
        <v>#N/A</v>
      </c>
    </row>
    <row r="3679" spans="1:14" s="131" customFormat="1" ht="12.75" customHeight="1" x14ac:dyDescent="0.25">
      <c r="A3679" s="231"/>
      <c r="B3679" s="231"/>
      <c r="C3679" s="231"/>
      <c r="D3679" s="231"/>
      <c r="E3679" s="231"/>
      <c r="F3679" s="231"/>
      <c r="G3679" s="231"/>
      <c r="H3679" s="231"/>
      <c r="I3679" s="231"/>
      <c r="J3679" s="231"/>
      <c r="K3679" s="231"/>
      <c r="L3679" s="231"/>
      <c r="M3679" s="231"/>
      <c r="N3679" s="131" t="e">
        <f t="shared" si="57"/>
        <v>#N/A</v>
      </c>
    </row>
    <row r="3680" spans="1:14" s="131" customFormat="1" ht="12.75" customHeight="1" x14ac:dyDescent="0.25">
      <c r="A3680" s="231"/>
      <c r="B3680" s="231"/>
      <c r="C3680" s="231"/>
      <c r="D3680" s="231"/>
      <c r="E3680" s="231"/>
      <c r="F3680" s="231"/>
      <c r="G3680" s="231"/>
      <c r="H3680" s="231"/>
      <c r="I3680" s="231"/>
      <c r="J3680" s="231"/>
      <c r="K3680" s="231"/>
      <c r="L3680" s="231"/>
      <c r="M3680" s="231"/>
      <c r="N3680" s="131" t="e">
        <f t="shared" si="57"/>
        <v>#N/A</v>
      </c>
    </row>
    <row r="3681" spans="1:14" s="131" customFormat="1" ht="12.75" customHeight="1" x14ac:dyDescent="0.25">
      <c r="A3681" s="231"/>
      <c r="B3681" s="231"/>
      <c r="C3681" s="231"/>
      <c r="D3681" s="231"/>
      <c r="E3681" s="231"/>
      <c r="F3681" s="231"/>
      <c r="G3681" s="231"/>
      <c r="H3681" s="231"/>
      <c r="I3681" s="231"/>
      <c r="J3681" s="231"/>
      <c r="K3681" s="231"/>
      <c r="L3681" s="231"/>
      <c r="M3681" s="231"/>
      <c r="N3681" s="131" t="e">
        <f t="shared" si="57"/>
        <v>#N/A</v>
      </c>
    </row>
    <row r="3682" spans="1:14" s="131" customFormat="1" ht="12.75" customHeight="1" x14ac:dyDescent="0.25">
      <c r="A3682" s="231"/>
      <c r="B3682" s="231"/>
      <c r="C3682" s="231"/>
      <c r="D3682" s="231"/>
      <c r="E3682" s="231"/>
      <c r="F3682" s="231"/>
      <c r="G3682" s="231"/>
      <c r="H3682" s="231"/>
      <c r="I3682" s="231"/>
      <c r="J3682" s="231"/>
      <c r="K3682" s="231"/>
      <c r="L3682" s="231"/>
      <c r="M3682" s="231"/>
      <c r="N3682" s="131" t="e">
        <f t="shared" si="57"/>
        <v>#N/A</v>
      </c>
    </row>
    <row r="3683" spans="1:14" s="131" customFormat="1" ht="12.75" customHeight="1" x14ac:dyDescent="0.25">
      <c r="A3683" s="231"/>
      <c r="B3683" s="231"/>
      <c r="C3683" s="231"/>
      <c r="D3683" s="231"/>
      <c r="E3683" s="231"/>
      <c r="F3683" s="231"/>
      <c r="G3683" s="231"/>
      <c r="H3683" s="231"/>
      <c r="I3683" s="231"/>
      <c r="J3683" s="231"/>
      <c r="K3683" s="231"/>
      <c r="L3683" s="231"/>
      <c r="M3683" s="231"/>
      <c r="N3683" s="131" t="e">
        <f t="shared" si="57"/>
        <v>#N/A</v>
      </c>
    </row>
    <row r="3684" spans="1:14" s="131" customFormat="1" ht="12.75" customHeight="1" x14ac:dyDescent="0.25">
      <c r="A3684" s="231"/>
      <c r="B3684" s="231"/>
      <c r="C3684" s="231"/>
      <c r="D3684" s="231"/>
      <c r="E3684" s="231"/>
      <c r="F3684" s="231"/>
      <c r="G3684" s="231"/>
      <c r="H3684" s="231"/>
      <c r="I3684" s="231"/>
      <c r="J3684" s="231"/>
      <c r="K3684" s="231"/>
      <c r="L3684" s="231"/>
      <c r="M3684" s="231"/>
      <c r="N3684" s="131" t="e">
        <f t="shared" si="57"/>
        <v>#N/A</v>
      </c>
    </row>
    <row r="3685" spans="1:14" s="131" customFormat="1" ht="12.75" customHeight="1" x14ac:dyDescent="0.25">
      <c r="A3685" s="231"/>
      <c r="B3685" s="231"/>
      <c r="C3685" s="231"/>
      <c r="D3685" s="231"/>
      <c r="E3685" s="231"/>
      <c r="F3685" s="231"/>
      <c r="G3685" s="231"/>
      <c r="H3685" s="231"/>
      <c r="I3685" s="231"/>
      <c r="J3685" s="231"/>
      <c r="K3685" s="231"/>
      <c r="L3685" s="231"/>
      <c r="M3685" s="231"/>
      <c r="N3685" s="131" t="e">
        <f t="shared" si="57"/>
        <v>#N/A</v>
      </c>
    </row>
    <row r="3686" spans="1:14" s="131" customFormat="1" ht="12.75" customHeight="1" x14ac:dyDescent="0.25">
      <c r="A3686" s="231"/>
      <c r="B3686" s="231"/>
      <c r="C3686" s="231"/>
      <c r="D3686" s="231"/>
      <c r="E3686" s="231"/>
      <c r="F3686" s="231"/>
      <c r="G3686" s="231"/>
      <c r="H3686" s="231"/>
      <c r="I3686" s="231"/>
      <c r="J3686" s="231"/>
      <c r="K3686" s="231"/>
      <c r="L3686" s="231"/>
      <c r="M3686" s="231"/>
      <c r="N3686" s="131" t="e">
        <f t="shared" si="57"/>
        <v>#N/A</v>
      </c>
    </row>
    <row r="3687" spans="1:14" s="131" customFormat="1" ht="12.75" customHeight="1" x14ac:dyDescent="0.25">
      <c r="A3687" s="231"/>
      <c r="B3687" s="231"/>
      <c r="C3687" s="231"/>
      <c r="D3687" s="231"/>
      <c r="E3687" s="231"/>
      <c r="F3687" s="231"/>
      <c r="G3687" s="231"/>
      <c r="H3687" s="231"/>
      <c r="I3687" s="231"/>
      <c r="J3687" s="231"/>
      <c r="K3687" s="231"/>
      <c r="L3687" s="231"/>
      <c r="M3687" s="231"/>
      <c r="N3687" s="131" t="e">
        <f t="shared" si="57"/>
        <v>#N/A</v>
      </c>
    </row>
    <row r="3688" spans="1:14" s="131" customFormat="1" ht="12.75" customHeight="1" x14ac:dyDescent="0.25">
      <c r="A3688" s="231"/>
      <c r="B3688" s="231"/>
      <c r="C3688" s="231"/>
      <c r="D3688" s="231"/>
      <c r="E3688" s="231"/>
      <c r="F3688" s="231"/>
      <c r="G3688" s="231"/>
      <c r="H3688" s="231"/>
      <c r="I3688" s="231"/>
      <c r="J3688" s="231"/>
      <c r="K3688" s="231"/>
      <c r="L3688" s="231"/>
      <c r="M3688" s="231"/>
      <c r="N3688" s="131" t="e">
        <f t="shared" si="57"/>
        <v>#N/A</v>
      </c>
    </row>
    <row r="3689" spans="1:14" s="131" customFormat="1" ht="12.75" customHeight="1" x14ac:dyDescent="0.25">
      <c r="A3689" s="231"/>
      <c r="B3689" s="231"/>
      <c r="C3689" s="231"/>
      <c r="D3689" s="231"/>
      <c r="E3689" s="231"/>
      <c r="F3689" s="231"/>
      <c r="G3689" s="231"/>
      <c r="H3689" s="231"/>
      <c r="I3689" s="231"/>
      <c r="J3689" s="231"/>
      <c r="K3689" s="231"/>
      <c r="L3689" s="231"/>
      <c r="M3689" s="231"/>
      <c r="N3689" s="131" t="e">
        <f t="shared" si="57"/>
        <v>#N/A</v>
      </c>
    </row>
    <row r="3690" spans="1:14" s="131" customFormat="1" ht="12.75" customHeight="1" x14ac:dyDescent="0.25">
      <c r="A3690" s="231"/>
      <c r="B3690" s="231"/>
      <c r="C3690" s="231"/>
      <c r="D3690" s="231"/>
      <c r="E3690" s="231"/>
      <c r="F3690" s="231"/>
      <c r="G3690" s="231"/>
      <c r="H3690" s="231"/>
      <c r="I3690" s="231"/>
      <c r="J3690" s="231"/>
      <c r="K3690" s="231"/>
      <c r="L3690" s="231"/>
      <c r="M3690" s="231"/>
      <c r="N3690" s="131" t="e">
        <f t="shared" si="57"/>
        <v>#N/A</v>
      </c>
    </row>
    <row r="3691" spans="1:14" s="131" customFormat="1" ht="12.75" customHeight="1" x14ac:dyDescent="0.25">
      <c r="A3691" s="231"/>
      <c r="B3691" s="231"/>
      <c r="C3691" s="231"/>
      <c r="D3691" s="231"/>
      <c r="E3691" s="231"/>
      <c r="F3691" s="231"/>
      <c r="G3691" s="231"/>
      <c r="H3691" s="231"/>
      <c r="I3691" s="231"/>
      <c r="J3691" s="231"/>
      <c r="K3691" s="231"/>
      <c r="L3691" s="231"/>
      <c r="M3691" s="231"/>
      <c r="N3691" s="131" t="e">
        <f t="shared" si="57"/>
        <v>#N/A</v>
      </c>
    </row>
    <row r="3692" spans="1:14" s="131" customFormat="1" ht="12.75" customHeight="1" x14ac:dyDescent="0.25">
      <c r="A3692" s="231"/>
      <c r="B3692" s="231"/>
      <c r="C3692" s="231"/>
      <c r="D3692" s="231"/>
      <c r="E3692" s="231"/>
      <c r="F3692" s="231"/>
      <c r="G3692" s="231"/>
      <c r="H3692" s="231"/>
      <c r="I3692" s="231"/>
      <c r="J3692" s="231"/>
      <c r="K3692" s="231"/>
      <c r="L3692" s="231"/>
      <c r="M3692" s="231"/>
      <c r="N3692" s="131" t="e">
        <f t="shared" si="57"/>
        <v>#N/A</v>
      </c>
    </row>
    <row r="3693" spans="1:14" s="131" customFormat="1" ht="12.75" customHeight="1" x14ac:dyDescent="0.25">
      <c r="A3693" s="231"/>
      <c r="B3693" s="231"/>
      <c r="C3693" s="231"/>
      <c r="D3693" s="231"/>
      <c r="E3693" s="231"/>
      <c r="F3693" s="231"/>
      <c r="G3693" s="231"/>
      <c r="H3693" s="231"/>
      <c r="I3693" s="231"/>
      <c r="J3693" s="231"/>
      <c r="K3693" s="231"/>
      <c r="L3693" s="231"/>
      <c r="M3693" s="231"/>
      <c r="N3693" s="131" t="e">
        <f t="shared" si="57"/>
        <v>#N/A</v>
      </c>
    </row>
    <row r="3694" spans="1:14" s="131" customFormat="1" ht="12.75" customHeight="1" x14ac:dyDescent="0.25">
      <c r="A3694" s="231"/>
      <c r="B3694" s="231"/>
      <c r="C3694" s="231"/>
      <c r="D3694" s="231"/>
      <c r="E3694" s="231"/>
      <c r="F3694" s="231"/>
      <c r="G3694" s="231"/>
      <c r="H3694" s="231"/>
      <c r="I3694" s="231"/>
      <c r="J3694" s="231"/>
      <c r="K3694" s="231"/>
      <c r="L3694" s="231"/>
      <c r="M3694" s="231"/>
      <c r="N3694" s="131" t="e">
        <f t="shared" si="57"/>
        <v>#N/A</v>
      </c>
    </row>
    <row r="3695" spans="1:14" s="131" customFormat="1" ht="12.75" customHeight="1" x14ac:dyDescent="0.25">
      <c r="A3695" s="231"/>
      <c r="B3695" s="231"/>
      <c r="C3695" s="231"/>
      <c r="D3695" s="231"/>
      <c r="E3695" s="231"/>
      <c r="F3695" s="231"/>
      <c r="G3695" s="231"/>
      <c r="H3695" s="231"/>
      <c r="I3695" s="231"/>
      <c r="J3695" s="231"/>
      <c r="K3695" s="231"/>
      <c r="L3695" s="231"/>
      <c r="M3695" s="231"/>
      <c r="N3695" s="131" t="e">
        <f t="shared" si="57"/>
        <v>#N/A</v>
      </c>
    </row>
    <row r="3696" spans="1:14" s="131" customFormat="1" ht="12.75" customHeight="1" x14ac:dyDescent="0.25">
      <c r="A3696" s="231"/>
      <c r="B3696" s="231"/>
      <c r="C3696" s="231"/>
      <c r="D3696" s="231"/>
      <c r="E3696" s="231"/>
      <c r="F3696" s="231"/>
      <c r="G3696" s="231"/>
      <c r="H3696" s="231"/>
      <c r="I3696" s="231"/>
      <c r="J3696" s="231"/>
      <c r="K3696" s="231"/>
      <c r="L3696" s="231"/>
      <c r="M3696" s="231"/>
      <c r="N3696" s="131" t="e">
        <f t="shared" si="57"/>
        <v>#N/A</v>
      </c>
    </row>
    <row r="3697" spans="1:14" s="131" customFormat="1" ht="12.75" customHeight="1" x14ac:dyDescent="0.25">
      <c r="A3697" s="231"/>
      <c r="B3697" s="231"/>
      <c r="C3697" s="231"/>
      <c r="D3697" s="231"/>
      <c r="E3697" s="231"/>
      <c r="F3697" s="231"/>
      <c r="G3697" s="231"/>
      <c r="H3697" s="231"/>
      <c r="I3697" s="231"/>
      <c r="J3697" s="231"/>
      <c r="K3697" s="231"/>
      <c r="L3697" s="231"/>
      <c r="M3697" s="231"/>
      <c r="N3697" s="131" t="e">
        <f t="shared" si="57"/>
        <v>#N/A</v>
      </c>
    </row>
    <row r="3698" spans="1:14" s="131" customFormat="1" ht="12.75" customHeight="1" x14ac:dyDescent="0.25">
      <c r="A3698" s="231"/>
      <c r="B3698" s="231"/>
      <c r="C3698" s="231"/>
      <c r="D3698" s="231"/>
      <c r="E3698" s="231"/>
      <c r="F3698" s="231"/>
      <c r="G3698" s="231"/>
      <c r="H3698" s="231"/>
      <c r="I3698" s="231"/>
      <c r="J3698" s="231"/>
      <c r="K3698" s="231"/>
      <c r="L3698" s="231"/>
      <c r="M3698" s="231"/>
      <c r="N3698" s="131" t="e">
        <f t="shared" si="57"/>
        <v>#N/A</v>
      </c>
    </row>
    <row r="3699" spans="1:14" s="131" customFormat="1" ht="12.75" customHeight="1" x14ac:dyDescent="0.25">
      <c r="A3699" s="231"/>
      <c r="B3699" s="231"/>
      <c r="C3699" s="231"/>
      <c r="D3699" s="231"/>
      <c r="E3699" s="231"/>
      <c r="F3699" s="231"/>
      <c r="G3699" s="231"/>
      <c r="H3699" s="231"/>
      <c r="I3699" s="231"/>
      <c r="J3699" s="231"/>
      <c r="K3699" s="231"/>
      <c r="L3699" s="231"/>
      <c r="M3699" s="231"/>
      <c r="N3699" s="131" t="e">
        <f t="shared" si="57"/>
        <v>#N/A</v>
      </c>
    </row>
    <row r="3700" spans="1:14" s="131" customFormat="1" ht="12.75" customHeight="1" x14ac:dyDescent="0.25">
      <c r="A3700" s="231"/>
      <c r="B3700" s="231"/>
      <c r="C3700" s="231"/>
      <c r="D3700" s="231"/>
      <c r="E3700" s="231"/>
      <c r="F3700" s="231"/>
      <c r="G3700" s="231"/>
      <c r="H3700" s="231"/>
      <c r="I3700" s="231"/>
      <c r="J3700" s="231"/>
      <c r="K3700" s="231"/>
      <c r="L3700" s="231"/>
      <c r="M3700" s="231"/>
      <c r="N3700" s="131" t="e">
        <f t="shared" si="57"/>
        <v>#N/A</v>
      </c>
    </row>
    <row r="3701" spans="1:14" s="131" customFormat="1" ht="12.75" customHeight="1" x14ac:dyDescent="0.25">
      <c r="A3701" s="231"/>
      <c r="B3701" s="231"/>
      <c r="C3701" s="231"/>
      <c r="D3701" s="231"/>
      <c r="E3701" s="231"/>
      <c r="F3701" s="231"/>
      <c r="G3701" s="231"/>
      <c r="H3701" s="231"/>
      <c r="I3701" s="231"/>
      <c r="J3701" s="231"/>
      <c r="K3701" s="231"/>
      <c r="L3701" s="231"/>
      <c r="M3701" s="231"/>
      <c r="N3701" s="131" t="e">
        <f t="shared" si="57"/>
        <v>#N/A</v>
      </c>
    </row>
    <row r="3702" spans="1:14" s="131" customFormat="1" ht="12.75" customHeight="1" x14ac:dyDescent="0.25">
      <c r="A3702" s="231"/>
      <c r="B3702" s="231"/>
      <c r="C3702" s="231"/>
      <c r="D3702" s="231"/>
      <c r="E3702" s="231"/>
      <c r="F3702" s="231"/>
      <c r="G3702" s="231"/>
      <c r="H3702" s="231"/>
      <c r="I3702" s="231"/>
      <c r="J3702" s="231"/>
      <c r="K3702" s="231"/>
      <c r="L3702" s="231"/>
      <c r="M3702" s="231"/>
      <c r="N3702" s="131" t="e">
        <f t="shared" si="57"/>
        <v>#N/A</v>
      </c>
    </row>
    <row r="3703" spans="1:14" s="131" customFormat="1" ht="12.75" customHeight="1" x14ac:dyDescent="0.25">
      <c r="A3703" s="231"/>
      <c r="B3703" s="231"/>
      <c r="C3703" s="231"/>
      <c r="D3703" s="231"/>
      <c r="E3703" s="231"/>
      <c r="F3703" s="231"/>
      <c r="G3703" s="231"/>
      <c r="H3703" s="231"/>
      <c r="I3703" s="231"/>
      <c r="J3703" s="231"/>
      <c r="K3703" s="231"/>
      <c r="L3703" s="231"/>
      <c r="M3703" s="231"/>
      <c r="N3703" s="131" t="e">
        <f t="shared" si="57"/>
        <v>#N/A</v>
      </c>
    </row>
    <row r="3704" spans="1:14" s="131" customFormat="1" ht="12.75" customHeight="1" x14ac:dyDescent="0.25">
      <c r="A3704" s="231"/>
      <c r="B3704" s="231"/>
      <c r="C3704" s="231"/>
      <c r="D3704" s="231"/>
      <c r="E3704" s="231"/>
      <c r="F3704" s="231"/>
      <c r="G3704" s="231"/>
      <c r="H3704" s="231"/>
      <c r="I3704" s="231"/>
      <c r="J3704" s="231"/>
      <c r="K3704" s="231"/>
      <c r="L3704" s="231"/>
      <c r="M3704" s="231"/>
      <c r="N3704" s="131" t="e">
        <f t="shared" si="57"/>
        <v>#N/A</v>
      </c>
    </row>
    <row r="3705" spans="1:14" s="131" customFormat="1" ht="12.75" customHeight="1" x14ac:dyDescent="0.25">
      <c r="A3705" s="231"/>
      <c r="B3705" s="231"/>
      <c r="C3705" s="231"/>
      <c r="D3705" s="231"/>
      <c r="E3705" s="231"/>
      <c r="F3705" s="231"/>
      <c r="G3705" s="231"/>
      <c r="H3705" s="231"/>
      <c r="I3705" s="231"/>
      <c r="J3705" s="231"/>
      <c r="K3705" s="231"/>
      <c r="L3705" s="231"/>
      <c r="M3705" s="231"/>
      <c r="N3705" s="131" t="e">
        <f t="shared" si="57"/>
        <v>#N/A</v>
      </c>
    </row>
    <row r="3706" spans="1:14" s="131" customFormat="1" ht="12.75" customHeight="1" x14ac:dyDescent="0.25">
      <c r="A3706" s="231"/>
      <c r="B3706" s="231"/>
      <c r="C3706" s="231"/>
      <c r="D3706" s="231"/>
      <c r="E3706" s="231"/>
      <c r="F3706" s="231"/>
      <c r="G3706" s="231"/>
      <c r="H3706" s="231"/>
      <c r="I3706" s="231"/>
      <c r="J3706" s="231"/>
      <c r="K3706" s="231"/>
      <c r="L3706" s="231"/>
      <c r="M3706" s="231"/>
      <c r="N3706" s="131" t="e">
        <f t="shared" si="57"/>
        <v>#N/A</v>
      </c>
    </row>
    <row r="3707" spans="1:14" s="131" customFormat="1" ht="12.75" customHeight="1" x14ac:dyDescent="0.25">
      <c r="A3707" s="231"/>
      <c r="B3707" s="231"/>
      <c r="C3707" s="231"/>
      <c r="D3707" s="231"/>
      <c r="E3707" s="231"/>
      <c r="F3707" s="231"/>
      <c r="G3707" s="231"/>
      <c r="H3707" s="231"/>
      <c r="I3707" s="231"/>
      <c r="J3707" s="231"/>
      <c r="K3707" s="231"/>
      <c r="L3707" s="231"/>
      <c r="M3707" s="231"/>
      <c r="N3707" s="131" t="e">
        <f t="shared" si="57"/>
        <v>#N/A</v>
      </c>
    </row>
    <row r="3708" spans="1:14" s="131" customFormat="1" ht="12.75" customHeight="1" x14ac:dyDescent="0.25">
      <c r="A3708" s="231"/>
      <c r="B3708" s="231"/>
      <c r="C3708" s="231"/>
      <c r="D3708" s="231"/>
      <c r="E3708" s="231"/>
      <c r="F3708" s="231"/>
      <c r="G3708" s="231"/>
      <c r="H3708" s="231"/>
      <c r="I3708" s="231"/>
      <c r="J3708" s="231"/>
      <c r="K3708" s="231"/>
      <c r="L3708" s="231"/>
      <c r="M3708" s="231"/>
      <c r="N3708" s="131" t="e">
        <f t="shared" si="57"/>
        <v>#N/A</v>
      </c>
    </row>
    <row r="3709" spans="1:14" s="131" customFormat="1" ht="12.75" customHeight="1" x14ac:dyDescent="0.25">
      <c r="A3709" s="231"/>
      <c r="B3709" s="231"/>
      <c r="C3709" s="231"/>
      <c r="D3709" s="231"/>
      <c r="E3709" s="231"/>
      <c r="F3709" s="231"/>
      <c r="G3709" s="231"/>
      <c r="H3709" s="231"/>
      <c r="I3709" s="231"/>
      <c r="J3709" s="231"/>
      <c r="K3709" s="231"/>
      <c r="L3709" s="231"/>
      <c r="M3709" s="231"/>
      <c r="N3709" s="131" t="e">
        <f t="shared" si="57"/>
        <v>#N/A</v>
      </c>
    </row>
    <row r="3710" spans="1:14" s="131" customFormat="1" ht="12.75" customHeight="1" x14ac:dyDescent="0.25">
      <c r="A3710" s="231"/>
      <c r="B3710" s="231"/>
      <c r="C3710" s="231"/>
      <c r="D3710" s="231"/>
      <c r="E3710" s="231"/>
      <c r="F3710" s="231"/>
      <c r="G3710" s="231"/>
      <c r="H3710" s="231"/>
      <c r="I3710" s="231"/>
      <c r="J3710" s="231"/>
      <c r="K3710" s="231"/>
      <c r="L3710" s="231"/>
      <c r="M3710" s="231"/>
      <c r="N3710" s="131" t="e">
        <f t="shared" si="57"/>
        <v>#N/A</v>
      </c>
    </row>
    <row r="3711" spans="1:14" s="131" customFormat="1" ht="12.75" customHeight="1" x14ac:dyDescent="0.25">
      <c r="A3711" s="231"/>
      <c r="B3711" s="231"/>
      <c r="C3711" s="231"/>
      <c r="D3711" s="231"/>
      <c r="E3711" s="231"/>
      <c r="F3711" s="231"/>
      <c r="G3711" s="231"/>
      <c r="H3711" s="231"/>
      <c r="I3711" s="231"/>
      <c r="J3711" s="231"/>
      <c r="K3711" s="231"/>
      <c r="L3711" s="231"/>
      <c r="M3711" s="231"/>
      <c r="N3711" s="131" t="e">
        <f t="shared" si="57"/>
        <v>#N/A</v>
      </c>
    </row>
    <row r="3712" spans="1:14" s="131" customFormat="1" ht="12.75" customHeight="1" x14ac:dyDescent="0.25">
      <c r="A3712" s="231"/>
      <c r="B3712" s="231"/>
      <c r="C3712" s="231"/>
      <c r="D3712" s="231"/>
      <c r="E3712" s="231"/>
      <c r="F3712" s="231"/>
      <c r="G3712" s="231"/>
      <c r="H3712" s="231"/>
      <c r="I3712" s="231"/>
      <c r="J3712" s="231"/>
      <c r="K3712" s="231"/>
      <c r="L3712" s="231"/>
      <c r="M3712" s="231"/>
      <c r="N3712" s="131" t="e">
        <f t="shared" si="57"/>
        <v>#N/A</v>
      </c>
    </row>
    <row r="3713" spans="1:14" s="131" customFormat="1" ht="12.75" customHeight="1" x14ac:dyDescent="0.25">
      <c r="A3713" s="231"/>
      <c r="B3713" s="231"/>
      <c r="C3713" s="231"/>
      <c r="D3713" s="231"/>
      <c r="E3713" s="231"/>
      <c r="F3713" s="231"/>
      <c r="G3713" s="231"/>
      <c r="H3713" s="231"/>
      <c r="I3713" s="231"/>
      <c r="J3713" s="231"/>
      <c r="K3713" s="231"/>
      <c r="L3713" s="231"/>
      <c r="M3713" s="231"/>
      <c r="N3713" s="131" t="e">
        <f t="shared" si="57"/>
        <v>#N/A</v>
      </c>
    </row>
    <row r="3714" spans="1:14" s="131" customFormat="1" ht="12.75" customHeight="1" x14ac:dyDescent="0.25">
      <c r="A3714" s="231"/>
      <c r="B3714" s="231"/>
      <c r="C3714" s="231"/>
      <c r="D3714" s="231"/>
      <c r="E3714" s="231"/>
      <c r="F3714" s="231"/>
      <c r="G3714" s="231"/>
      <c r="H3714" s="231"/>
      <c r="I3714" s="231"/>
      <c r="J3714" s="231"/>
      <c r="K3714" s="231"/>
      <c r="L3714" s="231"/>
      <c r="M3714" s="231"/>
      <c r="N3714" s="131" t="e">
        <f t="shared" si="57"/>
        <v>#N/A</v>
      </c>
    </row>
    <row r="3715" spans="1:14" s="131" customFormat="1" ht="12.75" customHeight="1" x14ac:dyDescent="0.25">
      <c r="A3715" s="231"/>
      <c r="B3715" s="231"/>
      <c r="C3715" s="231"/>
      <c r="D3715" s="231"/>
      <c r="E3715" s="231"/>
      <c r="F3715" s="231"/>
      <c r="G3715" s="231"/>
      <c r="H3715" s="231"/>
      <c r="I3715" s="231"/>
      <c r="J3715" s="231"/>
      <c r="K3715" s="231"/>
      <c r="L3715" s="231"/>
      <c r="M3715" s="231"/>
      <c r="N3715" s="131" t="e">
        <f t="shared" si="57"/>
        <v>#N/A</v>
      </c>
    </row>
    <row r="3716" spans="1:14" s="131" customFormat="1" ht="12.75" customHeight="1" x14ac:dyDescent="0.25">
      <c r="A3716" s="231"/>
      <c r="B3716" s="231"/>
      <c r="C3716" s="231"/>
      <c r="D3716" s="231"/>
      <c r="E3716" s="231"/>
      <c r="F3716" s="231"/>
      <c r="G3716" s="231"/>
      <c r="H3716" s="231"/>
      <c r="I3716" s="231"/>
      <c r="J3716" s="231"/>
      <c r="K3716" s="231"/>
      <c r="L3716" s="231"/>
      <c r="M3716" s="231"/>
      <c r="N3716" s="131" t="e">
        <f t="shared" ref="N3716:N3779" si="58">VLOOKUP(I3716,$O$3:$P$10,2,FALSE)</f>
        <v>#N/A</v>
      </c>
    </row>
    <row r="3717" spans="1:14" s="131" customFormat="1" ht="12.75" customHeight="1" x14ac:dyDescent="0.25">
      <c r="A3717" s="231"/>
      <c r="B3717" s="231"/>
      <c r="C3717" s="231"/>
      <c r="D3717" s="231"/>
      <c r="E3717" s="231"/>
      <c r="F3717" s="231"/>
      <c r="G3717" s="231"/>
      <c r="H3717" s="231"/>
      <c r="I3717" s="231"/>
      <c r="J3717" s="231"/>
      <c r="K3717" s="231"/>
      <c r="L3717" s="231"/>
      <c r="M3717" s="231"/>
      <c r="N3717" s="131" t="e">
        <f t="shared" si="58"/>
        <v>#N/A</v>
      </c>
    </row>
    <row r="3718" spans="1:14" s="131" customFormat="1" ht="12.75" customHeight="1" x14ac:dyDescent="0.25">
      <c r="A3718" s="231"/>
      <c r="B3718" s="231"/>
      <c r="C3718" s="231"/>
      <c r="D3718" s="231"/>
      <c r="E3718" s="231"/>
      <c r="F3718" s="231"/>
      <c r="G3718" s="231"/>
      <c r="H3718" s="231"/>
      <c r="I3718" s="231"/>
      <c r="J3718" s="231"/>
      <c r="K3718" s="231"/>
      <c r="L3718" s="231"/>
      <c r="M3718" s="231"/>
      <c r="N3718" s="131" t="e">
        <f t="shared" si="58"/>
        <v>#N/A</v>
      </c>
    </row>
    <row r="3719" spans="1:14" s="131" customFormat="1" ht="12.75" customHeight="1" x14ac:dyDescent="0.25">
      <c r="A3719" s="231"/>
      <c r="B3719" s="231"/>
      <c r="C3719" s="231"/>
      <c r="D3719" s="231"/>
      <c r="E3719" s="231"/>
      <c r="F3719" s="231"/>
      <c r="G3719" s="231"/>
      <c r="H3719" s="231"/>
      <c r="I3719" s="231"/>
      <c r="J3719" s="231"/>
      <c r="K3719" s="231"/>
      <c r="L3719" s="231"/>
      <c r="M3719" s="231"/>
      <c r="N3719" s="131" t="e">
        <f t="shared" si="58"/>
        <v>#N/A</v>
      </c>
    </row>
    <row r="3720" spans="1:14" s="131" customFormat="1" ht="12.75" customHeight="1" x14ac:dyDescent="0.25">
      <c r="A3720" s="231"/>
      <c r="B3720" s="231"/>
      <c r="C3720" s="231"/>
      <c r="D3720" s="231"/>
      <c r="E3720" s="231"/>
      <c r="F3720" s="231"/>
      <c r="G3720" s="231"/>
      <c r="H3720" s="231"/>
      <c r="I3720" s="231"/>
      <c r="J3720" s="231"/>
      <c r="K3720" s="231"/>
      <c r="L3720" s="231"/>
      <c r="M3720" s="231"/>
      <c r="N3720" s="131" t="e">
        <f t="shared" si="58"/>
        <v>#N/A</v>
      </c>
    </row>
    <row r="3721" spans="1:14" s="131" customFormat="1" ht="12.75" customHeight="1" x14ac:dyDescent="0.25">
      <c r="A3721" s="231"/>
      <c r="B3721" s="231"/>
      <c r="C3721" s="231"/>
      <c r="D3721" s="231"/>
      <c r="E3721" s="231"/>
      <c r="F3721" s="231"/>
      <c r="G3721" s="231"/>
      <c r="H3721" s="231"/>
      <c r="I3721" s="231"/>
      <c r="J3721" s="231"/>
      <c r="K3721" s="231"/>
      <c r="L3721" s="231"/>
      <c r="M3721" s="231"/>
      <c r="N3721" s="131" t="e">
        <f t="shared" si="58"/>
        <v>#N/A</v>
      </c>
    </row>
    <row r="3722" spans="1:14" s="131" customFormat="1" ht="12.75" customHeight="1" x14ac:dyDescent="0.25">
      <c r="A3722" s="231"/>
      <c r="B3722" s="231"/>
      <c r="C3722" s="231"/>
      <c r="D3722" s="231"/>
      <c r="E3722" s="231"/>
      <c r="F3722" s="231"/>
      <c r="G3722" s="231"/>
      <c r="H3722" s="231"/>
      <c r="I3722" s="231"/>
      <c r="J3722" s="231"/>
      <c r="K3722" s="231"/>
      <c r="L3722" s="231"/>
      <c r="M3722" s="231"/>
      <c r="N3722" s="131" t="e">
        <f t="shared" si="58"/>
        <v>#N/A</v>
      </c>
    </row>
    <row r="3723" spans="1:14" s="131" customFormat="1" ht="12.75" customHeight="1" x14ac:dyDescent="0.25">
      <c r="A3723" s="231"/>
      <c r="B3723" s="231"/>
      <c r="C3723" s="231"/>
      <c r="D3723" s="231"/>
      <c r="E3723" s="231"/>
      <c r="F3723" s="231"/>
      <c r="G3723" s="231"/>
      <c r="H3723" s="231"/>
      <c r="I3723" s="231"/>
      <c r="J3723" s="231"/>
      <c r="K3723" s="231"/>
      <c r="L3723" s="231"/>
      <c r="M3723" s="231"/>
      <c r="N3723" s="131" t="e">
        <f t="shared" si="58"/>
        <v>#N/A</v>
      </c>
    </row>
    <row r="3724" spans="1:14" s="131" customFormat="1" ht="12.75" customHeight="1" x14ac:dyDescent="0.25">
      <c r="A3724" s="231"/>
      <c r="B3724" s="231"/>
      <c r="C3724" s="231"/>
      <c r="D3724" s="231"/>
      <c r="E3724" s="231"/>
      <c r="F3724" s="231"/>
      <c r="G3724" s="231"/>
      <c r="H3724" s="231"/>
      <c r="I3724" s="231"/>
      <c r="J3724" s="231"/>
      <c r="K3724" s="231"/>
      <c r="L3724" s="231"/>
      <c r="M3724" s="231"/>
      <c r="N3724" s="131" t="e">
        <f t="shared" si="58"/>
        <v>#N/A</v>
      </c>
    </row>
    <row r="3725" spans="1:14" s="131" customFormat="1" ht="12.75" customHeight="1" x14ac:dyDescent="0.25">
      <c r="A3725" s="231"/>
      <c r="B3725" s="231"/>
      <c r="C3725" s="231"/>
      <c r="D3725" s="231"/>
      <c r="E3725" s="231"/>
      <c r="F3725" s="231"/>
      <c r="G3725" s="231"/>
      <c r="H3725" s="231"/>
      <c r="I3725" s="231"/>
      <c r="J3725" s="231"/>
      <c r="K3725" s="231"/>
      <c r="L3725" s="231"/>
      <c r="M3725" s="231"/>
      <c r="N3725" s="131" t="e">
        <f t="shared" si="58"/>
        <v>#N/A</v>
      </c>
    </row>
    <row r="3726" spans="1:14" s="131" customFormat="1" ht="12.75" customHeight="1" x14ac:dyDescent="0.25">
      <c r="A3726" s="231"/>
      <c r="B3726" s="231"/>
      <c r="C3726" s="231"/>
      <c r="D3726" s="231"/>
      <c r="E3726" s="231"/>
      <c r="F3726" s="231"/>
      <c r="G3726" s="231"/>
      <c r="H3726" s="231"/>
      <c r="I3726" s="231"/>
      <c r="J3726" s="231"/>
      <c r="K3726" s="231"/>
      <c r="L3726" s="231"/>
      <c r="M3726" s="231"/>
      <c r="N3726" s="131" t="e">
        <f t="shared" si="58"/>
        <v>#N/A</v>
      </c>
    </row>
    <row r="3727" spans="1:14" s="131" customFormat="1" ht="12.75" customHeight="1" x14ac:dyDescent="0.25">
      <c r="A3727" s="231"/>
      <c r="B3727" s="231"/>
      <c r="C3727" s="231"/>
      <c r="D3727" s="231"/>
      <c r="E3727" s="231"/>
      <c r="F3727" s="231"/>
      <c r="G3727" s="231"/>
      <c r="H3727" s="231"/>
      <c r="I3727" s="231"/>
      <c r="J3727" s="231"/>
      <c r="K3727" s="231"/>
      <c r="L3727" s="231"/>
      <c r="M3727" s="231"/>
      <c r="N3727" s="131" t="e">
        <f t="shared" si="58"/>
        <v>#N/A</v>
      </c>
    </row>
    <row r="3728" spans="1:14" s="131" customFormat="1" ht="12.75" customHeight="1" x14ac:dyDescent="0.25">
      <c r="A3728" s="231"/>
      <c r="B3728" s="231"/>
      <c r="C3728" s="231"/>
      <c r="D3728" s="231"/>
      <c r="E3728" s="231"/>
      <c r="F3728" s="231"/>
      <c r="G3728" s="231"/>
      <c r="H3728" s="231"/>
      <c r="I3728" s="231"/>
      <c r="J3728" s="231"/>
      <c r="K3728" s="231"/>
      <c r="L3728" s="231"/>
      <c r="M3728" s="231"/>
      <c r="N3728" s="131" t="e">
        <f t="shared" si="58"/>
        <v>#N/A</v>
      </c>
    </row>
    <row r="3729" spans="1:14" s="131" customFormat="1" ht="12.75" customHeight="1" x14ac:dyDescent="0.25">
      <c r="A3729" s="231"/>
      <c r="B3729" s="231"/>
      <c r="C3729" s="231"/>
      <c r="D3729" s="231"/>
      <c r="E3729" s="231"/>
      <c r="F3729" s="231"/>
      <c r="G3729" s="231"/>
      <c r="H3729" s="231"/>
      <c r="I3729" s="231"/>
      <c r="J3729" s="231"/>
      <c r="K3729" s="231"/>
      <c r="L3729" s="231"/>
      <c r="M3729" s="231"/>
      <c r="N3729" s="131" t="e">
        <f t="shared" si="58"/>
        <v>#N/A</v>
      </c>
    </row>
    <row r="3730" spans="1:14" s="131" customFormat="1" ht="12.75" customHeight="1" x14ac:dyDescent="0.25">
      <c r="A3730" s="231"/>
      <c r="B3730" s="231"/>
      <c r="C3730" s="231"/>
      <c r="D3730" s="231"/>
      <c r="E3730" s="231"/>
      <c r="F3730" s="231"/>
      <c r="G3730" s="231"/>
      <c r="H3730" s="231"/>
      <c r="I3730" s="231"/>
      <c r="J3730" s="231"/>
      <c r="K3730" s="231"/>
      <c r="L3730" s="231"/>
      <c r="M3730" s="231"/>
      <c r="N3730" s="131" t="e">
        <f t="shared" si="58"/>
        <v>#N/A</v>
      </c>
    </row>
    <row r="3731" spans="1:14" s="131" customFormat="1" ht="12.75" customHeight="1" x14ac:dyDescent="0.25">
      <c r="A3731" s="231"/>
      <c r="B3731" s="231"/>
      <c r="C3731" s="231"/>
      <c r="D3731" s="231"/>
      <c r="E3731" s="231"/>
      <c r="F3731" s="231"/>
      <c r="G3731" s="231"/>
      <c r="H3731" s="231"/>
      <c r="I3731" s="231"/>
      <c r="J3731" s="231"/>
      <c r="K3731" s="231"/>
      <c r="L3731" s="231"/>
      <c r="M3731" s="231"/>
      <c r="N3731" s="131" t="e">
        <f t="shared" si="58"/>
        <v>#N/A</v>
      </c>
    </row>
    <row r="3732" spans="1:14" s="131" customFormat="1" ht="12.75" customHeight="1" x14ac:dyDescent="0.25">
      <c r="A3732" s="231"/>
      <c r="B3732" s="231"/>
      <c r="C3732" s="231"/>
      <c r="D3732" s="231"/>
      <c r="E3732" s="231"/>
      <c r="F3732" s="231"/>
      <c r="G3732" s="231"/>
      <c r="H3732" s="231"/>
      <c r="I3732" s="231"/>
      <c r="J3732" s="231"/>
      <c r="K3732" s="231"/>
      <c r="L3732" s="231"/>
      <c r="M3732" s="231"/>
      <c r="N3732" s="131" t="e">
        <f t="shared" si="58"/>
        <v>#N/A</v>
      </c>
    </row>
    <row r="3733" spans="1:14" s="131" customFormat="1" ht="12.75" customHeight="1" x14ac:dyDescent="0.25">
      <c r="A3733" s="231"/>
      <c r="B3733" s="231"/>
      <c r="C3733" s="231"/>
      <c r="D3733" s="231"/>
      <c r="E3733" s="231"/>
      <c r="F3733" s="231"/>
      <c r="G3733" s="231"/>
      <c r="H3733" s="231"/>
      <c r="I3733" s="231"/>
      <c r="J3733" s="231"/>
      <c r="K3733" s="231"/>
      <c r="L3733" s="231"/>
      <c r="M3733" s="231"/>
      <c r="N3733" s="131" t="e">
        <f t="shared" si="58"/>
        <v>#N/A</v>
      </c>
    </row>
    <row r="3734" spans="1:14" s="131" customFormat="1" ht="12.75" customHeight="1" x14ac:dyDescent="0.25">
      <c r="A3734" s="231"/>
      <c r="B3734" s="231"/>
      <c r="C3734" s="231"/>
      <c r="D3734" s="231"/>
      <c r="E3734" s="231"/>
      <c r="F3734" s="231"/>
      <c r="G3734" s="231"/>
      <c r="H3734" s="231"/>
      <c r="I3734" s="231"/>
      <c r="J3734" s="231"/>
      <c r="K3734" s="231"/>
      <c r="L3734" s="231"/>
      <c r="M3734" s="231"/>
      <c r="N3734" s="131" t="e">
        <f t="shared" si="58"/>
        <v>#N/A</v>
      </c>
    </row>
    <row r="3735" spans="1:14" s="131" customFormat="1" ht="12.75" customHeight="1" x14ac:dyDescent="0.25">
      <c r="A3735" s="231"/>
      <c r="B3735" s="231"/>
      <c r="C3735" s="231"/>
      <c r="D3735" s="231"/>
      <c r="E3735" s="231"/>
      <c r="F3735" s="231"/>
      <c r="G3735" s="231"/>
      <c r="H3735" s="231"/>
      <c r="I3735" s="231"/>
      <c r="J3735" s="231"/>
      <c r="K3735" s="231"/>
      <c r="L3735" s="231"/>
      <c r="M3735" s="231"/>
      <c r="N3735" s="131" t="e">
        <f t="shared" si="58"/>
        <v>#N/A</v>
      </c>
    </row>
    <row r="3736" spans="1:14" s="131" customFormat="1" ht="12.75" customHeight="1" x14ac:dyDescent="0.25">
      <c r="A3736" s="231"/>
      <c r="B3736" s="231"/>
      <c r="C3736" s="231"/>
      <c r="D3736" s="231"/>
      <c r="E3736" s="231"/>
      <c r="F3736" s="231"/>
      <c r="G3736" s="231"/>
      <c r="H3736" s="231"/>
      <c r="I3736" s="231"/>
      <c r="J3736" s="231"/>
      <c r="K3736" s="231"/>
      <c r="L3736" s="231"/>
      <c r="M3736" s="231"/>
      <c r="N3736" s="131" t="e">
        <f t="shared" si="58"/>
        <v>#N/A</v>
      </c>
    </row>
    <row r="3737" spans="1:14" s="131" customFormat="1" ht="12.75" customHeight="1" x14ac:dyDescent="0.25">
      <c r="A3737" s="231"/>
      <c r="B3737" s="231"/>
      <c r="C3737" s="231"/>
      <c r="D3737" s="231"/>
      <c r="E3737" s="231"/>
      <c r="F3737" s="231"/>
      <c r="G3737" s="231"/>
      <c r="H3737" s="231"/>
      <c r="I3737" s="231"/>
      <c r="J3737" s="231"/>
      <c r="K3737" s="231"/>
      <c r="L3737" s="231"/>
      <c r="M3737" s="231"/>
      <c r="N3737" s="131" t="e">
        <f t="shared" si="58"/>
        <v>#N/A</v>
      </c>
    </row>
    <row r="3738" spans="1:14" s="131" customFormat="1" ht="12.75" customHeight="1" x14ac:dyDescent="0.25">
      <c r="A3738" s="231"/>
      <c r="B3738" s="231"/>
      <c r="C3738" s="231"/>
      <c r="D3738" s="231"/>
      <c r="E3738" s="231"/>
      <c r="F3738" s="231"/>
      <c r="G3738" s="231"/>
      <c r="H3738" s="231"/>
      <c r="I3738" s="231"/>
      <c r="J3738" s="231"/>
      <c r="K3738" s="231"/>
      <c r="L3738" s="231"/>
      <c r="M3738" s="231"/>
      <c r="N3738" s="131" t="e">
        <f t="shared" si="58"/>
        <v>#N/A</v>
      </c>
    </row>
    <row r="3739" spans="1:14" s="131" customFormat="1" ht="12.75" customHeight="1" x14ac:dyDescent="0.25">
      <c r="A3739" s="231"/>
      <c r="B3739" s="231"/>
      <c r="C3739" s="231"/>
      <c r="D3739" s="231"/>
      <c r="E3739" s="231"/>
      <c r="F3739" s="231"/>
      <c r="G3739" s="231"/>
      <c r="H3739" s="231"/>
      <c r="I3739" s="231"/>
      <c r="J3739" s="231"/>
      <c r="K3739" s="231"/>
      <c r="L3739" s="231"/>
      <c r="M3739" s="231"/>
      <c r="N3739" s="131" t="e">
        <f t="shared" si="58"/>
        <v>#N/A</v>
      </c>
    </row>
    <row r="3740" spans="1:14" s="131" customFormat="1" ht="12.75" customHeight="1" x14ac:dyDescent="0.25">
      <c r="A3740" s="231"/>
      <c r="B3740" s="231"/>
      <c r="C3740" s="231"/>
      <c r="D3740" s="231"/>
      <c r="E3740" s="231"/>
      <c r="F3740" s="231"/>
      <c r="G3740" s="231"/>
      <c r="H3740" s="231"/>
      <c r="I3740" s="231"/>
      <c r="J3740" s="231"/>
      <c r="K3740" s="231"/>
      <c r="L3740" s="231"/>
      <c r="M3740" s="231"/>
      <c r="N3740" s="131" t="e">
        <f t="shared" si="58"/>
        <v>#N/A</v>
      </c>
    </row>
    <row r="3741" spans="1:14" s="131" customFormat="1" ht="12.75" customHeight="1" x14ac:dyDescent="0.25">
      <c r="A3741" s="231"/>
      <c r="B3741" s="231"/>
      <c r="C3741" s="231"/>
      <c r="D3741" s="231"/>
      <c r="E3741" s="231"/>
      <c r="F3741" s="231"/>
      <c r="G3741" s="231"/>
      <c r="H3741" s="231"/>
      <c r="I3741" s="231"/>
      <c r="J3741" s="231"/>
      <c r="K3741" s="231"/>
      <c r="L3741" s="231"/>
      <c r="M3741" s="231"/>
      <c r="N3741" s="131" t="e">
        <f t="shared" si="58"/>
        <v>#N/A</v>
      </c>
    </row>
    <row r="3742" spans="1:14" s="131" customFormat="1" ht="12.75" customHeight="1" x14ac:dyDescent="0.25">
      <c r="A3742" s="231"/>
      <c r="B3742" s="231"/>
      <c r="C3742" s="231"/>
      <c r="D3742" s="231"/>
      <c r="E3742" s="231"/>
      <c r="F3742" s="231"/>
      <c r="G3742" s="231"/>
      <c r="H3742" s="231"/>
      <c r="I3742" s="231"/>
      <c r="J3742" s="231"/>
      <c r="K3742" s="231"/>
      <c r="L3742" s="231"/>
      <c r="M3742" s="231"/>
      <c r="N3742" s="131" t="e">
        <f t="shared" si="58"/>
        <v>#N/A</v>
      </c>
    </row>
    <row r="3743" spans="1:14" s="131" customFormat="1" ht="12.75" customHeight="1" x14ac:dyDescent="0.25">
      <c r="A3743" s="231"/>
      <c r="B3743" s="231"/>
      <c r="C3743" s="231"/>
      <c r="D3743" s="231"/>
      <c r="E3743" s="231"/>
      <c r="F3743" s="231"/>
      <c r="G3743" s="231"/>
      <c r="H3743" s="231"/>
      <c r="I3743" s="231"/>
      <c r="J3743" s="231"/>
      <c r="K3743" s="231"/>
      <c r="L3743" s="231"/>
      <c r="M3743" s="231"/>
      <c r="N3743" s="131" t="e">
        <f t="shared" si="58"/>
        <v>#N/A</v>
      </c>
    </row>
    <row r="3744" spans="1:14" s="131" customFormat="1" ht="12.75" customHeight="1" x14ac:dyDescent="0.25">
      <c r="A3744" s="231"/>
      <c r="B3744" s="231"/>
      <c r="C3744" s="231"/>
      <c r="D3744" s="231"/>
      <c r="E3744" s="231"/>
      <c r="F3744" s="231"/>
      <c r="G3744" s="231"/>
      <c r="H3744" s="231"/>
      <c r="I3744" s="231"/>
      <c r="J3744" s="231"/>
      <c r="K3744" s="231"/>
      <c r="L3744" s="231"/>
      <c r="M3744" s="231"/>
      <c r="N3744" s="131" t="e">
        <f t="shared" si="58"/>
        <v>#N/A</v>
      </c>
    </row>
    <row r="3745" spans="1:14" s="131" customFormat="1" ht="12.75" customHeight="1" x14ac:dyDescent="0.25">
      <c r="A3745" s="231"/>
      <c r="B3745" s="231"/>
      <c r="C3745" s="231"/>
      <c r="D3745" s="231"/>
      <c r="E3745" s="231"/>
      <c r="F3745" s="231"/>
      <c r="G3745" s="231"/>
      <c r="H3745" s="231"/>
      <c r="I3745" s="231"/>
      <c r="J3745" s="231"/>
      <c r="K3745" s="231"/>
      <c r="L3745" s="231"/>
      <c r="M3745" s="231"/>
      <c r="N3745" s="131" t="e">
        <f t="shared" si="58"/>
        <v>#N/A</v>
      </c>
    </row>
    <row r="3746" spans="1:14" s="131" customFormat="1" ht="12.75" customHeight="1" x14ac:dyDescent="0.25">
      <c r="A3746" s="231"/>
      <c r="B3746" s="231"/>
      <c r="C3746" s="231"/>
      <c r="D3746" s="231"/>
      <c r="E3746" s="231"/>
      <c r="F3746" s="231"/>
      <c r="G3746" s="231"/>
      <c r="H3746" s="231"/>
      <c r="I3746" s="231"/>
      <c r="J3746" s="231"/>
      <c r="K3746" s="231"/>
      <c r="L3746" s="231"/>
      <c r="M3746" s="231"/>
      <c r="N3746" s="131" t="e">
        <f t="shared" si="58"/>
        <v>#N/A</v>
      </c>
    </row>
    <row r="3747" spans="1:14" s="131" customFormat="1" ht="12.75" customHeight="1" x14ac:dyDescent="0.25">
      <c r="A3747" s="231"/>
      <c r="B3747" s="231"/>
      <c r="C3747" s="231"/>
      <c r="D3747" s="231"/>
      <c r="E3747" s="231"/>
      <c r="F3747" s="231"/>
      <c r="G3747" s="231"/>
      <c r="H3747" s="231"/>
      <c r="I3747" s="231"/>
      <c r="J3747" s="231"/>
      <c r="K3747" s="231"/>
      <c r="L3747" s="231"/>
      <c r="M3747" s="231"/>
      <c r="N3747" s="131" t="e">
        <f t="shared" si="58"/>
        <v>#N/A</v>
      </c>
    </row>
    <row r="3748" spans="1:14" s="131" customFormat="1" ht="12.75" customHeight="1" x14ac:dyDescent="0.25">
      <c r="A3748" s="231"/>
      <c r="B3748" s="231"/>
      <c r="C3748" s="231"/>
      <c r="D3748" s="231"/>
      <c r="E3748" s="231"/>
      <c r="F3748" s="231"/>
      <c r="G3748" s="231"/>
      <c r="H3748" s="231"/>
      <c r="I3748" s="231"/>
      <c r="J3748" s="231"/>
      <c r="K3748" s="231"/>
      <c r="L3748" s="231"/>
      <c r="M3748" s="231"/>
      <c r="N3748" s="131" t="e">
        <f t="shared" si="58"/>
        <v>#N/A</v>
      </c>
    </row>
    <row r="3749" spans="1:14" s="131" customFormat="1" ht="12.75" customHeight="1" x14ac:dyDescent="0.25">
      <c r="A3749" s="231"/>
      <c r="B3749" s="231"/>
      <c r="C3749" s="231"/>
      <c r="D3749" s="231"/>
      <c r="E3749" s="231"/>
      <c r="F3749" s="231"/>
      <c r="G3749" s="231"/>
      <c r="H3749" s="231"/>
      <c r="I3749" s="231"/>
      <c r="J3749" s="231"/>
      <c r="K3749" s="231"/>
      <c r="L3749" s="231"/>
      <c r="M3749" s="231"/>
      <c r="N3749" s="131" t="e">
        <f t="shared" si="58"/>
        <v>#N/A</v>
      </c>
    </row>
    <row r="3750" spans="1:14" s="131" customFormat="1" ht="12.75" customHeight="1" x14ac:dyDescent="0.25">
      <c r="A3750" s="231"/>
      <c r="B3750" s="231"/>
      <c r="C3750" s="231"/>
      <c r="D3750" s="231"/>
      <c r="E3750" s="231"/>
      <c r="F3750" s="231"/>
      <c r="G3750" s="231"/>
      <c r="H3750" s="231"/>
      <c r="I3750" s="231"/>
      <c r="J3750" s="231"/>
      <c r="K3750" s="231"/>
      <c r="L3750" s="231"/>
      <c r="M3750" s="231"/>
      <c r="N3750" s="131" t="e">
        <f t="shared" si="58"/>
        <v>#N/A</v>
      </c>
    </row>
    <row r="3751" spans="1:14" s="131" customFormat="1" ht="12.75" customHeight="1" x14ac:dyDescent="0.25">
      <c r="A3751" s="231"/>
      <c r="B3751" s="231"/>
      <c r="C3751" s="231"/>
      <c r="D3751" s="231"/>
      <c r="E3751" s="231"/>
      <c r="F3751" s="231"/>
      <c r="G3751" s="231"/>
      <c r="H3751" s="231"/>
      <c r="I3751" s="231"/>
      <c r="J3751" s="231"/>
      <c r="K3751" s="231"/>
      <c r="L3751" s="231"/>
      <c r="M3751" s="231"/>
      <c r="N3751" s="131" t="e">
        <f t="shared" si="58"/>
        <v>#N/A</v>
      </c>
    </row>
    <row r="3752" spans="1:14" s="131" customFormat="1" ht="12.75" customHeight="1" x14ac:dyDescent="0.25">
      <c r="A3752" s="231"/>
      <c r="B3752" s="231"/>
      <c r="C3752" s="231"/>
      <c r="D3752" s="231"/>
      <c r="E3752" s="231"/>
      <c r="F3752" s="231"/>
      <c r="G3752" s="231"/>
      <c r="H3752" s="231"/>
      <c r="I3752" s="231"/>
      <c r="J3752" s="231"/>
      <c r="K3752" s="231"/>
      <c r="L3752" s="231"/>
      <c r="M3752" s="231"/>
      <c r="N3752" s="131" t="e">
        <f t="shared" si="58"/>
        <v>#N/A</v>
      </c>
    </row>
    <row r="3753" spans="1:14" s="131" customFormat="1" ht="12.75" customHeight="1" x14ac:dyDescent="0.25">
      <c r="A3753" s="231"/>
      <c r="B3753" s="231"/>
      <c r="C3753" s="231"/>
      <c r="D3753" s="231"/>
      <c r="E3753" s="231"/>
      <c r="F3753" s="231"/>
      <c r="G3753" s="231"/>
      <c r="H3753" s="231"/>
      <c r="I3753" s="231"/>
      <c r="J3753" s="231"/>
      <c r="K3753" s="231"/>
      <c r="L3753" s="231"/>
      <c r="M3753" s="231"/>
      <c r="N3753" s="131" t="e">
        <f t="shared" si="58"/>
        <v>#N/A</v>
      </c>
    </row>
    <row r="3754" spans="1:14" s="131" customFormat="1" ht="12.75" customHeight="1" x14ac:dyDescent="0.25">
      <c r="A3754" s="231"/>
      <c r="B3754" s="231"/>
      <c r="C3754" s="231"/>
      <c r="D3754" s="231"/>
      <c r="E3754" s="231"/>
      <c r="F3754" s="231"/>
      <c r="G3754" s="231"/>
      <c r="H3754" s="231"/>
      <c r="I3754" s="231"/>
      <c r="J3754" s="231"/>
      <c r="K3754" s="231"/>
      <c r="L3754" s="231"/>
      <c r="M3754" s="231"/>
      <c r="N3754" s="131" t="e">
        <f t="shared" si="58"/>
        <v>#N/A</v>
      </c>
    </row>
    <row r="3755" spans="1:14" s="131" customFormat="1" ht="12.75" customHeight="1" x14ac:dyDescent="0.25">
      <c r="A3755" s="231"/>
      <c r="B3755" s="231"/>
      <c r="C3755" s="231"/>
      <c r="D3755" s="231"/>
      <c r="E3755" s="231"/>
      <c r="F3755" s="231"/>
      <c r="G3755" s="231"/>
      <c r="H3755" s="231"/>
      <c r="I3755" s="231"/>
      <c r="J3755" s="231"/>
      <c r="K3755" s="231"/>
      <c r="L3755" s="231"/>
      <c r="M3755" s="231"/>
      <c r="N3755" s="131" t="e">
        <f t="shared" si="58"/>
        <v>#N/A</v>
      </c>
    </row>
    <row r="3756" spans="1:14" s="131" customFormat="1" ht="12.75" customHeight="1" x14ac:dyDescent="0.25">
      <c r="A3756" s="231"/>
      <c r="B3756" s="231"/>
      <c r="C3756" s="231"/>
      <c r="D3756" s="231"/>
      <c r="E3756" s="231"/>
      <c r="F3756" s="231"/>
      <c r="G3756" s="231"/>
      <c r="H3756" s="231"/>
      <c r="I3756" s="231"/>
      <c r="J3756" s="231"/>
      <c r="K3756" s="231"/>
      <c r="L3756" s="231"/>
      <c r="M3756" s="231"/>
      <c r="N3756" s="131" t="e">
        <f t="shared" si="58"/>
        <v>#N/A</v>
      </c>
    </row>
    <row r="3757" spans="1:14" s="131" customFormat="1" ht="12.75" customHeight="1" x14ac:dyDescent="0.25">
      <c r="A3757" s="231"/>
      <c r="B3757" s="231"/>
      <c r="C3757" s="231"/>
      <c r="D3757" s="231"/>
      <c r="E3757" s="231"/>
      <c r="F3757" s="231"/>
      <c r="G3757" s="231"/>
      <c r="H3757" s="231"/>
      <c r="I3757" s="231"/>
      <c r="J3757" s="231"/>
      <c r="K3757" s="231"/>
      <c r="L3757" s="231"/>
      <c r="M3757" s="231"/>
      <c r="N3757" s="131" t="e">
        <f t="shared" si="58"/>
        <v>#N/A</v>
      </c>
    </row>
    <row r="3758" spans="1:14" s="131" customFormat="1" ht="12.75" customHeight="1" x14ac:dyDescent="0.25">
      <c r="A3758" s="231"/>
      <c r="B3758" s="231"/>
      <c r="C3758" s="231"/>
      <c r="D3758" s="231"/>
      <c r="E3758" s="231"/>
      <c r="F3758" s="231"/>
      <c r="G3758" s="231"/>
      <c r="H3758" s="231"/>
      <c r="I3758" s="231"/>
      <c r="J3758" s="231"/>
      <c r="K3758" s="231"/>
      <c r="L3758" s="231"/>
      <c r="M3758" s="231"/>
      <c r="N3758" s="131" t="e">
        <f t="shared" si="58"/>
        <v>#N/A</v>
      </c>
    </row>
    <row r="3759" spans="1:14" s="131" customFormat="1" ht="12.75" customHeight="1" x14ac:dyDescent="0.25">
      <c r="A3759" s="231"/>
      <c r="B3759" s="231"/>
      <c r="C3759" s="231"/>
      <c r="D3759" s="231"/>
      <c r="E3759" s="231"/>
      <c r="F3759" s="231"/>
      <c r="G3759" s="231"/>
      <c r="H3759" s="231"/>
      <c r="I3759" s="231"/>
      <c r="J3759" s="231"/>
      <c r="K3759" s="231"/>
      <c r="L3759" s="231"/>
      <c r="M3759" s="231"/>
      <c r="N3759" s="131" t="e">
        <f t="shared" si="58"/>
        <v>#N/A</v>
      </c>
    </row>
    <row r="3760" spans="1:14" s="131" customFormat="1" ht="12.75" customHeight="1" x14ac:dyDescent="0.25">
      <c r="A3760" s="231"/>
      <c r="B3760" s="231"/>
      <c r="C3760" s="231"/>
      <c r="D3760" s="231"/>
      <c r="E3760" s="231"/>
      <c r="F3760" s="231"/>
      <c r="G3760" s="231"/>
      <c r="H3760" s="231"/>
      <c r="I3760" s="231"/>
      <c r="J3760" s="231"/>
      <c r="K3760" s="231"/>
      <c r="L3760" s="231"/>
      <c r="M3760" s="231"/>
      <c r="N3760" s="131" t="e">
        <f t="shared" si="58"/>
        <v>#N/A</v>
      </c>
    </row>
    <row r="3761" spans="1:14" s="131" customFormat="1" ht="12.75" customHeight="1" x14ac:dyDescent="0.25">
      <c r="A3761" s="231"/>
      <c r="B3761" s="231"/>
      <c r="C3761" s="231"/>
      <c r="D3761" s="231"/>
      <c r="E3761" s="231"/>
      <c r="F3761" s="231"/>
      <c r="G3761" s="231"/>
      <c r="H3761" s="231"/>
      <c r="I3761" s="231"/>
      <c r="J3761" s="231"/>
      <c r="K3761" s="231"/>
      <c r="L3761" s="231"/>
      <c r="M3761" s="231"/>
      <c r="N3761" s="131" t="e">
        <f t="shared" si="58"/>
        <v>#N/A</v>
      </c>
    </row>
    <row r="3762" spans="1:14" s="131" customFormat="1" ht="12.75" customHeight="1" x14ac:dyDescent="0.25">
      <c r="A3762" s="231"/>
      <c r="B3762" s="231"/>
      <c r="C3762" s="231"/>
      <c r="D3762" s="231"/>
      <c r="E3762" s="231"/>
      <c r="F3762" s="231"/>
      <c r="G3762" s="231"/>
      <c r="H3762" s="231"/>
      <c r="I3762" s="231"/>
      <c r="J3762" s="231"/>
      <c r="K3762" s="231"/>
      <c r="L3762" s="231"/>
      <c r="M3762" s="231"/>
      <c r="N3762" s="131" t="e">
        <f t="shared" si="58"/>
        <v>#N/A</v>
      </c>
    </row>
    <row r="3763" spans="1:14" s="131" customFormat="1" ht="12.75" customHeight="1" x14ac:dyDescent="0.25">
      <c r="A3763" s="231"/>
      <c r="B3763" s="231"/>
      <c r="C3763" s="231"/>
      <c r="D3763" s="231"/>
      <c r="E3763" s="231"/>
      <c r="F3763" s="231"/>
      <c r="G3763" s="231"/>
      <c r="H3763" s="231"/>
      <c r="I3763" s="231"/>
      <c r="J3763" s="231"/>
      <c r="K3763" s="231"/>
      <c r="L3763" s="231"/>
      <c r="M3763" s="231"/>
      <c r="N3763" s="131" t="e">
        <f t="shared" si="58"/>
        <v>#N/A</v>
      </c>
    </row>
    <row r="3764" spans="1:14" s="131" customFormat="1" ht="12.75" customHeight="1" x14ac:dyDescent="0.25">
      <c r="A3764" s="231"/>
      <c r="B3764" s="231"/>
      <c r="C3764" s="231"/>
      <c r="D3764" s="231"/>
      <c r="E3764" s="231"/>
      <c r="F3764" s="231"/>
      <c r="G3764" s="231"/>
      <c r="H3764" s="231"/>
      <c r="I3764" s="231"/>
      <c r="J3764" s="231"/>
      <c r="K3764" s="231"/>
      <c r="L3764" s="231"/>
      <c r="M3764" s="231"/>
      <c r="N3764" s="131" t="e">
        <f t="shared" si="58"/>
        <v>#N/A</v>
      </c>
    </row>
    <row r="3765" spans="1:14" s="131" customFormat="1" ht="12.75" customHeight="1" x14ac:dyDescent="0.25">
      <c r="A3765" s="231"/>
      <c r="B3765" s="231"/>
      <c r="C3765" s="231"/>
      <c r="D3765" s="231"/>
      <c r="E3765" s="231"/>
      <c r="F3765" s="231"/>
      <c r="G3765" s="231"/>
      <c r="H3765" s="231"/>
      <c r="I3765" s="231"/>
      <c r="J3765" s="231"/>
      <c r="K3765" s="231"/>
      <c r="L3765" s="231"/>
      <c r="M3765" s="231"/>
      <c r="N3765" s="131" t="e">
        <f t="shared" si="58"/>
        <v>#N/A</v>
      </c>
    </row>
    <row r="3766" spans="1:14" s="131" customFormat="1" ht="12.75" customHeight="1" x14ac:dyDescent="0.25">
      <c r="A3766" s="231"/>
      <c r="B3766" s="231"/>
      <c r="C3766" s="231"/>
      <c r="D3766" s="231"/>
      <c r="E3766" s="231"/>
      <c r="F3766" s="231"/>
      <c r="G3766" s="231"/>
      <c r="H3766" s="231"/>
      <c r="I3766" s="231"/>
      <c r="J3766" s="231"/>
      <c r="K3766" s="231"/>
      <c r="L3766" s="231"/>
      <c r="M3766" s="231"/>
      <c r="N3766" s="131" t="e">
        <f t="shared" si="58"/>
        <v>#N/A</v>
      </c>
    </row>
    <row r="3767" spans="1:14" s="131" customFormat="1" ht="12.75" customHeight="1" x14ac:dyDescent="0.25">
      <c r="A3767" s="231"/>
      <c r="B3767" s="231"/>
      <c r="C3767" s="231"/>
      <c r="D3767" s="231"/>
      <c r="E3767" s="231"/>
      <c r="F3767" s="231"/>
      <c r="G3767" s="231"/>
      <c r="H3767" s="231"/>
      <c r="I3767" s="231"/>
      <c r="J3767" s="231"/>
      <c r="K3767" s="231"/>
      <c r="L3767" s="231"/>
      <c r="M3767" s="231"/>
      <c r="N3767" s="131" t="e">
        <f t="shared" si="58"/>
        <v>#N/A</v>
      </c>
    </row>
    <row r="3768" spans="1:14" s="131" customFormat="1" ht="12.75" customHeight="1" x14ac:dyDescent="0.25">
      <c r="A3768" s="231"/>
      <c r="B3768" s="231"/>
      <c r="C3768" s="231"/>
      <c r="D3768" s="231"/>
      <c r="E3768" s="231"/>
      <c r="F3768" s="231"/>
      <c r="G3768" s="231"/>
      <c r="H3768" s="231"/>
      <c r="I3768" s="231"/>
      <c r="J3768" s="231"/>
      <c r="K3768" s="231"/>
      <c r="L3768" s="231"/>
      <c r="M3768" s="231"/>
      <c r="N3768" s="131" t="e">
        <f t="shared" si="58"/>
        <v>#N/A</v>
      </c>
    </row>
    <row r="3769" spans="1:14" s="131" customFormat="1" ht="12.75" customHeight="1" x14ac:dyDescent="0.25">
      <c r="A3769" s="231"/>
      <c r="B3769" s="231"/>
      <c r="C3769" s="231"/>
      <c r="D3769" s="231"/>
      <c r="E3769" s="231"/>
      <c r="F3769" s="231"/>
      <c r="G3769" s="231"/>
      <c r="H3769" s="231"/>
      <c r="I3769" s="231"/>
      <c r="J3769" s="231"/>
      <c r="K3769" s="231"/>
      <c r="L3769" s="231"/>
      <c r="M3769" s="231"/>
      <c r="N3769" s="131" t="e">
        <f t="shared" si="58"/>
        <v>#N/A</v>
      </c>
    </row>
    <row r="3770" spans="1:14" s="131" customFormat="1" ht="12.75" customHeight="1" x14ac:dyDescent="0.25">
      <c r="A3770" s="231"/>
      <c r="B3770" s="231"/>
      <c r="C3770" s="231"/>
      <c r="D3770" s="231"/>
      <c r="E3770" s="231"/>
      <c r="F3770" s="231"/>
      <c r="G3770" s="231"/>
      <c r="H3770" s="231"/>
      <c r="I3770" s="231"/>
      <c r="J3770" s="231"/>
      <c r="K3770" s="231"/>
      <c r="L3770" s="231"/>
      <c r="M3770" s="231"/>
      <c r="N3770" s="131" t="e">
        <f t="shared" si="58"/>
        <v>#N/A</v>
      </c>
    </row>
    <row r="3771" spans="1:14" s="131" customFormat="1" ht="12.75" customHeight="1" x14ac:dyDescent="0.25">
      <c r="A3771" s="231"/>
      <c r="B3771" s="231"/>
      <c r="C3771" s="231"/>
      <c r="D3771" s="231"/>
      <c r="E3771" s="231"/>
      <c r="F3771" s="231"/>
      <c r="G3771" s="231"/>
      <c r="H3771" s="231"/>
      <c r="I3771" s="231"/>
      <c r="J3771" s="231"/>
      <c r="K3771" s="231"/>
      <c r="L3771" s="231"/>
      <c r="M3771" s="231"/>
      <c r="N3771" s="131" t="e">
        <f t="shared" si="58"/>
        <v>#N/A</v>
      </c>
    </row>
    <row r="3772" spans="1:14" s="131" customFormat="1" ht="12.75" customHeight="1" x14ac:dyDescent="0.25">
      <c r="A3772" s="231"/>
      <c r="B3772" s="231"/>
      <c r="C3772" s="231"/>
      <c r="D3772" s="231"/>
      <c r="E3772" s="231"/>
      <c r="F3772" s="231"/>
      <c r="G3772" s="231"/>
      <c r="H3772" s="231"/>
      <c r="I3772" s="231"/>
      <c r="J3772" s="231"/>
      <c r="K3772" s="231"/>
      <c r="L3772" s="231"/>
      <c r="M3772" s="231"/>
      <c r="N3772" s="131" t="e">
        <f t="shared" si="58"/>
        <v>#N/A</v>
      </c>
    </row>
    <row r="3773" spans="1:14" s="131" customFormat="1" ht="12.75" customHeight="1" x14ac:dyDescent="0.25">
      <c r="A3773" s="231"/>
      <c r="B3773" s="231"/>
      <c r="C3773" s="231"/>
      <c r="D3773" s="231"/>
      <c r="E3773" s="231"/>
      <c r="F3773" s="231"/>
      <c r="G3773" s="231"/>
      <c r="H3773" s="231"/>
      <c r="I3773" s="231"/>
      <c r="J3773" s="231"/>
      <c r="K3773" s="231"/>
      <c r="L3773" s="231"/>
      <c r="M3773" s="231"/>
      <c r="N3773" s="131" t="e">
        <f t="shared" si="58"/>
        <v>#N/A</v>
      </c>
    </row>
    <row r="3774" spans="1:14" s="131" customFormat="1" ht="12.75" customHeight="1" x14ac:dyDescent="0.25">
      <c r="A3774" s="231"/>
      <c r="B3774" s="231"/>
      <c r="C3774" s="231"/>
      <c r="D3774" s="231"/>
      <c r="E3774" s="231"/>
      <c r="F3774" s="231"/>
      <c r="G3774" s="231"/>
      <c r="H3774" s="231"/>
      <c r="I3774" s="231"/>
      <c r="J3774" s="231"/>
      <c r="K3774" s="231"/>
      <c r="L3774" s="231"/>
      <c r="M3774" s="231"/>
      <c r="N3774" s="131" t="e">
        <f t="shared" si="58"/>
        <v>#N/A</v>
      </c>
    </row>
    <row r="3775" spans="1:14" s="131" customFormat="1" ht="12.75" customHeight="1" x14ac:dyDescent="0.25">
      <c r="A3775" s="231"/>
      <c r="B3775" s="231"/>
      <c r="C3775" s="231"/>
      <c r="D3775" s="231"/>
      <c r="E3775" s="231"/>
      <c r="F3775" s="231"/>
      <c r="G3775" s="231"/>
      <c r="H3775" s="231"/>
      <c r="I3775" s="231"/>
      <c r="J3775" s="231"/>
      <c r="K3775" s="231"/>
      <c r="L3775" s="231"/>
      <c r="M3775" s="231"/>
      <c r="N3775" s="131" t="e">
        <f t="shared" si="58"/>
        <v>#N/A</v>
      </c>
    </row>
    <row r="3776" spans="1:14" s="131" customFormat="1" ht="12.75" customHeight="1" x14ac:dyDescent="0.25">
      <c r="A3776" s="231"/>
      <c r="B3776" s="231"/>
      <c r="C3776" s="231"/>
      <c r="D3776" s="231"/>
      <c r="E3776" s="231"/>
      <c r="F3776" s="231"/>
      <c r="G3776" s="231"/>
      <c r="H3776" s="231"/>
      <c r="I3776" s="231"/>
      <c r="J3776" s="231"/>
      <c r="K3776" s="231"/>
      <c r="L3776" s="231"/>
      <c r="M3776" s="231"/>
      <c r="N3776" s="131" t="e">
        <f t="shared" si="58"/>
        <v>#N/A</v>
      </c>
    </row>
    <row r="3777" spans="1:14" s="131" customFormat="1" ht="12.75" customHeight="1" x14ac:dyDescent="0.25">
      <c r="A3777" s="231"/>
      <c r="B3777" s="231"/>
      <c r="C3777" s="231"/>
      <c r="D3777" s="231"/>
      <c r="E3777" s="231"/>
      <c r="F3777" s="231"/>
      <c r="G3777" s="231"/>
      <c r="H3777" s="231"/>
      <c r="I3777" s="231"/>
      <c r="J3777" s="231"/>
      <c r="K3777" s="231"/>
      <c r="L3777" s="231"/>
      <c r="M3777" s="231"/>
      <c r="N3777" s="131" t="e">
        <f t="shared" si="58"/>
        <v>#N/A</v>
      </c>
    </row>
    <row r="3778" spans="1:14" s="131" customFormat="1" ht="12.75" customHeight="1" x14ac:dyDescent="0.25">
      <c r="A3778" s="231"/>
      <c r="B3778" s="231"/>
      <c r="C3778" s="231"/>
      <c r="D3778" s="231"/>
      <c r="E3778" s="231"/>
      <c r="F3778" s="231"/>
      <c r="G3778" s="231"/>
      <c r="H3778" s="231"/>
      <c r="I3778" s="231"/>
      <c r="J3778" s="231"/>
      <c r="K3778" s="231"/>
      <c r="L3778" s="231"/>
      <c r="M3778" s="231"/>
      <c r="N3778" s="131" t="e">
        <f t="shared" si="58"/>
        <v>#N/A</v>
      </c>
    </row>
    <row r="3779" spans="1:14" s="131" customFormat="1" ht="12.75" customHeight="1" x14ac:dyDescent="0.25">
      <c r="A3779" s="231"/>
      <c r="B3779" s="231"/>
      <c r="C3779" s="231"/>
      <c r="D3779" s="231"/>
      <c r="E3779" s="231"/>
      <c r="F3779" s="231"/>
      <c r="G3779" s="231"/>
      <c r="H3779" s="231"/>
      <c r="I3779" s="231"/>
      <c r="J3779" s="231"/>
      <c r="K3779" s="231"/>
      <c r="L3779" s="231"/>
      <c r="M3779" s="231"/>
      <c r="N3779" s="131" t="e">
        <f t="shared" si="58"/>
        <v>#N/A</v>
      </c>
    </row>
    <row r="3780" spans="1:14" s="131" customFormat="1" ht="12.75" customHeight="1" x14ac:dyDescent="0.25">
      <c r="A3780" s="231"/>
      <c r="B3780" s="231"/>
      <c r="C3780" s="231"/>
      <c r="D3780" s="231"/>
      <c r="E3780" s="231"/>
      <c r="F3780" s="231"/>
      <c r="G3780" s="231"/>
      <c r="H3780" s="231"/>
      <c r="I3780" s="231"/>
      <c r="J3780" s="231"/>
      <c r="K3780" s="231"/>
      <c r="L3780" s="231"/>
      <c r="M3780" s="231"/>
      <c r="N3780" s="131" t="e">
        <f t="shared" ref="N3780:N3843" si="59">VLOOKUP(I3780,$O$3:$P$10,2,FALSE)</f>
        <v>#N/A</v>
      </c>
    </row>
    <row r="3781" spans="1:14" s="131" customFormat="1" ht="12.75" customHeight="1" x14ac:dyDescent="0.25">
      <c r="A3781" s="231"/>
      <c r="B3781" s="231"/>
      <c r="C3781" s="231"/>
      <c r="D3781" s="231"/>
      <c r="E3781" s="231"/>
      <c r="F3781" s="231"/>
      <c r="G3781" s="231"/>
      <c r="H3781" s="231"/>
      <c r="I3781" s="231"/>
      <c r="J3781" s="231"/>
      <c r="K3781" s="231"/>
      <c r="L3781" s="231"/>
      <c r="M3781" s="231"/>
      <c r="N3781" s="131" t="e">
        <f t="shared" si="59"/>
        <v>#N/A</v>
      </c>
    </row>
    <row r="3782" spans="1:14" s="131" customFormat="1" ht="12.75" customHeight="1" x14ac:dyDescent="0.25">
      <c r="A3782" s="231"/>
      <c r="B3782" s="231"/>
      <c r="C3782" s="231"/>
      <c r="D3782" s="231"/>
      <c r="E3782" s="231"/>
      <c r="F3782" s="231"/>
      <c r="G3782" s="231"/>
      <c r="H3782" s="231"/>
      <c r="I3782" s="231"/>
      <c r="J3782" s="231"/>
      <c r="K3782" s="231"/>
      <c r="L3782" s="231"/>
      <c r="M3782" s="231"/>
      <c r="N3782" s="131" t="e">
        <f t="shared" si="59"/>
        <v>#N/A</v>
      </c>
    </row>
    <row r="3783" spans="1:14" s="131" customFormat="1" ht="12.75" customHeight="1" x14ac:dyDescent="0.25">
      <c r="A3783" s="231"/>
      <c r="B3783" s="231"/>
      <c r="C3783" s="231"/>
      <c r="D3783" s="231"/>
      <c r="E3783" s="231"/>
      <c r="F3783" s="231"/>
      <c r="G3783" s="231"/>
      <c r="H3783" s="231"/>
      <c r="I3783" s="231"/>
      <c r="J3783" s="231"/>
      <c r="K3783" s="231"/>
      <c r="L3783" s="231"/>
      <c r="M3783" s="231"/>
      <c r="N3783" s="131" t="e">
        <f t="shared" si="59"/>
        <v>#N/A</v>
      </c>
    </row>
    <row r="3784" spans="1:14" s="131" customFormat="1" ht="12.75" customHeight="1" x14ac:dyDescent="0.25">
      <c r="A3784" s="231"/>
      <c r="B3784" s="231"/>
      <c r="C3784" s="231"/>
      <c r="D3784" s="231"/>
      <c r="E3784" s="231"/>
      <c r="F3784" s="231"/>
      <c r="G3784" s="231"/>
      <c r="H3784" s="231"/>
      <c r="I3784" s="231"/>
      <c r="J3784" s="231"/>
      <c r="K3784" s="231"/>
      <c r="L3784" s="231"/>
      <c r="M3784" s="231"/>
      <c r="N3784" s="131" t="e">
        <f t="shared" si="59"/>
        <v>#N/A</v>
      </c>
    </row>
    <row r="3785" spans="1:14" s="131" customFormat="1" ht="12.75" customHeight="1" x14ac:dyDescent="0.25">
      <c r="A3785" s="231"/>
      <c r="B3785" s="231"/>
      <c r="C3785" s="231"/>
      <c r="D3785" s="231"/>
      <c r="E3785" s="231"/>
      <c r="F3785" s="231"/>
      <c r="G3785" s="231"/>
      <c r="H3785" s="231"/>
      <c r="I3785" s="231"/>
      <c r="J3785" s="231"/>
      <c r="K3785" s="231"/>
      <c r="L3785" s="231"/>
      <c r="M3785" s="231"/>
      <c r="N3785" s="131" t="e">
        <f t="shared" si="59"/>
        <v>#N/A</v>
      </c>
    </row>
    <row r="3786" spans="1:14" s="131" customFormat="1" ht="12.75" customHeight="1" x14ac:dyDescent="0.25">
      <c r="A3786" s="231"/>
      <c r="B3786" s="231"/>
      <c r="C3786" s="231"/>
      <c r="D3786" s="231"/>
      <c r="E3786" s="231"/>
      <c r="F3786" s="231"/>
      <c r="G3786" s="231"/>
      <c r="H3786" s="231"/>
      <c r="I3786" s="231"/>
      <c r="J3786" s="231"/>
      <c r="K3786" s="231"/>
      <c r="L3786" s="231"/>
      <c r="M3786" s="231"/>
      <c r="N3786" s="131" t="e">
        <f t="shared" si="59"/>
        <v>#N/A</v>
      </c>
    </row>
    <row r="3787" spans="1:14" s="131" customFormat="1" ht="12.75" customHeight="1" x14ac:dyDescent="0.25">
      <c r="A3787" s="231"/>
      <c r="B3787" s="231"/>
      <c r="C3787" s="231"/>
      <c r="D3787" s="231"/>
      <c r="E3787" s="231"/>
      <c r="F3787" s="231"/>
      <c r="G3787" s="231"/>
      <c r="H3787" s="231"/>
      <c r="I3787" s="231"/>
      <c r="J3787" s="231"/>
      <c r="K3787" s="231"/>
      <c r="L3787" s="231"/>
      <c r="M3787" s="231"/>
      <c r="N3787" s="131" t="e">
        <f t="shared" si="59"/>
        <v>#N/A</v>
      </c>
    </row>
    <row r="3788" spans="1:14" s="131" customFormat="1" ht="12.75" customHeight="1" x14ac:dyDescent="0.25">
      <c r="A3788" s="231"/>
      <c r="B3788" s="231"/>
      <c r="C3788" s="231"/>
      <c r="D3788" s="231"/>
      <c r="E3788" s="231"/>
      <c r="F3788" s="231"/>
      <c r="G3788" s="231"/>
      <c r="H3788" s="231"/>
      <c r="I3788" s="231"/>
      <c r="J3788" s="231"/>
      <c r="K3788" s="231"/>
      <c r="L3788" s="231"/>
      <c r="M3788" s="231"/>
      <c r="N3788" s="131" t="e">
        <f t="shared" si="59"/>
        <v>#N/A</v>
      </c>
    </row>
    <row r="3789" spans="1:14" s="131" customFormat="1" ht="12.75" customHeight="1" x14ac:dyDescent="0.25">
      <c r="A3789" s="231"/>
      <c r="B3789" s="231"/>
      <c r="C3789" s="231"/>
      <c r="D3789" s="231"/>
      <c r="E3789" s="231"/>
      <c r="F3789" s="231"/>
      <c r="G3789" s="231"/>
      <c r="H3789" s="231"/>
      <c r="I3789" s="231"/>
      <c r="J3789" s="231"/>
      <c r="K3789" s="231"/>
      <c r="L3789" s="231"/>
      <c r="M3789" s="231"/>
      <c r="N3789" s="131" t="e">
        <f t="shared" si="59"/>
        <v>#N/A</v>
      </c>
    </row>
    <row r="3790" spans="1:14" s="131" customFormat="1" ht="12.75" customHeight="1" x14ac:dyDescent="0.25">
      <c r="A3790" s="231"/>
      <c r="B3790" s="231"/>
      <c r="C3790" s="231"/>
      <c r="D3790" s="231"/>
      <c r="E3790" s="231"/>
      <c r="F3790" s="231"/>
      <c r="G3790" s="231"/>
      <c r="H3790" s="231"/>
      <c r="I3790" s="231"/>
      <c r="J3790" s="231"/>
      <c r="K3790" s="231"/>
      <c r="L3790" s="231"/>
      <c r="M3790" s="231"/>
      <c r="N3790" s="131" t="e">
        <f t="shared" si="59"/>
        <v>#N/A</v>
      </c>
    </row>
    <row r="3791" spans="1:14" s="131" customFormat="1" ht="12.75" customHeight="1" x14ac:dyDescent="0.25">
      <c r="A3791" s="231"/>
      <c r="B3791" s="231"/>
      <c r="C3791" s="231"/>
      <c r="D3791" s="231"/>
      <c r="E3791" s="231"/>
      <c r="F3791" s="231"/>
      <c r="G3791" s="231"/>
      <c r="H3791" s="231"/>
      <c r="I3791" s="231"/>
      <c r="J3791" s="231"/>
      <c r="K3791" s="231"/>
      <c r="L3791" s="231"/>
      <c r="M3791" s="231"/>
      <c r="N3791" s="131" t="e">
        <f t="shared" si="59"/>
        <v>#N/A</v>
      </c>
    </row>
    <row r="3792" spans="1:14" s="131" customFormat="1" ht="12.75" customHeight="1" x14ac:dyDescent="0.25">
      <c r="A3792" s="231"/>
      <c r="B3792" s="231"/>
      <c r="C3792" s="231"/>
      <c r="D3792" s="231"/>
      <c r="E3792" s="231"/>
      <c r="F3792" s="231"/>
      <c r="G3792" s="231"/>
      <c r="H3792" s="231"/>
      <c r="I3792" s="231"/>
      <c r="J3792" s="231"/>
      <c r="K3792" s="231"/>
      <c r="L3792" s="231"/>
      <c r="M3792" s="231"/>
      <c r="N3792" s="131" t="e">
        <f t="shared" si="59"/>
        <v>#N/A</v>
      </c>
    </row>
    <row r="3793" spans="1:14" s="131" customFormat="1" ht="12.75" customHeight="1" x14ac:dyDescent="0.25">
      <c r="A3793" s="231"/>
      <c r="B3793" s="231"/>
      <c r="C3793" s="231"/>
      <c r="D3793" s="231"/>
      <c r="E3793" s="231"/>
      <c r="F3793" s="231"/>
      <c r="G3793" s="231"/>
      <c r="H3793" s="231"/>
      <c r="I3793" s="231"/>
      <c r="J3793" s="231"/>
      <c r="K3793" s="231"/>
      <c r="L3793" s="231"/>
      <c r="M3793" s="231"/>
      <c r="N3793" s="131" t="e">
        <f t="shared" si="59"/>
        <v>#N/A</v>
      </c>
    </row>
    <row r="3794" spans="1:14" ht="12.75" customHeight="1" x14ac:dyDescent="0.25">
      <c r="A3794" s="232"/>
      <c r="B3794" s="232"/>
      <c r="C3794" s="232"/>
      <c r="D3794" s="232"/>
      <c r="E3794" s="232"/>
      <c r="F3794" s="232"/>
      <c r="G3794" s="232"/>
      <c r="H3794" s="232"/>
      <c r="I3794" s="232"/>
      <c r="J3794" s="232"/>
      <c r="K3794" s="232"/>
      <c r="L3794" s="232"/>
      <c r="M3794" s="232"/>
      <c r="N3794" s="131" t="e">
        <f t="shared" si="59"/>
        <v>#N/A</v>
      </c>
    </row>
    <row r="3795" spans="1:14" ht="12.75" customHeight="1" x14ac:dyDescent="0.25">
      <c r="A3795" s="232"/>
      <c r="B3795" s="232"/>
      <c r="C3795" s="232"/>
      <c r="D3795" s="232"/>
      <c r="E3795" s="232"/>
      <c r="F3795" s="232"/>
      <c r="G3795" s="232"/>
      <c r="H3795" s="232"/>
      <c r="I3795" s="232"/>
      <c r="J3795" s="232"/>
      <c r="K3795" s="232"/>
      <c r="L3795" s="232"/>
      <c r="M3795" s="232"/>
      <c r="N3795" s="131" t="e">
        <f t="shared" si="59"/>
        <v>#N/A</v>
      </c>
    </row>
    <row r="3796" spans="1:14" ht="12.75" customHeight="1" x14ac:dyDescent="0.25">
      <c r="A3796" s="232"/>
      <c r="B3796" s="232"/>
      <c r="C3796" s="232"/>
      <c r="D3796" s="232"/>
      <c r="E3796" s="232"/>
      <c r="F3796" s="232"/>
      <c r="G3796" s="232"/>
      <c r="H3796" s="232"/>
      <c r="I3796" s="232"/>
      <c r="J3796" s="232"/>
      <c r="K3796" s="232"/>
      <c r="L3796" s="232"/>
      <c r="M3796" s="232"/>
      <c r="N3796" s="131" t="e">
        <f t="shared" si="59"/>
        <v>#N/A</v>
      </c>
    </row>
    <row r="3797" spans="1:14" ht="12.75" customHeight="1" x14ac:dyDescent="0.25">
      <c r="A3797" s="232"/>
      <c r="B3797" s="232"/>
      <c r="C3797" s="232"/>
      <c r="D3797" s="232"/>
      <c r="E3797" s="232"/>
      <c r="F3797" s="232"/>
      <c r="G3797" s="232"/>
      <c r="H3797" s="232"/>
      <c r="I3797" s="232"/>
      <c r="J3797" s="232"/>
      <c r="K3797" s="232"/>
      <c r="L3797" s="232"/>
      <c r="M3797" s="232"/>
      <c r="N3797" s="131" t="e">
        <f t="shared" si="59"/>
        <v>#N/A</v>
      </c>
    </row>
    <row r="3798" spans="1:14" ht="12.75" customHeight="1" x14ac:dyDescent="0.25">
      <c r="A3798" s="232"/>
      <c r="B3798" s="232"/>
      <c r="C3798" s="232"/>
      <c r="D3798" s="232"/>
      <c r="E3798" s="232"/>
      <c r="F3798" s="232"/>
      <c r="G3798" s="232"/>
      <c r="H3798" s="232"/>
      <c r="I3798" s="232"/>
      <c r="J3798" s="232"/>
      <c r="K3798" s="232"/>
      <c r="L3798" s="232"/>
      <c r="M3798" s="232"/>
      <c r="N3798" s="131" t="e">
        <f t="shared" si="59"/>
        <v>#N/A</v>
      </c>
    </row>
    <row r="3799" spans="1:14" ht="12.75" customHeight="1" x14ac:dyDescent="0.25">
      <c r="A3799" s="232"/>
      <c r="B3799" s="232"/>
      <c r="C3799" s="232"/>
      <c r="D3799" s="232"/>
      <c r="E3799" s="232"/>
      <c r="F3799" s="232"/>
      <c r="G3799" s="232"/>
      <c r="H3799" s="232"/>
      <c r="I3799" s="232"/>
      <c r="J3799" s="232"/>
      <c r="K3799" s="232"/>
      <c r="L3799" s="232"/>
      <c r="M3799" s="232"/>
      <c r="N3799" s="131" t="e">
        <f t="shared" si="59"/>
        <v>#N/A</v>
      </c>
    </row>
    <row r="3800" spans="1:14" ht="12.75" customHeight="1" x14ac:dyDescent="0.25">
      <c r="A3800" s="232"/>
      <c r="B3800" s="232"/>
      <c r="C3800" s="232"/>
      <c r="D3800" s="232"/>
      <c r="E3800" s="232"/>
      <c r="F3800" s="232"/>
      <c r="G3800" s="232"/>
      <c r="H3800" s="232"/>
      <c r="I3800" s="232"/>
      <c r="J3800" s="232"/>
      <c r="K3800" s="232"/>
      <c r="L3800" s="232"/>
      <c r="M3800" s="232"/>
      <c r="N3800" s="131" t="e">
        <f t="shared" si="59"/>
        <v>#N/A</v>
      </c>
    </row>
    <row r="3801" spans="1:14" ht="12.75" customHeight="1" x14ac:dyDescent="0.25">
      <c r="A3801" s="232"/>
      <c r="B3801" s="232"/>
      <c r="C3801" s="232"/>
      <c r="D3801" s="232"/>
      <c r="E3801" s="232"/>
      <c r="F3801" s="232"/>
      <c r="G3801" s="232"/>
      <c r="H3801" s="232"/>
      <c r="I3801" s="232"/>
      <c r="J3801" s="232"/>
      <c r="K3801" s="232"/>
      <c r="L3801" s="232"/>
      <c r="M3801" s="232"/>
      <c r="N3801" s="131" t="e">
        <f t="shared" si="59"/>
        <v>#N/A</v>
      </c>
    </row>
    <row r="3802" spans="1:14" ht="12.75" customHeight="1" x14ac:dyDescent="0.25">
      <c r="A3802" s="232"/>
      <c r="B3802" s="232"/>
      <c r="C3802" s="232"/>
      <c r="D3802" s="232"/>
      <c r="E3802" s="232"/>
      <c r="F3802" s="232"/>
      <c r="G3802" s="232"/>
      <c r="H3802" s="232"/>
      <c r="I3802" s="232"/>
      <c r="J3802" s="232"/>
      <c r="K3802" s="232"/>
      <c r="L3802" s="232"/>
      <c r="M3802" s="232"/>
      <c r="N3802" s="131" t="e">
        <f t="shared" si="59"/>
        <v>#N/A</v>
      </c>
    </row>
    <row r="3803" spans="1:14" ht="12.75" customHeight="1" x14ac:dyDescent="0.25">
      <c r="A3803" s="232"/>
      <c r="B3803" s="232"/>
      <c r="C3803" s="232"/>
      <c r="D3803" s="232"/>
      <c r="E3803" s="232"/>
      <c r="F3803" s="232"/>
      <c r="G3803" s="232"/>
      <c r="H3803" s="232"/>
      <c r="I3803" s="232"/>
      <c r="J3803" s="232"/>
      <c r="K3803" s="232"/>
      <c r="L3803" s="232"/>
      <c r="M3803" s="232"/>
      <c r="N3803" s="131" t="e">
        <f t="shared" si="59"/>
        <v>#N/A</v>
      </c>
    </row>
    <row r="3804" spans="1:14" ht="12.75" customHeight="1" x14ac:dyDescent="0.25">
      <c r="A3804" s="232"/>
      <c r="B3804" s="232"/>
      <c r="C3804" s="232"/>
      <c r="D3804" s="232"/>
      <c r="E3804" s="232"/>
      <c r="F3804" s="232"/>
      <c r="G3804" s="232"/>
      <c r="H3804" s="232"/>
      <c r="I3804" s="232"/>
      <c r="J3804" s="232"/>
      <c r="K3804" s="232"/>
      <c r="L3804" s="232"/>
      <c r="M3804" s="232"/>
      <c r="N3804" s="131" t="e">
        <f t="shared" si="59"/>
        <v>#N/A</v>
      </c>
    </row>
    <row r="3805" spans="1:14" ht="12.75" customHeight="1" x14ac:dyDescent="0.25">
      <c r="A3805" s="232"/>
      <c r="B3805" s="232"/>
      <c r="C3805" s="232"/>
      <c r="D3805" s="232"/>
      <c r="E3805" s="232"/>
      <c r="F3805" s="232"/>
      <c r="G3805" s="232"/>
      <c r="H3805" s="232"/>
      <c r="I3805" s="232"/>
      <c r="J3805" s="232"/>
      <c r="K3805" s="232"/>
      <c r="L3805" s="232"/>
      <c r="M3805" s="232"/>
      <c r="N3805" s="131" t="e">
        <f t="shared" si="59"/>
        <v>#N/A</v>
      </c>
    </row>
    <row r="3806" spans="1:14" ht="12.75" customHeight="1" x14ac:dyDescent="0.25">
      <c r="A3806" s="232"/>
      <c r="B3806" s="232"/>
      <c r="C3806" s="232"/>
      <c r="D3806" s="232"/>
      <c r="E3806" s="232"/>
      <c r="F3806" s="232"/>
      <c r="G3806" s="232"/>
      <c r="H3806" s="232"/>
      <c r="I3806" s="232"/>
      <c r="J3806" s="232"/>
      <c r="K3806" s="232"/>
      <c r="L3806" s="232"/>
      <c r="M3806" s="232"/>
      <c r="N3806" s="131" t="e">
        <f t="shared" si="59"/>
        <v>#N/A</v>
      </c>
    </row>
    <row r="3807" spans="1:14" ht="12.75" customHeight="1" x14ac:dyDescent="0.25">
      <c r="A3807" s="232"/>
      <c r="B3807" s="232"/>
      <c r="C3807" s="232"/>
      <c r="D3807" s="232"/>
      <c r="E3807" s="232"/>
      <c r="F3807" s="232"/>
      <c r="G3807" s="232"/>
      <c r="H3807" s="232"/>
      <c r="I3807" s="232"/>
      <c r="J3807" s="232"/>
      <c r="K3807" s="232"/>
      <c r="L3807" s="232"/>
      <c r="M3807" s="232"/>
      <c r="N3807" s="131" t="e">
        <f t="shared" si="59"/>
        <v>#N/A</v>
      </c>
    </row>
    <row r="3808" spans="1:14" ht="12.75" customHeight="1" x14ac:dyDescent="0.25">
      <c r="A3808" s="232"/>
      <c r="B3808" s="232"/>
      <c r="C3808" s="232"/>
      <c r="D3808" s="232"/>
      <c r="E3808" s="232"/>
      <c r="F3808" s="232"/>
      <c r="G3808" s="232"/>
      <c r="H3808" s="232"/>
      <c r="I3808" s="232"/>
      <c r="J3808" s="232"/>
      <c r="K3808" s="232"/>
      <c r="L3808" s="232"/>
      <c r="M3808" s="232"/>
      <c r="N3808" s="131" t="e">
        <f t="shared" si="59"/>
        <v>#N/A</v>
      </c>
    </row>
    <row r="3809" spans="1:14" ht="12.75" customHeight="1" x14ac:dyDescent="0.25">
      <c r="A3809" s="232"/>
      <c r="B3809" s="232"/>
      <c r="C3809" s="232"/>
      <c r="D3809" s="232"/>
      <c r="E3809" s="232"/>
      <c r="F3809" s="232"/>
      <c r="G3809" s="232"/>
      <c r="H3809" s="232"/>
      <c r="I3809" s="232"/>
      <c r="J3809" s="232"/>
      <c r="K3809" s="232"/>
      <c r="L3809" s="232"/>
      <c r="M3809" s="232"/>
      <c r="N3809" s="131" t="e">
        <f t="shared" si="59"/>
        <v>#N/A</v>
      </c>
    </row>
    <row r="3810" spans="1:14" ht="12.75" customHeight="1" x14ac:dyDescent="0.25">
      <c r="A3810" s="232"/>
      <c r="B3810" s="232"/>
      <c r="C3810" s="232"/>
      <c r="D3810" s="232"/>
      <c r="E3810" s="232"/>
      <c r="F3810" s="232"/>
      <c r="G3810" s="232"/>
      <c r="H3810" s="232"/>
      <c r="I3810" s="232"/>
      <c r="J3810" s="232"/>
      <c r="K3810" s="232"/>
      <c r="L3810" s="232"/>
      <c r="M3810" s="232"/>
      <c r="N3810" s="131" t="e">
        <f t="shared" si="59"/>
        <v>#N/A</v>
      </c>
    </row>
    <row r="3811" spans="1:14" ht="12.75" customHeight="1" x14ac:dyDescent="0.25">
      <c r="A3811" s="232"/>
      <c r="B3811" s="232"/>
      <c r="C3811" s="232"/>
      <c r="D3811" s="232"/>
      <c r="E3811" s="232"/>
      <c r="F3811" s="232"/>
      <c r="G3811" s="232"/>
      <c r="H3811" s="232"/>
      <c r="I3811" s="232"/>
      <c r="J3811" s="232"/>
      <c r="K3811" s="232"/>
      <c r="L3811" s="232"/>
      <c r="M3811" s="232"/>
      <c r="N3811" s="131" t="e">
        <f t="shared" si="59"/>
        <v>#N/A</v>
      </c>
    </row>
    <row r="3812" spans="1:14" ht="12.75" customHeight="1" x14ac:dyDescent="0.25">
      <c r="A3812" s="232"/>
      <c r="B3812" s="232"/>
      <c r="C3812" s="232"/>
      <c r="D3812" s="232"/>
      <c r="E3812" s="232"/>
      <c r="F3812" s="232"/>
      <c r="G3812" s="232"/>
      <c r="H3812" s="232"/>
      <c r="I3812" s="232"/>
      <c r="J3812" s="232"/>
      <c r="K3812" s="232"/>
      <c r="L3812" s="232"/>
      <c r="M3812" s="232"/>
      <c r="N3812" s="131" t="e">
        <f t="shared" si="59"/>
        <v>#N/A</v>
      </c>
    </row>
    <row r="3813" spans="1:14" ht="12.75" customHeight="1" x14ac:dyDescent="0.25">
      <c r="A3813" s="232"/>
      <c r="B3813" s="232"/>
      <c r="C3813" s="232"/>
      <c r="D3813" s="232"/>
      <c r="E3813" s="232"/>
      <c r="F3813" s="232"/>
      <c r="G3813" s="232"/>
      <c r="H3813" s="232"/>
      <c r="I3813" s="232"/>
      <c r="J3813" s="232"/>
      <c r="K3813" s="232"/>
      <c r="L3813" s="232"/>
      <c r="M3813" s="232"/>
      <c r="N3813" s="131" t="e">
        <f t="shared" si="59"/>
        <v>#N/A</v>
      </c>
    </row>
    <row r="3814" spans="1:14" ht="12.75" customHeight="1" x14ac:dyDescent="0.25">
      <c r="A3814" s="232"/>
      <c r="B3814" s="232"/>
      <c r="C3814" s="232"/>
      <c r="D3814" s="232"/>
      <c r="E3814" s="232"/>
      <c r="F3814" s="232"/>
      <c r="G3814" s="232"/>
      <c r="H3814" s="232"/>
      <c r="I3814" s="232"/>
      <c r="J3814" s="232"/>
      <c r="K3814" s="232"/>
      <c r="L3814" s="232"/>
      <c r="M3814" s="232"/>
      <c r="N3814" s="131" t="e">
        <f t="shared" si="59"/>
        <v>#N/A</v>
      </c>
    </row>
    <row r="3815" spans="1:14" ht="12.75" customHeight="1" x14ac:dyDescent="0.25">
      <c r="A3815" s="232"/>
      <c r="B3815" s="232"/>
      <c r="C3815" s="232"/>
      <c r="D3815" s="232"/>
      <c r="E3815" s="232"/>
      <c r="F3815" s="232"/>
      <c r="G3815" s="232"/>
      <c r="H3815" s="232"/>
      <c r="I3815" s="232"/>
      <c r="J3815" s="232"/>
      <c r="K3815" s="232"/>
      <c r="L3815" s="232"/>
      <c r="M3815" s="232"/>
      <c r="N3815" s="131" t="e">
        <f t="shared" si="59"/>
        <v>#N/A</v>
      </c>
    </row>
    <row r="3816" spans="1:14" ht="12.75" customHeight="1" x14ac:dyDescent="0.25">
      <c r="A3816" s="232"/>
      <c r="B3816" s="232"/>
      <c r="C3816" s="232"/>
      <c r="D3816" s="232"/>
      <c r="E3816" s="232"/>
      <c r="F3816" s="232"/>
      <c r="G3816" s="232"/>
      <c r="H3816" s="232"/>
      <c r="I3816" s="232"/>
      <c r="J3816" s="232"/>
      <c r="K3816" s="232"/>
      <c r="L3816" s="232"/>
      <c r="M3816" s="232"/>
      <c r="N3816" s="131" t="e">
        <f t="shared" si="59"/>
        <v>#N/A</v>
      </c>
    </row>
    <row r="3817" spans="1:14" ht="12.75" customHeight="1" x14ac:dyDescent="0.25">
      <c r="A3817" s="232"/>
      <c r="B3817" s="232"/>
      <c r="C3817" s="232"/>
      <c r="D3817" s="232"/>
      <c r="E3817" s="232"/>
      <c r="F3817" s="232"/>
      <c r="G3817" s="232"/>
      <c r="H3817" s="232"/>
      <c r="I3817" s="232"/>
      <c r="J3817" s="232"/>
      <c r="K3817" s="232"/>
      <c r="L3817" s="232"/>
      <c r="M3817" s="232"/>
      <c r="N3817" s="131" t="e">
        <f t="shared" si="59"/>
        <v>#N/A</v>
      </c>
    </row>
    <row r="3818" spans="1:14" ht="12.75" customHeight="1" x14ac:dyDescent="0.25">
      <c r="A3818" s="232"/>
      <c r="B3818" s="232"/>
      <c r="C3818" s="232"/>
      <c r="D3818" s="232"/>
      <c r="E3818" s="232"/>
      <c r="F3818" s="232"/>
      <c r="G3818" s="232"/>
      <c r="H3818" s="232"/>
      <c r="I3818" s="232"/>
      <c r="J3818" s="232"/>
      <c r="K3818" s="232"/>
      <c r="L3818" s="232"/>
      <c r="M3818" s="232"/>
      <c r="N3818" s="131" t="e">
        <f t="shared" si="59"/>
        <v>#N/A</v>
      </c>
    </row>
    <row r="3819" spans="1:14" ht="12.75" customHeight="1" x14ac:dyDescent="0.25">
      <c r="A3819" s="232"/>
      <c r="B3819" s="232"/>
      <c r="C3819" s="232"/>
      <c r="D3819" s="232"/>
      <c r="E3819" s="232"/>
      <c r="F3819" s="232"/>
      <c r="G3819" s="232"/>
      <c r="H3819" s="232"/>
      <c r="I3819" s="232"/>
      <c r="J3819" s="232"/>
      <c r="K3819" s="232"/>
      <c r="L3819" s="232"/>
      <c r="M3819" s="232"/>
      <c r="N3819" s="131" t="e">
        <f t="shared" si="59"/>
        <v>#N/A</v>
      </c>
    </row>
    <row r="3820" spans="1:14" ht="12.75" customHeight="1" x14ac:dyDescent="0.25">
      <c r="A3820" s="232"/>
      <c r="B3820" s="232"/>
      <c r="C3820" s="232"/>
      <c r="D3820" s="232"/>
      <c r="E3820" s="232"/>
      <c r="F3820" s="232"/>
      <c r="G3820" s="232"/>
      <c r="H3820" s="232"/>
      <c r="I3820" s="232"/>
      <c r="J3820" s="232"/>
      <c r="K3820" s="232"/>
      <c r="L3820" s="232"/>
      <c r="M3820" s="232"/>
      <c r="N3820" s="131" t="e">
        <f t="shared" si="59"/>
        <v>#N/A</v>
      </c>
    </row>
    <row r="3821" spans="1:14" ht="12.75" customHeight="1" x14ac:dyDescent="0.25">
      <c r="A3821" s="232"/>
      <c r="B3821" s="232"/>
      <c r="C3821" s="232"/>
      <c r="D3821" s="232"/>
      <c r="E3821" s="232"/>
      <c r="F3821" s="232"/>
      <c r="G3821" s="232"/>
      <c r="H3821" s="232"/>
      <c r="I3821" s="232"/>
      <c r="J3821" s="232"/>
      <c r="K3821" s="232"/>
      <c r="L3821" s="232"/>
      <c r="M3821" s="232"/>
      <c r="N3821" s="131" t="e">
        <f t="shared" si="59"/>
        <v>#N/A</v>
      </c>
    </row>
    <row r="3822" spans="1:14" ht="12.75" customHeight="1" x14ac:dyDescent="0.25">
      <c r="A3822" s="232"/>
      <c r="B3822" s="232"/>
      <c r="C3822" s="232"/>
      <c r="D3822" s="232"/>
      <c r="E3822" s="232"/>
      <c r="F3822" s="232"/>
      <c r="G3822" s="232"/>
      <c r="H3822" s="232"/>
      <c r="I3822" s="232"/>
      <c r="J3822" s="232"/>
      <c r="K3822" s="232"/>
      <c r="L3822" s="232"/>
      <c r="M3822" s="232"/>
      <c r="N3822" s="131" t="e">
        <f t="shared" si="59"/>
        <v>#N/A</v>
      </c>
    </row>
    <row r="3823" spans="1:14" ht="12.75" customHeight="1" x14ac:dyDescent="0.25">
      <c r="A3823" s="232"/>
      <c r="B3823" s="232"/>
      <c r="C3823" s="232"/>
      <c r="D3823" s="232"/>
      <c r="E3823" s="232"/>
      <c r="F3823" s="232"/>
      <c r="G3823" s="232"/>
      <c r="H3823" s="232"/>
      <c r="I3823" s="232"/>
      <c r="J3823" s="232"/>
      <c r="K3823" s="232"/>
      <c r="L3823" s="232"/>
      <c r="M3823" s="232"/>
      <c r="N3823" s="131" t="e">
        <f t="shared" si="59"/>
        <v>#N/A</v>
      </c>
    </row>
    <row r="3824" spans="1:14" ht="12.75" customHeight="1" x14ac:dyDescent="0.25">
      <c r="A3824" s="232"/>
      <c r="B3824" s="232"/>
      <c r="C3824" s="232"/>
      <c r="D3824" s="232"/>
      <c r="E3824" s="232"/>
      <c r="F3824" s="232"/>
      <c r="G3824" s="232"/>
      <c r="H3824" s="232"/>
      <c r="I3824" s="232"/>
      <c r="J3824" s="232"/>
      <c r="K3824" s="232"/>
      <c r="L3824" s="232"/>
      <c r="M3824" s="232"/>
      <c r="N3824" s="131" t="e">
        <f t="shared" si="59"/>
        <v>#N/A</v>
      </c>
    </row>
    <row r="3825" spans="1:14" ht="12.75" customHeight="1" x14ac:dyDescent="0.25">
      <c r="A3825" s="232"/>
      <c r="B3825" s="232"/>
      <c r="C3825" s="232"/>
      <c r="D3825" s="232"/>
      <c r="E3825" s="232"/>
      <c r="F3825" s="232"/>
      <c r="G3825" s="232"/>
      <c r="H3825" s="232"/>
      <c r="I3825" s="232"/>
      <c r="J3825" s="232"/>
      <c r="K3825" s="232"/>
      <c r="L3825" s="232"/>
      <c r="M3825" s="232"/>
      <c r="N3825" s="131" t="e">
        <f t="shared" si="59"/>
        <v>#N/A</v>
      </c>
    </row>
    <row r="3826" spans="1:14" ht="12.75" customHeight="1" x14ac:dyDescent="0.25">
      <c r="A3826" s="232"/>
      <c r="B3826" s="232"/>
      <c r="C3826" s="232"/>
      <c r="D3826" s="232"/>
      <c r="E3826" s="232"/>
      <c r="F3826" s="232"/>
      <c r="G3826" s="232"/>
      <c r="H3826" s="232"/>
      <c r="I3826" s="232"/>
      <c r="J3826" s="232"/>
      <c r="K3826" s="232"/>
      <c r="L3826" s="232"/>
      <c r="M3826" s="232"/>
      <c r="N3826" s="131" t="e">
        <f t="shared" si="59"/>
        <v>#N/A</v>
      </c>
    </row>
    <row r="3827" spans="1:14" ht="12.75" customHeight="1" x14ac:dyDescent="0.25">
      <c r="A3827" s="232"/>
      <c r="B3827" s="232"/>
      <c r="C3827" s="232"/>
      <c r="D3827" s="232"/>
      <c r="E3827" s="232"/>
      <c r="F3827" s="232"/>
      <c r="G3827" s="232"/>
      <c r="H3827" s="232"/>
      <c r="I3827" s="232"/>
      <c r="J3827" s="232"/>
      <c r="K3827" s="232"/>
      <c r="L3827" s="232"/>
      <c r="M3827" s="232"/>
      <c r="N3827" s="131" t="e">
        <f t="shared" si="59"/>
        <v>#N/A</v>
      </c>
    </row>
    <row r="3828" spans="1:14" ht="12.75" customHeight="1" x14ac:dyDescent="0.25">
      <c r="A3828" s="232"/>
      <c r="B3828" s="232"/>
      <c r="C3828" s="232"/>
      <c r="D3828" s="232"/>
      <c r="E3828" s="232"/>
      <c r="F3828" s="232"/>
      <c r="G3828" s="232"/>
      <c r="H3828" s="232"/>
      <c r="I3828" s="232"/>
      <c r="J3828" s="232"/>
      <c r="K3828" s="232"/>
      <c r="L3828" s="232"/>
      <c r="M3828" s="232"/>
      <c r="N3828" s="131" t="e">
        <f t="shared" si="59"/>
        <v>#N/A</v>
      </c>
    </row>
    <row r="3829" spans="1:14" ht="12.75" customHeight="1" x14ac:dyDescent="0.25">
      <c r="A3829" s="232"/>
      <c r="B3829" s="232"/>
      <c r="C3829" s="232"/>
      <c r="D3829" s="232"/>
      <c r="E3829" s="232"/>
      <c r="F3829" s="232"/>
      <c r="G3829" s="232"/>
      <c r="H3829" s="232"/>
      <c r="I3829" s="232"/>
      <c r="J3829" s="232"/>
      <c r="K3829" s="232"/>
      <c r="L3829" s="232"/>
      <c r="M3829" s="232"/>
      <c r="N3829" s="131" t="e">
        <f t="shared" si="59"/>
        <v>#N/A</v>
      </c>
    </row>
    <row r="3830" spans="1:14" ht="12.75" customHeight="1" x14ac:dyDescent="0.25">
      <c r="A3830" s="232"/>
      <c r="B3830" s="232"/>
      <c r="C3830" s="232"/>
      <c r="D3830" s="232"/>
      <c r="E3830" s="232"/>
      <c r="F3830" s="232"/>
      <c r="G3830" s="232"/>
      <c r="H3830" s="232"/>
      <c r="I3830" s="232"/>
      <c r="J3830" s="232"/>
      <c r="K3830" s="232"/>
      <c r="L3830" s="232"/>
      <c r="M3830" s="232"/>
      <c r="N3830" s="131" t="e">
        <f t="shared" si="59"/>
        <v>#N/A</v>
      </c>
    </row>
    <row r="3831" spans="1:14" ht="12.75" customHeight="1" x14ac:dyDescent="0.25">
      <c r="A3831" s="232"/>
      <c r="B3831" s="232"/>
      <c r="C3831" s="232"/>
      <c r="D3831" s="232"/>
      <c r="E3831" s="232"/>
      <c r="F3831" s="232"/>
      <c r="G3831" s="232"/>
      <c r="H3831" s="232"/>
      <c r="I3831" s="232"/>
      <c r="J3831" s="232"/>
      <c r="K3831" s="232"/>
      <c r="L3831" s="232"/>
      <c r="M3831" s="232"/>
      <c r="N3831" s="131" t="e">
        <f t="shared" si="59"/>
        <v>#N/A</v>
      </c>
    </row>
    <row r="3832" spans="1:14" ht="12.75" customHeight="1" x14ac:dyDescent="0.25">
      <c r="A3832" s="232"/>
      <c r="B3832" s="232"/>
      <c r="C3832" s="232"/>
      <c r="D3832" s="232"/>
      <c r="E3832" s="232"/>
      <c r="F3832" s="232"/>
      <c r="G3832" s="232"/>
      <c r="H3832" s="232"/>
      <c r="I3832" s="232"/>
      <c r="J3832" s="232"/>
      <c r="K3832" s="232"/>
      <c r="L3832" s="232"/>
      <c r="M3832" s="232"/>
      <c r="N3832" s="131" t="e">
        <f t="shared" si="59"/>
        <v>#N/A</v>
      </c>
    </row>
    <row r="3833" spans="1:14" ht="12.75" customHeight="1" x14ac:dyDescent="0.25">
      <c r="A3833" s="232"/>
      <c r="B3833" s="232"/>
      <c r="C3833" s="232"/>
      <c r="D3833" s="232"/>
      <c r="E3833" s="232"/>
      <c r="F3833" s="232"/>
      <c r="G3833" s="232"/>
      <c r="H3833" s="232"/>
      <c r="I3833" s="232"/>
      <c r="J3833" s="232"/>
      <c r="K3833" s="232"/>
      <c r="L3833" s="232"/>
      <c r="M3833" s="232"/>
      <c r="N3833" s="131" t="e">
        <f t="shared" si="59"/>
        <v>#N/A</v>
      </c>
    </row>
    <row r="3834" spans="1:14" ht="12.75" customHeight="1" x14ac:dyDescent="0.25">
      <c r="A3834" s="232"/>
      <c r="B3834" s="232"/>
      <c r="C3834" s="232"/>
      <c r="D3834" s="232"/>
      <c r="E3834" s="232"/>
      <c r="F3834" s="232"/>
      <c r="G3834" s="232"/>
      <c r="H3834" s="232"/>
      <c r="I3834" s="232"/>
      <c r="J3834" s="232"/>
      <c r="K3834" s="232"/>
      <c r="L3834" s="232"/>
      <c r="M3834" s="232"/>
      <c r="N3834" s="131" t="e">
        <f t="shared" si="59"/>
        <v>#N/A</v>
      </c>
    </row>
    <row r="3835" spans="1:14" ht="12.75" customHeight="1" x14ac:dyDescent="0.25">
      <c r="A3835" s="232"/>
      <c r="B3835" s="232"/>
      <c r="C3835" s="232"/>
      <c r="D3835" s="232"/>
      <c r="E3835" s="232"/>
      <c r="F3835" s="232"/>
      <c r="G3835" s="232"/>
      <c r="H3835" s="232"/>
      <c r="I3835" s="232"/>
      <c r="J3835" s="232"/>
      <c r="K3835" s="232"/>
      <c r="L3835" s="232"/>
      <c r="M3835" s="232"/>
      <c r="N3835" s="131" t="e">
        <f t="shared" si="59"/>
        <v>#N/A</v>
      </c>
    </row>
    <row r="3836" spans="1:14" ht="12.75" customHeight="1" x14ac:dyDescent="0.25">
      <c r="A3836" s="232"/>
      <c r="B3836" s="232"/>
      <c r="C3836" s="232"/>
      <c r="D3836" s="232"/>
      <c r="E3836" s="232"/>
      <c r="F3836" s="232"/>
      <c r="G3836" s="232"/>
      <c r="H3836" s="232"/>
      <c r="I3836" s="232"/>
      <c r="J3836" s="232"/>
      <c r="K3836" s="232"/>
      <c r="L3836" s="232"/>
      <c r="M3836" s="232"/>
      <c r="N3836" s="131" t="e">
        <f t="shared" si="59"/>
        <v>#N/A</v>
      </c>
    </row>
    <row r="3837" spans="1:14" ht="12.75" customHeight="1" x14ac:dyDescent="0.25">
      <c r="A3837" s="232"/>
      <c r="B3837" s="232"/>
      <c r="C3837" s="232"/>
      <c r="D3837" s="232"/>
      <c r="E3837" s="232"/>
      <c r="F3837" s="232"/>
      <c r="G3837" s="232"/>
      <c r="H3837" s="232"/>
      <c r="I3837" s="232"/>
      <c r="J3837" s="232"/>
      <c r="K3837" s="232"/>
      <c r="L3837" s="232"/>
      <c r="M3837" s="232"/>
      <c r="N3837" s="131" t="e">
        <f t="shared" si="59"/>
        <v>#N/A</v>
      </c>
    </row>
    <row r="3838" spans="1:14" ht="12.75" customHeight="1" x14ac:dyDescent="0.25">
      <c r="A3838" s="232"/>
      <c r="B3838" s="232"/>
      <c r="C3838" s="232"/>
      <c r="D3838" s="232"/>
      <c r="E3838" s="232"/>
      <c r="F3838" s="232"/>
      <c r="G3838" s="232"/>
      <c r="H3838" s="232"/>
      <c r="I3838" s="232"/>
      <c r="J3838" s="232"/>
      <c r="K3838" s="232"/>
      <c r="L3838" s="232"/>
      <c r="M3838" s="232"/>
      <c r="N3838" s="131" t="e">
        <f t="shared" si="59"/>
        <v>#N/A</v>
      </c>
    </row>
    <row r="3839" spans="1:14" ht="12.75" customHeight="1" x14ac:dyDescent="0.25">
      <c r="A3839" s="232"/>
      <c r="B3839" s="232"/>
      <c r="C3839" s="232"/>
      <c r="D3839" s="232"/>
      <c r="E3839" s="232"/>
      <c r="F3839" s="232"/>
      <c r="G3839" s="232"/>
      <c r="H3839" s="232"/>
      <c r="I3839" s="232"/>
      <c r="J3839" s="232"/>
      <c r="K3839" s="232"/>
      <c r="L3839" s="232"/>
      <c r="M3839" s="232"/>
      <c r="N3839" s="131" t="e">
        <f t="shared" si="59"/>
        <v>#N/A</v>
      </c>
    </row>
    <row r="3840" spans="1:14" ht="12.75" customHeight="1" x14ac:dyDescent="0.25">
      <c r="A3840" s="232"/>
      <c r="B3840" s="232"/>
      <c r="C3840" s="232"/>
      <c r="D3840" s="232"/>
      <c r="E3840" s="232"/>
      <c r="F3840" s="232"/>
      <c r="G3840" s="232"/>
      <c r="H3840" s="232"/>
      <c r="I3840" s="232"/>
      <c r="J3840" s="232"/>
      <c r="K3840" s="232"/>
      <c r="L3840" s="232"/>
      <c r="M3840" s="232"/>
      <c r="N3840" s="131" t="e">
        <f t="shared" si="59"/>
        <v>#N/A</v>
      </c>
    </row>
    <row r="3841" spans="1:14" ht="12.75" customHeight="1" x14ac:dyDescent="0.25">
      <c r="A3841" s="232"/>
      <c r="B3841" s="232"/>
      <c r="C3841" s="232"/>
      <c r="D3841" s="232"/>
      <c r="E3841" s="232"/>
      <c r="F3841" s="232"/>
      <c r="G3841" s="232"/>
      <c r="H3841" s="232"/>
      <c r="I3841" s="232"/>
      <c r="J3841" s="232"/>
      <c r="K3841" s="232"/>
      <c r="L3841" s="232"/>
      <c r="M3841" s="232"/>
      <c r="N3841" s="131" t="e">
        <f t="shared" si="59"/>
        <v>#N/A</v>
      </c>
    </row>
    <row r="3842" spans="1:14" ht="12.75" customHeight="1" x14ac:dyDescent="0.25">
      <c r="A3842" s="232"/>
      <c r="B3842" s="232"/>
      <c r="C3842" s="232"/>
      <c r="D3842" s="232"/>
      <c r="E3842" s="232"/>
      <c r="F3842" s="232"/>
      <c r="G3842" s="232"/>
      <c r="H3842" s="232"/>
      <c r="I3842" s="232"/>
      <c r="J3842" s="232"/>
      <c r="K3842" s="232"/>
      <c r="L3842" s="232"/>
      <c r="M3842" s="232"/>
      <c r="N3842" s="131" t="e">
        <f t="shared" si="59"/>
        <v>#N/A</v>
      </c>
    </row>
    <row r="3843" spans="1:14" ht="12.75" customHeight="1" x14ac:dyDescent="0.25">
      <c r="A3843" s="232"/>
      <c r="B3843" s="232"/>
      <c r="C3843" s="232"/>
      <c r="D3843" s="232"/>
      <c r="E3843" s="232"/>
      <c r="F3843" s="232"/>
      <c r="G3843" s="232"/>
      <c r="H3843" s="232"/>
      <c r="I3843" s="232"/>
      <c r="J3843" s="232"/>
      <c r="K3843" s="232"/>
      <c r="L3843" s="232"/>
      <c r="M3843" s="232"/>
      <c r="N3843" s="131" t="e">
        <f t="shared" si="59"/>
        <v>#N/A</v>
      </c>
    </row>
    <row r="3844" spans="1:14" ht="12.75" customHeight="1" x14ac:dyDescent="0.25">
      <c r="A3844" s="232"/>
      <c r="B3844" s="232"/>
      <c r="C3844" s="232"/>
      <c r="D3844" s="232"/>
      <c r="E3844" s="232"/>
      <c r="F3844" s="232"/>
      <c r="G3844" s="232"/>
      <c r="H3844" s="232"/>
      <c r="I3844" s="232"/>
      <c r="J3844" s="232"/>
      <c r="K3844" s="232"/>
      <c r="L3844" s="232"/>
      <c r="M3844" s="232"/>
      <c r="N3844" s="131" t="e">
        <f t="shared" ref="N3844:N3907" si="60">VLOOKUP(I3844,$O$3:$P$10,2,FALSE)</f>
        <v>#N/A</v>
      </c>
    </row>
    <row r="3845" spans="1:14" ht="12.75" customHeight="1" x14ac:dyDescent="0.25">
      <c r="A3845" s="232"/>
      <c r="B3845" s="232"/>
      <c r="C3845" s="232"/>
      <c r="D3845" s="232"/>
      <c r="E3845" s="232"/>
      <c r="F3845" s="232"/>
      <c r="G3845" s="232"/>
      <c r="H3845" s="232"/>
      <c r="I3845" s="232"/>
      <c r="J3845" s="232"/>
      <c r="K3845" s="232"/>
      <c r="L3845" s="232"/>
      <c r="M3845" s="232"/>
      <c r="N3845" s="131" t="e">
        <f t="shared" si="60"/>
        <v>#N/A</v>
      </c>
    </row>
    <row r="3846" spans="1:14" ht="12.75" customHeight="1" x14ac:dyDescent="0.25">
      <c r="A3846" s="232"/>
      <c r="B3846" s="232"/>
      <c r="C3846" s="232"/>
      <c r="D3846" s="232"/>
      <c r="E3846" s="232"/>
      <c r="F3846" s="232"/>
      <c r="G3846" s="232"/>
      <c r="H3846" s="232"/>
      <c r="I3846" s="232"/>
      <c r="J3846" s="232"/>
      <c r="K3846" s="232"/>
      <c r="L3846" s="232"/>
      <c r="M3846" s="232"/>
      <c r="N3846" s="131" t="e">
        <f t="shared" si="60"/>
        <v>#N/A</v>
      </c>
    </row>
    <row r="3847" spans="1:14" ht="12.75" customHeight="1" x14ac:dyDescent="0.25">
      <c r="A3847" s="232"/>
      <c r="B3847" s="232"/>
      <c r="C3847" s="232"/>
      <c r="D3847" s="232"/>
      <c r="E3847" s="232"/>
      <c r="F3847" s="232"/>
      <c r="G3847" s="232"/>
      <c r="H3847" s="232"/>
      <c r="I3847" s="232"/>
      <c r="J3847" s="232"/>
      <c r="K3847" s="232"/>
      <c r="L3847" s="232"/>
      <c r="M3847" s="232"/>
      <c r="N3847" s="131" t="e">
        <f t="shared" si="60"/>
        <v>#N/A</v>
      </c>
    </row>
    <row r="3848" spans="1:14" ht="12.75" customHeight="1" x14ac:dyDescent="0.25">
      <c r="A3848" s="232"/>
      <c r="B3848" s="232"/>
      <c r="C3848" s="232"/>
      <c r="D3848" s="232"/>
      <c r="E3848" s="232"/>
      <c r="F3848" s="232"/>
      <c r="G3848" s="232"/>
      <c r="H3848" s="232"/>
      <c r="I3848" s="232"/>
      <c r="J3848" s="232"/>
      <c r="K3848" s="232"/>
      <c r="L3848" s="232"/>
      <c r="M3848" s="232"/>
      <c r="N3848" s="131" t="e">
        <f t="shared" si="60"/>
        <v>#N/A</v>
      </c>
    </row>
    <row r="3849" spans="1:14" ht="12.75" customHeight="1" x14ac:dyDescent="0.25">
      <c r="A3849" s="232"/>
      <c r="B3849" s="232"/>
      <c r="C3849" s="232"/>
      <c r="D3849" s="232"/>
      <c r="E3849" s="232"/>
      <c r="F3849" s="232"/>
      <c r="G3849" s="232"/>
      <c r="H3849" s="232"/>
      <c r="I3849" s="232"/>
      <c r="J3849" s="232"/>
      <c r="K3849" s="232"/>
      <c r="L3849" s="232"/>
      <c r="M3849" s="232"/>
      <c r="N3849" s="131" t="e">
        <f t="shared" si="60"/>
        <v>#N/A</v>
      </c>
    </row>
    <row r="3850" spans="1:14" ht="12.75" customHeight="1" x14ac:dyDescent="0.25">
      <c r="A3850" s="232"/>
      <c r="B3850" s="232"/>
      <c r="C3850" s="232"/>
      <c r="D3850" s="232"/>
      <c r="E3850" s="232"/>
      <c r="F3850" s="232"/>
      <c r="G3850" s="232"/>
      <c r="H3850" s="232"/>
      <c r="I3850" s="232"/>
      <c r="J3850" s="232"/>
      <c r="K3850" s="232"/>
      <c r="L3850" s="232"/>
      <c r="M3850" s="232"/>
      <c r="N3850" s="131" t="e">
        <f t="shared" si="60"/>
        <v>#N/A</v>
      </c>
    </row>
    <row r="3851" spans="1:14" ht="12.75" customHeight="1" x14ac:dyDescent="0.25">
      <c r="A3851" s="232"/>
      <c r="B3851" s="232"/>
      <c r="C3851" s="232"/>
      <c r="D3851" s="232"/>
      <c r="E3851" s="232"/>
      <c r="F3851" s="232"/>
      <c r="G3851" s="232"/>
      <c r="H3851" s="232"/>
      <c r="I3851" s="232"/>
      <c r="J3851" s="232"/>
      <c r="K3851" s="232"/>
      <c r="L3851" s="232"/>
      <c r="M3851" s="232"/>
      <c r="N3851" s="131" t="e">
        <f t="shared" si="60"/>
        <v>#N/A</v>
      </c>
    </row>
    <row r="3852" spans="1:14" ht="12.75" customHeight="1" x14ac:dyDescent="0.25">
      <c r="A3852" s="232"/>
      <c r="B3852" s="232"/>
      <c r="C3852" s="232"/>
      <c r="D3852" s="232"/>
      <c r="E3852" s="232"/>
      <c r="F3852" s="232"/>
      <c r="G3852" s="232"/>
      <c r="H3852" s="232"/>
      <c r="I3852" s="232"/>
      <c r="J3852" s="232"/>
      <c r="K3852" s="232"/>
      <c r="L3852" s="232"/>
      <c r="M3852" s="232"/>
      <c r="N3852" s="131" t="e">
        <f t="shared" si="60"/>
        <v>#N/A</v>
      </c>
    </row>
    <row r="3853" spans="1:14" ht="12.75" customHeight="1" x14ac:dyDescent="0.25">
      <c r="A3853" s="232"/>
      <c r="B3853" s="232"/>
      <c r="C3853" s="232"/>
      <c r="D3853" s="232"/>
      <c r="E3853" s="232"/>
      <c r="F3853" s="232"/>
      <c r="G3853" s="232"/>
      <c r="H3853" s="232"/>
      <c r="I3853" s="232"/>
      <c r="J3853" s="232"/>
      <c r="K3853" s="232"/>
      <c r="L3853" s="232"/>
      <c r="M3853" s="232"/>
      <c r="N3853" s="131" t="e">
        <f t="shared" si="60"/>
        <v>#N/A</v>
      </c>
    </row>
    <row r="3854" spans="1:14" ht="12.75" customHeight="1" x14ac:dyDescent="0.25">
      <c r="A3854" s="232"/>
      <c r="B3854" s="232"/>
      <c r="C3854" s="232"/>
      <c r="D3854" s="232"/>
      <c r="E3854" s="232"/>
      <c r="F3854" s="232"/>
      <c r="G3854" s="232"/>
      <c r="H3854" s="232"/>
      <c r="I3854" s="232"/>
      <c r="J3854" s="232"/>
      <c r="K3854" s="232"/>
      <c r="L3854" s="232"/>
      <c r="M3854" s="232"/>
      <c r="N3854" s="131" t="e">
        <f t="shared" si="60"/>
        <v>#N/A</v>
      </c>
    </row>
    <row r="3855" spans="1:14" ht="12.75" customHeight="1" x14ac:dyDescent="0.25">
      <c r="A3855" s="232"/>
      <c r="B3855" s="232"/>
      <c r="C3855" s="232"/>
      <c r="D3855" s="232"/>
      <c r="E3855" s="232"/>
      <c r="F3855" s="232"/>
      <c r="G3855" s="232"/>
      <c r="H3855" s="232"/>
      <c r="I3855" s="232"/>
      <c r="J3855" s="232"/>
      <c r="K3855" s="232"/>
      <c r="L3855" s="232"/>
      <c r="M3855" s="232"/>
      <c r="N3855" s="131" t="e">
        <f t="shared" si="60"/>
        <v>#N/A</v>
      </c>
    </row>
    <row r="3856" spans="1:14" ht="12.75" customHeight="1" x14ac:dyDescent="0.25">
      <c r="A3856" s="232"/>
      <c r="B3856" s="232"/>
      <c r="C3856" s="232"/>
      <c r="D3856" s="232"/>
      <c r="E3856" s="232"/>
      <c r="F3856" s="232"/>
      <c r="G3856" s="232"/>
      <c r="H3856" s="232"/>
      <c r="I3856" s="232"/>
      <c r="J3856" s="232"/>
      <c r="K3856" s="232"/>
      <c r="L3856" s="232"/>
      <c r="M3856" s="232"/>
      <c r="N3856" s="131" t="e">
        <f t="shared" si="60"/>
        <v>#N/A</v>
      </c>
    </row>
    <row r="3857" spans="1:14" ht="12.75" customHeight="1" x14ac:dyDescent="0.25">
      <c r="A3857" s="232"/>
      <c r="B3857" s="232"/>
      <c r="C3857" s="232"/>
      <c r="D3857" s="232"/>
      <c r="E3857" s="232"/>
      <c r="F3857" s="232"/>
      <c r="G3857" s="232"/>
      <c r="H3857" s="232"/>
      <c r="I3857" s="232"/>
      <c r="J3857" s="232"/>
      <c r="K3857" s="232"/>
      <c r="L3857" s="232"/>
      <c r="M3857" s="232"/>
      <c r="N3857" s="131" t="e">
        <f t="shared" si="60"/>
        <v>#N/A</v>
      </c>
    </row>
    <row r="3858" spans="1:14" ht="12.75" customHeight="1" x14ac:dyDescent="0.25">
      <c r="A3858" s="232"/>
      <c r="B3858" s="232"/>
      <c r="C3858" s="232"/>
      <c r="D3858" s="232"/>
      <c r="E3858" s="232"/>
      <c r="F3858" s="232"/>
      <c r="G3858" s="232"/>
      <c r="H3858" s="232"/>
      <c r="I3858" s="232"/>
      <c r="J3858" s="232"/>
      <c r="K3858" s="232"/>
      <c r="L3858" s="232"/>
      <c r="M3858" s="232"/>
      <c r="N3858" s="131" t="e">
        <f t="shared" si="60"/>
        <v>#N/A</v>
      </c>
    </row>
    <row r="3859" spans="1:14" ht="12.75" customHeight="1" x14ac:dyDescent="0.25">
      <c r="A3859" s="232"/>
      <c r="B3859" s="232"/>
      <c r="C3859" s="232"/>
      <c r="D3859" s="232"/>
      <c r="E3859" s="232"/>
      <c r="F3859" s="232"/>
      <c r="G3859" s="232"/>
      <c r="H3859" s="232"/>
      <c r="I3859" s="232"/>
      <c r="J3859" s="232"/>
      <c r="K3859" s="232"/>
      <c r="L3859" s="232"/>
      <c r="M3859" s="232"/>
      <c r="N3859" s="131" t="e">
        <f t="shared" si="60"/>
        <v>#N/A</v>
      </c>
    </row>
    <row r="3860" spans="1:14" ht="12.75" customHeight="1" x14ac:dyDescent="0.25">
      <c r="A3860" s="232"/>
      <c r="B3860" s="232"/>
      <c r="C3860" s="232"/>
      <c r="D3860" s="232"/>
      <c r="E3860" s="232"/>
      <c r="F3860" s="232"/>
      <c r="G3860" s="232"/>
      <c r="H3860" s="232"/>
      <c r="I3860" s="232"/>
      <c r="J3860" s="232"/>
      <c r="K3860" s="232"/>
      <c r="L3860" s="232"/>
      <c r="M3860" s="232"/>
      <c r="N3860" s="131" t="e">
        <f t="shared" si="60"/>
        <v>#N/A</v>
      </c>
    </row>
    <row r="3861" spans="1:14" ht="12.75" customHeight="1" x14ac:dyDescent="0.25">
      <c r="A3861" s="232"/>
      <c r="B3861" s="232"/>
      <c r="C3861" s="232"/>
      <c r="D3861" s="232"/>
      <c r="E3861" s="232"/>
      <c r="F3861" s="232"/>
      <c r="G3861" s="232"/>
      <c r="H3861" s="232"/>
      <c r="I3861" s="232"/>
      <c r="J3861" s="232"/>
      <c r="K3861" s="232"/>
      <c r="L3861" s="232"/>
      <c r="M3861" s="232"/>
      <c r="N3861" s="131" t="e">
        <f t="shared" si="60"/>
        <v>#N/A</v>
      </c>
    </row>
    <row r="3862" spans="1:14" ht="12.75" customHeight="1" x14ac:dyDescent="0.25">
      <c r="A3862" s="232"/>
      <c r="B3862" s="232"/>
      <c r="C3862" s="232"/>
      <c r="D3862" s="232"/>
      <c r="E3862" s="232"/>
      <c r="F3862" s="232"/>
      <c r="G3862" s="232"/>
      <c r="H3862" s="232"/>
      <c r="I3862" s="232"/>
      <c r="J3862" s="232"/>
      <c r="K3862" s="232"/>
      <c r="L3862" s="232"/>
      <c r="M3862" s="232"/>
      <c r="N3862" s="131" t="e">
        <f t="shared" si="60"/>
        <v>#N/A</v>
      </c>
    </row>
    <row r="3863" spans="1:14" ht="12.75" customHeight="1" x14ac:dyDescent="0.25">
      <c r="A3863" s="232"/>
      <c r="B3863" s="232"/>
      <c r="C3863" s="232"/>
      <c r="D3863" s="232"/>
      <c r="E3863" s="232"/>
      <c r="F3863" s="232"/>
      <c r="G3863" s="232"/>
      <c r="H3863" s="232"/>
      <c r="I3863" s="232"/>
      <c r="J3863" s="232"/>
      <c r="K3863" s="232"/>
      <c r="L3863" s="232"/>
      <c r="M3863" s="232"/>
      <c r="N3863" s="131" t="e">
        <f t="shared" si="60"/>
        <v>#N/A</v>
      </c>
    </row>
    <row r="3864" spans="1:14" ht="12.75" customHeight="1" x14ac:dyDescent="0.25">
      <c r="A3864" s="232"/>
      <c r="B3864" s="232"/>
      <c r="C3864" s="232"/>
      <c r="D3864" s="232"/>
      <c r="E3864" s="232"/>
      <c r="F3864" s="232"/>
      <c r="G3864" s="232"/>
      <c r="H3864" s="232"/>
      <c r="I3864" s="232"/>
      <c r="J3864" s="232"/>
      <c r="K3864" s="232"/>
      <c r="L3864" s="232"/>
      <c r="M3864" s="232"/>
      <c r="N3864" s="131" t="e">
        <f t="shared" si="60"/>
        <v>#N/A</v>
      </c>
    </row>
    <row r="3865" spans="1:14" ht="12.75" customHeight="1" x14ac:dyDescent="0.25">
      <c r="A3865" s="232"/>
      <c r="B3865" s="232"/>
      <c r="C3865" s="232"/>
      <c r="D3865" s="232"/>
      <c r="E3865" s="232"/>
      <c r="F3865" s="232"/>
      <c r="G3865" s="232"/>
      <c r="H3865" s="232"/>
      <c r="I3865" s="232"/>
      <c r="J3865" s="232"/>
      <c r="K3865" s="232"/>
      <c r="L3865" s="232"/>
      <c r="M3865" s="232"/>
      <c r="N3865" s="131" t="e">
        <f t="shared" si="60"/>
        <v>#N/A</v>
      </c>
    </row>
    <row r="3866" spans="1:14" ht="12.75" customHeight="1" x14ac:dyDescent="0.25">
      <c r="A3866" s="232"/>
      <c r="B3866" s="232"/>
      <c r="C3866" s="232"/>
      <c r="D3866" s="232"/>
      <c r="E3866" s="232"/>
      <c r="F3866" s="232"/>
      <c r="G3866" s="232"/>
      <c r="H3866" s="232"/>
      <c r="I3866" s="232"/>
      <c r="J3866" s="232"/>
      <c r="K3866" s="232"/>
      <c r="L3866" s="232"/>
      <c r="M3866" s="232"/>
      <c r="N3866" s="131" t="e">
        <f t="shared" si="60"/>
        <v>#N/A</v>
      </c>
    </row>
    <row r="3867" spans="1:14" ht="12.75" customHeight="1" x14ac:dyDescent="0.25">
      <c r="A3867" s="232"/>
      <c r="B3867" s="232"/>
      <c r="C3867" s="232"/>
      <c r="D3867" s="232"/>
      <c r="E3867" s="232"/>
      <c r="F3867" s="232"/>
      <c r="G3867" s="232"/>
      <c r="H3867" s="232"/>
      <c r="I3867" s="232"/>
      <c r="J3867" s="232"/>
      <c r="K3867" s="232"/>
      <c r="L3867" s="232"/>
      <c r="M3867" s="232"/>
      <c r="N3867" s="131" t="e">
        <f t="shared" si="60"/>
        <v>#N/A</v>
      </c>
    </row>
    <row r="3868" spans="1:14" ht="12.75" customHeight="1" x14ac:dyDescent="0.25">
      <c r="A3868" s="232"/>
      <c r="B3868" s="232"/>
      <c r="C3868" s="232"/>
      <c r="D3868" s="232"/>
      <c r="E3868" s="232"/>
      <c r="F3868" s="232"/>
      <c r="G3868" s="232"/>
      <c r="H3868" s="232"/>
      <c r="I3868" s="232"/>
      <c r="J3868" s="232"/>
      <c r="K3868" s="232"/>
      <c r="L3868" s="232"/>
      <c r="M3868" s="232"/>
      <c r="N3868" s="131" t="e">
        <f t="shared" si="60"/>
        <v>#N/A</v>
      </c>
    </row>
    <row r="3869" spans="1:14" ht="12.75" customHeight="1" x14ac:dyDescent="0.25">
      <c r="A3869" s="232"/>
      <c r="B3869" s="232"/>
      <c r="C3869" s="232"/>
      <c r="D3869" s="232"/>
      <c r="E3869" s="232"/>
      <c r="F3869" s="232"/>
      <c r="G3869" s="232"/>
      <c r="H3869" s="232"/>
      <c r="I3869" s="232"/>
      <c r="J3869" s="232"/>
      <c r="K3869" s="232"/>
      <c r="L3869" s="232"/>
      <c r="M3869" s="232"/>
      <c r="N3869" s="131" t="e">
        <f t="shared" si="60"/>
        <v>#N/A</v>
      </c>
    </row>
    <row r="3870" spans="1:14" ht="12.75" customHeight="1" x14ac:dyDescent="0.25">
      <c r="A3870" s="232"/>
      <c r="B3870" s="232"/>
      <c r="C3870" s="232"/>
      <c r="D3870" s="232"/>
      <c r="E3870" s="232"/>
      <c r="F3870" s="232"/>
      <c r="G3870" s="232"/>
      <c r="H3870" s="232"/>
      <c r="I3870" s="232"/>
      <c r="J3870" s="232"/>
      <c r="K3870" s="232"/>
      <c r="L3870" s="232"/>
      <c r="M3870" s="232"/>
      <c r="N3870" s="131" t="e">
        <f t="shared" si="60"/>
        <v>#N/A</v>
      </c>
    </row>
    <row r="3871" spans="1:14" ht="12.75" customHeight="1" x14ac:dyDescent="0.25">
      <c r="A3871" s="232"/>
      <c r="B3871" s="232"/>
      <c r="C3871" s="232"/>
      <c r="D3871" s="232"/>
      <c r="E3871" s="232"/>
      <c r="F3871" s="232"/>
      <c r="G3871" s="232"/>
      <c r="H3871" s="232"/>
      <c r="I3871" s="232"/>
      <c r="J3871" s="232"/>
      <c r="K3871" s="232"/>
      <c r="L3871" s="232"/>
      <c r="M3871" s="232"/>
      <c r="N3871" s="131" t="e">
        <f t="shared" si="60"/>
        <v>#N/A</v>
      </c>
    </row>
    <row r="3872" spans="1:14" ht="12.75" customHeight="1" x14ac:dyDescent="0.25">
      <c r="A3872" s="232"/>
      <c r="B3872" s="232"/>
      <c r="C3872" s="232"/>
      <c r="D3872" s="232"/>
      <c r="E3872" s="232"/>
      <c r="F3872" s="232"/>
      <c r="G3872" s="232"/>
      <c r="H3872" s="232"/>
      <c r="I3872" s="232"/>
      <c r="J3872" s="232"/>
      <c r="K3872" s="232"/>
      <c r="L3872" s="232"/>
      <c r="M3872" s="232"/>
      <c r="N3872" s="131" t="e">
        <f t="shared" si="60"/>
        <v>#N/A</v>
      </c>
    </row>
    <row r="3873" spans="1:14" ht="12.75" customHeight="1" x14ac:dyDescent="0.25">
      <c r="A3873" s="232"/>
      <c r="B3873" s="232"/>
      <c r="C3873" s="232"/>
      <c r="D3873" s="232"/>
      <c r="E3873" s="232"/>
      <c r="F3873" s="232"/>
      <c r="G3873" s="232"/>
      <c r="H3873" s="232"/>
      <c r="I3873" s="232"/>
      <c r="J3873" s="232"/>
      <c r="K3873" s="232"/>
      <c r="L3873" s="232"/>
      <c r="M3873" s="232"/>
      <c r="N3873" s="131" t="e">
        <f t="shared" si="60"/>
        <v>#N/A</v>
      </c>
    </row>
    <row r="3874" spans="1:14" ht="12.75" customHeight="1" x14ac:dyDescent="0.25">
      <c r="A3874" s="232"/>
      <c r="B3874" s="232"/>
      <c r="C3874" s="232"/>
      <c r="D3874" s="232"/>
      <c r="E3874" s="232"/>
      <c r="F3874" s="232"/>
      <c r="G3874" s="232"/>
      <c r="H3874" s="232"/>
      <c r="I3874" s="232"/>
      <c r="J3874" s="232"/>
      <c r="K3874" s="232"/>
      <c r="L3874" s="232"/>
      <c r="M3874" s="232"/>
      <c r="N3874" s="131" t="e">
        <f t="shared" si="60"/>
        <v>#N/A</v>
      </c>
    </row>
    <row r="3875" spans="1:14" ht="12.75" customHeight="1" x14ac:dyDescent="0.25">
      <c r="A3875" s="232"/>
      <c r="B3875" s="232"/>
      <c r="C3875" s="232"/>
      <c r="D3875" s="232"/>
      <c r="E3875" s="232"/>
      <c r="F3875" s="232"/>
      <c r="G3875" s="232"/>
      <c r="H3875" s="232"/>
      <c r="I3875" s="232"/>
      <c r="J3875" s="232"/>
      <c r="K3875" s="232"/>
      <c r="L3875" s="232"/>
      <c r="M3875" s="232"/>
      <c r="N3875" s="131" t="e">
        <f t="shared" si="60"/>
        <v>#N/A</v>
      </c>
    </row>
    <row r="3876" spans="1:14" ht="12.75" customHeight="1" x14ac:dyDescent="0.25">
      <c r="A3876" s="232"/>
      <c r="B3876" s="232"/>
      <c r="C3876" s="232"/>
      <c r="D3876" s="232"/>
      <c r="E3876" s="232"/>
      <c r="F3876" s="232"/>
      <c r="G3876" s="232"/>
      <c r="H3876" s="232"/>
      <c r="I3876" s="232"/>
      <c r="J3876" s="232"/>
      <c r="K3876" s="232"/>
      <c r="L3876" s="232"/>
      <c r="M3876" s="232"/>
      <c r="N3876" s="131" t="e">
        <f t="shared" si="60"/>
        <v>#N/A</v>
      </c>
    </row>
    <row r="3877" spans="1:14" ht="12.75" customHeight="1" x14ac:dyDescent="0.25">
      <c r="A3877" s="232"/>
      <c r="B3877" s="232"/>
      <c r="C3877" s="232"/>
      <c r="D3877" s="232"/>
      <c r="E3877" s="232"/>
      <c r="F3877" s="232"/>
      <c r="G3877" s="232"/>
      <c r="H3877" s="232"/>
      <c r="I3877" s="232"/>
      <c r="J3877" s="232"/>
      <c r="K3877" s="232"/>
      <c r="L3877" s="232"/>
      <c r="M3877" s="232"/>
      <c r="N3877" s="131" t="e">
        <f t="shared" si="60"/>
        <v>#N/A</v>
      </c>
    </row>
    <row r="3878" spans="1:14" ht="12.75" customHeight="1" x14ac:dyDescent="0.25">
      <c r="A3878" s="232"/>
      <c r="B3878" s="232"/>
      <c r="C3878" s="232"/>
      <c r="D3878" s="232"/>
      <c r="E3878" s="232"/>
      <c r="F3878" s="232"/>
      <c r="G3878" s="232"/>
      <c r="H3878" s="232"/>
      <c r="I3878" s="232"/>
      <c r="J3878" s="232"/>
      <c r="K3878" s="232"/>
      <c r="L3878" s="232"/>
      <c r="M3878" s="232"/>
      <c r="N3878" s="131" t="e">
        <f t="shared" si="60"/>
        <v>#N/A</v>
      </c>
    </row>
    <row r="3879" spans="1:14" ht="12.75" customHeight="1" x14ac:dyDescent="0.25">
      <c r="A3879" s="232"/>
      <c r="B3879" s="232"/>
      <c r="C3879" s="232"/>
      <c r="D3879" s="232"/>
      <c r="E3879" s="232"/>
      <c r="F3879" s="232"/>
      <c r="G3879" s="232"/>
      <c r="H3879" s="232"/>
      <c r="I3879" s="232"/>
      <c r="J3879" s="232"/>
      <c r="K3879" s="232"/>
      <c r="L3879" s="232"/>
      <c r="M3879" s="232"/>
      <c r="N3879" s="131" t="e">
        <f t="shared" si="60"/>
        <v>#N/A</v>
      </c>
    </row>
    <row r="3880" spans="1:14" ht="12.75" customHeight="1" x14ac:dyDescent="0.25">
      <c r="A3880" s="232"/>
      <c r="B3880" s="232"/>
      <c r="C3880" s="232"/>
      <c r="D3880" s="232"/>
      <c r="E3880" s="232"/>
      <c r="F3880" s="232"/>
      <c r="G3880" s="232"/>
      <c r="H3880" s="232"/>
      <c r="I3880" s="232"/>
      <c r="J3880" s="232"/>
      <c r="K3880" s="232"/>
      <c r="L3880" s="232"/>
      <c r="M3880" s="232"/>
      <c r="N3880" s="131" t="e">
        <f t="shared" si="60"/>
        <v>#N/A</v>
      </c>
    </row>
    <row r="3881" spans="1:14" ht="12.75" customHeight="1" x14ac:dyDescent="0.25">
      <c r="A3881" s="232"/>
      <c r="B3881" s="232"/>
      <c r="C3881" s="232"/>
      <c r="D3881" s="232"/>
      <c r="E3881" s="232"/>
      <c r="F3881" s="232"/>
      <c r="G3881" s="232"/>
      <c r="H3881" s="232"/>
      <c r="I3881" s="232"/>
      <c r="J3881" s="232"/>
      <c r="K3881" s="232"/>
      <c r="L3881" s="232"/>
      <c r="M3881" s="232"/>
      <c r="N3881" s="131" t="e">
        <f t="shared" si="60"/>
        <v>#N/A</v>
      </c>
    </row>
    <row r="3882" spans="1:14" ht="12.75" customHeight="1" x14ac:dyDescent="0.25">
      <c r="A3882" s="232"/>
      <c r="B3882" s="232"/>
      <c r="C3882" s="232"/>
      <c r="D3882" s="232"/>
      <c r="E3882" s="232"/>
      <c r="F3882" s="232"/>
      <c r="G3882" s="232"/>
      <c r="H3882" s="232"/>
      <c r="I3882" s="232"/>
      <c r="J3882" s="232"/>
      <c r="K3882" s="232"/>
      <c r="L3882" s="232"/>
      <c r="M3882" s="232"/>
      <c r="N3882" s="131" t="e">
        <f t="shared" si="60"/>
        <v>#N/A</v>
      </c>
    </row>
    <row r="3883" spans="1:14" ht="12.75" customHeight="1" x14ac:dyDescent="0.25">
      <c r="A3883" s="232"/>
      <c r="B3883" s="232"/>
      <c r="C3883" s="232"/>
      <c r="D3883" s="232"/>
      <c r="E3883" s="232"/>
      <c r="F3883" s="232"/>
      <c r="G3883" s="232"/>
      <c r="H3883" s="232"/>
      <c r="I3883" s="232"/>
      <c r="J3883" s="232"/>
      <c r="K3883" s="232"/>
      <c r="L3883" s="232"/>
      <c r="M3883" s="232"/>
      <c r="N3883" s="131" t="e">
        <f t="shared" si="60"/>
        <v>#N/A</v>
      </c>
    </row>
    <row r="3884" spans="1:14" ht="12.75" customHeight="1" x14ac:dyDescent="0.25">
      <c r="A3884" s="232"/>
      <c r="B3884" s="232"/>
      <c r="C3884" s="232"/>
      <c r="D3884" s="232"/>
      <c r="E3884" s="232"/>
      <c r="F3884" s="232"/>
      <c r="G3884" s="232"/>
      <c r="H3884" s="232"/>
      <c r="I3884" s="232"/>
      <c r="J3884" s="232"/>
      <c r="K3884" s="232"/>
      <c r="L3884" s="232"/>
      <c r="M3884" s="232"/>
      <c r="N3884" s="131" t="e">
        <f t="shared" si="60"/>
        <v>#N/A</v>
      </c>
    </row>
    <row r="3885" spans="1:14" ht="12.75" customHeight="1" x14ac:dyDescent="0.25">
      <c r="A3885" s="232"/>
      <c r="B3885" s="232"/>
      <c r="C3885" s="232"/>
      <c r="D3885" s="232"/>
      <c r="E3885" s="232"/>
      <c r="F3885" s="232"/>
      <c r="G3885" s="232"/>
      <c r="H3885" s="232"/>
      <c r="I3885" s="232"/>
      <c r="J3885" s="232"/>
      <c r="K3885" s="232"/>
      <c r="L3885" s="232"/>
      <c r="M3885" s="232"/>
      <c r="N3885" s="131" t="e">
        <f t="shared" si="60"/>
        <v>#N/A</v>
      </c>
    </row>
    <row r="3886" spans="1:14" ht="12.75" customHeight="1" x14ac:dyDescent="0.25">
      <c r="A3886" s="232"/>
      <c r="B3886" s="232"/>
      <c r="C3886" s="232"/>
      <c r="D3886" s="232"/>
      <c r="E3886" s="232"/>
      <c r="F3886" s="232"/>
      <c r="G3886" s="232"/>
      <c r="H3886" s="232"/>
      <c r="I3886" s="232"/>
      <c r="J3886" s="232"/>
      <c r="K3886" s="232"/>
      <c r="L3886" s="232"/>
      <c r="M3886" s="232"/>
      <c r="N3886" s="131" t="e">
        <f t="shared" si="60"/>
        <v>#N/A</v>
      </c>
    </row>
    <row r="3887" spans="1:14" ht="12.75" customHeight="1" x14ac:dyDescent="0.25">
      <c r="A3887" s="232"/>
      <c r="B3887" s="232"/>
      <c r="C3887" s="232"/>
      <c r="D3887" s="232"/>
      <c r="E3887" s="232"/>
      <c r="F3887" s="232"/>
      <c r="G3887" s="232"/>
      <c r="H3887" s="232"/>
      <c r="I3887" s="232"/>
      <c r="J3887" s="232"/>
      <c r="K3887" s="232"/>
      <c r="L3887" s="232"/>
      <c r="M3887" s="232"/>
      <c r="N3887" s="131" t="e">
        <f t="shared" si="60"/>
        <v>#N/A</v>
      </c>
    </row>
    <row r="3888" spans="1:14" ht="12.75" customHeight="1" x14ac:dyDescent="0.25">
      <c r="A3888" s="232"/>
      <c r="B3888" s="232"/>
      <c r="C3888" s="232"/>
      <c r="D3888" s="232"/>
      <c r="E3888" s="232"/>
      <c r="F3888" s="232"/>
      <c r="G3888" s="232"/>
      <c r="H3888" s="232"/>
      <c r="I3888" s="232"/>
      <c r="J3888" s="232"/>
      <c r="K3888" s="232"/>
      <c r="L3888" s="232"/>
      <c r="M3888" s="232"/>
      <c r="N3888" s="131" t="e">
        <f t="shared" si="60"/>
        <v>#N/A</v>
      </c>
    </row>
    <row r="3889" spans="1:14" ht="12.75" customHeight="1" x14ac:dyDescent="0.25">
      <c r="A3889" s="232"/>
      <c r="B3889" s="232"/>
      <c r="C3889" s="232"/>
      <c r="D3889" s="232"/>
      <c r="E3889" s="232"/>
      <c r="F3889" s="232"/>
      <c r="G3889" s="232"/>
      <c r="H3889" s="232"/>
      <c r="I3889" s="232"/>
      <c r="J3889" s="232"/>
      <c r="K3889" s="232"/>
      <c r="L3889" s="232"/>
      <c r="M3889" s="232"/>
      <c r="N3889" s="131" t="e">
        <f t="shared" si="60"/>
        <v>#N/A</v>
      </c>
    </row>
    <row r="3890" spans="1:14" ht="12.75" customHeight="1" x14ac:dyDescent="0.25">
      <c r="A3890" s="232"/>
      <c r="B3890" s="232"/>
      <c r="C3890" s="232"/>
      <c r="D3890" s="232"/>
      <c r="E3890" s="232"/>
      <c r="F3890" s="232"/>
      <c r="G3890" s="232"/>
      <c r="H3890" s="232"/>
      <c r="I3890" s="232"/>
      <c r="J3890" s="232"/>
      <c r="K3890" s="232"/>
      <c r="L3890" s="232"/>
      <c r="M3890" s="232"/>
      <c r="N3890" s="131" t="e">
        <f t="shared" si="60"/>
        <v>#N/A</v>
      </c>
    </row>
    <row r="3891" spans="1:14" ht="12.75" customHeight="1" x14ac:dyDescent="0.25">
      <c r="A3891" s="232"/>
      <c r="B3891" s="232"/>
      <c r="C3891" s="232"/>
      <c r="D3891" s="232"/>
      <c r="E3891" s="232"/>
      <c r="F3891" s="232"/>
      <c r="G3891" s="232"/>
      <c r="H3891" s="232"/>
      <c r="I3891" s="232"/>
      <c r="J3891" s="232"/>
      <c r="K3891" s="232"/>
      <c r="L3891" s="232"/>
      <c r="M3891" s="232"/>
      <c r="N3891" s="131" t="e">
        <f t="shared" si="60"/>
        <v>#N/A</v>
      </c>
    </row>
    <row r="3892" spans="1:14" ht="12.75" customHeight="1" x14ac:dyDescent="0.25">
      <c r="A3892" s="232"/>
      <c r="B3892" s="232"/>
      <c r="C3892" s="232"/>
      <c r="D3892" s="232"/>
      <c r="E3892" s="232"/>
      <c r="F3892" s="232"/>
      <c r="G3892" s="232"/>
      <c r="H3892" s="232"/>
      <c r="I3892" s="232"/>
      <c r="J3892" s="232"/>
      <c r="K3892" s="232"/>
      <c r="L3892" s="232"/>
      <c r="M3892" s="232"/>
      <c r="N3892" s="131" t="e">
        <f t="shared" si="60"/>
        <v>#N/A</v>
      </c>
    </row>
    <row r="3893" spans="1:14" ht="12.75" customHeight="1" x14ac:dyDescent="0.25">
      <c r="A3893" s="232"/>
      <c r="B3893" s="232"/>
      <c r="C3893" s="232"/>
      <c r="D3893" s="232"/>
      <c r="E3893" s="232"/>
      <c r="F3893" s="232"/>
      <c r="G3893" s="232"/>
      <c r="H3893" s="232"/>
      <c r="I3893" s="232"/>
      <c r="J3893" s="232"/>
      <c r="K3893" s="232"/>
      <c r="L3893" s="232"/>
      <c r="M3893" s="232"/>
      <c r="N3893" s="131" t="e">
        <f t="shared" si="60"/>
        <v>#N/A</v>
      </c>
    </row>
    <row r="3894" spans="1:14" ht="12.75" customHeight="1" x14ac:dyDescent="0.25">
      <c r="A3894" s="232"/>
      <c r="B3894" s="232"/>
      <c r="C3894" s="232"/>
      <c r="D3894" s="232"/>
      <c r="E3894" s="232"/>
      <c r="F3894" s="232"/>
      <c r="G3894" s="232"/>
      <c r="H3894" s="232"/>
      <c r="I3894" s="232"/>
      <c r="J3894" s="232"/>
      <c r="K3894" s="232"/>
      <c r="L3894" s="232"/>
      <c r="M3894" s="232"/>
      <c r="N3894" s="131" t="e">
        <f t="shared" si="60"/>
        <v>#N/A</v>
      </c>
    </row>
    <row r="3895" spans="1:14" ht="12.75" customHeight="1" x14ac:dyDescent="0.25">
      <c r="A3895" s="232"/>
      <c r="B3895" s="232"/>
      <c r="C3895" s="232"/>
      <c r="D3895" s="232"/>
      <c r="E3895" s="232"/>
      <c r="F3895" s="232"/>
      <c r="G3895" s="232"/>
      <c r="H3895" s="232"/>
      <c r="I3895" s="232"/>
      <c r="J3895" s="232"/>
      <c r="K3895" s="232"/>
      <c r="L3895" s="232"/>
      <c r="M3895" s="232"/>
      <c r="N3895" s="131" t="e">
        <f t="shared" si="60"/>
        <v>#N/A</v>
      </c>
    </row>
    <row r="3896" spans="1:14" ht="12.75" customHeight="1" x14ac:dyDescent="0.25">
      <c r="A3896" s="232"/>
      <c r="B3896" s="232"/>
      <c r="C3896" s="232"/>
      <c r="D3896" s="232"/>
      <c r="E3896" s="232"/>
      <c r="F3896" s="232"/>
      <c r="G3896" s="232"/>
      <c r="H3896" s="232"/>
      <c r="I3896" s="232"/>
      <c r="J3896" s="232"/>
      <c r="K3896" s="232"/>
      <c r="L3896" s="232"/>
      <c r="M3896" s="232"/>
      <c r="N3896" s="131" t="e">
        <f t="shared" si="60"/>
        <v>#N/A</v>
      </c>
    </row>
    <row r="3897" spans="1:14" ht="12.75" customHeight="1" x14ac:dyDescent="0.25">
      <c r="A3897" s="232"/>
      <c r="B3897" s="232"/>
      <c r="C3897" s="232"/>
      <c r="D3897" s="232"/>
      <c r="E3897" s="232"/>
      <c r="F3897" s="232"/>
      <c r="G3897" s="232"/>
      <c r="H3897" s="232"/>
      <c r="I3897" s="232"/>
      <c r="J3897" s="232"/>
      <c r="K3897" s="232"/>
      <c r="L3897" s="232"/>
      <c r="M3897" s="232"/>
      <c r="N3897" s="131" t="e">
        <f t="shared" si="60"/>
        <v>#N/A</v>
      </c>
    </row>
    <row r="3898" spans="1:14" ht="12.75" customHeight="1" x14ac:dyDescent="0.25">
      <c r="A3898" s="232"/>
      <c r="B3898" s="232"/>
      <c r="C3898" s="232"/>
      <c r="D3898" s="232"/>
      <c r="E3898" s="232"/>
      <c r="F3898" s="232"/>
      <c r="G3898" s="232"/>
      <c r="H3898" s="232"/>
      <c r="I3898" s="232"/>
      <c r="J3898" s="232"/>
      <c r="K3898" s="232"/>
      <c r="L3898" s="232"/>
      <c r="M3898" s="232"/>
      <c r="N3898" s="131" t="e">
        <f t="shared" si="60"/>
        <v>#N/A</v>
      </c>
    </row>
    <row r="3899" spans="1:14" ht="12.75" customHeight="1" x14ac:dyDescent="0.25">
      <c r="A3899" s="232"/>
      <c r="B3899" s="232"/>
      <c r="C3899" s="232"/>
      <c r="D3899" s="232"/>
      <c r="E3899" s="232"/>
      <c r="F3899" s="232"/>
      <c r="G3899" s="232"/>
      <c r="H3899" s="232"/>
      <c r="I3899" s="232"/>
      <c r="J3899" s="232"/>
      <c r="K3899" s="232"/>
      <c r="L3899" s="232"/>
      <c r="M3899" s="232"/>
      <c r="N3899" s="131" t="e">
        <f t="shared" si="60"/>
        <v>#N/A</v>
      </c>
    </row>
    <row r="3900" spans="1:14" ht="12.75" customHeight="1" x14ac:dyDescent="0.25">
      <c r="A3900" s="232"/>
      <c r="B3900" s="232"/>
      <c r="C3900" s="232"/>
      <c r="D3900" s="232"/>
      <c r="E3900" s="232"/>
      <c r="F3900" s="232"/>
      <c r="G3900" s="232"/>
      <c r="H3900" s="232"/>
      <c r="I3900" s="232"/>
      <c r="J3900" s="232"/>
      <c r="K3900" s="232"/>
      <c r="L3900" s="232"/>
      <c r="M3900" s="232"/>
      <c r="N3900" s="131" t="e">
        <f t="shared" si="60"/>
        <v>#N/A</v>
      </c>
    </row>
    <row r="3901" spans="1:14" ht="12.75" customHeight="1" x14ac:dyDescent="0.25">
      <c r="A3901" s="232"/>
      <c r="B3901" s="232"/>
      <c r="C3901" s="232"/>
      <c r="D3901" s="232"/>
      <c r="E3901" s="232"/>
      <c r="F3901" s="232"/>
      <c r="G3901" s="232"/>
      <c r="H3901" s="232"/>
      <c r="I3901" s="232"/>
      <c r="J3901" s="232"/>
      <c r="K3901" s="232"/>
      <c r="L3901" s="232"/>
      <c r="M3901" s="232"/>
      <c r="N3901" s="131" t="e">
        <f t="shared" si="60"/>
        <v>#N/A</v>
      </c>
    </row>
    <row r="3902" spans="1:14" ht="12.75" customHeight="1" x14ac:dyDescent="0.25">
      <c r="A3902" s="232"/>
      <c r="B3902" s="232"/>
      <c r="C3902" s="232"/>
      <c r="D3902" s="232"/>
      <c r="E3902" s="232"/>
      <c r="F3902" s="232"/>
      <c r="G3902" s="232"/>
      <c r="H3902" s="232"/>
      <c r="I3902" s="232"/>
      <c r="J3902" s="232"/>
      <c r="K3902" s="232"/>
      <c r="L3902" s="232"/>
      <c r="M3902" s="232"/>
      <c r="N3902" s="131" t="e">
        <f t="shared" si="60"/>
        <v>#N/A</v>
      </c>
    </row>
    <row r="3903" spans="1:14" ht="12.75" customHeight="1" x14ac:dyDescent="0.25">
      <c r="A3903" s="232"/>
      <c r="B3903" s="232"/>
      <c r="C3903" s="232"/>
      <c r="D3903" s="232"/>
      <c r="E3903" s="232"/>
      <c r="F3903" s="232"/>
      <c r="G3903" s="232"/>
      <c r="H3903" s="232"/>
      <c r="I3903" s="232"/>
      <c r="J3903" s="232"/>
      <c r="K3903" s="232"/>
      <c r="L3903" s="232"/>
      <c r="M3903" s="232"/>
      <c r="N3903" s="131" t="e">
        <f t="shared" si="60"/>
        <v>#N/A</v>
      </c>
    </row>
    <row r="3904" spans="1:14" ht="12.75" customHeight="1" x14ac:dyDescent="0.25">
      <c r="A3904" s="232"/>
      <c r="B3904" s="232"/>
      <c r="C3904" s="232"/>
      <c r="D3904" s="232"/>
      <c r="E3904" s="232"/>
      <c r="F3904" s="232"/>
      <c r="G3904" s="232"/>
      <c r="H3904" s="232"/>
      <c r="I3904" s="232"/>
      <c r="J3904" s="232"/>
      <c r="K3904" s="232"/>
      <c r="L3904" s="232"/>
      <c r="M3904" s="232"/>
      <c r="N3904" s="131" t="e">
        <f t="shared" si="60"/>
        <v>#N/A</v>
      </c>
    </row>
    <row r="3905" spans="1:14" ht="12.75" customHeight="1" x14ac:dyDescent="0.25">
      <c r="A3905" s="232"/>
      <c r="B3905" s="232"/>
      <c r="C3905" s="232"/>
      <c r="D3905" s="232"/>
      <c r="E3905" s="232"/>
      <c r="F3905" s="232"/>
      <c r="G3905" s="232"/>
      <c r="H3905" s="232"/>
      <c r="I3905" s="232"/>
      <c r="J3905" s="232"/>
      <c r="K3905" s="232"/>
      <c r="L3905" s="232"/>
      <c r="M3905" s="232"/>
      <c r="N3905" s="131" t="e">
        <f t="shared" si="60"/>
        <v>#N/A</v>
      </c>
    </row>
    <row r="3906" spans="1:14" ht="12.75" customHeight="1" x14ac:dyDescent="0.25">
      <c r="A3906" s="232"/>
      <c r="B3906" s="232"/>
      <c r="C3906" s="232"/>
      <c r="D3906" s="232"/>
      <c r="E3906" s="232"/>
      <c r="F3906" s="232"/>
      <c r="G3906" s="232"/>
      <c r="H3906" s="232"/>
      <c r="I3906" s="232"/>
      <c r="J3906" s="232"/>
      <c r="K3906" s="232"/>
      <c r="L3906" s="232"/>
      <c r="M3906" s="232"/>
      <c r="N3906" s="131" t="e">
        <f t="shared" si="60"/>
        <v>#N/A</v>
      </c>
    </row>
    <row r="3907" spans="1:14" ht="12.75" customHeight="1" x14ac:dyDescent="0.25">
      <c r="A3907" s="232"/>
      <c r="B3907" s="232"/>
      <c r="C3907" s="232"/>
      <c r="D3907" s="232"/>
      <c r="E3907" s="232"/>
      <c r="F3907" s="232"/>
      <c r="G3907" s="232"/>
      <c r="H3907" s="232"/>
      <c r="I3907" s="232"/>
      <c r="J3907" s="232"/>
      <c r="K3907" s="232"/>
      <c r="L3907" s="232"/>
      <c r="M3907" s="232"/>
      <c r="N3907" s="131" t="e">
        <f t="shared" si="60"/>
        <v>#N/A</v>
      </c>
    </row>
    <row r="3908" spans="1:14" ht="12.75" customHeight="1" x14ac:dyDescent="0.25">
      <c r="A3908" s="232"/>
      <c r="B3908" s="232"/>
      <c r="C3908" s="232"/>
      <c r="D3908" s="232"/>
      <c r="E3908" s="232"/>
      <c r="F3908" s="232"/>
      <c r="G3908" s="232"/>
      <c r="H3908" s="232"/>
      <c r="I3908" s="232"/>
      <c r="J3908" s="232"/>
      <c r="K3908" s="232"/>
      <c r="L3908" s="232"/>
      <c r="M3908" s="232"/>
      <c r="N3908" s="131" t="e">
        <f t="shared" ref="N3908:N3971" si="61">VLOOKUP(I3908,$O$3:$P$10,2,FALSE)</f>
        <v>#N/A</v>
      </c>
    </row>
    <row r="3909" spans="1:14" ht="12.75" customHeight="1" x14ac:dyDescent="0.25">
      <c r="A3909" s="232"/>
      <c r="B3909" s="232"/>
      <c r="C3909" s="232"/>
      <c r="D3909" s="232"/>
      <c r="E3909" s="232"/>
      <c r="F3909" s="232"/>
      <c r="G3909" s="232"/>
      <c r="H3909" s="232"/>
      <c r="I3909" s="232"/>
      <c r="J3909" s="232"/>
      <c r="K3909" s="232"/>
      <c r="L3909" s="232"/>
      <c r="M3909" s="232"/>
      <c r="N3909" s="131" t="e">
        <f t="shared" si="61"/>
        <v>#N/A</v>
      </c>
    </row>
    <row r="3910" spans="1:14" ht="12.75" customHeight="1" x14ac:dyDescent="0.25">
      <c r="A3910" s="232"/>
      <c r="B3910" s="232"/>
      <c r="C3910" s="232"/>
      <c r="D3910" s="232"/>
      <c r="E3910" s="232"/>
      <c r="F3910" s="232"/>
      <c r="G3910" s="232"/>
      <c r="H3910" s="232"/>
      <c r="I3910" s="232"/>
      <c r="J3910" s="232"/>
      <c r="K3910" s="232"/>
      <c r="L3910" s="232"/>
      <c r="M3910" s="232"/>
      <c r="N3910" s="131" t="e">
        <f t="shared" si="61"/>
        <v>#N/A</v>
      </c>
    </row>
    <row r="3911" spans="1:14" ht="12.75" customHeight="1" x14ac:dyDescent="0.25">
      <c r="A3911" s="232"/>
      <c r="B3911" s="232"/>
      <c r="C3911" s="232"/>
      <c r="D3911" s="232"/>
      <c r="E3911" s="232"/>
      <c r="F3911" s="232"/>
      <c r="G3911" s="232"/>
      <c r="H3911" s="232"/>
      <c r="I3911" s="232"/>
      <c r="J3911" s="232"/>
      <c r="K3911" s="232"/>
      <c r="L3911" s="232"/>
      <c r="M3911" s="232"/>
      <c r="N3911" s="131" t="e">
        <f t="shared" si="61"/>
        <v>#N/A</v>
      </c>
    </row>
    <row r="3912" spans="1:14" ht="12.75" customHeight="1" x14ac:dyDescent="0.25">
      <c r="A3912" s="232"/>
      <c r="B3912" s="232"/>
      <c r="C3912" s="232"/>
      <c r="D3912" s="232"/>
      <c r="E3912" s="232"/>
      <c r="F3912" s="232"/>
      <c r="G3912" s="232"/>
      <c r="H3912" s="232"/>
      <c r="I3912" s="232"/>
      <c r="J3912" s="232"/>
      <c r="K3912" s="232"/>
      <c r="L3912" s="232"/>
      <c r="M3912" s="232"/>
      <c r="N3912" s="131" t="e">
        <f t="shared" si="61"/>
        <v>#N/A</v>
      </c>
    </row>
    <row r="3913" spans="1:14" ht="12.75" customHeight="1" x14ac:dyDescent="0.25">
      <c r="A3913" s="232"/>
      <c r="B3913" s="232"/>
      <c r="C3913" s="232"/>
      <c r="D3913" s="232"/>
      <c r="E3913" s="232"/>
      <c r="F3913" s="232"/>
      <c r="G3913" s="232"/>
      <c r="H3913" s="232"/>
      <c r="I3913" s="232"/>
      <c r="J3913" s="232"/>
      <c r="K3913" s="232"/>
      <c r="L3913" s="232"/>
      <c r="M3913" s="232"/>
      <c r="N3913" s="131" t="e">
        <f t="shared" si="61"/>
        <v>#N/A</v>
      </c>
    </row>
    <row r="3914" spans="1:14" ht="12.75" customHeight="1" x14ac:dyDescent="0.25">
      <c r="A3914" s="232"/>
      <c r="B3914" s="232"/>
      <c r="C3914" s="232"/>
      <c r="D3914" s="232"/>
      <c r="E3914" s="232"/>
      <c r="F3914" s="232"/>
      <c r="G3914" s="232"/>
      <c r="H3914" s="232"/>
      <c r="I3914" s="232"/>
      <c r="J3914" s="232"/>
      <c r="K3914" s="232"/>
      <c r="L3914" s="232"/>
      <c r="M3914" s="232"/>
      <c r="N3914" s="131" t="e">
        <f t="shared" si="61"/>
        <v>#N/A</v>
      </c>
    </row>
    <row r="3915" spans="1:14" ht="12.75" customHeight="1" x14ac:dyDescent="0.25">
      <c r="A3915" s="232"/>
      <c r="B3915" s="232"/>
      <c r="C3915" s="232"/>
      <c r="D3915" s="232"/>
      <c r="E3915" s="232"/>
      <c r="F3915" s="232"/>
      <c r="G3915" s="232"/>
      <c r="H3915" s="232"/>
      <c r="I3915" s="232"/>
      <c r="J3915" s="232"/>
      <c r="K3915" s="232"/>
      <c r="L3915" s="232"/>
      <c r="M3915" s="232"/>
      <c r="N3915" s="131" t="e">
        <f t="shared" si="61"/>
        <v>#N/A</v>
      </c>
    </row>
    <row r="3916" spans="1:14" ht="12.75" customHeight="1" x14ac:dyDescent="0.25">
      <c r="A3916" s="232"/>
      <c r="B3916" s="232"/>
      <c r="C3916" s="232"/>
      <c r="D3916" s="232"/>
      <c r="E3916" s="232"/>
      <c r="F3916" s="232"/>
      <c r="G3916" s="232"/>
      <c r="H3916" s="232"/>
      <c r="I3916" s="232"/>
      <c r="J3916" s="232"/>
      <c r="K3916" s="232"/>
      <c r="L3916" s="232"/>
      <c r="M3916" s="232"/>
      <c r="N3916" s="131" t="e">
        <f t="shared" si="61"/>
        <v>#N/A</v>
      </c>
    </row>
    <row r="3917" spans="1:14" ht="12.75" customHeight="1" x14ac:dyDescent="0.25">
      <c r="A3917" s="232"/>
      <c r="B3917" s="232"/>
      <c r="C3917" s="232"/>
      <c r="D3917" s="232"/>
      <c r="E3917" s="232"/>
      <c r="F3917" s="232"/>
      <c r="G3917" s="232"/>
      <c r="H3917" s="232"/>
      <c r="I3917" s="232"/>
      <c r="J3917" s="232"/>
      <c r="K3917" s="232"/>
      <c r="L3917" s="232"/>
      <c r="M3917" s="232"/>
      <c r="N3917" s="131" t="e">
        <f t="shared" si="61"/>
        <v>#N/A</v>
      </c>
    </row>
    <row r="3918" spans="1:14" ht="12.75" customHeight="1" x14ac:dyDescent="0.25">
      <c r="A3918" s="232"/>
      <c r="B3918" s="232"/>
      <c r="C3918" s="232"/>
      <c r="D3918" s="232"/>
      <c r="E3918" s="232"/>
      <c r="F3918" s="232"/>
      <c r="G3918" s="232"/>
      <c r="H3918" s="232"/>
      <c r="I3918" s="232"/>
      <c r="J3918" s="232"/>
      <c r="K3918" s="232"/>
      <c r="L3918" s="232"/>
      <c r="M3918" s="232"/>
      <c r="N3918" s="131" t="e">
        <f t="shared" si="61"/>
        <v>#N/A</v>
      </c>
    </row>
    <row r="3919" spans="1:14" ht="12.75" customHeight="1" x14ac:dyDescent="0.25">
      <c r="A3919" s="232"/>
      <c r="B3919" s="232"/>
      <c r="C3919" s="232"/>
      <c r="D3919" s="232"/>
      <c r="E3919" s="232"/>
      <c r="F3919" s="232"/>
      <c r="G3919" s="232"/>
      <c r="H3919" s="232"/>
      <c r="I3919" s="232"/>
      <c r="J3919" s="232"/>
      <c r="K3919" s="232"/>
      <c r="L3919" s="232"/>
      <c r="M3919" s="232"/>
      <c r="N3919" s="131" t="e">
        <f t="shared" si="61"/>
        <v>#N/A</v>
      </c>
    </row>
    <row r="3920" spans="1:14" ht="12.75" customHeight="1" x14ac:dyDescent="0.25">
      <c r="A3920" s="232"/>
      <c r="B3920" s="232"/>
      <c r="C3920" s="232"/>
      <c r="D3920" s="232"/>
      <c r="E3920" s="232"/>
      <c r="F3920" s="232"/>
      <c r="G3920" s="232"/>
      <c r="H3920" s="232"/>
      <c r="I3920" s="232"/>
      <c r="J3920" s="232"/>
      <c r="K3920" s="232"/>
      <c r="L3920" s="232"/>
      <c r="M3920" s="232"/>
      <c r="N3920" s="131" t="e">
        <f t="shared" si="61"/>
        <v>#N/A</v>
      </c>
    </row>
    <row r="3921" spans="1:14" ht="12.75" customHeight="1" x14ac:dyDescent="0.25">
      <c r="A3921" s="232"/>
      <c r="B3921" s="232"/>
      <c r="C3921" s="232"/>
      <c r="D3921" s="232"/>
      <c r="E3921" s="232"/>
      <c r="F3921" s="232"/>
      <c r="G3921" s="232"/>
      <c r="H3921" s="232"/>
      <c r="I3921" s="232"/>
      <c r="J3921" s="232"/>
      <c r="K3921" s="232"/>
      <c r="L3921" s="232"/>
      <c r="M3921" s="232"/>
      <c r="N3921" s="131" t="e">
        <f t="shared" si="61"/>
        <v>#N/A</v>
      </c>
    </row>
    <row r="3922" spans="1:14" ht="12.75" customHeight="1" x14ac:dyDescent="0.25">
      <c r="A3922" s="232"/>
      <c r="B3922" s="232"/>
      <c r="C3922" s="232"/>
      <c r="D3922" s="232"/>
      <c r="E3922" s="232"/>
      <c r="F3922" s="232"/>
      <c r="G3922" s="232"/>
      <c r="H3922" s="232"/>
      <c r="I3922" s="232"/>
      <c r="J3922" s="232"/>
      <c r="K3922" s="232"/>
      <c r="L3922" s="232"/>
      <c r="M3922" s="232"/>
      <c r="N3922" s="131" t="e">
        <f t="shared" si="61"/>
        <v>#N/A</v>
      </c>
    </row>
    <row r="3923" spans="1:14" ht="12.75" customHeight="1" x14ac:dyDescent="0.25">
      <c r="A3923" s="232"/>
      <c r="B3923" s="232"/>
      <c r="C3923" s="232"/>
      <c r="D3923" s="232"/>
      <c r="E3923" s="232"/>
      <c r="F3923" s="232"/>
      <c r="G3923" s="232"/>
      <c r="H3923" s="232"/>
      <c r="I3923" s="232"/>
      <c r="J3923" s="232"/>
      <c r="K3923" s="232"/>
      <c r="L3923" s="232"/>
      <c r="M3923" s="232"/>
      <c r="N3923" s="131" t="e">
        <f t="shared" si="61"/>
        <v>#N/A</v>
      </c>
    </row>
    <row r="3924" spans="1:14" ht="12.75" customHeight="1" x14ac:dyDescent="0.25">
      <c r="A3924" s="232"/>
      <c r="B3924" s="232"/>
      <c r="C3924" s="232"/>
      <c r="D3924" s="232"/>
      <c r="E3924" s="232"/>
      <c r="F3924" s="232"/>
      <c r="G3924" s="232"/>
      <c r="H3924" s="232"/>
      <c r="I3924" s="232"/>
      <c r="J3924" s="232"/>
      <c r="K3924" s="232"/>
      <c r="L3924" s="232"/>
      <c r="M3924" s="232"/>
      <c r="N3924" s="131" t="e">
        <f t="shared" si="61"/>
        <v>#N/A</v>
      </c>
    </row>
    <row r="3925" spans="1:14" ht="12.75" customHeight="1" x14ac:dyDescent="0.25">
      <c r="A3925" s="232"/>
      <c r="B3925" s="232"/>
      <c r="C3925" s="232"/>
      <c r="D3925" s="232"/>
      <c r="E3925" s="232"/>
      <c r="F3925" s="232"/>
      <c r="G3925" s="232"/>
      <c r="H3925" s="232"/>
      <c r="I3925" s="232"/>
      <c r="J3925" s="232"/>
      <c r="K3925" s="232"/>
      <c r="L3925" s="232"/>
      <c r="M3925" s="232"/>
      <c r="N3925" s="131" t="e">
        <f t="shared" si="61"/>
        <v>#N/A</v>
      </c>
    </row>
    <row r="3926" spans="1:14" ht="12.75" customHeight="1" x14ac:dyDescent="0.25">
      <c r="A3926" s="232"/>
      <c r="B3926" s="232"/>
      <c r="C3926" s="232"/>
      <c r="D3926" s="232"/>
      <c r="E3926" s="232"/>
      <c r="F3926" s="232"/>
      <c r="G3926" s="232"/>
      <c r="H3926" s="232"/>
      <c r="I3926" s="232"/>
      <c r="J3926" s="232"/>
      <c r="K3926" s="232"/>
      <c r="L3926" s="232"/>
      <c r="M3926" s="232"/>
      <c r="N3926" s="131" t="e">
        <f t="shared" si="61"/>
        <v>#N/A</v>
      </c>
    </row>
    <row r="3927" spans="1:14" ht="12.75" customHeight="1" x14ac:dyDescent="0.25">
      <c r="A3927" s="232"/>
      <c r="B3927" s="232"/>
      <c r="C3927" s="232"/>
      <c r="D3927" s="232"/>
      <c r="E3927" s="232"/>
      <c r="F3927" s="232"/>
      <c r="G3927" s="232"/>
      <c r="H3927" s="232"/>
      <c r="I3927" s="232"/>
      <c r="J3927" s="232"/>
      <c r="K3927" s="232"/>
      <c r="L3927" s="232"/>
      <c r="M3927" s="232"/>
      <c r="N3927" s="131" t="e">
        <f t="shared" si="61"/>
        <v>#N/A</v>
      </c>
    </row>
    <row r="3928" spans="1:14" ht="12.75" customHeight="1" x14ac:dyDescent="0.25">
      <c r="A3928" s="232"/>
      <c r="B3928" s="232"/>
      <c r="C3928" s="232"/>
      <c r="D3928" s="232"/>
      <c r="E3928" s="232"/>
      <c r="F3928" s="232"/>
      <c r="G3928" s="232"/>
      <c r="H3928" s="232"/>
      <c r="I3928" s="232"/>
      <c r="J3928" s="232"/>
      <c r="K3928" s="232"/>
      <c r="L3928" s="232"/>
      <c r="M3928" s="232"/>
      <c r="N3928" s="131" t="e">
        <f t="shared" si="61"/>
        <v>#N/A</v>
      </c>
    </row>
    <row r="3929" spans="1:14" ht="12.75" customHeight="1" x14ac:dyDescent="0.25">
      <c r="A3929" s="232"/>
      <c r="B3929" s="232"/>
      <c r="C3929" s="232"/>
      <c r="D3929" s="232"/>
      <c r="E3929" s="232"/>
      <c r="F3929" s="232"/>
      <c r="G3929" s="232"/>
      <c r="H3929" s="232"/>
      <c r="I3929" s="232"/>
      <c r="J3929" s="232"/>
      <c r="K3929" s="232"/>
      <c r="L3929" s="232"/>
      <c r="M3929" s="232"/>
      <c r="N3929" s="131" t="e">
        <f t="shared" si="61"/>
        <v>#N/A</v>
      </c>
    </row>
    <row r="3930" spans="1:14" ht="12.75" customHeight="1" x14ac:dyDescent="0.25">
      <c r="A3930" s="232"/>
      <c r="B3930" s="232"/>
      <c r="C3930" s="232"/>
      <c r="D3930" s="232"/>
      <c r="E3930" s="232"/>
      <c r="F3930" s="232"/>
      <c r="G3930" s="232"/>
      <c r="H3930" s="232"/>
      <c r="I3930" s="232"/>
      <c r="J3930" s="232"/>
      <c r="K3930" s="232"/>
      <c r="L3930" s="232"/>
      <c r="M3930" s="232"/>
      <c r="N3930" s="131" t="e">
        <f t="shared" si="61"/>
        <v>#N/A</v>
      </c>
    </row>
    <row r="3931" spans="1:14" ht="12.75" customHeight="1" x14ac:dyDescent="0.25">
      <c r="A3931" s="232"/>
      <c r="B3931" s="232"/>
      <c r="C3931" s="232"/>
      <c r="D3931" s="232"/>
      <c r="E3931" s="232"/>
      <c r="F3931" s="232"/>
      <c r="G3931" s="232"/>
      <c r="H3931" s="232"/>
      <c r="I3931" s="232"/>
      <c r="J3931" s="232"/>
      <c r="K3931" s="232"/>
      <c r="L3931" s="232"/>
      <c r="M3931" s="232"/>
      <c r="N3931" s="131" t="e">
        <f t="shared" si="61"/>
        <v>#N/A</v>
      </c>
    </row>
    <row r="3932" spans="1:14" ht="12.75" customHeight="1" x14ac:dyDescent="0.25">
      <c r="A3932" s="232"/>
      <c r="B3932" s="232"/>
      <c r="C3932" s="232"/>
      <c r="D3932" s="232"/>
      <c r="E3932" s="232"/>
      <c r="F3932" s="232"/>
      <c r="G3932" s="232"/>
      <c r="H3932" s="232"/>
      <c r="I3932" s="232"/>
      <c r="J3932" s="232"/>
      <c r="K3932" s="232"/>
      <c r="L3932" s="232"/>
      <c r="M3932" s="232"/>
      <c r="N3932" s="131" t="e">
        <f t="shared" si="61"/>
        <v>#N/A</v>
      </c>
    </row>
    <row r="3933" spans="1:14" ht="12.75" customHeight="1" x14ac:dyDescent="0.25">
      <c r="A3933" s="232"/>
      <c r="B3933" s="232"/>
      <c r="C3933" s="232"/>
      <c r="D3933" s="232"/>
      <c r="E3933" s="232"/>
      <c r="F3933" s="232"/>
      <c r="G3933" s="232"/>
      <c r="H3933" s="232"/>
      <c r="I3933" s="232"/>
      <c r="J3933" s="232"/>
      <c r="K3933" s="232"/>
      <c r="L3933" s="232"/>
      <c r="M3933" s="232"/>
      <c r="N3933" s="131" t="e">
        <f t="shared" si="61"/>
        <v>#N/A</v>
      </c>
    </row>
    <row r="3934" spans="1:14" ht="12.75" customHeight="1" x14ac:dyDescent="0.25">
      <c r="A3934" s="232"/>
      <c r="B3934" s="232"/>
      <c r="C3934" s="232"/>
      <c r="D3934" s="232"/>
      <c r="E3934" s="232"/>
      <c r="F3934" s="232"/>
      <c r="G3934" s="232"/>
      <c r="H3934" s="232"/>
      <c r="I3934" s="232"/>
      <c r="J3934" s="232"/>
      <c r="K3934" s="232"/>
      <c r="L3934" s="232"/>
      <c r="M3934" s="232"/>
      <c r="N3934" s="131" t="e">
        <f t="shared" si="61"/>
        <v>#N/A</v>
      </c>
    </row>
    <row r="3935" spans="1:14" ht="12.75" customHeight="1" x14ac:dyDescent="0.25">
      <c r="A3935" s="232"/>
      <c r="B3935" s="232"/>
      <c r="C3935" s="232"/>
      <c r="D3935" s="232"/>
      <c r="E3935" s="232"/>
      <c r="F3935" s="232"/>
      <c r="G3935" s="232"/>
      <c r="H3935" s="232"/>
      <c r="I3935" s="232"/>
      <c r="J3935" s="232"/>
      <c r="K3935" s="232"/>
      <c r="L3935" s="232"/>
      <c r="M3935" s="232"/>
      <c r="N3935" s="131" t="e">
        <f t="shared" si="61"/>
        <v>#N/A</v>
      </c>
    </row>
    <row r="3936" spans="1:14" ht="12.75" customHeight="1" x14ac:dyDescent="0.25">
      <c r="A3936" s="232"/>
      <c r="B3936" s="232"/>
      <c r="C3936" s="232"/>
      <c r="D3936" s="232"/>
      <c r="E3936" s="232"/>
      <c r="F3936" s="232"/>
      <c r="G3936" s="232"/>
      <c r="H3936" s="232"/>
      <c r="I3936" s="232"/>
      <c r="J3936" s="232"/>
      <c r="K3936" s="232"/>
      <c r="L3936" s="232"/>
      <c r="M3936" s="232"/>
      <c r="N3936" s="131" t="e">
        <f t="shared" si="61"/>
        <v>#N/A</v>
      </c>
    </row>
    <row r="3937" spans="1:14" ht="12.75" customHeight="1" x14ac:dyDescent="0.25">
      <c r="A3937" s="232"/>
      <c r="B3937" s="232"/>
      <c r="C3937" s="232"/>
      <c r="D3937" s="232"/>
      <c r="E3937" s="232"/>
      <c r="F3937" s="232"/>
      <c r="G3937" s="232"/>
      <c r="H3937" s="232"/>
      <c r="I3937" s="232"/>
      <c r="J3937" s="232"/>
      <c r="K3937" s="232"/>
      <c r="L3937" s="232"/>
      <c r="M3937" s="232"/>
      <c r="N3937" s="131" t="e">
        <f t="shared" si="61"/>
        <v>#N/A</v>
      </c>
    </row>
    <row r="3938" spans="1:14" ht="12.75" customHeight="1" x14ac:dyDescent="0.25">
      <c r="A3938" s="232"/>
      <c r="B3938" s="232"/>
      <c r="C3938" s="232"/>
      <c r="D3938" s="232"/>
      <c r="E3938" s="232"/>
      <c r="F3938" s="232"/>
      <c r="G3938" s="232"/>
      <c r="H3938" s="232"/>
      <c r="I3938" s="232"/>
      <c r="J3938" s="232"/>
      <c r="K3938" s="232"/>
      <c r="L3938" s="232"/>
      <c r="M3938" s="232"/>
      <c r="N3938" s="131" t="e">
        <f t="shared" si="61"/>
        <v>#N/A</v>
      </c>
    </row>
    <row r="3939" spans="1:14" ht="12.75" customHeight="1" x14ac:dyDescent="0.25">
      <c r="A3939" s="232"/>
      <c r="B3939" s="232"/>
      <c r="C3939" s="232"/>
      <c r="D3939" s="232"/>
      <c r="E3939" s="232"/>
      <c r="F3939" s="232"/>
      <c r="G3939" s="232"/>
      <c r="H3939" s="232"/>
      <c r="I3939" s="232"/>
      <c r="J3939" s="232"/>
      <c r="K3939" s="232"/>
      <c r="L3939" s="232"/>
      <c r="M3939" s="232"/>
      <c r="N3939" s="131" t="e">
        <f t="shared" si="61"/>
        <v>#N/A</v>
      </c>
    </row>
    <row r="3940" spans="1:14" ht="12.75" customHeight="1" x14ac:dyDescent="0.25">
      <c r="A3940" s="232"/>
      <c r="B3940" s="232"/>
      <c r="C3940" s="232"/>
      <c r="D3940" s="232"/>
      <c r="E3940" s="232"/>
      <c r="F3940" s="232"/>
      <c r="G3940" s="232"/>
      <c r="H3940" s="232"/>
      <c r="I3940" s="232"/>
      <c r="J3940" s="232"/>
      <c r="K3940" s="232"/>
      <c r="L3940" s="232"/>
      <c r="M3940" s="232"/>
      <c r="N3940" s="131" t="e">
        <f t="shared" si="61"/>
        <v>#N/A</v>
      </c>
    </row>
    <row r="3941" spans="1:14" ht="12.75" customHeight="1" x14ac:dyDescent="0.25">
      <c r="A3941" s="232"/>
      <c r="B3941" s="232"/>
      <c r="C3941" s="232"/>
      <c r="D3941" s="232"/>
      <c r="E3941" s="232"/>
      <c r="F3941" s="232"/>
      <c r="G3941" s="232"/>
      <c r="H3941" s="232"/>
      <c r="I3941" s="232"/>
      <c r="J3941" s="232"/>
      <c r="K3941" s="232"/>
      <c r="L3941" s="232"/>
      <c r="M3941" s="232"/>
      <c r="N3941" s="131" t="e">
        <f t="shared" si="61"/>
        <v>#N/A</v>
      </c>
    </row>
    <row r="3942" spans="1:14" ht="12.75" customHeight="1" x14ac:dyDescent="0.25">
      <c r="A3942" s="232"/>
      <c r="B3942" s="232"/>
      <c r="C3942" s="232"/>
      <c r="D3942" s="232"/>
      <c r="E3942" s="232"/>
      <c r="F3942" s="232"/>
      <c r="G3942" s="232"/>
      <c r="H3942" s="232"/>
      <c r="I3942" s="232"/>
      <c r="J3942" s="232"/>
      <c r="K3942" s="232"/>
      <c r="L3942" s="232"/>
      <c r="M3942" s="232"/>
      <c r="N3942" s="131" t="e">
        <f t="shared" si="61"/>
        <v>#N/A</v>
      </c>
    </row>
    <row r="3943" spans="1:14" ht="12.75" customHeight="1" x14ac:dyDescent="0.25">
      <c r="A3943" s="232"/>
      <c r="B3943" s="232"/>
      <c r="C3943" s="232"/>
      <c r="D3943" s="232"/>
      <c r="E3943" s="232"/>
      <c r="F3943" s="232"/>
      <c r="G3943" s="232"/>
      <c r="H3943" s="232"/>
      <c r="I3943" s="232"/>
      <c r="J3943" s="232"/>
      <c r="K3943" s="232"/>
      <c r="L3943" s="232"/>
      <c r="M3943" s="232"/>
      <c r="N3943" s="131" t="e">
        <f t="shared" si="61"/>
        <v>#N/A</v>
      </c>
    </row>
    <row r="3944" spans="1:14" ht="12.75" customHeight="1" x14ac:dyDescent="0.25">
      <c r="A3944" s="232"/>
      <c r="B3944" s="232"/>
      <c r="C3944" s="232"/>
      <c r="D3944" s="232"/>
      <c r="E3944" s="232"/>
      <c r="F3944" s="232"/>
      <c r="G3944" s="232"/>
      <c r="H3944" s="232"/>
      <c r="I3944" s="232"/>
      <c r="J3944" s="232"/>
      <c r="K3944" s="232"/>
      <c r="L3944" s="232"/>
      <c r="M3944" s="232"/>
      <c r="N3944" s="131" t="e">
        <f t="shared" si="61"/>
        <v>#N/A</v>
      </c>
    </row>
    <row r="3945" spans="1:14" ht="12.75" customHeight="1" x14ac:dyDescent="0.25">
      <c r="A3945" s="232"/>
      <c r="B3945" s="232"/>
      <c r="C3945" s="232"/>
      <c r="D3945" s="232"/>
      <c r="E3945" s="232"/>
      <c r="F3945" s="232"/>
      <c r="G3945" s="232"/>
      <c r="H3945" s="232"/>
      <c r="I3945" s="232"/>
      <c r="J3945" s="232"/>
      <c r="K3945" s="232"/>
      <c r="L3945" s="232"/>
      <c r="M3945" s="232"/>
      <c r="N3945" s="131" t="e">
        <f t="shared" si="61"/>
        <v>#N/A</v>
      </c>
    </row>
    <row r="3946" spans="1:14" ht="12.75" customHeight="1" x14ac:dyDescent="0.25">
      <c r="A3946" s="232"/>
      <c r="B3946" s="232"/>
      <c r="C3946" s="232"/>
      <c r="D3946" s="232"/>
      <c r="E3946" s="232"/>
      <c r="F3946" s="232"/>
      <c r="G3946" s="232"/>
      <c r="H3946" s="232"/>
      <c r="I3946" s="232"/>
      <c r="J3946" s="232"/>
      <c r="K3946" s="232"/>
      <c r="L3946" s="232"/>
      <c r="M3946" s="232"/>
      <c r="N3946" s="131" t="e">
        <f t="shared" si="61"/>
        <v>#N/A</v>
      </c>
    </row>
    <row r="3947" spans="1:14" ht="12.75" customHeight="1" x14ac:dyDescent="0.25">
      <c r="A3947" s="232"/>
      <c r="B3947" s="232"/>
      <c r="C3947" s="232"/>
      <c r="D3947" s="232"/>
      <c r="E3947" s="232"/>
      <c r="F3947" s="232"/>
      <c r="G3947" s="232"/>
      <c r="H3947" s="232"/>
      <c r="I3947" s="232"/>
      <c r="J3947" s="232"/>
      <c r="K3947" s="232"/>
      <c r="L3947" s="232"/>
      <c r="M3947" s="232"/>
      <c r="N3947" s="131" t="e">
        <f t="shared" si="61"/>
        <v>#N/A</v>
      </c>
    </row>
    <row r="3948" spans="1:14" ht="12.75" customHeight="1" x14ac:dyDescent="0.25">
      <c r="A3948" s="232"/>
      <c r="B3948" s="232"/>
      <c r="C3948" s="232"/>
      <c r="D3948" s="232"/>
      <c r="E3948" s="232"/>
      <c r="F3948" s="232"/>
      <c r="G3948" s="232"/>
      <c r="H3948" s="232"/>
      <c r="I3948" s="232"/>
      <c r="J3948" s="232"/>
      <c r="K3948" s="232"/>
      <c r="L3948" s="232"/>
      <c r="M3948" s="232"/>
      <c r="N3948" s="131" t="e">
        <f t="shared" si="61"/>
        <v>#N/A</v>
      </c>
    </row>
    <row r="3949" spans="1:14" ht="12.75" customHeight="1" x14ac:dyDescent="0.25">
      <c r="A3949" s="232"/>
      <c r="B3949" s="232"/>
      <c r="C3949" s="232"/>
      <c r="D3949" s="232"/>
      <c r="E3949" s="232"/>
      <c r="F3949" s="232"/>
      <c r="G3949" s="232"/>
      <c r="H3949" s="232"/>
      <c r="I3949" s="232"/>
      <c r="J3949" s="232"/>
      <c r="K3949" s="232"/>
      <c r="L3949" s="232"/>
      <c r="M3949" s="232"/>
      <c r="N3949" s="131" t="e">
        <f t="shared" si="61"/>
        <v>#N/A</v>
      </c>
    </row>
    <row r="3950" spans="1:14" ht="12.75" customHeight="1" x14ac:dyDescent="0.25">
      <c r="A3950" s="232"/>
      <c r="B3950" s="232"/>
      <c r="C3950" s="232"/>
      <c r="D3950" s="232"/>
      <c r="E3950" s="232"/>
      <c r="F3950" s="232"/>
      <c r="G3950" s="232"/>
      <c r="H3950" s="232"/>
      <c r="I3950" s="232"/>
      <c r="J3950" s="232"/>
      <c r="K3950" s="232"/>
      <c r="L3950" s="232"/>
      <c r="M3950" s="232"/>
      <c r="N3950" s="131" t="e">
        <f t="shared" si="61"/>
        <v>#N/A</v>
      </c>
    </row>
    <row r="3951" spans="1:14" ht="12.75" customHeight="1" x14ac:dyDescent="0.25">
      <c r="A3951" s="232"/>
      <c r="B3951" s="232"/>
      <c r="C3951" s="232"/>
      <c r="D3951" s="232"/>
      <c r="E3951" s="232"/>
      <c r="F3951" s="232"/>
      <c r="G3951" s="232"/>
      <c r="H3951" s="232"/>
      <c r="I3951" s="232"/>
      <c r="J3951" s="232"/>
      <c r="K3951" s="232"/>
      <c r="L3951" s="232"/>
      <c r="M3951" s="232"/>
      <c r="N3951" s="131" t="e">
        <f t="shared" si="61"/>
        <v>#N/A</v>
      </c>
    </row>
    <row r="3952" spans="1:14" ht="12.75" customHeight="1" x14ac:dyDescent="0.25">
      <c r="A3952" s="232"/>
      <c r="B3952" s="232"/>
      <c r="C3952" s="232"/>
      <c r="D3952" s="232"/>
      <c r="E3952" s="232"/>
      <c r="F3952" s="232"/>
      <c r="G3952" s="232"/>
      <c r="H3952" s="232"/>
      <c r="I3952" s="232"/>
      <c r="J3952" s="232"/>
      <c r="K3952" s="232"/>
      <c r="L3952" s="232"/>
      <c r="M3952" s="232"/>
      <c r="N3952" s="131" t="e">
        <f t="shared" si="61"/>
        <v>#N/A</v>
      </c>
    </row>
    <row r="3953" spans="1:14" ht="12.75" customHeight="1" x14ac:dyDescent="0.25">
      <c r="A3953" s="232"/>
      <c r="B3953" s="232"/>
      <c r="C3953" s="232"/>
      <c r="D3953" s="232"/>
      <c r="E3953" s="232"/>
      <c r="F3953" s="232"/>
      <c r="G3953" s="232"/>
      <c r="H3953" s="232"/>
      <c r="I3953" s="232"/>
      <c r="J3953" s="232"/>
      <c r="K3953" s="232"/>
      <c r="L3953" s="232"/>
      <c r="M3953" s="232"/>
      <c r="N3953" s="131" t="e">
        <f t="shared" si="61"/>
        <v>#N/A</v>
      </c>
    </row>
    <row r="3954" spans="1:14" ht="12.75" customHeight="1" x14ac:dyDescent="0.25">
      <c r="A3954" s="232"/>
      <c r="B3954" s="232"/>
      <c r="C3954" s="232"/>
      <c r="D3954" s="232"/>
      <c r="E3954" s="232"/>
      <c r="F3954" s="232"/>
      <c r="G3954" s="232"/>
      <c r="H3954" s="232"/>
      <c r="I3954" s="232"/>
      <c r="J3954" s="232"/>
      <c r="K3954" s="232"/>
      <c r="L3954" s="232"/>
      <c r="M3954" s="232"/>
      <c r="N3954" s="131" t="e">
        <f t="shared" si="61"/>
        <v>#N/A</v>
      </c>
    </row>
    <row r="3955" spans="1:14" ht="12.75" customHeight="1" x14ac:dyDescent="0.25">
      <c r="A3955" s="232"/>
      <c r="B3955" s="232"/>
      <c r="C3955" s="232"/>
      <c r="D3955" s="232"/>
      <c r="E3955" s="232"/>
      <c r="F3955" s="232"/>
      <c r="G3955" s="232"/>
      <c r="H3955" s="232"/>
      <c r="I3955" s="232"/>
      <c r="J3955" s="232"/>
      <c r="K3955" s="232"/>
      <c r="L3955" s="232"/>
      <c r="M3955" s="232"/>
      <c r="N3955" s="131" t="e">
        <f t="shared" si="61"/>
        <v>#N/A</v>
      </c>
    </row>
    <row r="3956" spans="1:14" ht="12.75" customHeight="1" x14ac:dyDescent="0.25">
      <c r="A3956" s="232"/>
      <c r="B3956" s="232"/>
      <c r="C3956" s="232"/>
      <c r="D3956" s="232"/>
      <c r="E3956" s="232"/>
      <c r="F3956" s="232"/>
      <c r="G3956" s="232"/>
      <c r="H3956" s="232"/>
      <c r="I3956" s="232"/>
      <c r="J3956" s="232"/>
      <c r="K3956" s="232"/>
      <c r="L3956" s="232"/>
      <c r="M3956" s="232"/>
      <c r="N3956" s="131" t="e">
        <f t="shared" si="61"/>
        <v>#N/A</v>
      </c>
    </row>
    <row r="3957" spans="1:14" ht="12.75" customHeight="1" x14ac:dyDescent="0.25">
      <c r="A3957" s="232"/>
      <c r="B3957" s="232"/>
      <c r="C3957" s="232"/>
      <c r="D3957" s="232"/>
      <c r="E3957" s="232"/>
      <c r="F3957" s="232"/>
      <c r="G3957" s="232"/>
      <c r="H3957" s="232"/>
      <c r="I3957" s="232"/>
      <c r="J3957" s="232"/>
      <c r="K3957" s="232"/>
      <c r="L3957" s="232"/>
      <c r="M3957" s="232"/>
      <c r="N3957" s="131" t="e">
        <f t="shared" si="61"/>
        <v>#N/A</v>
      </c>
    </row>
    <row r="3958" spans="1:14" ht="12.75" customHeight="1" x14ac:dyDescent="0.25">
      <c r="A3958" s="232"/>
      <c r="B3958" s="232"/>
      <c r="C3958" s="232"/>
      <c r="D3958" s="232"/>
      <c r="E3958" s="232"/>
      <c r="F3958" s="232"/>
      <c r="G3958" s="232"/>
      <c r="H3958" s="232"/>
      <c r="I3958" s="232"/>
      <c r="J3958" s="232"/>
      <c r="K3958" s="232"/>
      <c r="L3958" s="232"/>
      <c r="M3958" s="232"/>
      <c r="N3958" s="131" t="e">
        <f t="shared" si="61"/>
        <v>#N/A</v>
      </c>
    </row>
    <row r="3959" spans="1:14" ht="12.75" customHeight="1" x14ac:dyDescent="0.25">
      <c r="A3959" s="232"/>
      <c r="B3959" s="232"/>
      <c r="C3959" s="232"/>
      <c r="D3959" s="232"/>
      <c r="E3959" s="232"/>
      <c r="F3959" s="232"/>
      <c r="G3959" s="232"/>
      <c r="H3959" s="232"/>
      <c r="I3959" s="232"/>
      <c r="J3959" s="232"/>
      <c r="K3959" s="232"/>
      <c r="L3959" s="232"/>
      <c r="M3959" s="232"/>
      <c r="N3959" s="131" t="e">
        <f t="shared" si="61"/>
        <v>#N/A</v>
      </c>
    </row>
    <row r="3960" spans="1:14" ht="12.75" customHeight="1" x14ac:dyDescent="0.25">
      <c r="A3960" s="232"/>
      <c r="B3960" s="232"/>
      <c r="C3960" s="232"/>
      <c r="D3960" s="232"/>
      <c r="E3960" s="232"/>
      <c r="F3960" s="232"/>
      <c r="G3960" s="232"/>
      <c r="H3960" s="232"/>
      <c r="I3960" s="232"/>
      <c r="J3960" s="232"/>
      <c r="K3960" s="232"/>
      <c r="L3960" s="232"/>
      <c r="M3960" s="232"/>
      <c r="N3960" s="131" t="e">
        <f t="shared" si="61"/>
        <v>#N/A</v>
      </c>
    </row>
    <row r="3961" spans="1:14" ht="12.75" customHeight="1" x14ac:dyDescent="0.25">
      <c r="A3961" s="232"/>
      <c r="B3961" s="232"/>
      <c r="C3961" s="232"/>
      <c r="D3961" s="232"/>
      <c r="E3961" s="232"/>
      <c r="F3961" s="232"/>
      <c r="G3961" s="232"/>
      <c r="H3961" s="232"/>
      <c r="I3961" s="232"/>
      <c r="J3961" s="232"/>
      <c r="K3961" s="232"/>
      <c r="L3961" s="232"/>
      <c r="M3961" s="232"/>
      <c r="N3961" s="131" t="e">
        <f t="shared" si="61"/>
        <v>#N/A</v>
      </c>
    </row>
    <row r="3962" spans="1:14" ht="12.75" customHeight="1" x14ac:dyDescent="0.25">
      <c r="A3962" s="232"/>
      <c r="B3962" s="232"/>
      <c r="C3962" s="232"/>
      <c r="D3962" s="232"/>
      <c r="E3962" s="232"/>
      <c r="F3962" s="232"/>
      <c r="G3962" s="232"/>
      <c r="H3962" s="232"/>
      <c r="I3962" s="232"/>
      <c r="J3962" s="232"/>
      <c r="K3962" s="232"/>
      <c r="L3962" s="232"/>
      <c r="M3962" s="232"/>
      <c r="N3962" s="131" t="e">
        <f t="shared" si="61"/>
        <v>#N/A</v>
      </c>
    </row>
    <row r="3963" spans="1:14" ht="12.75" customHeight="1" x14ac:dyDescent="0.25">
      <c r="A3963" s="232"/>
      <c r="B3963" s="232"/>
      <c r="C3963" s="232"/>
      <c r="D3963" s="232"/>
      <c r="E3963" s="232"/>
      <c r="F3963" s="232"/>
      <c r="G3963" s="232"/>
      <c r="H3963" s="232"/>
      <c r="I3963" s="232"/>
      <c r="J3963" s="232"/>
      <c r="K3963" s="232"/>
      <c r="L3963" s="232"/>
      <c r="M3963" s="232"/>
      <c r="N3963" s="131" t="e">
        <f t="shared" si="61"/>
        <v>#N/A</v>
      </c>
    </row>
    <row r="3964" spans="1:14" ht="12.75" customHeight="1" x14ac:dyDescent="0.25">
      <c r="A3964" s="232"/>
      <c r="B3964" s="232"/>
      <c r="C3964" s="232"/>
      <c r="D3964" s="232"/>
      <c r="E3964" s="232"/>
      <c r="F3964" s="232"/>
      <c r="G3964" s="232"/>
      <c r="H3964" s="232"/>
      <c r="I3964" s="232"/>
      <c r="J3964" s="232"/>
      <c r="K3964" s="232"/>
      <c r="L3964" s="232"/>
      <c r="M3964" s="232"/>
      <c r="N3964" s="131" t="e">
        <f t="shared" si="61"/>
        <v>#N/A</v>
      </c>
    </row>
    <row r="3965" spans="1:14" ht="12.75" customHeight="1" x14ac:dyDescent="0.25">
      <c r="A3965" s="232"/>
      <c r="B3965" s="232"/>
      <c r="C3965" s="232"/>
      <c r="D3965" s="232"/>
      <c r="E3965" s="232"/>
      <c r="F3965" s="232"/>
      <c r="G3965" s="232"/>
      <c r="H3965" s="232"/>
      <c r="I3965" s="232"/>
      <c r="J3965" s="232"/>
      <c r="K3965" s="232"/>
      <c r="L3965" s="232"/>
      <c r="M3965" s="232"/>
      <c r="N3965" s="131" t="e">
        <f t="shared" si="61"/>
        <v>#N/A</v>
      </c>
    </row>
    <row r="3966" spans="1:14" ht="12.75" customHeight="1" x14ac:dyDescent="0.25">
      <c r="A3966" s="232"/>
      <c r="B3966" s="232"/>
      <c r="C3966" s="232"/>
      <c r="D3966" s="232"/>
      <c r="E3966" s="232"/>
      <c r="F3966" s="232"/>
      <c r="G3966" s="232"/>
      <c r="H3966" s="232"/>
      <c r="I3966" s="232"/>
      <c r="J3966" s="232"/>
      <c r="K3966" s="232"/>
      <c r="L3966" s="232"/>
      <c r="M3966" s="232"/>
      <c r="N3966" s="131" t="e">
        <f t="shared" si="61"/>
        <v>#N/A</v>
      </c>
    </row>
    <row r="3967" spans="1:14" ht="12.75" customHeight="1" x14ac:dyDescent="0.25">
      <c r="A3967" s="232"/>
      <c r="B3967" s="232"/>
      <c r="C3967" s="232"/>
      <c r="D3967" s="232"/>
      <c r="E3967" s="232"/>
      <c r="F3967" s="232"/>
      <c r="G3967" s="232"/>
      <c r="H3967" s="232"/>
      <c r="I3967" s="232"/>
      <c r="J3967" s="232"/>
      <c r="K3967" s="232"/>
      <c r="L3967" s="232"/>
      <c r="M3967" s="232"/>
      <c r="N3967" s="131" t="e">
        <f t="shared" si="61"/>
        <v>#N/A</v>
      </c>
    </row>
    <row r="3968" spans="1:14" ht="12.75" customHeight="1" x14ac:dyDescent="0.25">
      <c r="A3968" s="232"/>
      <c r="B3968" s="232"/>
      <c r="C3968" s="232"/>
      <c r="D3968" s="232"/>
      <c r="E3968" s="232"/>
      <c r="F3968" s="232"/>
      <c r="G3968" s="232"/>
      <c r="H3968" s="232"/>
      <c r="I3968" s="232"/>
      <c r="J3968" s="232"/>
      <c r="K3968" s="232"/>
      <c r="L3968" s="232"/>
      <c r="M3968" s="232"/>
      <c r="N3968" s="131" t="e">
        <f t="shared" si="61"/>
        <v>#N/A</v>
      </c>
    </row>
    <row r="3969" spans="1:14" ht="12.75" customHeight="1" x14ac:dyDescent="0.25">
      <c r="A3969" s="232"/>
      <c r="B3969" s="232"/>
      <c r="C3969" s="232"/>
      <c r="D3969" s="232"/>
      <c r="E3969" s="232"/>
      <c r="F3969" s="232"/>
      <c r="G3969" s="232"/>
      <c r="H3969" s="232"/>
      <c r="I3969" s="232"/>
      <c r="J3969" s="232"/>
      <c r="K3969" s="232"/>
      <c r="L3969" s="232"/>
      <c r="M3969" s="232"/>
      <c r="N3969" s="131" t="e">
        <f t="shared" si="61"/>
        <v>#N/A</v>
      </c>
    </row>
    <row r="3970" spans="1:14" ht="12.75" customHeight="1" x14ac:dyDescent="0.25">
      <c r="A3970" s="232"/>
      <c r="B3970" s="232"/>
      <c r="C3970" s="232"/>
      <c r="D3970" s="232"/>
      <c r="E3970" s="232"/>
      <c r="F3970" s="232"/>
      <c r="G3970" s="232"/>
      <c r="H3970" s="232"/>
      <c r="I3970" s="232"/>
      <c r="J3970" s="232"/>
      <c r="K3970" s="232"/>
      <c r="L3970" s="232"/>
      <c r="M3970" s="232"/>
      <c r="N3970" s="131" t="e">
        <f t="shared" si="61"/>
        <v>#N/A</v>
      </c>
    </row>
    <row r="3971" spans="1:14" ht="12.75" customHeight="1" x14ac:dyDescent="0.25">
      <c r="A3971" s="232"/>
      <c r="B3971" s="232"/>
      <c r="C3971" s="232"/>
      <c r="D3971" s="232"/>
      <c r="E3971" s="232"/>
      <c r="F3971" s="232"/>
      <c r="G3971" s="232"/>
      <c r="H3971" s="232"/>
      <c r="I3971" s="232"/>
      <c r="J3971" s="232"/>
      <c r="K3971" s="232"/>
      <c r="L3971" s="232"/>
      <c r="M3971" s="232"/>
      <c r="N3971" s="131" t="e">
        <f t="shared" si="61"/>
        <v>#N/A</v>
      </c>
    </row>
    <row r="3972" spans="1:14" ht="12.75" customHeight="1" x14ac:dyDescent="0.25">
      <c r="A3972" s="232"/>
      <c r="B3972" s="232"/>
      <c r="C3972" s="232"/>
      <c r="D3972" s="232"/>
      <c r="E3972" s="232"/>
      <c r="F3972" s="232"/>
      <c r="G3972" s="232"/>
      <c r="H3972" s="232"/>
      <c r="I3972" s="232"/>
      <c r="J3972" s="232"/>
      <c r="K3972" s="232"/>
      <c r="L3972" s="232"/>
      <c r="M3972" s="232"/>
      <c r="N3972" s="131" t="e">
        <f t="shared" ref="N3972:N4035" si="62">VLOOKUP(I3972,$O$3:$P$10,2,FALSE)</f>
        <v>#N/A</v>
      </c>
    </row>
    <row r="3973" spans="1:14" ht="12.75" customHeight="1" x14ac:dyDescent="0.25">
      <c r="A3973" s="232"/>
      <c r="B3973" s="232"/>
      <c r="C3973" s="232"/>
      <c r="D3973" s="232"/>
      <c r="E3973" s="232"/>
      <c r="F3973" s="232"/>
      <c r="G3973" s="232"/>
      <c r="H3973" s="232"/>
      <c r="I3973" s="232"/>
      <c r="J3973" s="232"/>
      <c r="K3973" s="232"/>
      <c r="L3973" s="232"/>
      <c r="M3973" s="232"/>
      <c r="N3973" s="131" t="e">
        <f t="shared" si="62"/>
        <v>#N/A</v>
      </c>
    </row>
    <row r="3974" spans="1:14" ht="12.75" customHeight="1" x14ac:dyDescent="0.25">
      <c r="A3974" s="232"/>
      <c r="B3974" s="232"/>
      <c r="C3974" s="232"/>
      <c r="D3974" s="232"/>
      <c r="E3974" s="232"/>
      <c r="F3974" s="232"/>
      <c r="G3974" s="232"/>
      <c r="H3974" s="232"/>
      <c r="I3974" s="232"/>
      <c r="J3974" s="232"/>
      <c r="K3974" s="232"/>
      <c r="L3974" s="232"/>
      <c r="M3974" s="232"/>
      <c r="N3974" s="131" t="e">
        <f t="shared" si="62"/>
        <v>#N/A</v>
      </c>
    </row>
    <row r="3975" spans="1:14" ht="12.75" customHeight="1" x14ac:dyDescent="0.25">
      <c r="A3975" s="232"/>
      <c r="B3975" s="232"/>
      <c r="C3975" s="232"/>
      <c r="D3975" s="232"/>
      <c r="E3975" s="232"/>
      <c r="F3975" s="232"/>
      <c r="G3975" s="232"/>
      <c r="H3975" s="232"/>
      <c r="I3975" s="232"/>
      <c r="J3975" s="232"/>
      <c r="K3975" s="232"/>
      <c r="L3975" s="232"/>
      <c r="M3975" s="232"/>
      <c r="N3975" s="131" t="e">
        <f t="shared" si="62"/>
        <v>#N/A</v>
      </c>
    </row>
    <row r="3976" spans="1:14" ht="12.75" customHeight="1" x14ac:dyDescent="0.25">
      <c r="A3976" s="232"/>
      <c r="B3976" s="232"/>
      <c r="C3976" s="232"/>
      <c r="D3976" s="232"/>
      <c r="E3976" s="232"/>
      <c r="F3976" s="232"/>
      <c r="G3976" s="232"/>
      <c r="H3976" s="232"/>
      <c r="I3976" s="232"/>
      <c r="J3976" s="232"/>
      <c r="K3976" s="232"/>
      <c r="L3976" s="232"/>
      <c r="M3976" s="232"/>
      <c r="N3976" s="131" t="e">
        <f t="shared" si="62"/>
        <v>#N/A</v>
      </c>
    </row>
    <row r="3977" spans="1:14" ht="12.75" customHeight="1" x14ac:dyDescent="0.25">
      <c r="A3977" s="232"/>
      <c r="B3977" s="232"/>
      <c r="C3977" s="232"/>
      <c r="D3977" s="232"/>
      <c r="E3977" s="232"/>
      <c r="F3977" s="232"/>
      <c r="G3977" s="232"/>
      <c r="H3977" s="232"/>
      <c r="I3977" s="232"/>
      <c r="J3977" s="232"/>
      <c r="K3977" s="232"/>
      <c r="L3977" s="232"/>
      <c r="M3977" s="232"/>
      <c r="N3977" s="131" t="e">
        <f t="shared" si="62"/>
        <v>#N/A</v>
      </c>
    </row>
    <row r="3978" spans="1:14" ht="12.75" customHeight="1" x14ac:dyDescent="0.25">
      <c r="A3978" s="232"/>
      <c r="B3978" s="232"/>
      <c r="C3978" s="232"/>
      <c r="D3978" s="232"/>
      <c r="E3978" s="232"/>
      <c r="F3978" s="232"/>
      <c r="G3978" s="232"/>
      <c r="H3978" s="232"/>
      <c r="I3978" s="232"/>
      <c r="J3978" s="232"/>
      <c r="K3978" s="232"/>
      <c r="L3978" s="232"/>
      <c r="M3978" s="232"/>
      <c r="N3978" s="131" t="e">
        <f t="shared" si="62"/>
        <v>#N/A</v>
      </c>
    </row>
    <row r="3979" spans="1:14" ht="12.75" customHeight="1" x14ac:dyDescent="0.25">
      <c r="A3979" s="232"/>
      <c r="B3979" s="232"/>
      <c r="C3979" s="232"/>
      <c r="D3979" s="232"/>
      <c r="E3979" s="232"/>
      <c r="F3979" s="232"/>
      <c r="G3979" s="232"/>
      <c r="H3979" s="232"/>
      <c r="I3979" s="232"/>
      <c r="J3979" s="232"/>
      <c r="K3979" s="232"/>
      <c r="L3979" s="232"/>
      <c r="M3979" s="232"/>
      <c r="N3979" s="131" t="e">
        <f t="shared" si="62"/>
        <v>#N/A</v>
      </c>
    </row>
    <row r="3980" spans="1:14" ht="12.75" customHeight="1" x14ac:dyDescent="0.25">
      <c r="A3980" s="232"/>
      <c r="B3980" s="232"/>
      <c r="C3980" s="232"/>
      <c r="D3980" s="232"/>
      <c r="E3980" s="232"/>
      <c r="F3980" s="232"/>
      <c r="G3980" s="232"/>
      <c r="H3980" s="232"/>
      <c r="I3980" s="232"/>
      <c r="J3980" s="232"/>
      <c r="K3980" s="232"/>
      <c r="L3980" s="232"/>
      <c r="M3980" s="232"/>
      <c r="N3980" s="131" t="e">
        <f t="shared" si="62"/>
        <v>#N/A</v>
      </c>
    </row>
    <row r="3981" spans="1:14" ht="12.75" customHeight="1" x14ac:dyDescent="0.25">
      <c r="A3981" s="232"/>
      <c r="B3981" s="232"/>
      <c r="C3981" s="232"/>
      <c r="D3981" s="232"/>
      <c r="E3981" s="232"/>
      <c r="F3981" s="232"/>
      <c r="G3981" s="232"/>
      <c r="H3981" s="232"/>
      <c r="I3981" s="232"/>
      <c r="J3981" s="232"/>
      <c r="K3981" s="232"/>
      <c r="L3981" s="232"/>
      <c r="M3981" s="232"/>
      <c r="N3981" s="131" t="e">
        <f t="shared" si="62"/>
        <v>#N/A</v>
      </c>
    </row>
    <row r="3982" spans="1:14" ht="12.75" customHeight="1" x14ac:dyDescent="0.25">
      <c r="A3982" s="232"/>
      <c r="B3982" s="232"/>
      <c r="C3982" s="232"/>
      <c r="D3982" s="232"/>
      <c r="E3982" s="232"/>
      <c r="F3982" s="232"/>
      <c r="G3982" s="232"/>
      <c r="H3982" s="232"/>
      <c r="I3982" s="232"/>
      <c r="J3982" s="232"/>
      <c r="K3982" s="232"/>
      <c r="L3982" s="232"/>
      <c r="M3982" s="232"/>
      <c r="N3982" s="131" t="e">
        <f t="shared" si="62"/>
        <v>#N/A</v>
      </c>
    </row>
    <row r="3983" spans="1:14" ht="12.75" customHeight="1" x14ac:dyDescent="0.25">
      <c r="A3983" s="232"/>
      <c r="B3983" s="232"/>
      <c r="C3983" s="232"/>
      <c r="D3983" s="232"/>
      <c r="E3983" s="232"/>
      <c r="F3983" s="232"/>
      <c r="G3983" s="232"/>
      <c r="H3983" s="232"/>
      <c r="I3983" s="232"/>
      <c r="J3983" s="232"/>
      <c r="K3983" s="232"/>
      <c r="L3983" s="232"/>
      <c r="M3983" s="232"/>
      <c r="N3983" s="131" t="e">
        <f t="shared" si="62"/>
        <v>#N/A</v>
      </c>
    </row>
    <row r="3984" spans="1:14" ht="12.75" customHeight="1" x14ac:dyDescent="0.25">
      <c r="A3984" s="232"/>
      <c r="B3984" s="232"/>
      <c r="C3984" s="232"/>
      <c r="D3984" s="232"/>
      <c r="E3984" s="232"/>
      <c r="F3984" s="232"/>
      <c r="G3984" s="232"/>
      <c r="H3984" s="232"/>
      <c r="I3984" s="232"/>
      <c r="J3984" s="232"/>
      <c r="K3984" s="232"/>
      <c r="L3984" s="232"/>
      <c r="M3984" s="232"/>
      <c r="N3984" s="131" t="e">
        <f t="shared" si="62"/>
        <v>#N/A</v>
      </c>
    </row>
    <row r="3985" spans="1:14" ht="12.75" customHeight="1" x14ac:dyDescent="0.25">
      <c r="A3985" s="232"/>
      <c r="B3985" s="232"/>
      <c r="C3985" s="232"/>
      <c r="D3985" s="232"/>
      <c r="E3985" s="232"/>
      <c r="F3985" s="232"/>
      <c r="G3985" s="232"/>
      <c r="H3985" s="232"/>
      <c r="I3985" s="232"/>
      <c r="J3985" s="232"/>
      <c r="K3985" s="232"/>
      <c r="L3985" s="232"/>
      <c r="M3985" s="232"/>
      <c r="N3985" s="131" t="e">
        <f t="shared" si="62"/>
        <v>#N/A</v>
      </c>
    </row>
    <row r="3986" spans="1:14" ht="12.75" customHeight="1" x14ac:dyDescent="0.25">
      <c r="A3986" s="232"/>
      <c r="B3986" s="232"/>
      <c r="C3986" s="232"/>
      <c r="D3986" s="232"/>
      <c r="E3986" s="232"/>
      <c r="F3986" s="232"/>
      <c r="G3986" s="232"/>
      <c r="H3986" s="232"/>
      <c r="I3986" s="232"/>
      <c r="J3986" s="232"/>
      <c r="K3986" s="232"/>
      <c r="L3986" s="232"/>
      <c r="M3986" s="232"/>
      <c r="N3986" s="131" t="e">
        <f t="shared" si="62"/>
        <v>#N/A</v>
      </c>
    </row>
    <row r="3987" spans="1:14" ht="12.75" customHeight="1" x14ac:dyDescent="0.25">
      <c r="A3987" s="232"/>
      <c r="B3987" s="232"/>
      <c r="C3987" s="232"/>
      <c r="D3987" s="232"/>
      <c r="E3987" s="232"/>
      <c r="F3987" s="232"/>
      <c r="G3987" s="232"/>
      <c r="H3987" s="232"/>
      <c r="I3987" s="232"/>
      <c r="J3987" s="232"/>
      <c r="K3987" s="232"/>
      <c r="L3987" s="232"/>
      <c r="M3987" s="232"/>
      <c r="N3987" s="131" t="e">
        <f t="shared" si="62"/>
        <v>#N/A</v>
      </c>
    </row>
    <row r="3988" spans="1:14" ht="12.75" customHeight="1" x14ac:dyDescent="0.25">
      <c r="A3988" s="232"/>
      <c r="B3988" s="232"/>
      <c r="C3988" s="232"/>
      <c r="D3988" s="232"/>
      <c r="E3988" s="232"/>
      <c r="F3988" s="232"/>
      <c r="G3988" s="232"/>
      <c r="H3988" s="232"/>
      <c r="I3988" s="232"/>
      <c r="J3988" s="232"/>
      <c r="K3988" s="232"/>
      <c r="L3988" s="232"/>
      <c r="M3988" s="232"/>
      <c r="N3988" s="131" t="e">
        <f t="shared" si="62"/>
        <v>#N/A</v>
      </c>
    </row>
    <row r="3989" spans="1:14" ht="12.75" customHeight="1" x14ac:dyDescent="0.25">
      <c r="A3989" s="232"/>
      <c r="B3989" s="232"/>
      <c r="C3989" s="232"/>
      <c r="D3989" s="232"/>
      <c r="E3989" s="232"/>
      <c r="F3989" s="232"/>
      <c r="G3989" s="232"/>
      <c r="H3989" s="232"/>
      <c r="I3989" s="232"/>
      <c r="J3989" s="232"/>
      <c r="K3989" s="232"/>
      <c r="L3989" s="232"/>
      <c r="M3989" s="232"/>
      <c r="N3989" s="131" t="e">
        <f t="shared" si="62"/>
        <v>#N/A</v>
      </c>
    </row>
    <row r="3990" spans="1:14" ht="12.75" customHeight="1" x14ac:dyDescent="0.25">
      <c r="A3990" s="232"/>
      <c r="B3990" s="232"/>
      <c r="C3990" s="232"/>
      <c r="D3990" s="232"/>
      <c r="E3990" s="232"/>
      <c r="F3990" s="232"/>
      <c r="G3990" s="232"/>
      <c r="H3990" s="232"/>
      <c r="I3990" s="232"/>
      <c r="J3990" s="232"/>
      <c r="K3990" s="232"/>
      <c r="L3990" s="232"/>
      <c r="M3990" s="232"/>
      <c r="N3990" s="131" t="e">
        <f t="shared" si="62"/>
        <v>#N/A</v>
      </c>
    </row>
    <row r="3991" spans="1:14" ht="12.75" customHeight="1" x14ac:dyDescent="0.25">
      <c r="A3991" s="232"/>
      <c r="B3991" s="232"/>
      <c r="C3991" s="232"/>
      <c r="D3991" s="232"/>
      <c r="E3991" s="232"/>
      <c r="F3991" s="232"/>
      <c r="G3991" s="232"/>
      <c r="H3991" s="232"/>
      <c r="I3991" s="232"/>
      <c r="J3991" s="232"/>
      <c r="K3991" s="232"/>
      <c r="L3991" s="232"/>
      <c r="M3991" s="232"/>
      <c r="N3991" s="131" t="e">
        <f t="shared" si="62"/>
        <v>#N/A</v>
      </c>
    </row>
    <row r="3992" spans="1:14" ht="12.75" customHeight="1" x14ac:dyDescent="0.25">
      <c r="A3992" s="232"/>
      <c r="B3992" s="232"/>
      <c r="C3992" s="232"/>
      <c r="D3992" s="232"/>
      <c r="E3992" s="232"/>
      <c r="F3992" s="232"/>
      <c r="G3992" s="232"/>
      <c r="H3992" s="232"/>
      <c r="I3992" s="232"/>
      <c r="J3992" s="232"/>
      <c r="K3992" s="232"/>
      <c r="L3992" s="232"/>
      <c r="M3992" s="232"/>
      <c r="N3992" s="131" t="e">
        <f t="shared" si="62"/>
        <v>#N/A</v>
      </c>
    </row>
    <row r="3993" spans="1:14" ht="12.75" customHeight="1" x14ac:dyDescent="0.25">
      <c r="A3993" s="232"/>
      <c r="B3993" s="232"/>
      <c r="C3993" s="232"/>
      <c r="D3993" s="232"/>
      <c r="E3993" s="232"/>
      <c r="F3993" s="232"/>
      <c r="G3993" s="232"/>
      <c r="H3993" s="232"/>
      <c r="I3993" s="232"/>
      <c r="J3993" s="232"/>
      <c r="K3993" s="232"/>
      <c r="L3993" s="232"/>
      <c r="M3993" s="232"/>
      <c r="N3993" s="131" t="e">
        <f t="shared" si="62"/>
        <v>#N/A</v>
      </c>
    </row>
    <row r="3994" spans="1:14" ht="12.75" customHeight="1" x14ac:dyDescent="0.25">
      <c r="A3994" s="232"/>
      <c r="B3994" s="232"/>
      <c r="C3994" s="232"/>
      <c r="D3994" s="232"/>
      <c r="E3994" s="232"/>
      <c r="F3994" s="232"/>
      <c r="G3994" s="232"/>
      <c r="H3994" s="232"/>
      <c r="I3994" s="232"/>
      <c r="J3994" s="232"/>
      <c r="K3994" s="232"/>
      <c r="L3994" s="232"/>
      <c r="M3994" s="232"/>
      <c r="N3994" s="131" t="e">
        <f t="shared" si="62"/>
        <v>#N/A</v>
      </c>
    </row>
    <row r="3995" spans="1:14" ht="12.75" customHeight="1" x14ac:dyDescent="0.25">
      <c r="A3995" s="232"/>
      <c r="B3995" s="232"/>
      <c r="C3995" s="232"/>
      <c r="D3995" s="232"/>
      <c r="E3995" s="232"/>
      <c r="F3995" s="232"/>
      <c r="G3995" s="232"/>
      <c r="H3995" s="232"/>
      <c r="I3995" s="232"/>
      <c r="J3995" s="232"/>
      <c r="K3995" s="232"/>
      <c r="L3995" s="232"/>
      <c r="M3995" s="232"/>
      <c r="N3995" s="131" t="e">
        <f t="shared" si="62"/>
        <v>#N/A</v>
      </c>
    </row>
    <row r="3996" spans="1:14" ht="12.75" customHeight="1" x14ac:dyDescent="0.25">
      <c r="A3996" s="232"/>
      <c r="B3996" s="232"/>
      <c r="C3996" s="232"/>
      <c r="D3996" s="232"/>
      <c r="E3996" s="232"/>
      <c r="F3996" s="232"/>
      <c r="G3996" s="232"/>
      <c r="H3996" s="232"/>
      <c r="I3996" s="232"/>
      <c r="J3996" s="232"/>
      <c r="K3996" s="232"/>
      <c r="L3996" s="232"/>
      <c r="M3996" s="232"/>
      <c r="N3996" s="131" t="e">
        <f t="shared" si="62"/>
        <v>#N/A</v>
      </c>
    </row>
    <row r="3997" spans="1:14" ht="12.75" customHeight="1" x14ac:dyDescent="0.25">
      <c r="A3997" s="232"/>
      <c r="B3997" s="232"/>
      <c r="C3997" s="232"/>
      <c r="D3997" s="232"/>
      <c r="E3997" s="232"/>
      <c r="F3997" s="232"/>
      <c r="G3997" s="232"/>
      <c r="H3997" s="232"/>
      <c r="I3997" s="232"/>
      <c r="J3997" s="232"/>
      <c r="K3997" s="232"/>
      <c r="L3997" s="232"/>
      <c r="M3997" s="232"/>
      <c r="N3997" s="131" t="e">
        <f t="shared" si="62"/>
        <v>#N/A</v>
      </c>
    </row>
    <row r="3998" spans="1:14" ht="12.75" customHeight="1" x14ac:dyDescent="0.25">
      <c r="A3998" s="232"/>
      <c r="B3998" s="232"/>
      <c r="C3998" s="232"/>
      <c r="D3998" s="232"/>
      <c r="E3998" s="232"/>
      <c r="F3998" s="232"/>
      <c r="G3998" s="232"/>
      <c r="H3998" s="232"/>
      <c r="I3998" s="232"/>
      <c r="J3998" s="232"/>
      <c r="K3998" s="232"/>
      <c r="L3998" s="232"/>
      <c r="M3998" s="232"/>
      <c r="N3998" s="131" t="e">
        <f t="shared" si="62"/>
        <v>#N/A</v>
      </c>
    </row>
    <row r="3999" spans="1:14" ht="12.75" customHeight="1" x14ac:dyDescent="0.25">
      <c r="A3999" s="232"/>
      <c r="B3999" s="232"/>
      <c r="C3999" s="232"/>
      <c r="D3999" s="232"/>
      <c r="E3999" s="232"/>
      <c r="F3999" s="232"/>
      <c r="G3999" s="232"/>
      <c r="H3999" s="232"/>
      <c r="I3999" s="232"/>
      <c r="J3999" s="232"/>
      <c r="K3999" s="232"/>
      <c r="L3999" s="232"/>
      <c r="M3999" s="232"/>
      <c r="N3999" s="131" t="e">
        <f t="shared" si="62"/>
        <v>#N/A</v>
      </c>
    </row>
    <row r="4000" spans="1:14" ht="12.75" customHeight="1" x14ac:dyDescent="0.25">
      <c r="A4000" s="232"/>
      <c r="B4000" s="232"/>
      <c r="C4000" s="232"/>
      <c r="D4000" s="232"/>
      <c r="E4000" s="232"/>
      <c r="F4000" s="232"/>
      <c r="G4000" s="232"/>
      <c r="H4000" s="232"/>
      <c r="I4000" s="232"/>
      <c r="J4000" s="232"/>
      <c r="K4000" s="232"/>
      <c r="L4000" s="232"/>
      <c r="M4000" s="232"/>
      <c r="N4000" s="131" t="e">
        <f t="shared" si="62"/>
        <v>#N/A</v>
      </c>
    </row>
    <row r="4001" spans="1:14" ht="12.75" customHeight="1" x14ac:dyDescent="0.25">
      <c r="A4001" s="232"/>
      <c r="B4001" s="232"/>
      <c r="C4001" s="232"/>
      <c r="D4001" s="232"/>
      <c r="E4001" s="232"/>
      <c r="F4001" s="232"/>
      <c r="G4001" s="232"/>
      <c r="H4001" s="232"/>
      <c r="I4001" s="232"/>
      <c r="J4001" s="232"/>
      <c r="K4001" s="232"/>
      <c r="L4001" s="232"/>
      <c r="M4001" s="232"/>
      <c r="N4001" s="131" t="e">
        <f t="shared" si="62"/>
        <v>#N/A</v>
      </c>
    </row>
    <row r="4002" spans="1:14" ht="12.75" customHeight="1" x14ac:dyDescent="0.25">
      <c r="A4002" s="232"/>
      <c r="B4002" s="232"/>
      <c r="C4002" s="232"/>
      <c r="D4002" s="232"/>
      <c r="E4002" s="232"/>
      <c r="F4002" s="232"/>
      <c r="G4002" s="232"/>
      <c r="H4002" s="232"/>
      <c r="I4002" s="232"/>
      <c r="J4002" s="232"/>
      <c r="K4002" s="232"/>
      <c r="L4002" s="232"/>
      <c r="M4002" s="232"/>
      <c r="N4002" s="131" t="e">
        <f t="shared" si="62"/>
        <v>#N/A</v>
      </c>
    </row>
    <row r="4003" spans="1:14" ht="12.75" customHeight="1" x14ac:dyDescent="0.25">
      <c r="A4003" s="232"/>
      <c r="B4003" s="232"/>
      <c r="C4003" s="232"/>
      <c r="D4003" s="232"/>
      <c r="E4003" s="232"/>
      <c r="F4003" s="232"/>
      <c r="G4003" s="232"/>
      <c r="H4003" s="232"/>
      <c r="I4003" s="232"/>
      <c r="J4003" s="232"/>
      <c r="K4003" s="232"/>
      <c r="L4003" s="232"/>
      <c r="M4003" s="232"/>
      <c r="N4003" s="131" t="e">
        <f t="shared" si="62"/>
        <v>#N/A</v>
      </c>
    </row>
    <row r="4004" spans="1:14" ht="12.75" customHeight="1" x14ac:dyDescent="0.25">
      <c r="A4004" s="232"/>
      <c r="B4004" s="232"/>
      <c r="C4004" s="232"/>
      <c r="D4004" s="232"/>
      <c r="E4004" s="232"/>
      <c r="F4004" s="232"/>
      <c r="G4004" s="232"/>
      <c r="H4004" s="232"/>
      <c r="I4004" s="232"/>
      <c r="J4004" s="232"/>
      <c r="K4004" s="232"/>
      <c r="L4004" s="232"/>
      <c r="M4004" s="232"/>
      <c r="N4004" s="131" t="e">
        <f t="shared" si="62"/>
        <v>#N/A</v>
      </c>
    </row>
    <row r="4005" spans="1:14" ht="12.75" customHeight="1" x14ac:dyDescent="0.25">
      <c r="A4005" s="232"/>
      <c r="B4005" s="232"/>
      <c r="C4005" s="232"/>
      <c r="D4005" s="232"/>
      <c r="E4005" s="232"/>
      <c r="F4005" s="232"/>
      <c r="G4005" s="232"/>
      <c r="H4005" s="232"/>
      <c r="I4005" s="232"/>
      <c r="J4005" s="232"/>
      <c r="K4005" s="232"/>
      <c r="L4005" s="232"/>
      <c r="M4005" s="232"/>
      <c r="N4005" s="131" t="e">
        <f t="shared" si="62"/>
        <v>#N/A</v>
      </c>
    </row>
    <row r="4006" spans="1:14" ht="12.75" customHeight="1" x14ac:dyDescent="0.25">
      <c r="A4006" s="232"/>
      <c r="B4006" s="232"/>
      <c r="C4006" s="232"/>
      <c r="D4006" s="232"/>
      <c r="E4006" s="232"/>
      <c r="F4006" s="232"/>
      <c r="G4006" s="232"/>
      <c r="H4006" s="232"/>
      <c r="I4006" s="232"/>
      <c r="J4006" s="232"/>
      <c r="K4006" s="232"/>
      <c r="L4006" s="232"/>
      <c r="M4006" s="232"/>
      <c r="N4006" s="131" t="e">
        <f t="shared" si="62"/>
        <v>#N/A</v>
      </c>
    </row>
    <row r="4007" spans="1:14" ht="12.75" customHeight="1" x14ac:dyDescent="0.25">
      <c r="A4007" s="232"/>
      <c r="B4007" s="232"/>
      <c r="C4007" s="232"/>
      <c r="D4007" s="232"/>
      <c r="E4007" s="232"/>
      <c r="F4007" s="232"/>
      <c r="G4007" s="232"/>
      <c r="H4007" s="232"/>
      <c r="I4007" s="232"/>
      <c r="J4007" s="232"/>
      <c r="K4007" s="232"/>
      <c r="L4007" s="232"/>
      <c r="M4007" s="232"/>
      <c r="N4007" s="131" t="e">
        <f t="shared" si="62"/>
        <v>#N/A</v>
      </c>
    </row>
    <row r="4008" spans="1:14" ht="12.75" customHeight="1" x14ac:dyDescent="0.25">
      <c r="A4008" s="232"/>
      <c r="B4008" s="232"/>
      <c r="C4008" s="232"/>
      <c r="D4008" s="232"/>
      <c r="E4008" s="232"/>
      <c r="F4008" s="232"/>
      <c r="G4008" s="232"/>
      <c r="H4008" s="232"/>
      <c r="I4008" s="232"/>
      <c r="J4008" s="232"/>
      <c r="K4008" s="232"/>
      <c r="L4008" s="232"/>
      <c r="M4008" s="232"/>
      <c r="N4008" s="131" t="e">
        <f t="shared" si="62"/>
        <v>#N/A</v>
      </c>
    </row>
    <row r="4009" spans="1:14" ht="12.75" customHeight="1" x14ac:dyDescent="0.25">
      <c r="A4009" s="232"/>
      <c r="B4009" s="232"/>
      <c r="C4009" s="232"/>
      <c r="D4009" s="232"/>
      <c r="E4009" s="232"/>
      <c r="F4009" s="232"/>
      <c r="G4009" s="232"/>
      <c r="H4009" s="232"/>
      <c r="I4009" s="232"/>
      <c r="J4009" s="232"/>
      <c r="K4009" s="232"/>
      <c r="L4009" s="232"/>
      <c r="M4009" s="232"/>
      <c r="N4009" s="131" t="e">
        <f t="shared" si="62"/>
        <v>#N/A</v>
      </c>
    </row>
    <row r="4010" spans="1:14" ht="12.75" customHeight="1" x14ac:dyDescent="0.25">
      <c r="A4010" s="232"/>
      <c r="B4010" s="232"/>
      <c r="C4010" s="232"/>
      <c r="D4010" s="232"/>
      <c r="E4010" s="232"/>
      <c r="F4010" s="232"/>
      <c r="G4010" s="232"/>
      <c r="H4010" s="232"/>
      <c r="I4010" s="232"/>
      <c r="J4010" s="232"/>
      <c r="K4010" s="232"/>
      <c r="L4010" s="232"/>
      <c r="M4010" s="232"/>
      <c r="N4010" s="131" t="e">
        <f t="shared" si="62"/>
        <v>#N/A</v>
      </c>
    </row>
    <row r="4011" spans="1:14" ht="12.75" customHeight="1" x14ac:dyDescent="0.25">
      <c r="A4011" s="232"/>
      <c r="B4011" s="232"/>
      <c r="C4011" s="232"/>
      <c r="D4011" s="232"/>
      <c r="E4011" s="232"/>
      <c r="F4011" s="232"/>
      <c r="G4011" s="232"/>
      <c r="H4011" s="232"/>
      <c r="I4011" s="232"/>
      <c r="J4011" s="232"/>
      <c r="K4011" s="232"/>
      <c r="L4011" s="232"/>
      <c r="M4011" s="232"/>
      <c r="N4011" s="131" t="e">
        <f t="shared" si="62"/>
        <v>#N/A</v>
      </c>
    </row>
    <row r="4012" spans="1:14" ht="12.75" customHeight="1" x14ac:dyDescent="0.25">
      <c r="A4012" s="232"/>
      <c r="B4012" s="232"/>
      <c r="C4012" s="232"/>
      <c r="D4012" s="232"/>
      <c r="E4012" s="232"/>
      <c r="F4012" s="232"/>
      <c r="G4012" s="232"/>
      <c r="H4012" s="232"/>
      <c r="I4012" s="232"/>
      <c r="J4012" s="232"/>
      <c r="K4012" s="232"/>
      <c r="L4012" s="232"/>
      <c r="M4012" s="232"/>
      <c r="N4012" s="131" t="e">
        <f t="shared" si="62"/>
        <v>#N/A</v>
      </c>
    </row>
    <row r="4013" spans="1:14" ht="12.75" customHeight="1" x14ac:dyDescent="0.25">
      <c r="A4013" s="232"/>
      <c r="B4013" s="232"/>
      <c r="C4013" s="232"/>
      <c r="D4013" s="232"/>
      <c r="E4013" s="232"/>
      <c r="F4013" s="232"/>
      <c r="G4013" s="232"/>
      <c r="H4013" s="232"/>
      <c r="I4013" s="232"/>
      <c r="J4013" s="232"/>
      <c r="K4013" s="232"/>
      <c r="L4013" s="232"/>
      <c r="M4013" s="232"/>
      <c r="N4013" s="131" t="e">
        <f t="shared" si="62"/>
        <v>#N/A</v>
      </c>
    </row>
    <row r="4014" spans="1:14" ht="12.75" customHeight="1" x14ac:dyDescent="0.25">
      <c r="A4014" s="232"/>
      <c r="B4014" s="232"/>
      <c r="C4014" s="232"/>
      <c r="D4014" s="232"/>
      <c r="E4014" s="232"/>
      <c r="F4014" s="232"/>
      <c r="G4014" s="232"/>
      <c r="H4014" s="232"/>
      <c r="I4014" s="232"/>
      <c r="J4014" s="232"/>
      <c r="K4014" s="232"/>
      <c r="L4014" s="232"/>
      <c r="M4014" s="232"/>
      <c r="N4014" s="131" t="e">
        <f t="shared" si="62"/>
        <v>#N/A</v>
      </c>
    </row>
    <row r="4015" spans="1:14" ht="12.75" customHeight="1" x14ac:dyDescent="0.25">
      <c r="A4015" s="232"/>
      <c r="B4015" s="232"/>
      <c r="C4015" s="232"/>
      <c r="D4015" s="232"/>
      <c r="E4015" s="232"/>
      <c r="F4015" s="232"/>
      <c r="G4015" s="232"/>
      <c r="H4015" s="232"/>
      <c r="I4015" s="232"/>
      <c r="J4015" s="232"/>
      <c r="K4015" s="232"/>
      <c r="L4015" s="232"/>
      <c r="M4015" s="232"/>
      <c r="N4015" s="131" t="e">
        <f t="shared" si="62"/>
        <v>#N/A</v>
      </c>
    </row>
    <row r="4016" spans="1:14" ht="12.75" customHeight="1" x14ac:dyDescent="0.25">
      <c r="A4016" s="232"/>
      <c r="B4016" s="232"/>
      <c r="C4016" s="232"/>
      <c r="D4016" s="232"/>
      <c r="E4016" s="232"/>
      <c r="F4016" s="232"/>
      <c r="G4016" s="232"/>
      <c r="H4016" s="232"/>
      <c r="I4016" s="232"/>
      <c r="J4016" s="232"/>
      <c r="K4016" s="232"/>
      <c r="L4016" s="232"/>
      <c r="M4016" s="232"/>
      <c r="N4016" s="131" t="e">
        <f t="shared" si="62"/>
        <v>#N/A</v>
      </c>
    </row>
    <row r="4017" spans="1:14" ht="12.75" customHeight="1" x14ac:dyDescent="0.25">
      <c r="A4017" s="232"/>
      <c r="B4017" s="232"/>
      <c r="C4017" s="232"/>
      <c r="D4017" s="232"/>
      <c r="E4017" s="232"/>
      <c r="F4017" s="232"/>
      <c r="G4017" s="232"/>
      <c r="H4017" s="232"/>
      <c r="I4017" s="232"/>
      <c r="J4017" s="232"/>
      <c r="K4017" s="232"/>
      <c r="L4017" s="232"/>
      <c r="M4017" s="232"/>
      <c r="N4017" s="131" t="e">
        <f t="shared" si="62"/>
        <v>#N/A</v>
      </c>
    </row>
    <row r="4018" spans="1:14" ht="12.75" customHeight="1" x14ac:dyDescent="0.25">
      <c r="A4018" s="232"/>
      <c r="B4018" s="232"/>
      <c r="C4018" s="232"/>
      <c r="D4018" s="232"/>
      <c r="E4018" s="232"/>
      <c r="F4018" s="232"/>
      <c r="G4018" s="232"/>
      <c r="H4018" s="232"/>
      <c r="I4018" s="232"/>
      <c r="J4018" s="232"/>
      <c r="K4018" s="232"/>
      <c r="L4018" s="232"/>
      <c r="M4018" s="232"/>
      <c r="N4018" s="131" t="e">
        <f t="shared" si="62"/>
        <v>#N/A</v>
      </c>
    </row>
    <row r="4019" spans="1:14" ht="12.75" customHeight="1" x14ac:dyDescent="0.25">
      <c r="A4019" s="232"/>
      <c r="B4019" s="232"/>
      <c r="C4019" s="232"/>
      <c r="D4019" s="232"/>
      <c r="E4019" s="232"/>
      <c r="F4019" s="232"/>
      <c r="G4019" s="232"/>
      <c r="H4019" s="232"/>
      <c r="I4019" s="232"/>
      <c r="J4019" s="232"/>
      <c r="K4019" s="232"/>
      <c r="L4019" s="232"/>
      <c r="M4019" s="232"/>
      <c r="N4019" s="131" t="e">
        <f t="shared" si="62"/>
        <v>#N/A</v>
      </c>
    </row>
    <row r="4020" spans="1:14" ht="12.75" customHeight="1" x14ac:dyDescent="0.25">
      <c r="A4020" s="232"/>
      <c r="B4020" s="232"/>
      <c r="C4020" s="232"/>
      <c r="D4020" s="232"/>
      <c r="E4020" s="232"/>
      <c r="F4020" s="232"/>
      <c r="G4020" s="232"/>
      <c r="H4020" s="232"/>
      <c r="I4020" s="232"/>
      <c r="J4020" s="232"/>
      <c r="K4020" s="232"/>
      <c r="L4020" s="232"/>
      <c r="M4020" s="232"/>
      <c r="N4020" s="131" t="e">
        <f t="shared" si="62"/>
        <v>#N/A</v>
      </c>
    </row>
    <row r="4021" spans="1:14" ht="12.75" customHeight="1" x14ac:dyDescent="0.25">
      <c r="A4021" s="232"/>
      <c r="B4021" s="232"/>
      <c r="C4021" s="232"/>
      <c r="D4021" s="232"/>
      <c r="E4021" s="232"/>
      <c r="F4021" s="232"/>
      <c r="G4021" s="232"/>
      <c r="H4021" s="232"/>
      <c r="I4021" s="232"/>
      <c r="J4021" s="232"/>
      <c r="K4021" s="232"/>
      <c r="L4021" s="232"/>
      <c r="M4021" s="232"/>
      <c r="N4021" s="131" t="e">
        <f t="shared" si="62"/>
        <v>#N/A</v>
      </c>
    </row>
    <row r="4022" spans="1:14" ht="12.75" customHeight="1" x14ac:dyDescent="0.25">
      <c r="A4022" s="232"/>
      <c r="B4022" s="232"/>
      <c r="C4022" s="232"/>
      <c r="D4022" s="232"/>
      <c r="E4022" s="232"/>
      <c r="F4022" s="232"/>
      <c r="G4022" s="232"/>
      <c r="H4022" s="232"/>
      <c r="I4022" s="232"/>
      <c r="J4022" s="232"/>
      <c r="K4022" s="232"/>
      <c r="L4022" s="232"/>
      <c r="M4022" s="232"/>
      <c r="N4022" s="131" t="e">
        <f t="shared" si="62"/>
        <v>#N/A</v>
      </c>
    </row>
    <row r="4023" spans="1:14" ht="12.75" customHeight="1" x14ac:dyDescent="0.25">
      <c r="A4023" s="232"/>
      <c r="B4023" s="232"/>
      <c r="C4023" s="232"/>
      <c r="D4023" s="232"/>
      <c r="E4023" s="232"/>
      <c r="F4023" s="232"/>
      <c r="G4023" s="232"/>
      <c r="H4023" s="232"/>
      <c r="I4023" s="232"/>
      <c r="J4023" s="232"/>
      <c r="K4023" s="232"/>
      <c r="L4023" s="232"/>
      <c r="M4023" s="232"/>
      <c r="N4023" s="131" t="e">
        <f t="shared" si="62"/>
        <v>#N/A</v>
      </c>
    </row>
    <row r="4024" spans="1:14" ht="12.75" customHeight="1" x14ac:dyDescent="0.25">
      <c r="A4024" s="232"/>
      <c r="B4024" s="232"/>
      <c r="C4024" s="232"/>
      <c r="D4024" s="232"/>
      <c r="E4024" s="232"/>
      <c r="F4024" s="232"/>
      <c r="G4024" s="232"/>
      <c r="H4024" s="232"/>
      <c r="I4024" s="232"/>
      <c r="J4024" s="232"/>
      <c r="K4024" s="232"/>
      <c r="L4024" s="232"/>
      <c r="M4024" s="232"/>
      <c r="N4024" s="131" t="e">
        <f t="shared" si="62"/>
        <v>#N/A</v>
      </c>
    </row>
    <row r="4025" spans="1:14" ht="12.75" customHeight="1" x14ac:dyDescent="0.25">
      <c r="A4025" s="232"/>
      <c r="B4025" s="232"/>
      <c r="C4025" s="232"/>
      <c r="D4025" s="232"/>
      <c r="E4025" s="232"/>
      <c r="F4025" s="232"/>
      <c r="G4025" s="232"/>
      <c r="H4025" s="232"/>
      <c r="I4025" s="232"/>
      <c r="J4025" s="232"/>
      <c r="K4025" s="232"/>
      <c r="L4025" s="232"/>
      <c r="M4025" s="232"/>
      <c r="N4025" s="131" t="e">
        <f t="shared" si="62"/>
        <v>#N/A</v>
      </c>
    </row>
    <row r="4026" spans="1:14" ht="12.75" customHeight="1" x14ac:dyDescent="0.25">
      <c r="A4026" s="232"/>
      <c r="B4026" s="232"/>
      <c r="C4026" s="232"/>
      <c r="D4026" s="232"/>
      <c r="E4026" s="232"/>
      <c r="F4026" s="232"/>
      <c r="G4026" s="232"/>
      <c r="H4026" s="232"/>
      <c r="I4026" s="232"/>
      <c r="J4026" s="232"/>
      <c r="K4026" s="232"/>
      <c r="L4026" s="232"/>
      <c r="M4026" s="232"/>
      <c r="N4026" s="131" t="e">
        <f t="shared" si="62"/>
        <v>#N/A</v>
      </c>
    </row>
    <row r="4027" spans="1:14" ht="12.75" customHeight="1" x14ac:dyDescent="0.25">
      <c r="A4027" s="232"/>
      <c r="B4027" s="232"/>
      <c r="C4027" s="232"/>
      <c r="D4027" s="232"/>
      <c r="E4027" s="232"/>
      <c r="F4027" s="232"/>
      <c r="G4027" s="232"/>
      <c r="H4027" s="232"/>
      <c r="I4027" s="232"/>
      <c r="J4027" s="232"/>
      <c r="K4027" s="232"/>
      <c r="L4027" s="232"/>
      <c r="M4027" s="232"/>
      <c r="N4027" s="131" t="e">
        <f t="shared" si="62"/>
        <v>#N/A</v>
      </c>
    </row>
    <row r="4028" spans="1:14" ht="12.75" customHeight="1" x14ac:dyDescent="0.25">
      <c r="A4028" s="232"/>
      <c r="B4028" s="232"/>
      <c r="C4028" s="232"/>
      <c r="D4028" s="232"/>
      <c r="E4028" s="232"/>
      <c r="F4028" s="232"/>
      <c r="G4028" s="232"/>
      <c r="H4028" s="232"/>
      <c r="I4028" s="232"/>
      <c r="J4028" s="232"/>
      <c r="K4028" s="232"/>
      <c r="L4028" s="232"/>
      <c r="M4028" s="232"/>
      <c r="N4028" s="131" t="e">
        <f t="shared" si="62"/>
        <v>#N/A</v>
      </c>
    </row>
    <row r="4029" spans="1:14" ht="12.75" customHeight="1" x14ac:dyDescent="0.25">
      <c r="A4029" s="232"/>
      <c r="B4029" s="232"/>
      <c r="C4029" s="232"/>
      <c r="D4029" s="232"/>
      <c r="E4029" s="232"/>
      <c r="F4029" s="232"/>
      <c r="G4029" s="232"/>
      <c r="H4029" s="232"/>
      <c r="I4029" s="232"/>
      <c r="J4029" s="232"/>
      <c r="K4029" s="232"/>
      <c r="L4029" s="232"/>
      <c r="M4029" s="232"/>
      <c r="N4029" s="131" t="e">
        <f t="shared" si="62"/>
        <v>#N/A</v>
      </c>
    </row>
    <row r="4030" spans="1:14" ht="12.75" customHeight="1" x14ac:dyDescent="0.25">
      <c r="A4030" s="232"/>
      <c r="B4030" s="232"/>
      <c r="C4030" s="232"/>
      <c r="D4030" s="232"/>
      <c r="E4030" s="232"/>
      <c r="F4030" s="232"/>
      <c r="G4030" s="232"/>
      <c r="H4030" s="232"/>
      <c r="I4030" s="232"/>
      <c r="J4030" s="232"/>
      <c r="K4030" s="232"/>
      <c r="L4030" s="232"/>
      <c r="M4030" s="232"/>
      <c r="N4030" s="131" t="e">
        <f t="shared" si="62"/>
        <v>#N/A</v>
      </c>
    </row>
    <row r="4031" spans="1:14" ht="12.75" customHeight="1" x14ac:dyDescent="0.25">
      <c r="A4031" s="232"/>
      <c r="B4031" s="232"/>
      <c r="C4031" s="232"/>
      <c r="D4031" s="232"/>
      <c r="E4031" s="232"/>
      <c r="F4031" s="232"/>
      <c r="G4031" s="232"/>
      <c r="H4031" s="232"/>
      <c r="I4031" s="232"/>
      <c r="J4031" s="232"/>
      <c r="K4031" s="232"/>
      <c r="L4031" s="232"/>
      <c r="M4031" s="232"/>
      <c r="N4031" s="131" t="e">
        <f t="shared" si="62"/>
        <v>#N/A</v>
      </c>
    </row>
    <row r="4032" spans="1:14" ht="12.75" customHeight="1" x14ac:dyDescent="0.25">
      <c r="A4032" s="232"/>
      <c r="B4032" s="232"/>
      <c r="C4032" s="232"/>
      <c r="D4032" s="232"/>
      <c r="E4032" s="232"/>
      <c r="F4032" s="232"/>
      <c r="G4032" s="232"/>
      <c r="H4032" s="232"/>
      <c r="I4032" s="232"/>
      <c r="J4032" s="232"/>
      <c r="K4032" s="232"/>
      <c r="L4032" s="232"/>
      <c r="M4032" s="232"/>
      <c r="N4032" s="131" t="e">
        <f t="shared" si="62"/>
        <v>#N/A</v>
      </c>
    </row>
    <row r="4033" spans="1:14" ht="12.75" customHeight="1" x14ac:dyDescent="0.25">
      <c r="A4033" s="232"/>
      <c r="B4033" s="232"/>
      <c r="C4033" s="232"/>
      <c r="D4033" s="232"/>
      <c r="E4033" s="232"/>
      <c r="F4033" s="232"/>
      <c r="G4033" s="232"/>
      <c r="H4033" s="232"/>
      <c r="I4033" s="232"/>
      <c r="J4033" s="232"/>
      <c r="K4033" s="232"/>
      <c r="L4033" s="232"/>
      <c r="M4033" s="232"/>
      <c r="N4033" s="131" t="e">
        <f t="shared" si="62"/>
        <v>#N/A</v>
      </c>
    </row>
    <row r="4034" spans="1:14" ht="12.75" customHeight="1" x14ac:dyDescent="0.25">
      <c r="A4034" s="232"/>
      <c r="B4034" s="232"/>
      <c r="C4034" s="232"/>
      <c r="D4034" s="232"/>
      <c r="E4034" s="232"/>
      <c r="F4034" s="232"/>
      <c r="G4034" s="232"/>
      <c r="H4034" s="232"/>
      <c r="I4034" s="232"/>
      <c r="J4034" s="232"/>
      <c r="K4034" s="232"/>
      <c r="L4034" s="232"/>
      <c r="M4034" s="232"/>
      <c r="N4034" s="131" t="e">
        <f t="shared" si="62"/>
        <v>#N/A</v>
      </c>
    </row>
    <row r="4035" spans="1:14" ht="12.75" customHeight="1" x14ac:dyDescent="0.25">
      <c r="A4035" s="232"/>
      <c r="B4035" s="232"/>
      <c r="C4035" s="232"/>
      <c r="D4035" s="232"/>
      <c r="E4035" s="232"/>
      <c r="F4035" s="232"/>
      <c r="G4035" s="232"/>
      <c r="H4035" s="232"/>
      <c r="I4035" s="232"/>
      <c r="J4035" s="232"/>
      <c r="K4035" s="232"/>
      <c r="L4035" s="232"/>
      <c r="M4035" s="232"/>
      <c r="N4035" s="131" t="e">
        <f t="shared" si="62"/>
        <v>#N/A</v>
      </c>
    </row>
    <row r="4036" spans="1:14" ht="12.75" customHeight="1" x14ac:dyDescent="0.25">
      <c r="A4036" s="232"/>
      <c r="B4036" s="232"/>
      <c r="C4036" s="232"/>
      <c r="D4036" s="232"/>
      <c r="E4036" s="232"/>
      <c r="F4036" s="232"/>
      <c r="G4036" s="232"/>
      <c r="H4036" s="232"/>
      <c r="I4036" s="232"/>
      <c r="J4036" s="232"/>
      <c r="K4036" s="232"/>
      <c r="L4036" s="232"/>
      <c r="M4036" s="232"/>
      <c r="N4036" s="131" t="e">
        <f t="shared" ref="N4036:N4099" si="63">VLOOKUP(I4036,$O$3:$P$10,2,FALSE)</f>
        <v>#N/A</v>
      </c>
    </row>
    <row r="4037" spans="1:14" ht="12.75" customHeight="1" x14ac:dyDescent="0.25">
      <c r="A4037" s="232"/>
      <c r="B4037" s="232"/>
      <c r="C4037" s="232"/>
      <c r="D4037" s="232"/>
      <c r="E4037" s="232"/>
      <c r="F4037" s="232"/>
      <c r="G4037" s="232"/>
      <c r="H4037" s="232"/>
      <c r="I4037" s="232"/>
      <c r="J4037" s="232"/>
      <c r="K4037" s="232"/>
      <c r="L4037" s="232"/>
      <c r="M4037" s="232"/>
      <c r="N4037" s="131" t="e">
        <f t="shared" si="63"/>
        <v>#N/A</v>
      </c>
    </row>
    <row r="4038" spans="1:14" ht="12.75" customHeight="1" x14ac:dyDescent="0.25">
      <c r="A4038" s="232"/>
      <c r="B4038" s="232"/>
      <c r="C4038" s="232"/>
      <c r="D4038" s="232"/>
      <c r="E4038" s="232"/>
      <c r="F4038" s="232"/>
      <c r="G4038" s="232"/>
      <c r="H4038" s="232"/>
      <c r="I4038" s="232"/>
      <c r="J4038" s="232"/>
      <c r="K4038" s="232"/>
      <c r="L4038" s="232"/>
      <c r="M4038" s="232"/>
      <c r="N4038" s="131" t="e">
        <f t="shared" si="63"/>
        <v>#N/A</v>
      </c>
    </row>
    <row r="4039" spans="1:14" ht="12.75" customHeight="1" x14ac:dyDescent="0.25">
      <c r="A4039" s="232"/>
      <c r="B4039" s="232"/>
      <c r="C4039" s="232"/>
      <c r="D4039" s="232"/>
      <c r="E4039" s="232"/>
      <c r="F4039" s="232"/>
      <c r="G4039" s="232"/>
      <c r="H4039" s="232"/>
      <c r="I4039" s="232"/>
      <c r="J4039" s="232"/>
      <c r="K4039" s="232"/>
      <c r="L4039" s="232"/>
      <c r="M4039" s="232"/>
      <c r="N4039" s="131" t="e">
        <f t="shared" si="63"/>
        <v>#N/A</v>
      </c>
    </row>
    <row r="4040" spans="1:14" ht="12.75" customHeight="1" x14ac:dyDescent="0.25">
      <c r="A4040" s="232"/>
      <c r="B4040" s="232"/>
      <c r="C4040" s="232"/>
      <c r="D4040" s="232"/>
      <c r="E4040" s="232"/>
      <c r="F4040" s="232"/>
      <c r="G4040" s="232"/>
      <c r="H4040" s="232"/>
      <c r="I4040" s="232"/>
      <c r="J4040" s="232"/>
      <c r="K4040" s="232"/>
      <c r="L4040" s="232"/>
      <c r="M4040" s="232"/>
      <c r="N4040" s="131" t="e">
        <f t="shared" si="63"/>
        <v>#N/A</v>
      </c>
    </row>
    <row r="4041" spans="1:14" ht="12.75" customHeight="1" x14ac:dyDescent="0.25">
      <c r="A4041" s="232"/>
      <c r="B4041" s="232"/>
      <c r="C4041" s="232"/>
      <c r="D4041" s="232"/>
      <c r="E4041" s="232"/>
      <c r="F4041" s="232"/>
      <c r="G4041" s="232"/>
      <c r="H4041" s="232"/>
      <c r="I4041" s="232"/>
      <c r="J4041" s="232"/>
      <c r="K4041" s="232"/>
      <c r="L4041" s="232"/>
      <c r="M4041" s="232"/>
      <c r="N4041" s="131" t="e">
        <f t="shared" si="63"/>
        <v>#N/A</v>
      </c>
    </row>
    <row r="4042" spans="1:14" ht="12.75" customHeight="1" x14ac:dyDescent="0.25">
      <c r="A4042" s="232"/>
      <c r="B4042" s="232"/>
      <c r="C4042" s="232"/>
      <c r="D4042" s="232"/>
      <c r="E4042" s="232"/>
      <c r="F4042" s="232"/>
      <c r="G4042" s="232"/>
      <c r="H4042" s="232"/>
      <c r="I4042" s="232"/>
      <c r="J4042" s="232"/>
      <c r="K4042" s="232"/>
      <c r="L4042" s="232"/>
      <c r="M4042" s="232"/>
      <c r="N4042" s="131" t="e">
        <f t="shared" si="63"/>
        <v>#N/A</v>
      </c>
    </row>
    <row r="4043" spans="1:14" ht="12.75" customHeight="1" x14ac:dyDescent="0.25">
      <c r="A4043" s="232"/>
      <c r="B4043" s="232"/>
      <c r="C4043" s="232"/>
      <c r="D4043" s="232"/>
      <c r="E4043" s="232"/>
      <c r="F4043" s="232"/>
      <c r="G4043" s="232"/>
      <c r="H4043" s="232"/>
      <c r="I4043" s="232"/>
      <c r="J4043" s="232"/>
      <c r="K4043" s="232"/>
      <c r="L4043" s="232"/>
      <c r="M4043" s="232"/>
      <c r="N4043" s="131" t="e">
        <f t="shared" si="63"/>
        <v>#N/A</v>
      </c>
    </row>
    <row r="4044" spans="1:14" ht="12.75" customHeight="1" x14ac:dyDescent="0.25">
      <c r="A4044" s="232"/>
      <c r="B4044" s="232"/>
      <c r="C4044" s="232"/>
      <c r="D4044" s="232"/>
      <c r="E4044" s="232"/>
      <c r="F4044" s="232"/>
      <c r="G4044" s="232"/>
      <c r="H4044" s="232"/>
      <c r="I4044" s="232"/>
      <c r="J4044" s="232"/>
      <c r="K4044" s="232"/>
      <c r="L4044" s="232"/>
      <c r="M4044" s="232"/>
      <c r="N4044" s="131" t="e">
        <f t="shared" si="63"/>
        <v>#N/A</v>
      </c>
    </row>
    <row r="4045" spans="1:14" ht="12.75" customHeight="1" x14ac:dyDescent="0.25">
      <c r="A4045" s="232"/>
      <c r="B4045" s="232"/>
      <c r="C4045" s="232"/>
      <c r="D4045" s="232"/>
      <c r="E4045" s="232"/>
      <c r="F4045" s="232"/>
      <c r="G4045" s="232"/>
      <c r="H4045" s="232"/>
      <c r="I4045" s="232"/>
      <c r="J4045" s="232"/>
      <c r="K4045" s="232"/>
      <c r="L4045" s="232"/>
      <c r="M4045" s="232"/>
      <c r="N4045" s="131" t="e">
        <f t="shared" si="63"/>
        <v>#N/A</v>
      </c>
    </row>
    <row r="4046" spans="1:14" ht="12.75" customHeight="1" x14ac:dyDescent="0.25">
      <c r="A4046" s="232"/>
      <c r="B4046" s="232"/>
      <c r="C4046" s="232"/>
      <c r="D4046" s="232"/>
      <c r="E4046" s="232"/>
      <c r="F4046" s="232"/>
      <c r="G4046" s="232"/>
      <c r="H4046" s="232"/>
      <c r="I4046" s="232"/>
      <c r="J4046" s="232"/>
      <c r="K4046" s="232"/>
      <c r="L4046" s="232"/>
      <c r="M4046" s="232"/>
      <c r="N4046" s="131" t="e">
        <f t="shared" si="63"/>
        <v>#N/A</v>
      </c>
    </row>
    <row r="4047" spans="1:14" ht="12.75" customHeight="1" x14ac:dyDescent="0.25">
      <c r="A4047" s="232"/>
      <c r="B4047" s="232"/>
      <c r="C4047" s="232"/>
      <c r="D4047" s="232"/>
      <c r="E4047" s="232"/>
      <c r="F4047" s="232"/>
      <c r="G4047" s="232"/>
      <c r="H4047" s="232"/>
      <c r="I4047" s="232"/>
      <c r="J4047" s="232"/>
      <c r="K4047" s="232"/>
      <c r="L4047" s="232"/>
      <c r="M4047" s="232"/>
      <c r="N4047" s="131" t="e">
        <f t="shared" si="63"/>
        <v>#N/A</v>
      </c>
    </row>
    <row r="4048" spans="1:14" ht="12.75" customHeight="1" x14ac:dyDescent="0.25">
      <c r="A4048" s="232"/>
      <c r="B4048" s="232"/>
      <c r="C4048" s="232"/>
      <c r="D4048" s="232"/>
      <c r="E4048" s="232"/>
      <c r="F4048" s="232"/>
      <c r="G4048" s="232"/>
      <c r="H4048" s="232"/>
      <c r="I4048" s="232"/>
      <c r="J4048" s="232"/>
      <c r="K4048" s="232"/>
      <c r="L4048" s="232"/>
      <c r="M4048" s="232"/>
      <c r="N4048" s="131" t="e">
        <f t="shared" si="63"/>
        <v>#N/A</v>
      </c>
    </row>
    <row r="4049" spans="1:14" ht="12.75" customHeight="1" x14ac:dyDescent="0.25">
      <c r="A4049" s="232"/>
      <c r="B4049" s="232"/>
      <c r="C4049" s="232"/>
      <c r="D4049" s="232"/>
      <c r="E4049" s="232"/>
      <c r="F4049" s="232"/>
      <c r="G4049" s="232"/>
      <c r="H4049" s="232"/>
      <c r="I4049" s="232"/>
      <c r="J4049" s="232"/>
      <c r="K4049" s="232"/>
      <c r="L4049" s="232"/>
      <c r="M4049" s="232"/>
      <c r="N4049" s="131" t="e">
        <f t="shared" si="63"/>
        <v>#N/A</v>
      </c>
    </row>
    <row r="4050" spans="1:14" ht="12.75" customHeight="1" x14ac:dyDescent="0.25">
      <c r="A4050" s="232"/>
      <c r="B4050" s="232"/>
      <c r="C4050" s="232"/>
      <c r="D4050" s="232"/>
      <c r="E4050" s="232"/>
      <c r="F4050" s="232"/>
      <c r="G4050" s="232"/>
      <c r="H4050" s="232"/>
      <c r="I4050" s="232"/>
      <c r="J4050" s="232"/>
      <c r="K4050" s="232"/>
      <c r="L4050" s="232"/>
      <c r="M4050" s="232"/>
      <c r="N4050" s="131" t="e">
        <f t="shared" si="63"/>
        <v>#N/A</v>
      </c>
    </row>
    <row r="4051" spans="1:14" ht="12.75" customHeight="1" x14ac:dyDescent="0.25">
      <c r="A4051" s="232"/>
      <c r="B4051" s="232"/>
      <c r="C4051" s="232"/>
      <c r="D4051" s="232"/>
      <c r="E4051" s="232"/>
      <c r="F4051" s="232"/>
      <c r="G4051" s="232"/>
      <c r="H4051" s="232"/>
      <c r="I4051" s="232"/>
      <c r="J4051" s="232"/>
      <c r="K4051" s="232"/>
      <c r="L4051" s="232"/>
      <c r="M4051" s="232"/>
      <c r="N4051" s="131" t="e">
        <f t="shared" si="63"/>
        <v>#N/A</v>
      </c>
    </row>
    <row r="4052" spans="1:14" ht="12.75" customHeight="1" x14ac:dyDescent="0.25">
      <c r="A4052" s="232"/>
      <c r="B4052" s="232"/>
      <c r="C4052" s="232"/>
      <c r="D4052" s="232"/>
      <c r="E4052" s="232"/>
      <c r="F4052" s="232"/>
      <c r="G4052" s="232"/>
      <c r="H4052" s="232"/>
      <c r="I4052" s="232"/>
      <c r="J4052" s="232"/>
      <c r="K4052" s="232"/>
      <c r="L4052" s="232"/>
      <c r="M4052" s="232"/>
      <c r="N4052" s="131" t="e">
        <f t="shared" si="63"/>
        <v>#N/A</v>
      </c>
    </row>
    <row r="4053" spans="1:14" ht="12.75" customHeight="1" x14ac:dyDescent="0.25">
      <c r="A4053" s="232"/>
      <c r="B4053" s="232"/>
      <c r="C4053" s="232"/>
      <c r="D4053" s="232"/>
      <c r="E4053" s="232"/>
      <c r="F4053" s="232"/>
      <c r="G4053" s="232"/>
      <c r="H4053" s="232"/>
      <c r="I4053" s="232"/>
      <c r="J4053" s="232"/>
      <c r="K4053" s="232"/>
      <c r="L4053" s="232"/>
      <c r="M4053" s="232"/>
      <c r="N4053" s="131" t="e">
        <f t="shared" si="63"/>
        <v>#N/A</v>
      </c>
    </row>
    <row r="4054" spans="1:14" ht="12.75" customHeight="1" x14ac:dyDescent="0.25">
      <c r="A4054" s="232"/>
      <c r="B4054" s="232"/>
      <c r="C4054" s="232"/>
      <c r="D4054" s="232"/>
      <c r="E4054" s="232"/>
      <c r="F4054" s="232"/>
      <c r="G4054" s="232"/>
      <c r="H4054" s="232"/>
      <c r="I4054" s="232"/>
      <c r="J4054" s="232"/>
      <c r="K4054" s="232"/>
      <c r="L4054" s="232"/>
      <c r="M4054" s="232"/>
      <c r="N4054" s="131" t="e">
        <f t="shared" si="63"/>
        <v>#N/A</v>
      </c>
    </row>
    <row r="4055" spans="1:14" ht="12.75" customHeight="1" x14ac:dyDescent="0.25">
      <c r="A4055" s="232"/>
      <c r="B4055" s="232"/>
      <c r="C4055" s="232"/>
      <c r="D4055" s="232"/>
      <c r="E4055" s="232"/>
      <c r="F4055" s="232"/>
      <c r="G4055" s="232"/>
      <c r="H4055" s="232"/>
      <c r="I4055" s="232"/>
      <c r="J4055" s="232"/>
      <c r="K4055" s="232"/>
      <c r="L4055" s="232"/>
      <c r="M4055" s="232"/>
      <c r="N4055" s="131" t="e">
        <f t="shared" si="63"/>
        <v>#N/A</v>
      </c>
    </row>
    <row r="4056" spans="1:14" ht="12.75" customHeight="1" x14ac:dyDescent="0.25">
      <c r="A4056" s="232"/>
      <c r="B4056" s="232"/>
      <c r="C4056" s="232"/>
      <c r="D4056" s="232"/>
      <c r="E4056" s="232"/>
      <c r="F4056" s="232"/>
      <c r="G4056" s="232"/>
      <c r="H4056" s="232"/>
      <c r="I4056" s="232"/>
      <c r="J4056" s="232"/>
      <c r="K4056" s="232"/>
      <c r="L4056" s="232"/>
      <c r="M4056" s="232"/>
      <c r="N4056" s="131" t="e">
        <f t="shared" si="63"/>
        <v>#N/A</v>
      </c>
    </row>
    <row r="4057" spans="1:14" ht="12.75" customHeight="1" x14ac:dyDescent="0.25">
      <c r="A4057" s="232"/>
      <c r="B4057" s="232"/>
      <c r="C4057" s="232"/>
      <c r="D4057" s="232"/>
      <c r="E4057" s="232"/>
      <c r="F4057" s="232"/>
      <c r="G4057" s="232"/>
      <c r="H4057" s="232"/>
      <c r="I4057" s="232"/>
      <c r="J4057" s="232"/>
      <c r="K4057" s="232"/>
      <c r="L4057" s="232"/>
      <c r="M4057" s="232"/>
      <c r="N4057" s="131" t="e">
        <f t="shared" si="63"/>
        <v>#N/A</v>
      </c>
    </row>
    <row r="4058" spans="1:14" ht="12.75" customHeight="1" x14ac:dyDescent="0.25">
      <c r="A4058" s="232"/>
      <c r="B4058" s="232"/>
      <c r="C4058" s="232"/>
      <c r="D4058" s="232"/>
      <c r="E4058" s="232"/>
      <c r="F4058" s="232"/>
      <c r="G4058" s="232"/>
      <c r="H4058" s="232"/>
      <c r="I4058" s="232"/>
      <c r="J4058" s="232"/>
      <c r="K4058" s="232"/>
      <c r="L4058" s="232"/>
      <c r="M4058" s="232"/>
      <c r="N4058" s="131" t="e">
        <f t="shared" si="63"/>
        <v>#N/A</v>
      </c>
    </row>
    <row r="4059" spans="1:14" ht="12.75" customHeight="1" x14ac:dyDescent="0.25">
      <c r="A4059" s="232"/>
      <c r="B4059" s="232"/>
      <c r="C4059" s="232"/>
      <c r="D4059" s="232"/>
      <c r="E4059" s="232"/>
      <c r="F4059" s="232"/>
      <c r="G4059" s="232"/>
      <c r="H4059" s="232"/>
      <c r="I4059" s="232"/>
      <c r="J4059" s="232"/>
      <c r="K4059" s="232"/>
      <c r="L4059" s="232"/>
      <c r="M4059" s="232"/>
      <c r="N4059" s="131" t="e">
        <f t="shared" si="63"/>
        <v>#N/A</v>
      </c>
    </row>
    <row r="4060" spans="1:14" ht="12.75" customHeight="1" x14ac:dyDescent="0.25">
      <c r="A4060" s="232"/>
      <c r="B4060" s="232"/>
      <c r="C4060" s="232"/>
      <c r="D4060" s="232"/>
      <c r="E4060" s="232"/>
      <c r="F4060" s="232"/>
      <c r="G4060" s="232"/>
      <c r="H4060" s="232"/>
      <c r="I4060" s="232"/>
      <c r="J4060" s="232"/>
      <c r="K4060" s="232"/>
      <c r="L4060" s="232"/>
      <c r="M4060" s="232"/>
      <c r="N4060" s="131" t="e">
        <f t="shared" si="63"/>
        <v>#N/A</v>
      </c>
    </row>
    <row r="4061" spans="1:14" ht="12.75" customHeight="1" x14ac:dyDescent="0.25">
      <c r="A4061" s="232"/>
      <c r="B4061" s="232"/>
      <c r="C4061" s="232"/>
      <c r="D4061" s="232"/>
      <c r="E4061" s="232"/>
      <c r="F4061" s="232"/>
      <c r="G4061" s="232"/>
      <c r="H4061" s="232"/>
      <c r="I4061" s="232"/>
      <c r="J4061" s="232"/>
      <c r="K4061" s="232"/>
      <c r="L4061" s="232"/>
      <c r="M4061" s="232"/>
      <c r="N4061" s="131" t="e">
        <f t="shared" si="63"/>
        <v>#N/A</v>
      </c>
    </row>
    <row r="4062" spans="1:14" ht="12.75" customHeight="1" x14ac:dyDescent="0.25">
      <c r="A4062" s="232"/>
      <c r="B4062" s="232"/>
      <c r="C4062" s="232"/>
      <c r="D4062" s="232"/>
      <c r="E4062" s="232"/>
      <c r="F4062" s="232"/>
      <c r="G4062" s="232"/>
      <c r="H4062" s="232"/>
      <c r="I4062" s="232"/>
      <c r="J4062" s="232"/>
      <c r="K4062" s="232"/>
      <c r="L4062" s="232"/>
      <c r="M4062" s="232"/>
      <c r="N4062" s="131" t="e">
        <f t="shared" si="63"/>
        <v>#N/A</v>
      </c>
    </row>
    <row r="4063" spans="1:14" ht="12.75" customHeight="1" x14ac:dyDescent="0.25">
      <c r="A4063" s="232"/>
      <c r="B4063" s="232"/>
      <c r="C4063" s="232"/>
      <c r="D4063" s="232"/>
      <c r="E4063" s="232"/>
      <c r="F4063" s="232"/>
      <c r="G4063" s="232"/>
      <c r="H4063" s="232"/>
      <c r="I4063" s="232"/>
      <c r="J4063" s="232"/>
      <c r="K4063" s="232"/>
      <c r="L4063" s="232"/>
      <c r="M4063" s="232"/>
      <c r="N4063" s="131" t="e">
        <f t="shared" si="63"/>
        <v>#N/A</v>
      </c>
    </row>
    <row r="4064" spans="1:14" ht="12.75" customHeight="1" x14ac:dyDescent="0.25">
      <c r="A4064" s="232"/>
      <c r="B4064" s="232"/>
      <c r="C4064" s="232"/>
      <c r="D4064" s="232"/>
      <c r="E4064" s="232"/>
      <c r="F4064" s="232"/>
      <c r="G4064" s="232"/>
      <c r="H4064" s="232"/>
      <c r="I4064" s="232"/>
      <c r="J4064" s="232"/>
      <c r="K4064" s="232"/>
      <c r="L4064" s="232"/>
      <c r="M4064" s="232"/>
      <c r="N4064" s="131" t="e">
        <f t="shared" si="63"/>
        <v>#N/A</v>
      </c>
    </row>
    <row r="4065" spans="1:14" ht="12.75" customHeight="1" x14ac:dyDescent="0.25">
      <c r="A4065" s="232"/>
      <c r="B4065" s="232"/>
      <c r="C4065" s="232"/>
      <c r="D4065" s="232"/>
      <c r="E4065" s="232"/>
      <c r="F4065" s="232"/>
      <c r="G4065" s="232"/>
      <c r="H4065" s="232"/>
      <c r="I4065" s="232"/>
      <c r="J4065" s="232"/>
      <c r="K4065" s="232"/>
      <c r="L4065" s="232"/>
      <c r="M4065" s="232"/>
      <c r="N4065" s="131" t="e">
        <f t="shared" si="63"/>
        <v>#N/A</v>
      </c>
    </row>
    <row r="4066" spans="1:14" ht="12.75" customHeight="1" x14ac:dyDescent="0.25">
      <c r="A4066" s="232"/>
      <c r="B4066" s="232"/>
      <c r="C4066" s="232"/>
      <c r="D4066" s="232"/>
      <c r="E4066" s="232"/>
      <c r="F4066" s="232"/>
      <c r="G4066" s="232"/>
      <c r="H4066" s="232"/>
      <c r="I4066" s="232"/>
      <c r="J4066" s="232"/>
      <c r="K4066" s="232"/>
      <c r="L4066" s="232"/>
      <c r="M4066" s="232"/>
      <c r="N4066" s="131" t="e">
        <f t="shared" si="63"/>
        <v>#N/A</v>
      </c>
    </row>
    <row r="4067" spans="1:14" ht="12.75" customHeight="1" x14ac:dyDescent="0.25">
      <c r="A4067" s="232"/>
      <c r="B4067" s="232"/>
      <c r="C4067" s="232"/>
      <c r="D4067" s="232"/>
      <c r="E4067" s="232"/>
      <c r="F4067" s="232"/>
      <c r="G4067" s="232"/>
      <c r="H4067" s="232"/>
      <c r="I4067" s="232"/>
      <c r="J4067" s="232"/>
      <c r="K4067" s="232"/>
      <c r="L4067" s="232"/>
      <c r="M4067" s="232"/>
      <c r="N4067" s="131" t="e">
        <f t="shared" si="63"/>
        <v>#N/A</v>
      </c>
    </row>
    <row r="4068" spans="1:14" ht="12.75" customHeight="1" x14ac:dyDescent="0.25">
      <c r="A4068" s="232"/>
      <c r="B4068" s="232"/>
      <c r="C4068" s="232"/>
      <c r="D4068" s="232"/>
      <c r="E4068" s="232"/>
      <c r="F4068" s="232"/>
      <c r="G4068" s="232"/>
      <c r="H4068" s="232"/>
      <c r="I4068" s="232"/>
      <c r="J4068" s="232"/>
      <c r="K4068" s="232"/>
      <c r="L4068" s="232"/>
      <c r="M4068" s="232"/>
      <c r="N4068" s="131" t="e">
        <f t="shared" si="63"/>
        <v>#N/A</v>
      </c>
    </row>
    <row r="4069" spans="1:14" ht="12.75" customHeight="1" x14ac:dyDescent="0.25">
      <c r="A4069" s="232"/>
      <c r="B4069" s="232"/>
      <c r="C4069" s="232"/>
      <c r="D4069" s="232"/>
      <c r="E4069" s="232"/>
      <c r="F4069" s="232"/>
      <c r="G4069" s="232"/>
      <c r="H4069" s="232"/>
      <c r="I4069" s="232"/>
      <c r="J4069" s="232"/>
      <c r="K4069" s="232"/>
      <c r="L4069" s="232"/>
      <c r="M4069" s="232"/>
      <c r="N4069" s="131" t="e">
        <f t="shared" si="63"/>
        <v>#N/A</v>
      </c>
    </row>
    <row r="4070" spans="1:14" ht="12.75" customHeight="1" x14ac:dyDescent="0.25">
      <c r="A4070" s="232"/>
      <c r="B4070" s="232"/>
      <c r="C4070" s="232"/>
      <c r="D4070" s="232"/>
      <c r="E4070" s="232"/>
      <c r="F4070" s="232"/>
      <c r="G4070" s="232"/>
      <c r="H4070" s="232"/>
      <c r="I4070" s="232"/>
      <c r="J4070" s="232"/>
      <c r="K4070" s="232"/>
      <c r="L4070" s="232"/>
      <c r="M4070" s="232"/>
      <c r="N4070" s="131" t="e">
        <f t="shared" si="63"/>
        <v>#N/A</v>
      </c>
    </row>
    <row r="4071" spans="1:14" ht="12.75" customHeight="1" x14ac:dyDescent="0.25">
      <c r="A4071" s="232"/>
      <c r="B4071" s="232"/>
      <c r="C4071" s="232"/>
      <c r="D4071" s="232"/>
      <c r="E4071" s="232"/>
      <c r="F4071" s="232"/>
      <c r="G4071" s="232"/>
      <c r="H4071" s="232"/>
      <c r="I4071" s="232"/>
      <c r="J4071" s="232"/>
      <c r="K4071" s="232"/>
      <c r="L4071" s="232"/>
      <c r="M4071" s="232"/>
      <c r="N4071" s="131" t="e">
        <f t="shared" si="63"/>
        <v>#N/A</v>
      </c>
    </row>
    <row r="4072" spans="1:14" ht="12.75" customHeight="1" x14ac:dyDescent="0.25">
      <c r="A4072" s="232"/>
      <c r="B4072" s="232"/>
      <c r="C4072" s="232"/>
      <c r="D4072" s="232"/>
      <c r="E4072" s="232"/>
      <c r="F4072" s="232"/>
      <c r="G4072" s="232"/>
      <c r="H4072" s="232"/>
      <c r="I4072" s="232"/>
      <c r="J4072" s="232"/>
      <c r="K4072" s="232"/>
      <c r="L4072" s="232"/>
      <c r="M4072" s="232"/>
      <c r="N4072" s="131" t="e">
        <f t="shared" si="63"/>
        <v>#N/A</v>
      </c>
    </row>
    <row r="4073" spans="1:14" ht="12.75" customHeight="1" x14ac:dyDescent="0.25">
      <c r="A4073" s="232"/>
      <c r="B4073" s="232"/>
      <c r="C4073" s="232"/>
      <c r="D4073" s="232"/>
      <c r="E4073" s="232"/>
      <c r="F4073" s="232"/>
      <c r="G4073" s="232"/>
      <c r="H4073" s="232"/>
      <c r="I4073" s="232"/>
      <c r="J4073" s="232"/>
      <c r="K4073" s="232"/>
      <c r="L4073" s="232"/>
      <c r="M4073" s="232"/>
      <c r="N4073" s="131" t="e">
        <f t="shared" si="63"/>
        <v>#N/A</v>
      </c>
    </row>
    <row r="4074" spans="1:14" ht="12.75" customHeight="1" x14ac:dyDescent="0.25">
      <c r="A4074" s="232"/>
      <c r="B4074" s="232"/>
      <c r="C4074" s="232"/>
      <c r="D4074" s="232"/>
      <c r="E4074" s="232"/>
      <c r="F4074" s="232"/>
      <c r="G4074" s="232"/>
      <c r="H4074" s="232"/>
      <c r="I4074" s="232"/>
      <c r="J4074" s="232"/>
      <c r="K4074" s="232"/>
      <c r="L4074" s="232"/>
      <c r="M4074" s="232"/>
      <c r="N4074" s="131" t="e">
        <f t="shared" si="63"/>
        <v>#N/A</v>
      </c>
    </row>
    <row r="4075" spans="1:14" ht="12.75" customHeight="1" x14ac:dyDescent="0.25">
      <c r="A4075" s="232"/>
      <c r="B4075" s="232"/>
      <c r="C4075" s="232"/>
      <c r="D4075" s="232"/>
      <c r="E4075" s="232"/>
      <c r="F4075" s="232"/>
      <c r="G4075" s="232"/>
      <c r="H4075" s="232"/>
      <c r="I4075" s="232"/>
      <c r="J4075" s="232"/>
      <c r="K4075" s="232"/>
      <c r="L4075" s="232"/>
      <c r="M4075" s="232"/>
      <c r="N4075" s="131" t="e">
        <f t="shared" si="63"/>
        <v>#N/A</v>
      </c>
    </row>
    <row r="4076" spans="1:14" ht="12.75" customHeight="1" x14ac:dyDescent="0.25">
      <c r="A4076" s="232"/>
      <c r="B4076" s="232"/>
      <c r="C4076" s="232"/>
      <c r="D4076" s="232"/>
      <c r="E4076" s="232"/>
      <c r="F4076" s="232"/>
      <c r="G4076" s="232"/>
      <c r="H4076" s="232"/>
      <c r="I4076" s="232"/>
      <c r="J4076" s="232"/>
      <c r="K4076" s="232"/>
      <c r="L4076" s="232"/>
      <c r="M4076" s="232"/>
      <c r="N4076" s="131" t="e">
        <f t="shared" si="63"/>
        <v>#N/A</v>
      </c>
    </row>
    <row r="4077" spans="1:14" ht="12.75" customHeight="1" x14ac:dyDescent="0.25">
      <c r="A4077" s="232"/>
      <c r="B4077" s="232"/>
      <c r="C4077" s="232"/>
      <c r="D4077" s="232"/>
      <c r="E4077" s="232"/>
      <c r="F4077" s="232"/>
      <c r="G4077" s="232"/>
      <c r="H4077" s="232"/>
      <c r="I4077" s="232"/>
      <c r="J4077" s="232"/>
      <c r="K4077" s="232"/>
      <c r="L4077" s="232"/>
      <c r="M4077" s="232"/>
      <c r="N4077" s="131" t="e">
        <f t="shared" si="63"/>
        <v>#N/A</v>
      </c>
    </row>
    <row r="4078" spans="1:14" ht="12.75" customHeight="1" x14ac:dyDescent="0.25">
      <c r="A4078" s="232"/>
      <c r="B4078" s="232"/>
      <c r="C4078" s="232"/>
      <c r="D4078" s="232"/>
      <c r="E4078" s="232"/>
      <c r="F4078" s="232"/>
      <c r="G4078" s="232"/>
      <c r="H4078" s="232"/>
      <c r="I4078" s="232"/>
      <c r="J4078" s="232"/>
      <c r="K4078" s="232"/>
      <c r="L4078" s="232"/>
      <c r="M4078" s="232"/>
      <c r="N4078" s="131" t="e">
        <f t="shared" si="63"/>
        <v>#N/A</v>
      </c>
    </row>
    <row r="4079" spans="1:14" ht="12.75" customHeight="1" x14ac:dyDescent="0.25">
      <c r="A4079" s="232"/>
      <c r="B4079" s="232"/>
      <c r="C4079" s="232"/>
      <c r="D4079" s="232"/>
      <c r="E4079" s="232"/>
      <c r="F4079" s="232"/>
      <c r="G4079" s="232"/>
      <c r="H4079" s="232"/>
      <c r="I4079" s="232"/>
      <c r="J4079" s="232"/>
      <c r="K4079" s="232"/>
      <c r="L4079" s="232"/>
      <c r="M4079" s="232"/>
      <c r="N4079" s="131" t="e">
        <f t="shared" si="63"/>
        <v>#N/A</v>
      </c>
    </row>
    <row r="4080" spans="1:14" ht="12.75" customHeight="1" x14ac:dyDescent="0.25">
      <c r="A4080" s="232"/>
      <c r="B4080" s="232"/>
      <c r="C4080" s="232"/>
      <c r="D4080" s="232"/>
      <c r="E4080" s="232"/>
      <c r="F4080" s="232"/>
      <c r="G4080" s="232"/>
      <c r="H4080" s="232"/>
      <c r="I4080" s="232"/>
      <c r="J4080" s="232"/>
      <c r="K4080" s="232"/>
      <c r="L4080" s="232"/>
      <c r="M4080" s="232"/>
      <c r="N4080" s="131" t="e">
        <f t="shared" si="63"/>
        <v>#N/A</v>
      </c>
    </row>
    <row r="4081" spans="1:14" ht="12.75" customHeight="1" x14ac:dyDescent="0.25">
      <c r="A4081" s="232"/>
      <c r="B4081" s="232"/>
      <c r="C4081" s="232"/>
      <c r="D4081" s="232"/>
      <c r="E4081" s="232"/>
      <c r="F4081" s="232"/>
      <c r="G4081" s="232"/>
      <c r="H4081" s="232"/>
      <c r="I4081" s="232"/>
      <c r="J4081" s="232"/>
      <c r="K4081" s="232"/>
      <c r="L4081" s="232"/>
      <c r="M4081" s="232"/>
      <c r="N4081" s="131" t="e">
        <f t="shared" si="63"/>
        <v>#N/A</v>
      </c>
    </row>
    <row r="4082" spans="1:14" ht="12.75" customHeight="1" x14ac:dyDescent="0.25">
      <c r="A4082" s="232"/>
      <c r="B4082" s="232"/>
      <c r="C4082" s="232"/>
      <c r="D4082" s="232"/>
      <c r="E4082" s="232"/>
      <c r="F4082" s="232"/>
      <c r="G4082" s="232"/>
      <c r="H4082" s="232"/>
      <c r="I4082" s="232"/>
      <c r="J4082" s="232"/>
      <c r="K4082" s="232"/>
      <c r="L4082" s="232"/>
      <c r="M4082" s="232"/>
      <c r="N4082" s="131" t="e">
        <f t="shared" si="63"/>
        <v>#N/A</v>
      </c>
    </row>
    <row r="4083" spans="1:14" ht="12.75" customHeight="1" x14ac:dyDescent="0.25">
      <c r="A4083" s="232"/>
      <c r="B4083" s="232"/>
      <c r="C4083" s="232"/>
      <c r="D4083" s="232"/>
      <c r="E4083" s="232"/>
      <c r="F4083" s="232"/>
      <c r="G4083" s="232"/>
      <c r="H4083" s="232"/>
      <c r="I4083" s="232"/>
      <c r="J4083" s="232"/>
      <c r="K4083" s="232"/>
      <c r="L4083" s="232"/>
      <c r="M4083" s="232"/>
      <c r="N4083" s="131" t="e">
        <f t="shared" si="63"/>
        <v>#N/A</v>
      </c>
    </row>
    <row r="4084" spans="1:14" ht="12.75" customHeight="1" x14ac:dyDescent="0.25">
      <c r="A4084" s="232"/>
      <c r="B4084" s="232"/>
      <c r="C4084" s="232"/>
      <c r="D4084" s="232"/>
      <c r="E4084" s="232"/>
      <c r="F4084" s="232"/>
      <c r="G4084" s="232"/>
      <c r="H4084" s="232"/>
      <c r="I4084" s="232"/>
      <c r="J4084" s="232"/>
      <c r="K4084" s="232"/>
      <c r="L4084" s="232"/>
      <c r="M4084" s="232"/>
      <c r="N4084" s="131" t="e">
        <f t="shared" si="63"/>
        <v>#N/A</v>
      </c>
    </row>
    <row r="4085" spans="1:14" ht="12.75" customHeight="1" x14ac:dyDescent="0.25">
      <c r="A4085" s="232"/>
      <c r="B4085" s="232"/>
      <c r="C4085" s="232"/>
      <c r="D4085" s="232"/>
      <c r="E4085" s="232"/>
      <c r="F4085" s="232"/>
      <c r="G4085" s="232"/>
      <c r="H4085" s="232"/>
      <c r="I4085" s="232"/>
      <c r="J4085" s="232"/>
      <c r="K4085" s="232"/>
      <c r="L4085" s="232"/>
      <c r="M4085" s="232"/>
      <c r="N4085" s="131" t="e">
        <f t="shared" si="63"/>
        <v>#N/A</v>
      </c>
    </row>
    <row r="4086" spans="1:14" ht="12.75" customHeight="1" x14ac:dyDescent="0.25">
      <c r="A4086" s="232"/>
      <c r="B4086" s="232"/>
      <c r="C4086" s="232"/>
      <c r="D4086" s="232"/>
      <c r="E4086" s="232"/>
      <c r="F4086" s="232"/>
      <c r="G4086" s="232"/>
      <c r="H4086" s="232"/>
      <c r="I4086" s="232"/>
      <c r="J4086" s="232"/>
      <c r="K4086" s="232"/>
      <c r="L4086" s="232"/>
      <c r="M4086" s="232"/>
      <c r="N4086" s="131" t="e">
        <f t="shared" si="63"/>
        <v>#N/A</v>
      </c>
    </row>
    <row r="4087" spans="1:14" ht="12.75" customHeight="1" x14ac:dyDescent="0.25">
      <c r="A4087" s="232"/>
      <c r="B4087" s="232"/>
      <c r="C4087" s="232"/>
      <c r="D4087" s="232"/>
      <c r="E4087" s="232"/>
      <c r="F4087" s="232"/>
      <c r="G4087" s="232"/>
      <c r="H4087" s="232"/>
      <c r="I4087" s="232"/>
      <c r="J4087" s="232"/>
      <c r="K4087" s="232"/>
      <c r="L4087" s="232"/>
      <c r="M4087" s="232"/>
      <c r="N4087" s="131" t="e">
        <f t="shared" si="63"/>
        <v>#N/A</v>
      </c>
    </row>
    <row r="4088" spans="1:14" ht="12.75" customHeight="1" x14ac:dyDescent="0.25">
      <c r="A4088" s="232"/>
      <c r="B4088" s="232"/>
      <c r="C4088" s="232"/>
      <c r="D4088" s="232"/>
      <c r="E4088" s="232"/>
      <c r="F4088" s="232"/>
      <c r="G4088" s="232"/>
      <c r="H4088" s="232"/>
      <c r="I4088" s="232"/>
      <c r="J4088" s="232"/>
      <c r="K4088" s="232"/>
      <c r="L4088" s="232"/>
      <c r="M4088" s="232"/>
      <c r="N4088" s="131" t="e">
        <f t="shared" si="63"/>
        <v>#N/A</v>
      </c>
    </row>
    <row r="4089" spans="1:14" ht="12.75" customHeight="1" x14ac:dyDescent="0.25">
      <c r="A4089" s="232"/>
      <c r="B4089" s="232"/>
      <c r="C4089" s="232"/>
      <c r="D4089" s="232"/>
      <c r="E4089" s="232"/>
      <c r="F4089" s="232"/>
      <c r="G4089" s="232"/>
      <c r="H4089" s="232"/>
      <c r="I4089" s="232"/>
      <c r="J4089" s="232"/>
      <c r="K4089" s="232"/>
      <c r="L4089" s="232"/>
      <c r="M4089" s="232"/>
      <c r="N4089" s="131" t="e">
        <f t="shared" si="63"/>
        <v>#N/A</v>
      </c>
    </row>
    <row r="4090" spans="1:14" ht="12.75" customHeight="1" x14ac:dyDescent="0.25">
      <c r="A4090" s="232"/>
      <c r="B4090" s="232"/>
      <c r="C4090" s="232"/>
      <c r="D4090" s="232"/>
      <c r="E4090" s="232"/>
      <c r="F4090" s="232"/>
      <c r="G4090" s="232"/>
      <c r="H4090" s="232"/>
      <c r="I4090" s="232"/>
      <c r="J4090" s="232"/>
      <c r="K4090" s="232"/>
      <c r="L4090" s="232"/>
      <c r="M4090" s="232"/>
      <c r="N4090" s="131" t="e">
        <f t="shared" si="63"/>
        <v>#N/A</v>
      </c>
    </row>
    <row r="4091" spans="1:14" ht="12.75" customHeight="1" x14ac:dyDescent="0.25">
      <c r="A4091" s="232"/>
      <c r="B4091" s="232"/>
      <c r="C4091" s="232"/>
      <c r="D4091" s="232"/>
      <c r="E4091" s="232"/>
      <c r="F4091" s="232"/>
      <c r="G4091" s="232"/>
      <c r="H4091" s="232"/>
      <c r="I4091" s="232"/>
      <c r="J4091" s="232"/>
      <c r="K4091" s="232"/>
      <c r="L4091" s="232"/>
      <c r="M4091" s="232"/>
      <c r="N4091" s="131" t="e">
        <f t="shared" si="63"/>
        <v>#N/A</v>
      </c>
    </row>
    <row r="4092" spans="1:14" ht="12.75" customHeight="1" x14ac:dyDescent="0.25">
      <c r="A4092" s="232"/>
      <c r="B4092" s="232"/>
      <c r="C4092" s="232"/>
      <c r="D4092" s="232"/>
      <c r="E4092" s="232"/>
      <c r="F4092" s="232"/>
      <c r="G4092" s="232"/>
      <c r="H4092" s="232"/>
      <c r="I4092" s="232"/>
      <c r="J4092" s="232"/>
      <c r="K4092" s="232"/>
      <c r="L4092" s="232"/>
      <c r="M4092" s="232"/>
      <c r="N4092" s="131" t="e">
        <f t="shared" si="63"/>
        <v>#N/A</v>
      </c>
    </row>
    <row r="4093" spans="1:14" ht="12.75" customHeight="1" x14ac:dyDescent="0.25">
      <c r="A4093" s="232"/>
      <c r="B4093" s="232"/>
      <c r="C4093" s="232"/>
      <c r="D4093" s="232"/>
      <c r="E4093" s="232"/>
      <c r="F4093" s="232"/>
      <c r="G4093" s="232"/>
      <c r="H4093" s="232"/>
      <c r="I4093" s="232"/>
      <c r="J4093" s="232"/>
      <c r="K4093" s="232"/>
      <c r="L4093" s="232"/>
      <c r="M4093" s="232"/>
      <c r="N4093" s="131" t="e">
        <f t="shared" si="63"/>
        <v>#N/A</v>
      </c>
    </row>
    <row r="4094" spans="1:14" ht="12.75" customHeight="1" x14ac:dyDescent="0.25">
      <c r="A4094" s="232"/>
      <c r="B4094" s="232"/>
      <c r="C4094" s="232"/>
      <c r="D4094" s="232"/>
      <c r="E4094" s="232"/>
      <c r="F4094" s="232"/>
      <c r="G4094" s="232"/>
      <c r="H4094" s="232"/>
      <c r="I4094" s="232"/>
      <c r="J4094" s="232"/>
      <c r="K4094" s="232"/>
      <c r="L4094" s="232"/>
      <c r="M4094" s="232"/>
      <c r="N4094" s="131" t="e">
        <f t="shared" si="63"/>
        <v>#N/A</v>
      </c>
    </row>
    <row r="4095" spans="1:14" ht="12.75" customHeight="1" x14ac:dyDescent="0.25">
      <c r="A4095" s="232"/>
      <c r="B4095" s="232"/>
      <c r="C4095" s="232"/>
      <c r="D4095" s="232"/>
      <c r="E4095" s="232"/>
      <c r="F4095" s="232"/>
      <c r="G4095" s="232"/>
      <c r="H4095" s="232"/>
      <c r="I4095" s="232"/>
      <c r="J4095" s="232"/>
      <c r="K4095" s="232"/>
      <c r="L4095" s="232"/>
      <c r="M4095" s="232"/>
      <c r="N4095" s="131" t="e">
        <f t="shared" si="63"/>
        <v>#N/A</v>
      </c>
    </row>
    <row r="4096" spans="1:14" ht="12.75" customHeight="1" x14ac:dyDescent="0.25">
      <c r="A4096" s="232"/>
      <c r="B4096" s="232"/>
      <c r="C4096" s="232"/>
      <c r="D4096" s="232"/>
      <c r="E4096" s="232"/>
      <c r="F4096" s="232"/>
      <c r="G4096" s="232"/>
      <c r="H4096" s="232"/>
      <c r="I4096" s="232"/>
      <c r="J4096" s="232"/>
      <c r="K4096" s="232"/>
      <c r="L4096" s="232"/>
      <c r="M4096" s="232"/>
      <c r="N4096" s="131" t="e">
        <f t="shared" si="63"/>
        <v>#N/A</v>
      </c>
    </row>
    <row r="4097" spans="1:14" ht="12.75" customHeight="1" x14ac:dyDescent="0.25">
      <c r="A4097" s="232"/>
      <c r="B4097" s="232"/>
      <c r="C4097" s="232"/>
      <c r="D4097" s="232"/>
      <c r="E4097" s="232"/>
      <c r="F4097" s="232"/>
      <c r="G4097" s="232"/>
      <c r="H4097" s="232"/>
      <c r="I4097" s="232"/>
      <c r="J4097" s="232"/>
      <c r="K4097" s="232"/>
      <c r="L4097" s="232"/>
      <c r="M4097" s="232"/>
      <c r="N4097" s="131" t="e">
        <f t="shared" si="63"/>
        <v>#N/A</v>
      </c>
    </row>
    <row r="4098" spans="1:14" ht="12.75" customHeight="1" x14ac:dyDescent="0.25">
      <c r="A4098" s="232"/>
      <c r="B4098" s="232"/>
      <c r="C4098" s="232"/>
      <c r="D4098" s="232"/>
      <c r="E4098" s="232"/>
      <c r="F4098" s="232"/>
      <c r="G4098" s="232"/>
      <c r="H4098" s="232"/>
      <c r="I4098" s="232"/>
      <c r="J4098" s="232"/>
      <c r="K4098" s="232"/>
      <c r="L4098" s="232"/>
      <c r="M4098" s="232"/>
      <c r="N4098" s="131" t="e">
        <f t="shared" si="63"/>
        <v>#N/A</v>
      </c>
    </row>
    <row r="4099" spans="1:14" ht="12.75" customHeight="1" x14ac:dyDescent="0.25">
      <c r="A4099" s="232"/>
      <c r="B4099" s="232"/>
      <c r="C4099" s="232"/>
      <c r="D4099" s="232"/>
      <c r="E4099" s="232"/>
      <c r="F4099" s="232"/>
      <c r="G4099" s="232"/>
      <c r="H4099" s="232"/>
      <c r="I4099" s="232"/>
      <c r="J4099" s="232"/>
      <c r="K4099" s="232"/>
      <c r="L4099" s="232"/>
      <c r="M4099" s="232"/>
      <c r="N4099" s="131" t="e">
        <f t="shared" si="63"/>
        <v>#N/A</v>
      </c>
    </row>
    <row r="4100" spans="1:14" ht="12.75" customHeight="1" x14ac:dyDescent="0.25">
      <c r="A4100" s="232"/>
      <c r="B4100" s="232"/>
      <c r="C4100" s="232"/>
      <c r="D4100" s="232"/>
      <c r="E4100" s="232"/>
      <c r="F4100" s="232"/>
      <c r="G4100" s="232"/>
      <c r="H4100" s="232"/>
      <c r="I4100" s="232"/>
      <c r="J4100" s="232"/>
      <c r="K4100" s="232"/>
      <c r="L4100" s="232"/>
      <c r="M4100" s="232"/>
      <c r="N4100" s="131" t="e">
        <f t="shared" ref="N4100:N4163" si="64">VLOOKUP(I4100,$O$3:$P$10,2,FALSE)</f>
        <v>#N/A</v>
      </c>
    </row>
    <row r="4101" spans="1:14" ht="12.75" customHeight="1" x14ac:dyDescent="0.25">
      <c r="A4101" s="232"/>
      <c r="B4101" s="232"/>
      <c r="C4101" s="232"/>
      <c r="D4101" s="232"/>
      <c r="E4101" s="232"/>
      <c r="F4101" s="232"/>
      <c r="G4101" s="232"/>
      <c r="H4101" s="232"/>
      <c r="I4101" s="232"/>
      <c r="J4101" s="232"/>
      <c r="K4101" s="232"/>
      <c r="L4101" s="232"/>
      <c r="M4101" s="232"/>
      <c r="N4101" s="131" t="e">
        <f t="shared" si="64"/>
        <v>#N/A</v>
      </c>
    </row>
    <row r="4102" spans="1:14" ht="12.75" customHeight="1" x14ac:dyDescent="0.25">
      <c r="A4102" s="232"/>
      <c r="B4102" s="232"/>
      <c r="C4102" s="232"/>
      <c r="D4102" s="232"/>
      <c r="E4102" s="232"/>
      <c r="F4102" s="232"/>
      <c r="G4102" s="232"/>
      <c r="H4102" s="232"/>
      <c r="I4102" s="232"/>
      <c r="J4102" s="232"/>
      <c r="K4102" s="232"/>
      <c r="L4102" s="232"/>
      <c r="M4102" s="232"/>
      <c r="N4102" s="131" t="e">
        <f t="shared" si="64"/>
        <v>#N/A</v>
      </c>
    </row>
    <row r="4103" spans="1:14" ht="12.75" customHeight="1" x14ac:dyDescent="0.25">
      <c r="A4103" s="232"/>
      <c r="B4103" s="232"/>
      <c r="C4103" s="232"/>
      <c r="D4103" s="232"/>
      <c r="E4103" s="232"/>
      <c r="F4103" s="232"/>
      <c r="G4103" s="232"/>
      <c r="H4103" s="232"/>
      <c r="I4103" s="232"/>
      <c r="J4103" s="232"/>
      <c r="K4103" s="232"/>
      <c r="L4103" s="232"/>
      <c r="M4103" s="232"/>
      <c r="N4103" s="131" t="e">
        <f t="shared" si="64"/>
        <v>#N/A</v>
      </c>
    </row>
    <row r="4104" spans="1:14" ht="12.75" customHeight="1" x14ac:dyDescent="0.25">
      <c r="A4104" s="232"/>
      <c r="B4104" s="232"/>
      <c r="C4104" s="232"/>
      <c r="D4104" s="232"/>
      <c r="E4104" s="232"/>
      <c r="F4104" s="232"/>
      <c r="G4104" s="232"/>
      <c r="H4104" s="232"/>
      <c r="I4104" s="232"/>
      <c r="J4104" s="232"/>
      <c r="K4104" s="232"/>
      <c r="L4104" s="232"/>
      <c r="M4104" s="232"/>
      <c r="N4104" s="131" t="e">
        <f t="shared" si="64"/>
        <v>#N/A</v>
      </c>
    </row>
    <row r="4105" spans="1:14" ht="12.75" customHeight="1" x14ac:dyDescent="0.25">
      <c r="A4105" s="232"/>
      <c r="B4105" s="232"/>
      <c r="C4105" s="232"/>
      <c r="D4105" s="232"/>
      <c r="E4105" s="232"/>
      <c r="F4105" s="232"/>
      <c r="G4105" s="232"/>
      <c r="H4105" s="232"/>
      <c r="I4105" s="232"/>
      <c r="J4105" s="232"/>
      <c r="K4105" s="232"/>
      <c r="L4105" s="232"/>
      <c r="M4105" s="232"/>
      <c r="N4105" s="131" t="e">
        <f t="shared" si="64"/>
        <v>#N/A</v>
      </c>
    </row>
    <row r="4106" spans="1:14" ht="12.75" customHeight="1" x14ac:dyDescent="0.25">
      <c r="A4106" s="232"/>
      <c r="B4106" s="232"/>
      <c r="C4106" s="232"/>
      <c r="D4106" s="232"/>
      <c r="E4106" s="232"/>
      <c r="F4106" s="232"/>
      <c r="G4106" s="232"/>
      <c r="H4106" s="232"/>
      <c r="I4106" s="232"/>
      <c r="J4106" s="232"/>
      <c r="K4106" s="232"/>
      <c r="L4106" s="232"/>
      <c r="M4106" s="232"/>
      <c r="N4106" s="131" t="e">
        <f t="shared" si="64"/>
        <v>#N/A</v>
      </c>
    </row>
    <row r="4107" spans="1:14" ht="12.75" customHeight="1" x14ac:dyDescent="0.25">
      <c r="A4107" s="232"/>
      <c r="B4107" s="232"/>
      <c r="C4107" s="232"/>
      <c r="D4107" s="232"/>
      <c r="E4107" s="232"/>
      <c r="F4107" s="232"/>
      <c r="G4107" s="232"/>
      <c r="H4107" s="232"/>
      <c r="I4107" s="232"/>
      <c r="J4107" s="232"/>
      <c r="K4107" s="232"/>
      <c r="L4107" s="232"/>
      <c r="M4107" s="232"/>
      <c r="N4107" s="131" t="e">
        <f t="shared" si="64"/>
        <v>#N/A</v>
      </c>
    </row>
    <row r="4108" spans="1:14" ht="12.75" customHeight="1" x14ac:dyDescent="0.25">
      <c r="A4108" s="232"/>
      <c r="B4108" s="232"/>
      <c r="C4108" s="232"/>
      <c r="D4108" s="232"/>
      <c r="E4108" s="232"/>
      <c r="F4108" s="232"/>
      <c r="G4108" s="232"/>
      <c r="H4108" s="232"/>
      <c r="I4108" s="232"/>
      <c r="J4108" s="232"/>
      <c r="K4108" s="232"/>
      <c r="L4108" s="232"/>
      <c r="M4108" s="232"/>
      <c r="N4108" s="131" t="e">
        <f t="shared" si="64"/>
        <v>#N/A</v>
      </c>
    </row>
    <row r="4109" spans="1:14" ht="12.75" customHeight="1" x14ac:dyDescent="0.25">
      <c r="A4109" s="232"/>
      <c r="B4109" s="232"/>
      <c r="C4109" s="232"/>
      <c r="D4109" s="232"/>
      <c r="E4109" s="232"/>
      <c r="F4109" s="232"/>
      <c r="G4109" s="232"/>
      <c r="H4109" s="232"/>
      <c r="I4109" s="232"/>
      <c r="J4109" s="232"/>
      <c r="K4109" s="232"/>
      <c r="L4109" s="232"/>
      <c r="M4109" s="232"/>
      <c r="N4109" s="131" t="e">
        <f t="shared" si="64"/>
        <v>#N/A</v>
      </c>
    </row>
    <row r="4110" spans="1:14" ht="12.75" customHeight="1" x14ac:dyDescent="0.25">
      <c r="A4110" s="232"/>
      <c r="B4110" s="232"/>
      <c r="C4110" s="232"/>
      <c r="D4110" s="232"/>
      <c r="E4110" s="232"/>
      <c r="F4110" s="232"/>
      <c r="G4110" s="232"/>
      <c r="H4110" s="232"/>
      <c r="I4110" s="232"/>
      <c r="J4110" s="232"/>
      <c r="K4110" s="232"/>
      <c r="L4110" s="232"/>
      <c r="M4110" s="232"/>
      <c r="N4110" s="131" t="e">
        <f t="shared" si="64"/>
        <v>#N/A</v>
      </c>
    </row>
    <row r="4111" spans="1:14" ht="12.75" customHeight="1" x14ac:dyDescent="0.25">
      <c r="A4111" s="232"/>
      <c r="B4111" s="232"/>
      <c r="C4111" s="232"/>
      <c r="D4111" s="232"/>
      <c r="E4111" s="232"/>
      <c r="F4111" s="232"/>
      <c r="G4111" s="232"/>
      <c r="H4111" s="232"/>
      <c r="I4111" s="232"/>
      <c r="J4111" s="232"/>
      <c r="K4111" s="232"/>
      <c r="L4111" s="232"/>
      <c r="M4111" s="232"/>
      <c r="N4111" s="131" t="e">
        <f t="shared" si="64"/>
        <v>#N/A</v>
      </c>
    </row>
    <row r="4112" spans="1:14" ht="12.75" customHeight="1" x14ac:dyDescent="0.25">
      <c r="A4112" s="232"/>
      <c r="B4112" s="232"/>
      <c r="C4112" s="232"/>
      <c r="D4112" s="232"/>
      <c r="E4112" s="232"/>
      <c r="F4112" s="232"/>
      <c r="G4112" s="232"/>
      <c r="H4112" s="232"/>
      <c r="I4112" s="232"/>
      <c r="J4112" s="232"/>
      <c r="K4112" s="232"/>
      <c r="L4112" s="232"/>
      <c r="M4112" s="232"/>
      <c r="N4112" s="131" t="e">
        <f t="shared" si="64"/>
        <v>#N/A</v>
      </c>
    </row>
    <row r="4113" spans="1:14" ht="12.75" customHeight="1" x14ac:dyDescent="0.25">
      <c r="A4113" s="232"/>
      <c r="B4113" s="232"/>
      <c r="C4113" s="232"/>
      <c r="D4113" s="232"/>
      <c r="E4113" s="232"/>
      <c r="F4113" s="232"/>
      <c r="G4113" s="232"/>
      <c r="H4113" s="232"/>
      <c r="I4113" s="232"/>
      <c r="J4113" s="232"/>
      <c r="K4113" s="232"/>
      <c r="L4113" s="232"/>
      <c r="M4113" s="232"/>
      <c r="N4113" s="131" t="e">
        <f t="shared" si="64"/>
        <v>#N/A</v>
      </c>
    </row>
    <row r="4114" spans="1:14" ht="12.75" customHeight="1" x14ac:dyDescent="0.25">
      <c r="A4114" s="232"/>
      <c r="B4114" s="232"/>
      <c r="C4114" s="232"/>
      <c r="D4114" s="232"/>
      <c r="E4114" s="232"/>
      <c r="F4114" s="232"/>
      <c r="G4114" s="232"/>
      <c r="H4114" s="232"/>
      <c r="I4114" s="232"/>
      <c r="J4114" s="232"/>
      <c r="K4114" s="232"/>
      <c r="L4114" s="232"/>
      <c r="M4114" s="232"/>
      <c r="N4114" s="131" t="e">
        <f t="shared" si="64"/>
        <v>#N/A</v>
      </c>
    </row>
    <row r="4115" spans="1:14" ht="12.75" customHeight="1" x14ac:dyDescent="0.25">
      <c r="A4115" s="232"/>
      <c r="B4115" s="232"/>
      <c r="C4115" s="232"/>
      <c r="D4115" s="232"/>
      <c r="E4115" s="232"/>
      <c r="F4115" s="232"/>
      <c r="G4115" s="232"/>
      <c r="H4115" s="232"/>
      <c r="I4115" s="232"/>
      <c r="J4115" s="232"/>
      <c r="K4115" s="232"/>
      <c r="L4115" s="232"/>
      <c r="M4115" s="232"/>
      <c r="N4115" s="131" t="e">
        <f t="shared" si="64"/>
        <v>#N/A</v>
      </c>
    </row>
    <row r="4116" spans="1:14" ht="12.75" customHeight="1" x14ac:dyDescent="0.25">
      <c r="A4116" s="232"/>
      <c r="B4116" s="232"/>
      <c r="C4116" s="232"/>
      <c r="D4116" s="232"/>
      <c r="E4116" s="232"/>
      <c r="F4116" s="232"/>
      <c r="G4116" s="232"/>
      <c r="H4116" s="232"/>
      <c r="I4116" s="232"/>
      <c r="J4116" s="232"/>
      <c r="K4116" s="232"/>
      <c r="L4116" s="232"/>
      <c r="M4116" s="232"/>
      <c r="N4116" s="131" t="e">
        <f t="shared" si="64"/>
        <v>#N/A</v>
      </c>
    </row>
    <row r="4117" spans="1:14" ht="12.75" customHeight="1" x14ac:dyDescent="0.25">
      <c r="A4117" s="232"/>
      <c r="B4117" s="232"/>
      <c r="C4117" s="232"/>
      <c r="D4117" s="232"/>
      <c r="E4117" s="232"/>
      <c r="F4117" s="232"/>
      <c r="G4117" s="232"/>
      <c r="H4117" s="232"/>
      <c r="I4117" s="232"/>
      <c r="J4117" s="232"/>
      <c r="K4117" s="232"/>
      <c r="L4117" s="232"/>
      <c r="M4117" s="232"/>
      <c r="N4117" s="131" t="e">
        <f t="shared" si="64"/>
        <v>#N/A</v>
      </c>
    </row>
    <row r="4118" spans="1:14" ht="12.75" customHeight="1" x14ac:dyDescent="0.25">
      <c r="A4118" s="232"/>
      <c r="B4118" s="232"/>
      <c r="C4118" s="232"/>
      <c r="D4118" s="232"/>
      <c r="E4118" s="232"/>
      <c r="F4118" s="232"/>
      <c r="G4118" s="232"/>
      <c r="H4118" s="232"/>
      <c r="I4118" s="232"/>
      <c r="J4118" s="232"/>
      <c r="K4118" s="232"/>
      <c r="L4118" s="232"/>
      <c r="M4118" s="232"/>
      <c r="N4118" s="131" t="e">
        <f t="shared" si="64"/>
        <v>#N/A</v>
      </c>
    </row>
    <row r="4119" spans="1:14" ht="12.75" customHeight="1" x14ac:dyDescent="0.25">
      <c r="A4119" s="232"/>
      <c r="B4119" s="232"/>
      <c r="C4119" s="232"/>
      <c r="D4119" s="232"/>
      <c r="E4119" s="232"/>
      <c r="F4119" s="232"/>
      <c r="G4119" s="232"/>
      <c r="H4119" s="232"/>
      <c r="I4119" s="232"/>
      <c r="J4119" s="232"/>
      <c r="K4119" s="232"/>
      <c r="L4119" s="232"/>
      <c r="M4119" s="232"/>
      <c r="N4119" s="131" t="e">
        <f t="shared" si="64"/>
        <v>#N/A</v>
      </c>
    </row>
    <row r="4120" spans="1:14" ht="12.75" customHeight="1" x14ac:dyDescent="0.25">
      <c r="A4120" s="232"/>
      <c r="B4120" s="232"/>
      <c r="C4120" s="232"/>
      <c r="D4120" s="232"/>
      <c r="E4120" s="232"/>
      <c r="F4120" s="232"/>
      <c r="G4120" s="232"/>
      <c r="H4120" s="232"/>
      <c r="I4120" s="232"/>
      <c r="J4120" s="232"/>
      <c r="K4120" s="232"/>
      <c r="L4120" s="232"/>
      <c r="M4120" s="232"/>
      <c r="N4120" s="131" t="e">
        <f t="shared" si="64"/>
        <v>#N/A</v>
      </c>
    </row>
    <row r="4121" spans="1:14" ht="12.75" customHeight="1" x14ac:dyDescent="0.25">
      <c r="A4121" s="232"/>
      <c r="B4121" s="232"/>
      <c r="C4121" s="232"/>
      <c r="D4121" s="232"/>
      <c r="E4121" s="232"/>
      <c r="F4121" s="232"/>
      <c r="G4121" s="232"/>
      <c r="H4121" s="232"/>
      <c r="I4121" s="232"/>
      <c r="J4121" s="232"/>
      <c r="K4121" s="232"/>
      <c r="L4121" s="232"/>
      <c r="M4121" s="232"/>
      <c r="N4121" s="131" t="e">
        <f t="shared" si="64"/>
        <v>#N/A</v>
      </c>
    </row>
    <row r="4122" spans="1:14" ht="12.75" customHeight="1" x14ac:dyDescent="0.25">
      <c r="A4122" s="232"/>
      <c r="B4122" s="232"/>
      <c r="C4122" s="232"/>
      <c r="D4122" s="232"/>
      <c r="E4122" s="232"/>
      <c r="F4122" s="232"/>
      <c r="G4122" s="232"/>
      <c r="H4122" s="232"/>
      <c r="I4122" s="232"/>
      <c r="J4122" s="232"/>
      <c r="K4122" s="232"/>
      <c r="L4122" s="232"/>
      <c r="M4122" s="232"/>
      <c r="N4122" s="131" t="e">
        <f t="shared" si="64"/>
        <v>#N/A</v>
      </c>
    </row>
    <row r="4123" spans="1:14" ht="12.75" customHeight="1" x14ac:dyDescent="0.25">
      <c r="A4123" s="232"/>
      <c r="B4123" s="232"/>
      <c r="C4123" s="232"/>
      <c r="D4123" s="232"/>
      <c r="E4123" s="232"/>
      <c r="F4123" s="232"/>
      <c r="G4123" s="232"/>
      <c r="H4123" s="232"/>
      <c r="I4123" s="232"/>
      <c r="J4123" s="232"/>
      <c r="K4123" s="232"/>
      <c r="L4123" s="232"/>
      <c r="M4123" s="232"/>
      <c r="N4123" s="131" t="e">
        <f t="shared" si="64"/>
        <v>#N/A</v>
      </c>
    </row>
    <row r="4124" spans="1:14" ht="12.75" customHeight="1" x14ac:dyDescent="0.25">
      <c r="A4124" s="232"/>
      <c r="B4124" s="232"/>
      <c r="C4124" s="232"/>
      <c r="D4124" s="232"/>
      <c r="E4124" s="232"/>
      <c r="F4124" s="232"/>
      <c r="G4124" s="232"/>
      <c r="H4124" s="232"/>
      <c r="I4124" s="232"/>
      <c r="J4124" s="232"/>
      <c r="K4124" s="232"/>
      <c r="L4124" s="232"/>
      <c r="M4124" s="232"/>
      <c r="N4124" s="131" t="e">
        <f t="shared" si="64"/>
        <v>#N/A</v>
      </c>
    </row>
    <row r="4125" spans="1:14" ht="12.75" customHeight="1" x14ac:dyDescent="0.25">
      <c r="A4125" s="232"/>
      <c r="B4125" s="232"/>
      <c r="C4125" s="232"/>
      <c r="D4125" s="232"/>
      <c r="E4125" s="232"/>
      <c r="F4125" s="232"/>
      <c r="G4125" s="232"/>
      <c r="H4125" s="232"/>
      <c r="I4125" s="232"/>
      <c r="J4125" s="232"/>
      <c r="K4125" s="232"/>
      <c r="L4125" s="232"/>
      <c r="M4125" s="232"/>
      <c r="N4125" s="131" t="e">
        <f t="shared" si="64"/>
        <v>#N/A</v>
      </c>
    </row>
    <row r="4126" spans="1:14" ht="12.75" customHeight="1" x14ac:dyDescent="0.25">
      <c r="A4126" s="232"/>
      <c r="B4126" s="232"/>
      <c r="C4126" s="232"/>
      <c r="D4126" s="232"/>
      <c r="E4126" s="232"/>
      <c r="F4126" s="232"/>
      <c r="G4126" s="232"/>
      <c r="H4126" s="232"/>
      <c r="I4126" s="232"/>
      <c r="J4126" s="232"/>
      <c r="K4126" s="232"/>
      <c r="L4126" s="232"/>
      <c r="M4126" s="232"/>
      <c r="N4126" s="131" t="e">
        <f t="shared" si="64"/>
        <v>#N/A</v>
      </c>
    </row>
    <row r="4127" spans="1:14" ht="12.75" customHeight="1" x14ac:dyDescent="0.25">
      <c r="A4127" s="232"/>
      <c r="B4127" s="232"/>
      <c r="C4127" s="232"/>
      <c r="D4127" s="232"/>
      <c r="E4127" s="232"/>
      <c r="F4127" s="232"/>
      <c r="G4127" s="232"/>
      <c r="H4127" s="232"/>
      <c r="I4127" s="232"/>
      <c r="J4127" s="232"/>
      <c r="K4127" s="232"/>
      <c r="L4127" s="232"/>
      <c r="M4127" s="232"/>
      <c r="N4127" s="131" t="e">
        <f t="shared" si="64"/>
        <v>#N/A</v>
      </c>
    </row>
    <row r="4128" spans="1:14" ht="12.75" customHeight="1" x14ac:dyDescent="0.25">
      <c r="A4128" s="232"/>
      <c r="B4128" s="232"/>
      <c r="C4128" s="232"/>
      <c r="D4128" s="232"/>
      <c r="E4128" s="232"/>
      <c r="F4128" s="232"/>
      <c r="G4128" s="232"/>
      <c r="H4128" s="232"/>
      <c r="I4128" s="232"/>
      <c r="J4128" s="232"/>
      <c r="K4128" s="232"/>
      <c r="L4128" s="232"/>
      <c r="M4128" s="232"/>
      <c r="N4128" s="131" t="e">
        <f t="shared" si="64"/>
        <v>#N/A</v>
      </c>
    </row>
    <row r="4129" spans="1:14" ht="12.75" customHeight="1" x14ac:dyDescent="0.25">
      <c r="A4129" s="232"/>
      <c r="B4129" s="232"/>
      <c r="C4129" s="232"/>
      <c r="D4129" s="232"/>
      <c r="E4129" s="232"/>
      <c r="F4129" s="232"/>
      <c r="G4129" s="232"/>
      <c r="H4129" s="232"/>
      <c r="I4129" s="232"/>
      <c r="J4129" s="232"/>
      <c r="K4129" s="232"/>
      <c r="L4129" s="232"/>
      <c r="M4129" s="232"/>
      <c r="N4129" s="131" t="e">
        <f t="shared" si="64"/>
        <v>#N/A</v>
      </c>
    </row>
    <row r="4130" spans="1:14" ht="12.75" customHeight="1" x14ac:dyDescent="0.25">
      <c r="A4130" s="232"/>
      <c r="B4130" s="232"/>
      <c r="C4130" s="232"/>
      <c r="D4130" s="232"/>
      <c r="E4130" s="232"/>
      <c r="F4130" s="232"/>
      <c r="G4130" s="232"/>
      <c r="H4130" s="232"/>
      <c r="I4130" s="232"/>
      <c r="J4130" s="232"/>
      <c r="K4130" s="232"/>
      <c r="L4130" s="232"/>
      <c r="M4130" s="232"/>
      <c r="N4130" s="131" t="e">
        <f t="shared" si="64"/>
        <v>#N/A</v>
      </c>
    </row>
    <row r="4131" spans="1:14" ht="12.75" customHeight="1" x14ac:dyDescent="0.25">
      <c r="A4131" s="232"/>
      <c r="B4131" s="232"/>
      <c r="C4131" s="232"/>
      <c r="D4131" s="232"/>
      <c r="E4131" s="232"/>
      <c r="F4131" s="232"/>
      <c r="G4131" s="232"/>
      <c r="H4131" s="232"/>
      <c r="I4131" s="232"/>
      <c r="J4131" s="232"/>
      <c r="K4131" s="232"/>
      <c r="L4131" s="232"/>
      <c r="M4131" s="232"/>
      <c r="N4131" s="131" t="e">
        <f t="shared" si="64"/>
        <v>#N/A</v>
      </c>
    </row>
    <row r="4132" spans="1:14" ht="12.75" customHeight="1" x14ac:dyDescent="0.25">
      <c r="A4132" s="232"/>
      <c r="B4132" s="232"/>
      <c r="C4132" s="232"/>
      <c r="D4132" s="232"/>
      <c r="E4132" s="232"/>
      <c r="F4132" s="232"/>
      <c r="G4132" s="232"/>
      <c r="H4132" s="232"/>
      <c r="I4132" s="232"/>
      <c r="J4132" s="232"/>
      <c r="K4132" s="232"/>
      <c r="L4132" s="232"/>
      <c r="M4132" s="232"/>
      <c r="N4132" s="131" t="e">
        <f t="shared" si="64"/>
        <v>#N/A</v>
      </c>
    </row>
    <row r="4133" spans="1:14" ht="12.75" customHeight="1" x14ac:dyDescent="0.25">
      <c r="A4133" s="232"/>
      <c r="B4133" s="232"/>
      <c r="C4133" s="232"/>
      <c r="D4133" s="232"/>
      <c r="E4133" s="232"/>
      <c r="F4133" s="232"/>
      <c r="G4133" s="232"/>
      <c r="H4133" s="232"/>
      <c r="I4133" s="232"/>
      <c r="J4133" s="232"/>
      <c r="K4133" s="232"/>
      <c r="L4133" s="232"/>
      <c r="M4133" s="232"/>
      <c r="N4133" s="131" t="e">
        <f t="shared" si="64"/>
        <v>#N/A</v>
      </c>
    </row>
    <row r="4134" spans="1:14" ht="12.75" customHeight="1" x14ac:dyDescent="0.25">
      <c r="A4134" s="232"/>
      <c r="B4134" s="232"/>
      <c r="C4134" s="232"/>
      <c r="D4134" s="232"/>
      <c r="E4134" s="232"/>
      <c r="F4134" s="232"/>
      <c r="G4134" s="232"/>
      <c r="H4134" s="232"/>
      <c r="I4134" s="232"/>
      <c r="J4134" s="232"/>
      <c r="K4134" s="232"/>
      <c r="L4134" s="232"/>
      <c r="M4134" s="232"/>
      <c r="N4134" s="131" t="e">
        <f t="shared" si="64"/>
        <v>#N/A</v>
      </c>
    </row>
    <row r="4135" spans="1:14" ht="12.75" customHeight="1" x14ac:dyDescent="0.25">
      <c r="A4135" s="232"/>
      <c r="B4135" s="232"/>
      <c r="C4135" s="232"/>
      <c r="D4135" s="232"/>
      <c r="E4135" s="232"/>
      <c r="F4135" s="232"/>
      <c r="G4135" s="232"/>
      <c r="H4135" s="232"/>
      <c r="I4135" s="232"/>
      <c r="J4135" s="232"/>
      <c r="K4135" s="232"/>
      <c r="L4135" s="232"/>
      <c r="M4135" s="232"/>
      <c r="N4135" s="131" t="e">
        <f t="shared" si="64"/>
        <v>#N/A</v>
      </c>
    </row>
    <row r="4136" spans="1:14" ht="12.75" customHeight="1" x14ac:dyDescent="0.25">
      <c r="A4136" s="232"/>
      <c r="B4136" s="232"/>
      <c r="C4136" s="232"/>
      <c r="D4136" s="232"/>
      <c r="E4136" s="232"/>
      <c r="F4136" s="232"/>
      <c r="G4136" s="232"/>
      <c r="H4136" s="232"/>
      <c r="I4136" s="232"/>
      <c r="J4136" s="232"/>
      <c r="K4136" s="232"/>
      <c r="L4136" s="232"/>
      <c r="M4136" s="232"/>
      <c r="N4136" s="131" t="e">
        <f t="shared" si="64"/>
        <v>#N/A</v>
      </c>
    </row>
    <row r="4137" spans="1:14" ht="12.75" customHeight="1" x14ac:dyDescent="0.25">
      <c r="A4137" s="232"/>
      <c r="B4137" s="232"/>
      <c r="C4137" s="232"/>
      <c r="D4137" s="232"/>
      <c r="E4137" s="232"/>
      <c r="F4137" s="232"/>
      <c r="G4137" s="232"/>
      <c r="H4137" s="232"/>
      <c r="I4137" s="232"/>
      <c r="J4137" s="232"/>
      <c r="K4137" s="232"/>
      <c r="L4137" s="232"/>
      <c r="M4137" s="232"/>
      <c r="N4137" s="131" t="e">
        <f t="shared" si="64"/>
        <v>#N/A</v>
      </c>
    </row>
    <row r="4138" spans="1:14" ht="12.75" customHeight="1" x14ac:dyDescent="0.25">
      <c r="A4138" s="232"/>
      <c r="B4138" s="232"/>
      <c r="C4138" s="232"/>
      <c r="D4138" s="232"/>
      <c r="E4138" s="232"/>
      <c r="F4138" s="232"/>
      <c r="G4138" s="232"/>
      <c r="H4138" s="232"/>
      <c r="I4138" s="232"/>
      <c r="J4138" s="232"/>
      <c r="K4138" s="232"/>
      <c r="L4138" s="232"/>
      <c r="M4138" s="232"/>
      <c r="N4138" s="131" t="e">
        <f t="shared" si="64"/>
        <v>#N/A</v>
      </c>
    </row>
    <row r="4139" spans="1:14" ht="12.75" customHeight="1" x14ac:dyDescent="0.25">
      <c r="A4139" s="232"/>
      <c r="B4139" s="232"/>
      <c r="C4139" s="232"/>
      <c r="D4139" s="232"/>
      <c r="E4139" s="232"/>
      <c r="F4139" s="232"/>
      <c r="G4139" s="232"/>
      <c r="H4139" s="232"/>
      <c r="I4139" s="232"/>
      <c r="J4139" s="232"/>
      <c r="K4139" s="232"/>
      <c r="L4139" s="232"/>
      <c r="M4139" s="232"/>
      <c r="N4139" s="131" t="e">
        <f t="shared" si="64"/>
        <v>#N/A</v>
      </c>
    </row>
    <row r="4140" spans="1:14" ht="12.75" customHeight="1" x14ac:dyDescent="0.25">
      <c r="A4140" s="232"/>
      <c r="B4140" s="232"/>
      <c r="C4140" s="232"/>
      <c r="D4140" s="232"/>
      <c r="E4140" s="232"/>
      <c r="F4140" s="232"/>
      <c r="G4140" s="232"/>
      <c r="H4140" s="232"/>
      <c r="I4140" s="232"/>
      <c r="J4140" s="232"/>
      <c r="K4140" s="232"/>
      <c r="L4140" s="232"/>
      <c r="M4140" s="232"/>
      <c r="N4140" s="131" t="e">
        <f t="shared" si="64"/>
        <v>#N/A</v>
      </c>
    </row>
    <row r="4141" spans="1:14" ht="12.75" customHeight="1" x14ac:dyDescent="0.25">
      <c r="A4141" s="232"/>
      <c r="B4141" s="232"/>
      <c r="C4141" s="232"/>
      <c r="D4141" s="232"/>
      <c r="E4141" s="232"/>
      <c r="F4141" s="232"/>
      <c r="G4141" s="232"/>
      <c r="H4141" s="232"/>
      <c r="I4141" s="232"/>
      <c r="J4141" s="232"/>
      <c r="K4141" s="232"/>
      <c r="L4141" s="232"/>
      <c r="M4141" s="232"/>
      <c r="N4141" s="131" t="e">
        <f t="shared" si="64"/>
        <v>#N/A</v>
      </c>
    </row>
    <row r="4142" spans="1:14" ht="12.75" customHeight="1" x14ac:dyDescent="0.25">
      <c r="A4142" s="232"/>
      <c r="B4142" s="232"/>
      <c r="C4142" s="232"/>
      <c r="D4142" s="232"/>
      <c r="E4142" s="232"/>
      <c r="F4142" s="232"/>
      <c r="G4142" s="232"/>
      <c r="H4142" s="232"/>
      <c r="I4142" s="232"/>
      <c r="J4142" s="232"/>
      <c r="K4142" s="232"/>
      <c r="L4142" s="232"/>
      <c r="M4142" s="232"/>
      <c r="N4142" s="131" t="e">
        <f t="shared" si="64"/>
        <v>#N/A</v>
      </c>
    </row>
    <row r="4143" spans="1:14" ht="12.75" customHeight="1" x14ac:dyDescent="0.25">
      <c r="A4143" s="232"/>
      <c r="B4143" s="232"/>
      <c r="C4143" s="232"/>
      <c r="D4143" s="232"/>
      <c r="E4143" s="232"/>
      <c r="F4143" s="232"/>
      <c r="G4143" s="232"/>
      <c r="H4143" s="232"/>
      <c r="I4143" s="232"/>
      <c r="J4143" s="232"/>
      <c r="K4143" s="232"/>
      <c r="L4143" s="232"/>
      <c r="M4143" s="232"/>
      <c r="N4143" s="131" t="e">
        <f t="shared" si="64"/>
        <v>#N/A</v>
      </c>
    </row>
    <row r="4144" spans="1:14" ht="12.75" customHeight="1" x14ac:dyDescent="0.25">
      <c r="A4144" s="232"/>
      <c r="B4144" s="232"/>
      <c r="C4144" s="232"/>
      <c r="D4144" s="232"/>
      <c r="E4144" s="232"/>
      <c r="F4144" s="232"/>
      <c r="G4144" s="232"/>
      <c r="H4144" s="232"/>
      <c r="I4144" s="232"/>
      <c r="J4144" s="232"/>
      <c r="K4144" s="232"/>
      <c r="L4144" s="232"/>
      <c r="M4144" s="232"/>
      <c r="N4144" s="131" t="e">
        <f t="shared" si="64"/>
        <v>#N/A</v>
      </c>
    </row>
    <row r="4145" spans="1:14" ht="12.75" customHeight="1" x14ac:dyDescent="0.25">
      <c r="A4145" s="232"/>
      <c r="B4145" s="232"/>
      <c r="C4145" s="232"/>
      <c r="D4145" s="232"/>
      <c r="E4145" s="232"/>
      <c r="F4145" s="232"/>
      <c r="G4145" s="232"/>
      <c r="H4145" s="232"/>
      <c r="I4145" s="232"/>
      <c r="J4145" s="232"/>
      <c r="K4145" s="232"/>
      <c r="L4145" s="232"/>
      <c r="M4145" s="232"/>
      <c r="N4145" s="131" t="e">
        <f t="shared" si="64"/>
        <v>#N/A</v>
      </c>
    </row>
    <row r="4146" spans="1:14" ht="12.75" customHeight="1" x14ac:dyDescent="0.25">
      <c r="A4146" s="232"/>
      <c r="B4146" s="232"/>
      <c r="C4146" s="232"/>
      <c r="D4146" s="232"/>
      <c r="E4146" s="232"/>
      <c r="F4146" s="232"/>
      <c r="G4146" s="232"/>
      <c r="H4146" s="232"/>
      <c r="I4146" s="232"/>
      <c r="J4146" s="232"/>
      <c r="K4146" s="232"/>
      <c r="L4146" s="232"/>
      <c r="M4146" s="232"/>
      <c r="N4146" s="131" t="e">
        <f t="shared" si="64"/>
        <v>#N/A</v>
      </c>
    </row>
    <row r="4147" spans="1:14" ht="12.75" customHeight="1" x14ac:dyDescent="0.25">
      <c r="A4147" s="232"/>
      <c r="B4147" s="232"/>
      <c r="C4147" s="232"/>
      <c r="D4147" s="232"/>
      <c r="E4147" s="232"/>
      <c r="F4147" s="232"/>
      <c r="G4147" s="232"/>
      <c r="H4147" s="232"/>
      <c r="I4147" s="232"/>
      <c r="J4147" s="232"/>
      <c r="K4147" s="232"/>
      <c r="L4147" s="232"/>
      <c r="M4147" s="232"/>
      <c r="N4147" s="131" t="e">
        <f t="shared" si="64"/>
        <v>#N/A</v>
      </c>
    </row>
    <row r="4148" spans="1:14" ht="12.75" customHeight="1" x14ac:dyDescent="0.25">
      <c r="A4148" s="232"/>
      <c r="B4148" s="232"/>
      <c r="C4148" s="232"/>
      <c r="D4148" s="232"/>
      <c r="E4148" s="232"/>
      <c r="F4148" s="232"/>
      <c r="G4148" s="232"/>
      <c r="H4148" s="232"/>
      <c r="I4148" s="232"/>
      <c r="J4148" s="232"/>
      <c r="K4148" s="232"/>
      <c r="L4148" s="232"/>
      <c r="M4148" s="232"/>
      <c r="N4148" s="131" t="e">
        <f t="shared" si="64"/>
        <v>#N/A</v>
      </c>
    </row>
    <row r="4149" spans="1:14" ht="12.75" customHeight="1" x14ac:dyDescent="0.25">
      <c r="A4149" s="232"/>
      <c r="B4149" s="232"/>
      <c r="C4149" s="232"/>
      <c r="D4149" s="232"/>
      <c r="E4149" s="232"/>
      <c r="F4149" s="232"/>
      <c r="G4149" s="232"/>
      <c r="H4149" s="232"/>
      <c r="I4149" s="232"/>
      <c r="J4149" s="232"/>
      <c r="K4149" s="232"/>
      <c r="L4149" s="232"/>
      <c r="M4149" s="232"/>
      <c r="N4149" s="131" t="e">
        <f t="shared" si="64"/>
        <v>#N/A</v>
      </c>
    </row>
    <row r="4150" spans="1:14" ht="12.75" customHeight="1" x14ac:dyDescent="0.25">
      <c r="A4150" s="232"/>
      <c r="B4150" s="232"/>
      <c r="C4150" s="232"/>
      <c r="D4150" s="232"/>
      <c r="E4150" s="232"/>
      <c r="F4150" s="232"/>
      <c r="G4150" s="232"/>
      <c r="H4150" s="232"/>
      <c r="I4150" s="232"/>
      <c r="J4150" s="232"/>
      <c r="K4150" s="232"/>
      <c r="L4150" s="232"/>
      <c r="M4150" s="232"/>
      <c r="N4150" s="131" t="e">
        <f t="shared" si="64"/>
        <v>#N/A</v>
      </c>
    </row>
    <row r="4151" spans="1:14" ht="12.75" customHeight="1" x14ac:dyDescent="0.25">
      <c r="A4151" s="232"/>
      <c r="B4151" s="232"/>
      <c r="C4151" s="232"/>
      <c r="D4151" s="232"/>
      <c r="E4151" s="232"/>
      <c r="F4151" s="232"/>
      <c r="G4151" s="232"/>
      <c r="H4151" s="232"/>
      <c r="I4151" s="232"/>
      <c r="J4151" s="232"/>
      <c r="K4151" s="232"/>
      <c r="L4151" s="232"/>
      <c r="M4151" s="232"/>
      <c r="N4151" s="131" t="e">
        <f t="shared" si="64"/>
        <v>#N/A</v>
      </c>
    </row>
    <row r="4152" spans="1:14" ht="12.75" customHeight="1" x14ac:dyDescent="0.25">
      <c r="A4152" s="232"/>
      <c r="B4152" s="232"/>
      <c r="C4152" s="232"/>
      <c r="D4152" s="232"/>
      <c r="E4152" s="232"/>
      <c r="F4152" s="232"/>
      <c r="G4152" s="232"/>
      <c r="H4152" s="232"/>
      <c r="I4152" s="232"/>
      <c r="J4152" s="232"/>
      <c r="K4152" s="232"/>
      <c r="L4152" s="232"/>
      <c r="M4152" s="232"/>
      <c r="N4152" s="131" t="e">
        <f t="shared" si="64"/>
        <v>#N/A</v>
      </c>
    </row>
    <row r="4153" spans="1:14" ht="12.75" customHeight="1" x14ac:dyDescent="0.25">
      <c r="A4153" s="232"/>
      <c r="B4153" s="232"/>
      <c r="C4153" s="232"/>
      <c r="D4153" s="232"/>
      <c r="E4153" s="232"/>
      <c r="F4153" s="232"/>
      <c r="G4153" s="232"/>
      <c r="H4153" s="232"/>
      <c r="I4153" s="232"/>
      <c r="J4153" s="232"/>
      <c r="K4153" s="232"/>
      <c r="L4153" s="232"/>
      <c r="M4153" s="232"/>
      <c r="N4153" s="131" t="e">
        <f t="shared" si="64"/>
        <v>#N/A</v>
      </c>
    </row>
    <row r="4154" spans="1:14" ht="12.75" customHeight="1" x14ac:dyDescent="0.25">
      <c r="A4154" s="232"/>
      <c r="B4154" s="232"/>
      <c r="C4154" s="232"/>
      <c r="D4154" s="232"/>
      <c r="E4154" s="232"/>
      <c r="F4154" s="232"/>
      <c r="G4154" s="232"/>
      <c r="H4154" s="232"/>
      <c r="I4154" s="232"/>
      <c r="J4154" s="232"/>
      <c r="K4154" s="232"/>
      <c r="L4154" s="232"/>
      <c r="M4154" s="232"/>
      <c r="N4154" s="131" t="e">
        <f t="shared" si="64"/>
        <v>#N/A</v>
      </c>
    </row>
    <row r="4155" spans="1:14" ht="12.75" customHeight="1" x14ac:dyDescent="0.25">
      <c r="A4155" s="232"/>
      <c r="B4155" s="232"/>
      <c r="C4155" s="232"/>
      <c r="D4155" s="232"/>
      <c r="E4155" s="232"/>
      <c r="F4155" s="232"/>
      <c r="G4155" s="232"/>
      <c r="H4155" s="232"/>
      <c r="I4155" s="232"/>
      <c r="J4155" s="232"/>
      <c r="K4155" s="232"/>
      <c r="L4155" s="232"/>
      <c r="M4155" s="232"/>
      <c r="N4155" s="131" t="e">
        <f t="shared" si="64"/>
        <v>#N/A</v>
      </c>
    </row>
    <row r="4156" spans="1:14" ht="12.75" customHeight="1" x14ac:dyDescent="0.25">
      <c r="A4156" s="232"/>
      <c r="B4156" s="232"/>
      <c r="C4156" s="232"/>
      <c r="D4156" s="232"/>
      <c r="E4156" s="232"/>
      <c r="F4156" s="232"/>
      <c r="G4156" s="232"/>
      <c r="H4156" s="232"/>
      <c r="I4156" s="232"/>
      <c r="J4156" s="232"/>
      <c r="K4156" s="232"/>
      <c r="L4156" s="232"/>
      <c r="M4156" s="232"/>
      <c r="N4156" s="131" t="e">
        <f t="shared" si="64"/>
        <v>#N/A</v>
      </c>
    </row>
    <row r="4157" spans="1:14" ht="12.75" customHeight="1" x14ac:dyDescent="0.25">
      <c r="A4157" s="232"/>
      <c r="B4157" s="232"/>
      <c r="C4157" s="232"/>
      <c r="D4157" s="232"/>
      <c r="E4157" s="232"/>
      <c r="F4157" s="232"/>
      <c r="G4157" s="232"/>
      <c r="H4157" s="232"/>
      <c r="I4157" s="232"/>
      <c r="J4157" s="232"/>
      <c r="K4157" s="232"/>
      <c r="L4157" s="232"/>
      <c r="M4157" s="232"/>
      <c r="N4157" s="131" t="e">
        <f t="shared" si="64"/>
        <v>#N/A</v>
      </c>
    </row>
    <row r="4158" spans="1:14" ht="12.75" customHeight="1" x14ac:dyDescent="0.25">
      <c r="A4158" s="232"/>
      <c r="B4158" s="232"/>
      <c r="C4158" s="232"/>
      <c r="D4158" s="232"/>
      <c r="E4158" s="232"/>
      <c r="F4158" s="232"/>
      <c r="G4158" s="232"/>
      <c r="H4158" s="232"/>
      <c r="I4158" s="232"/>
      <c r="J4158" s="232"/>
      <c r="K4158" s="232"/>
      <c r="L4158" s="232"/>
      <c r="M4158" s="232"/>
      <c r="N4158" s="131" t="e">
        <f t="shared" si="64"/>
        <v>#N/A</v>
      </c>
    </row>
    <row r="4159" spans="1:14" ht="12.75" customHeight="1" x14ac:dyDescent="0.25">
      <c r="A4159" s="232"/>
      <c r="B4159" s="232"/>
      <c r="C4159" s="232"/>
      <c r="D4159" s="232"/>
      <c r="E4159" s="232"/>
      <c r="F4159" s="232"/>
      <c r="G4159" s="232"/>
      <c r="H4159" s="232"/>
      <c r="I4159" s="232"/>
      <c r="J4159" s="232"/>
      <c r="K4159" s="232"/>
      <c r="L4159" s="232"/>
      <c r="M4159" s="232"/>
      <c r="N4159" s="131" t="e">
        <f t="shared" si="64"/>
        <v>#N/A</v>
      </c>
    </row>
    <row r="4160" spans="1:14" ht="12.75" customHeight="1" x14ac:dyDescent="0.25">
      <c r="A4160" s="232"/>
      <c r="B4160" s="232"/>
      <c r="C4160" s="232"/>
      <c r="D4160" s="232"/>
      <c r="E4160" s="232"/>
      <c r="F4160" s="232"/>
      <c r="G4160" s="232"/>
      <c r="H4160" s="232"/>
      <c r="I4160" s="232"/>
      <c r="J4160" s="232"/>
      <c r="K4160" s="232"/>
      <c r="L4160" s="232"/>
      <c r="M4160" s="232"/>
      <c r="N4160" s="131" t="e">
        <f t="shared" si="64"/>
        <v>#N/A</v>
      </c>
    </row>
    <row r="4161" spans="1:14" ht="12.75" customHeight="1" x14ac:dyDescent="0.25">
      <c r="A4161" s="232"/>
      <c r="B4161" s="232"/>
      <c r="C4161" s="232"/>
      <c r="D4161" s="232"/>
      <c r="E4161" s="232"/>
      <c r="F4161" s="232"/>
      <c r="G4161" s="232"/>
      <c r="H4161" s="232"/>
      <c r="I4161" s="232"/>
      <c r="J4161" s="232"/>
      <c r="K4161" s="232"/>
      <c r="L4161" s="232"/>
      <c r="M4161" s="232"/>
      <c r="N4161" s="131" t="e">
        <f t="shared" si="64"/>
        <v>#N/A</v>
      </c>
    </row>
    <row r="4162" spans="1:14" ht="12.75" customHeight="1" x14ac:dyDescent="0.25">
      <c r="A4162" s="232"/>
      <c r="B4162" s="232"/>
      <c r="C4162" s="232"/>
      <c r="D4162" s="232"/>
      <c r="E4162" s="232"/>
      <c r="F4162" s="232"/>
      <c r="G4162" s="232"/>
      <c r="H4162" s="232"/>
      <c r="I4162" s="232"/>
      <c r="J4162" s="232"/>
      <c r="K4162" s="232"/>
      <c r="L4162" s="232"/>
      <c r="M4162" s="232"/>
      <c r="N4162" s="131" t="e">
        <f t="shared" si="64"/>
        <v>#N/A</v>
      </c>
    </row>
    <row r="4163" spans="1:14" ht="12.75" customHeight="1" x14ac:dyDescent="0.25">
      <c r="A4163" s="232"/>
      <c r="B4163" s="232"/>
      <c r="C4163" s="232"/>
      <c r="D4163" s="232"/>
      <c r="E4163" s="232"/>
      <c r="F4163" s="232"/>
      <c r="G4163" s="232"/>
      <c r="H4163" s="232"/>
      <c r="I4163" s="232"/>
      <c r="J4163" s="232"/>
      <c r="K4163" s="232"/>
      <c r="L4163" s="232"/>
      <c r="M4163" s="232"/>
      <c r="N4163" s="131" t="e">
        <f t="shared" si="64"/>
        <v>#N/A</v>
      </c>
    </row>
    <row r="4164" spans="1:14" ht="12.75" customHeight="1" x14ac:dyDescent="0.25">
      <c r="A4164" s="232"/>
      <c r="B4164" s="232"/>
      <c r="C4164" s="232"/>
      <c r="D4164" s="232"/>
      <c r="E4164" s="232"/>
      <c r="F4164" s="232"/>
      <c r="G4164" s="232"/>
      <c r="H4164" s="232"/>
      <c r="I4164" s="232"/>
      <c r="J4164" s="232"/>
      <c r="K4164" s="232"/>
      <c r="L4164" s="232"/>
      <c r="M4164" s="232"/>
      <c r="N4164" s="131" t="e">
        <f t="shared" ref="N4164:N4227" si="65">VLOOKUP(I4164,$O$3:$P$10,2,FALSE)</f>
        <v>#N/A</v>
      </c>
    </row>
    <row r="4165" spans="1:14" ht="12.75" customHeight="1" x14ac:dyDescent="0.25">
      <c r="A4165" s="232"/>
      <c r="B4165" s="232"/>
      <c r="C4165" s="232"/>
      <c r="D4165" s="232"/>
      <c r="E4165" s="232"/>
      <c r="F4165" s="232"/>
      <c r="G4165" s="232"/>
      <c r="H4165" s="232"/>
      <c r="I4165" s="232"/>
      <c r="J4165" s="232"/>
      <c r="K4165" s="232"/>
      <c r="L4165" s="232"/>
      <c r="M4165" s="232"/>
      <c r="N4165" s="131" t="e">
        <f t="shared" si="65"/>
        <v>#N/A</v>
      </c>
    </row>
    <row r="4166" spans="1:14" ht="12.75" customHeight="1" x14ac:dyDescent="0.25">
      <c r="A4166" s="232"/>
      <c r="B4166" s="232"/>
      <c r="C4166" s="232"/>
      <c r="D4166" s="232"/>
      <c r="E4166" s="232"/>
      <c r="F4166" s="232"/>
      <c r="G4166" s="232"/>
      <c r="H4166" s="232"/>
      <c r="I4166" s="232"/>
      <c r="J4166" s="232"/>
      <c r="K4166" s="232"/>
      <c r="L4166" s="232"/>
      <c r="M4166" s="232"/>
      <c r="N4166" s="131" t="e">
        <f t="shared" si="65"/>
        <v>#N/A</v>
      </c>
    </row>
    <row r="4167" spans="1:14" ht="12.75" customHeight="1" x14ac:dyDescent="0.25">
      <c r="A4167" s="232"/>
      <c r="B4167" s="232"/>
      <c r="C4167" s="232"/>
      <c r="D4167" s="232"/>
      <c r="E4167" s="232"/>
      <c r="F4167" s="232"/>
      <c r="G4167" s="232"/>
      <c r="H4167" s="232"/>
      <c r="I4167" s="232"/>
      <c r="J4167" s="232"/>
      <c r="K4167" s="232"/>
      <c r="L4167" s="232"/>
      <c r="M4167" s="232"/>
      <c r="N4167" s="131" t="e">
        <f t="shared" si="65"/>
        <v>#N/A</v>
      </c>
    </row>
    <row r="4168" spans="1:14" ht="12.75" customHeight="1" x14ac:dyDescent="0.25">
      <c r="A4168" s="232"/>
      <c r="B4168" s="232"/>
      <c r="C4168" s="232"/>
      <c r="D4168" s="232"/>
      <c r="E4168" s="232"/>
      <c r="F4168" s="232"/>
      <c r="G4168" s="232"/>
      <c r="H4168" s="232"/>
      <c r="I4168" s="232"/>
      <c r="J4168" s="232"/>
      <c r="K4168" s="232"/>
      <c r="L4168" s="232"/>
      <c r="M4168" s="232"/>
      <c r="N4168" s="131" t="e">
        <f t="shared" si="65"/>
        <v>#N/A</v>
      </c>
    </row>
    <row r="4169" spans="1:14" ht="12.75" customHeight="1" x14ac:dyDescent="0.25">
      <c r="A4169" s="232"/>
      <c r="B4169" s="232"/>
      <c r="C4169" s="232"/>
      <c r="D4169" s="232"/>
      <c r="E4169" s="232"/>
      <c r="F4169" s="232"/>
      <c r="G4169" s="232"/>
      <c r="H4169" s="232"/>
      <c r="I4169" s="232"/>
      <c r="J4169" s="232"/>
      <c r="K4169" s="232"/>
      <c r="L4169" s="232"/>
      <c r="M4169" s="232"/>
      <c r="N4169" s="131" t="e">
        <f t="shared" si="65"/>
        <v>#N/A</v>
      </c>
    </row>
    <row r="4170" spans="1:14" ht="12.75" customHeight="1" x14ac:dyDescent="0.25">
      <c r="A4170" s="232"/>
      <c r="B4170" s="232"/>
      <c r="C4170" s="232"/>
      <c r="D4170" s="232"/>
      <c r="E4170" s="232"/>
      <c r="F4170" s="232"/>
      <c r="G4170" s="232"/>
      <c r="H4170" s="232"/>
      <c r="I4170" s="232"/>
      <c r="J4170" s="232"/>
      <c r="K4170" s="232"/>
      <c r="L4170" s="232"/>
      <c r="M4170" s="232"/>
      <c r="N4170" s="131" t="e">
        <f t="shared" si="65"/>
        <v>#N/A</v>
      </c>
    </row>
    <row r="4171" spans="1:14" ht="12.75" customHeight="1" x14ac:dyDescent="0.25">
      <c r="A4171" s="232"/>
      <c r="B4171" s="232"/>
      <c r="C4171" s="232"/>
      <c r="D4171" s="232"/>
      <c r="E4171" s="232"/>
      <c r="F4171" s="232"/>
      <c r="G4171" s="232"/>
      <c r="H4171" s="232"/>
      <c r="I4171" s="232"/>
      <c r="J4171" s="232"/>
      <c r="K4171" s="232"/>
      <c r="L4171" s="232"/>
      <c r="M4171" s="232"/>
      <c r="N4171" s="131" t="e">
        <f t="shared" si="65"/>
        <v>#N/A</v>
      </c>
    </row>
    <row r="4172" spans="1:14" ht="12.75" customHeight="1" x14ac:dyDescent="0.25">
      <c r="A4172" s="232"/>
      <c r="B4172" s="232"/>
      <c r="C4172" s="232"/>
      <c r="D4172" s="232"/>
      <c r="E4172" s="232"/>
      <c r="F4172" s="232"/>
      <c r="G4172" s="232"/>
      <c r="H4172" s="232"/>
      <c r="I4172" s="232"/>
      <c r="J4172" s="232"/>
      <c r="K4172" s="232"/>
      <c r="L4172" s="232"/>
      <c r="M4172" s="232"/>
      <c r="N4172" s="131" t="e">
        <f t="shared" si="65"/>
        <v>#N/A</v>
      </c>
    </row>
    <row r="4173" spans="1:14" ht="12.75" customHeight="1" x14ac:dyDescent="0.25">
      <c r="A4173" s="232"/>
      <c r="B4173" s="232"/>
      <c r="C4173" s="232"/>
      <c r="D4173" s="232"/>
      <c r="E4173" s="232"/>
      <c r="F4173" s="232"/>
      <c r="G4173" s="232"/>
      <c r="H4173" s="232"/>
      <c r="I4173" s="232"/>
      <c r="J4173" s="232"/>
      <c r="K4173" s="232"/>
      <c r="L4173" s="232"/>
      <c r="M4173" s="232"/>
      <c r="N4173" s="131" t="e">
        <f t="shared" si="65"/>
        <v>#N/A</v>
      </c>
    </row>
    <row r="4174" spans="1:14" ht="12.75" customHeight="1" x14ac:dyDescent="0.25">
      <c r="A4174" s="232"/>
      <c r="B4174" s="232"/>
      <c r="C4174" s="232"/>
      <c r="D4174" s="232"/>
      <c r="E4174" s="232"/>
      <c r="F4174" s="232"/>
      <c r="G4174" s="232"/>
      <c r="H4174" s="232"/>
      <c r="I4174" s="232"/>
      <c r="J4174" s="232"/>
      <c r="K4174" s="232"/>
      <c r="L4174" s="232"/>
      <c r="M4174" s="232"/>
      <c r="N4174" s="131" t="e">
        <f t="shared" si="65"/>
        <v>#N/A</v>
      </c>
    </row>
    <row r="4175" spans="1:14" ht="12.75" customHeight="1" x14ac:dyDescent="0.25">
      <c r="A4175" s="232"/>
      <c r="B4175" s="232"/>
      <c r="C4175" s="232"/>
      <c r="D4175" s="232"/>
      <c r="E4175" s="232"/>
      <c r="F4175" s="232"/>
      <c r="G4175" s="232"/>
      <c r="H4175" s="232"/>
      <c r="I4175" s="232"/>
      <c r="J4175" s="232"/>
      <c r="K4175" s="232"/>
      <c r="L4175" s="232"/>
      <c r="M4175" s="232"/>
      <c r="N4175" s="131" t="e">
        <f t="shared" si="65"/>
        <v>#N/A</v>
      </c>
    </row>
    <row r="4176" spans="1:14" ht="12.75" customHeight="1" x14ac:dyDescent="0.25">
      <c r="A4176" s="232"/>
      <c r="B4176" s="232"/>
      <c r="C4176" s="232"/>
      <c r="D4176" s="232"/>
      <c r="E4176" s="232"/>
      <c r="F4176" s="232"/>
      <c r="G4176" s="232"/>
      <c r="H4176" s="232"/>
      <c r="I4176" s="232"/>
      <c r="J4176" s="232"/>
      <c r="K4176" s="232"/>
      <c r="L4176" s="232"/>
      <c r="M4176" s="232"/>
      <c r="N4176" s="131" t="e">
        <f t="shared" si="65"/>
        <v>#N/A</v>
      </c>
    </row>
    <row r="4177" spans="1:14" ht="12.75" customHeight="1" x14ac:dyDescent="0.25">
      <c r="A4177" s="232"/>
      <c r="B4177" s="232"/>
      <c r="C4177" s="232"/>
      <c r="D4177" s="232"/>
      <c r="E4177" s="232"/>
      <c r="F4177" s="232"/>
      <c r="G4177" s="232"/>
      <c r="H4177" s="232"/>
      <c r="I4177" s="232"/>
      <c r="J4177" s="232"/>
      <c r="K4177" s="232"/>
      <c r="L4177" s="232"/>
      <c r="M4177" s="232"/>
      <c r="N4177" s="131" t="e">
        <f t="shared" si="65"/>
        <v>#N/A</v>
      </c>
    </row>
    <row r="4178" spans="1:14" ht="12.75" customHeight="1" x14ac:dyDescent="0.25">
      <c r="A4178" s="232"/>
      <c r="B4178" s="232"/>
      <c r="C4178" s="232"/>
      <c r="D4178" s="232"/>
      <c r="E4178" s="232"/>
      <c r="F4178" s="232"/>
      <c r="G4178" s="232"/>
      <c r="H4178" s="232"/>
      <c r="I4178" s="232"/>
      <c r="J4178" s="232"/>
      <c r="K4178" s="232"/>
      <c r="L4178" s="232"/>
      <c r="M4178" s="232"/>
      <c r="N4178" s="131" t="e">
        <f t="shared" si="65"/>
        <v>#N/A</v>
      </c>
    </row>
    <row r="4179" spans="1:14" ht="12.75" customHeight="1" x14ac:dyDescent="0.25">
      <c r="A4179" s="232"/>
      <c r="B4179" s="232"/>
      <c r="C4179" s="232"/>
      <c r="D4179" s="232"/>
      <c r="E4179" s="232"/>
      <c r="F4179" s="232"/>
      <c r="G4179" s="232"/>
      <c r="H4179" s="232"/>
      <c r="I4179" s="232"/>
      <c r="J4179" s="232"/>
      <c r="K4179" s="232"/>
      <c r="L4179" s="232"/>
      <c r="M4179" s="232"/>
      <c r="N4179" s="131" t="e">
        <f t="shared" si="65"/>
        <v>#N/A</v>
      </c>
    </row>
    <row r="4180" spans="1:14" ht="12.75" customHeight="1" x14ac:dyDescent="0.25">
      <c r="A4180" s="232"/>
      <c r="B4180" s="232"/>
      <c r="C4180" s="232"/>
      <c r="D4180" s="232"/>
      <c r="E4180" s="232"/>
      <c r="F4180" s="232"/>
      <c r="G4180" s="232"/>
      <c r="H4180" s="232"/>
      <c r="I4180" s="232"/>
      <c r="J4180" s="232"/>
      <c r="K4180" s="232"/>
      <c r="L4180" s="232"/>
      <c r="M4180" s="232"/>
      <c r="N4180" s="131" t="e">
        <f t="shared" si="65"/>
        <v>#N/A</v>
      </c>
    </row>
    <row r="4181" spans="1:14" ht="12.75" customHeight="1" x14ac:dyDescent="0.25">
      <c r="A4181" s="232"/>
      <c r="B4181" s="232"/>
      <c r="C4181" s="232"/>
      <c r="D4181" s="232"/>
      <c r="E4181" s="232"/>
      <c r="F4181" s="232"/>
      <c r="G4181" s="232"/>
      <c r="H4181" s="232"/>
      <c r="I4181" s="232"/>
      <c r="J4181" s="232"/>
      <c r="K4181" s="232"/>
      <c r="L4181" s="232"/>
      <c r="M4181" s="232"/>
      <c r="N4181" s="131" t="e">
        <f t="shared" si="65"/>
        <v>#N/A</v>
      </c>
    </row>
    <row r="4182" spans="1:14" ht="12.75" customHeight="1" x14ac:dyDescent="0.25">
      <c r="A4182" s="232"/>
      <c r="B4182" s="232"/>
      <c r="C4182" s="232"/>
      <c r="D4182" s="232"/>
      <c r="E4182" s="232"/>
      <c r="F4182" s="232"/>
      <c r="G4182" s="232"/>
      <c r="H4182" s="232"/>
      <c r="I4182" s="232"/>
      <c r="J4182" s="232"/>
      <c r="K4182" s="232"/>
      <c r="L4182" s="232"/>
      <c r="M4182" s="232"/>
      <c r="N4182" s="131" t="e">
        <f t="shared" si="65"/>
        <v>#N/A</v>
      </c>
    </row>
    <row r="4183" spans="1:14" ht="12.75" customHeight="1" x14ac:dyDescent="0.25">
      <c r="A4183" s="232"/>
      <c r="B4183" s="232"/>
      <c r="C4183" s="232"/>
      <c r="D4183" s="232"/>
      <c r="E4183" s="232"/>
      <c r="F4183" s="232"/>
      <c r="G4183" s="232"/>
      <c r="H4183" s="232"/>
      <c r="I4183" s="232"/>
      <c r="J4183" s="232"/>
      <c r="K4183" s="232"/>
      <c r="L4183" s="232"/>
      <c r="M4183" s="232"/>
      <c r="N4183" s="131" t="e">
        <f t="shared" si="65"/>
        <v>#N/A</v>
      </c>
    </row>
    <row r="4184" spans="1:14" ht="12.75" customHeight="1" x14ac:dyDescent="0.25">
      <c r="A4184" s="232"/>
      <c r="B4184" s="232"/>
      <c r="C4184" s="232"/>
      <c r="D4184" s="232"/>
      <c r="E4184" s="232"/>
      <c r="F4184" s="232"/>
      <c r="G4184" s="232"/>
      <c r="H4184" s="232"/>
      <c r="I4184" s="232"/>
      <c r="J4184" s="232"/>
      <c r="K4184" s="232"/>
      <c r="L4184" s="232"/>
      <c r="M4184" s="232"/>
      <c r="N4184" s="131" t="e">
        <f t="shared" si="65"/>
        <v>#N/A</v>
      </c>
    </row>
    <row r="4185" spans="1:14" ht="12.75" customHeight="1" x14ac:dyDescent="0.25">
      <c r="A4185" s="232"/>
      <c r="B4185" s="232"/>
      <c r="C4185" s="232"/>
      <c r="D4185" s="232"/>
      <c r="E4185" s="232"/>
      <c r="F4185" s="232"/>
      <c r="G4185" s="232"/>
      <c r="H4185" s="232"/>
      <c r="I4185" s="232"/>
      <c r="J4185" s="232"/>
      <c r="K4185" s="232"/>
      <c r="L4185" s="232"/>
      <c r="M4185" s="232"/>
      <c r="N4185" s="131" t="e">
        <f t="shared" si="65"/>
        <v>#N/A</v>
      </c>
    </row>
    <row r="4186" spans="1:14" ht="12.75" customHeight="1" x14ac:dyDescent="0.25">
      <c r="A4186" s="232"/>
      <c r="B4186" s="232"/>
      <c r="C4186" s="232"/>
      <c r="D4186" s="232"/>
      <c r="E4186" s="232"/>
      <c r="F4186" s="232"/>
      <c r="G4186" s="232"/>
      <c r="H4186" s="232"/>
      <c r="I4186" s="232"/>
      <c r="J4186" s="232"/>
      <c r="K4186" s="232"/>
      <c r="L4186" s="232"/>
      <c r="M4186" s="232"/>
      <c r="N4186" s="131" t="e">
        <f t="shared" si="65"/>
        <v>#N/A</v>
      </c>
    </row>
    <row r="4187" spans="1:14" ht="12.75" customHeight="1" x14ac:dyDescent="0.25">
      <c r="A4187" s="232"/>
      <c r="B4187" s="232"/>
      <c r="C4187" s="232"/>
      <c r="D4187" s="232"/>
      <c r="E4187" s="232"/>
      <c r="F4187" s="232"/>
      <c r="G4187" s="232"/>
      <c r="H4187" s="232"/>
      <c r="I4187" s="232"/>
      <c r="J4187" s="232"/>
      <c r="K4187" s="232"/>
      <c r="L4187" s="232"/>
      <c r="M4187" s="232"/>
      <c r="N4187" s="131" t="e">
        <f t="shared" si="65"/>
        <v>#N/A</v>
      </c>
    </row>
    <row r="4188" spans="1:14" ht="12.75" customHeight="1" x14ac:dyDescent="0.25">
      <c r="A4188" s="232"/>
      <c r="B4188" s="232"/>
      <c r="C4188" s="232"/>
      <c r="D4188" s="232"/>
      <c r="E4188" s="232"/>
      <c r="F4188" s="232"/>
      <c r="G4188" s="232"/>
      <c r="H4188" s="232"/>
      <c r="I4188" s="232"/>
      <c r="J4188" s="232"/>
      <c r="K4188" s="232"/>
      <c r="L4188" s="232"/>
      <c r="M4188" s="232"/>
      <c r="N4188" s="131" t="e">
        <f t="shared" si="65"/>
        <v>#N/A</v>
      </c>
    </row>
    <row r="4189" spans="1:14" ht="12.75" customHeight="1" x14ac:dyDescent="0.25">
      <c r="A4189" s="232"/>
      <c r="B4189" s="232"/>
      <c r="C4189" s="232"/>
      <c r="D4189" s="232"/>
      <c r="E4189" s="232"/>
      <c r="F4189" s="232"/>
      <c r="G4189" s="232"/>
      <c r="H4189" s="232"/>
      <c r="I4189" s="232"/>
      <c r="J4189" s="232"/>
      <c r="K4189" s="232"/>
      <c r="L4189" s="232"/>
      <c r="M4189" s="232"/>
      <c r="N4189" s="131" t="e">
        <f t="shared" si="65"/>
        <v>#N/A</v>
      </c>
    </row>
    <row r="4190" spans="1:14" ht="12.75" customHeight="1" x14ac:dyDescent="0.25">
      <c r="A4190" s="232"/>
      <c r="B4190" s="232"/>
      <c r="C4190" s="232"/>
      <c r="D4190" s="232"/>
      <c r="E4190" s="232"/>
      <c r="F4190" s="232"/>
      <c r="G4190" s="232"/>
      <c r="H4190" s="232"/>
      <c r="I4190" s="232"/>
      <c r="J4190" s="232"/>
      <c r="K4190" s="232"/>
      <c r="L4190" s="232"/>
      <c r="M4190" s="232"/>
      <c r="N4190" s="131" t="e">
        <f t="shared" si="65"/>
        <v>#N/A</v>
      </c>
    </row>
    <row r="4191" spans="1:14" ht="12.75" customHeight="1" x14ac:dyDescent="0.25">
      <c r="A4191" s="232"/>
      <c r="B4191" s="232"/>
      <c r="C4191" s="232"/>
      <c r="D4191" s="232"/>
      <c r="E4191" s="232"/>
      <c r="F4191" s="232"/>
      <c r="G4191" s="232"/>
      <c r="H4191" s="232"/>
      <c r="I4191" s="232"/>
      <c r="J4191" s="232"/>
      <c r="K4191" s="232"/>
      <c r="L4191" s="232"/>
      <c r="M4191" s="232"/>
      <c r="N4191" s="131" t="e">
        <f t="shared" si="65"/>
        <v>#N/A</v>
      </c>
    </row>
    <row r="4192" spans="1:14" ht="12.75" customHeight="1" x14ac:dyDescent="0.25">
      <c r="A4192" s="232"/>
      <c r="B4192" s="232"/>
      <c r="C4192" s="232"/>
      <c r="D4192" s="232"/>
      <c r="E4192" s="232"/>
      <c r="F4192" s="232"/>
      <c r="G4192" s="232"/>
      <c r="H4192" s="232"/>
      <c r="I4192" s="232"/>
      <c r="J4192" s="232"/>
      <c r="K4192" s="232"/>
      <c r="L4192" s="232"/>
      <c r="M4192" s="232"/>
      <c r="N4192" s="131" t="e">
        <f t="shared" si="65"/>
        <v>#N/A</v>
      </c>
    </row>
    <row r="4193" spans="1:14" ht="12.75" customHeight="1" x14ac:dyDescent="0.25">
      <c r="A4193" s="232"/>
      <c r="B4193" s="232"/>
      <c r="C4193" s="232"/>
      <c r="D4193" s="232"/>
      <c r="E4193" s="232"/>
      <c r="F4193" s="232"/>
      <c r="G4193" s="232"/>
      <c r="H4193" s="232"/>
      <c r="I4193" s="232"/>
      <c r="J4193" s="232"/>
      <c r="K4193" s="232"/>
      <c r="L4193" s="232"/>
      <c r="M4193" s="232"/>
      <c r="N4193" s="131" t="e">
        <f t="shared" si="65"/>
        <v>#N/A</v>
      </c>
    </row>
    <row r="4194" spans="1:14" ht="12.75" customHeight="1" x14ac:dyDescent="0.25">
      <c r="A4194" s="232"/>
      <c r="B4194" s="232"/>
      <c r="C4194" s="232"/>
      <c r="D4194" s="232"/>
      <c r="E4194" s="232"/>
      <c r="F4194" s="232"/>
      <c r="G4194" s="232"/>
      <c r="H4194" s="232"/>
      <c r="I4194" s="232"/>
      <c r="J4194" s="232"/>
      <c r="K4194" s="232"/>
      <c r="L4194" s="232"/>
      <c r="M4194" s="232"/>
      <c r="N4194" s="131" t="e">
        <f t="shared" si="65"/>
        <v>#N/A</v>
      </c>
    </row>
    <row r="4195" spans="1:14" ht="12.75" customHeight="1" x14ac:dyDescent="0.25">
      <c r="A4195" s="232"/>
      <c r="B4195" s="232"/>
      <c r="C4195" s="232"/>
      <c r="D4195" s="232"/>
      <c r="E4195" s="232"/>
      <c r="F4195" s="232"/>
      <c r="G4195" s="232"/>
      <c r="H4195" s="232"/>
      <c r="I4195" s="232"/>
      <c r="J4195" s="232"/>
      <c r="K4195" s="232"/>
      <c r="L4195" s="232"/>
      <c r="M4195" s="232"/>
      <c r="N4195" s="131" t="e">
        <f t="shared" si="65"/>
        <v>#N/A</v>
      </c>
    </row>
    <row r="4196" spans="1:14" ht="12.75" customHeight="1" x14ac:dyDescent="0.25">
      <c r="A4196" s="232"/>
      <c r="B4196" s="232"/>
      <c r="C4196" s="232"/>
      <c r="D4196" s="232"/>
      <c r="E4196" s="232"/>
      <c r="F4196" s="232"/>
      <c r="G4196" s="232"/>
      <c r="H4196" s="232"/>
      <c r="I4196" s="232"/>
      <c r="J4196" s="232"/>
      <c r="K4196" s="232"/>
      <c r="L4196" s="232"/>
      <c r="M4196" s="232"/>
      <c r="N4196" s="131" t="e">
        <f t="shared" si="65"/>
        <v>#N/A</v>
      </c>
    </row>
    <row r="4197" spans="1:14" ht="12.75" customHeight="1" x14ac:dyDescent="0.25">
      <c r="A4197" s="232"/>
      <c r="B4197" s="232"/>
      <c r="C4197" s="232"/>
      <c r="D4197" s="232"/>
      <c r="E4197" s="232"/>
      <c r="F4197" s="232"/>
      <c r="G4197" s="232"/>
      <c r="H4197" s="232"/>
      <c r="I4197" s="232"/>
      <c r="J4197" s="232"/>
      <c r="K4197" s="232"/>
      <c r="L4197" s="232"/>
      <c r="M4197" s="232"/>
      <c r="N4197" s="131" t="e">
        <f t="shared" si="65"/>
        <v>#N/A</v>
      </c>
    </row>
    <row r="4198" spans="1:14" ht="12.75" customHeight="1" x14ac:dyDescent="0.25">
      <c r="A4198" s="232"/>
      <c r="B4198" s="232"/>
      <c r="C4198" s="232"/>
      <c r="D4198" s="232"/>
      <c r="E4198" s="232"/>
      <c r="F4198" s="232"/>
      <c r="G4198" s="232"/>
      <c r="H4198" s="232"/>
      <c r="I4198" s="232"/>
      <c r="J4198" s="232"/>
      <c r="K4198" s="232"/>
      <c r="L4198" s="232"/>
      <c r="M4198" s="232"/>
      <c r="N4198" s="131" t="e">
        <f t="shared" si="65"/>
        <v>#N/A</v>
      </c>
    </row>
    <row r="4199" spans="1:14" ht="12.75" customHeight="1" x14ac:dyDescent="0.25">
      <c r="A4199" s="232"/>
      <c r="B4199" s="232"/>
      <c r="C4199" s="232"/>
      <c r="D4199" s="232"/>
      <c r="E4199" s="232"/>
      <c r="F4199" s="232"/>
      <c r="G4199" s="232"/>
      <c r="H4199" s="232"/>
      <c r="I4199" s="232"/>
      <c r="J4199" s="232"/>
      <c r="K4199" s="232"/>
      <c r="L4199" s="232"/>
      <c r="M4199" s="232"/>
      <c r="N4199" s="131" t="e">
        <f t="shared" si="65"/>
        <v>#N/A</v>
      </c>
    </row>
    <row r="4200" spans="1:14" ht="12.75" customHeight="1" x14ac:dyDescent="0.25">
      <c r="A4200" s="232"/>
      <c r="B4200" s="232"/>
      <c r="C4200" s="232"/>
      <c r="D4200" s="232"/>
      <c r="E4200" s="232"/>
      <c r="F4200" s="232"/>
      <c r="G4200" s="232"/>
      <c r="H4200" s="232"/>
      <c r="I4200" s="232"/>
      <c r="J4200" s="232"/>
      <c r="K4200" s="232"/>
      <c r="L4200" s="232"/>
      <c r="M4200" s="232"/>
      <c r="N4200" s="131" t="e">
        <f t="shared" si="65"/>
        <v>#N/A</v>
      </c>
    </row>
    <row r="4201" spans="1:14" ht="12.75" customHeight="1" x14ac:dyDescent="0.25">
      <c r="A4201" s="232"/>
      <c r="B4201" s="232"/>
      <c r="C4201" s="232"/>
      <c r="D4201" s="232"/>
      <c r="E4201" s="232"/>
      <c r="F4201" s="232"/>
      <c r="G4201" s="232"/>
      <c r="H4201" s="232"/>
      <c r="I4201" s="232"/>
      <c r="J4201" s="232"/>
      <c r="K4201" s="232"/>
      <c r="L4201" s="232"/>
      <c r="M4201" s="232"/>
      <c r="N4201" s="131" t="e">
        <f t="shared" si="65"/>
        <v>#N/A</v>
      </c>
    </row>
    <row r="4202" spans="1:14" ht="12.75" customHeight="1" x14ac:dyDescent="0.25">
      <c r="A4202" s="232"/>
      <c r="B4202" s="232"/>
      <c r="C4202" s="232"/>
      <c r="D4202" s="232"/>
      <c r="E4202" s="232"/>
      <c r="F4202" s="232"/>
      <c r="G4202" s="232"/>
      <c r="H4202" s="232"/>
      <c r="I4202" s="232"/>
      <c r="J4202" s="232"/>
      <c r="K4202" s="232"/>
      <c r="L4202" s="232"/>
      <c r="M4202" s="232"/>
      <c r="N4202" s="131" t="e">
        <f t="shared" si="65"/>
        <v>#N/A</v>
      </c>
    </row>
    <row r="4203" spans="1:14" ht="12.75" customHeight="1" x14ac:dyDescent="0.25">
      <c r="A4203" s="232"/>
      <c r="B4203" s="232"/>
      <c r="C4203" s="232"/>
      <c r="D4203" s="232"/>
      <c r="E4203" s="232"/>
      <c r="F4203" s="232"/>
      <c r="G4203" s="232"/>
      <c r="H4203" s="232"/>
      <c r="I4203" s="232"/>
      <c r="J4203" s="232"/>
      <c r="K4203" s="232"/>
      <c r="L4203" s="232"/>
      <c r="M4203" s="232"/>
      <c r="N4203" s="131" t="e">
        <f t="shared" si="65"/>
        <v>#N/A</v>
      </c>
    </row>
    <row r="4204" spans="1:14" ht="12.75" customHeight="1" x14ac:dyDescent="0.25">
      <c r="A4204" s="232"/>
      <c r="B4204" s="232"/>
      <c r="C4204" s="232"/>
      <c r="D4204" s="232"/>
      <c r="E4204" s="232"/>
      <c r="F4204" s="232"/>
      <c r="G4204" s="232"/>
      <c r="H4204" s="232"/>
      <c r="I4204" s="232"/>
      <c r="J4204" s="232"/>
      <c r="K4204" s="232"/>
      <c r="L4204" s="232"/>
      <c r="M4204" s="232"/>
      <c r="N4204" s="131" t="e">
        <f t="shared" si="65"/>
        <v>#N/A</v>
      </c>
    </row>
    <row r="4205" spans="1:14" ht="12.75" customHeight="1" x14ac:dyDescent="0.25">
      <c r="A4205" s="232"/>
      <c r="B4205" s="232"/>
      <c r="C4205" s="232"/>
      <c r="D4205" s="232"/>
      <c r="E4205" s="232"/>
      <c r="F4205" s="232"/>
      <c r="G4205" s="232"/>
      <c r="H4205" s="232"/>
      <c r="I4205" s="232"/>
      <c r="J4205" s="232"/>
      <c r="K4205" s="232"/>
      <c r="L4205" s="232"/>
      <c r="M4205" s="232"/>
      <c r="N4205" s="131" t="e">
        <f t="shared" si="65"/>
        <v>#N/A</v>
      </c>
    </row>
    <row r="4206" spans="1:14" ht="12.75" customHeight="1" x14ac:dyDescent="0.25">
      <c r="A4206" s="232"/>
      <c r="B4206" s="232"/>
      <c r="C4206" s="232"/>
      <c r="D4206" s="232"/>
      <c r="E4206" s="232"/>
      <c r="F4206" s="232"/>
      <c r="G4206" s="232"/>
      <c r="H4206" s="232"/>
      <c r="I4206" s="232"/>
      <c r="J4206" s="232"/>
      <c r="K4206" s="232"/>
      <c r="L4206" s="232"/>
      <c r="M4206" s="232"/>
      <c r="N4206" s="131" t="e">
        <f t="shared" si="65"/>
        <v>#N/A</v>
      </c>
    </row>
    <row r="4207" spans="1:14" ht="12.75" customHeight="1" x14ac:dyDescent="0.25">
      <c r="A4207" s="232"/>
      <c r="B4207" s="232"/>
      <c r="C4207" s="232"/>
      <c r="D4207" s="232"/>
      <c r="E4207" s="232"/>
      <c r="F4207" s="232"/>
      <c r="G4207" s="232"/>
      <c r="H4207" s="232"/>
      <c r="I4207" s="232"/>
      <c r="J4207" s="232"/>
      <c r="K4207" s="232"/>
      <c r="L4207" s="232"/>
      <c r="M4207" s="232"/>
      <c r="N4207" s="131" t="e">
        <f t="shared" si="65"/>
        <v>#N/A</v>
      </c>
    </row>
    <row r="4208" spans="1:14" ht="12.75" customHeight="1" x14ac:dyDescent="0.25">
      <c r="A4208" s="232"/>
      <c r="B4208" s="232"/>
      <c r="C4208" s="232"/>
      <c r="D4208" s="232"/>
      <c r="E4208" s="232"/>
      <c r="F4208" s="232"/>
      <c r="G4208" s="232"/>
      <c r="H4208" s="232"/>
      <c r="I4208" s="232"/>
      <c r="J4208" s="232"/>
      <c r="K4208" s="232"/>
      <c r="L4208" s="232"/>
      <c r="M4208" s="232"/>
      <c r="N4208" s="131" t="e">
        <f t="shared" si="65"/>
        <v>#N/A</v>
      </c>
    </row>
    <row r="4209" spans="1:14" ht="12.75" customHeight="1" x14ac:dyDescent="0.25">
      <c r="A4209" s="232"/>
      <c r="B4209" s="232"/>
      <c r="C4209" s="232"/>
      <c r="D4209" s="232"/>
      <c r="E4209" s="232"/>
      <c r="F4209" s="232"/>
      <c r="G4209" s="232"/>
      <c r="H4209" s="232"/>
      <c r="I4209" s="232"/>
      <c r="J4209" s="232"/>
      <c r="K4209" s="232"/>
      <c r="L4209" s="232"/>
      <c r="M4209" s="232"/>
      <c r="N4209" s="131" t="e">
        <f t="shared" si="65"/>
        <v>#N/A</v>
      </c>
    </row>
    <row r="4210" spans="1:14" ht="12.75" customHeight="1" x14ac:dyDescent="0.25">
      <c r="A4210" s="232"/>
      <c r="B4210" s="232"/>
      <c r="C4210" s="232"/>
      <c r="D4210" s="232"/>
      <c r="E4210" s="232"/>
      <c r="F4210" s="232"/>
      <c r="G4210" s="232"/>
      <c r="H4210" s="232"/>
      <c r="I4210" s="232"/>
      <c r="J4210" s="232"/>
      <c r="K4210" s="232"/>
      <c r="L4210" s="232"/>
      <c r="M4210" s="232"/>
      <c r="N4210" s="131" t="e">
        <f t="shared" si="65"/>
        <v>#N/A</v>
      </c>
    </row>
    <row r="4211" spans="1:14" ht="12.75" customHeight="1" x14ac:dyDescent="0.25">
      <c r="A4211" s="232"/>
      <c r="B4211" s="232"/>
      <c r="C4211" s="232"/>
      <c r="D4211" s="232"/>
      <c r="E4211" s="232"/>
      <c r="F4211" s="232"/>
      <c r="G4211" s="232"/>
      <c r="H4211" s="232"/>
      <c r="I4211" s="232"/>
      <c r="J4211" s="232"/>
      <c r="K4211" s="232"/>
      <c r="L4211" s="232"/>
      <c r="M4211" s="232"/>
      <c r="N4211" s="131" t="e">
        <f t="shared" si="65"/>
        <v>#N/A</v>
      </c>
    </row>
    <row r="4212" spans="1:14" ht="12.75" customHeight="1" x14ac:dyDescent="0.25">
      <c r="A4212" s="232"/>
      <c r="B4212" s="232"/>
      <c r="C4212" s="232"/>
      <c r="D4212" s="232"/>
      <c r="E4212" s="232"/>
      <c r="F4212" s="232"/>
      <c r="G4212" s="232"/>
      <c r="H4212" s="232"/>
      <c r="I4212" s="232"/>
      <c r="J4212" s="232"/>
      <c r="K4212" s="232"/>
      <c r="L4212" s="232"/>
      <c r="M4212" s="232"/>
      <c r="N4212" s="131" t="e">
        <f t="shared" si="65"/>
        <v>#N/A</v>
      </c>
    </row>
    <row r="4213" spans="1:14" ht="12.75" customHeight="1" x14ac:dyDescent="0.25">
      <c r="A4213" s="232"/>
      <c r="B4213" s="232"/>
      <c r="C4213" s="232"/>
      <c r="D4213" s="232"/>
      <c r="E4213" s="232"/>
      <c r="F4213" s="232"/>
      <c r="G4213" s="232"/>
      <c r="H4213" s="232"/>
      <c r="I4213" s="232"/>
      <c r="J4213" s="232"/>
      <c r="K4213" s="232"/>
      <c r="L4213" s="232"/>
      <c r="M4213" s="232"/>
      <c r="N4213" s="131" t="e">
        <f t="shared" si="65"/>
        <v>#N/A</v>
      </c>
    </row>
    <row r="4214" spans="1:14" ht="12.75" customHeight="1" x14ac:dyDescent="0.25">
      <c r="A4214" s="232"/>
      <c r="B4214" s="232"/>
      <c r="C4214" s="232"/>
      <c r="D4214" s="232"/>
      <c r="E4214" s="232"/>
      <c r="F4214" s="232"/>
      <c r="G4214" s="232"/>
      <c r="H4214" s="232"/>
      <c r="I4214" s="232"/>
      <c r="J4214" s="232"/>
      <c r="K4214" s="232"/>
      <c r="L4214" s="232"/>
      <c r="M4214" s="232"/>
      <c r="N4214" s="131" t="e">
        <f t="shared" si="65"/>
        <v>#N/A</v>
      </c>
    </row>
    <row r="4215" spans="1:14" ht="12.75" customHeight="1" x14ac:dyDescent="0.25">
      <c r="A4215" s="232"/>
      <c r="B4215" s="232"/>
      <c r="C4215" s="232"/>
      <c r="D4215" s="232"/>
      <c r="E4215" s="232"/>
      <c r="F4215" s="232"/>
      <c r="G4215" s="232"/>
      <c r="H4215" s="232"/>
      <c r="I4215" s="232"/>
      <c r="J4215" s="232"/>
      <c r="K4215" s="232"/>
      <c r="L4215" s="232"/>
      <c r="M4215" s="232"/>
      <c r="N4215" s="131" t="e">
        <f t="shared" si="65"/>
        <v>#N/A</v>
      </c>
    </row>
    <row r="4216" spans="1:14" ht="12.75" customHeight="1" x14ac:dyDescent="0.25">
      <c r="A4216" s="232"/>
      <c r="B4216" s="232"/>
      <c r="C4216" s="232"/>
      <c r="D4216" s="232"/>
      <c r="E4216" s="232"/>
      <c r="F4216" s="232"/>
      <c r="G4216" s="232"/>
      <c r="H4216" s="232"/>
      <c r="I4216" s="232"/>
      <c r="J4216" s="232"/>
      <c r="K4216" s="232"/>
      <c r="L4216" s="232"/>
      <c r="M4216" s="232"/>
      <c r="N4216" s="131" t="e">
        <f t="shared" si="65"/>
        <v>#N/A</v>
      </c>
    </row>
    <row r="4217" spans="1:14" ht="12.75" customHeight="1" x14ac:dyDescent="0.25">
      <c r="A4217" s="232"/>
      <c r="B4217" s="232"/>
      <c r="C4217" s="232"/>
      <c r="D4217" s="232"/>
      <c r="E4217" s="232"/>
      <c r="F4217" s="232"/>
      <c r="G4217" s="232"/>
      <c r="H4217" s="232"/>
      <c r="I4217" s="232"/>
      <c r="J4217" s="232"/>
      <c r="K4217" s="232"/>
      <c r="L4217" s="232"/>
      <c r="M4217" s="232"/>
      <c r="N4217" s="131" t="e">
        <f t="shared" si="65"/>
        <v>#N/A</v>
      </c>
    </row>
    <row r="4218" spans="1:14" ht="12.75" customHeight="1" x14ac:dyDescent="0.25">
      <c r="A4218" s="232"/>
      <c r="B4218" s="232"/>
      <c r="C4218" s="232"/>
      <c r="D4218" s="232"/>
      <c r="E4218" s="232"/>
      <c r="F4218" s="232"/>
      <c r="G4218" s="232"/>
      <c r="H4218" s="232"/>
      <c r="I4218" s="232"/>
      <c r="J4218" s="232"/>
      <c r="K4218" s="232"/>
      <c r="L4218" s="232"/>
      <c r="M4218" s="232"/>
      <c r="N4218" s="131" t="e">
        <f t="shared" si="65"/>
        <v>#N/A</v>
      </c>
    </row>
    <row r="4219" spans="1:14" ht="12.75" customHeight="1" x14ac:dyDescent="0.25">
      <c r="A4219" s="232"/>
      <c r="B4219" s="232"/>
      <c r="C4219" s="232"/>
      <c r="D4219" s="232"/>
      <c r="E4219" s="232"/>
      <c r="F4219" s="232"/>
      <c r="G4219" s="232"/>
      <c r="H4219" s="232"/>
      <c r="I4219" s="232"/>
      <c r="J4219" s="232"/>
      <c r="K4219" s="232"/>
      <c r="L4219" s="232"/>
      <c r="M4219" s="232"/>
      <c r="N4219" s="131" t="e">
        <f t="shared" si="65"/>
        <v>#N/A</v>
      </c>
    </row>
    <row r="4220" spans="1:14" ht="12.75" customHeight="1" x14ac:dyDescent="0.25">
      <c r="A4220" s="232"/>
      <c r="B4220" s="232"/>
      <c r="C4220" s="232"/>
      <c r="D4220" s="232"/>
      <c r="E4220" s="232"/>
      <c r="F4220" s="232"/>
      <c r="G4220" s="232"/>
      <c r="H4220" s="232"/>
      <c r="I4220" s="232"/>
      <c r="J4220" s="232"/>
      <c r="K4220" s="232"/>
      <c r="L4220" s="232"/>
      <c r="M4220" s="232"/>
      <c r="N4220" s="131" t="e">
        <f t="shared" si="65"/>
        <v>#N/A</v>
      </c>
    </row>
    <row r="4221" spans="1:14" ht="12.75" customHeight="1" x14ac:dyDescent="0.25">
      <c r="A4221" s="232"/>
      <c r="B4221" s="232"/>
      <c r="C4221" s="232"/>
      <c r="D4221" s="232"/>
      <c r="E4221" s="232"/>
      <c r="F4221" s="232"/>
      <c r="G4221" s="232"/>
      <c r="H4221" s="232"/>
      <c r="I4221" s="232"/>
      <c r="J4221" s="232"/>
      <c r="K4221" s="232"/>
      <c r="L4221" s="232"/>
      <c r="M4221" s="232"/>
      <c r="N4221" s="131" t="e">
        <f t="shared" si="65"/>
        <v>#N/A</v>
      </c>
    </row>
    <row r="4222" spans="1:14" ht="12.75" customHeight="1" x14ac:dyDescent="0.25">
      <c r="A4222" s="232"/>
      <c r="B4222" s="232"/>
      <c r="C4222" s="232"/>
      <c r="D4222" s="232"/>
      <c r="E4222" s="232"/>
      <c r="F4222" s="232"/>
      <c r="G4222" s="232"/>
      <c r="H4222" s="232"/>
      <c r="I4222" s="232"/>
      <c r="J4222" s="232"/>
      <c r="K4222" s="232"/>
      <c r="L4222" s="232"/>
      <c r="M4222" s="232"/>
      <c r="N4222" s="131" t="e">
        <f t="shared" si="65"/>
        <v>#N/A</v>
      </c>
    </row>
    <row r="4223" spans="1:14" ht="12.75" customHeight="1" x14ac:dyDescent="0.25">
      <c r="A4223" s="232"/>
      <c r="B4223" s="232"/>
      <c r="C4223" s="232"/>
      <c r="D4223" s="232"/>
      <c r="E4223" s="232"/>
      <c r="F4223" s="232"/>
      <c r="G4223" s="232"/>
      <c r="H4223" s="232"/>
      <c r="I4223" s="232"/>
      <c r="J4223" s="232"/>
      <c r="K4223" s="232"/>
      <c r="L4223" s="232"/>
      <c r="M4223" s="232"/>
      <c r="N4223" s="131" t="e">
        <f t="shared" si="65"/>
        <v>#N/A</v>
      </c>
    </row>
    <row r="4224" spans="1:14" ht="12.75" customHeight="1" x14ac:dyDescent="0.25">
      <c r="A4224" s="232"/>
      <c r="B4224" s="232"/>
      <c r="C4224" s="232"/>
      <c r="D4224" s="232"/>
      <c r="E4224" s="232"/>
      <c r="F4224" s="232"/>
      <c r="G4224" s="232"/>
      <c r="H4224" s="232"/>
      <c r="I4224" s="232"/>
      <c r="J4224" s="232"/>
      <c r="K4224" s="232"/>
      <c r="L4224" s="232"/>
      <c r="M4224" s="232"/>
      <c r="N4224" s="131" t="e">
        <f t="shared" si="65"/>
        <v>#N/A</v>
      </c>
    </row>
    <row r="4225" spans="1:14" ht="12.75" customHeight="1" x14ac:dyDescent="0.25">
      <c r="A4225" s="232"/>
      <c r="B4225" s="232"/>
      <c r="C4225" s="232"/>
      <c r="D4225" s="232"/>
      <c r="E4225" s="232"/>
      <c r="F4225" s="232"/>
      <c r="G4225" s="232"/>
      <c r="H4225" s="232"/>
      <c r="I4225" s="232"/>
      <c r="J4225" s="232"/>
      <c r="K4225" s="232"/>
      <c r="L4225" s="232"/>
      <c r="M4225" s="232"/>
      <c r="N4225" s="131" t="e">
        <f t="shared" si="65"/>
        <v>#N/A</v>
      </c>
    </row>
    <row r="4226" spans="1:14" ht="12.75" customHeight="1" x14ac:dyDescent="0.25">
      <c r="A4226" s="232"/>
      <c r="B4226" s="232"/>
      <c r="C4226" s="232"/>
      <c r="D4226" s="232"/>
      <c r="E4226" s="232"/>
      <c r="F4226" s="232"/>
      <c r="G4226" s="232"/>
      <c r="H4226" s="232"/>
      <c r="I4226" s="232"/>
      <c r="J4226" s="232"/>
      <c r="K4226" s="232"/>
      <c r="L4226" s="232"/>
      <c r="M4226" s="232"/>
      <c r="N4226" s="131" t="e">
        <f t="shared" si="65"/>
        <v>#N/A</v>
      </c>
    </row>
    <row r="4227" spans="1:14" ht="12.75" customHeight="1" x14ac:dyDescent="0.25">
      <c r="A4227" s="232"/>
      <c r="B4227" s="232"/>
      <c r="C4227" s="232"/>
      <c r="D4227" s="232"/>
      <c r="E4227" s="232"/>
      <c r="F4227" s="232"/>
      <c r="G4227" s="232"/>
      <c r="H4227" s="232"/>
      <c r="I4227" s="232"/>
      <c r="J4227" s="232"/>
      <c r="K4227" s="232"/>
      <c r="L4227" s="232"/>
      <c r="M4227" s="232"/>
      <c r="N4227" s="131" t="e">
        <f t="shared" si="65"/>
        <v>#N/A</v>
      </c>
    </row>
    <row r="4228" spans="1:14" ht="12.75" customHeight="1" x14ac:dyDescent="0.25">
      <c r="A4228" s="232"/>
      <c r="B4228" s="232"/>
      <c r="C4228" s="232"/>
      <c r="D4228" s="232"/>
      <c r="E4228" s="232"/>
      <c r="F4228" s="232"/>
      <c r="G4228" s="232"/>
      <c r="H4228" s="232"/>
      <c r="I4228" s="232"/>
      <c r="J4228" s="232"/>
      <c r="K4228" s="232"/>
      <c r="L4228" s="232"/>
      <c r="M4228" s="232"/>
      <c r="N4228" s="131" t="e">
        <f t="shared" ref="N4228:N4291" si="66">VLOOKUP(I4228,$O$3:$P$10,2,FALSE)</f>
        <v>#N/A</v>
      </c>
    </row>
    <row r="4229" spans="1:14" ht="12.75" customHeight="1" x14ac:dyDescent="0.25">
      <c r="A4229" s="232"/>
      <c r="B4229" s="232"/>
      <c r="C4229" s="232"/>
      <c r="D4229" s="232"/>
      <c r="E4229" s="232"/>
      <c r="F4229" s="232"/>
      <c r="G4229" s="232"/>
      <c r="H4229" s="232"/>
      <c r="I4229" s="232"/>
      <c r="J4229" s="232"/>
      <c r="K4229" s="232"/>
      <c r="L4229" s="232"/>
      <c r="M4229" s="232"/>
      <c r="N4229" s="131" t="e">
        <f t="shared" si="66"/>
        <v>#N/A</v>
      </c>
    </row>
    <row r="4230" spans="1:14" ht="12.75" customHeight="1" x14ac:dyDescent="0.25">
      <c r="A4230" s="232"/>
      <c r="B4230" s="232"/>
      <c r="C4230" s="232"/>
      <c r="D4230" s="232"/>
      <c r="E4230" s="232"/>
      <c r="F4230" s="232"/>
      <c r="G4230" s="232"/>
      <c r="H4230" s="232"/>
      <c r="I4230" s="232"/>
      <c r="J4230" s="232"/>
      <c r="K4230" s="232"/>
      <c r="L4230" s="232"/>
      <c r="M4230" s="232"/>
      <c r="N4230" s="131" t="e">
        <f t="shared" si="66"/>
        <v>#N/A</v>
      </c>
    </row>
    <row r="4231" spans="1:14" ht="12.75" customHeight="1" x14ac:dyDescent="0.25">
      <c r="A4231" s="232"/>
      <c r="B4231" s="232"/>
      <c r="C4231" s="232"/>
      <c r="D4231" s="232"/>
      <c r="E4231" s="232"/>
      <c r="F4231" s="232"/>
      <c r="G4231" s="232"/>
      <c r="H4231" s="232"/>
      <c r="I4231" s="232"/>
      <c r="J4231" s="232"/>
      <c r="K4231" s="232"/>
      <c r="L4231" s="232"/>
      <c r="M4231" s="232"/>
      <c r="N4231" s="131" t="e">
        <f t="shared" si="66"/>
        <v>#N/A</v>
      </c>
    </row>
    <row r="4232" spans="1:14" ht="12.75" customHeight="1" x14ac:dyDescent="0.25">
      <c r="A4232" s="232"/>
      <c r="B4232" s="232"/>
      <c r="C4232" s="232"/>
      <c r="D4232" s="232"/>
      <c r="E4232" s="232"/>
      <c r="F4232" s="232"/>
      <c r="G4232" s="232"/>
      <c r="H4232" s="232"/>
      <c r="I4232" s="232"/>
      <c r="J4232" s="232"/>
      <c r="K4232" s="232"/>
      <c r="L4232" s="232"/>
      <c r="M4232" s="232"/>
      <c r="N4232" s="131" t="e">
        <f t="shared" si="66"/>
        <v>#N/A</v>
      </c>
    </row>
    <row r="4233" spans="1:14" ht="12.75" customHeight="1" x14ac:dyDescent="0.25">
      <c r="A4233" s="232"/>
      <c r="B4233" s="232"/>
      <c r="C4233" s="232"/>
      <c r="D4233" s="232"/>
      <c r="E4233" s="232"/>
      <c r="F4233" s="232"/>
      <c r="G4233" s="232"/>
      <c r="H4233" s="232"/>
      <c r="I4233" s="232"/>
      <c r="J4233" s="232"/>
      <c r="K4233" s="232"/>
      <c r="L4233" s="232"/>
      <c r="M4233" s="232"/>
      <c r="N4233" s="131" t="e">
        <f t="shared" si="66"/>
        <v>#N/A</v>
      </c>
    </row>
    <row r="4234" spans="1:14" ht="12.75" customHeight="1" x14ac:dyDescent="0.25">
      <c r="A4234" s="232"/>
      <c r="B4234" s="232"/>
      <c r="C4234" s="232"/>
      <c r="D4234" s="232"/>
      <c r="E4234" s="232"/>
      <c r="F4234" s="232"/>
      <c r="G4234" s="232"/>
      <c r="H4234" s="232"/>
      <c r="I4234" s="232"/>
      <c r="J4234" s="232"/>
      <c r="K4234" s="232"/>
      <c r="L4234" s="232"/>
      <c r="M4234" s="232"/>
      <c r="N4234" s="131" t="e">
        <f t="shared" si="66"/>
        <v>#N/A</v>
      </c>
    </row>
    <row r="4235" spans="1:14" ht="12.75" customHeight="1" x14ac:dyDescent="0.25">
      <c r="A4235" s="232"/>
      <c r="B4235" s="232"/>
      <c r="C4235" s="232"/>
      <c r="D4235" s="232"/>
      <c r="E4235" s="232"/>
      <c r="F4235" s="232"/>
      <c r="G4235" s="232"/>
      <c r="H4235" s="232"/>
      <c r="I4235" s="232"/>
      <c r="J4235" s="232"/>
      <c r="K4235" s="232"/>
      <c r="L4235" s="232"/>
      <c r="M4235" s="232"/>
      <c r="N4235" s="131" t="e">
        <f t="shared" si="66"/>
        <v>#N/A</v>
      </c>
    </row>
    <row r="4236" spans="1:14" ht="12.75" customHeight="1" x14ac:dyDescent="0.25">
      <c r="A4236" s="232"/>
      <c r="B4236" s="232"/>
      <c r="C4236" s="232"/>
      <c r="D4236" s="232"/>
      <c r="E4236" s="232"/>
      <c r="F4236" s="232"/>
      <c r="G4236" s="232"/>
      <c r="H4236" s="232"/>
      <c r="I4236" s="232"/>
      <c r="J4236" s="232"/>
      <c r="K4236" s="232"/>
      <c r="L4236" s="232"/>
      <c r="M4236" s="232"/>
      <c r="N4236" s="131" t="e">
        <f t="shared" si="66"/>
        <v>#N/A</v>
      </c>
    </row>
    <row r="4237" spans="1:14" ht="12.75" customHeight="1" x14ac:dyDescent="0.25">
      <c r="A4237" s="232"/>
      <c r="B4237" s="232"/>
      <c r="C4237" s="232"/>
      <c r="D4237" s="232"/>
      <c r="E4237" s="232"/>
      <c r="F4237" s="232"/>
      <c r="G4237" s="232"/>
      <c r="H4237" s="232"/>
      <c r="I4237" s="232"/>
      <c r="J4237" s="232"/>
      <c r="K4237" s="232"/>
      <c r="L4237" s="232"/>
      <c r="M4237" s="232"/>
      <c r="N4237" s="131" t="e">
        <f t="shared" si="66"/>
        <v>#N/A</v>
      </c>
    </row>
    <row r="4238" spans="1:14" ht="12.75" customHeight="1" x14ac:dyDescent="0.25">
      <c r="A4238" s="232"/>
      <c r="B4238" s="232"/>
      <c r="C4238" s="232"/>
      <c r="D4238" s="232"/>
      <c r="E4238" s="232"/>
      <c r="F4238" s="232"/>
      <c r="G4238" s="232"/>
      <c r="H4238" s="232"/>
      <c r="I4238" s="232"/>
      <c r="J4238" s="232"/>
      <c r="K4238" s="232"/>
      <c r="L4238" s="232"/>
      <c r="M4238" s="232"/>
      <c r="N4238" s="131" t="e">
        <f t="shared" si="66"/>
        <v>#N/A</v>
      </c>
    </row>
    <row r="4239" spans="1:14" ht="12.75" customHeight="1" x14ac:dyDescent="0.25">
      <c r="A4239" s="232"/>
      <c r="B4239" s="232"/>
      <c r="C4239" s="232"/>
      <c r="D4239" s="232"/>
      <c r="E4239" s="232"/>
      <c r="F4239" s="232"/>
      <c r="G4239" s="232"/>
      <c r="H4239" s="232"/>
      <c r="I4239" s="232"/>
      <c r="J4239" s="232"/>
      <c r="K4239" s="232"/>
      <c r="L4239" s="232"/>
      <c r="M4239" s="232"/>
      <c r="N4239" s="131" t="e">
        <f t="shared" si="66"/>
        <v>#N/A</v>
      </c>
    </row>
    <row r="4240" spans="1:14" ht="12.75" customHeight="1" x14ac:dyDescent="0.25">
      <c r="A4240" s="232"/>
      <c r="B4240" s="232"/>
      <c r="C4240" s="232"/>
      <c r="D4240" s="232"/>
      <c r="E4240" s="232"/>
      <c r="F4240" s="232"/>
      <c r="G4240" s="232"/>
      <c r="H4240" s="232"/>
      <c r="I4240" s="232"/>
      <c r="J4240" s="232"/>
      <c r="K4240" s="232"/>
      <c r="L4240" s="232"/>
      <c r="M4240" s="232"/>
      <c r="N4240" s="131" t="e">
        <f t="shared" si="66"/>
        <v>#N/A</v>
      </c>
    </row>
    <row r="4241" spans="1:14" ht="12.75" customHeight="1" x14ac:dyDescent="0.25">
      <c r="A4241" s="232"/>
      <c r="B4241" s="232"/>
      <c r="C4241" s="232"/>
      <c r="D4241" s="232"/>
      <c r="E4241" s="232"/>
      <c r="F4241" s="232"/>
      <c r="G4241" s="232"/>
      <c r="H4241" s="232"/>
      <c r="I4241" s="232"/>
      <c r="J4241" s="232"/>
      <c r="K4241" s="232"/>
      <c r="L4241" s="232"/>
      <c r="M4241" s="232"/>
      <c r="N4241" s="131" t="e">
        <f t="shared" si="66"/>
        <v>#N/A</v>
      </c>
    </row>
    <row r="4242" spans="1:14" ht="12.75" customHeight="1" x14ac:dyDescent="0.25">
      <c r="A4242" s="232"/>
      <c r="B4242" s="232"/>
      <c r="C4242" s="232"/>
      <c r="D4242" s="232"/>
      <c r="E4242" s="232"/>
      <c r="F4242" s="232"/>
      <c r="G4242" s="232"/>
      <c r="H4242" s="232"/>
      <c r="I4242" s="232"/>
      <c r="J4242" s="232"/>
      <c r="K4242" s="232"/>
      <c r="L4242" s="232"/>
      <c r="M4242" s="232"/>
      <c r="N4242" s="131" t="e">
        <f t="shared" si="66"/>
        <v>#N/A</v>
      </c>
    </row>
    <row r="4243" spans="1:14" ht="12.75" customHeight="1" x14ac:dyDescent="0.25">
      <c r="A4243" s="232"/>
      <c r="B4243" s="232"/>
      <c r="C4243" s="232"/>
      <c r="D4243" s="232"/>
      <c r="E4243" s="232"/>
      <c r="F4243" s="232"/>
      <c r="G4243" s="232"/>
      <c r="H4243" s="232"/>
      <c r="I4243" s="232"/>
      <c r="J4243" s="232"/>
      <c r="K4243" s="232"/>
      <c r="L4243" s="232"/>
      <c r="M4243" s="232"/>
      <c r="N4243" s="131" t="e">
        <f t="shared" si="66"/>
        <v>#N/A</v>
      </c>
    </row>
    <row r="4244" spans="1:14" ht="12.75" customHeight="1" x14ac:dyDescent="0.25">
      <c r="A4244" s="232"/>
      <c r="B4244" s="232"/>
      <c r="C4244" s="232"/>
      <c r="D4244" s="232"/>
      <c r="E4244" s="232"/>
      <c r="F4244" s="232"/>
      <c r="G4244" s="232"/>
      <c r="H4244" s="232"/>
      <c r="I4244" s="232"/>
      <c r="J4244" s="232"/>
      <c r="K4244" s="232"/>
      <c r="L4244" s="232"/>
      <c r="M4244" s="232"/>
      <c r="N4244" s="131" t="e">
        <f t="shared" si="66"/>
        <v>#N/A</v>
      </c>
    </row>
    <row r="4245" spans="1:14" ht="12.75" customHeight="1" x14ac:dyDescent="0.25">
      <c r="A4245" s="232"/>
      <c r="B4245" s="232"/>
      <c r="C4245" s="232"/>
      <c r="D4245" s="232"/>
      <c r="E4245" s="232"/>
      <c r="F4245" s="232"/>
      <c r="G4245" s="232"/>
      <c r="H4245" s="232"/>
      <c r="I4245" s="232"/>
      <c r="J4245" s="232"/>
      <c r="K4245" s="232"/>
      <c r="L4245" s="232"/>
      <c r="M4245" s="232"/>
      <c r="N4245" s="131" t="e">
        <f t="shared" si="66"/>
        <v>#N/A</v>
      </c>
    </row>
    <row r="4246" spans="1:14" ht="12.75" customHeight="1" x14ac:dyDescent="0.25">
      <c r="A4246" s="232"/>
      <c r="B4246" s="232"/>
      <c r="C4246" s="232"/>
      <c r="D4246" s="232"/>
      <c r="E4246" s="232"/>
      <c r="F4246" s="232"/>
      <c r="G4246" s="232"/>
      <c r="H4246" s="232"/>
      <c r="I4246" s="232"/>
      <c r="J4246" s="232"/>
      <c r="K4246" s="232"/>
      <c r="L4246" s="232"/>
      <c r="M4246" s="232"/>
      <c r="N4246" s="131" t="e">
        <f t="shared" si="66"/>
        <v>#N/A</v>
      </c>
    </row>
    <row r="4247" spans="1:14" ht="12.75" customHeight="1" x14ac:dyDescent="0.25">
      <c r="A4247" s="232"/>
      <c r="B4247" s="232"/>
      <c r="C4247" s="232"/>
      <c r="D4247" s="232"/>
      <c r="E4247" s="232"/>
      <c r="F4247" s="232"/>
      <c r="G4247" s="232"/>
      <c r="H4247" s="232"/>
      <c r="I4247" s="232"/>
      <c r="J4247" s="232"/>
      <c r="K4247" s="232"/>
      <c r="L4247" s="232"/>
      <c r="M4247" s="232"/>
      <c r="N4247" s="131" t="e">
        <f t="shared" si="66"/>
        <v>#N/A</v>
      </c>
    </row>
    <row r="4248" spans="1:14" ht="12.75" customHeight="1" x14ac:dyDescent="0.25">
      <c r="A4248" s="232"/>
      <c r="B4248" s="232"/>
      <c r="C4248" s="232"/>
      <c r="D4248" s="232"/>
      <c r="E4248" s="232"/>
      <c r="F4248" s="232"/>
      <c r="G4248" s="232"/>
      <c r="H4248" s="232"/>
      <c r="I4248" s="232"/>
      <c r="J4248" s="232"/>
      <c r="K4248" s="232"/>
      <c r="L4248" s="232"/>
      <c r="M4248" s="232"/>
      <c r="N4248" s="131" t="e">
        <f t="shared" si="66"/>
        <v>#N/A</v>
      </c>
    </row>
    <row r="4249" spans="1:14" ht="12.75" customHeight="1" x14ac:dyDescent="0.25">
      <c r="A4249" s="232"/>
      <c r="B4249" s="232"/>
      <c r="C4249" s="232"/>
      <c r="D4249" s="232"/>
      <c r="E4249" s="232"/>
      <c r="F4249" s="232"/>
      <c r="G4249" s="232"/>
      <c r="H4249" s="232"/>
      <c r="I4249" s="232"/>
      <c r="J4249" s="232"/>
      <c r="K4249" s="232"/>
      <c r="L4249" s="232"/>
      <c r="M4249" s="232"/>
      <c r="N4249" s="131" t="e">
        <f t="shared" si="66"/>
        <v>#N/A</v>
      </c>
    </row>
    <row r="4250" spans="1:14" ht="12.75" customHeight="1" x14ac:dyDescent="0.25">
      <c r="A4250" s="232"/>
      <c r="B4250" s="232"/>
      <c r="C4250" s="232"/>
      <c r="D4250" s="232"/>
      <c r="E4250" s="232"/>
      <c r="F4250" s="232"/>
      <c r="G4250" s="232"/>
      <c r="H4250" s="232"/>
      <c r="I4250" s="232"/>
      <c r="J4250" s="232"/>
      <c r="K4250" s="232"/>
      <c r="L4250" s="232"/>
      <c r="M4250" s="232"/>
      <c r="N4250" s="131" t="e">
        <f t="shared" si="66"/>
        <v>#N/A</v>
      </c>
    </row>
    <row r="4251" spans="1:14" ht="12.75" customHeight="1" x14ac:dyDescent="0.25">
      <c r="A4251" s="232"/>
      <c r="B4251" s="232"/>
      <c r="C4251" s="232"/>
      <c r="D4251" s="232"/>
      <c r="E4251" s="232"/>
      <c r="F4251" s="232"/>
      <c r="G4251" s="232"/>
      <c r="H4251" s="232"/>
      <c r="I4251" s="232"/>
      <c r="J4251" s="232"/>
      <c r="K4251" s="232"/>
      <c r="L4251" s="232"/>
      <c r="M4251" s="232"/>
      <c r="N4251" s="131" t="e">
        <f t="shared" si="66"/>
        <v>#N/A</v>
      </c>
    </row>
    <row r="4252" spans="1:14" ht="12.75" customHeight="1" x14ac:dyDescent="0.25">
      <c r="A4252" s="232"/>
      <c r="B4252" s="232"/>
      <c r="C4252" s="232"/>
      <c r="D4252" s="232"/>
      <c r="E4252" s="232"/>
      <c r="F4252" s="232"/>
      <c r="G4252" s="232"/>
      <c r="H4252" s="232"/>
      <c r="I4252" s="232"/>
      <c r="J4252" s="232"/>
      <c r="K4252" s="232"/>
      <c r="L4252" s="232"/>
      <c r="M4252" s="232"/>
      <c r="N4252" s="131" t="e">
        <f t="shared" si="66"/>
        <v>#N/A</v>
      </c>
    </row>
    <row r="4253" spans="1:14" ht="12.75" customHeight="1" x14ac:dyDescent="0.25">
      <c r="A4253" s="232"/>
      <c r="B4253" s="232"/>
      <c r="C4253" s="232"/>
      <c r="D4253" s="232"/>
      <c r="E4253" s="232"/>
      <c r="F4253" s="232"/>
      <c r="G4253" s="232"/>
      <c r="H4253" s="232"/>
      <c r="I4253" s="232"/>
      <c r="J4253" s="232"/>
      <c r="K4253" s="232"/>
      <c r="L4253" s="232"/>
      <c r="M4253" s="232"/>
      <c r="N4253" s="131" t="e">
        <f t="shared" si="66"/>
        <v>#N/A</v>
      </c>
    </row>
    <row r="4254" spans="1:14" ht="12.75" customHeight="1" x14ac:dyDescent="0.25">
      <c r="A4254" s="232"/>
      <c r="B4254" s="232"/>
      <c r="C4254" s="232"/>
      <c r="D4254" s="232"/>
      <c r="E4254" s="232"/>
      <c r="F4254" s="232"/>
      <c r="G4254" s="232"/>
      <c r="H4254" s="232"/>
      <c r="I4254" s="232"/>
      <c r="J4254" s="232"/>
      <c r="K4254" s="232"/>
      <c r="L4254" s="232"/>
      <c r="M4254" s="232"/>
      <c r="N4254" s="131" t="e">
        <f t="shared" si="66"/>
        <v>#N/A</v>
      </c>
    </row>
    <row r="4255" spans="1:14" ht="12.75" customHeight="1" x14ac:dyDescent="0.25">
      <c r="A4255" s="232"/>
      <c r="B4255" s="232"/>
      <c r="C4255" s="232"/>
      <c r="D4255" s="232"/>
      <c r="E4255" s="232"/>
      <c r="F4255" s="232"/>
      <c r="G4255" s="232"/>
      <c r="H4255" s="232"/>
      <c r="I4255" s="232"/>
      <c r="J4255" s="232"/>
      <c r="K4255" s="232"/>
      <c r="L4255" s="232"/>
      <c r="M4255" s="232"/>
      <c r="N4255" s="131" t="e">
        <f t="shared" si="66"/>
        <v>#N/A</v>
      </c>
    </row>
    <row r="4256" spans="1:14" ht="12.75" customHeight="1" x14ac:dyDescent="0.25">
      <c r="A4256" s="232"/>
      <c r="B4256" s="232"/>
      <c r="C4256" s="232"/>
      <c r="D4256" s="232"/>
      <c r="E4256" s="232"/>
      <c r="F4256" s="232"/>
      <c r="G4256" s="232"/>
      <c r="H4256" s="232"/>
      <c r="I4256" s="232"/>
      <c r="J4256" s="232"/>
      <c r="K4256" s="232"/>
      <c r="L4256" s="232"/>
      <c r="M4256" s="232"/>
      <c r="N4256" s="131" t="e">
        <f t="shared" si="66"/>
        <v>#N/A</v>
      </c>
    </row>
    <row r="4257" spans="1:14" ht="12.75" customHeight="1" x14ac:dyDescent="0.25">
      <c r="A4257" s="232"/>
      <c r="B4257" s="232"/>
      <c r="C4257" s="232"/>
      <c r="D4257" s="232"/>
      <c r="E4257" s="232"/>
      <c r="F4257" s="232"/>
      <c r="G4257" s="232"/>
      <c r="H4257" s="232"/>
      <c r="I4257" s="232"/>
      <c r="J4257" s="232"/>
      <c r="K4257" s="232"/>
      <c r="L4257" s="232"/>
      <c r="M4257" s="232"/>
      <c r="N4257" s="131" t="e">
        <f t="shared" si="66"/>
        <v>#N/A</v>
      </c>
    </row>
    <row r="4258" spans="1:14" ht="12.75" customHeight="1" x14ac:dyDescent="0.25">
      <c r="A4258" s="232"/>
      <c r="B4258" s="232"/>
      <c r="C4258" s="232"/>
      <c r="D4258" s="232"/>
      <c r="E4258" s="232"/>
      <c r="F4258" s="232"/>
      <c r="G4258" s="232"/>
      <c r="H4258" s="232"/>
      <c r="I4258" s="232"/>
      <c r="J4258" s="232"/>
      <c r="K4258" s="232"/>
      <c r="L4258" s="232"/>
      <c r="M4258" s="232"/>
      <c r="N4258" s="131" t="e">
        <f t="shared" si="66"/>
        <v>#N/A</v>
      </c>
    </row>
    <row r="4259" spans="1:14" ht="12.75" customHeight="1" x14ac:dyDescent="0.25">
      <c r="A4259" s="232"/>
      <c r="B4259" s="232"/>
      <c r="C4259" s="232"/>
      <c r="D4259" s="232"/>
      <c r="E4259" s="232"/>
      <c r="F4259" s="232"/>
      <c r="G4259" s="232"/>
      <c r="H4259" s="232"/>
      <c r="I4259" s="232"/>
      <c r="J4259" s="232"/>
      <c r="K4259" s="232"/>
      <c r="L4259" s="232"/>
      <c r="M4259" s="232"/>
      <c r="N4259" s="131" t="e">
        <f t="shared" si="66"/>
        <v>#N/A</v>
      </c>
    </row>
    <row r="4260" spans="1:14" ht="12.75" customHeight="1" x14ac:dyDescent="0.25">
      <c r="A4260" s="232"/>
      <c r="B4260" s="232"/>
      <c r="C4260" s="232"/>
      <c r="D4260" s="232"/>
      <c r="E4260" s="232"/>
      <c r="F4260" s="232"/>
      <c r="G4260" s="232"/>
      <c r="H4260" s="232"/>
      <c r="I4260" s="232"/>
      <c r="J4260" s="232"/>
      <c r="K4260" s="232"/>
      <c r="L4260" s="232"/>
      <c r="M4260" s="232"/>
      <c r="N4260" s="131" t="e">
        <f t="shared" si="66"/>
        <v>#N/A</v>
      </c>
    </row>
    <row r="4261" spans="1:14" ht="12.75" customHeight="1" x14ac:dyDescent="0.25">
      <c r="A4261" s="232"/>
      <c r="B4261" s="232"/>
      <c r="C4261" s="232"/>
      <c r="D4261" s="232"/>
      <c r="E4261" s="232"/>
      <c r="F4261" s="232"/>
      <c r="G4261" s="232"/>
      <c r="H4261" s="232"/>
      <c r="I4261" s="232"/>
      <c r="J4261" s="232"/>
      <c r="K4261" s="232"/>
      <c r="L4261" s="232"/>
      <c r="M4261" s="232"/>
      <c r="N4261" s="131" t="e">
        <f t="shared" si="66"/>
        <v>#N/A</v>
      </c>
    </row>
    <row r="4262" spans="1:14" ht="12.75" customHeight="1" x14ac:dyDescent="0.25">
      <c r="A4262" s="232"/>
      <c r="B4262" s="232"/>
      <c r="C4262" s="232"/>
      <c r="D4262" s="232"/>
      <c r="E4262" s="232"/>
      <c r="F4262" s="232"/>
      <c r="G4262" s="232"/>
      <c r="H4262" s="232"/>
      <c r="I4262" s="232"/>
      <c r="J4262" s="232"/>
      <c r="K4262" s="232"/>
      <c r="L4262" s="232"/>
      <c r="M4262" s="232"/>
      <c r="N4262" s="131" t="e">
        <f t="shared" si="66"/>
        <v>#N/A</v>
      </c>
    </row>
    <row r="4263" spans="1:14" ht="12.75" customHeight="1" x14ac:dyDescent="0.25">
      <c r="A4263" s="232"/>
      <c r="B4263" s="232"/>
      <c r="C4263" s="232"/>
      <c r="D4263" s="232"/>
      <c r="E4263" s="232"/>
      <c r="F4263" s="232"/>
      <c r="G4263" s="232"/>
      <c r="H4263" s="232"/>
      <c r="I4263" s="232"/>
      <c r="J4263" s="232"/>
      <c r="K4263" s="232"/>
      <c r="L4263" s="232"/>
      <c r="M4263" s="232"/>
      <c r="N4263" s="131" t="e">
        <f t="shared" si="66"/>
        <v>#N/A</v>
      </c>
    </row>
    <row r="4264" spans="1:14" ht="12.75" customHeight="1" x14ac:dyDescent="0.25">
      <c r="A4264" s="232"/>
      <c r="B4264" s="232"/>
      <c r="C4264" s="232"/>
      <c r="D4264" s="232"/>
      <c r="E4264" s="232"/>
      <c r="F4264" s="232"/>
      <c r="G4264" s="232"/>
      <c r="H4264" s="232"/>
      <c r="I4264" s="232"/>
      <c r="J4264" s="232"/>
      <c r="K4264" s="232"/>
      <c r="L4264" s="232"/>
      <c r="M4264" s="232"/>
      <c r="N4264" s="131" t="e">
        <f t="shared" si="66"/>
        <v>#N/A</v>
      </c>
    </row>
    <row r="4265" spans="1:14" ht="12.75" customHeight="1" x14ac:dyDescent="0.25">
      <c r="A4265" s="232"/>
      <c r="B4265" s="232"/>
      <c r="C4265" s="232"/>
      <c r="D4265" s="232"/>
      <c r="E4265" s="232"/>
      <c r="F4265" s="232"/>
      <c r="G4265" s="232"/>
      <c r="H4265" s="232"/>
      <c r="I4265" s="232"/>
      <c r="J4265" s="232"/>
      <c r="K4265" s="232"/>
      <c r="L4265" s="232"/>
      <c r="M4265" s="232"/>
      <c r="N4265" s="131" t="e">
        <f t="shared" si="66"/>
        <v>#N/A</v>
      </c>
    </row>
    <row r="4266" spans="1:14" ht="12.75" customHeight="1" x14ac:dyDescent="0.25">
      <c r="A4266" s="232"/>
      <c r="B4266" s="232"/>
      <c r="C4266" s="232"/>
      <c r="D4266" s="232"/>
      <c r="E4266" s="232"/>
      <c r="F4266" s="232"/>
      <c r="G4266" s="232"/>
      <c r="H4266" s="232"/>
      <c r="I4266" s="232"/>
      <c r="J4266" s="232"/>
      <c r="K4266" s="232"/>
      <c r="L4266" s="232"/>
      <c r="M4266" s="232"/>
      <c r="N4266" s="131" t="e">
        <f t="shared" si="66"/>
        <v>#N/A</v>
      </c>
    </row>
    <row r="4267" spans="1:14" ht="12.75" customHeight="1" x14ac:dyDescent="0.25">
      <c r="A4267" s="232"/>
      <c r="B4267" s="232"/>
      <c r="C4267" s="232"/>
      <c r="D4267" s="232"/>
      <c r="E4267" s="232"/>
      <c r="F4267" s="232"/>
      <c r="G4267" s="232"/>
      <c r="H4267" s="232"/>
      <c r="I4267" s="232"/>
      <c r="J4267" s="232"/>
      <c r="K4267" s="232"/>
      <c r="L4267" s="232"/>
      <c r="M4267" s="232"/>
      <c r="N4267" s="131" t="e">
        <f t="shared" si="66"/>
        <v>#N/A</v>
      </c>
    </row>
    <row r="4268" spans="1:14" ht="12.75" customHeight="1" x14ac:dyDescent="0.25">
      <c r="A4268" s="232"/>
      <c r="B4268" s="232"/>
      <c r="C4268" s="232"/>
      <c r="D4268" s="232"/>
      <c r="E4268" s="232"/>
      <c r="F4268" s="232"/>
      <c r="G4268" s="232"/>
      <c r="H4268" s="232"/>
      <c r="I4268" s="232"/>
      <c r="J4268" s="232"/>
      <c r="K4268" s="232"/>
      <c r="L4268" s="232"/>
      <c r="M4268" s="232"/>
      <c r="N4268" s="131" t="e">
        <f t="shared" si="66"/>
        <v>#N/A</v>
      </c>
    </row>
    <row r="4269" spans="1:14" ht="12.75" customHeight="1" x14ac:dyDescent="0.25">
      <c r="A4269" s="232"/>
      <c r="B4269" s="232"/>
      <c r="C4269" s="232"/>
      <c r="D4269" s="232"/>
      <c r="E4269" s="232"/>
      <c r="F4269" s="232"/>
      <c r="G4269" s="232"/>
      <c r="H4269" s="232"/>
      <c r="I4269" s="232"/>
      <c r="J4269" s="232"/>
      <c r="K4269" s="232"/>
      <c r="L4269" s="232"/>
      <c r="M4269" s="232"/>
      <c r="N4269" s="131" t="e">
        <f t="shared" si="66"/>
        <v>#N/A</v>
      </c>
    </row>
    <row r="4270" spans="1:14" ht="12.75" customHeight="1" x14ac:dyDescent="0.25">
      <c r="A4270" s="232"/>
      <c r="B4270" s="232"/>
      <c r="C4270" s="232"/>
      <c r="D4270" s="232"/>
      <c r="E4270" s="232"/>
      <c r="F4270" s="232"/>
      <c r="G4270" s="232"/>
      <c r="H4270" s="232"/>
      <c r="I4270" s="232"/>
      <c r="J4270" s="232"/>
      <c r="K4270" s="232"/>
      <c r="L4270" s="232"/>
      <c r="M4270" s="232"/>
      <c r="N4270" s="131" t="e">
        <f t="shared" si="66"/>
        <v>#N/A</v>
      </c>
    </row>
    <row r="4271" spans="1:14" ht="12.75" customHeight="1" x14ac:dyDescent="0.25">
      <c r="A4271" s="232"/>
      <c r="B4271" s="232"/>
      <c r="C4271" s="232"/>
      <c r="D4271" s="232"/>
      <c r="E4271" s="232"/>
      <c r="F4271" s="232"/>
      <c r="G4271" s="232"/>
      <c r="H4271" s="232"/>
      <c r="I4271" s="232"/>
      <c r="J4271" s="232"/>
      <c r="K4271" s="232"/>
      <c r="L4271" s="232"/>
      <c r="M4271" s="232"/>
      <c r="N4271" s="131" t="e">
        <f t="shared" si="66"/>
        <v>#N/A</v>
      </c>
    </row>
    <row r="4272" spans="1:14" ht="12.75" customHeight="1" x14ac:dyDescent="0.25">
      <c r="A4272" s="232"/>
      <c r="B4272" s="232"/>
      <c r="C4272" s="232"/>
      <c r="D4272" s="232"/>
      <c r="E4272" s="232"/>
      <c r="F4272" s="232"/>
      <c r="G4272" s="232"/>
      <c r="H4272" s="232"/>
      <c r="I4272" s="232"/>
      <c r="J4272" s="232"/>
      <c r="K4272" s="232"/>
      <c r="L4272" s="232"/>
      <c r="M4272" s="232"/>
      <c r="N4272" s="131" t="e">
        <f t="shared" si="66"/>
        <v>#N/A</v>
      </c>
    </row>
    <row r="4273" spans="1:14" ht="12.75" customHeight="1" x14ac:dyDescent="0.25">
      <c r="A4273" s="232"/>
      <c r="B4273" s="232"/>
      <c r="C4273" s="232"/>
      <c r="D4273" s="232"/>
      <c r="E4273" s="232"/>
      <c r="F4273" s="232"/>
      <c r="G4273" s="232"/>
      <c r="H4273" s="232"/>
      <c r="I4273" s="232"/>
      <c r="J4273" s="232"/>
      <c r="K4273" s="232"/>
      <c r="L4273" s="232"/>
      <c r="M4273" s="232"/>
      <c r="N4273" s="131" t="e">
        <f t="shared" si="66"/>
        <v>#N/A</v>
      </c>
    </row>
    <row r="4274" spans="1:14" ht="12.75" customHeight="1" x14ac:dyDescent="0.25">
      <c r="A4274" s="232"/>
      <c r="B4274" s="232"/>
      <c r="C4274" s="232"/>
      <c r="D4274" s="232"/>
      <c r="E4274" s="232"/>
      <c r="F4274" s="232"/>
      <c r="G4274" s="232"/>
      <c r="H4274" s="232"/>
      <c r="I4274" s="232"/>
      <c r="J4274" s="232"/>
      <c r="K4274" s="232"/>
      <c r="L4274" s="232"/>
      <c r="M4274" s="232"/>
      <c r="N4274" s="131" t="e">
        <f t="shared" si="66"/>
        <v>#N/A</v>
      </c>
    </row>
    <row r="4275" spans="1:14" ht="12.75" customHeight="1" x14ac:dyDescent="0.25">
      <c r="A4275" s="232"/>
      <c r="B4275" s="232"/>
      <c r="C4275" s="232"/>
      <c r="D4275" s="232"/>
      <c r="E4275" s="232"/>
      <c r="F4275" s="232"/>
      <c r="G4275" s="232"/>
      <c r="H4275" s="232"/>
      <c r="I4275" s="232"/>
      <c r="J4275" s="232"/>
      <c r="K4275" s="232"/>
      <c r="L4275" s="232"/>
      <c r="M4275" s="232"/>
      <c r="N4275" s="131" t="e">
        <f t="shared" si="66"/>
        <v>#N/A</v>
      </c>
    </row>
    <row r="4276" spans="1:14" ht="12.75" customHeight="1" x14ac:dyDescent="0.25">
      <c r="A4276" s="232"/>
      <c r="B4276" s="232"/>
      <c r="C4276" s="232"/>
      <c r="D4276" s="232"/>
      <c r="E4276" s="232"/>
      <c r="F4276" s="232"/>
      <c r="G4276" s="232"/>
      <c r="H4276" s="232"/>
      <c r="I4276" s="232"/>
      <c r="J4276" s="232"/>
      <c r="K4276" s="232"/>
      <c r="L4276" s="232"/>
      <c r="M4276" s="232"/>
      <c r="N4276" s="131" t="e">
        <f t="shared" si="66"/>
        <v>#N/A</v>
      </c>
    </row>
    <row r="4277" spans="1:14" ht="12.75" customHeight="1" x14ac:dyDescent="0.25">
      <c r="A4277" s="232"/>
      <c r="B4277" s="232"/>
      <c r="C4277" s="232"/>
      <c r="D4277" s="232"/>
      <c r="E4277" s="232"/>
      <c r="F4277" s="232"/>
      <c r="G4277" s="232"/>
      <c r="H4277" s="232"/>
      <c r="I4277" s="232"/>
      <c r="J4277" s="232"/>
      <c r="K4277" s="232"/>
      <c r="L4277" s="232"/>
      <c r="M4277" s="232"/>
      <c r="N4277" s="131" t="e">
        <f t="shared" si="66"/>
        <v>#N/A</v>
      </c>
    </row>
    <row r="4278" spans="1:14" ht="12.75" customHeight="1" x14ac:dyDescent="0.25">
      <c r="A4278" s="232"/>
      <c r="B4278" s="232"/>
      <c r="C4278" s="232"/>
      <c r="D4278" s="232"/>
      <c r="E4278" s="232"/>
      <c r="F4278" s="232"/>
      <c r="G4278" s="232"/>
      <c r="H4278" s="232"/>
      <c r="I4278" s="232"/>
      <c r="J4278" s="232"/>
      <c r="K4278" s="232"/>
      <c r="L4278" s="232"/>
      <c r="M4278" s="232"/>
      <c r="N4278" s="131" t="e">
        <f t="shared" si="66"/>
        <v>#N/A</v>
      </c>
    </row>
    <row r="4279" spans="1:14" ht="12.75" customHeight="1" x14ac:dyDescent="0.25">
      <c r="A4279" s="232"/>
      <c r="B4279" s="232"/>
      <c r="C4279" s="232"/>
      <c r="D4279" s="232"/>
      <c r="E4279" s="232"/>
      <c r="F4279" s="232"/>
      <c r="G4279" s="232"/>
      <c r="H4279" s="232"/>
      <c r="I4279" s="232"/>
      <c r="J4279" s="232"/>
      <c r="K4279" s="232"/>
      <c r="L4279" s="232"/>
      <c r="M4279" s="232"/>
      <c r="N4279" s="131" t="e">
        <f t="shared" si="66"/>
        <v>#N/A</v>
      </c>
    </row>
    <row r="4280" spans="1:14" ht="12.75" customHeight="1" x14ac:dyDescent="0.25">
      <c r="A4280" s="232"/>
      <c r="B4280" s="232"/>
      <c r="C4280" s="232"/>
      <c r="D4280" s="232"/>
      <c r="E4280" s="232"/>
      <c r="F4280" s="232"/>
      <c r="G4280" s="232"/>
      <c r="H4280" s="232"/>
      <c r="I4280" s="232"/>
      <c r="J4280" s="232"/>
      <c r="K4280" s="232"/>
      <c r="L4280" s="232"/>
      <c r="M4280" s="232"/>
      <c r="N4280" s="131" t="e">
        <f t="shared" si="66"/>
        <v>#N/A</v>
      </c>
    </row>
    <row r="4281" spans="1:14" ht="12.75" customHeight="1" x14ac:dyDescent="0.25">
      <c r="A4281" s="232"/>
      <c r="B4281" s="232"/>
      <c r="C4281" s="232"/>
      <c r="D4281" s="232"/>
      <c r="E4281" s="232"/>
      <c r="F4281" s="232"/>
      <c r="G4281" s="232"/>
      <c r="H4281" s="232"/>
      <c r="I4281" s="232"/>
      <c r="J4281" s="232"/>
      <c r="K4281" s="232"/>
      <c r="L4281" s="232"/>
      <c r="M4281" s="232"/>
      <c r="N4281" s="131" t="e">
        <f t="shared" si="66"/>
        <v>#N/A</v>
      </c>
    </row>
    <row r="4282" spans="1:14" ht="12.75" customHeight="1" x14ac:dyDescent="0.25">
      <c r="A4282" s="232"/>
      <c r="B4282" s="232"/>
      <c r="C4282" s="232"/>
      <c r="D4282" s="232"/>
      <c r="E4282" s="232"/>
      <c r="F4282" s="232"/>
      <c r="G4282" s="232"/>
      <c r="H4282" s="232"/>
      <c r="I4282" s="232"/>
      <c r="J4282" s="232"/>
      <c r="K4282" s="232"/>
      <c r="L4282" s="232"/>
      <c r="M4282" s="232"/>
      <c r="N4282" s="131" t="e">
        <f t="shared" si="66"/>
        <v>#N/A</v>
      </c>
    </row>
    <row r="4283" spans="1:14" ht="12.75" customHeight="1" x14ac:dyDescent="0.25">
      <c r="A4283" s="232"/>
      <c r="B4283" s="232"/>
      <c r="C4283" s="232"/>
      <c r="D4283" s="232"/>
      <c r="E4283" s="232"/>
      <c r="F4283" s="232"/>
      <c r="G4283" s="232"/>
      <c r="H4283" s="232"/>
      <c r="I4283" s="232"/>
      <c r="J4283" s="232"/>
      <c r="K4283" s="232"/>
      <c r="L4283" s="232"/>
      <c r="M4283" s="232"/>
      <c r="N4283" s="131" t="e">
        <f t="shared" si="66"/>
        <v>#N/A</v>
      </c>
    </row>
    <row r="4284" spans="1:14" ht="12.75" customHeight="1" x14ac:dyDescent="0.25">
      <c r="A4284" s="232"/>
      <c r="B4284" s="232"/>
      <c r="C4284" s="232"/>
      <c r="D4284" s="232"/>
      <c r="E4284" s="232"/>
      <c r="F4284" s="232"/>
      <c r="G4284" s="232"/>
      <c r="H4284" s="232"/>
      <c r="I4284" s="232"/>
      <c r="J4284" s="232"/>
      <c r="K4284" s="232"/>
      <c r="L4284" s="232"/>
      <c r="M4284" s="232"/>
      <c r="N4284" s="131" t="e">
        <f t="shared" si="66"/>
        <v>#N/A</v>
      </c>
    </row>
    <row r="4285" spans="1:14" ht="12.75" customHeight="1" x14ac:dyDescent="0.25">
      <c r="A4285" s="232"/>
      <c r="B4285" s="232"/>
      <c r="C4285" s="232"/>
      <c r="D4285" s="232"/>
      <c r="E4285" s="232"/>
      <c r="F4285" s="232"/>
      <c r="G4285" s="232"/>
      <c r="H4285" s="232"/>
      <c r="I4285" s="232"/>
      <c r="J4285" s="232"/>
      <c r="K4285" s="232"/>
      <c r="L4285" s="232"/>
      <c r="M4285" s="232"/>
      <c r="N4285" s="131" t="e">
        <f t="shared" si="66"/>
        <v>#N/A</v>
      </c>
    </row>
    <row r="4286" spans="1:14" ht="12.75" customHeight="1" x14ac:dyDescent="0.25">
      <c r="A4286" s="232"/>
      <c r="B4286" s="232"/>
      <c r="C4286" s="232"/>
      <c r="D4286" s="232"/>
      <c r="E4286" s="232"/>
      <c r="F4286" s="232"/>
      <c r="G4286" s="232"/>
      <c r="H4286" s="232"/>
      <c r="I4286" s="232"/>
      <c r="J4286" s="232"/>
      <c r="K4286" s="232"/>
      <c r="L4286" s="232"/>
      <c r="M4286" s="232"/>
      <c r="N4286" s="131" t="e">
        <f t="shared" si="66"/>
        <v>#N/A</v>
      </c>
    </row>
    <row r="4287" spans="1:14" ht="12.75" customHeight="1" x14ac:dyDescent="0.25">
      <c r="A4287" s="232"/>
      <c r="B4287" s="232"/>
      <c r="C4287" s="232"/>
      <c r="D4287" s="232"/>
      <c r="E4287" s="232"/>
      <c r="F4287" s="232"/>
      <c r="G4287" s="232"/>
      <c r="H4287" s="232"/>
      <c r="I4287" s="232"/>
      <c r="J4287" s="232"/>
      <c r="K4287" s="232"/>
      <c r="L4287" s="232"/>
      <c r="M4287" s="232"/>
      <c r="N4287" s="131" t="e">
        <f t="shared" si="66"/>
        <v>#N/A</v>
      </c>
    </row>
    <row r="4288" spans="1:14" ht="12.75" customHeight="1" x14ac:dyDescent="0.25">
      <c r="A4288" s="232"/>
      <c r="B4288" s="232"/>
      <c r="C4288" s="232"/>
      <c r="D4288" s="232"/>
      <c r="E4288" s="232"/>
      <c r="F4288" s="232"/>
      <c r="G4288" s="232"/>
      <c r="H4288" s="232"/>
      <c r="I4288" s="232"/>
      <c r="J4288" s="232"/>
      <c r="K4288" s="232"/>
      <c r="L4288" s="232"/>
      <c r="M4288" s="232"/>
      <c r="N4288" s="131" t="e">
        <f t="shared" si="66"/>
        <v>#N/A</v>
      </c>
    </row>
    <row r="4289" spans="1:14" ht="12.75" customHeight="1" x14ac:dyDescent="0.25">
      <c r="A4289" s="232"/>
      <c r="B4289" s="232"/>
      <c r="C4289" s="232"/>
      <c r="D4289" s="232"/>
      <c r="E4289" s="232"/>
      <c r="F4289" s="232"/>
      <c r="G4289" s="232"/>
      <c r="H4289" s="232"/>
      <c r="I4289" s="232"/>
      <c r="J4289" s="232"/>
      <c r="K4289" s="232"/>
      <c r="L4289" s="232"/>
      <c r="M4289" s="232"/>
      <c r="N4289" s="131" t="e">
        <f t="shared" si="66"/>
        <v>#N/A</v>
      </c>
    </row>
    <row r="4290" spans="1:14" ht="12.75" customHeight="1" x14ac:dyDescent="0.25">
      <c r="A4290" s="232"/>
      <c r="B4290" s="232"/>
      <c r="C4290" s="232"/>
      <c r="D4290" s="232"/>
      <c r="E4290" s="232"/>
      <c r="F4290" s="232"/>
      <c r="G4290" s="232"/>
      <c r="H4290" s="232"/>
      <c r="I4290" s="232"/>
      <c r="J4290" s="232"/>
      <c r="K4290" s="232"/>
      <c r="L4290" s="232"/>
      <c r="M4290" s="232"/>
      <c r="N4290" s="131" t="e">
        <f t="shared" si="66"/>
        <v>#N/A</v>
      </c>
    </row>
    <row r="4291" spans="1:14" ht="12.75" customHeight="1" x14ac:dyDescent="0.25">
      <c r="A4291" s="232"/>
      <c r="B4291" s="232"/>
      <c r="C4291" s="232"/>
      <c r="D4291" s="232"/>
      <c r="E4291" s="232"/>
      <c r="F4291" s="232"/>
      <c r="G4291" s="232"/>
      <c r="H4291" s="232"/>
      <c r="I4291" s="232"/>
      <c r="J4291" s="232"/>
      <c r="K4291" s="232"/>
      <c r="L4291" s="232"/>
      <c r="M4291" s="232"/>
      <c r="N4291" s="131" t="e">
        <f t="shared" si="66"/>
        <v>#N/A</v>
      </c>
    </row>
    <row r="4292" spans="1:14" ht="12.75" customHeight="1" x14ac:dyDescent="0.25">
      <c r="A4292" s="232"/>
      <c r="B4292" s="232"/>
      <c r="C4292" s="232"/>
      <c r="D4292" s="232"/>
      <c r="E4292" s="232"/>
      <c r="F4292" s="232"/>
      <c r="G4292" s="232"/>
      <c r="H4292" s="232"/>
      <c r="I4292" s="232"/>
      <c r="J4292" s="232"/>
      <c r="K4292" s="232"/>
      <c r="L4292" s="232"/>
      <c r="M4292" s="232"/>
      <c r="N4292" s="131" t="e">
        <f t="shared" ref="N4292:N4355" si="67">VLOOKUP(I4292,$O$3:$P$10,2,FALSE)</f>
        <v>#N/A</v>
      </c>
    </row>
    <row r="4293" spans="1:14" ht="12.75" customHeight="1" x14ac:dyDescent="0.25">
      <c r="A4293" s="232"/>
      <c r="B4293" s="232"/>
      <c r="C4293" s="232"/>
      <c r="D4293" s="232"/>
      <c r="E4293" s="232"/>
      <c r="F4293" s="232"/>
      <c r="G4293" s="232"/>
      <c r="H4293" s="232"/>
      <c r="I4293" s="232"/>
      <c r="J4293" s="232"/>
      <c r="K4293" s="232"/>
      <c r="L4293" s="232"/>
      <c r="M4293" s="232"/>
      <c r="N4293" s="131" t="e">
        <f t="shared" si="67"/>
        <v>#N/A</v>
      </c>
    </row>
    <row r="4294" spans="1:14" ht="12.75" customHeight="1" x14ac:dyDescent="0.25">
      <c r="A4294" s="232"/>
      <c r="B4294" s="232"/>
      <c r="C4294" s="232"/>
      <c r="D4294" s="232"/>
      <c r="E4294" s="232"/>
      <c r="F4294" s="232"/>
      <c r="G4294" s="232"/>
      <c r="H4294" s="232"/>
      <c r="I4294" s="232"/>
      <c r="J4294" s="232"/>
      <c r="K4294" s="232"/>
      <c r="L4294" s="232"/>
      <c r="M4294" s="232"/>
      <c r="N4294" s="131" t="e">
        <f t="shared" si="67"/>
        <v>#N/A</v>
      </c>
    </row>
    <row r="4295" spans="1:14" ht="12.75" customHeight="1" x14ac:dyDescent="0.25">
      <c r="A4295" s="232"/>
      <c r="B4295" s="232"/>
      <c r="C4295" s="232"/>
      <c r="D4295" s="232"/>
      <c r="E4295" s="232"/>
      <c r="F4295" s="232"/>
      <c r="G4295" s="232"/>
      <c r="H4295" s="232"/>
      <c r="I4295" s="232"/>
      <c r="J4295" s="232"/>
      <c r="K4295" s="232"/>
      <c r="L4295" s="232"/>
      <c r="M4295" s="232"/>
      <c r="N4295" s="131" t="e">
        <f t="shared" si="67"/>
        <v>#N/A</v>
      </c>
    </row>
    <row r="4296" spans="1:14" ht="12.75" customHeight="1" x14ac:dyDescent="0.25">
      <c r="A4296" s="232"/>
      <c r="B4296" s="232"/>
      <c r="C4296" s="232"/>
      <c r="D4296" s="232"/>
      <c r="E4296" s="232"/>
      <c r="F4296" s="232"/>
      <c r="G4296" s="232"/>
      <c r="H4296" s="232"/>
      <c r="I4296" s="232"/>
      <c r="J4296" s="232"/>
      <c r="K4296" s="232"/>
      <c r="L4296" s="232"/>
      <c r="M4296" s="232"/>
      <c r="N4296" s="131" t="e">
        <f t="shared" si="67"/>
        <v>#N/A</v>
      </c>
    </row>
    <row r="4297" spans="1:14" ht="12.75" customHeight="1" x14ac:dyDescent="0.25">
      <c r="A4297" s="232"/>
      <c r="B4297" s="232"/>
      <c r="C4297" s="232"/>
      <c r="D4297" s="232"/>
      <c r="E4297" s="232"/>
      <c r="F4297" s="232"/>
      <c r="G4297" s="232"/>
      <c r="H4297" s="232"/>
      <c r="I4297" s="232"/>
      <c r="J4297" s="232"/>
      <c r="K4297" s="232"/>
      <c r="L4297" s="232"/>
      <c r="M4297" s="232"/>
      <c r="N4297" s="131" t="e">
        <f t="shared" si="67"/>
        <v>#N/A</v>
      </c>
    </row>
    <row r="4298" spans="1:14" ht="12.75" customHeight="1" x14ac:dyDescent="0.25">
      <c r="A4298" s="232"/>
      <c r="B4298" s="232"/>
      <c r="C4298" s="232"/>
      <c r="D4298" s="232"/>
      <c r="E4298" s="232"/>
      <c r="F4298" s="232"/>
      <c r="G4298" s="232"/>
      <c r="H4298" s="232"/>
      <c r="I4298" s="232"/>
      <c r="J4298" s="232"/>
      <c r="K4298" s="232"/>
      <c r="L4298" s="232"/>
      <c r="M4298" s="232"/>
      <c r="N4298" s="131" t="e">
        <f t="shared" si="67"/>
        <v>#N/A</v>
      </c>
    </row>
    <row r="4299" spans="1:14" ht="12.75" customHeight="1" x14ac:dyDescent="0.25">
      <c r="A4299" s="232"/>
      <c r="B4299" s="232"/>
      <c r="C4299" s="232"/>
      <c r="D4299" s="232"/>
      <c r="E4299" s="232"/>
      <c r="F4299" s="232"/>
      <c r="G4299" s="232"/>
      <c r="H4299" s="232"/>
      <c r="I4299" s="232"/>
      <c r="J4299" s="232"/>
      <c r="K4299" s="232"/>
      <c r="L4299" s="232"/>
      <c r="M4299" s="232"/>
      <c r="N4299" s="131" t="e">
        <f t="shared" si="67"/>
        <v>#N/A</v>
      </c>
    </row>
    <row r="4300" spans="1:14" ht="12.75" customHeight="1" x14ac:dyDescent="0.25">
      <c r="A4300" s="232"/>
      <c r="B4300" s="232"/>
      <c r="C4300" s="232"/>
      <c r="D4300" s="232"/>
      <c r="E4300" s="232"/>
      <c r="F4300" s="232"/>
      <c r="G4300" s="232"/>
      <c r="H4300" s="232"/>
      <c r="I4300" s="232"/>
      <c r="J4300" s="232"/>
      <c r="K4300" s="232"/>
      <c r="L4300" s="232"/>
      <c r="M4300" s="232"/>
      <c r="N4300" s="131" t="e">
        <f t="shared" si="67"/>
        <v>#N/A</v>
      </c>
    </row>
    <row r="4301" spans="1:14" ht="12.75" customHeight="1" x14ac:dyDescent="0.25">
      <c r="A4301" s="232"/>
      <c r="B4301" s="232"/>
      <c r="C4301" s="232"/>
      <c r="D4301" s="232"/>
      <c r="E4301" s="232"/>
      <c r="F4301" s="232"/>
      <c r="G4301" s="232"/>
      <c r="H4301" s="232"/>
      <c r="I4301" s="232"/>
      <c r="J4301" s="232"/>
      <c r="K4301" s="232"/>
      <c r="L4301" s="232"/>
      <c r="M4301" s="232"/>
      <c r="N4301" s="131" t="e">
        <f t="shared" si="67"/>
        <v>#N/A</v>
      </c>
    </row>
    <row r="4302" spans="1:14" ht="12.75" customHeight="1" x14ac:dyDescent="0.25">
      <c r="A4302" s="232"/>
      <c r="B4302" s="232"/>
      <c r="C4302" s="232"/>
      <c r="D4302" s="232"/>
      <c r="E4302" s="232"/>
      <c r="F4302" s="232"/>
      <c r="G4302" s="232"/>
      <c r="H4302" s="232"/>
      <c r="I4302" s="232"/>
      <c r="J4302" s="232"/>
      <c r="K4302" s="232"/>
      <c r="L4302" s="232"/>
      <c r="M4302" s="232"/>
      <c r="N4302" s="131" t="e">
        <f t="shared" si="67"/>
        <v>#N/A</v>
      </c>
    </row>
    <row r="4303" spans="1:14" ht="12.75" customHeight="1" x14ac:dyDescent="0.25">
      <c r="A4303" s="232"/>
      <c r="B4303" s="232"/>
      <c r="C4303" s="232"/>
      <c r="D4303" s="232"/>
      <c r="E4303" s="232"/>
      <c r="F4303" s="232"/>
      <c r="G4303" s="232"/>
      <c r="H4303" s="232"/>
      <c r="I4303" s="232"/>
      <c r="J4303" s="232"/>
      <c r="K4303" s="232"/>
      <c r="L4303" s="232"/>
      <c r="M4303" s="232"/>
      <c r="N4303" s="131" t="e">
        <f t="shared" si="67"/>
        <v>#N/A</v>
      </c>
    </row>
    <row r="4304" spans="1:14" ht="12.75" customHeight="1" x14ac:dyDescent="0.25">
      <c r="A4304" s="232"/>
      <c r="B4304" s="232"/>
      <c r="C4304" s="232"/>
      <c r="D4304" s="232"/>
      <c r="E4304" s="232"/>
      <c r="F4304" s="232"/>
      <c r="G4304" s="232"/>
      <c r="H4304" s="232"/>
      <c r="I4304" s="232"/>
      <c r="J4304" s="232"/>
      <c r="K4304" s="232"/>
      <c r="L4304" s="232"/>
      <c r="M4304" s="232"/>
      <c r="N4304" s="131" t="e">
        <f t="shared" si="67"/>
        <v>#N/A</v>
      </c>
    </row>
    <row r="4305" spans="1:14" ht="12.75" customHeight="1" x14ac:dyDescent="0.25">
      <c r="A4305" s="232"/>
      <c r="B4305" s="232"/>
      <c r="C4305" s="232"/>
      <c r="D4305" s="232"/>
      <c r="E4305" s="232"/>
      <c r="F4305" s="232"/>
      <c r="G4305" s="232"/>
      <c r="H4305" s="232"/>
      <c r="I4305" s="232"/>
      <c r="J4305" s="232"/>
      <c r="K4305" s="232"/>
      <c r="L4305" s="232"/>
      <c r="M4305" s="232"/>
      <c r="N4305" s="131" t="e">
        <f t="shared" si="67"/>
        <v>#N/A</v>
      </c>
    </row>
    <row r="4306" spans="1:14" ht="12.75" customHeight="1" x14ac:dyDescent="0.25">
      <c r="A4306" s="232"/>
      <c r="B4306" s="232"/>
      <c r="C4306" s="232"/>
      <c r="D4306" s="232"/>
      <c r="E4306" s="232"/>
      <c r="F4306" s="232"/>
      <c r="G4306" s="232"/>
      <c r="H4306" s="232"/>
      <c r="I4306" s="232"/>
      <c r="J4306" s="232"/>
      <c r="K4306" s="232"/>
      <c r="L4306" s="232"/>
      <c r="M4306" s="232"/>
      <c r="N4306" s="131" t="e">
        <f t="shared" si="67"/>
        <v>#N/A</v>
      </c>
    </row>
    <row r="4307" spans="1:14" ht="12.75" customHeight="1" x14ac:dyDescent="0.25">
      <c r="A4307" s="232"/>
      <c r="B4307" s="232"/>
      <c r="C4307" s="232"/>
      <c r="D4307" s="232"/>
      <c r="E4307" s="232"/>
      <c r="F4307" s="232"/>
      <c r="G4307" s="232"/>
      <c r="H4307" s="232"/>
      <c r="I4307" s="232"/>
      <c r="J4307" s="232"/>
      <c r="K4307" s="232"/>
      <c r="L4307" s="232"/>
      <c r="M4307" s="232"/>
      <c r="N4307" s="131" t="e">
        <f t="shared" si="67"/>
        <v>#N/A</v>
      </c>
    </row>
    <row r="4308" spans="1:14" ht="12.75" customHeight="1" x14ac:dyDescent="0.25">
      <c r="A4308" s="232"/>
      <c r="B4308" s="232"/>
      <c r="C4308" s="232"/>
      <c r="D4308" s="232"/>
      <c r="E4308" s="232"/>
      <c r="F4308" s="232"/>
      <c r="G4308" s="232"/>
      <c r="H4308" s="232"/>
      <c r="I4308" s="232"/>
      <c r="J4308" s="232"/>
      <c r="K4308" s="232"/>
      <c r="L4308" s="232"/>
      <c r="M4308" s="232"/>
      <c r="N4308" s="131" t="e">
        <f t="shared" si="67"/>
        <v>#N/A</v>
      </c>
    </row>
    <row r="4309" spans="1:14" ht="12.75" customHeight="1" x14ac:dyDescent="0.25">
      <c r="A4309" s="232"/>
      <c r="B4309" s="232"/>
      <c r="C4309" s="232"/>
      <c r="D4309" s="232"/>
      <c r="E4309" s="232"/>
      <c r="F4309" s="232"/>
      <c r="G4309" s="232"/>
      <c r="H4309" s="232"/>
      <c r="I4309" s="232"/>
      <c r="J4309" s="232"/>
      <c r="K4309" s="232"/>
      <c r="L4309" s="232"/>
      <c r="M4309" s="232"/>
      <c r="N4309" s="131" t="e">
        <f t="shared" si="67"/>
        <v>#N/A</v>
      </c>
    </row>
    <row r="4310" spans="1:14" ht="12.75" customHeight="1" x14ac:dyDescent="0.25">
      <c r="A4310" s="232"/>
      <c r="B4310" s="232"/>
      <c r="C4310" s="232"/>
      <c r="D4310" s="232"/>
      <c r="E4310" s="232"/>
      <c r="F4310" s="232"/>
      <c r="G4310" s="232"/>
      <c r="H4310" s="232"/>
      <c r="I4310" s="232"/>
      <c r="J4310" s="232"/>
      <c r="K4310" s="232"/>
      <c r="L4310" s="232"/>
      <c r="M4310" s="232"/>
      <c r="N4310" s="131" t="e">
        <f t="shared" si="67"/>
        <v>#N/A</v>
      </c>
    </row>
    <row r="4311" spans="1:14" ht="12.75" customHeight="1" x14ac:dyDescent="0.25">
      <c r="A4311" s="232"/>
      <c r="B4311" s="232"/>
      <c r="C4311" s="232"/>
      <c r="D4311" s="232"/>
      <c r="E4311" s="232"/>
      <c r="F4311" s="232"/>
      <c r="G4311" s="232"/>
      <c r="H4311" s="232"/>
      <c r="I4311" s="232"/>
      <c r="J4311" s="232"/>
      <c r="K4311" s="232"/>
      <c r="L4311" s="232"/>
      <c r="M4311" s="232"/>
      <c r="N4311" s="131" t="e">
        <f t="shared" si="67"/>
        <v>#N/A</v>
      </c>
    </row>
    <row r="4312" spans="1:14" ht="12.75" customHeight="1" x14ac:dyDescent="0.25">
      <c r="A4312" s="232"/>
      <c r="B4312" s="232"/>
      <c r="C4312" s="232"/>
      <c r="D4312" s="232"/>
      <c r="E4312" s="232"/>
      <c r="F4312" s="232"/>
      <c r="G4312" s="232"/>
      <c r="H4312" s="232"/>
      <c r="I4312" s="232"/>
      <c r="J4312" s="232"/>
      <c r="K4312" s="232"/>
      <c r="L4312" s="232"/>
      <c r="M4312" s="232"/>
      <c r="N4312" s="131" t="e">
        <f t="shared" si="67"/>
        <v>#N/A</v>
      </c>
    </row>
    <row r="4313" spans="1:14" ht="12.75" customHeight="1" x14ac:dyDescent="0.25">
      <c r="A4313" s="232"/>
      <c r="B4313" s="232"/>
      <c r="C4313" s="232"/>
      <c r="D4313" s="232"/>
      <c r="E4313" s="232"/>
      <c r="F4313" s="232"/>
      <c r="G4313" s="232"/>
      <c r="H4313" s="232"/>
      <c r="I4313" s="232"/>
      <c r="J4313" s="232"/>
      <c r="K4313" s="232"/>
      <c r="L4313" s="232"/>
      <c r="M4313" s="232"/>
      <c r="N4313" s="131" t="e">
        <f t="shared" si="67"/>
        <v>#N/A</v>
      </c>
    </row>
    <row r="4314" spans="1:14" ht="12.75" customHeight="1" x14ac:dyDescent="0.25">
      <c r="A4314" s="232"/>
      <c r="B4314" s="232"/>
      <c r="C4314" s="232"/>
      <c r="D4314" s="232"/>
      <c r="E4314" s="232"/>
      <c r="F4314" s="232"/>
      <c r="G4314" s="232"/>
      <c r="H4314" s="232"/>
      <c r="I4314" s="232"/>
      <c r="J4314" s="232"/>
      <c r="K4314" s="232"/>
      <c r="L4314" s="232"/>
      <c r="M4314" s="232"/>
      <c r="N4314" s="131" t="e">
        <f t="shared" si="67"/>
        <v>#N/A</v>
      </c>
    </row>
    <row r="4315" spans="1:14" ht="12.75" customHeight="1" x14ac:dyDescent="0.25">
      <c r="A4315" s="232"/>
      <c r="B4315" s="232"/>
      <c r="C4315" s="232"/>
      <c r="D4315" s="232"/>
      <c r="E4315" s="232"/>
      <c r="F4315" s="232"/>
      <c r="G4315" s="232"/>
      <c r="H4315" s="232"/>
      <c r="I4315" s="232"/>
      <c r="J4315" s="232"/>
      <c r="K4315" s="232"/>
      <c r="L4315" s="232"/>
      <c r="M4315" s="232"/>
      <c r="N4315" s="131" t="e">
        <f t="shared" si="67"/>
        <v>#N/A</v>
      </c>
    </row>
    <row r="4316" spans="1:14" ht="12.75" customHeight="1" x14ac:dyDescent="0.25">
      <c r="A4316" s="232"/>
      <c r="B4316" s="232"/>
      <c r="C4316" s="232"/>
      <c r="D4316" s="232"/>
      <c r="E4316" s="232"/>
      <c r="F4316" s="232"/>
      <c r="G4316" s="232"/>
      <c r="H4316" s="232"/>
      <c r="I4316" s="232"/>
      <c r="J4316" s="232"/>
      <c r="K4316" s="232"/>
      <c r="L4316" s="232"/>
      <c r="M4316" s="232"/>
      <c r="N4316" s="131" t="e">
        <f t="shared" si="67"/>
        <v>#N/A</v>
      </c>
    </row>
    <row r="4317" spans="1:14" ht="12.75" customHeight="1" x14ac:dyDescent="0.25">
      <c r="A4317" s="232"/>
      <c r="B4317" s="232"/>
      <c r="C4317" s="232"/>
      <c r="D4317" s="232"/>
      <c r="E4317" s="232"/>
      <c r="F4317" s="232"/>
      <c r="G4317" s="232"/>
      <c r="H4317" s="232"/>
      <c r="I4317" s="232"/>
      <c r="J4317" s="232"/>
      <c r="K4317" s="232"/>
      <c r="L4317" s="232"/>
      <c r="M4317" s="232"/>
      <c r="N4317" s="131" t="e">
        <f t="shared" si="67"/>
        <v>#N/A</v>
      </c>
    </row>
    <row r="4318" spans="1:14" ht="12.75" customHeight="1" x14ac:dyDescent="0.25">
      <c r="A4318" s="232"/>
      <c r="B4318" s="232"/>
      <c r="C4318" s="232"/>
      <c r="D4318" s="232"/>
      <c r="E4318" s="232"/>
      <c r="F4318" s="232"/>
      <c r="G4318" s="232"/>
      <c r="H4318" s="232"/>
      <c r="I4318" s="232"/>
      <c r="J4318" s="232"/>
      <c r="K4318" s="232"/>
      <c r="L4318" s="232"/>
      <c r="M4318" s="232"/>
      <c r="N4318" s="131" t="e">
        <f t="shared" si="67"/>
        <v>#N/A</v>
      </c>
    </row>
    <row r="4319" spans="1:14" ht="12.75" customHeight="1" x14ac:dyDescent="0.25">
      <c r="A4319" s="232"/>
      <c r="B4319" s="232"/>
      <c r="C4319" s="232"/>
      <c r="D4319" s="232"/>
      <c r="E4319" s="232"/>
      <c r="F4319" s="232"/>
      <c r="G4319" s="232"/>
      <c r="H4319" s="232"/>
      <c r="I4319" s="232"/>
      <c r="J4319" s="232"/>
      <c r="K4319" s="232"/>
      <c r="L4319" s="232"/>
      <c r="M4319" s="232"/>
      <c r="N4319" s="131" t="e">
        <f t="shared" si="67"/>
        <v>#N/A</v>
      </c>
    </row>
    <row r="4320" spans="1:14" ht="12.75" customHeight="1" x14ac:dyDescent="0.25">
      <c r="A4320" s="232"/>
      <c r="B4320" s="232"/>
      <c r="C4320" s="232"/>
      <c r="D4320" s="232"/>
      <c r="E4320" s="232"/>
      <c r="F4320" s="232"/>
      <c r="G4320" s="232"/>
      <c r="H4320" s="232"/>
      <c r="I4320" s="232"/>
      <c r="J4320" s="232"/>
      <c r="K4320" s="232"/>
      <c r="L4320" s="232"/>
      <c r="M4320" s="232"/>
      <c r="N4320" s="131" t="e">
        <f t="shared" si="67"/>
        <v>#N/A</v>
      </c>
    </row>
    <row r="4321" spans="1:14" ht="12.75" customHeight="1" x14ac:dyDescent="0.25">
      <c r="A4321" s="232"/>
      <c r="B4321" s="232"/>
      <c r="C4321" s="232"/>
      <c r="D4321" s="232"/>
      <c r="E4321" s="232"/>
      <c r="F4321" s="232"/>
      <c r="G4321" s="232"/>
      <c r="H4321" s="232"/>
      <c r="I4321" s="232"/>
      <c r="J4321" s="232"/>
      <c r="K4321" s="232"/>
      <c r="L4321" s="232"/>
      <c r="M4321" s="232"/>
      <c r="N4321" s="131" t="e">
        <f t="shared" si="67"/>
        <v>#N/A</v>
      </c>
    </row>
    <row r="4322" spans="1:14" ht="12.75" customHeight="1" x14ac:dyDescent="0.25">
      <c r="A4322" s="232"/>
      <c r="B4322" s="232"/>
      <c r="C4322" s="232"/>
      <c r="D4322" s="232"/>
      <c r="E4322" s="232"/>
      <c r="F4322" s="232"/>
      <c r="G4322" s="232"/>
      <c r="H4322" s="232"/>
      <c r="I4322" s="232"/>
      <c r="J4322" s="232"/>
      <c r="K4322" s="232"/>
      <c r="L4322" s="232"/>
      <c r="M4322" s="232"/>
      <c r="N4322" s="131" t="e">
        <f t="shared" si="67"/>
        <v>#N/A</v>
      </c>
    </row>
    <row r="4323" spans="1:14" ht="12.75" customHeight="1" x14ac:dyDescent="0.25">
      <c r="A4323" s="232"/>
      <c r="B4323" s="232"/>
      <c r="C4323" s="232"/>
      <c r="D4323" s="232"/>
      <c r="E4323" s="232"/>
      <c r="F4323" s="232"/>
      <c r="G4323" s="232"/>
      <c r="H4323" s="232"/>
      <c r="I4323" s="232"/>
      <c r="J4323" s="232"/>
      <c r="K4323" s="232"/>
      <c r="L4323" s="232"/>
      <c r="M4323" s="232"/>
      <c r="N4323" s="131" t="e">
        <f t="shared" si="67"/>
        <v>#N/A</v>
      </c>
    </row>
    <row r="4324" spans="1:14" ht="12.75" customHeight="1" x14ac:dyDescent="0.25">
      <c r="A4324" s="232"/>
      <c r="B4324" s="232"/>
      <c r="C4324" s="232"/>
      <c r="D4324" s="232"/>
      <c r="E4324" s="232"/>
      <c r="F4324" s="232"/>
      <c r="G4324" s="232"/>
      <c r="H4324" s="232"/>
      <c r="I4324" s="232"/>
      <c r="J4324" s="232"/>
      <c r="K4324" s="232"/>
      <c r="L4324" s="232"/>
      <c r="M4324" s="232"/>
      <c r="N4324" s="131" t="e">
        <f t="shared" si="67"/>
        <v>#N/A</v>
      </c>
    </row>
    <row r="4325" spans="1:14" ht="12.75" customHeight="1" x14ac:dyDescent="0.25">
      <c r="A4325" s="232"/>
      <c r="B4325" s="232"/>
      <c r="C4325" s="232"/>
      <c r="D4325" s="232"/>
      <c r="E4325" s="232"/>
      <c r="F4325" s="232"/>
      <c r="G4325" s="232"/>
      <c r="H4325" s="232"/>
      <c r="I4325" s="232"/>
      <c r="J4325" s="232"/>
      <c r="K4325" s="232"/>
      <c r="L4325" s="232"/>
      <c r="M4325" s="232"/>
      <c r="N4325" s="131" t="e">
        <f t="shared" si="67"/>
        <v>#N/A</v>
      </c>
    </row>
    <row r="4326" spans="1:14" ht="12.75" customHeight="1" x14ac:dyDescent="0.25">
      <c r="A4326" s="232"/>
      <c r="B4326" s="232"/>
      <c r="C4326" s="232"/>
      <c r="D4326" s="232"/>
      <c r="E4326" s="232"/>
      <c r="F4326" s="232"/>
      <c r="G4326" s="232"/>
      <c r="H4326" s="232"/>
      <c r="I4326" s="232"/>
      <c r="J4326" s="232"/>
      <c r="K4326" s="232"/>
      <c r="L4326" s="232"/>
      <c r="M4326" s="232"/>
      <c r="N4326" s="131" t="e">
        <f t="shared" si="67"/>
        <v>#N/A</v>
      </c>
    </row>
    <row r="4327" spans="1:14" ht="12.75" customHeight="1" x14ac:dyDescent="0.25">
      <c r="A4327" s="232"/>
      <c r="B4327" s="232"/>
      <c r="C4327" s="232"/>
      <c r="D4327" s="232"/>
      <c r="E4327" s="232"/>
      <c r="F4327" s="232"/>
      <c r="G4327" s="232"/>
      <c r="H4327" s="232"/>
      <c r="I4327" s="232"/>
      <c r="J4327" s="232"/>
      <c r="K4327" s="232"/>
      <c r="L4327" s="232"/>
      <c r="M4327" s="232"/>
      <c r="N4327" s="131" t="e">
        <f t="shared" si="67"/>
        <v>#N/A</v>
      </c>
    </row>
    <row r="4328" spans="1:14" ht="12.75" customHeight="1" x14ac:dyDescent="0.25">
      <c r="A4328" s="232"/>
      <c r="B4328" s="232"/>
      <c r="C4328" s="232"/>
      <c r="D4328" s="232"/>
      <c r="E4328" s="232"/>
      <c r="F4328" s="232"/>
      <c r="G4328" s="232"/>
      <c r="H4328" s="232"/>
      <c r="I4328" s="232"/>
      <c r="J4328" s="232"/>
      <c r="K4328" s="232"/>
      <c r="L4328" s="232"/>
      <c r="M4328" s="232"/>
      <c r="N4328" s="131" t="e">
        <f t="shared" si="67"/>
        <v>#N/A</v>
      </c>
    </row>
    <row r="4329" spans="1:14" ht="12.75" customHeight="1" x14ac:dyDescent="0.25">
      <c r="A4329" s="232"/>
      <c r="B4329" s="232"/>
      <c r="C4329" s="232"/>
      <c r="D4329" s="232"/>
      <c r="E4329" s="232"/>
      <c r="F4329" s="232"/>
      <c r="G4329" s="232"/>
      <c r="H4329" s="232"/>
      <c r="I4329" s="232"/>
      <c r="J4329" s="232"/>
      <c r="K4329" s="232"/>
      <c r="L4329" s="232"/>
      <c r="M4329" s="232"/>
      <c r="N4329" s="131" t="e">
        <f t="shared" si="67"/>
        <v>#N/A</v>
      </c>
    </row>
    <row r="4330" spans="1:14" ht="12.75" customHeight="1" x14ac:dyDescent="0.25">
      <c r="A4330" s="232"/>
      <c r="B4330" s="232"/>
      <c r="C4330" s="232"/>
      <c r="D4330" s="232"/>
      <c r="E4330" s="232"/>
      <c r="F4330" s="232"/>
      <c r="G4330" s="232"/>
      <c r="H4330" s="232"/>
      <c r="I4330" s="232"/>
      <c r="J4330" s="232"/>
      <c r="K4330" s="232"/>
      <c r="L4330" s="232"/>
      <c r="M4330" s="232"/>
      <c r="N4330" s="131" t="e">
        <f t="shared" si="67"/>
        <v>#N/A</v>
      </c>
    </row>
    <row r="4331" spans="1:14" ht="12.75" customHeight="1" x14ac:dyDescent="0.25">
      <c r="A4331" s="232"/>
      <c r="B4331" s="232"/>
      <c r="C4331" s="232"/>
      <c r="D4331" s="232"/>
      <c r="E4331" s="232"/>
      <c r="F4331" s="232"/>
      <c r="G4331" s="232"/>
      <c r="H4331" s="232"/>
      <c r="I4331" s="232"/>
      <c r="J4331" s="232"/>
      <c r="K4331" s="232"/>
      <c r="L4331" s="232"/>
      <c r="M4331" s="232"/>
      <c r="N4331" s="131" t="e">
        <f t="shared" si="67"/>
        <v>#N/A</v>
      </c>
    </row>
    <row r="4332" spans="1:14" ht="12.75" customHeight="1" x14ac:dyDescent="0.25">
      <c r="A4332" s="232"/>
      <c r="B4332" s="232"/>
      <c r="C4332" s="232"/>
      <c r="D4332" s="232"/>
      <c r="E4332" s="232"/>
      <c r="F4332" s="232"/>
      <c r="G4332" s="232"/>
      <c r="H4332" s="232"/>
      <c r="I4332" s="232"/>
      <c r="J4332" s="232"/>
      <c r="K4332" s="232"/>
      <c r="L4332" s="232"/>
      <c r="M4332" s="232"/>
      <c r="N4332" s="131" t="e">
        <f t="shared" si="67"/>
        <v>#N/A</v>
      </c>
    </row>
    <row r="4333" spans="1:14" ht="12.75" customHeight="1" x14ac:dyDescent="0.25">
      <c r="A4333" s="232"/>
      <c r="B4333" s="232"/>
      <c r="C4333" s="232"/>
      <c r="D4333" s="232"/>
      <c r="E4333" s="232"/>
      <c r="F4333" s="232"/>
      <c r="G4333" s="232"/>
      <c r="H4333" s="232"/>
      <c r="I4333" s="232"/>
      <c r="J4333" s="232"/>
      <c r="K4333" s="232"/>
      <c r="L4333" s="232"/>
      <c r="M4333" s="232"/>
      <c r="N4333" s="131" t="e">
        <f t="shared" si="67"/>
        <v>#N/A</v>
      </c>
    </row>
    <row r="4334" spans="1:14" ht="12.75" customHeight="1" x14ac:dyDescent="0.25">
      <c r="A4334" s="232"/>
      <c r="B4334" s="232"/>
      <c r="C4334" s="232"/>
      <c r="D4334" s="232"/>
      <c r="E4334" s="232"/>
      <c r="F4334" s="232"/>
      <c r="G4334" s="232"/>
      <c r="H4334" s="232"/>
      <c r="I4334" s="232"/>
      <c r="J4334" s="232"/>
      <c r="K4334" s="232"/>
      <c r="L4334" s="232"/>
      <c r="M4334" s="232"/>
      <c r="N4334" s="131" t="e">
        <f t="shared" si="67"/>
        <v>#N/A</v>
      </c>
    </row>
    <row r="4335" spans="1:14" ht="12.75" customHeight="1" x14ac:dyDescent="0.25">
      <c r="A4335" s="232"/>
      <c r="B4335" s="232"/>
      <c r="C4335" s="232"/>
      <c r="D4335" s="232"/>
      <c r="E4335" s="232"/>
      <c r="F4335" s="232"/>
      <c r="G4335" s="232"/>
      <c r="H4335" s="232"/>
      <c r="I4335" s="232"/>
      <c r="J4335" s="232"/>
      <c r="K4335" s="232"/>
      <c r="L4335" s="232"/>
      <c r="M4335" s="232"/>
      <c r="N4335" s="131" t="e">
        <f t="shared" si="67"/>
        <v>#N/A</v>
      </c>
    </row>
    <row r="4336" spans="1:14" ht="12.75" customHeight="1" x14ac:dyDescent="0.25">
      <c r="A4336" s="232"/>
      <c r="B4336" s="232"/>
      <c r="C4336" s="232"/>
      <c r="D4336" s="232"/>
      <c r="E4336" s="232"/>
      <c r="F4336" s="232"/>
      <c r="G4336" s="232"/>
      <c r="H4336" s="232"/>
      <c r="I4336" s="232"/>
      <c r="J4336" s="232"/>
      <c r="K4336" s="232"/>
      <c r="L4336" s="232"/>
      <c r="M4336" s="232"/>
      <c r="N4336" s="131" t="e">
        <f t="shared" si="67"/>
        <v>#N/A</v>
      </c>
    </row>
    <row r="4337" spans="1:14" ht="12.75" customHeight="1" x14ac:dyDescent="0.25">
      <c r="A4337" s="232"/>
      <c r="B4337" s="232"/>
      <c r="C4337" s="232"/>
      <c r="D4337" s="232"/>
      <c r="E4337" s="232"/>
      <c r="F4337" s="232"/>
      <c r="G4337" s="232"/>
      <c r="H4337" s="232"/>
      <c r="I4337" s="232"/>
      <c r="J4337" s="232"/>
      <c r="K4337" s="232"/>
      <c r="L4337" s="232"/>
      <c r="M4337" s="232"/>
      <c r="N4337" s="131" t="e">
        <f t="shared" si="67"/>
        <v>#N/A</v>
      </c>
    </row>
    <row r="4338" spans="1:14" ht="12.75" customHeight="1" x14ac:dyDescent="0.25">
      <c r="A4338" s="232"/>
      <c r="B4338" s="232"/>
      <c r="C4338" s="232"/>
      <c r="D4338" s="232"/>
      <c r="E4338" s="232"/>
      <c r="F4338" s="232"/>
      <c r="G4338" s="232"/>
      <c r="H4338" s="232"/>
      <c r="I4338" s="232"/>
      <c r="J4338" s="232"/>
      <c r="K4338" s="232"/>
      <c r="L4338" s="232"/>
      <c r="M4338" s="232"/>
      <c r="N4338" s="131" t="e">
        <f t="shared" si="67"/>
        <v>#N/A</v>
      </c>
    </row>
    <row r="4339" spans="1:14" ht="12.75" customHeight="1" x14ac:dyDescent="0.25">
      <c r="A4339" s="232"/>
      <c r="B4339" s="232"/>
      <c r="C4339" s="232"/>
      <c r="D4339" s="232"/>
      <c r="E4339" s="232"/>
      <c r="F4339" s="232"/>
      <c r="G4339" s="232"/>
      <c r="H4339" s="232"/>
      <c r="I4339" s="232"/>
      <c r="J4339" s="232"/>
      <c r="K4339" s="232"/>
      <c r="L4339" s="232"/>
      <c r="M4339" s="232"/>
      <c r="N4339" s="131" t="e">
        <f t="shared" si="67"/>
        <v>#N/A</v>
      </c>
    </row>
    <row r="4340" spans="1:14" ht="12.75" customHeight="1" x14ac:dyDescent="0.25">
      <c r="A4340" s="232"/>
      <c r="B4340" s="232"/>
      <c r="C4340" s="232"/>
      <c r="D4340" s="232"/>
      <c r="E4340" s="232"/>
      <c r="F4340" s="232"/>
      <c r="G4340" s="232"/>
      <c r="H4340" s="232"/>
      <c r="I4340" s="232"/>
      <c r="J4340" s="232"/>
      <c r="K4340" s="232"/>
      <c r="L4340" s="232"/>
      <c r="M4340" s="232"/>
      <c r="N4340" s="131" t="e">
        <f t="shared" si="67"/>
        <v>#N/A</v>
      </c>
    </row>
    <row r="4341" spans="1:14" ht="12.75" customHeight="1" x14ac:dyDescent="0.25">
      <c r="A4341" s="232"/>
      <c r="B4341" s="232"/>
      <c r="C4341" s="232"/>
      <c r="D4341" s="232"/>
      <c r="E4341" s="232"/>
      <c r="F4341" s="232"/>
      <c r="G4341" s="232"/>
      <c r="H4341" s="232"/>
      <c r="I4341" s="232"/>
      <c r="J4341" s="232"/>
      <c r="K4341" s="232"/>
      <c r="L4341" s="232"/>
      <c r="M4341" s="232"/>
      <c r="N4341" s="131" t="e">
        <f t="shared" si="67"/>
        <v>#N/A</v>
      </c>
    </row>
    <row r="4342" spans="1:14" ht="12.75" customHeight="1" x14ac:dyDescent="0.25">
      <c r="A4342" s="232"/>
      <c r="B4342" s="232"/>
      <c r="C4342" s="232"/>
      <c r="D4342" s="232"/>
      <c r="E4342" s="232"/>
      <c r="F4342" s="232"/>
      <c r="G4342" s="232"/>
      <c r="H4342" s="232"/>
      <c r="I4342" s="232"/>
      <c r="J4342" s="232"/>
      <c r="K4342" s="232"/>
      <c r="L4342" s="232"/>
      <c r="M4342" s="232"/>
      <c r="N4342" s="131" t="e">
        <f t="shared" si="67"/>
        <v>#N/A</v>
      </c>
    </row>
    <row r="4343" spans="1:14" ht="12.75" customHeight="1" x14ac:dyDescent="0.25">
      <c r="A4343" s="232"/>
      <c r="B4343" s="232"/>
      <c r="C4343" s="232"/>
      <c r="D4343" s="232"/>
      <c r="E4343" s="232"/>
      <c r="F4343" s="232"/>
      <c r="G4343" s="232"/>
      <c r="H4343" s="232"/>
      <c r="I4343" s="232"/>
      <c r="J4343" s="232"/>
      <c r="K4343" s="232"/>
      <c r="L4343" s="232"/>
      <c r="M4343" s="232"/>
      <c r="N4343" s="131" t="e">
        <f t="shared" si="67"/>
        <v>#N/A</v>
      </c>
    </row>
    <row r="4344" spans="1:14" ht="12.75" customHeight="1" x14ac:dyDescent="0.25">
      <c r="A4344" s="232"/>
      <c r="B4344" s="232"/>
      <c r="C4344" s="232"/>
      <c r="D4344" s="232"/>
      <c r="E4344" s="232"/>
      <c r="F4344" s="232"/>
      <c r="G4344" s="232"/>
      <c r="H4344" s="232"/>
      <c r="I4344" s="232"/>
      <c r="J4344" s="232"/>
      <c r="K4344" s="232"/>
      <c r="L4344" s="232"/>
      <c r="M4344" s="232"/>
      <c r="N4344" s="131" t="e">
        <f t="shared" si="67"/>
        <v>#N/A</v>
      </c>
    </row>
    <row r="4345" spans="1:14" ht="12.75" customHeight="1" x14ac:dyDescent="0.25">
      <c r="A4345" s="232"/>
      <c r="B4345" s="232"/>
      <c r="C4345" s="232"/>
      <c r="D4345" s="232"/>
      <c r="E4345" s="232"/>
      <c r="F4345" s="232"/>
      <c r="G4345" s="232"/>
      <c r="H4345" s="232"/>
      <c r="I4345" s="232"/>
      <c r="J4345" s="232"/>
      <c r="K4345" s="232"/>
      <c r="L4345" s="232"/>
      <c r="M4345" s="232"/>
      <c r="N4345" s="131" t="e">
        <f t="shared" si="67"/>
        <v>#N/A</v>
      </c>
    </row>
    <row r="4346" spans="1:14" ht="12.75" customHeight="1" x14ac:dyDescent="0.25">
      <c r="A4346" s="232"/>
      <c r="B4346" s="232"/>
      <c r="C4346" s="232"/>
      <c r="D4346" s="232"/>
      <c r="E4346" s="232"/>
      <c r="F4346" s="232"/>
      <c r="G4346" s="232"/>
      <c r="H4346" s="232"/>
      <c r="I4346" s="232"/>
      <c r="J4346" s="232"/>
      <c r="K4346" s="232"/>
      <c r="L4346" s="232"/>
      <c r="M4346" s="232"/>
      <c r="N4346" s="131" t="e">
        <f t="shared" si="67"/>
        <v>#N/A</v>
      </c>
    </row>
    <row r="4347" spans="1:14" ht="12.75" customHeight="1" x14ac:dyDescent="0.25">
      <c r="A4347" s="232"/>
      <c r="B4347" s="232"/>
      <c r="C4347" s="232"/>
      <c r="D4347" s="232"/>
      <c r="E4347" s="232"/>
      <c r="F4347" s="232"/>
      <c r="G4347" s="232"/>
      <c r="H4347" s="232"/>
      <c r="I4347" s="232"/>
      <c r="J4347" s="232"/>
      <c r="K4347" s="232"/>
      <c r="L4347" s="232"/>
      <c r="M4347" s="232"/>
      <c r="N4347" s="131" t="e">
        <f t="shared" si="67"/>
        <v>#N/A</v>
      </c>
    </row>
    <row r="4348" spans="1:14" ht="12.75" customHeight="1" x14ac:dyDescent="0.25">
      <c r="A4348" s="232"/>
      <c r="B4348" s="232"/>
      <c r="C4348" s="232"/>
      <c r="D4348" s="232"/>
      <c r="E4348" s="232"/>
      <c r="F4348" s="232"/>
      <c r="G4348" s="232"/>
      <c r="H4348" s="232"/>
      <c r="I4348" s="232"/>
      <c r="J4348" s="232"/>
      <c r="K4348" s="232"/>
      <c r="L4348" s="232"/>
      <c r="M4348" s="232"/>
      <c r="N4348" s="131" t="e">
        <f t="shared" si="67"/>
        <v>#N/A</v>
      </c>
    </row>
    <row r="4349" spans="1:14" ht="12.75" customHeight="1" x14ac:dyDescent="0.25">
      <c r="A4349" s="232"/>
      <c r="B4349" s="232"/>
      <c r="C4349" s="232"/>
      <c r="D4349" s="232"/>
      <c r="E4349" s="232"/>
      <c r="F4349" s="232"/>
      <c r="G4349" s="232"/>
      <c r="H4349" s="232"/>
      <c r="I4349" s="232"/>
      <c r="J4349" s="232"/>
      <c r="K4349" s="232"/>
      <c r="L4349" s="232"/>
      <c r="M4349" s="232"/>
      <c r="N4349" s="131" t="e">
        <f t="shared" si="67"/>
        <v>#N/A</v>
      </c>
    </row>
    <row r="4350" spans="1:14" ht="12.75" customHeight="1" x14ac:dyDescent="0.25">
      <c r="A4350" s="232"/>
      <c r="B4350" s="232"/>
      <c r="C4350" s="232"/>
      <c r="D4350" s="232"/>
      <c r="E4350" s="232"/>
      <c r="F4350" s="232"/>
      <c r="G4350" s="232"/>
      <c r="H4350" s="232"/>
      <c r="I4350" s="232"/>
      <c r="J4350" s="232"/>
      <c r="K4350" s="232"/>
      <c r="L4350" s="232"/>
      <c r="M4350" s="232"/>
      <c r="N4350" s="131" t="e">
        <f t="shared" si="67"/>
        <v>#N/A</v>
      </c>
    </row>
    <row r="4351" spans="1:14" ht="12.75" customHeight="1" x14ac:dyDescent="0.25">
      <c r="A4351" s="232"/>
      <c r="B4351" s="232"/>
      <c r="C4351" s="232"/>
      <c r="D4351" s="232"/>
      <c r="E4351" s="232"/>
      <c r="F4351" s="232"/>
      <c r="G4351" s="232"/>
      <c r="H4351" s="232"/>
      <c r="I4351" s="232"/>
      <c r="J4351" s="232"/>
      <c r="K4351" s="232"/>
      <c r="L4351" s="232"/>
      <c r="M4351" s="232"/>
      <c r="N4351" s="131" t="e">
        <f t="shared" si="67"/>
        <v>#N/A</v>
      </c>
    </row>
    <row r="4352" spans="1:14" ht="12.75" customHeight="1" x14ac:dyDescent="0.25">
      <c r="A4352" s="232"/>
      <c r="B4352" s="232"/>
      <c r="C4352" s="232"/>
      <c r="D4352" s="232"/>
      <c r="E4352" s="232"/>
      <c r="F4352" s="232"/>
      <c r="G4352" s="232"/>
      <c r="H4352" s="232"/>
      <c r="I4352" s="232"/>
      <c r="J4352" s="232"/>
      <c r="K4352" s="232"/>
      <c r="L4352" s="232"/>
      <c r="M4352" s="232"/>
      <c r="N4352" s="131" t="e">
        <f t="shared" si="67"/>
        <v>#N/A</v>
      </c>
    </row>
    <row r="4353" spans="1:14" ht="12.75" customHeight="1" x14ac:dyDescent="0.25">
      <c r="A4353" s="232"/>
      <c r="B4353" s="232"/>
      <c r="C4353" s="232"/>
      <c r="D4353" s="232"/>
      <c r="E4353" s="232"/>
      <c r="F4353" s="232"/>
      <c r="G4353" s="232"/>
      <c r="H4353" s="232"/>
      <c r="I4353" s="232"/>
      <c r="J4353" s="232"/>
      <c r="K4353" s="232"/>
      <c r="L4353" s="232"/>
      <c r="M4353" s="232"/>
      <c r="N4353" s="131" t="e">
        <f t="shared" si="67"/>
        <v>#N/A</v>
      </c>
    </row>
    <row r="4354" spans="1:14" ht="12.75" customHeight="1" x14ac:dyDescent="0.25">
      <c r="A4354" s="232"/>
      <c r="B4354" s="232"/>
      <c r="C4354" s="232"/>
      <c r="D4354" s="232"/>
      <c r="E4354" s="232"/>
      <c r="F4354" s="232"/>
      <c r="G4354" s="232"/>
      <c r="H4354" s="232"/>
      <c r="I4354" s="232"/>
      <c r="J4354" s="232"/>
      <c r="K4354" s="232"/>
      <c r="L4354" s="232"/>
      <c r="M4354" s="232"/>
      <c r="N4354" s="131" t="e">
        <f t="shared" si="67"/>
        <v>#N/A</v>
      </c>
    </row>
    <row r="4355" spans="1:14" ht="12.75" customHeight="1" x14ac:dyDescent="0.25">
      <c r="A4355" s="232"/>
      <c r="B4355" s="232"/>
      <c r="C4355" s="232"/>
      <c r="D4355" s="232"/>
      <c r="E4355" s="232"/>
      <c r="F4355" s="232"/>
      <c r="G4355" s="232"/>
      <c r="H4355" s="232"/>
      <c r="I4355" s="232"/>
      <c r="J4355" s="232"/>
      <c r="K4355" s="232"/>
      <c r="L4355" s="232"/>
      <c r="M4355" s="232"/>
      <c r="N4355" s="131" t="e">
        <f t="shared" si="67"/>
        <v>#N/A</v>
      </c>
    </row>
    <row r="4356" spans="1:14" ht="12.75" customHeight="1" x14ac:dyDescent="0.25">
      <c r="A4356" s="232"/>
      <c r="B4356" s="232"/>
      <c r="C4356" s="232"/>
      <c r="D4356" s="232"/>
      <c r="E4356" s="232"/>
      <c r="F4356" s="232"/>
      <c r="G4356" s="232"/>
      <c r="H4356" s="232"/>
      <c r="I4356" s="232"/>
      <c r="J4356" s="232"/>
      <c r="K4356" s="232"/>
      <c r="L4356" s="232"/>
      <c r="M4356" s="232"/>
      <c r="N4356" s="131" t="e">
        <f t="shared" ref="N4356:N4419" si="68">VLOOKUP(I4356,$O$3:$P$10,2,FALSE)</f>
        <v>#N/A</v>
      </c>
    </row>
    <row r="4357" spans="1:14" ht="12.75" customHeight="1" x14ac:dyDescent="0.25">
      <c r="A4357" s="232"/>
      <c r="B4357" s="232"/>
      <c r="C4357" s="232"/>
      <c r="D4357" s="232"/>
      <c r="E4357" s="232"/>
      <c r="F4357" s="232"/>
      <c r="G4357" s="232"/>
      <c r="H4357" s="232"/>
      <c r="I4357" s="232"/>
      <c r="J4357" s="232"/>
      <c r="K4357" s="232"/>
      <c r="L4357" s="232"/>
      <c r="M4357" s="232"/>
      <c r="N4357" s="131" t="e">
        <f t="shared" si="68"/>
        <v>#N/A</v>
      </c>
    </row>
    <row r="4358" spans="1:14" ht="12.75" customHeight="1" x14ac:dyDescent="0.25">
      <c r="A4358" s="232"/>
      <c r="B4358" s="232"/>
      <c r="C4358" s="232"/>
      <c r="D4358" s="232"/>
      <c r="E4358" s="232"/>
      <c r="F4358" s="232"/>
      <c r="G4358" s="232"/>
      <c r="H4358" s="232"/>
      <c r="I4358" s="232"/>
      <c r="J4358" s="232"/>
      <c r="K4358" s="232"/>
      <c r="L4358" s="232"/>
      <c r="M4358" s="232"/>
      <c r="N4358" s="131" t="e">
        <f t="shared" si="68"/>
        <v>#N/A</v>
      </c>
    </row>
    <row r="4359" spans="1:14" ht="12.75" customHeight="1" x14ac:dyDescent="0.25">
      <c r="A4359" s="232"/>
      <c r="B4359" s="232"/>
      <c r="C4359" s="232"/>
      <c r="D4359" s="232"/>
      <c r="E4359" s="232"/>
      <c r="F4359" s="232"/>
      <c r="G4359" s="232"/>
      <c r="H4359" s="232"/>
      <c r="I4359" s="232"/>
      <c r="J4359" s="232"/>
      <c r="K4359" s="232"/>
      <c r="L4359" s="232"/>
      <c r="M4359" s="232"/>
      <c r="N4359" s="131" t="e">
        <f t="shared" si="68"/>
        <v>#N/A</v>
      </c>
    </row>
    <row r="4360" spans="1:14" ht="12.75" customHeight="1" x14ac:dyDescent="0.25">
      <c r="A4360" s="232"/>
      <c r="B4360" s="232"/>
      <c r="C4360" s="232"/>
      <c r="D4360" s="232"/>
      <c r="E4360" s="232"/>
      <c r="F4360" s="232"/>
      <c r="G4360" s="232"/>
      <c r="H4360" s="232"/>
      <c r="I4360" s="232"/>
      <c r="J4360" s="232"/>
      <c r="K4360" s="232"/>
      <c r="L4360" s="232"/>
      <c r="M4360" s="232"/>
      <c r="N4360" s="131" t="e">
        <f t="shared" si="68"/>
        <v>#N/A</v>
      </c>
    </row>
    <row r="4361" spans="1:14" ht="12.75" customHeight="1" x14ac:dyDescent="0.25">
      <c r="A4361" s="232"/>
      <c r="B4361" s="232"/>
      <c r="C4361" s="232"/>
      <c r="D4361" s="232"/>
      <c r="E4361" s="232"/>
      <c r="F4361" s="232"/>
      <c r="G4361" s="232"/>
      <c r="H4361" s="232"/>
      <c r="I4361" s="232"/>
      <c r="J4361" s="232"/>
      <c r="K4361" s="232"/>
      <c r="L4361" s="232"/>
      <c r="M4361" s="232"/>
      <c r="N4361" s="131" t="e">
        <f t="shared" si="68"/>
        <v>#N/A</v>
      </c>
    </row>
    <row r="4362" spans="1:14" ht="12.75" customHeight="1" x14ac:dyDescent="0.25">
      <c r="A4362" s="232"/>
      <c r="B4362" s="232"/>
      <c r="C4362" s="232"/>
      <c r="D4362" s="232"/>
      <c r="E4362" s="232"/>
      <c r="F4362" s="232"/>
      <c r="G4362" s="232"/>
      <c r="H4362" s="232"/>
      <c r="I4362" s="232"/>
      <c r="J4362" s="232"/>
      <c r="K4362" s="232"/>
      <c r="L4362" s="232"/>
      <c r="M4362" s="232"/>
      <c r="N4362" s="131" t="e">
        <f t="shared" si="68"/>
        <v>#N/A</v>
      </c>
    </row>
    <row r="4363" spans="1:14" ht="12.75" customHeight="1" x14ac:dyDescent="0.25">
      <c r="A4363" s="232"/>
      <c r="B4363" s="232"/>
      <c r="C4363" s="232"/>
      <c r="D4363" s="232"/>
      <c r="E4363" s="232"/>
      <c r="F4363" s="232"/>
      <c r="G4363" s="232"/>
      <c r="H4363" s="232"/>
      <c r="I4363" s="232"/>
      <c r="J4363" s="232"/>
      <c r="K4363" s="232"/>
      <c r="L4363" s="232"/>
      <c r="M4363" s="232"/>
      <c r="N4363" s="131" t="e">
        <f t="shared" si="68"/>
        <v>#N/A</v>
      </c>
    </row>
    <row r="4364" spans="1:14" ht="12.75" customHeight="1" x14ac:dyDescent="0.25">
      <c r="A4364" s="232"/>
      <c r="B4364" s="232"/>
      <c r="C4364" s="232"/>
      <c r="D4364" s="232"/>
      <c r="E4364" s="232"/>
      <c r="F4364" s="232"/>
      <c r="G4364" s="232"/>
      <c r="H4364" s="232"/>
      <c r="I4364" s="232"/>
      <c r="J4364" s="232"/>
      <c r="K4364" s="232"/>
      <c r="L4364" s="232"/>
      <c r="M4364" s="232"/>
      <c r="N4364" s="131" t="e">
        <f t="shared" si="68"/>
        <v>#N/A</v>
      </c>
    </row>
    <row r="4365" spans="1:14" ht="12.75" customHeight="1" x14ac:dyDescent="0.25">
      <c r="A4365" s="232"/>
      <c r="B4365" s="232"/>
      <c r="C4365" s="232"/>
      <c r="D4365" s="232"/>
      <c r="E4365" s="232"/>
      <c r="F4365" s="232"/>
      <c r="G4365" s="232"/>
      <c r="H4365" s="232"/>
      <c r="I4365" s="232"/>
      <c r="J4365" s="232"/>
      <c r="K4365" s="232"/>
      <c r="L4365" s="232"/>
      <c r="M4365" s="232"/>
      <c r="N4365" s="131" t="e">
        <f t="shared" si="68"/>
        <v>#N/A</v>
      </c>
    </row>
    <row r="4366" spans="1:14" ht="12.75" customHeight="1" x14ac:dyDescent="0.25">
      <c r="A4366" s="232"/>
      <c r="B4366" s="232"/>
      <c r="C4366" s="232"/>
      <c r="D4366" s="232"/>
      <c r="E4366" s="232"/>
      <c r="F4366" s="232"/>
      <c r="G4366" s="232"/>
      <c r="H4366" s="232"/>
      <c r="I4366" s="232"/>
      <c r="J4366" s="232"/>
      <c r="K4366" s="232"/>
      <c r="L4366" s="232"/>
      <c r="M4366" s="232"/>
      <c r="N4366" s="131" t="e">
        <f t="shared" si="68"/>
        <v>#N/A</v>
      </c>
    </row>
    <row r="4367" spans="1:14" ht="12.75" customHeight="1" x14ac:dyDescent="0.25">
      <c r="A4367" s="232"/>
      <c r="B4367" s="232"/>
      <c r="C4367" s="232"/>
      <c r="D4367" s="232"/>
      <c r="E4367" s="232"/>
      <c r="F4367" s="232"/>
      <c r="G4367" s="232"/>
      <c r="H4367" s="232"/>
      <c r="I4367" s="232"/>
      <c r="J4367" s="232"/>
      <c r="K4367" s="232"/>
      <c r="L4367" s="232"/>
      <c r="M4367" s="232"/>
      <c r="N4367" s="131" t="e">
        <f t="shared" si="68"/>
        <v>#N/A</v>
      </c>
    </row>
    <row r="4368" spans="1:14" ht="12.75" customHeight="1" x14ac:dyDescent="0.25">
      <c r="A4368" s="232"/>
      <c r="B4368" s="232"/>
      <c r="C4368" s="232"/>
      <c r="D4368" s="232"/>
      <c r="E4368" s="232"/>
      <c r="F4368" s="232"/>
      <c r="G4368" s="232"/>
      <c r="H4368" s="232"/>
      <c r="I4368" s="232"/>
      <c r="J4368" s="232"/>
      <c r="K4368" s="232"/>
      <c r="L4368" s="232"/>
      <c r="M4368" s="232"/>
      <c r="N4368" s="131" t="e">
        <f t="shared" si="68"/>
        <v>#N/A</v>
      </c>
    </row>
    <row r="4369" spans="1:14" ht="12.75" customHeight="1" x14ac:dyDescent="0.25">
      <c r="A4369" s="232"/>
      <c r="B4369" s="232"/>
      <c r="C4369" s="232"/>
      <c r="D4369" s="232"/>
      <c r="E4369" s="232"/>
      <c r="F4369" s="232"/>
      <c r="G4369" s="232"/>
      <c r="H4369" s="232"/>
      <c r="I4369" s="232"/>
      <c r="J4369" s="232"/>
      <c r="K4369" s="232"/>
      <c r="L4369" s="232"/>
      <c r="M4369" s="232"/>
      <c r="N4369" s="131" t="e">
        <f t="shared" si="68"/>
        <v>#N/A</v>
      </c>
    </row>
    <row r="4370" spans="1:14" ht="12.75" customHeight="1" x14ac:dyDescent="0.25">
      <c r="A4370" s="232"/>
      <c r="B4370" s="232"/>
      <c r="C4370" s="232"/>
      <c r="D4370" s="232"/>
      <c r="E4370" s="232"/>
      <c r="F4370" s="232"/>
      <c r="G4370" s="232"/>
      <c r="H4370" s="232"/>
      <c r="I4370" s="232"/>
      <c r="J4370" s="232"/>
      <c r="K4370" s="232"/>
      <c r="L4370" s="232"/>
      <c r="M4370" s="232"/>
      <c r="N4370" s="131" t="e">
        <f t="shared" si="68"/>
        <v>#N/A</v>
      </c>
    </row>
    <row r="4371" spans="1:14" ht="12.75" customHeight="1" x14ac:dyDescent="0.25">
      <c r="A4371" s="232"/>
      <c r="B4371" s="232"/>
      <c r="C4371" s="232"/>
      <c r="D4371" s="232"/>
      <c r="E4371" s="232"/>
      <c r="F4371" s="232"/>
      <c r="G4371" s="232"/>
      <c r="H4371" s="232"/>
      <c r="I4371" s="232"/>
      <c r="J4371" s="232"/>
      <c r="K4371" s="232"/>
      <c r="L4371" s="232"/>
      <c r="M4371" s="232"/>
      <c r="N4371" s="131" t="e">
        <f t="shared" si="68"/>
        <v>#N/A</v>
      </c>
    </row>
    <row r="4372" spans="1:14" ht="12.75" customHeight="1" x14ac:dyDescent="0.25">
      <c r="A4372" s="232"/>
      <c r="B4372" s="232"/>
      <c r="C4372" s="232"/>
      <c r="D4372" s="232"/>
      <c r="E4372" s="232"/>
      <c r="F4372" s="232"/>
      <c r="G4372" s="232"/>
      <c r="H4372" s="232"/>
      <c r="I4372" s="232"/>
      <c r="J4372" s="232"/>
      <c r="K4372" s="232"/>
      <c r="L4372" s="232"/>
      <c r="M4372" s="232"/>
      <c r="N4372" s="131" t="e">
        <f t="shared" si="68"/>
        <v>#N/A</v>
      </c>
    </row>
    <row r="4373" spans="1:14" ht="12.75" customHeight="1" x14ac:dyDescent="0.25">
      <c r="A4373" s="232"/>
      <c r="B4373" s="232"/>
      <c r="C4373" s="232"/>
      <c r="D4373" s="232"/>
      <c r="E4373" s="232"/>
      <c r="F4373" s="232"/>
      <c r="G4373" s="232"/>
      <c r="H4373" s="232"/>
      <c r="I4373" s="232"/>
      <c r="J4373" s="232"/>
      <c r="K4373" s="232"/>
      <c r="L4373" s="232"/>
      <c r="M4373" s="232"/>
      <c r="N4373" s="131" t="e">
        <f t="shared" si="68"/>
        <v>#N/A</v>
      </c>
    </row>
    <row r="4374" spans="1:14" ht="12.75" customHeight="1" x14ac:dyDescent="0.25">
      <c r="A4374" s="232"/>
      <c r="B4374" s="232"/>
      <c r="C4374" s="232"/>
      <c r="D4374" s="232"/>
      <c r="E4374" s="232"/>
      <c r="F4374" s="232"/>
      <c r="G4374" s="232"/>
      <c r="H4374" s="232"/>
      <c r="I4374" s="232"/>
      <c r="J4374" s="232"/>
      <c r="K4374" s="232"/>
      <c r="L4374" s="232"/>
      <c r="M4374" s="232"/>
      <c r="N4374" s="131" t="e">
        <f t="shared" si="68"/>
        <v>#N/A</v>
      </c>
    </row>
    <row r="4375" spans="1:14" ht="12.75" customHeight="1" x14ac:dyDescent="0.25">
      <c r="A4375" s="232"/>
      <c r="B4375" s="232"/>
      <c r="C4375" s="232"/>
      <c r="D4375" s="232"/>
      <c r="E4375" s="232"/>
      <c r="F4375" s="232"/>
      <c r="G4375" s="232"/>
      <c r="H4375" s="232"/>
      <c r="I4375" s="232"/>
      <c r="J4375" s="232"/>
      <c r="K4375" s="232"/>
      <c r="L4375" s="232"/>
      <c r="M4375" s="232"/>
      <c r="N4375" s="131" t="e">
        <f t="shared" si="68"/>
        <v>#N/A</v>
      </c>
    </row>
    <row r="4376" spans="1:14" ht="12.75" customHeight="1" x14ac:dyDescent="0.25">
      <c r="A4376" s="232"/>
      <c r="B4376" s="232"/>
      <c r="C4376" s="232"/>
      <c r="D4376" s="232"/>
      <c r="E4376" s="232"/>
      <c r="F4376" s="232"/>
      <c r="G4376" s="232"/>
      <c r="H4376" s="232"/>
      <c r="I4376" s="232"/>
      <c r="J4376" s="232"/>
      <c r="K4376" s="232"/>
      <c r="L4376" s="232"/>
      <c r="M4376" s="232"/>
      <c r="N4376" s="131" t="e">
        <f t="shared" si="68"/>
        <v>#N/A</v>
      </c>
    </row>
    <row r="4377" spans="1:14" ht="12.75" customHeight="1" x14ac:dyDescent="0.25">
      <c r="A4377" s="232"/>
      <c r="B4377" s="232"/>
      <c r="C4377" s="232"/>
      <c r="D4377" s="232"/>
      <c r="E4377" s="232"/>
      <c r="F4377" s="232"/>
      <c r="G4377" s="232"/>
      <c r="H4377" s="232"/>
      <c r="I4377" s="232"/>
      <c r="J4377" s="232"/>
      <c r="K4377" s="232"/>
      <c r="L4377" s="232"/>
      <c r="M4377" s="232"/>
      <c r="N4377" s="131" t="e">
        <f t="shared" si="68"/>
        <v>#N/A</v>
      </c>
    </row>
    <row r="4378" spans="1:14" ht="12.75" customHeight="1" x14ac:dyDescent="0.25">
      <c r="A4378" s="232"/>
      <c r="B4378" s="232"/>
      <c r="C4378" s="232"/>
      <c r="D4378" s="232"/>
      <c r="E4378" s="232"/>
      <c r="F4378" s="232"/>
      <c r="G4378" s="232"/>
      <c r="H4378" s="232"/>
      <c r="I4378" s="232"/>
      <c r="J4378" s="232"/>
      <c r="K4378" s="232"/>
      <c r="L4378" s="232"/>
      <c r="M4378" s="232"/>
      <c r="N4378" s="131" t="e">
        <f t="shared" si="68"/>
        <v>#N/A</v>
      </c>
    </row>
    <row r="4379" spans="1:14" ht="12.75" customHeight="1" x14ac:dyDescent="0.25">
      <c r="A4379" s="232"/>
      <c r="B4379" s="232"/>
      <c r="C4379" s="232"/>
      <c r="D4379" s="232"/>
      <c r="E4379" s="232"/>
      <c r="F4379" s="232"/>
      <c r="G4379" s="232"/>
      <c r="H4379" s="232"/>
      <c r="I4379" s="232"/>
      <c r="J4379" s="232"/>
      <c r="K4379" s="232"/>
      <c r="L4379" s="232"/>
      <c r="M4379" s="232"/>
      <c r="N4379" s="131" t="e">
        <f t="shared" si="68"/>
        <v>#N/A</v>
      </c>
    </row>
    <row r="4380" spans="1:14" ht="12.75" customHeight="1" x14ac:dyDescent="0.25">
      <c r="A4380" s="232"/>
      <c r="B4380" s="232"/>
      <c r="C4380" s="232"/>
      <c r="D4380" s="232"/>
      <c r="E4380" s="232"/>
      <c r="F4380" s="232"/>
      <c r="G4380" s="232"/>
      <c r="H4380" s="232"/>
      <c r="I4380" s="232"/>
      <c r="J4380" s="232"/>
      <c r="K4380" s="232"/>
      <c r="L4380" s="232"/>
      <c r="M4380" s="232"/>
      <c r="N4380" s="131" t="e">
        <f t="shared" si="68"/>
        <v>#N/A</v>
      </c>
    </row>
    <row r="4381" spans="1:14" ht="12.75" customHeight="1" x14ac:dyDescent="0.25">
      <c r="A4381" s="232"/>
      <c r="B4381" s="232"/>
      <c r="C4381" s="232"/>
      <c r="D4381" s="232"/>
      <c r="E4381" s="232"/>
      <c r="F4381" s="232"/>
      <c r="G4381" s="232"/>
      <c r="H4381" s="232"/>
      <c r="I4381" s="232"/>
      <c r="J4381" s="232"/>
      <c r="K4381" s="232"/>
      <c r="L4381" s="232"/>
      <c r="M4381" s="232"/>
      <c r="N4381" s="131" t="e">
        <f t="shared" si="68"/>
        <v>#N/A</v>
      </c>
    </row>
    <row r="4382" spans="1:14" ht="12.75" customHeight="1" x14ac:dyDescent="0.25">
      <c r="A4382" s="232"/>
      <c r="B4382" s="232"/>
      <c r="C4382" s="232"/>
      <c r="D4382" s="232"/>
      <c r="E4382" s="232"/>
      <c r="F4382" s="232"/>
      <c r="G4382" s="232"/>
      <c r="H4382" s="232"/>
      <c r="I4382" s="232"/>
      <c r="J4382" s="232"/>
      <c r="K4382" s="232"/>
      <c r="L4382" s="232"/>
      <c r="M4382" s="232"/>
      <c r="N4382" s="131" t="e">
        <f t="shared" si="68"/>
        <v>#N/A</v>
      </c>
    </row>
    <row r="4383" spans="1:14" ht="12.75" customHeight="1" x14ac:dyDescent="0.25">
      <c r="A4383" s="232"/>
      <c r="B4383" s="232"/>
      <c r="C4383" s="232"/>
      <c r="D4383" s="232"/>
      <c r="E4383" s="232"/>
      <c r="F4383" s="232"/>
      <c r="G4383" s="232"/>
      <c r="H4383" s="232"/>
      <c r="I4383" s="232"/>
      <c r="J4383" s="232"/>
      <c r="K4383" s="232"/>
      <c r="L4383" s="232"/>
      <c r="M4383" s="232"/>
      <c r="N4383" s="131" t="e">
        <f t="shared" si="68"/>
        <v>#N/A</v>
      </c>
    </row>
    <row r="4384" spans="1:14" ht="12.75" customHeight="1" x14ac:dyDescent="0.25">
      <c r="A4384" s="232"/>
      <c r="B4384" s="232"/>
      <c r="C4384" s="232"/>
      <c r="D4384" s="232"/>
      <c r="E4384" s="232"/>
      <c r="F4384" s="232"/>
      <c r="G4384" s="232"/>
      <c r="H4384" s="232"/>
      <c r="I4384" s="232"/>
      <c r="J4384" s="232"/>
      <c r="K4384" s="232"/>
      <c r="L4384" s="232"/>
      <c r="M4384" s="232"/>
      <c r="N4384" s="131" t="e">
        <f t="shared" si="68"/>
        <v>#N/A</v>
      </c>
    </row>
    <row r="4385" spans="1:14" ht="12.75" customHeight="1" x14ac:dyDescent="0.25">
      <c r="A4385" s="232"/>
      <c r="B4385" s="232"/>
      <c r="C4385" s="232"/>
      <c r="D4385" s="232"/>
      <c r="E4385" s="232"/>
      <c r="F4385" s="232"/>
      <c r="G4385" s="232"/>
      <c r="H4385" s="232"/>
      <c r="I4385" s="232"/>
      <c r="J4385" s="232"/>
      <c r="K4385" s="232"/>
      <c r="L4385" s="232"/>
      <c r="M4385" s="232"/>
      <c r="N4385" s="131" t="e">
        <f t="shared" si="68"/>
        <v>#N/A</v>
      </c>
    </row>
    <row r="4386" spans="1:14" ht="12.75" customHeight="1" x14ac:dyDescent="0.25">
      <c r="A4386" s="232"/>
      <c r="B4386" s="232"/>
      <c r="C4386" s="232"/>
      <c r="D4386" s="232"/>
      <c r="E4386" s="232"/>
      <c r="F4386" s="232"/>
      <c r="G4386" s="232"/>
      <c r="H4386" s="232"/>
      <c r="I4386" s="232"/>
      <c r="J4386" s="232"/>
      <c r="K4386" s="232"/>
      <c r="L4386" s="232"/>
      <c r="M4386" s="232"/>
      <c r="N4386" s="131" t="e">
        <f t="shared" si="68"/>
        <v>#N/A</v>
      </c>
    </row>
    <row r="4387" spans="1:14" ht="12.75" customHeight="1" x14ac:dyDescent="0.25">
      <c r="A4387" s="232"/>
      <c r="B4387" s="232"/>
      <c r="C4387" s="232"/>
      <c r="D4387" s="232"/>
      <c r="E4387" s="232"/>
      <c r="F4387" s="232"/>
      <c r="G4387" s="232"/>
      <c r="H4387" s="232"/>
      <c r="I4387" s="232"/>
      <c r="J4387" s="232"/>
      <c r="K4387" s="232"/>
      <c r="L4387" s="232"/>
      <c r="M4387" s="232"/>
      <c r="N4387" s="131" t="e">
        <f t="shared" si="68"/>
        <v>#N/A</v>
      </c>
    </row>
    <row r="4388" spans="1:14" ht="12.75" customHeight="1" x14ac:dyDescent="0.25">
      <c r="A4388" s="232"/>
      <c r="B4388" s="232"/>
      <c r="C4388" s="232"/>
      <c r="D4388" s="232"/>
      <c r="E4388" s="232"/>
      <c r="F4388" s="232"/>
      <c r="G4388" s="232"/>
      <c r="H4388" s="232"/>
      <c r="I4388" s="232"/>
      <c r="J4388" s="232"/>
      <c r="K4388" s="232"/>
      <c r="L4388" s="232"/>
      <c r="M4388" s="232"/>
      <c r="N4388" s="131" t="e">
        <f t="shared" si="68"/>
        <v>#N/A</v>
      </c>
    </row>
    <row r="4389" spans="1:14" ht="12.75" customHeight="1" x14ac:dyDescent="0.25">
      <c r="A4389" s="232"/>
      <c r="B4389" s="232"/>
      <c r="C4389" s="232"/>
      <c r="D4389" s="232"/>
      <c r="E4389" s="232"/>
      <c r="F4389" s="232"/>
      <c r="G4389" s="232"/>
      <c r="H4389" s="232"/>
      <c r="I4389" s="232"/>
      <c r="J4389" s="232"/>
      <c r="K4389" s="232"/>
      <c r="L4389" s="232"/>
      <c r="M4389" s="232"/>
      <c r="N4389" s="131" t="e">
        <f t="shared" si="68"/>
        <v>#N/A</v>
      </c>
    </row>
    <row r="4390" spans="1:14" ht="12.75" customHeight="1" x14ac:dyDescent="0.25">
      <c r="A4390" s="232"/>
      <c r="B4390" s="232"/>
      <c r="C4390" s="232"/>
      <c r="D4390" s="232"/>
      <c r="E4390" s="232"/>
      <c r="F4390" s="232"/>
      <c r="G4390" s="232"/>
      <c r="H4390" s="232"/>
      <c r="I4390" s="232"/>
      <c r="J4390" s="232"/>
      <c r="K4390" s="232"/>
      <c r="L4390" s="232"/>
      <c r="M4390" s="232"/>
      <c r="N4390" s="131" t="e">
        <f t="shared" si="68"/>
        <v>#N/A</v>
      </c>
    </row>
    <row r="4391" spans="1:14" ht="12.75" customHeight="1" x14ac:dyDescent="0.25">
      <c r="A4391" s="232"/>
      <c r="B4391" s="232"/>
      <c r="C4391" s="232"/>
      <c r="D4391" s="232"/>
      <c r="E4391" s="232"/>
      <c r="F4391" s="232"/>
      <c r="G4391" s="232"/>
      <c r="H4391" s="232"/>
      <c r="I4391" s="232"/>
      <c r="J4391" s="232"/>
      <c r="K4391" s="232"/>
      <c r="L4391" s="232"/>
      <c r="M4391" s="232"/>
      <c r="N4391" s="131" t="e">
        <f t="shared" si="68"/>
        <v>#N/A</v>
      </c>
    </row>
    <row r="4392" spans="1:14" ht="12.75" customHeight="1" x14ac:dyDescent="0.25">
      <c r="A4392" s="232"/>
      <c r="B4392" s="232"/>
      <c r="C4392" s="232"/>
      <c r="D4392" s="232"/>
      <c r="E4392" s="232"/>
      <c r="F4392" s="232"/>
      <c r="G4392" s="232"/>
      <c r="H4392" s="232"/>
      <c r="I4392" s="232"/>
      <c r="J4392" s="232"/>
      <c r="K4392" s="232"/>
      <c r="L4392" s="232"/>
      <c r="M4392" s="232"/>
      <c r="N4392" s="131" t="e">
        <f t="shared" si="68"/>
        <v>#N/A</v>
      </c>
    </row>
    <row r="4393" spans="1:14" ht="12.75" customHeight="1" x14ac:dyDescent="0.25">
      <c r="A4393" s="232"/>
      <c r="B4393" s="232"/>
      <c r="C4393" s="232"/>
      <c r="D4393" s="232"/>
      <c r="E4393" s="232"/>
      <c r="F4393" s="232"/>
      <c r="G4393" s="232"/>
      <c r="H4393" s="232"/>
      <c r="I4393" s="232"/>
      <c r="J4393" s="232"/>
      <c r="K4393" s="232"/>
      <c r="L4393" s="232"/>
      <c r="M4393" s="232"/>
      <c r="N4393" s="131" t="e">
        <f t="shared" si="68"/>
        <v>#N/A</v>
      </c>
    </row>
    <row r="4394" spans="1:14" ht="12.75" customHeight="1" x14ac:dyDescent="0.25">
      <c r="A4394" s="232"/>
      <c r="B4394" s="232"/>
      <c r="C4394" s="232"/>
      <c r="D4394" s="232"/>
      <c r="E4394" s="232"/>
      <c r="F4394" s="232"/>
      <c r="G4394" s="232"/>
      <c r="H4394" s="232"/>
      <c r="I4394" s="232"/>
      <c r="J4394" s="232"/>
      <c r="K4394" s="232"/>
      <c r="L4394" s="232"/>
      <c r="M4394" s="232"/>
      <c r="N4394" s="131" t="e">
        <f t="shared" si="68"/>
        <v>#N/A</v>
      </c>
    </row>
    <row r="4395" spans="1:14" ht="12.75" customHeight="1" x14ac:dyDescent="0.25">
      <c r="A4395" s="232"/>
      <c r="B4395" s="232"/>
      <c r="C4395" s="232"/>
      <c r="D4395" s="232"/>
      <c r="E4395" s="232"/>
      <c r="F4395" s="232"/>
      <c r="G4395" s="232"/>
      <c r="H4395" s="232"/>
      <c r="I4395" s="232"/>
      <c r="J4395" s="232"/>
      <c r="K4395" s="232"/>
      <c r="L4395" s="232"/>
      <c r="M4395" s="232"/>
      <c r="N4395" s="131" t="e">
        <f t="shared" si="68"/>
        <v>#N/A</v>
      </c>
    </row>
    <row r="4396" spans="1:14" ht="12.75" customHeight="1" x14ac:dyDescent="0.25">
      <c r="A4396" s="232"/>
      <c r="B4396" s="232"/>
      <c r="C4396" s="232"/>
      <c r="D4396" s="232"/>
      <c r="E4396" s="232"/>
      <c r="F4396" s="232"/>
      <c r="G4396" s="232"/>
      <c r="H4396" s="232"/>
      <c r="I4396" s="232"/>
      <c r="J4396" s="232"/>
      <c r="K4396" s="232"/>
      <c r="L4396" s="232"/>
      <c r="M4396" s="232"/>
      <c r="N4396" s="131" t="e">
        <f t="shared" si="68"/>
        <v>#N/A</v>
      </c>
    </row>
    <row r="4397" spans="1:14" ht="12.75" customHeight="1" x14ac:dyDescent="0.25">
      <c r="A4397" s="232"/>
      <c r="B4397" s="232"/>
      <c r="C4397" s="232"/>
      <c r="D4397" s="232"/>
      <c r="E4397" s="232"/>
      <c r="F4397" s="232"/>
      <c r="G4397" s="232"/>
      <c r="H4397" s="232"/>
      <c r="I4397" s="232"/>
      <c r="J4397" s="232"/>
      <c r="K4397" s="232"/>
      <c r="L4397" s="232"/>
      <c r="M4397" s="232"/>
      <c r="N4397" s="131" t="e">
        <f t="shared" si="68"/>
        <v>#N/A</v>
      </c>
    </row>
    <row r="4398" spans="1:14" ht="12.75" customHeight="1" x14ac:dyDescent="0.25">
      <c r="A4398" s="232"/>
      <c r="B4398" s="232"/>
      <c r="C4398" s="232"/>
      <c r="D4398" s="232"/>
      <c r="E4398" s="232"/>
      <c r="F4398" s="232"/>
      <c r="G4398" s="232"/>
      <c r="H4398" s="232"/>
      <c r="I4398" s="232"/>
      <c r="J4398" s="232"/>
      <c r="K4398" s="232"/>
      <c r="L4398" s="232"/>
      <c r="M4398" s="232"/>
      <c r="N4398" s="131" t="e">
        <f t="shared" si="68"/>
        <v>#N/A</v>
      </c>
    </row>
    <row r="4399" spans="1:14" ht="12.75" customHeight="1" x14ac:dyDescent="0.25">
      <c r="A4399" s="232"/>
      <c r="B4399" s="232"/>
      <c r="C4399" s="232"/>
      <c r="D4399" s="232"/>
      <c r="E4399" s="232"/>
      <c r="F4399" s="232"/>
      <c r="G4399" s="232"/>
      <c r="H4399" s="232"/>
      <c r="I4399" s="232"/>
      <c r="J4399" s="232"/>
      <c r="K4399" s="232"/>
      <c r="L4399" s="232"/>
      <c r="M4399" s="232"/>
      <c r="N4399" s="131" t="e">
        <f t="shared" si="68"/>
        <v>#N/A</v>
      </c>
    </row>
    <row r="4400" spans="1:14" ht="12.75" customHeight="1" x14ac:dyDescent="0.25">
      <c r="A4400" s="232"/>
      <c r="B4400" s="232"/>
      <c r="C4400" s="232"/>
      <c r="D4400" s="232"/>
      <c r="E4400" s="232"/>
      <c r="F4400" s="232"/>
      <c r="G4400" s="232"/>
      <c r="H4400" s="232"/>
      <c r="I4400" s="232"/>
      <c r="J4400" s="232"/>
      <c r="K4400" s="232"/>
      <c r="L4400" s="232"/>
      <c r="M4400" s="232"/>
      <c r="N4400" s="131" t="e">
        <f t="shared" si="68"/>
        <v>#N/A</v>
      </c>
    </row>
    <row r="4401" spans="1:14" ht="12.75" customHeight="1" x14ac:dyDescent="0.25">
      <c r="A4401" s="232"/>
      <c r="B4401" s="232"/>
      <c r="C4401" s="232"/>
      <c r="D4401" s="232"/>
      <c r="E4401" s="232"/>
      <c r="F4401" s="232"/>
      <c r="G4401" s="232"/>
      <c r="H4401" s="232"/>
      <c r="I4401" s="232"/>
      <c r="J4401" s="232"/>
      <c r="K4401" s="232"/>
      <c r="L4401" s="232"/>
      <c r="M4401" s="232"/>
      <c r="N4401" s="131" t="e">
        <f t="shared" si="68"/>
        <v>#N/A</v>
      </c>
    </row>
    <row r="4402" spans="1:14" ht="12.75" customHeight="1" x14ac:dyDescent="0.25">
      <c r="A4402" s="232"/>
      <c r="B4402" s="232"/>
      <c r="C4402" s="232"/>
      <c r="D4402" s="232"/>
      <c r="E4402" s="232"/>
      <c r="F4402" s="232"/>
      <c r="G4402" s="232"/>
      <c r="H4402" s="232"/>
      <c r="I4402" s="232"/>
      <c r="J4402" s="232"/>
      <c r="K4402" s="232"/>
      <c r="L4402" s="232"/>
      <c r="M4402" s="232"/>
      <c r="N4402" s="131" t="e">
        <f t="shared" si="68"/>
        <v>#N/A</v>
      </c>
    </row>
    <row r="4403" spans="1:14" ht="12.75" customHeight="1" x14ac:dyDescent="0.25">
      <c r="A4403" s="232"/>
      <c r="B4403" s="232"/>
      <c r="C4403" s="232"/>
      <c r="D4403" s="232"/>
      <c r="E4403" s="232"/>
      <c r="F4403" s="232"/>
      <c r="G4403" s="232"/>
      <c r="H4403" s="232"/>
      <c r="I4403" s="232"/>
      <c r="J4403" s="232"/>
      <c r="K4403" s="232"/>
      <c r="L4403" s="232"/>
      <c r="M4403" s="232"/>
      <c r="N4403" s="131" t="e">
        <f t="shared" si="68"/>
        <v>#N/A</v>
      </c>
    </row>
    <row r="4404" spans="1:14" ht="12.75" customHeight="1" x14ac:dyDescent="0.25">
      <c r="A4404" s="232"/>
      <c r="B4404" s="232"/>
      <c r="C4404" s="232"/>
      <c r="D4404" s="232"/>
      <c r="E4404" s="232"/>
      <c r="F4404" s="232"/>
      <c r="G4404" s="232"/>
      <c r="H4404" s="232"/>
      <c r="I4404" s="232"/>
      <c r="J4404" s="232"/>
      <c r="K4404" s="232"/>
      <c r="L4404" s="232"/>
      <c r="M4404" s="232"/>
      <c r="N4404" s="131" t="e">
        <f t="shared" si="68"/>
        <v>#N/A</v>
      </c>
    </row>
    <row r="4405" spans="1:14" ht="12.75" customHeight="1" x14ac:dyDescent="0.25">
      <c r="A4405" s="232"/>
      <c r="B4405" s="232"/>
      <c r="C4405" s="232"/>
      <c r="D4405" s="232"/>
      <c r="E4405" s="232"/>
      <c r="F4405" s="232"/>
      <c r="G4405" s="232"/>
      <c r="H4405" s="232"/>
      <c r="I4405" s="232"/>
      <c r="J4405" s="232"/>
      <c r="K4405" s="232"/>
      <c r="L4405" s="232"/>
      <c r="M4405" s="232"/>
      <c r="N4405" s="131" t="e">
        <f t="shared" si="68"/>
        <v>#N/A</v>
      </c>
    </row>
    <row r="4406" spans="1:14" ht="12.75" customHeight="1" x14ac:dyDescent="0.25">
      <c r="A4406" s="232"/>
      <c r="B4406" s="232"/>
      <c r="C4406" s="232"/>
      <c r="D4406" s="232"/>
      <c r="E4406" s="232"/>
      <c r="F4406" s="232"/>
      <c r="G4406" s="232"/>
      <c r="H4406" s="232"/>
      <c r="I4406" s="232"/>
      <c r="J4406" s="232"/>
      <c r="K4406" s="232"/>
      <c r="L4406" s="232"/>
      <c r="M4406" s="232"/>
      <c r="N4406" s="131" t="e">
        <f t="shared" si="68"/>
        <v>#N/A</v>
      </c>
    </row>
    <row r="4407" spans="1:14" ht="12.75" customHeight="1" x14ac:dyDescent="0.25">
      <c r="A4407" s="232"/>
      <c r="B4407" s="232"/>
      <c r="C4407" s="232"/>
      <c r="D4407" s="232"/>
      <c r="E4407" s="232"/>
      <c r="F4407" s="232"/>
      <c r="G4407" s="232"/>
      <c r="H4407" s="232"/>
      <c r="I4407" s="232"/>
      <c r="J4407" s="232"/>
      <c r="K4407" s="232"/>
      <c r="L4407" s="232"/>
      <c r="M4407" s="232"/>
      <c r="N4407" s="131" t="e">
        <f t="shared" si="68"/>
        <v>#N/A</v>
      </c>
    </row>
    <row r="4408" spans="1:14" ht="12.75" customHeight="1" x14ac:dyDescent="0.25">
      <c r="A4408" s="232"/>
      <c r="B4408" s="232"/>
      <c r="C4408" s="232"/>
      <c r="D4408" s="232"/>
      <c r="E4408" s="232"/>
      <c r="F4408" s="232"/>
      <c r="G4408" s="232"/>
      <c r="H4408" s="232"/>
      <c r="I4408" s="232"/>
      <c r="J4408" s="232"/>
      <c r="K4408" s="232"/>
      <c r="L4408" s="232"/>
      <c r="M4408" s="232"/>
      <c r="N4408" s="131" t="e">
        <f t="shared" si="68"/>
        <v>#N/A</v>
      </c>
    </row>
    <row r="4409" spans="1:14" ht="12.75" customHeight="1" x14ac:dyDescent="0.25">
      <c r="A4409" s="232"/>
      <c r="B4409" s="232"/>
      <c r="C4409" s="232"/>
      <c r="D4409" s="232"/>
      <c r="E4409" s="232"/>
      <c r="F4409" s="232"/>
      <c r="G4409" s="232"/>
      <c r="H4409" s="232"/>
      <c r="I4409" s="232"/>
      <c r="J4409" s="232"/>
      <c r="K4409" s="232"/>
      <c r="L4409" s="232"/>
      <c r="M4409" s="232"/>
      <c r="N4409" s="131" t="e">
        <f t="shared" si="68"/>
        <v>#N/A</v>
      </c>
    </row>
    <row r="4410" spans="1:14" ht="12.75" customHeight="1" x14ac:dyDescent="0.25">
      <c r="A4410" s="232"/>
      <c r="B4410" s="232"/>
      <c r="C4410" s="232"/>
      <c r="D4410" s="232"/>
      <c r="E4410" s="232"/>
      <c r="F4410" s="232"/>
      <c r="G4410" s="232"/>
      <c r="H4410" s="232"/>
      <c r="I4410" s="232"/>
      <c r="J4410" s="232"/>
      <c r="K4410" s="232"/>
      <c r="L4410" s="232"/>
      <c r="M4410" s="232"/>
      <c r="N4410" s="131" t="e">
        <f t="shared" si="68"/>
        <v>#N/A</v>
      </c>
    </row>
    <row r="4411" spans="1:14" ht="12.75" customHeight="1" x14ac:dyDescent="0.25">
      <c r="A4411" s="232"/>
      <c r="B4411" s="232"/>
      <c r="C4411" s="232"/>
      <c r="D4411" s="232"/>
      <c r="E4411" s="232"/>
      <c r="F4411" s="232"/>
      <c r="G4411" s="232"/>
      <c r="H4411" s="232"/>
      <c r="I4411" s="232"/>
      <c r="J4411" s="232"/>
      <c r="K4411" s="232"/>
      <c r="L4411" s="232"/>
      <c r="M4411" s="232"/>
      <c r="N4411" s="131" t="e">
        <f t="shared" si="68"/>
        <v>#N/A</v>
      </c>
    </row>
    <row r="4412" spans="1:14" ht="12.75" customHeight="1" x14ac:dyDescent="0.25">
      <c r="A4412" s="232"/>
      <c r="B4412" s="232"/>
      <c r="C4412" s="232"/>
      <c r="D4412" s="232"/>
      <c r="E4412" s="232"/>
      <c r="F4412" s="232"/>
      <c r="G4412" s="232"/>
      <c r="H4412" s="232"/>
      <c r="I4412" s="232"/>
      <c r="J4412" s="232"/>
      <c r="K4412" s="232"/>
      <c r="L4412" s="232"/>
      <c r="M4412" s="232"/>
      <c r="N4412" s="131" t="e">
        <f t="shared" si="68"/>
        <v>#N/A</v>
      </c>
    </row>
    <row r="4413" spans="1:14" ht="12.75" customHeight="1" x14ac:dyDescent="0.25">
      <c r="A4413" s="232"/>
      <c r="B4413" s="232"/>
      <c r="C4413" s="232"/>
      <c r="D4413" s="232"/>
      <c r="E4413" s="232"/>
      <c r="F4413" s="232"/>
      <c r="G4413" s="232"/>
      <c r="H4413" s="232"/>
      <c r="I4413" s="232"/>
      <c r="J4413" s="232"/>
      <c r="K4413" s="232"/>
      <c r="L4413" s="232"/>
      <c r="M4413" s="232"/>
      <c r="N4413" s="131" t="e">
        <f t="shared" si="68"/>
        <v>#N/A</v>
      </c>
    </row>
    <row r="4414" spans="1:14" ht="12.75" customHeight="1" x14ac:dyDescent="0.25">
      <c r="A4414" s="232"/>
      <c r="B4414" s="232"/>
      <c r="C4414" s="232"/>
      <c r="D4414" s="232"/>
      <c r="E4414" s="232"/>
      <c r="F4414" s="232"/>
      <c r="G4414" s="232"/>
      <c r="H4414" s="232"/>
      <c r="I4414" s="232"/>
      <c r="J4414" s="232"/>
      <c r="K4414" s="232"/>
      <c r="L4414" s="232"/>
      <c r="M4414" s="232"/>
      <c r="N4414" s="131" t="e">
        <f t="shared" si="68"/>
        <v>#N/A</v>
      </c>
    </row>
    <row r="4415" spans="1:14" ht="12.75" customHeight="1" x14ac:dyDescent="0.25">
      <c r="A4415" s="232"/>
      <c r="B4415" s="232"/>
      <c r="C4415" s="232"/>
      <c r="D4415" s="232"/>
      <c r="E4415" s="232"/>
      <c r="F4415" s="232"/>
      <c r="G4415" s="232"/>
      <c r="H4415" s="232"/>
      <c r="I4415" s="232"/>
      <c r="J4415" s="232"/>
      <c r="K4415" s="232"/>
      <c r="L4415" s="232"/>
      <c r="M4415" s="232"/>
      <c r="N4415" s="131" t="e">
        <f t="shared" si="68"/>
        <v>#N/A</v>
      </c>
    </row>
    <row r="4416" spans="1:14" ht="12.75" customHeight="1" x14ac:dyDescent="0.25">
      <c r="A4416" s="232"/>
      <c r="B4416" s="232"/>
      <c r="C4416" s="232"/>
      <c r="D4416" s="232"/>
      <c r="E4416" s="232"/>
      <c r="F4416" s="232"/>
      <c r="G4416" s="232"/>
      <c r="H4416" s="232"/>
      <c r="I4416" s="232"/>
      <c r="J4416" s="232"/>
      <c r="K4416" s="232"/>
      <c r="L4416" s="232"/>
      <c r="M4416" s="232"/>
      <c r="N4416" s="131" t="e">
        <f t="shared" si="68"/>
        <v>#N/A</v>
      </c>
    </row>
    <row r="4417" spans="1:14" ht="12.75" customHeight="1" x14ac:dyDescent="0.25">
      <c r="A4417" s="232"/>
      <c r="B4417" s="232"/>
      <c r="C4417" s="232"/>
      <c r="D4417" s="232"/>
      <c r="E4417" s="232"/>
      <c r="F4417" s="232"/>
      <c r="G4417" s="232"/>
      <c r="H4417" s="232"/>
      <c r="I4417" s="232"/>
      <c r="J4417" s="232"/>
      <c r="K4417" s="232"/>
      <c r="L4417" s="232"/>
      <c r="M4417" s="232"/>
      <c r="N4417" s="131" t="e">
        <f t="shared" si="68"/>
        <v>#N/A</v>
      </c>
    </row>
    <row r="4418" spans="1:14" ht="12.75" customHeight="1" x14ac:dyDescent="0.25">
      <c r="A4418" s="232"/>
      <c r="B4418" s="232"/>
      <c r="C4418" s="232"/>
      <c r="D4418" s="232"/>
      <c r="E4418" s="232"/>
      <c r="F4418" s="232"/>
      <c r="G4418" s="232"/>
      <c r="H4418" s="232"/>
      <c r="I4418" s="232"/>
      <c r="J4418" s="232"/>
      <c r="K4418" s="232"/>
      <c r="L4418" s="232"/>
      <c r="M4418" s="232"/>
      <c r="N4418" s="131" t="e">
        <f t="shared" si="68"/>
        <v>#N/A</v>
      </c>
    </row>
    <row r="4419" spans="1:14" ht="12.75" customHeight="1" x14ac:dyDescent="0.25">
      <c r="A4419" s="232"/>
      <c r="B4419" s="232"/>
      <c r="C4419" s="232"/>
      <c r="D4419" s="232"/>
      <c r="E4419" s="232"/>
      <c r="F4419" s="232"/>
      <c r="G4419" s="232"/>
      <c r="H4419" s="232"/>
      <c r="I4419" s="232"/>
      <c r="J4419" s="232"/>
      <c r="K4419" s="232"/>
      <c r="L4419" s="232"/>
      <c r="M4419" s="232"/>
      <c r="N4419" s="131" t="e">
        <f t="shared" si="68"/>
        <v>#N/A</v>
      </c>
    </row>
    <row r="4420" spans="1:14" ht="12.75" customHeight="1" x14ac:dyDescent="0.25">
      <c r="A4420" s="232"/>
      <c r="B4420" s="232"/>
      <c r="C4420" s="232"/>
      <c r="D4420" s="232"/>
      <c r="E4420" s="232"/>
      <c r="F4420" s="232"/>
      <c r="G4420" s="232"/>
      <c r="H4420" s="232"/>
      <c r="I4420" s="232"/>
      <c r="J4420" s="232"/>
      <c r="K4420" s="232"/>
      <c r="L4420" s="232"/>
      <c r="M4420" s="232"/>
      <c r="N4420" s="131" t="e">
        <f t="shared" ref="N4420:N4483" si="69">VLOOKUP(I4420,$O$3:$P$10,2,FALSE)</f>
        <v>#N/A</v>
      </c>
    </row>
    <row r="4421" spans="1:14" ht="12.75" customHeight="1" x14ac:dyDescent="0.25">
      <c r="A4421" s="232"/>
      <c r="B4421" s="232"/>
      <c r="C4421" s="232"/>
      <c r="D4421" s="232"/>
      <c r="E4421" s="232"/>
      <c r="F4421" s="232"/>
      <c r="G4421" s="232"/>
      <c r="H4421" s="232"/>
      <c r="I4421" s="232"/>
      <c r="J4421" s="232"/>
      <c r="K4421" s="232"/>
      <c r="L4421" s="232"/>
      <c r="M4421" s="232"/>
      <c r="N4421" s="131" t="e">
        <f t="shared" si="69"/>
        <v>#N/A</v>
      </c>
    </row>
    <row r="4422" spans="1:14" ht="12.75" customHeight="1" x14ac:dyDescent="0.25">
      <c r="A4422" s="232"/>
      <c r="B4422" s="232"/>
      <c r="C4422" s="232"/>
      <c r="D4422" s="232"/>
      <c r="E4422" s="232"/>
      <c r="F4422" s="232"/>
      <c r="G4422" s="232"/>
      <c r="H4422" s="232"/>
      <c r="I4422" s="232"/>
      <c r="J4422" s="232"/>
      <c r="K4422" s="232"/>
      <c r="L4422" s="232"/>
      <c r="M4422" s="232"/>
      <c r="N4422" s="131" t="e">
        <f t="shared" si="69"/>
        <v>#N/A</v>
      </c>
    </row>
    <row r="4423" spans="1:14" ht="12.75" customHeight="1" x14ac:dyDescent="0.25">
      <c r="A4423" s="232"/>
      <c r="B4423" s="232"/>
      <c r="C4423" s="232"/>
      <c r="D4423" s="232"/>
      <c r="E4423" s="232"/>
      <c r="F4423" s="232"/>
      <c r="G4423" s="232"/>
      <c r="H4423" s="232"/>
      <c r="I4423" s="232"/>
      <c r="J4423" s="232"/>
      <c r="K4423" s="232"/>
      <c r="L4423" s="232"/>
      <c r="M4423" s="232"/>
      <c r="N4423" s="131" t="e">
        <f t="shared" si="69"/>
        <v>#N/A</v>
      </c>
    </row>
    <row r="4424" spans="1:14" ht="12.75" customHeight="1" x14ac:dyDescent="0.25">
      <c r="A4424" s="232"/>
      <c r="B4424" s="232"/>
      <c r="C4424" s="232"/>
      <c r="D4424" s="232"/>
      <c r="E4424" s="232"/>
      <c r="F4424" s="232"/>
      <c r="G4424" s="232"/>
      <c r="H4424" s="232"/>
      <c r="I4424" s="232"/>
      <c r="J4424" s="232"/>
      <c r="K4424" s="232"/>
      <c r="L4424" s="232"/>
      <c r="M4424" s="232"/>
      <c r="N4424" s="131" t="e">
        <f t="shared" si="69"/>
        <v>#N/A</v>
      </c>
    </row>
    <row r="4425" spans="1:14" ht="12.75" customHeight="1" x14ac:dyDescent="0.25">
      <c r="A4425" s="232"/>
      <c r="B4425" s="232"/>
      <c r="C4425" s="232"/>
      <c r="D4425" s="232"/>
      <c r="E4425" s="232"/>
      <c r="F4425" s="232"/>
      <c r="G4425" s="232"/>
      <c r="H4425" s="232"/>
      <c r="I4425" s="232"/>
      <c r="J4425" s="232"/>
      <c r="K4425" s="232"/>
      <c r="L4425" s="232"/>
      <c r="M4425" s="232"/>
      <c r="N4425" s="131" t="e">
        <f t="shared" si="69"/>
        <v>#N/A</v>
      </c>
    </row>
    <row r="4426" spans="1:14" ht="12.75" customHeight="1" x14ac:dyDescent="0.25">
      <c r="A4426" s="232"/>
      <c r="B4426" s="232"/>
      <c r="C4426" s="232"/>
      <c r="D4426" s="232"/>
      <c r="E4426" s="232"/>
      <c r="F4426" s="232"/>
      <c r="G4426" s="232"/>
      <c r="H4426" s="232"/>
      <c r="I4426" s="232"/>
      <c r="J4426" s="232"/>
      <c r="K4426" s="232"/>
      <c r="L4426" s="232"/>
      <c r="M4426" s="232"/>
      <c r="N4426" s="131" t="e">
        <f t="shared" si="69"/>
        <v>#N/A</v>
      </c>
    </row>
    <row r="4427" spans="1:14" ht="12.75" customHeight="1" x14ac:dyDescent="0.25">
      <c r="A4427" s="232"/>
      <c r="B4427" s="232"/>
      <c r="C4427" s="232"/>
      <c r="D4427" s="232"/>
      <c r="E4427" s="232"/>
      <c r="F4427" s="232"/>
      <c r="G4427" s="232"/>
      <c r="H4427" s="232"/>
      <c r="I4427" s="232"/>
      <c r="J4427" s="232"/>
      <c r="K4427" s="232"/>
      <c r="L4427" s="232"/>
      <c r="M4427" s="232"/>
      <c r="N4427" s="131" t="e">
        <f t="shared" si="69"/>
        <v>#N/A</v>
      </c>
    </row>
    <row r="4428" spans="1:14" ht="12.75" customHeight="1" x14ac:dyDescent="0.25">
      <c r="A4428" s="232"/>
      <c r="B4428" s="232"/>
      <c r="C4428" s="232"/>
      <c r="D4428" s="232"/>
      <c r="E4428" s="232"/>
      <c r="F4428" s="232"/>
      <c r="G4428" s="232"/>
      <c r="H4428" s="232"/>
      <c r="I4428" s="232"/>
      <c r="J4428" s="232"/>
      <c r="K4428" s="232"/>
      <c r="L4428" s="232"/>
      <c r="M4428" s="232"/>
      <c r="N4428" s="131" t="e">
        <f t="shared" si="69"/>
        <v>#N/A</v>
      </c>
    </row>
    <row r="4429" spans="1:14" ht="12.75" customHeight="1" x14ac:dyDescent="0.25">
      <c r="A4429" s="232"/>
      <c r="B4429" s="232"/>
      <c r="C4429" s="232"/>
      <c r="D4429" s="232"/>
      <c r="E4429" s="232"/>
      <c r="F4429" s="232"/>
      <c r="G4429" s="232"/>
      <c r="H4429" s="232"/>
      <c r="I4429" s="232"/>
      <c r="J4429" s="232"/>
      <c r="K4429" s="232"/>
      <c r="L4429" s="232"/>
      <c r="M4429" s="232"/>
      <c r="N4429" s="131" t="e">
        <f t="shared" si="69"/>
        <v>#N/A</v>
      </c>
    </row>
    <row r="4430" spans="1:14" ht="12.75" customHeight="1" x14ac:dyDescent="0.25">
      <c r="A4430" s="232"/>
      <c r="B4430" s="232"/>
      <c r="C4430" s="232"/>
      <c r="D4430" s="232"/>
      <c r="E4430" s="232"/>
      <c r="F4430" s="232"/>
      <c r="G4430" s="232"/>
      <c r="H4430" s="232"/>
      <c r="I4430" s="232"/>
      <c r="J4430" s="232"/>
      <c r="K4430" s="232"/>
      <c r="L4430" s="232"/>
      <c r="M4430" s="232"/>
      <c r="N4430" s="131" t="e">
        <f t="shared" si="69"/>
        <v>#N/A</v>
      </c>
    </row>
    <row r="4431" spans="1:14" ht="12.75" customHeight="1" x14ac:dyDescent="0.25">
      <c r="A4431" s="232"/>
      <c r="B4431" s="232"/>
      <c r="C4431" s="232"/>
      <c r="D4431" s="232"/>
      <c r="E4431" s="232"/>
      <c r="F4431" s="232"/>
      <c r="G4431" s="232"/>
      <c r="H4431" s="232"/>
      <c r="I4431" s="232"/>
      <c r="J4431" s="232"/>
      <c r="K4431" s="232"/>
      <c r="L4431" s="232"/>
      <c r="M4431" s="232"/>
      <c r="N4431" s="131" t="e">
        <f t="shared" si="69"/>
        <v>#N/A</v>
      </c>
    </row>
    <row r="4432" spans="1:14" ht="12.75" customHeight="1" x14ac:dyDescent="0.25">
      <c r="A4432" s="232"/>
      <c r="B4432" s="232"/>
      <c r="C4432" s="232"/>
      <c r="D4432" s="232"/>
      <c r="E4432" s="232"/>
      <c r="F4432" s="232"/>
      <c r="G4432" s="232"/>
      <c r="H4432" s="232"/>
      <c r="I4432" s="232"/>
      <c r="J4432" s="232"/>
      <c r="K4432" s="232"/>
      <c r="L4432" s="232"/>
      <c r="M4432" s="232"/>
      <c r="N4432" s="131" t="e">
        <f t="shared" si="69"/>
        <v>#N/A</v>
      </c>
    </row>
    <row r="4433" spans="1:14" ht="12.75" customHeight="1" x14ac:dyDescent="0.25">
      <c r="A4433" s="232"/>
      <c r="B4433" s="232"/>
      <c r="C4433" s="232"/>
      <c r="D4433" s="232"/>
      <c r="E4433" s="232"/>
      <c r="F4433" s="232"/>
      <c r="G4433" s="232"/>
      <c r="H4433" s="232"/>
      <c r="I4433" s="232"/>
      <c r="J4433" s="232"/>
      <c r="K4433" s="232"/>
      <c r="L4433" s="232"/>
      <c r="M4433" s="232"/>
      <c r="N4433" s="131" t="e">
        <f t="shared" si="69"/>
        <v>#N/A</v>
      </c>
    </row>
    <row r="4434" spans="1:14" ht="12.75" customHeight="1" x14ac:dyDescent="0.25">
      <c r="A4434" s="232"/>
      <c r="B4434" s="232"/>
      <c r="C4434" s="232"/>
      <c r="D4434" s="232"/>
      <c r="E4434" s="232"/>
      <c r="F4434" s="232"/>
      <c r="G4434" s="232"/>
      <c r="H4434" s="232"/>
      <c r="I4434" s="232"/>
      <c r="J4434" s="232"/>
      <c r="K4434" s="232"/>
      <c r="L4434" s="232"/>
      <c r="M4434" s="232"/>
      <c r="N4434" s="131" t="e">
        <f t="shared" si="69"/>
        <v>#N/A</v>
      </c>
    </row>
    <row r="4435" spans="1:14" ht="12.75" customHeight="1" x14ac:dyDescent="0.25">
      <c r="A4435" s="232"/>
      <c r="B4435" s="232"/>
      <c r="C4435" s="232"/>
      <c r="D4435" s="232"/>
      <c r="E4435" s="232"/>
      <c r="F4435" s="232"/>
      <c r="G4435" s="232"/>
      <c r="H4435" s="232"/>
      <c r="I4435" s="232"/>
      <c r="J4435" s="232"/>
      <c r="K4435" s="232"/>
      <c r="L4435" s="232"/>
      <c r="M4435" s="232"/>
      <c r="N4435" s="131" t="e">
        <f t="shared" si="69"/>
        <v>#N/A</v>
      </c>
    </row>
    <row r="4436" spans="1:14" ht="12.75" customHeight="1" x14ac:dyDescent="0.25">
      <c r="A4436" s="232"/>
      <c r="B4436" s="232"/>
      <c r="C4436" s="232"/>
      <c r="D4436" s="232"/>
      <c r="E4436" s="232"/>
      <c r="F4436" s="232"/>
      <c r="G4436" s="232"/>
      <c r="H4436" s="232"/>
      <c r="I4436" s="232"/>
      <c r="J4436" s="232"/>
      <c r="K4436" s="232"/>
      <c r="L4436" s="232"/>
      <c r="M4436" s="232"/>
      <c r="N4436" s="131" t="e">
        <f t="shared" si="69"/>
        <v>#N/A</v>
      </c>
    </row>
    <row r="4437" spans="1:14" ht="12.75" customHeight="1" x14ac:dyDescent="0.25">
      <c r="A4437" s="232"/>
      <c r="B4437" s="232"/>
      <c r="C4437" s="232"/>
      <c r="D4437" s="232"/>
      <c r="E4437" s="232"/>
      <c r="F4437" s="232"/>
      <c r="G4437" s="232"/>
      <c r="H4437" s="232"/>
      <c r="I4437" s="232"/>
      <c r="J4437" s="232"/>
      <c r="K4437" s="232"/>
      <c r="L4437" s="232"/>
      <c r="M4437" s="232"/>
      <c r="N4437" s="131" t="e">
        <f t="shared" si="69"/>
        <v>#N/A</v>
      </c>
    </row>
    <row r="4438" spans="1:14" ht="12.75" customHeight="1" x14ac:dyDescent="0.25">
      <c r="A4438" s="232"/>
      <c r="B4438" s="232"/>
      <c r="C4438" s="232"/>
      <c r="D4438" s="232"/>
      <c r="E4438" s="232"/>
      <c r="F4438" s="232"/>
      <c r="G4438" s="232"/>
      <c r="H4438" s="232"/>
      <c r="I4438" s="232"/>
      <c r="J4438" s="232"/>
      <c r="K4438" s="232"/>
      <c r="L4438" s="232"/>
      <c r="M4438" s="232"/>
      <c r="N4438" s="131" t="e">
        <f t="shared" si="69"/>
        <v>#N/A</v>
      </c>
    </row>
    <row r="4439" spans="1:14" ht="12.75" customHeight="1" x14ac:dyDescent="0.25">
      <c r="A4439" s="232"/>
      <c r="B4439" s="232"/>
      <c r="C4439" s="232"/>
      <c r="D4439" s="232"/>
      <c r="E4439" s="232"/>
      <c r="F4439" s="232"/>
      <c r="G4439" s="232"/>
      <c r="H4439" s="232"/>
      <c r="I4439" s="232"/>
      <c r="J4439" s="232"/>
      <c r="K4439" s="232"/>
      <c r="L4439" s="232"/>
      <c r="M4439" s="232"/>
      <c r="N4439" s="131" t="e">
        <f t="shared" si="69"/>
        <v>#N/A</v>
      </c>
    </row>
    <row r="4440" spans="1:14" ht="12.75" customHeight="1" x14ac:dyDescent="0.25">
      <c r="A4440" s="232"/>
      <c r="B4440" s="232"/>
      <c r="C4440" s="232"/>
      <c r="D4440" s="232"/>
      <c r="E4440" s="232"/>
      <c r="F4440" s="232"/>
      <c r="G4440" s="232"/>
      <c r="H4440" s="232"/>
      <c r="I4440" s="232"/>
      <c r="J4440" s="232"/>
      <c r="K4440" s="232"/>
      <c r="L4440" s="232"/>
      <c r="M4440" s="232"/>
      <c r="N4440" s="131" t="e">
        <f t="shared" si="69"/>
        <v>#N/A</v>
      </c>
    </row>
    <row r="4441" spans="1:14" ht="12.75" customHeight="1" x14ac:dyDescent="0.25">
      <c r="A4441" s="232"/>
      <c r="B4441" s="232"/>
      <c r="C4441" s="232"/>
      <c r="D4441" s="232"/>
      <c r="E4441" s="232"/>
      <c r="F4441" s="232"/>
      <c r="G4441" s="232"/>
      <c r="H4441" s="232"/>
      <c r="I4441" s="232"/>
      <c r="J4441" s="232"/>
      <c r="K4441" s="232"/>
      <c r="L4441" s="232"/>
      <c r="M4441" s="232"/>
      <c r="N4441" s="131" t="e">
        <f t="shared" si="69"/>
        <v>#N/A</v>
      </c>
    </row>
    <row r="4442" spans="1:14" ht="12.75" customHeight="1" x14ac:dyDescent="0.25">
      <c r="A4442" s="232"/>
      <c r="B4442" s="232"/>
      <c r="C4442" s="232"/>
      <c r="D4442" s="232"/>
      <c r="E4442" s="232"/>
      <c r="F4442" s="232"/>
      <c r="G4442" s="232"/>
      <c r="H4442" s="232"/>
      <c r="I4442" s="232"/>
      <c r="J4442" s="232"/>
      <c r="K4442" s="232"/>
      <c r="L4442" s="232"/>
      <c r="M4442" s="232"/>
      <c r="N4442" s="131" t="e">
        <f t="shared" si="69"/>
        <v>#N/A</v>
      </c>
    </row>
    <row r="4443" spans="1:14" ht="12.75" customHeight="1" x14ac:dyDescent="0.25">
      <c r="A4443" s="232"/>
      <c r="B4443" s="232"/>
      <c r="C4443" s="232"/>
      <c r="D4443" s="232"/>
      <c r="E4443" s="232"/>
      <c r="F4443" s="232"/>
      <c r="G4443" s="232"/>
      <c r="H4443" s="232"/>
      <c r="I4443" s="232"/>
      <c r="J4443" s="232"/>
      <c r="K4443" s="232"/>
      <c r="L4443" s="232"/>
      <c r="M4443" s="232"/>
      <c r="N4443" s="131" t="e">
        <f t="shared" si="69"/>
        <v>#N/A</v>
      </c>
    </row>
    <row r="4444" spans="1:14" ht="12.75" customHeight="1" x14ac:dyDescent="0.25">
      <c r="A4444" s="232"/>
      <c r="B4444" s="232"/>
      <c r="C4444" s="232"/>
      <c r="D4444" s="232"/>
      <c r="E4444" s="232"/>
      <c r="F4444" s="232"/>
      <c r="G4444" s="232"/>
      <c r="H4444" s="232"/>
      <c r="I4444" s="232"/>
      <c r="J4444" s="232"/>
      <c r="K4444" s="232"/>
      <c r="L4444" s="232"/>
      <c r="M4444" s="232"/>
      <c r="N4444" s="131" t="e">
        <f t="shared" si="69"/>
        <v>#N/A</v>
      </c>
    </row>
    <row r="4445" spans="1:14" ht="12.75" customHeight="1" x14ac:dyDescent="0.25">
      <c r="A4445" s="232"/>
      <c r="B4445" s="232"/>
      <c r="C4445" s="232"/>
      <c r="D4445" s="232"/>
      <c r="E4445" s="232"/>
      <c r="F4445" s="232"/>
      <c r="G4445" s="232"/>
      <c r="H4445" s="232"/>
      <c r="I4445" s="232"/>
      <c r="J4445" s="232"/>
      <c r="K4445" s="232"/>
      <c r="L4445" s="232"/>
      <c r="M4445" s="232"/>
      <c r="N4445" s="131" t="e">
        <f t="shared" si="69"/>
        <v>#N/A</v>
      </c>
    </row>
    <row r="4446" spans="1:14" ht="12.75" customHeight="1" x14ac:dyDescent="0.25">
      <c r="A4446" s="232"/>
      <c r="B4446" s="232"/>
      <c r="C4446" s="232"/>
      <c r="D4446" s="232"/>
      <c r="E4446" s="232"/>
      <c r="F4446" s="232"/>
      <c r="G4446" s="232"/>
      <c r="H4446" s="232"/>
      <c r="I4446" s="232"/>
      <c r="J4446" s="232"/>
      <c r="K4446" s="232"/>
      <c r="L4446" s="232"/>
      <c r="M4446" s="232"/>
      <c r="N4446" s="131" t="e">
        <f t="shared" si="69"/>
        <v>#N/A</v>
      </c>
    </row>
    <row r="4447" spans="1:14" ht="12.75" customHeight="1" x14ac:dyDescent="0.25">
      <c r="A4447" s="232"/>
      <c r="B4447" s="232"/>
      <c r="C4447" s="232"/>
      <c r="D4447" s="232"/>
      <c r="E4447" s="232"/>
      <c r="F4447" s="232"/>
      <c r="G4447" s="232"/>
      <c r="H4447" s="232"/>
      <c r="I4447" s="232"/>
      <c r="J4447" s="232"/>
      <c r="K4447" s="232"/>
      <c r="L4447" s="232"/>
      <c r="M4447" s="232"/>
      <c r="N4447" s="131" t="e">
        <f t="shared" si="69"/>
        <v>#N/A</v>
      </c>
    </row>
    <row r="4448" spans="1:14" ht="12.75" customHeight="1" x14ac:dyDescent="0.25">
      <c r="A4448" s="232"/>
      <c r="B4448" s="232"/>
      <c r="C4448" s="232"/>
      <c r="D4448" s="232"/>
      <c r="E4448" s="232"/>
      <c r="F4448" s="232"/>
      <c r="G4448" s="232"/>
      <c r="H4448" s="232"/>
      <c r="I4448" s="232"/>
      <c r="J4448" s="232"/>
      <c r="K4448" s="232"/>
      <c r="L4448" s="232"/>
      <c r="M4448" s="232"/>
      <c r="N4448" s="131" t="e">
        <f t="shared" si="69"/>
        <v>#N/A</v>
      </c>
    </row>
    <row r="4449" spans="1:14" ht="12.75" customHeight="1" x14ac:dyDescent="0.25">
      <c r="A4449" s="232"/>
      <c r="B4449" s="232"/>
      <c r="C4449" s="232"/>
      <c r="D4449" s="232"/>
      <c r="E4449" s="232"/>
      <c r="F4449" s="232"/>
      <c r="G4449" s="232"/>
      <c r="H4449" s="232"/>
      <c r="I4449" s="232"/>
      <c r="J4449" s="232"/>
      <c r="K4449" s="232"/>
      <c r="L4449" s="232"/>
      <c r="M4449" s="232"/>
      <c r="N4449" s="131" t="e">
        <f t="shared" si="69"/>
        <v>#N/A</v>
      </c>
    </row>
    <row r="4450" spans="1:14" ht="12.75" customHeight="1" x14ac:dyDescent="0.25">
      <c r="A4450" s="232"/>
      <c r="B4450" s="232"/>
      <c r="C4450" s="232"/>
      <c r="D4450" s="232"/>
      <c r="E4450" s="232"/>
      <c r="F4450" s="232"/>
      <c r="G4450" s="232"/>
      <c r="H4450" s="232"/>
      <c r="I4450" s="232"/>
      <c r="J4450" s="232"/>
      <c r="K4450" s="232"/>
      <c r="L4450" s="232"/>
      <c r="M4450" s="232"/>
      <c r="N4450" s="131" t="e">
        <f t="shared" si="69"/>
        <v>#N/A</v>
      </c>
    </row>
    <row r="4451" spans="1:14" ht="12.75" customHeight="1" x14ac:dyDescent="0.25">
      <c r="A4451" s="232"/>
      <c r="B4451" s="232"/>
      <c r="C4451" s="232"/>
      <c r="D4451" s="232"/>
      <c r="E4451" s="232"/>
      <c r="F4451" s="232"/>
      <c r="G4451" s="232"/>
      <c r="H4451" s="232"/>
      <c r="I4451" s="232"/>
      <c r="J4451" s="232"/>
      <c r="K4451" s="232"/>
      <c r="L4451" s="232"/>
      <c r="M4451" s="232"/>
      <c r="N4451" s="131" t="e">
        <f t="shared" si="69"/>
        <v>#N/A</v>
      </c>
    </row>
    <row r="4452" spans="1:14" ht="12.75" customHeight="1" x14ac:dyDescent="0.25">
      <c r="A4452" s="232"/>
      <c r="B4452" s="232"/>
      <c r="C4452" s="232"/>
      <c r="D4452" s="232"/>
      <c r="E4452" s="232"/>
      <c r="F4452" s="232"/>
      <c r="G4452" s="232"/>
      <c r="H4452" s="232"/>
      <c r="I4452" s="232"/>
      <c r="J4452" s="232"/>
      <c r="K4452" s="232"/>
      <c r="L4452" s="232"/>
      <c r="M4452" s="232"/>
      <c r="N4452" s="131" t="e">
        <f t="shared" si="69"/>
        <v>#N/A</v>
      </c>
    </row>
    <row r="4453" spans="1:14" ht="12.75" customHeight="1" x14ac:dyDescent="0.25">
      <c r="A4453" s="232"/>
      <c r="B4453" s="232"/>
      <c r="C4453" s="232"/>
      <c r="D4453" s="232"/>
      <c r="E4453" s="232"/>
      <c r="F4453" s="232"/>
      <c r="G4453" s="232"/>
      <c r="H4453" s="232"/>
      <c r="I4453" s="232"/>
      <c r="J4453" s="232"/>
      <c r="K4453" s="232"/>
      <c r="L4453" s="232"/>
      <c r="M4453" s="232"/>
      <c r="N4453" s="131" t="e">
        <f t="shared" si="69"/>
        <v>#N/A</v>
      </c>
    </row>
    <row r="4454" spans="1:14" ht="12.75" customHeight="1" x14ac:dyDescent="0.25">
      <c r="A4454" s="232"/>
      <c r="B4454" s="232"/>
      <c r="C4454" s="232"/>
      <c r="D4454" s="232"/>
      <c r="E4454" s="232"/>
      <c r="F4454" s="232"/>
      <c r="G4454" s="232"/>
      <c r="H4454" s="232"/>
      <c r="I4454" s="232"/>
      <c r="J4454" s="232"/>
      <c r="K4454" s="232"/>
      <c r="L4454" s="232"/>
      <c r="M4454" s="232"/>
      <c r="N4454" s="131" t="e">
        <f t="shared" si="69"/>
        <v>#N/A</v>
      </c>
    </row>
    <row r="4455" spans="1:14" ht="12.75" customHeight="1" x14ac:dyDescent="0.25">
      <c r="A4455" s="232"/>
      <c r="B4455" s="232"/>
      <c r="C4455" s="232"/>
      <c r="D4455" s="232"/>
      <c r="E4455" s="232"/>
      <c r="F4455" s="232"/>
      <c r="G4455" s="232"/>
      <c r="H4455" s="232"/>
      <c r="I4455" s="232"/>
      <c r="J4455" s="232"/>
      <c r="K4455" s="232"/>
      <c r="L4455" s="232"/>
      <c r="M4455" s="232"/>
      <c r="N4455" s="131" t="e">
        <f t="shared" si="69"/>
        <v>#N/A</v>
      </c>
    </row>
    <row r="4456" spans="1:14" ht="12.75" customHeight="1" x14ac:dyDescent="0.25">
      <c r="A4456" s="232"/>
      <c r="B4456" s="232"/>
      <c r="C4456" s="232"/>
      <c r="D4456" s="232"/>
      <c r="E4456" s="232"/>
      <c r="F4456" s="232"/>
      <c r="G4456" s="232"/>
      <c r="H4456" s="232"/>
      <c r="I4456" s="232"/>
      <c r="J4456" s="232"/>
      <c r="K4456" s="232"/>
      <c r="L4456" s="232"/>
      <c r="M4456" s="232"/>
      <c r="N4456" s="131" t="e">
        <f t="shared" si="69"/>
        <v>#N/A</v>
      </c>
    </row>
    <row r="4457" spans="1:14" ht="12.75" customHeight="1" x14ac:dyDescent="0.25">
      <c r="A4457" s="232"/>
      <c r="B4457" s="232"/>
      <c r="C4457" s="232"/>
      <c r="D4457" s="232"/>
      <c r="E4457" s="232"/>
      <c r="F4457" s="232"/>
      <c r="G4457" s="232"/>
      <c r="H4457" s="232"/>
      <c r="I4457" s="232"/>
      <c r="J4457" s="232"/>
      <c r="K4457" s="232"/>
      <c r="L4457" s="232"/>
      <c r="M4457" s="232"/>
      <c r="N4457" s="131" t="e">
        <f t="shared" si="69"/>
        <v>#N/A</v>
      </c>
    </row>
    <row r="4458" spans="1:14" ht="12.75" customHeight="1" x14ac:dyDescent="0.25">
      <c r="A4458" s="232"/>
      <c r="B4458" s="232"/>
      <c r="C4458" s="232"/>
      <c r="D4458" s="232"/>
      <c r="E4458" s="232"/>
      <c r="F4458" s="232"/>
      <c r="G4458" s="232"/>
      <c r="H4458" s="232"/>
      <c r="I4458" s="232"/>
      <c r="J4458" s="232"/>
      <c r="K4458" s="232"/>
      <c r="L4458" s="232"/>
      <c r="M4458" s="232"/>
      <c r="N4458" s="131" t="e">
        <f t="shared" si="69"/>
        <v>#N/A</v>
      </c>
    </row>
    <row r="4459" spans="1:14" ht="12.75" customHeight="1" x14ac:dyDescent="0.25">
      <c r="A4459" s="232"/>
      <c r="B4459" s="232"/>
      <c r="C4459" s="232"/>
      <c r="D4459" s="232"/>
      <c r="E4459" s="232"/>
      <c r="F4459" s="232"/>
      <c r="G4459" s="232"/>
      <c r="H4459" s="232"/>
      <c r="I4459" s="232"/>
      <c r="J4459" s="232"/>
      <c r="K4459" s="232"/>
      <c r="L4459" s="232"/>
      <c r="M4459" s="232"/>
      <c r="N4459" s="131" t="e">
        <f t="shared" si="69"/>
        <v>#N/A</v>
      </c>
    </row>
    <row r="4460" spans="1:14" ht="12.75" customHeight="1" x14ac:dyDescent="0.25">
      <c r="A4460" s="232"/>
      <c r="B4460" s="232"/>
      <c r="C4460" s="232"/>
      <c r="D4460" s="232"/>
      <c r="E4460" s="232"/>
      <c r="F4460" s="232"/>
      <c r="G4460" s="232"/>
      <c r="H4460" s="232"/>
      <c r="I4460" s="232"/>
      <c r="J4460" s="232"/>
      <c r="K4460" s="232"/>
      <c r="L4460" s="232"/>
      <c r="M4460" s="232"/>
      <c r="N4460" s="131" t="e">
        <f t="shared" si="69"/>
        <v>#N/A</v>
      </c>
    </row>
    <row r="4461" spans="1:14" ht="12.75" customHeight="1" x14ac:dyDescent="0.25">
      <c r="A4461" s="232"/>
      <c r="B4461" s="232"/>
      <c r="C4461" s="232"/>
      <c r="D4461" s="232"/>
      <c r="E4461" s="232"/>
      <c r="F4461" s="232"/>
      <c r="G4461" s="232"/>
      <c r="H4461" s="232"/>
      <c r="I4461" s="232"/>
      <c r="J4461" s="232"/>
      <c r="K4461" s="232"/>
      <c r="L4461" s="232"/>
      <c r="M4461" s="232"/>
      <c r="N4461" s="131" t="e">
        <f t="shared" si="69"/>
        <v>#N/A</v>
      </c>
    </row>
    <row r="4462" spans="1:14" ht="12.75" customHeight="1" x14ac:dyDescent="0.25">
      <c r="A4462" s="232"/>
      <c r="B4462" s="232"/>
      <c r="C4462" s="232"/>
      <c r="D4462" s="232"/>
      <c r="E4462" s="232"/>
      <c r="F4462" s="232"/>
      <c r="G4462" s="232"/>
      <c r="H4462" s="232"/>
      <c r="I4462" s="232"/>
      <c r="J4462" s="232"/>
      <c r="K4462" s="232"/>
      <c r="L4462" s="232"/>
      <c r="M4462" s="232"/>
      <c r="N4462" s="131" t="e">
        <f t="shared" si="69"/>
        <v>#N/A</v>
      </c>
    </row>
    <row r="4463" spans="1:14" ht="12.75" customHeight="1" x14ac:dyDescent="0.25">
      <c r="A4463" s="232"/>
      <c r="B4463" s="232"/>
      <c r="C4463" s="232"/>
      <c r="D4463" s="232"/>
      <c r="E4463" s="232"/>
      <c r="F4463" s="232"/>
      <c r="G4463" s="232"/>
      <c r="H4463" s="232"/>
      <c r="I4463" s="232"/>
      <c r="J4463" s="232"/>
      <c r="K4463" s="232"/>
      <c r="L4463" s="232"/>
      <c r="M4463" s="232"/>
      <c r="N4463" s="131" t="e">
        <f t="shared" si="69"/>
        <v>#N/A</v>
      </c>
    </row>
    <row r="4464" spans="1:14" ht="12.75" customHeight="1" x14ac:dyDescent="0.25">
      <c r="A4464" s="232"/>
      <c r="B4464" s="232"/>
      <c r="C4464" s="232"/>
      <c r="D4464" s="232"/>
      <c r="E4464" s="232"/>
      <c r="F4464" s="232"/>
      <c r="G4464" s="232"/>
      <c r="H4464" s="232"/>
      <c r="I4464" s="232"/>
      <c r="J4464" s="232"/>
      <c r="K4464" s="232"/>
      <c r="L4464" s="232"/>
      <c r="M4464" s="232"/>
      <c r="N4464" s="131" t="e">
        <f t="shared" si="69"/>
        <v>#N/A</v>
      </c>
    </row>
    <row r="4465" spans="1:14" ht="12.75" customHeight="1" x14ac:dyDescent="0.25">
      <c r="A4465" s="232"/>
      <c r="B4465" s="232"/>
      <c r="C4465" s="232"/>
      <c r="D4465" s="232"/>
      <c r="E4465" s="232"/>
      <c r="F4465" s="232"/>
      <c r="G4465" s="232"/>
      <c r="H4465" s="232"/>
      <c r="I4465" s="232"/>
      <c r="J4465" s="232"/>
      <c r="K4465" s="232"/>
      <c r="L4465" s="232"/>
      <c r="M4465" s="232"/>
      <c r="N4465" s="131" t="e">
        <f t="shared" si="69"/>
        <v>#N/A</v>
      </c>
    </row>
    <row r="4466" spans="1:14" ht="12.75" customHeight="1" x14ac:dyDescent="0.25">
      <c r="A4466" s="232"/>
      <c r="B4466" s="232"/>
      <c r="C4466" s="232"/>
      <c r="D4466" s="232"/>
      <c r="E4466" s="232"/>
      <c r="F4466" s="232"/>
      <c r="G4466" s="232"/>
      <c r="H4466" s="232"/>
      <c r="I4466" s="232"/>
      <c r="J4466" s="232"/>
      <c r="K4466" s="232"/>
      <c r="L4466" s="232"/>
      <c r="M4466" s="232"/>
      <c r="N4466" s="131" t="e">
        <f t="shared" si="69"/>
        <v>#N/A</v>
      </c>
    </row>
    <row r="4467" spans="1:14" ht="12.75" customHeight="1" x14ac:dyDescent="0.25">
      <c r="A4467" s="232"/>
      <c r="B4467" s="232"/>
      <c r="C4467" s="232"/>
      <c r="D4467" s="232"/>
      <c r="E4467" s="232"/>
      <c r="F4467" s="232"/>
      <c r="G4467" s="232"/>
      <c r="H4467" s="232"/>
      <c r="I4467" s="232"/>
      <c r="J4467" s="232"/>
      <c r="K4467" s="232"/>
      <c r="L4467" s="232"/>
      <c r="M4467" s="232"/>
      <c r="N4467" s="131" t="e">
        <f t="shared" si="69"/>
        <v>#N/A</v>
      </c>
    </row>
    <row r="4468" spans="1:14" ht="12.75" customHeight="1" x14ac:dyDescent="0.25">
      <c r="A4468" s="232"/>
      <c r="B4468" s="232"/>
      <c r="C4468" s="232"/>
      <c r="D4468" s="232"/>
      <c r="E4468" s="232"/>
      <c r="F4468" s="232"/>
      <c r="G4468" s="232"/>
      <c r="H4468" s="232"/>
      <c r="I4468" s="232"/>
      <c r="J4468" s="232"/>
      <c r="K4468" s="232"/>
      <c r="L4468" s="232"/>
      <c r="M4468" s="232"/>
      <c r="N4468" s="131" t="e">
        <f t="shared" si="69"/>
        <v>#N/A</v>
      </c>
    </row>
    <row r="4469" spans="1:14" ht="12.75" customHeight="1" x14ac:dyDescent="0.25">
      <c r="A4469" s="232"/>
      <c r="B4469" s="232"/>
      <c r="C4469" s="232"/>
      <c r="D4469" s="232"/>
      <c r="E4469" s="232"/>
      <c r="F4469" s="232"/>
      <c r="G4469" s="232"/>
      <c r="H4469" s="232"/>
      <c r="I4469" s="232"/>
      <c r="J4469" s="232"/>
      <c r="K4469" s="232"/>
      <c r="L4469" s="232"/>
      <c r="M4469" s="232"/>
      <c r="N4469" s="131" t="e">
        <f t="shared" si="69"/>
        <v>#N/A</v>
      </c>
    </row>
    <row r="4470" spans="1:14" ht="12.75" customHeight="1" x14ac:dyDescent="0.25">
      <c r="A4470" s="232"/>
      <c r="B4470" s="232"/>
      <c r="C4470" s="232"/>
      <c r="D4470" s="232"/>
      <c r="E4470" s="232"/>
      <c r="F4470" s="232"/>
      <c r="G4470" s="232"/>
      <c r="H4470" s="232"/>
      <c r="I4470" s="232"/>
      <c r="J4470" s="232"/>
      <c r="K4470" s="232"/>
      <c r="L4470" s="232"/>
      <c r="M4470" s="232"/>
      <c r="N4470" s="131" t="e">
        <f t="shared" si="69"/>
        <v>#N/A</v>
      </c>
    </row>
    <row r="4471" spans="1:14" ht="12.75" customHeight="1" x14ac:dyDescent="0.25">
      <c r="A4471" s="232"/>
      <c r="B4471" s="232"/>
      <c r="C4471" s="232"/>
      <c r="D4471" s="232"/>
      <c r="E4471" s="232"/>
      <c r="F4471" s="232"/>
      <c r="G4471" s="232"/>
      <c r="H4471" s="232"/>
      <c r="I4471" s="232"/>
      <c r="J4471" s="232"/>
      <c r="K4471" s="232"/>
      <c r="L4471" s="232"/>
      <c r="M4471" s="232"/>
      <c r="N4471" s="131" t="e">
        <f t="shared" si="69"/>
        <v>#N/A</v>
      </c>
    </row>
    <row r="4472" spans="1:14" ht="12.75" customHeight="1" x14ac:dyDescent="0.25">
      <c r="A4472" s="232"/>
      <c r="B4472" s="232"/>
      <c r="C4472" s="232"/>
      <c r="D4472" s="232"/>
      <c r="E4472" s="232"/>
      <c r="F4472" s="232"/>
      <c r="G4472" s="232"/>
      <c r="H4472" s="232"/>
      <c r="I4472" s="232"/>
      <c r="J4472" s="232"/>
      <c r="K4472" s="232"/>
      <c r="L4472" s="232"/>
      <c r="M4472" s="232"/>
      <c r="N4472" s="131" t="e">
        <f t="shared" si="69"/>
        <v>#N/A</v>
      </c>
    </row>
    <row r="4473" spans="1:14" ht="12.75" customHeight="1" x14ac:dyDescent="0.25">
      <c r="A4473" s="232"/>
      <c r="B4473" s="232"/>
      <c r="C4473" s="232"/>
      <c r="D4473" s="232"/>
      <c r="E4473" s="232"/>
      <c r="F4473" s="232"/>
      <c r="G4473" s="232"/>
      <c r="H4473" s="232"/>
      <c r="I4473" s="232"/>
      <c r="J4473" s="232"/>
      <c r="K4473" s="232"/>
      <c r="L4473" s="232"/>
      <c r="M4473" s="232"/>
      <c r="N4473" s="131" t="e">
        <f t="shared" si="69"/>
        <v>#N/A</v>
      </c>
    </row>
    <row r="4474" spans="1:14" ht="12.75" customHeight="1" x14ac:dyDescent="0.25">
      <c r="A4474" s="232"/>
      <c r="B4474" s="232"/>
      <c r="C4474" s="232"/>
      <c r="D4474" s="232"/>
      <c r="E4474" s="232"/>
      <c r="F4474" s="232"/>
      <c r="G4474" s="232"/>
      <c r="H4474" s="232"/>
      <c r="I4474" s="232"/>
      <c r="J4474" s="232"/>
      <c r="K4474" s="232"/>
      <c r="L4474" s="232"/>
      <c r="M4474" s="232"/>
      <c r="N4474" s="131" t="e">
        <f t="shared" si="69"/>
        <v>#N/A</v>
      </c>
    </row>
    <row r="4475" spans="1:14" ht="12.75" customHeight="1" x14ac:dyDescent="0.25">
      <c r="A4475" s="232"/>
      <c r="B4475" s="232"/>
      <c r="C4475" s="232"/>
      <c r="D4475" s="232"/>
      <c r="E4475" s="232"/>
      <c r="F4475" s="232"/>
      <c r="G4475" s="232"/>
      <c r="H4475" s="232"/>
      <c r="I4475" s="232"/>
      <c r="J4475" s="232"/>
      <c r="K4475" s="232"/>
      <c r="L4475" s="232"/>
      <c r="M4475" s="232"/>
      <c r="N4475" s="131" t="e">
        <f t="shared" si="69"/>
        <v>#N/A</v>
      </c>
    </row>
    <row r="4476" spans="1:14" ht="12.75" customHeight="1" x14ac:dyDescent="0.25">
      <c r="A4476" s="232"/>
      <c r="B4476" s="232"/>
      <c r="C4476" s="232"/>
      <c r="D4476" s="232"/>
      <c r="E4476" s="232"/>
      <c r="F4476" s="232"/>
      <c r="G4476" s="232"/>
      <c r="H4476" s="232"/>
      <c r="I4476" s="232"/>
      <c r="J4476" s="232"/>
      <c r="K4476" s="232"/>
      <c r="L4476" s="232"/>
      <c r="M4476" s="232"/>
      <c r="N4476" s="131" t="e">
        <f t="shared" si="69"/>
        <v>#N/A</v>
      </c>
    </row>
    <row r="4477" spans="1:14" ht="12.75" customHeight="1" x14ac:dyDescent="0.25">
      <c r="A4477" s="232"/>
      <c r="B4477" s="232"/>
      <c r="C4477" s="232"/>
      <c r="D4477" s="232"/>
      <c r="E4477" s="232"/>
      <c r="F4477" s="232"/>
      <c r="G4477" s="232"/>
      <c r="H4477" s="232"/>
      <c r="I4477" s="232"/>
      <c r="J4477" s="232"/>
      <c r="K4477" s="232"/>
      <c r="L4477" s="232"/>
      <c r="M4477" s="232"/>
      <c r="N4477" s="131" t="e">
        <f t="shared" si="69"/>
        <v>#N/A</v>
      </c>
    </row>
    <row r="4478" spans="1:14" ht="12.75" customHeight="1" x14ac:dyDescent="0.25">
      <c r="A4478" s="232"/>
      <c r="B4478" s="232"/>
      <c r="C4478" s="232"/>
      <c r="D4478" s="232"/>
      <c r="E4478" s="232"/>
      <c r="F4478" s="232"/>
      <c r="G4478" s="232"/>
      <c r="H4478" s="232"/>
      <c r="I4478" s="232"/>
      <c r="J4478" s="232"/>
      <c r="K4478" s="232"/>
      <c r="L4478" s="232"/>
      <c r="M4478" s="232"/>
      <c r="N4478" s="131" t="e">
        <f t="shared" si="69"/>
        <v>#N/A</v>
      </c>
    </row>
    <row r="4479" spans="1:14" ht="12.75" customHeight="1" x14ac:dyDescent="0.25">
      <c r="A4479" s="232"/>
      <c r="B4479" s="232"/>
      <c r="C4479" s="232"/>
      <c r="D4479" s="232"/>
      <c r="E4479" s="232"/>
      <c r="F4479" s="232"/>
      <c r="G4479" s="232"/>
      <c r="H4479" s="232"/>
      <c r="I4479" s="232"/>
      <c r="J4479" s="232"/>
      <c r="K4479" s="232"/>
      <c r="L4479" s="232"/>
      <c r="M4479" s="232"/>
      <c r="N4479" s="131" t="e">
        <f t="shared" si="69"/>
        <v>#N/A</v>
      </c>
    </row>
    <row r="4480" spans="1:14" ht="12.75" customHeight="1" x14ac:dyDescent="0.25">
      <c r="A4480" s="232"/>
      <c r="B4480" s="232"/>
      <c r="C4480" s="232"/>
      <c r="D4480" s="232"/>
      <c r="E4480" s="232"/>
      <c r="F4480" s="232"/>
      <c r="G4480" s="232"/>
      <c r="H4480" s="232"/>
      <c r="I4480" s="232"/>
      <c r="J4480" s="232"/>
      <c r="K4480" s="232"/>
      <c r="L4480" s="232"/>
      <c r="M4480" s="232"/>
      <c r="N4480" s="131" t="e">
        <f t="shared" si="69"/>
        <v>#N/A</v>
      </c>
    </row>
    <row r="4481" spans="1:14" ht="12.75" customHeight="1" x14ac:dyDescent="0.25">
      <c r="A4481" s="232"/>
      <c r="B4481" s="232"/>
      <c r="C4481" s="232"/>
      <c r="D4481" s="232"/>
      <c r="E4481" s="232"/>
      <c r="F4481" s="232"/>
      <c r="G4481" s="232"/>
      <c r="H4481" s="232"/>
      <c r="I4481" s="232"/>
      <c r="J4481" s="232"/>
      <c r="K4481" s="232"/>
      <c r="L4481" s="232"/>
      <c r="M4481" s="232"/>
      <c r="N4481" s="131" t="e">
        <f t="shared" si="69"/>
        <v>#N/A</v>
      </c>
    </row>
    <row r="4482" spans="1:14" ht="12.75" customHeight="1" x14ac:dyDescent="0.25">
      <c r="A4482" s="232"/>
      <c r="B4482" s="232"/>
      <c r="C4482" s="232"/>
      <c r="D4482" s="232"/>
      <c r="E4482" s="232"/>
      <c r="F4482" s="232"/>
      <c r="G4482" s="232"/>
      <c r="H4482" s="232"/>
      <c r="I4482" s="232"/>
      <c r="J4482" s="232"/>
      <c r="K4482" s="232"/>
      <c r="L4482" s="232"/>
      <c r="M4482" s="232"/>
      <c r="N4482" s="131" t="e">
        <f t="shared" si="69"/>
        <v>#N/A</v>
      </c>
    </row>
    <row r="4483" spans="1:14" ht="12.75" customHeight="1" x14ac:dyDescent="0.25">
      <c r="A4483" s="232"/>
      <c r="B4483" s="232"/>
      <c r="C4483" s="232"/>
      <c r="D4483" s="232"/>
      <c r="E4483" s="232"/>
      <c r="F4483" s="232"/>
      <c r="G4483" s="232"/>
      <c r="H4483" s="232"/>
      <c r="I4483" s="232"/>
      <c r="J4483" s="232"/>
      <c r="K4483" s="232"/>
      <c r="L4483" s="232"/>
      <c r="M4483" s="232"/>
      <c r="N4483" s="131" t="e">
        <f t="shared" si="69"/>
        <v>#N/A</v>
      </c>
    </row>
    <row r="4484" spans="1:14" ht="12.75" customHeight="1" x14ac:dyDescent="0.25">
      <c r="A4484" s="232"/>
      <c r="B4484" s="232"/>
      <c r="C4484" s="232"/>
      <c r="D4484" s="232"/>
      <c r="E4484" s="232"/>
      <c r="F4484" s="232"/>
      <c r="G4484" s="232"/>
      <c r="H4484" s="232"/>
      <c r="I4484" s="232"/>
      <c r="J4484" s="232"/>
      <c r="K4484" s="232"/>
      <c r="L4484" s="232"/>
      <c r="M4484" s="232"/>
      <c r="N4484" s="131" t="e">
        <f t="shared" ref="N4484:N4547" si="70">VLOOKUP(I4484,$O$3:$P$10,2,FALSE)</f>
        <v>#N/A</v>
      </c>
    </row>
    <row r="4485" spans="1:14" ht="12.75" customHeight="1" x14ac:dyDescent="0.25">
      <c r="A4485" s="232"/>
      <c r="B4485" s="232"/>
      <c r="C4485" s="232"/>
      <c r="D4485" s="232"/>
      <c r="E4485" s="232"/>
      <c r="F4485" s="232"/>
      <c r="G4485" s="232"/>
      <c r="H4485" s="232"/>
      <c r="I4485" s="232"/>
      <c r="J4485" s="232"/>
      <c r="K4485" s="232"/>
      <c r="L4485" s="232"/>
      <c r="M4485" s="232"/>
      <c r="N4485" s="131" t="e">
        <f t="shared" si="70"/>
        <v>#N/A</v>
      </c>
    </row>
    <row r="4486" spans="1:14" ht="12.75" customHeight="1" x14ac:dyDescent="0.25">
      <c r="A4486" s="232"/>
      <c r="B4486" s="232"/>
      <c r="C4486" s="232"/>
      <c r="D4486" s="232"/>
      <c r="E4486" s="232"/>
      <c r="F4486" s="232"/>
      <c r="G4486" s="232"/>
      <c r="H4486" s="232"/>
      <c r="I4486" s="232"/>
      <c r="J4486" s="232"/>
      <c r="K4486" s="232"/>
      <c r="L4486" s="232"/>
      <c r="M4486" s="232"/>
      <c r="N4486" s="131" t="e">
        <f t="shared" si="70"/>
        <v>#N/A</v>
      </c>
    </row>
    <row r="4487" spans="1:14" ht="12.75" customHeight="1" x14ac:dyDescent="0.25">
      <c r="A4487" s="232"/>
      <c r="B4487" s="232"/>
      <c r="C4487" s="232"/>
      <c r="D4487" s="232"/>
      <c r="E4487" s="232"/>
      <c r="F4487" s="232"/>
      <c r="G4487" s="232"/>
      <c r="H4487" s="232"/>
      <c r="I4487" s="232"/>
      <c r="J4487" s="232"/>
      <c r="K4487" s="232"/>
      <c r="L4487" s="232"/>
      <c r="M4487" s="232"/>
      <c r="N4487" s="131" t="e">
        <f t="shared" si="70"/>
        <v>#N/A</v>
      </c>
    </row>
    <row r="4488" spans="1:14" ht="12.75" customHeight="1" x14ac:dyDescent="0.25">
      <c r="A4488" s="232"/>
      <c r="B4488" s="232"/>
      <c r="C4488" s="232"/>
      <c r="D4488" s="232"/>
      <c r="E4488" s="232"/>
      <c r="F4488" s="232"/>
      <c r="G4488" s="232"/>
      <c r="H4488" s="232"/>
      <c r="I4488" s="232"/>
      <c r="J4488" s="232"/>
      <c r="K4488" s="232"/>
      <c r="L4488" s="232"/>
      <c r="M4488" s="232"/>
      <c r="N4488" s="131" t="e">
        <f t="shared" si="70"/>
        <v>#N/A</v>
      </c>
    </row>
    <row r="4489" spans="1:14" ht="12.75" customHeight="1" x14ac:dyDescent="0.25">
      <c r="A4489" s="232"/>
      <c r="B4489" s="232"/>
      <c r="C4489" s="232"/>
      <c r="D4489" s="232"/>
      <c r="E4489" s="232"/>
      <c r="F4489" s="232"/>
      <c r="G4489" s="232"/>
      <c r="H4489" s="232"/>
      <c r="I4489" s="232"/>
      <c r="J4489" s="232"/>
      <c r="K4489" s="232"/>
      <c r="L4489" s="232"/>
      <c r="M4489" s="232"/>
      <c r="N4489" s="131" t="e">
        <f t="shared" si="70"/>
        <v>#N/A</v>
      </c>
    </row>
    <row r="4490" spans="1:14" ht="12.75" customHeight="1" x14ac:dyDescent="0.25">
      <c r="A4490" s="232"/>
      <c r="B4490" s="232"/>
      <c r="C4490" s="232"/>
      <c r="D4490" s="232"/>
      <c r="E4490" s="232"/>
      <c r="F4490" s="232"/>
      <c r="G4490" s="232"/>
      <c r="H4490" s="232"/>
      <c r="I4490" s="232"/>
      <c r="J4490" s="232"/>
      <c r="K4490" s="232"/>
      <c r="L4490" s="232"/>
      <c r="M4490" s="232"/>
      <c r="N4490" s="131" t="e">
        <f t="shared" si="70"/>
        <v>#N/A</v>
      </c>
    </row>
    <row r="4491" spans="1:14" ht="12.75" customHeight="1" x14ac:dyDescent="0.25">
      <c r="A4491" s="232"/>
      <c r="B4491" s="232"/>
      <c r="C4491" s="232"/>
      <c r="D4491" s="232"/>
      <c r="E4491" s="232"/>
      <c r="F4491" s="232"/>
      <c r="G4491" s="232"/>
      <c r="H4491" s="232"/>
      <c r="I4491" s="232"/>
      <c r="J4491" s="232"/>
      <c r="K4491" s="232"/>
      <c r="L4491" s="232"/>
      <c r="M4491" s="232"/>
      <c r="N4491" s="131" t="e">
        <f t="shared" si="70"/>
        <v>#N/A</v>
      </c>
    </row>
    <row r="4492" spans="1:14" ht="12.75" customHeight="1" x14ac:dyDescent="0.25">
      <c r="A4492" s="232"/>
      <c r="B4492" s="232"/>
      <c r="C4492" s="232"/>
      <c r="D4492" s="232"/>
      <c r="E4492" s="232"/>
      <c r="F4492" s="232"/>
      <c r="G4492" s="232"/>
      <c r="H4492" s="232"/>
      <c r="I4492" s="232"/>
      <c r="J4492" s="232"/>
      <c r="K4492" s="232"/>
      <c r="L4492" s="232"/>
      <c r="M4492" s="232"/>
      <c r="N4492" s="131" t="e">
        <f t="shared" si="70"/>
        <v>#N/A</v>
      </c>
    </row>
    <row r="4493" spans="1:14" ht="12.75" customHeight="1" x14ac:dyDescent="0.25">
      <c r="A4493" s="232"/>
      <c r="B4493" s="232"/>
      <c r="C4493" s="232"/>
      <c r="D4493" s="232"/>
      <c r="E4493" s="232"/>
      <c r="F4493" s="232"/>
      <c r="G4493" s="232"/>
      <c r="H4493" s="232"/>
      <c r="I4493" s="232"/>
      <c r="J4493" s="232"/>
      <c r="K4493" s="232"/>
      <c r="L4493" s="232"/>
      <c r="M4493" s="232"/>
      <c r="N4493" s="131" t="e">
        <f t="shared" si="70"/>
        <v>#N/A</v>
      </c>
    </row>
    <row r="4494" spans="1:14" ht="12.75" customHeight="1" x14ac:dyDescent="0.25">
      <c r="A4494" s="232"/>
      <c r="B4494" s="232"/>
      <c r="C4494" s="232"/>
      <c r="D4494" s="232"/>
      <c r="E4494" s="232"/>
      <c r="F4494" s="232"/>
      <c r="G4494" s="232"/>
      <c r="H4494" s="232"/>
      <c r="I4494" s="232"/>
      <c r="J4494" s="232"/>
      <c r="K4494" s="232"/>
      <c r="L4494" s="232"/>
      <c r="M4494" s="232"/>
      <c r="N4494" s="131" t="e">
        <f t="shared" si="70"/>
        <v>#N/A</v>
      </c>
    </row>
    <row r="4495" spans="1:14" ht="12.75" customHeight="1" x14ac:dyDescent="0.25">
      <c r="A4495" s="232"/>
      <c r="B4495" s="232"/>
      <c r="C4495" s="232"/>
      <c r="D4495" s="232"/>
      <c r="E4495" s="232"/>
      <c r="F4495" s="232"/>
      <c r="G4495" s="232"/>
      <c r="H4495" s="232"/>
      <c r="I4495" s="232"/>
      <c r="J4495" s="232"/>
      <c r="K4495" s="232"/>
      <c r="L4495" s="232"/>
      <c r="M4495" s="232"/>
      <c r="N4495" s="131" t="e">
        <f t="shared" si="70"/>
        <v>#N/A</v>
      </c>
    </row>
    <row r="4496" spans="1:14" ht="12.75" customHeight="1" x14ac:dyDescent="0.25">
      <c r="A4496" s="232"/>
      <c r="B4496" s="232"/>
      <c r="C4496" s="232"/>
      <c r="D4496" s="232"/>
      <c r="E4496" s="232"/>
      <c r="F4496" s="232"/>
      <c r="G4496" s="232"/>
      <c r="H4496" s="232"/>
      <c r="I4496" s="232"/>
      <c r="J4496" s="232"/>
      <c r="K4496" s="232"/>
      <c r="L4496" s="232"/>
      <c r="M4496" s="232"/>
      <c r="N4496" s="131" t="e">
        <f t="shared" si="70"/>
        <v>#N/A</v>
      </c>
    </row>
    <row r="4497" spans="1:14" ht="12.75" customHeight="1" x14ac:dyDescent="0.25">
      <c r="A4497" s="232"/>
      <c r="B4497" s="232"/>
      <c r="C4497" s="232"/>
      <c r="D4497" s="232"/>
      <c r="E4497" s="232"/>
      <c r="F4497" s="232"/>
      <c r="G4497" s="232"/>
      <c r="H4497" s="232"/>
      <c r="I4497" s="232"/>
      <c r="J4497" s="232"/>
      <c r="K4497" s="232"/>
      <c r="L4497" s="232"/>
      <c r="M4497" s="232"/>
      <c r="N4497" s="131" t="e">
        <f t="shared" si="70"/>
        <v>#N/A</v>
      </c>
    </row>
    <row r="4498" spans="1:14" ht="12.75" customHeight="1" x14ac:dyDescent="0.25">
      <c r="A4498" s="232"/>
      <c r="B4498" s="232"/>
      <c r="C4498" s="232"/>
      <c r="D4498" s="232"/>
      <c r="E4498" s="232"/>
      <c r="F4498" s="232"/>
      <c r="G4498" s="232"/>
      <c r="H4498" s="232"/>
      <c r="I4498" s="232"/>
      <c r="J4498" s="232"/>
      <c r="K4498" s="232"/>
      <c r="L4498" s="232"/>
      <c r="M4498" s="232"/>
      <c r="N4498" s="131" t="e">
        <f t="shared" si="70"/>
        <v>#N/A</v>
      </c>
    </row>
    <row r="4499" spans="1:14" ht="12.75" customHeight="1" x14ac:dyDescent="0.25">
      <c r="A4499" s="232"/>
      <c r="B4499" s="232"/>
      <c r="C4499" s="232"/>
      <c r="D4499" s="232"/>
      <c r="E4499" s="232"/>
      <c r="F4499" s="232"/>
      <c r="G4499" s="232"/>
      <c r="H4499" s="232"/>
      <c r="I4499" s="232"/>
      <c r="J4499" s="232"/>
      <c r="K4499" s="232"/>
      <c r="L4499" s="232"/>
      <c r="M4499" s="232"/>
      <c r="N4499" s="131" t="e">
        <f t="shared" si="70"/>
        <v>#N/A</v>
      </c>
    </row>
    <row r="4500" spans="1:14" ht="12.75" customHeight="1" x14ac:dyDescent="0.25">
      <c r="A4500" s="232"/>
      <c r="B4500" s="232"/>
      <c r="C4500" s="232"/>
      <c r="D4500" s="232"/>
      <c r="E4500" s="232"/>
      <c r="F4500" s="232"/>
      <c r="G4500" s="232"/>
      <c r="H4500" s="232"/>
      <c r="I4500" s="232"/>
      <c r="J4500" s="232"/>
      <c r="K4500" s="232"/>
      <c r="L4500" s="232"/>
      <c r="M4500" s="232"/>
      <c r="N4500" s="131" t="e">
        <f t="shared" si="70"/>
        <v>#N/A</v>
      </c>
    </row>
    <row r="4501" spans="1:14" ht="12.75" customHeight="1" x14ac:dyDescent="0.25">
      <c r="A4501" s="232"/>
      <c r="B4501" s="232"/>
      <c r="C4501" s="232"/>
      <c r="D4501" s="232"/>
      <c r="E4501" s="232"/>
      <c r="F4501" s="232"/>
      <c r="G4501" s="232"/>
      <c r="H4501" s="232"/>
      <c r="I4501" s="232"/>
      <c r="J4501" s="232"/>
      <c r="K4501" s="232"/>
      <c r="L4501" s="232"/>
      <c r="M4501" s="232"/>
      <c r="N4501" s="131" t="e">
        <f t="shared" si="70"/>
        <v>#N/A</v>
      </c>
    </row>
    <row r="4502" spans="1:14" ht="12.75" customHeight="1" x14ac:dyDescent="0.25">
      <c r="A4502" s="232"/>
      <c r="B4502" s="232"/>
      <c r="C4502" s="232"/>
      <c r="D4502" s="232"/>
      <c r="E4502" s="232"/>
      <c r="F4502" s="232"/>
      <c r="G4502" s="232"/>
      <c r="H4502" s="232"/>
      <c r="I4502" s="232"/>
      <c r="J4502" s="232"/>
      <c r="K4502" s="232"/>
      <c r="L4502" s="232"/>
      <c r="M4502" s="232"/>
      <c r="N4502" s="131" t="e">
        <f t="shared" si="70"/>
        <v>#N/A</v>
      </c>
    </row>
    <row r="4503" spans="1:14" ht="12.75" customHeight="1" x14ac:dyDescent="0.25">
      <c r="A4503" s="232"/>
      <c r="B4503" s="232"/>
      <c r="C4503" s="232"/>
      <c r="D4503" s="232"/>
      <c r="E4503" s="232"/>
      <c r="F4503" s="232"/>
      <c r="G4503" s="232"/>
      <c r="H4503" s="232"/>
      <c r="I4503" s="232"/>
      <c r="J4503" s="232"/>
      <c r="K4503" s="232"/>
      <c r="L4503" s="232"/>
      <c r="M4503" s="232"/>
      <c r="N4503" s="131" t="e">
        <f t="shared" si="70"/>
        <v>#N/A</v>
      </c>
    </row>
    <row r="4504" spans="1:14" ht="12.75" customHeight="1" x14ac:dyDescent="0.25">
      <c r="A4504" s="232"/>
      <c r="B4504" s="232"/>
      <c r="C4504" s="232"/>
      <c r="D4504" s="232"/>
      <c r="E4504" s="232"/>
      <c r="F4504" s="232"/>
      <c r="G4504" s="232"/>
      <c r="H4504" s="232"/>
      <c r="I4504" s="232"/>
      <c r="J4504" s="232"/>
      <c r="K4504" s="232"/>
      <c r="L4504" s="232"/>
      <c r="M4504" s="232"/>
      <c r="N4504" s="131" t="e">
        <f t="shared" si="70"/>
        <v>#N/A</v>
      </c>
    </row>
    <row r="4505" spans="1:14" ht="12.75" customHeight="1" x14ac:dyDescent="0.25">
      <c r="A4505" s="232"/>
      <c r="B4505" s="232"/>
      <c r="C4505" s="232"/>
      <c r="D4505" s="232"/>
      <c r="E4505" s="232"/>
      <c r="F4505" s="232"/>
      <c r="G4505" s="232"/>
      <c r="H4505" s="232"/>
      <c r="I4505" s="232"/>
      <c r="J4505" s="232"/>
      <c r="K4505" s="232"/>
      <c r="L4505" s="232"/>
      <c r="M4505" s="232"/>
      <c r="N4505" s="131" t="e">
        <f t="shared" si="70"/>
        <v>#N/A</v>
      </c>
    </row>
    <row r="4506" spans="1:14" ht="12.75" customHeight="1" x14ac:dyDescent="0.25">
      <c r="A4506" s="232"/>
      <c r="B4506" s="232"/>
      <c r="C4506" s="232"/>
      <c r="D4506" s="232"/>
      <c r="E4506" s="232"/>
      <c r="F4506" s="232"/>
      <c r="G4506" s="232"/>
      <c r="H4506" s="232"/>
      <c r="I4506" s="232"/>
      <c r="J4506" s="232"/>
      <c r="K4506" s="232"/>
      <c r="L4506" s="232"/>
      <c r="M4506" s="232"/>
      <c r="N4506" s="131" t="e">
        <f t="shared" si="70"/>
        <v>#N/A</v>
      </c>
    </row>
    <row r="4507" spans="1:14" ht="12.75" customHeight="1" x14ac:dyDescent="0.25">
      <c r="A4507" s="232"/>
      <c r="B4507" s="232"/>
      <c r="C4507" s="232"/>
      <c r="D4507" s="232"/>
      <c r="E4507" s="232"/>
      <c r="F4507" s="232"/>
      <c r="G4507" s="232"/>
      <c r="H4507" s="232"/>
      <c r="I4507" s="232"/>
      <c r="J4507" s="232"/>
      <c r="K4507" s="232"/>
      <c r="L4507" s="232"/>
      <c r="M4507" s="232"/>
      <c r="N4507" s="131" t="e">
        <f t="shared" si="70"/>
        <v>#N/A</v>
      </c>
    </row>
    <row r="4508" spans="1:14" ht="12.75" customHeight="1" x14ac:dyDescent="0.25">
      <c r="A4508" s="232"/>
      <c r="B4508" s="232"/>
      <c r="C4508" s="232"/>
      <c r="D4508" s="232"/>
      <c r="E4508" s="232"/>
      <c r="F4508" s="232"/>
      <c r="G4508" s="232"/>
      <c r="H4508" s="232"/>
      <c r="I4508" s="232"/>
      <c r="J4508" s="232"/>
      <c r="K4508" s="232"/>
      <c r="L4508" s="232"/>
      <c r="M4508" s="232"/>
      <c r="N4508" s="131" t="e">
        <f t="shared" si="70"/>
        <v>#N/A</v>
      </c>
    </row>
    <row r="4509" spans="1:14" ht="12.75" customHeight="1" x14ac:dyDescent="0.25">
      <c r="A4509" s="232"/>
      <c r="B4509" s="232"/>
      <c r="C4509" s="232"/>
      <c r="D4509" s="232"/>
      <c r="E4509" s="232"/>
      <c r="F4509" s="232"/>
      <c r="G4509" s="232"/>
      <c r="H4509" s="232"/>
      <c r="I4509" s="232"/>
      <c r="J4509" s="232"/>
      <c r="K4509" s="232"/>
      <c r="L4509" s="232"/>
      <c r="M4509" s="232"/>
      <c r="N4509" s="131" t="e">
        <f t="shared" si="70"/>
        <v>#N/A</v>
      </c>
    </row>
    <row r="4510" spans="1:14" ht="12.75" customHeight="1" x14ac:dyDescent="0.25">
      <c r="A4510" s="232"/>
      <c r="B4510" s="232"/>
      <c r="C4510" s="232"/>
      <c r="D4510" s="232"/>
      <c r="E4510" s="232"/>
      <c r="F4510" s="232"/>
      <c r="G4510" s="232"/>
      <c r="H4510" s="232"/>
      <c r="I4510" s="232"/>
      <c r="J4510" s="232"/>
      <c r="K4510" s="232"/>
      <c r="L4510" s="232"/>
      <c r="M4510" s="232"/>
      <c r="N4510" s="131" t="e">
        <f t="shared" si="70"/>
        <v>#N/A</v>
      </c>
    </row>
    <row r="4511" spans="1:14" ht="12.75" customHeight="1" x14ac:dyDescent="0.25">
      <c r="A4511" s="232"/>
      <c r="B4511" s="232"/>
      <c r="C4511" s="232"/>
      <c r="D4511" s="232"/>
      <c r="E4511" s="232"/>
      <c r="F4511" s="232"/>
      <c r="G4511" s="232"/>
      <c r="H4511" s="232"/>
      <c r="I4511" s="232"/>
      <c r="J4511" s="232"/>
      <c r="K4511" s="232"/>
      <c r="L4511" s="232"/>
      <c r="M4511" s="232"/>
      <c r="N4511" s="131" t="e">
        <f t="shared" si="70"/>
        <v>#N/A</v>
      </c>
    </row>
    <row r="4512" spans="1:14" ht="12.75" customHeight="1" x14ac:dyDescent="0.25">
      <c r="A4512" s="232"/>
      <c r="B4512" s="232"/>
      <c r="C4512" s="232"/>
      <c r="D4512" s="232"/>
      <c r="E4512" s="232"/>
      <c r="F4512" s="232"/>
      <c r="G4512" s="232"/>
      <c r="H4512" s="232"/>
      <c r="I4512" s="232"/>
      <c r="J4512" s="232"/>
      <c r="K4512" s="232"/>
      <c r="L4512" s="232"/>
      <c r="M4512" s="232"/>
      <c r="N4512" s="131" t="e">
        <f t="shared" si="70"/>
        <v>#N/A</v>
      </c>
    </row>
    <row r="4513" spans="1:14" ht="12.75" customHeight="1" x14ac:dyDescent="0.25">
      <c r="A4513" s="232"/>
      <c r="B4513" s="232"/>
      <c r="C4513" s="232"/>
      <c r="D4513" s="232"/>
      <c r="E4513" s="232"/>
      <c r="F4513" s="232"/>
      <c r="G4513" s="232"/>
      <c r="H4513" s="232"/>
      <c r="I4513" s="232"/>
      <c r="J4513" s="232"/>
      <c r="K4513" s="232"/>
      <c r="L4513" s="232"/>
      <c r="M4513" s="232"/>
      <c r="N4513" s="131" t="e">
        <f t="shared" si="70"/>
        <v>#N/A</v>
      </c>
    </row>
    <row r="4514" spans="1:14" ht="12.75" customHeight="1" x14ac:dyDescent="0.25">
      <c r="A4514" s="232"/>
      <c r="B4514" s="232"/>
      <c r="C4514" s="232"/>
      <c r="D4514" s="232"/>
      <c r="E4514" s="232"/>
      <c r="F4514" s="232"/>
      <c r="G4514" s="232"/>
      <c r="H4514" s="232"/>
      <c r="I4514" s="232"/>
      <c r="J4514" s="232"/>
      <c r="K4514" s="232"/>
      <c r="L4514" s="232"/>
      <c r="M4514" s="232"/>
      <c r="N4514" s="131" t="e">
        <f t="shared" si="70"/>
        <v>#N/A</v>
      </c>
    </row>
    <row r="4515" spans="1:14" ht="12.75" customHeight="1" x14ac:dyDescent="0.25">
      <c r="A4515" s="232"/>
      <c r="B4515" s="232"/>
      <c r="C4515" s="232"/>
      <c r="D4515" s="232"/>
      <c r="E4515" s="232"/>
      <c r="F4515" s="232"/>
      <c r="G4515" s="232"/>
      <c r="H4515" s="232"/>
      <c r="I4515" s="232"/>
      <c r="J4515" s="232"/>
      <c r="K4515" s="232"/>
      <c r="L4515" s="232"/>
      <c r="M4515" s="232"/>
      <c r="N4515" s="131" t="e">
        <f t="shared" si="70"/>
        <v>#N/A</v>
      </c>
    </row>
    <row r="4516" spans="1:14" ht="12.75" customHeight="1" x14ac:dyDescent="0.25">
      <c r="A4516" s="232"/>
      <c r="B4516" s="232"/>
      <c r="C4516" s="232"/>
      <c r="D4516" s="232"/>
      <c r="E4516" s="232"/>
      <c r="F4516" s="232"/>
      <c r="G4516" s="232"/>
      <c r="H4516" s="232"/>
      <c r="I4516" s="232"/>
      <c r="J4516" s="232"/>
      <c r="K4516" s="232"/>
      <c r="L4516" s="232"/>
      <c r="M4516" s="232"/>
      <c r="N4516" s="131" t="e">
        <f t="shared" si="70"/>
        <v>#N/A</v>
      </c>
    </row>
    <row r="4517" spans="1:14" ht="12.75" customHeight="1" x14ac:dyDescent="0.25">
      <c r="A4517" s="232"/>
      <c r="B4517" s="232"/>
      <c r="C4517" s="232"/>
      <c r="D4517" s="232"/>
      <c r="E4517" s="232"/>
      <c r="F4517" s="232"/>
      <c r="G4517" s="232"/>
      <c r="H4517" s="232"/>
      <c r="I4517" s="232"/>
      <c r="J4517" s="232"/>
      <c r="K4517" s="232"/>
      <c r="L4517" s="232"/>
      <c r="M4517" s="232"/>
      <c r="N4517" s="131" t="e">
        <f t="shared" si="70"/>
        <v>#N/A</v>
      </c>
    </row>
    <row r="4518" spans="1:14" ht="12.75" customHeight="1" x14ac:dyDescent="0.25">
      <c r="A4518" s="232"/>
      <c r="B4518" s="232"/>
      <c r="C4518" s="232"/>
      <c r="D4518" s="232"/>
      <c r="E4518" s="232"/>
      <c r="F4518" s="232"/>
      <c r="G4518" s="232"/>
      <c r="H4518" s="232"/>
      <c r="I4518" s="232"/>
      <c r="J4518" s="232"/>
      <c r="K4518" s="232"/>
      <c r="L4518" s="232"/>
      <c r="M4518" s="232"/>
      <c r="N4518" s="131" t="e">
        <f t="shared" si="70"/>
        <v>#N/A</v>
      </c>
    </row>
    <row r="4519" spans="1:14" ht="12.75" customHeight="1" x14ac:dyDescent="0.25">
      <c r="A4519" s="232"/>
      <c r="B4519" s="232"/>
      <c r="C4519" s="232"/>
      <c r="D4519" s="232"/>
      <c r="E4519" s="232"/>
      <c r="F4519" s="232"/>
      <c r="G4519" s="232"/>
      <c r="H4519" s="232"/>
      <c r="I4519" s="232"/>
      <c r="J4519" s="232"/>
      <c r="K4519" s="232"/>
      <c r="L4519" s="232"/>
      <c r="M4519" s="232"/>
      <c r="N4519" s="131" t="e">
        <f t="shared" si="70"/>
        <v>#N/A</v>
      </c>
    </row>
    <row r="4520" spans="1:14" ht="12.75" customHeight="1" x14ac:dyDescent="0.25">
      <c r="A4520" s="232"/>
      <c r="B4520" s="232"/>
      <c r="C4520" s="232"/>
      <c r="D4520" s="232"/>
      <c r="E4520" s="232"/>
      <c r="F4520" s="232"/>
      <c r="G4520" s="232"/>
      <c r="H4520" s="232"/>
      <c r="I4520" s="232"/>
      <c r="J4520" s="232"/>
      <c r="K4520" s="232"/>
      <c r="L4520" s="232"/>
      <c r="M4520" s="232"/>
      <c r="N4520" s="131" t="e">
        <f t="shared" si="70"/>
        <v>#N/A</v>
      </c>
    </row>
    <row r="4521" spans="1:14" ht="12.75" customHeight="1" x14ac:dyDescent="0.25">
      <c r="A4521" s="232"/>
      <c r="B4521" s="232"/>
      <c r="C4521" s="232"/>
      <c r="D4521" s="232"/>
      <c r="E4521" s="232"/>
      <c r="F4521" s="232"/>
      <c r="G4521" s="232"/>
      <c r="H4521" s="232"/>
      <c r="I4521" s="232"/>
      <c r="J4521" s="232"/>
      <c r="K4521" s="232"/>
      <c r="L4521" s="232"/>
      <c r="M4521" s="232"/>
      <c r="N4521" s="131" t="e">
        <f t="shared" si="70"/>
        <v>#N/A</v>
      </c>
    </row>
    <row r="4522" spans="1:14" ht="12.75" customHeight="1" x14ac:dyDescent="0.25">
      <c r="A4522" s="232"/>
      <c r="B4522" s="232"/>
      <c r="C4522" s="232"/>
      <c r="D4522" s="232"/>
      <c r="E4522" s="232"/>
      <c r="F4522" s="232"/>
      <c r="G4522" s="232"/>
      <c r="H4522" s="232"/>
      <c r="I4522" s="232"/>
      <c r="J4522" s="232"/>
      <c r="K4522" s="232"/>
      <c r="L4522" s="232"/>
      <c r="M4522" s="232"/>
      <c r="N4522" s="131" t="e">
        <f t="shared" si="70"/>
        <v>#N/A</v>
      </c>
    </row>
    <row r="4523" spans="1:14" ht="12.75" customHeight="1" x14ac:dyDescent="0.25">
      <c r="A4523" s="232"/>
      <c r="B4523" s="232"/>
      <c r="C4523" s="232"/>
      <c r="D4523" s="232"/>
      <c r="E4523" s="232"/>
      <c r="F4523" s="232"/>
      <c r="G4523" s="232"/>
      <c r="H4523" s="232"/>
      <c r="I4523" s="232"/>
      <c r="J4523" s="232"/>
      <c r="K4523" s="232"/>
      <c r="L4523" s="232"/>
      <c r="M4523" s="232"/>
      <c r="N4523" s="131" t="e">
        <f t="shared" si="70"/>
        <v>#N/A</v>
      </c>
    </row>
    <row r="4524" spans="1:14" ht="12.75" customHeight="1" x14ac:dyDescent="0.25">
      <c r="A4524" s="232"/>
      <c r="B4524" s="232"/>
      <c r="C4524" s="232"/>
      <c r="D4524" s="232"/>
      <c r="E4524" s="232"/>
      <c r="F4524" s="232"/>
      <c r="G4524" s="232"/>
      <c r="H4524" s="232"/>
      <c r="I4524" s="232"/>
      <c r="J4524" s="232"/>
      <c r="K4524" s="232"/>
      <c r="L4524" s="232"/>
      <c r="M4524" s="232"/>
      <c r="N4524" s="131" t="e">
        <f t="shared" si="70"/>
        <v>#N/A</v>
      </c>
    </row>
    <row r="4525" spans="1:14" ht="12.75" customHeight="1" x14ac:dyDescent="0.25">
      <c r="A4525" s="232"/>
      <c r="B4525" s="232"/>
      <c r="C4525" s="232"/>
      <c r="D4525" s="232"/>
      <c r="E4525" s="232"/>
      <c r="F4525" s="232"/>
      <c r="G4525" s="232"/>
      <c r="H4525" s="232"/>
      <c r="I4525" s="232"/>
      <c r="J4525" s="232"/>
      <c r="K4525" s="232"/>
      <c r="L4525" s="232"/>
      <c r="M4525" s="232"/>
      <c r="N4525" s="131" t="e">
        <f t="shared" si="70"/>
        <v>#N/A</v>
      </c>
    </row>
    <row r="4526" spans="1:14" ht="12.75" customHeight="1" x14ac:dyDescent="0.25">
      <c r="A4526" s="232"/>
      <c r="B4526" s="232"/>
      <c r="C4526" s="232"/>
      <c r="D4526" s="232"/>
      <c r="E4526" s="232"/>
      <c r="F4526" s="232"/>
      <c r="G4526" s="232"/>
      <c r="H4526" s="232"/>
      <c r="I4526" s="232"/>
      <c r="J4526" s="232"/>
      <c r="K4526" s="232"/>
      <c r="L4526" s="232"/>
      <c r="M4526" s="232"/>
      <c r="N4526" s="131" t="e">
        <f t="shared" si="70"/>
        <v>#N/A</v>
      </c>
    </row>
    <row r="4527" spans="1:14" ht="12.75" customHeight="1" x14ac:dyDescent="0.25">
      <c r="A4527" s="232"/>
      <c r="B4527" s="232"/>
      <c r="C4527" s="232"/>
      <c r="D4527" s="232"/>
      <c r="E4527" s="232"/>
      <c r="F4527" s="232"/>
      <c r="G4527" s="232"/>
      <c r="H4527" s="232"/>
      <c r="I4527" s="232"/>
      <c r="J4527" s="232"/>
      <c r="K4527" s="232"/>
      <c r="L4527" s="232"/>
      <c r="M4527" s="232"/>
      <c r="N4527" s="131" t="e">
        <f t="shared" si="70"/>
        <v>#N/A</v>
      </c>
    </row>
    <row r="4528" spans="1:14" ht="12.75" customHeight="1" x14ac:dyDescent="0.25">
      <c r="A4528" s="232"/>
      <c r="B4528" s="232"/>
      <c r="C4528" s="232"/>
      <c r="D4528" s="232"/>
      <c r="E4528" s="232"/>
      <c r="F4528" s="232"/>
      <c r="G4528" s="232"/>
      <c r="H4528" s="232"/>
      <c r="I4528" s="232"/>
      <c r="J4528" s="232"/>
      <c r="K4528" s="232"/>
      <c r="L4528" s="232"/>
      <c r="M4528" s="232"/>
      <c r="N4528" s="131" t="e">
        <f t="shared" si="70"/>
        <v>#N/A</v>
      </c>
    </row>
    <row r="4529" spans="1:14" ht="12.75" customHeight="1" x14ac:dyDescent="0.25">
      <c r="A4529" s="232"/>
      <c r="B4529" s="232"/>
      <c r="C4529" s="232"/>
      <c r="D4529" s="232"/>
      <c r="E4529" s="232"/>
      <c r="F4529" s="232"/>
      <c r="G4529" s="232"/>
      <c r="H4529" s="232"/>
      <c r="I4529" s="232"/>
      <c r="J4529" s="232"/>
      <c r="K4529" s="232"/>
      <c r="L4529" s="232"/>
      <c r="M4529" s="232"/>
      <c r="N4529" s="131" t="e">
        <f t="shared" si="70"/>
        <v>#N/A</v>
      </c>
    </row>
    <row r="4530" spans="1:14" ht="12.75" customHeight="1" x14ac:dyDescent="0.25">
      <c r="A4530" s="232"/>
      <c r="B4530" s="232"/>
      <c r="C4530" s="232"/>
      <c r="D4530" s="232"/>
      <c r="E4530" s="232"/>
      <c r="F4530" s="232"/>
      <c r="G4530" s="232"/>
      <c r="H4530" s="232"/>
      <c r="I4530" s="232"/>
      <c r="J4530" s="232"/>
      <c r="K4530" s="232"/>
      <c r="L4530" s="232"/>
      <c r="M4530" s="232"/>
      <c r="N4530" s="131" t="e">
        <f t="shared" si="70"/>
        <v>#N/A</v>
      </c>
    </row>
    <row r="4531" spans="1:14" ht="12.75" customHeight="1" x14ac:dyDescent="0.25">
      <c r="A4531" s="232"/>
      <c r="B4531" s="232"/>
      <c r="C4531" s="232"/>
      <c r="D4531" s="232"/>
      <c r="E4531" s="232"/>
      <c r="F4531" s="232"/>
      <c r="G4531" s="232"/>
      <c r="H4531" s="232"/>
      <c r="I4531" s="232"/>
      <c r="J4531" s="232"/>
      <c r="K4531" s="232"/>
      <c r="L4531" s="232"/>
      <c r="M4531" s="232"/>
      <c r="N4531" s="131" t="e">
        <f t="shared" si="70"/>
        <v>#N/A</v>
      </c>
    </row>
    <row r="4532" spans="1:14" ht="12.75" customHeight="1" x14ac:dyDescent="0.25">
      <c r="A4532" s="232"/>
      <c r="B4532" s="232"/>
      <c r="C4532" s="232"/>
      <c r="D4532" s="232"/>
      <c r="E4532" s="232"/>
      <c r="F4532" s="232"/>
      <c r="G4532" s="232"/>
      <c r="H4532" s="232"/>
      <c r="I4532" s="232"/>
      <c r="J4532" s="232"/>
      <c r="K4532" s="232"/>
      <c r="L4532" s="232"/>
      <c r="M4532" s="232"/>
      <c r="N4532" s="131" t="e">
        <f t="shared" si="70"/>
        <v>#N/A</v>
      </c>
    </row>
    <row r="4533" spans="1:14" ht="12.75" customHeight="1" x14ac:dyDescent="0.25">
      <c r="A4533" s="232"/>
      <c r="B4533" s="232"/>
      <c r="C4533" s="232"/>
      <c r="D4533" s="232"/>
      <c r="E4533" s="232"/>
      <c r="F4533" s="232"/>
      <c r="G4533" s="232"/>
      <c r="H4533" s="232"/>
      <c r="I4533" s="232"/>
      <c r="J4533" s="232"/>
      <c r="K4533" s="232"/>
      <c r="L4533" s="232"/>
      <c r="M4533" s="232"/>
      <c r="N4533" s="131" t="e">
        <f t="shared" si="70"/>
        <v>#N/A</v>
      </c>
    </row>
    <row r="4534" spans="1:14" ht="12.75" customHeight="1" x14ac:dyDescent="0.25">
      <c r="A4534" s="232"/>
      <c r="B4534" s="232"/>
      <c r="C4534" s="232"/>
      <c r="D4534" s="232"/>
      <c r="E4534" s="232"/>
      <c r="F4534" s="232"/>
      <c r="G4534" s="232"/>
      <c r="H4534" s="232"/>
      <c r="I4534" s="232"/>
      <c r="J4534" s="232"/>
      <c r="K4534" s="232"/>
      <c r="L4534" s="232"/>
      <c r="M4534" s="232"/>
      <c r="N4534" s="131" t="e">
        <f t="shared" si="70"/>
        <v>#N/A</v>
      </c>
    </row>
    <row r="4535" spans="1:14" ht="12.75" customHeight="1" x14ac:dyDescent="0.25">
      <c r="A4535" s="232"/>
      <c r="B4535" s="232"/>
      <c r="C4535" s="232"/>
      <c r="D4535" s="232"/>
      <c r="E4535" s="232"/>
      <c r="F4535" s="232"/>
      <c r="G4535" s="232"/>
      <c r="H4535" s="232"/>
      <c r="I4535" s="232"/>
      <c r="J4535" s="232"/>
      <c r="K4535" s="232"/>
      <c r="L4535" s="232"/>
      <c r="M4535" s="232"/>
      <c r="N4535" s="131" t="e">
        <f t="shared" si="70"/>
        <v>#N/A</v>
      </c>
    </row>
    <row r="4536" spans="1:14" ht="12.75" customHeight="1" x14ac:dyDescent="0.25">
      <c r="A4536" s="232"/>
      <c r="B4536" s="232"/>
      <c r="C4536" s="232"/>
      <c r="D4536" s="232"/>
      <c r="E4536" s="232"/>
      <c r="F4536" s="232"/>
      <c r="G4536" s="232"/>
      <c r="H4536" s="232"/>
      <c r="I4536" s="232"/>
      <c r="J4536" s="232"/>
      <c r="K4536" s="232"/>
      <c r="L4536" s="232"/>
      <c r="M4536" s="232"/>
      <c r="N4536" s="131" t="e">
        <f t="shared" si="70"/>
        <v>#N/A</v>
      </c>
    </row>
    <row r="4537" spans="1:14" ht="12.75" customHeight="1" x14ac:dyDescent="0.25">
      <c r="A4537" s="232"/>
      <c r="B4537" s="232"/>
      <c r="C4537" s="232"/>
      <c r="D4537" s="232"/>
      <c r="E4537" s="232"/>
      <c r="F4537" s="232"/>
      <c r="G4537" s="232"/>
      <c r="H4537" s="232"/>
      <c r="I4537" s="232"/>
      <c r="J4537" s="232"/>
      <c r="K4537" s="232"/>
      <c r="L4537" s="232"/>
      <c r="M4537" s="232"/>
      <c r="N4537" s="131" t="e">
        <f t="shared" si="70"/>
        <v>#N/A</v>
      </c>
    </row>
    <row r="4538" spans="1:14" ht="12.75" customHeight="1" x14ac:dyDescent="0.25">
      <c r="A4538" s="232"/>
      <c r="B4538" s="232"/>
      <c r="C4538" s="232"/>
      <c r="D4538" s="232"/>
      <c r="E4538" s="232"/>
      <c r="F4538" s="232"/>
      <c r="G4538" s="232"/>
      <c r="H4538" s="232"/>
      <c r="I4538" s="232"/>
      <c r="J4538" s="232"/>
      <c r="K4538" s="232"/>
      <c r="L4538" s="232"/>
      <c r="M4538" s="232"/>
      <c r="N4538" s="131" t="e">
        <f t="shared" si="70"/>
        <v>#N/A</v>
      </c>
    </row>
    <row r="4539" spans="1:14" ht="12.75" customHeight="1" x14ac:dyDescent="0.25">
      <c r="A4539" s="232"/>
      <c r="B4539" s="232"/>
      <c r="C4539" s="232"/>
      <c r="D4539" s="232"/>
      <c r="E4539" s="232"/>
      <c r="F4539" s="232"/>
      <c r="G4539" s="232"/>
      <c r="H4539" s="232"/>
      <c r="I4539" s="232"/>
      <c r="J4539" s="232"/>
      <c r="K4539" s="232"/>
      <c r="L4539" s="232"/>
      <c r="M4539" s="232"/>
      <c r="N4539" s="131" t="e">
        <f t="shared" si="70"/>
        <v>#N/A</v>
      </c>
    </row>
    <row r="4540" spans="1:14" ht="12.75" customHeight="1" x14ac:dyDescent="0.25">
      <c r="A4540" s="232"/>
      <c r="B4540" s="232"/>
      <c r="C4540" s="232"/>
      <c r="D4540" s="232"/>
      <c r="E4540" s="232"/>
      <c r="F4540" s="232"/>
      <c r="G4540" s="232"/>
      <c r="H4540" s="232"/>
      <c r="I4540" s="232"/>
      <c r="J4540" s="232"/>
      <c r="K4540" s="232"/>
      <c r="L4540" s="232"/>
      <c r="M4540" s="232"/>
      <c r="N4540" s="131" t="e">
        <f t="shared" si="70"/>
        <v>#N/A</v>
      </c>
    </row>
    <row r="4541" spans="1:14" ht="12.75" customHeight="1" x14ac:dyDescent="0.25">
      <c r="A4541" s="232"/>
      <c r="B4541" s="232"/>
      <c r="C4541" s="232"/>
      <c r="D4541" s="232"/>
      <c r="E4541" s="232"/>
      <c r="F4541" s="232"/>
      <c r="G4541" s="232"/>
      <c r="H4541" s="232"/>
      <c r="I4541" s="232"/>
      <c r="J4541" s="232"/>
      <c r="K4541" s="232"/>
      <c r="L4541" s="232"/>
      <c r="M4541" s="232"/>
      <c r="N4541" s="131" t="e">
        <f t="shared" si="70"/>
        <v>#N/A</v>
      </c>
    </row>
    <row r="4542" spans="1:14" ht="12.75" customHeight="1" x14ac:dyDescent="0.25">
      <c r="A4542" s="232"/>
      <c r="B4542" s="232"/>
      <c r="C4542" s="232"/>
      <c r="D4542" s="232"/>
      <c r="E4542" s="232"/>
      <c r="F4542" s="232"/>
      <c r="G4542" s="232"/>
      <c r="H4542" s="232"/>
      <c r="I4542" s="232"/>
      <c r="J4542" s="232"/>
      <c r="K4542" s="232"/>
      <c r="L4542" s="232"/>
      <c r="M4542" s="232"/>
      <c r="N4542" s="131" t="e">
        <f t="shared" si="70"/>
        <v>#N/A</v>
      </c>
    </row>
    <row r="4543" spans="1:14" ht="12.75" customHeight="1" x14ac:dyDescent="0.25">
      <c r="A4543" s="232"/>
      <c r="B4543" s="232"/>
      <c r="C4543" s="232"/>
      <c r="D4543" s="232"/>
      <c r="E4543" s="232"/>
      <c r="F4543" s="232"/>
      <c r="G4543" s="232"/>
      <c r="H4543" s="232"/>
      <c r="I4543" s="232"/>
      <c r="J4543" s="232"/>
      <c r="K4543" s="232"/>
      <c r="L4543" s="232"/>
      <c r="M4543" s="232"/>
      <c r="N4543" s="131" t="e">
        <f t="shared" si="70"/>
        <v>#N/A</v>
      </c>
    </row>
    <row r="4544" spans="1:14" ht="12.75" customHeight="1" x14ac:dyDescent="0.25">
      <c r="A4544" s="232"/>
      <c r="B4544" s="232"/>
      <c r="C4544" s="232"/>
      <c r="D4544" s="232"/>
      <c r="E4544" s="232"/>
      <c r="F4544" s="232"/>
      <c r="G4544" s="232"/>
      <c r="H4544" s="232"/>
      <c r="I4544" s="232"/>
      <c r="J4544" s="232"/>
      <c r="K4544" s="232"/>
      <c r="L4544" s="232"/>
      <c r="M4544" s="232"/>
      <c r="N4544" s="131" t="e">
        <f t="shared" si="70"/>
        <v>#N/A</v>
      </c>
    </row>
    <row r="4545" spans="1:14" ht="12.75" customHeight="1" x14ac:dyDescent="0.25">
      <c r="A4545" s="232"/>
      <c r="B4545" s="232"/>
      <c r="C4545" s="232"/>
      <c r="D4545" s="232"/>
      <c r="E4545" s="232"/>
      <c r="F4545" s="232"/>
      <c r="G4545" s="232"/>
      <c r="H4545" s="232"/>
      <c r="I4545" s="232"/>
      <c r="J4545" s="232"/>
      <c r="K4545" s="232"/>
      <c r="L4545" s="232"/>
      <c r="M4545" s="232"/>
      <c r="N4545" s="131" t="e">
        <f t="shared" si="70"/>
        <v>#N/A</v>
      </c>
    </row>
    <row r="4546" spans="1:14" ht="12.75" customHeight="1" x14ac:dyDescent="0.25">
      <c r="A4546" s="232"/>
      <c r="B4546" s="232"/>
      <c r="C4546" s="232"/>
      <c r="D4546" s="232"/>
      <c r="E4546" s="232"/>
      <c r="F4546" s="232"/>
      <c r="G4546" s="232"/>
      <c r="H4546" s="232"/>
      <c r="I4546" s="232"/>
      <c r="J4546" s="232"/>
      <c r="K4546" s="232"/>
      <c r="L4546" s="232"/>
      <c r="M4546" s="232"/>
      <c r="N4546" s="131" t="e">
        <f t="shared" si="70"/>
        <v>#N/A</v>
      </c>
    </row>
    <row r="4547" spans="1:14" ht="12.75" customHeight="1" x14ac:dyDescent="0.25">
      <c r="A4547" s="232"/>
      <c r="B4547" s="232"/>
      <c r="C4547" s="232"/>
      <c r="D4547" s="232"/>
      <c r="E4547" s="232"/>
      <c r="F4547" s="232"/>
      <c r="G4547" s="232"/>
      <c r="H4547" s="232"/>
      <c r="I4547" s="232"/>
      <c r="J4547" s="232"/>
      <c r="K4547" s="232"/>
      <c r="L4547" s="232"/>
      <c r="M4547" s="232"/>
      <c r="N4547" s="131" t="e">
        <f t="shared" si="70"/>
        <v>#N/A</v>
      </c>
    </row>
    <row r="4548" spans="1:14" ht="12.75" customHeight="1" x14ac:dyDescent="0.25">
      <c r="A4548" s="232"/>
      <c r="B4548" s="232"/>
      <c r="C4548" s="232"/>
      <c r="D4548" s="232"/>
      <c r="E4548" s="232"/>
      <c r="F4548" s="232"/>
      <c r="G4548" s="232"/>
      <c r="H4548" s="232"/>
      <c r="I4548" s="232"/>
      <c r="J4548" s="232"/>
      <c r="K4548" s="232"/>
      <c r="L4548" s="232"/>
      <c r="M4548" s="232"/>
      <c r="N4548" s="131" t="e">
        <f t="shared" ref="N4548:N4611" si="71">VLOOKUP(I4548,$O$3:$P$10,2,FALSE)</f>
        <v>#N/A</v>
      </c>
    </row>
    <row r="4549" spans="1:14" ht="12.75" customHeight="1" x14ac:dyDescent="0.25">
      <c r="A4549" s="232"/>
      <c r="B4549" s="232"/>
      <c r="C4549" s="232"/>
      <c r="D4549" s="232"/>
      <c r="E4549" s="232"/>
      <c r="F4549" s="232"/>
      <c r="G4549" s="232"/>
      <c r="H4549" s="232"/>
      <c r="I4549" s="232"/>
      <c r="J4549" s="232"/>
      <c r="K4549" s="232"/>
      <c r="L4549" s="232"/>
      <c r="M4549" s="232"/>
      <c r="N4549" s="131" t="e">
        <f t="shared" si="71"/>
        <v>#N/A</v>
      </c>
    </row>
    <row r="4550" spans="1:14" ht="12.75" customHeight="1" x14ac:dyDescent="0.25">
      <c r="A4550" s="232"/>
      <c r="B4550" s="232"/>
      <c r="C4550" s="232"/>
      <c r="D4550" s="232"/>
      <c r="E4550" s="232"/>
      <c r="F4550" s="232"/>
      <c r="G4550" s="232"/>
      <c r="H4550" s="232"/>
      <c r="I4550" s="232"/>
      <c r="J4550" s="232"/>
      <c r="K4550" s="232"/>
      <c r="L4550" s="232"/>
      <c r="M4550" s="232"/>
      <c r="N4550" s="131" t="e">
        <f t="shared" si="71"/>
        <v>#N/A</v>
      </c>
    </row>
    <row r="4551" spans="1:14" ht="12.75" customHeight="1" x14ac:dyDescent="0.25">
      <c r="A4551" s="232"/>
      <c r="B4551" s="232"/>
      <c r="C4551" s="232"/>
      <c r="D4551" s="232"/>
      <c r="E4551" s="232"/>
      <c r="F4551" s="232"/>
      <c r="G4551" s="232"/>
      <c r="H4551" s="232"/>
      <c r="I4551" s="232"/>
      <c r="J4551" s="232"/>
      <c r="K4551" s="232"/>
      <c r="L4551" s="232"/>
      <c r="M4551" s="232"/>
      <c r="N4551" s="131" t="e">
        <f t="shared" si="71"/>
        <v>#N/A</v>
      </c>
    </row>
    <row r="4552" spans="1:14" ht="12.75" customHeight="1" x14ac:dyDescent="0.25">
      <c r="A4552" s="232"/>
      <c r="B4552" s="232"/>
      <c r="C4552" s="232"/>
      <c r="D4552" s="232"/>
      <c r="E4552" s="232"/>
      <c r="F4552" s="232"/>
      <c r="G4552" s="232"/>
      <c r="H4552" s="232"/>
      <c r="I4552" s="232"/>
      <c r="J4552" s="232"/>
      <c r="K4552" s="232"/>
      <c r="L4552" s="232"/>
      <c r="M4552" s="232"/>
      <c r="N4552" s="131" t="e">
        <f t="shared" si="71"/>
        <v>#N/A</v>
      </c>
    </row>
    <row r="4553" spans="1:14" ht="12.75" customHeight="1" x14ac:dyDescent="0.25">
      <c r="A4553" s="232"/>
      <c r="B4553" s="232"/>
      <c r="C4553" s="232"/>
      <c r="D4553" s="232"/>
      <c r="E4553" s="232"/>
      <c r="F4553" s="232"/>
      <c r="G4553" s="232"/>
      <c r="H4553" s="232"/>
      <c r="I4553" s="232"/>
      <c r="J4553" s="232"/>
      <c r="K4553" s="232"/>
      <c r="L4553" s="232"/>
      <c r="M4553" s="232"/>
      <c r="N4553" s="131" t="e">
        <f t="shared" si="71"/>
        <v>#N/A</v>
      </c>
    </row>
    <row r="4554" spans="1:14" ht="12.75" customHeight="1" x14ac:dyDescent="0.25">
      <c r="A4554" s="232"/>
      <c r="B4554" s="232"/>
      <c r="C4554" s="232"/>
      <c r="D4554" s="232"/>
      <c r="E4554" s="232"/>
      <c r="F4554" s="232"/>
      <c r="G4554" s="232"/>
      <c r="H4554" s="232"/>
      <c r="I4554" s="232"/>
      <c r="J4554" s="232"/>
      <c r="K4554" s="232"/>
      <c r="L4554" s="232"/>
      <c r="M4554" s="232"/>
      <c r="N4554" s="131" t="e">
        <f t="shared" si="71"/>
        <v>#N/A</v>
      </c>
    </row>
    <row r="4555" spans="1:14" ht="12.75" customHeight="1" x14ac:dyDescent="0.25">
      <c r="A4555" s="232"/>
      <c r="B4555" s="232"/>
      <c r="C4555" s="232"/>
      <c r="D4555" s="232"/>
      <c r="E4555" s="232"/>
      <c r="F4555" s="232"/>
      <c r="G4555" s="232"/>
      <c r="H4555" s="232"/>
      <c r="I4555" s="232"/>
      <c r="J4555" s="232"/>
      <c r="K4555" s="232"/>
      <c r="L4555" s="232"/>
      <c r="M4555" s="232"/>
      <c r="N4555" s="131" t="e">
        <f t="shared" si="71"/>
        <v>#N/A</v>
      </c>
    </row>
    <row r="4556" spans="1:14" ht="12.75" customHeight="1" x14ac:dyDescent="0.25">
      <c r="A4556" s="232"/>
      <c r="B4556" s="232"/>
      <c r="C4556" s="232"/>
      <c r="D4556" s="232"/>
      <c r="E4556" s="232"/>
      <c r="F4556" s="232"/>
      <c r="G4556" s="232"/>
      <c r="H4556" s="232"/>
      <c r="I4556" s="232"/>
      <c r="J4556" s="232"/>
      <c r="K4556" s="232"/>
      <c r="L4556" s="232"/>
      <c r="M4556" s="232"/>
      <c r="N4556" s="131" t="e">
        <f t="shared" si="71"/>
        <v>#N/A</v>
      </c>
    </row>
    <row r="4557" spans="1:14" ht="12.75" customHeight="1" x14ac:dyDescent="0.25">
      <c r="A4557" s="232"/>
      <c r="B4557" s="232"/>
      <c r="C4557" s="232"/>
      <c r="D4557" s="232"/>
      <c r="E4557" s="232"/>
      <c r="F4557" s="232"/>
      <c r="G4557" s="232"/>
      <c r="H4557" s="232"/>
      <c r="I4557" s="232"/>
      <c r="J4557" s="232"/>
      <c r="K4557" s="232"/>
      <c r="L4557" s="232"/>
      <c r="M4557" s="232"/>
      <c r="N4557" s="131" t="e">
        <f t="shared" si="71"/>
        <v>#N/A</v>
      </c>
    </row>
    <row r="4558" spans="1:14" ht="12.75" customHeight="1" x14ac:dyDescent="0.25">
      <c r="A4558" s="232"/>
      <c r="B4558" s="232"/>
      <c r="C4558" s="232"/>
      <c r="D4558" s="232"/>
      <c r="E4558" s="232"/>
      <c r="F4558" s="232"/>
      <c r="G4558" s="232"/>
      <c r="H4558" s="232"/>
      <c r="I4558" s="232"/>
      <c r="J4558" s="232"/>
      <c r="K4558" s="232"/>
      <c r="L4558" s="232"/>
      <c r="M4558" s="232"/>
      <c r="N4558" s="131" t="e">
        <f t="shared" si="71"/>
        <v>#N/A</v>
      </c>
    </row>
    <row r="4559" spans="1:14" ht="12.75" customHeight="1" x14ac:dyDescent="0.25">
      <c r="A4559" s="232"/>
      <c r="B4559" s="232"/>
      <c r="C4559" s="232"/>
      <c r="D4559" s="232"/>
      <c r="E4559" s="232"/>
      <c r="F4559" s="232"/>
      <c r="G4559" s="232"/>
      <c r="H4559" s="232"/>
      <c r="I4559" s="232"/>
      <c r="J4559" s="232"/>
      <c r="K4559" s="232"/>
      <c r="L4559" s="232"/>
      <c r="M4559" s="232"/>
      <c r="N4559" s="131" t="e">
        <f t="shared" si="71"/>
        <v>#N/A</v>
      </c>
    </row>
    <row r="4560" spans="1:14" ht="12.75" customHeight="1" x14ac:dyDescent="0.25">
      <c r="A4560" s="232"/>
      <c r="B4560" s="232"/>
      <c r="C4560" s="232"/>
      <c r="D4560" s="232"/>
      <c r="E4560" s="232"/>
      <c r="F4560" s="232"/>
      <c r="G4560" s="232"/>
      <c r="H4560" s="232"/>
      <c r="I4560" s="232"/>
      <c r="J4560" s="232"/>
      <c r="K4560" s="232"/>
      <c r="L4560" s="232"/>
      <c r="M4560" s="232"/>
      <c r="N4560" s="131" t="e">
        <f t="shared" si="71"/>
        <v>#N/A</v>
      </c>
    </row>
    <row r="4561" spans="1:14" ht="12.75" customHeight="1" x14ac:dyDescent="0.25">
      <c r="A4561" s="232"/>
      <c r="B4561" s="232"/>
      <c r="C4561" s="232"/>
      <c r="D4561" s="232"/>
      <c r="E4561" s="232"/>
      <c r="F4561" s="232"/>
      <c r="G4561" s="232"/>
      <c r="H4561" s="232"/>
      <c r="I4561" s="232"/>
      <c r="J4561" s="232"/>
      <c r="K4561" s="232"/>
      <c r="L4561" s="232"/>
      <c r="M4561" s="232"/>
      <c r="N4561" s="131" t="e">
        <f t="shared" si="71"/>
        <v>#N/A</v>
      </c>
    </row>
    <row r="4562" spans="1:14" ht="12.75" customHeight="1" x14ac:dyDescent="0.25">
      <c r="A4562" s="232"/>
      <c r="B4562" s="232"/>
      <c r="C4562" s="232"/>
      <c r="D4562" s="232"/>
      <c r="E4562" s="232"/>
      <c r="F4562" s="232"/>
      <c r="G4562" s="232"/>
      <c r="H4562" s="232"/>
      <c r="I4562" s="232"/>
      <c r="J4562" s="232"/>
      <c r="K4562" s="232"/>
      <c r="L4562" s="232"/>
      <c r="M4562" s="232"/>
      <c r="N4562" s="131" t="e">
        <f t="shared" si="71"/>
        <v>#N/A</v>
      </c>
    </row>
    <row r="4563" spans="1:14" ht="12.75" customHeight="1" x14ac:dyDescent="0.25">
      <c r="A4563" s="232"/>
      <c r="B4563" s="232"/>
      <c r="C4563" s="232"/>
      <c r="D4563" s="232"/>
      <c r="E4563" s="232"/>
      <c r="F4563" s="232"/>
      <c r="G4563" s="232"/>
      <c r="H4563" s="232"/>
      <c r="I4563" s="232"/>
      <c r="J4563" s="232"/>
      <c r="K4563" s="232"/>
      <c r="L4563" s="232"/>
      <c r="M4563" s="232"/>
      <c r="N4563" s="131" t="e">
        <f t="shared" si="71"/>
        <v>#N/A</v>
      </c>
    </row>
    <row r="4564" spans="1:14" ht="12.75" customHeight="1" x14ac:dyDescent="0.25">
      <c r="A4564" s="232"/>
      <c r="B4564" s="232"/>
      <c r="C4564" s="232"/>
      <c r="D4564" s="232"/>
      <c r="E4564" s="232"/>
      <c r="F4564" s="232"/>
      <c r="G4564" s="232"/>
      <c r="H4564" s="232"/>
      <c r="I4564" s="232"/>
      <c r="J4564" s="232"/>
      <c r="K4564" s="232"/>
      <c r="L4564" s="232"/>
      <c r="M4564" s="232"/>
      <c r="N4564" s="131" t="e">
        <f t="shared" si="71"/>
        <v>#N/A</v>
      </c>
    </row>
    <row r="4565" spans="1:14" ht="12.75" customHeight="1" x14ac:dyDescent="0.25">
      <c r="A4565" s="232"/>
      <c r="B4565" s="232"/>
      <c r="C4565" s="232"/>
      <c r="D4565" s="232"/>
      <c r="E4565" s="232"/>
      <c r="F4565" s="232"/>
      <c r="G4565" s="232"/>
      <c r="H4565" s="232"/>
      <c r="I4565" s="232"/>
      <c r="J4565" s="232"/>
      <c r="K4565" s="232"/>
      <c r="L4565" s="232"/>
      <c r="M4565" s="232"/>
      <c r="N4565" s="131" t="e">
        <f t="shared" si="71"/>
        <v>#N/A</v>
      </c>
    </row>
    <row r="4566" spans="1:14" ht="12.75" customHeight="1" x14ac:dyDescent="0.25">
      <c r="A4566" s="232"/>
      <c r="B4566" s="232"/>
      <c r="C4566" s="232"/>
      <c r="D4566" s="232"/>
      <c r="E4566" s="232"/>
      <c r="F4566" s="232"/>
      <c r="G4566" s="232"/>
      <c r="H4566" s="232"/>
      <c r="I4566" s="232"/>
      <c r="J4566" s="232"/>
      <c r="K4566" s="232"/>
      <c r="L4566" s="232"/>
      <c r="M4566" s="232"/>
      <c r="N4566" s="131" t="e">
        <f t="shared" si="71"/>
        <v>#N/A</v>
      </c>
    </row>
    <row r="4567" spans="1:14" ht="12.75" customHeight="1" x14ac:dyDescent="0.25">
      <c r="A4567" s="232"/>
      <c r="B4567" s="232"/>
      <c r="C4567" s="232"/>
      <c r="D4567" s="232"/>
      <c r="E4567" s="232"/>
      <c r="F4567" s="232"/>
      <c r="G4567" s="232"/>
      <c r="H4567" s="232"/>
      <c r="I4567" s="232"/>
      <c r="J4567" s="232"/>
      <c r="K4567" s="232"/>
      <c r="L4567" s="232"/>
      <c r="M4567" s="232"/>
      <c r="N4567" s="131" t="e">
        <f t="shared" si="71"/>
        <v>#N/A</v>
      </c>
    </row>
    <row r="4568" spans="1:14" ht="12.75" customHeight="1" x14ac:dyDescent="0.25">
      <c r="A4568" s="232"/>
      <c r="B4568" s="232"/>
      <c r="C4568" s="232"/>
      <c r="D4568" s="232"/>
      <c r="E4568" s="232"/>
      <c r="F4568" s="232"/>
      <c r="G4568" s="232"/>
      <c r="H4568" s="232"/>
      <c r="I4568" s="232"/>
      <c r="J4568" s="232"/>
      <c r="K4568" s="232"/>
      <c r="L4568" s="232"/>
      <c r="M4568" s="232"/>
      <c r="N4568" s="131" t="e">
        <f t="shared" si="71"/>
        <v>#N/A</v>
      </c>
    </row>
    <row r="4569" spans="1:14" ht="12.75" customHeight="1" x14ac:dyDescent="0.25">
      <c r="A4569" s="232"/>
      <c r="B4569" s="232"/>
      <c r="C4569" s="232"/>
      <c r="D4569" s="232"/>
      <c r="E4569" s="232"/>
      <c r="F4569" s="232"/>
      <c r="G4569" s="232"/>
      <c r="H4569" s="232"/>
      <c r="I4569" s="232"/>
      <c r="J4569" s="232"/>
      <c r="K4569" s="232"/>
      <c r="L4569" s="232"/>
      <c r="M4569" s="232"/>
      <c r="N4569" s="131" t="e">
        <f t="shared" si="71"/>
        <v>#N/A</v>
      </c>
    </row>
    <row r="4570" spans="1:14" ht="12.75" customHeight="1" x14ac:dyDescent="0.25">
      <c r="A4570" s="232"/>
      <c r="B4570" s="232"/>
      <c r="C4570" s="232"/>
      <c r="D4570" s="232"/>
      <c r="E4570" s="232"/>
      <c r="F4570" s="232"/>
      <c r="G4570" s="232"/>
      <c r="H4570" s="232"/>
      <c r="I4570" s="232"/>
      <c r="J4570" s="232"/>
      <c r="K4570" s="232"/>
      <c r="L4570" s="232"/>
      <c r="M4570" s="232"/>
      <c r="N4570" s="131" t="e">
        <f t="shared" si="71"/>
        <v>#N/A</v>
      </c>
    </row>
    <row r="4571" spans="1:14" ht="12.75" customHeight="1" x14ac:dyDescent="0.25">
      <c r="A4571" s="232"/>
      <c r="B4571" s="232"/>
      <c r="C4571" s="232"/>
      <c r="D4571" s="232"/>
      <c r="E4571" s="232"/>
      <c r="F4571" s="232"/>
      <c r="G4571" s="232"/>
      <c r="H4571" s="232"/>
      <c r="I4571" s="232"/>
      <c r="J4571" s="232"/>
      <c r="K4571" s="232"/>
      <c r="L4571" s="232"/>
      <c r="M4571" s="232"/>
      <c r="N4571" s="131" t="e">
        <f t="shared" si="71"/>
        <v>#N/A</v>
      </c>
    </row>
    <row r="4572" spans="1:14" ht="12.75" customHeight="1" x14ac:dyDescent="0.25">
      <c r="A4572" s="232"/>
      <c r="B4572" s="232"/>
      <c r="C4572" s="232"/>
      <c r="D4572" s="232"/>
      <c r="E4572" s="232"/>
      <c r="F4572" s="232"/>
      <c r="G4572" s="232"/>
      <c r="H4572" s="232"/>
      <c r="I4572" s="232"/>
      <c r="J4572" s="232"/>
      <c r="K4572" s="232"/>
      <c r="L4572" s="232"/>
      <c r="M4572" s="232"/>
      <c r="N4572" s="131" t="e">
        <f t="shared" si="71"/>
        <v>#N/A</v>
      </c>
    </row>
    <row r="4573" spans="1:14" ht="12.75" customHeight="1" x14ac:dyDescent="0.25">
      <c r="A4573" s="232"/>
      <c r="B4573" s="232"/>
      <c r="C4573" s="232"/>
      <c r="D4573" s="232"/>
      <c r="E4573" s="232"/>
      <c r="F4573" s="232"/>
      <c r="G4573" s="232"/>
      <c r="H4573" s="232"/>
      <c r="I4573" s="232"/>
      <c r="J4573" s="232"/>
      <c r="K4573" s="232"/>
      <c r="L4573" s="232"/>
      <c r="M4573" s="232"/>
      <c r="N4573" s="131" t="e">
        <f t="shared" si="71"/>
        <v>#N/A</v>
      </c>
    </row>
    <row r="4574" spans="1:14" ht="12.75" customHeight="1" x14ac:dyDescent="0.25">
      <c r="A4574" s="232"/>
      <c r="B4574" s="232"/>
      <c r="C4574" s="232"/>
      <c r="D4574" s="232"/>
      <c r="E4574" s="232"/>
      <c r="F4574" s="232"/>
      <c r="G4574" s="232"/>
      <c r="H4574" s="232"/>
      <c r="I4574" s="232"/>
      <c r="J4574" s="232"/>
      <c r="K4574" s="232"/>
      <c r="L4574" s="232"/>
      <c r="M4574" s="232"/>
      <c r="N4574" s="131" t="e">
        <f t="shared" si="71"/>
        <v>#N/A</v>
      </c>
    </row>
    <row r="4575" spans="1:14" ht="12.75" customHeight="1" x14ac:dyDescent="0.25">
      <c r="A4575" s="232"/>
      <c r="B4575" s="232"/>
      <c r="C4575" s="232"/>
      <c r="D4575" s="232"/>
      <c r="E4575" s="232"/>
      <c r="F4575" s="232"/>
      <c r="G4575" s="232"/>
      <c r="H4575" s="232"/>
      <c r="I4575" s="232"/>
      <c r="J4575" s="232"/>
      <c r="K4575" s="232"/>
      <c r="L4575" s="232"/>
      <c r="M4575" s="232"/>
      <c r="N4575" s="131" t="e">
        <f t="shared" si="71"/>
        <v>#N/A</v>
      </c>
    </row>
    <row r="4576" spans="1:14" ht="12.75" customHeight="1" x14ac:dyDescent="0.25">
      <c r="A4576" s="232"/>
      <c r="B4576" s="232"/>
      <c r="C4576" s="232"/>
      <c r="D4576" s="232"/>
      <c r="E4576" s="232"/>
      <c r="F4576" s="232"/>
      <c r="G4576" s="232"/>
      <c r="H4576" s="232"/>
      <c r="I4576" s="232"/>
      <c r="J4576" s="232"/>
      <c r="K4576" s="232"/>
      <c r="L4576" s="232"/>
      <c r="M4576" s="232"/>
      <c r="N4576" s="131" t="e">
        <f t="shared" si="71"/>
        <v>#N/A</v>
      </c>
    </row>
    <row r="4577" spans="1:14" ht="12.75" customHeight="1" x14ac:dyDescent="0.25">
      <c r="A4577" s="232"/>
      <c r="B4577" s="232"/>
      <c r="C4577" s="232"/>
      <c r="D4577" s="232"/>
      <c r="E4577" s="232"/>
      <c r="F4577" s="232"/>
      <c r="G4577" s="232"/>
      <c r="H4577" s="232"/>
      <c r="I4577" s="232"/>
      <c r="J4577" s="232"/>
      <c r="K4577" s="232"/>
      <c r="L4577" s="232"/>
      <c r="M4577" s="232"/>
      <c r="N4577" s="131" t="e">
        <f t="shared" si="71"/>
        <v>#N/A</v>
      </c>
    </row>
    <row r="4578" spans="1:14" ht="12.75" customHeight="1" x14ac:dyDescent="0.25">
      <c r="A4578" s="232"/>
      <c r="B4578" s="232"/>
      <c r="C4578" s="232"/>
      <c r="D4578" s="232"/>
      <c r="E4578" s="232"/>
      <c r="F4578" s="232"/>
      <c r="G4578" s="232"/>
      <c r="H4578" s="232"/>
      <c r="I4578" s="232"/>
      <c r="J4578" s="232"/>
      <c r="K4578" s="232"/>
      <c r="L4578" s="232"/>
      <c r="M4578" s="232"/>
      <c r="N4578" s="131" t="e">
        <f t="shared" si="71"/>
        <v>#N/A</v>
      </c>
    </row>
    <row r="4579" spans="1:14" ht="12.75" customHeight="1" x14ac:dyDescent="0.25">
      <c r="A4579" s="232"/>
      <c r="B4579" s="232"/>
      <c r="C4579" s="232"/>
      <c r="D4579" s="232"/>
      <c r="E4579" s="232"/>
      <c r="F4579" s="232"/>
      <c r="G4579" s="232"/>
      <c r="H4579" s="232"/>
      <c r="I4579" s="232"/>
      <c r="J4579" s="232"/>
      <c r="K4579" s="232"/>
      <c r="L4579" s="232"/>
      <c r="M4579" s="232"/>
      <c r="N4579" s="131" t="e">
        <f t="shared" si="71"/>
        <v>#N/A</v>
      </c>
    </row>
    <row r="4580" spans="1:14" ht="12.75" customHeight="1" x14ac:dyDescent="0.25">
      <c r="A4580" s="232"/>
      <c r="B4580" s="232"/>
      <c r="C4580" s="232"/>
      <c r="D4580" s="232"/>
      <c r="E4580" s="232"/>
      <c r="F4580" s="232"/>
      <c r="G4580" s="232"/>
      <c r="H4580" s="232"/>
      <c r="I4580" s="232"/>
      <c r="J4580" s="232"/>
      <c r="K4580" s="232"/>
      <c r="L4580" s="232"/>
      <c r="M4580" s="232"/>
      <c r="N4580" s="131" t="e">
        <f t="shared" si="71"/>
        <v>#N/A</v>
      </c>
    </row>
    <row r="4581" spans="1:14" ht="12.75" customHeight="1" x14ac:dyDescent="0.25">
      <c r="A4581" s="232"/>
      <c r="B4581" s="232"/>
      <c r="C4581" s="232"/>
      <c r="D4581" s="232"/>
      <c r="E4581" s="232"/>
      <c r="F4581" s="232"/>
      <c r="G4581" s="232"/>
      <c r="H4581" s="232"/>
      <c r="I4581" s="232"/>
      <c r="J4581" s="232"/>
      <c r="K4581" s="232"/>
      <c r="L4581" s="232"/>
      <c r="M4581" s="232"/>
      <c r="N4581" s="131" t="e">
        <f t="shared" si="71"/>
        <v>#N/A</v>
      </c>
    </row>
    <row r="4582" spans="1:14" ht="12.75" customHeight="1" x14ac:dyDescent="0.25">
      <c r="A4582" s="232"/>
      <c r="B4582" s="232"/>
      <c r="C4582" s="232"/>
      <c r="D4582" s="232"/>
      <c r="E4582" s="232"/>
      <c r="F4582" s="232"/>
      <c r="G4582" s="232"/>
      <c r="H4582" s="232"/>
      <c r="I4582" s="232"/>
      <c r="J4582" s="232"/>
      <c r="K4582" s="232"/>
      <c r="L4582" s="232"/>
      <c r="M4582" s="232"/>
      <c r="N4582" s="131" t="e">
        <f t="shared" si="71"/>
        <v>#N/A</v>
      </c>
    </row>
    <row r="4583" spans="1:14" ht="12.75" customHeight="1" x14ac:dyDescent="0.25">
      <c r="A4583" s="232"/>
      <c r="B4583" s="232"/>
      <c r="C4583" s="232"/>
      <c r="D4583" s="232"/>
      <c r="E4583" s="232"/>
      <c r="F4583" s="232"/>
      <c r="G4583" s="232"/>
      <c r="H4583" s="232"/>
      <c r="I4583" s="232"/>
      <c r="J4583" s="232"/>
      <c r="K4583" s="232"/>
      <c r="L4583" s="232"/>
      <c r="M4583" s="232"/>
      <c r="N4583" s="131" t="e">
        <f t="shared" si="71"/>
        <v>#N/A</v>
      </c>
    </row>
    <row r="4584" spans="1:14" ht="12.75" customHeight="1" x14ac:dyDescent="0.25">
      <c r="A4584" s="232"/>
      <c r="B4584" s="232"/>
      <c r="C4584" s="232"/>
      <c r="D4584" s="232"/>
      <c r="E4584" s="232"/>
      <c r="F4584" s="232"/>
      <c r="G4584" s="232"/>
      <c r="H4584" s="232"/>
      <c r="I4584" s="232"/>
      <c r="J4584" s="232"/>
      <c r="K4584" s="232"/>
      <c r="L4584" s="232"/>
      <c r="M4584" s="232"/>
      <c r="N4584" s="131" t="e">
        <f t="shared" si="71"/>
        <v>#N/A</v>
      </c>
    </row>
    <row r="4585" spans="1:14" ht="12.75" customHeight="1" x14ac:dyDescent="0.25">
      <c r="A4585" s="232"/>
      <c r="B4585" s="232"/>
      <c r="C4585" s="232"/>
      <c r="D4585" s="232"/>
      <c r="E4585" s="232"/>
      <c r="F4585" s="232"/>
      <c r="G4585" s="232"/>
      <c r="H4585" s="232"/>
      <c r="I4585" s="232"/>
      <c r="J4585" s="232"/>
      <c r="K4585" s="232"/>
      <c r="L4585" s="232"/>
      <c r="M4585" s="232"/>
      <c r="N4585" s="131" t="e">
        <f t="shared" si="71"/>
        <v>#N/A</v>
      </c>
    </row>
    <row r="4586" spans="1:14" ht="12.75" customHeight="1" x14ac:dyDescent="0.25">
      <c r="A4586" s="232"/>
      <c r="B4586" s="232"/>
      <c r="C4586" s="232"/>
      <c r="D4586" s="232"/>
      <c r="E4586" s="232"/>
      <c r="F4586" s="232"/>
      <c r="G4586" s="232"/>
      <c r="H4586" s="232"/>
      <c r="I4586" s="232"/>
      <c r="J4586" s="232"/>
      <c r="K4586" s="232"/>
      <c r="L4586" s="232"/>
      <c r="M4586" s="232"/>
      <c r="N4586" s="131" t="e">
        <f t="shared" si="71"/>
        <v>#N/A</v>
      </c>
    </row>
    <row r="4587" spans="1:14" ht="12.75" customHeight="1" x14ac:dyDescent="0.25">
      <c r="A4587" s="232"/>
      <c r="B4587" s="232"/>
      <c r="C4587" s="232"/>
      <c r="D4587" s="232"/>
      <c r="E4587" s="232"/>
      <c r="F4587" s="232"/>
      <c r="G4587" s="232"/>
      <c r="H4587" s="232"/>
      <c r="I4587" s="232"/>
      <c r="J4587" s="232"/>
      <c r="K4587" s="232"/>
      <c r="L4587" s="232"/>
      <c r="M4587" s="232"/>
      <c r="N4587" s="131" t="e">
        <f t="shared" si="71"/>
        <v>#N/A</v>
      </c>
    </row>
    <row r="4588" spans="1:14" ht="12.75" customHeight="1" x14ac:dyDescent="0.25">
      <c r="A4588" s="232"/>
      <c r="B4588" s="232"/>
      <c r="C4588" s="232"/>
      <c r="D4588" s="232"/>
      <c r="E4588" s="232"/>
      <c r="F4588" s="232"/>
      <c r="G4588" s="232"/>
      <c r="H4588" s="232"/>
      <c r="I4588" s="232"/>
      <c r="J4588" s="232"/>
      <c r="K4588" s="232"/>
      <c r="L4588" s="232"/>
      <c r="M4588" s="232"/>
      <c r="N4588" s="131" t="e">
        <f t="shared" si="71"/>
        <v>#N/A</v>
      </c>
    </row>
    <row r="4589" spans="1:14" ht="12.75" customHeight="1" x14ac:dyDescent="0.25">
      <c r="A4589" s="232"/>
      <c r="B4589" s="232"/>
      <c r="C4589" s="232"/>
      <c r="D4589" s="232"/>
      <c r="E4589" s="232"/>
      <c r="F4589" s="232"/>
      <c r="G4589" s="232"/>
      <c r="H4589" s="232"/>
      <c r="I4589" s="232"/>
      <c r="J4589" s="232"/>
      <c r="K4589" s="232"/>
      <c r="L4589" s="232"/>
      <c r="M4589" s="232"/>
      <c r="N4589" s="131" t="e">
        <f t="shared" si="71"/>
        <v>#N/A</v>
      </c>
    </row>
    <row r="4590" spans="1:14" ht="12.75" customHeight="1" x14ac:dyDescent="0.25">
      <c r="A4590" s="232"/>
      <c r="B4590" s="232"/>
      <c r="C4590" s="232"/>
      <c r="D4590" s="232"/>
      <c r="E4590" s="232"/>
      <c r="F4590" s="232"/>
      <c r="G4590" s="232"/>
      <c r="H4590" s="232"/>
      <c r="I4590" s="232"/>
      <c r="J4590" s="232"/>
      <c r="K4590" s="232"/>
      <c r="L4590" s="232"/>
      <c r="M4590" s="232"/>
      <c r="N4590" s="131" t="e">
        <f t="shared" si="71"/>
        <v>#N/A</v>
      </c>
    </row>
    <row r="4591" spans="1:14" ht="12.75" customHeight="1" x14ac:dyDescent="0.25">
      <c r="A4591" s="232"/>
      <c r="B4591" s="232"/>
      <c r="C4591" s="232"/>
      <c r="D4591" s="232"/>
      <c r="E4591" s="232"/>
      <c r="F4591" s="232"/>
      <c r="G4591" s="232"/>
      <c r="H4591" s="232"/>
      <c r="I4591" s="232"/>
      <c r="J4591" s="232"/>
      <c r="K4591" s="232"/>
      <c r="L4591" s="232"/>
      <c r="M4591" s="232"/>
      <c r="N4591" s="131" t="e">
        <f t="shared" si="71"/>
        <v>#N/A</v>
      </c>
    </row>
    <row r="4592" spans="1:14" ht="12.75" customHeight="1" x14ac:dyDescent="0.25">
      <c r="A4592" s="232"/>
      <c r="B4592" s="232"/>
      <c r="C4592" s="232"/>
      <c r="D4592" s="232"/>
      <c r="E4592" s="232"/>
      <c r="F4592" s="232"/>
      <c r="G4592" s="232"/>
      <c r="H4592" s="232"/>
      <c r="I4592" s="232"/>
      <c r="J4592" s="232"/>
      <c r="K4592" s="232"/>
      <c r="L4592" s="232"/>
      <c r="M4592" s="232"/>
      <c r="N4592" s="131" t="e">
        <f t="shared" si="71"/>
        <v>#N/A</v>
      </c>
    </row>
    <row r="4593" spans="1:14" ht="12.75" customHeight="1" x14ac:dyDescent="0.25">
      <c r="A4593" s="232"/>
      <c r="B4593" s="232"/>
      <c r="C4593" s="232"/>
      <c r="D4593" s="232"/>
      <c r="E4593" s="232"/>
      <c r="F4593" s="232"/>
      <c r="G4593" s="232"/>
      <c r="H4593" s="232"/>
      <c r="I4593" s="232"/>
      <c r="J4593" s="232"/>
      <c r="K4593" s="232"/>
      <c r="L4593" s="232"/>
      <c r="M4593" s="232"/>
      <c r="N4593" s="131" t="e">
        <f t="shared" si="71"/>
        <v>#N/A</v>
      </c>
    </row>
    <row r="4594" spans="1:14" ht="12.75" customHeight="1" x14ac:dyDescent="0.25">
      <c r="A4594" s="232"/>
      <c r="B4594" s="232"/>
      <c r="C4594" s="232"/>
      <c r="D4594" s="232"/>
      <c r="E4594" s="232"/>
      <c r="F4594" s="232"/>
      <c r="G4594" s="232"/>
      <c r="H4594" s="232"/>
      <c r="I4594" s="232"/>
      <c r="J4594" s="232"/>
      <c r="K4594" s="232"/>
      <c r="L4594" s="232"/>
      <c r="M4594" s="232"/>
      <c r="N4594" s="131" t="e">
        <f t="shared" si="71"/>
        <v>#N/A</v>
      </c>
    </row>
    <row r="4595" spans="1:14" ht="12.75" customHeight="1" x14ac:dyDescent="0.25">
      <c r="A4595" s="232"/>
      <c r="B4595" s="232"/>
      <c r="C4595" s="232"/>
      <c r="D4595" s="232"/>
      <c r="E4595" s="232"/>
      <c r="F4595" s="232"/>
      <c r="G4595" s="232"/>
      <c r="H4595" s="232"/>
      <c r="I4595" s="232"/>
      <c r="J4595" s="232"/>
      <c r="K4595" s="232"/>
      <c r="L4595" s="232"/>
      <c r="M4595" s="232"/>
      <c r="N4595" s="131" t="e">
        <f t="shared" si="71"/>
        <v>#N/A</v>
      </c>
    </row>
    <row r="4596" spans="1:14" ht="12.75" customHeight="1" x14ac:dyDescent="0.25">
      <c r="A4596" s="232"/>
      <c r="B4596" s="232"/>
      <c r="C4596" s="232"/>
      <c r="D4596" s="232"/>
      <c r="E4596" s="232"/>
      <c r="F4596" s="232"/>
      <c r="G4596" s="232"/>
      <c r="H4596" s="232"/>
      <c r="I4596" s="232"/>
      <c r="J4596" s="232"/>
      <c r="K4596" s="232"/>
      <c r="L4596" s="232"/>
      <c r="M4596" s="232"/>
      <c r="N4596" s="131" t="e">
        <f t="shared" si="71"/>
        <v>#N/A</v>
      </c>
    </row>
    <row r="4597" spans="1:14" ht="12.75" customHeight="1" x14ac:dyDescent="0.25">
      <c r="A4597" s="232"/>
      <c r="B4597" s="232"/>
      <c r="C4597" s="232"/>
      <c r="D4597" s="232"/>
      <c r="E4597" s="232"/>
      <c r="F4597" s="232"/>
      <c r="G4597" s="232"/>
      <c r="H4597" s="232"/>
      <c r="I4597" s="232"/>
      <c r="J4597" s="232"/>
      <c r="K4597" s="232"/>
      <c r="L4597" s="232"/>
      <c r="M4597" s="232"/>
      <c r="N4597" s="131" t="e">
        <f t="shared" si="71"/>
        <v>#N/A</v>
      </c>
    </row>
    <row r="4598" spans="1:14" ht="12.75" customHeight="1" x14ac:dyDescent="0.25">
      <c r="A4598" s="232"/>
      <c r="B4598" s="232"/>
      <c r="C4598" s="232"/>
      <c r="D4598" s="232"/>
      <c r="E4598" s="232"/>
      <c r="F4598" s="232"/>
      <c r="G4598" s="232"/>
      <c r="H4598" s="232"/>
      <c r="I4598" s="232"/>
      <c r="J4598" s="232"/>
      <c r="K4598" s="232"/>
      <c r="L4598" s="232"/>
      <c r="M4598" s="232"/>
      <c r="N4598" s="131" t="e">
        <f t="shared" si="71"/>
        <v>#N/A</v>
      </c>
    </row>
    <row r="4599" spans="1:14" ht="12.75" customHeight="1" x14ac:dyDescent="0.25">
      <c r="A4599" s="232"/>
      <c r="B4599" s="232"/>
      <c r="C4599" s="232"/>
      <c r="D4599" s="232"/>
      <c r="E4599" s="232"/>
      <c r="F4599" s="232"/>
      <c r="G4599" s="232"/>
      <c r="H4599" s="232"/>
      <c r="I4599" s="232"/>
      <c r="J4599" s="232"/>
      <c r="K4599" s="232"/>
      <c r="L4599" s="232"/>
      <c r="M4599" s="232"/>
      <c r="N4599" s="131" t="e">
        <f t="shared" si="71"/>
        <v>#N/A</v>
      </c>
    </row>
    <row r="4600" spans="1:14" ht="12.75" customHeight="1" x14ac:dyDescent="0.25">
      <c r="A4600" s="232"/>
      <c r="B4600" s="232"/>
      <c r="C4600" s="232"/>
      <c r="D4600" s="232"/>
      <c r="E4600" s="232"/>
      <c r="F4600" s="232"/>
      <c r="G4600" s="232"/>
      <c r="H4600" s="232"/>
      <c r="I4600" s="232"/>
      <c r="J4600" s="232"/>
      <c r="K4600" s="232"/>
      <c r="L4600" s="232"/>
      <c r="M4600" s="232"/>
      <c r="N4600" s="131" t="e">
        <f t="shared" si="71"/>
        <v>#N/A</v>
      </c>
    </row>
    <row r="4601" spans="1:14" ht="12.75" customHeight="1" x14ac:dyDescent="0.25">
      <c r="A4601" s="232"/>
      <c r="B4601" s="232"/>
      <c r="C4601" s="232"/>
      <c r="D4601" s="232"/>
      <c r="E4601" s="232"/>
      <c r="F4601" s="232"/>
      <c r="G4601" s="232"/>
      <c r="H4601" s="232"/>
      <c r="I4601" s="232"/>
      <c r="J4601" s="232"/>
      <c r="K4601" s="232"/>
      <c r="L4601" s="232"/>
      <c r="M4601" s="232"/>
      <c r="N4601" s="131" t="e">
        <f t="shared" si="71"/>
        <v>#N/A</v>
      </c>
    </row>
    <row r="4602" spans="1:14" ht="12.75" customHeight="1" x14ac:dyDescent="0.25">
      <c r="A4602" s="232"/>
      <c r="B4602" s="232"/>
      <c r="C4602" s="232"/>
      <c r="D4602" s="232"/>
      <c r="E4602" s="232"/>
      <c r="F4602" s="232"/>
      <c r="G4602" s="232"/>
      <c r="H4602" s="232"/>
      <c r="I4602" s="232"/>
      <c r="J4602" s="232"/>
      <c r="K4602" s="232"/>
      <c r="L4602" s="232"/>
      <c r="M4602" s="232"/>
      <c r="N4602" s="131" t="e">
        <f t="shared" si="71"/>
        <v>#N/A</v>
      </c>
    </row>
    <row r="4603" spans="1:14" ht="12.75" customHeight="1" x14ac:dyDescent="0.25">
      <c r="A4603" s="232"/>
      <c r="B4603" s="232"/>
      <c r="C4603" s="232"/>
      <c r="D4603" s="232"/>
      <c r="E4603" s="232"/>
      <c r="F4603" s="232"/>
      <c r="G4603" s="232"/>
      <c r="H4603" s="232"/>
      <c r="I4603" s="232"/>
      <c r="J4603" s="232"/>
      <c r="K4603" s="232"/>
      <c r="L4603" s="232"/>
      <c r="M4603" s="232"/>
      <c r="N4603" s="131" t="e">
        <f t="shared" si="71"/>
        <v>#N/A</v>
      </c>
    </row>
    <row r="4604" spans="1:14" ht="12.75" customHeight="1" x14ac:dyDescent="0.25">
      <c r="A4604" s="232"/>
      <c r="B4604" s="232"/>
      <c r="C4604" s="232"/>
      <c r="D4604" s="232"/>
      <c r="E4604" s="232"/>
      <c r="F4604" s="232"/>
      <c r="G4604" s="232"/>
      <c r="H4604" s="232"/>
      <c r="I4604" s="232"/>
      <c r="J4604" s="232"/>
      <c r="K4604" s="232"/>
      <c r="L4604" s="232"/>
      <c r="M4604" s="232"/>
      <c r="N4604" s="131" t="e">
        <f t="shared" si="71"/>
        <v>#N/A</v>
      </c>
    </row>
    <row r="4605" spans="1:14" ht="12.75" customHeight="1" x14ac:dyDescent="0.25">
      <c r="A4605" s="232"/>
      <c r="B4605" s="232"/>
      <c r="C4605" s="232"/>
      <c r="D4605" s="232"/>
      <c r="E4605" s="232"/>
      <c r="F4605" s="232"/>
      <c r="G4605" s="232"/>
      <c r="H4605" s="232"/>
      <c r="I4605" s="232"/>
      <c r="J4605" s="232"/>
      <c r="K4605" s="232"/>
      <c r="L4605" s="232"/>
      <c r="M4605" s="232"/>
      <c r="N4605" s="131" t="e">
        <f t="shared" si="71"/>
        <v>#N/A</v>
      </c>
    </row>
    <row r="4606" spans="1:14" ht="12.75" customHeight="1" x14ac:dyDescent="0.25">
      <c r="A4606" s="232"/>
      <c r="B4606" s="232"/>
      <c r="C4606" s="232"/>
      <c r="D4606" s="232"/>
      <c r="E4606" s="232"/>
      <c r="F4606" s="232"/>
      <c r="G4606" s="232"/>
      <c r="H4606" s="232"/>
      <c r="I4606" s="232"/>
      <c r="J4606" s="232"/>
      <c r="K4606" s="232"/>
      <c r="L4606" s="232"/>
      <c r="M4606" s="232"/>
      <c r="N4606" s="131" t="e">
        <f t="shared" si="71"/>
        <v>#N/A</v>
      </c>
    </row>
    <row r="4607" spans="1:14" ht="12.75" customHeight="1" x14ac:dyDescent="0.25">
      <c r="A4607" s="232"/>
      <c r="B4607" s="232"/>
      <c r="C4607" s="232"/>
      <c r="D4607" s="232"/>
      <c r="E4607" s="232"/>
      <c r="F4607" s="232"/>
      <c r="G4607" s="232"/>
      <c r="H4607" s="232"/>
      <c r="I4607" s="232"/>
      <c r="J4607" s="232"/>
      <c r="K4607" s="232"/>
      <c r="L4607" s="232"/>
      <c r="M4607" s="232"/>
      <c r="N4607" s="131" t="e">
        <f t="shared" si="71"/>
        <v>#N/A</v>
      </c>
    </row>
    <row r="4608" spans="1:14" ht="12.75" customHeight="1" x14ac:dyDescent="0.25">
      <c r="A4608" s="232"/>
      <c r="B4608" s="232"/>
      <c r="C4608" s="232"/>
      <c r="D4608" s="232"/>
      <c r="E4608" s="232"/>
      <c r="F4608" s="232"/>
      <c r="G4608" s="232"/>
      <c r="H4608" s="232"/>
      <c r="I4608" s="232"/>
      <c r="J4608" s="232"/>
      <c r="K4608" s="232"/>
      <c r="L4608" s="232"/>
      <c r="M4608" s="232"/>
      <c r="N4608" s="131" t="e">
        <f t="shared" si="71"/>
        <v>#N/A</v>
      </c>
    </row>
    <row r="4609" spans="1:14" ht="12.75" customHeight="1" x14ac:dyDescent="0.25">
      <c r="A4609" s="232"/>
      <c r="B4609" s="232"/>
      <c r="C4609" s="232"/>
      <c r="D4609" s="232"/>
      <c r="E4609" s="232"/>
      <c r="F4609" s="232"/>
      <c r="G4609" s="232"/>
      <c r="H4609" s="232"/>
      <c r="I4609" s="232"/>
      <c r="J4609" s="232"/>
      <c r="K4609" s="232"/>
      <c r="L4609" s="232"/>
      <c r="M4609" s="232"/>
      <c r="N4609" s="131" t="e">
        <f t="shared" si="71"/>
        <v>#N/A</v>
      </c>
    </row>
    <row r="4610" spans="1:14" ht="12.75" customHeight="1" x14ac:dyDescent="0.25">
      <c r="A4610" s="232"/>
      <c r="B4610" s="232"/>
      <c r="C4610" s="232"/>
      <c r="D4610" s="232"/>
      <c r="E4610" s="232"/>
      <c r="F4610" s="232"/>
      <c r="G4610" s="232"/>
      <c r="H4610" s="232"/>
      <c r="I4610" s="232"/>
      <c r="J4610" s="232"/>
      <c r="K4610" s="232"/>
      <c r="L4610" s="232"/>
      <c r="M4610" s="232"/>
      <c r="N4610" s="131" t="e">
        <f t="shared" si="71"/>
        <v>#N/A</v>
      </c>
    </row>
    <row r="4611" spans="1:14" ht="12.75" customHeight="1" x14ac:dyDescent="0.25">
      <c r="A4611" s="232"/>
      <c r="B4611" s="232"/>
      <c r="C4611" s="232"/>
      <c r="D4611" s="232"/>
      <c r="E4611" s="232"/>
      <c r="F4611" s="232"/>
      <c r="G4611" s="232"/>
      <c r="H4611" s="232"/>
      <c r="I4611" s="232"/>
      <c r="J4611" s="232"/>
      <c r="K4611" s="232"/>
      <c r="L4611" s="232"/>
      <c r="M4611" s="232"/>
      <c r="N4611" s="131" t="e">
        <f t="shared" si="71"/>
        <v>#N/A</v>
      </c>
    </row>
    <row r="4612" spans="1:14" ht="12.75" customHeight="1" x14ac:dyDescent="0.25">
      <c r="A4612" s="232"/>
      <c r="B4612" s="232"/>
      <c r="C4612" s="232"/>
      <c r="D4612" s="232"/>
      <c r="E4612" s="232"/>
      <c r="F4612" s="232"/>
      <c r="G4612" s="232"/>
      <c r="H4612" s="232"/>
      <c r="I4612" s="232"/>
      <c r="J4612" s="232"/>
      <c r="K4612" s="232"/>
      <c r="L4612" s="232"/>
      <c r="M4612" s="232"/>
      <c r="N4612" s="131" t="e">
        <f t="shared" ref="N4612:N4675" si="72">VLOOKUP(I4612,$O$3:$P$10,2,FALSE)</f>
        <v>#N/A</v>
      </c>
    </row>
    <row r="4613" spans="1:14" ht="12.75" customHeight="1" x14ac:dyDescent="0.25">
      <c r="A4613" s="232"/>
      <c r="B4613" s="232"/>
      <c r="C4613" s="232"/>
      <c r="D4613" s="232"/>
      <c r="E4613" s="232"/>
      <c r="F4613" s="232"/>
      <c r="G4613" s="232"/>
      <c r="H4613" s="232"/>
      <c r="I4613" s="232"/>
      <c r="J4613" s="232"/>
      <c r="K4613" s="232"/>
      <c r="L4613" s="232"/>
      <c r="M4613" s="232"/>
      <c r="N4613" s="131" t="e">
        <f t="shared" si="72"/>
        <v>#N/A</v>
      </c>
    </row>
    <row r="4614" spans="1:14" ht="12.75" customHeight="1" x14ac:dyDescent="0.25">
      <c r="A4614" s="232"/>
      <c r="B4614" s="232"/>
      <c r="C4614" s="232"/>
      <c r="D4614" s="232"/>
      <c r="E4614" s="232"/>
      <c r="F4614" s="232"/>
      <c r="G4614" s="232"/>
      <c r="H4614" s="232"/>
      <c r="I4614" s="232"/>
      <c r="J4614" s="232"/>
      <c r="K4614" s="232"/>
      <c r="L4614" s="232"/>
      <c r="M4614" s="232"/>
      <c r="N4614" s="131" t="e">
        <f t="shared" si="72"/>
        <v>#N/A</v>
      </c>
    </row>
    <row r="4615" spans="1:14" ht="12.75" customHeight="1" x14ac:dyDescent="0.25">
      <c r="A4615" s="232"/>
      <c r="B4615" s="232"/>
      <c r="C4615" s="232"/>
      <c r="D4615" s="232"/>
      <c r="E4615" s="232"/>
      <c r="F4615" s="232"/>
      <c r="G4615" s="232"/>
      <c r="H4615" s="232"/>
      <c r="I4615" s="232"/>
      <c r="J4615" s="232"/>
      <c r="K4615" s="232"/>
      <c r="L4615" s="232"/>
      <c r="M4615" s="232"/>
      <c r="N4615" s="131" t="e">
        <f t="shared" si="72"/>
        <v>#N/A</v>
      </c>
    </row>
    <row r="4616" spans="1:14" ht="12.75" customHeight="1" x14ac:dyDescent="0.25">
      <c r="A4616" s="232"/>
      <c r="B4616" s="232"/>
      <c r="C4616" s="232"/>
      <c r="D4616" s="232"/>
      <c r="E4616" s="232"/>
      <c r="F4616" s="232"/>
      <c r="G4616" s="232"/>
      <c r="H4616" s="232"/>
      <c r="I4616" s="232"/>
      <c r="J4616" s="232"/>
      <c r="K4616" s="232"/>
      <c r="L4616" s="232"/>
      <c r="M4616" s="232"/>
      <c r="N4616" s="131" t="e">
        <f t="shared" si="72"/>
        <v>#N/A</v>
      </c>
    </row>
    <row r="4617" spans="1:14" ht="12.75" customHeight="1" x14ac:dyDescent="0.25">
      <c r="A4617" s="232"/>
      <c r="B4617" s="232"/>
      <c r="C4617" s="232"/>
      <c r="D4617" s="232"/>
      <c r="E4617" s="232"/>
      <c r="F4617" s="232"/>
      <c r="G4617" s="232"/>
      <c r="H4617" s="232"/>
      <c r="I4617" s="232"/>
      <c r="J4617" s="232"/>
      <c r="K4617" s="232"/>
      <c r="L4617" s="232"/>
      <c r="M4617" s="232"/>
      <c r="N4617" s="131" t="e">
        <f t="shared" si="72"/>
        <v>#N/A</v>
      </c>
    </row>
    <row r="4618" spans="1:14" ht="12.75" customHeight="1" x14ac:dyDescent="0.25">
      <c r="A4618" s="232"/>
      <c r="B4618" s="232"/>
      <c r="C4618" s="232"/>
      <c r="D4618" s="232"/>
      <c r="E4618" s="232"/>
      <c r="F4618" s="232"/>
      <c r="G4618" s="232"/>
      <c r="H4618" s="232"/>
      <c r="I4618" s="232"/>
      <c r="J4618" s="232"/>
      <c r="K4618" s="232"/>
      <c r="L4618" s="232"/>
      <c r="M4618" s="232"/>
      <c r="N4618" s="131" t="e">
        <f t="shared" si="72"/>
        <v>#N/A</v>
      </c>
    </row>
    <row r="4619" spans="1:14" ht="12.75" customHeight="1" x14ac:dyDescent="0.25">
      <c r="A4619" s="232"/>
      <c r="B4619" s="232"/>
      <c r="C4619" s="232"/>
      <c r="D4619" s="232"/>
      <c r="E4619" s="232"/>
      <c r="F4619" s="232"/>
      <c r="G4619" s="232"/>
      <c r="H4619" s="232"/>
      <c r="I4619" s="232"/>
      <c r="J4619" s="232"/>
      <c r="K4619" s="232"/>
      <c r="L4619" s="232"/>
      <c r="M4619" s="232"/>
      <c r="N4619" s="131" t="e">
        <f t="shared" si="72"/>
        <v>#N/A</v>
      </c>
    </row>
    <row r="4620" spans="1:14" ht="12.75" customHeight="1" x14ac:dyDescent="0.25">
      <c r="A4620" s="232"/>
      <c r="B4620" s="232"/>
      <c r="C4620" s="232"/>
      <c r="D4620" s="232"/>
      <c r="E4620" s="232"/>
      <c r="F4620" s="232"/>
      <c r="G4620" s="232"/>
      <c r="H4620" s="232"/>
      <c r="I4620" s="232"/>
      <c r="J4620" s="232"/>
      <c r="K4620" s="232"/>
      <c r="L4620" s="232"/>
      <c r="M4620" s="232"/>
      <c r="N4620" s="131" t="e">
        <f t="shared" si="72"/>
        <v>#N/A</v>
      </c>
    </row>
    <row r="4621" spans="1:14" ht="12.75" customHeight="1" x14ac:dyDescent="0.25">
      <c r="A4621" s="232"/>
      <c r="B4621" s="232"/>
      <c r="C4621" s="232"/>
      <c r="D4621" s="232"/>
      <c r="E4621" s="232"/>
      <c r="F4621" s="232"/>
      <c r="G4621" s="232"/>
      <c r="H4621" s="232"/>
      <c r="I4621" s="232"/>
      <c r="J4621" s="232"/>
      <c r="K4621" s="232"/>
      <c r="L4621" s="232"/>
      <c r="M4621" s="232"/>
      <c r="N4621" s="131" t="e">
        <f t="shared" si="72"/>
        <v>#N/A</v>
      </c>
    </row>
    <row r="4622" spans="1:14" ht="12.75" customHeight="1" x14ac:dyDescent="0.25">
      <c r="A4622" s="232"/>
      <c r="B4622" s="232"/>
      <c r="C4622" s="232"/>
      <c r="D4622" s="232"/>
      <c r="E4622" s="232"/>
      <c r="F4622" s="232"/>
      <c r="G4622" s="232"/>
      <c r="H4622" s="232"/>
      <c r="I4622" s="232"/>
      <c r="J4622" s="232"/>
      <c r="K4622" s="232"/>
      <c r="L4622" s="232"/>
      <c r="M4622" s="232"/>
      <c r="N4622" s="131" t="e">
        <f t="shared" si="72"/>
        <v>#N/A</v>
      </c>
    </row>
    <row r="4623" spans="1:14" ht="12.75" customHeight="1" x14ac:dyDescent="0.25">
      <c r="A4623" s="232"/>
      <c r="B4623" s="232"/>
      <c r="C4623" s="232"/>
      <c r="D4623" s="232"/>
      <c r="E4623" s="232"/>
      <c r="F4623" s="232"/>
      <c r="G4623" s="232"/>
      <c r="H4623" s="232"/>
      <c r="I4623" s="232"/>
      <c r="J4623" s="232"/>
      <c r="K4623" s="232"/>
      <c r="L4623" s="232"/>
      <c r="M4623" s="232"/>
      <c r="N4623" s="131" t="e">
        <f t="shared" si="72"/>
        <v>#N/A</v>
      </c>
    </row>
    <row r="4624" spans="1:14" ht="12.75" customHeight="1" x14ac:dyDescent="0.25">
      <c r="A4624" s="232"/>
      <c r="B4624" s="232"/>
      <c r="C4624" s="232"/>
      <c r="D4624" s="232"/>
      <c r="E4624" s="232"/>
      <c r="F4624" s="232"/>
      <c r="G4624" s="232"/>
      <c r="H4624" s="232"/>
      <c r="I4624" s="232"/>
      <c r="J4624" s="232"/>
      <c r="K4624" s="232"/>
      <c r="L4624" s="232"/>
      <c r="M4624" s="232"/>
      <c r="N4624" s="131" t="e">
        <f t="shared" si="72"/>
        <v>#N/A</v>
      </c>
    </row>
    <row r="4625" spans="1:14" ht="12.75" customHeight="1" x14ac:dyDescent="0.25">
      <c r="A4625" s="232"/>
      <c r="B4625" s="232"/>
      <c r="C4625" s="232"/>
      <c r="D4625" s="232"/>
      <c r="E4625" s="232"/>
      <c r="F4625" s="232"/>
      <c r="G4625" s="232"/>
      <c r="H4625" s="232"/>
      <c r="I4625" s="232"/>
      <c r="J4625" s="232"/>
      <c r="K4625" s="232"/>
      <c r="L4625" s="232"/>
      <c r="M4625" s="232"/>
      <c r="N4625" s="131" t="e">
        <f t="shared" si="72"/>
        <v>#N/A</v>
      </c>
    </row>
    <row r="4626" spans="1:14" ht="12.75" customHeight="1" x14ac:dyDescent="0.25">
      <c r="A4626" s="232"/>
      <c r="B4626" s="232"/>
      <c r="C4626" s="232"/>
      <c r="D4626" s="232"/>
      <c r="E4626" s="232"/>
      <c r="F4626" s="232"/>
      <c r="G4626" s="232"/>
      <c r="H4626" s="232"/>
      <c r="I4626" s="232"/>
      <c r="J4626" s="232"/>
      <c r="K4626" s="232"/>
      <c r="L4626" s="232"/>
      <c r="M4626" s="232"/>
      <c r="N4626" s="131" t="e">
        <f t="shared" si="72"/>
        <v>#N/A</v>
      </c>
    </row>
    <row r="4627" spans="1:14" ht="12.75" customHeight="1" x14ac:dyDescent="0.25">
      <c r="A4627" s="232"/>
      <c r="B4627" s="232"/>
      <c r="C4627" s="232"/>
      <c r="D4627" s="232"/>
      <c r="E4627" s="232"/>
      <c r="F4627" s="232"/>
      <c r="G4627" s="232"/>
      <c r="H4627" s="232"/>
      <c r="I4627" s="232"/>
      <c r="J4627" s="232"/>
      <c r="K4627" s="232"/>
      <c r="L4627" s="232"/>
      <c r="M4627" s="232"/>
      <c r="N4627" s="131" t="e">
        <f t="shared" si="72"/>
        <v>#N/A</v>
      </c>
    </row>
    <row r="4628" spans="1:14" ht="12.75" customHeight="1" x14ac:dyDescent="0.25">
      <c r="A4628" s="232"/>
      <c r="B4628" s="232"/>
      <c r="C4628" s="232"/>
      <c r="D4628" s="232"/>
      <c r="E4628" s="232"/>
      <c r="F4628" s="232"/>
      <c r="G4628" s="232"/>
      <c r="H4628" s="232"/>
      <c r="I4628" s="232"/>
      <c r="J4628" s="232"/>
      <c r="K4628" s="232"/>
      <c r="L4628" s="232"/>
      <c r="M4628" s="232"/>
      <c r="N4628" s="131" t="e">
        <f t="shared" si="72"/>
        <v>#N/A</v>
      </c>
    </row>
    <row r="4629" spans="1:14" ht="12.75" customHeight="1" x14ac:dyDescent="0.25">
      <c r="A4629" s="232"/>
      <c r="B4629" s="232"/>
      <c r="C4629" s="232"/>
      <c r="D4629" s="232"/>
      <c r="E4629" s="232"/>
      <c r="F4629" s="232"/>
      <c r="G4629" s="232"/>
      <c r="H4629" s="232"/>
      <c r="I4629" s="232"/>
      <c r="J4629" s="232"/>
      <c r="K4629" s="232"/>
      <c r="L4629" s="232"/>
      <c r="M4629" s="232"/>
      <c r="N4629" s="131" t="e">
        <f t="shared" si="72"/>
        <v>#N/A</v>
      </c>
    </row>
    <row r="4630" spans="1:14" ht="12.75" customHeight="1" x14ac:dyDescent="0.25">
      <c r="A4630" s="232"/>
      <c r="B4630" s="232"/>
      <c r="C4630" s="232"/>
      <c r="D4630" s="232"/>
      <c r="E4630" s="232"/>
      <c r="F4630" s="232"/>
      <c r="G4630" s="232"/>
      <c r="H4630" s="232"/>
      <c r="I4630" s="232"/>
      <c r="J4630" s="232"/>
      <c r="K4630" s="232"/>
      <c r="L4630" s="232"/>
      <c r="M4630" s="232"/>
      <c r="N4630" s="131" t="e">
        <f t="shared" si="72"/>
        <v>#N/A</v>
      </c>
    </row>
    <row r="4631" spans="1:14" ht="12.75" customHeight="1" x14ac:dyDescent="0.25">
      <c r="A4631" s="232"/>
      <c r="B4631" s="232"/>
      <c r="C4631" s="232"/>
      <c r="D4631" s="232"/>
      <c r="E4631" s="232"/>
      <c r="F4631" s="232"/>
      <c r="G4631" s="232"/>
      <c r="H4631" s="232"/>
      <c r="I4631" s="232"/>
      <c r="J4631" s="232"/>
      <c r="K4631" s="232"/>
      <c r="L4631" s="232"/>
      <c r="M4631" s="232"/>
      <c r="N4631" s="131" t="e">
        <f t="shared" si="72"/>
        <v>#N/A</v>
      </c>
    </row>
    <row r="4632" spans="1:14" ht="12.75" customHeight="1" x14ac:dyDescent="0.25">
      <c r="A4632" s="232"/>
      <c r="B4632" s="232"/>
      <c r="C4632" s="232"/>
      <c r="D4632" s="232"/>
      <c r="E4632" s="232"/>
      <c r="F4632" s="232"/>
      <c r="G4632" s="232"/>
      <c r="H4632" s="232"/>
      <c r="I4632" s="232"/>
      <c r="J4632" s="232"/>
      <c r="K4632" s="232"/>
      <c r="L4632" s="232"/>
      <c r="M4632" s="232"/>
      <c r="N4632" s="131" t="e">
        <f t="shared" si="72"/>
        <v>#N/A</v>
      </c>
    </row>
    <row r="4633" spans="1:14" ht="12.75" customHeight="1" x14ac:dyDescent="0.25">
      <c r="A4633" s="232"/>
      <c r="B4633" s="232"/>
      <c r="C4633" s="232"/>
      <c r="D4633" s="232"/>
      <c r="E4633" s="232"/>
      <c r="F4633" s="232"/>
      <c r="G4633" s="232"/>
      <c r="H4633" s="232"/>
      <c r="I4633" s="232"/>
      <c r="J4633" s="232"/>
      <c r="K4633" s="232"/>
      <c r="L4633" s="232"/>
      <c r="M4633" s="232"/>
      <c r="N4633" s="131" t="e">
        <f t="shared" si="72"/>
        <v>#N/A</v>
      </c>
    </row>
    <row r="4634" spans="1:14" ht="12.75" customHeight="1" x14ac:dyDescent="0.25">
      <c r="A4634" s="232"/>
      <c r="B4634" s="232"/>
      <c r="C4634" s="232"/>
      <c r="D4634" s="232"/>
      <c r="E4634" s="232"/>
      <c r="F4634" s="232"/>
      <c r="G4634" s="232"/>
      <c r="H4634" s="232"/>
      <c r="I4634" s="232"/>
      <c r="J4634" s="232"/>
      <c r="K4634" s="232"/>
      <c r="L4634" s="232"/>
      <c r="M4634" s="232"/>
      <c r="N4634" s="131" t="e">
        <f t="shared" si="72"/>
        <v>#N/A</v>
      </c>
    </row>
    <row r="4635" spans="1:14" ht="12.75" customHeight="1" x14ac:dyDescent="0.25">
      <c r="A4635" s="232"/>
      <c r="B4635" s="232"/>
      <c r="C4635" s="232"/>
      <c r="D4635" s="232"/>
      <c r="E4635" s="232"/>
      <c r="F4635" s="232"/>
      <c r="G4635" s="232"/>
      <c r="H4635" s="232"/>
      <c r="I4635" s="232"/>
      <c r="J4635" s="232"/>
      <c r="K4635" s="232"/>
      <c r="L4635" s="232"/>
      <c r="M4635" s="232"/>
      <c r="N4635" s="131" t="e">
        <f t="shared" si="72"/>
        <v>#N/A</v>
      </c>
    </row>
    <row r="4636" spans="1:14" ht="12.75" customHeight="1" x14ac:dyDescent="0.25">
      <c r="A4636" s="232"/>
      <c r="B4636" s="232"/>
      <c r="C4636" s="232"/>
      <c r="D4636" s="232"/>
      <c r="E4636" s="232"/>
      <c r="F4636" s="232"/>
      <c r="G4636" s="232"/>
      <c r="H4636" s="232"/>
      <c r="I4636" s="232"/>
      <c r="J4636" s="232"/>
      <c r="K4636" s="232"/>
      <c r="L4636" s="232"/>
      <c r="M4636" s="232"/>
      <c r="N4636" s="131" t="e">
        <f t="shared" si="72"/>
        <v>#N/A</v>
      </c>
    </row>
    <row r="4637" spans="1:14" ht="12.75" customHeight="1" x14ac:dyDescent="0.25">
      <c r="A4637" s="232"/>
      <c r="B4637" s="232"/>
      <c r="C4637" s="232"/>
      <c r="D4637" s="232"/>
      <c r="E4637" s="232"/>
      <c r="F4637" s="232"/>
      <c r="G4637" s="232"/>
      <c r="H4637" s="232"/>
      <c r="I4637" s="232"/>
      <c r="J4637" s="232"/>
      <c r="K4637" s="232"/>
      <c r="L4637" s="232"/>
      <c r="M4637" s="232"/>
      <c r="N4637" s="131" t="e">
        <f t="shared" si="72"/>
        <v>#N/A</v>
      </c>
    </row>
    <row r="4638" spans="1:14" ht="12.75" customHeight="1" x14ac:dyDescent="0.25">
      <c r="A4638" s="232"/>
      <c r="B4638" s="232"/>
      <c r="C4638" s="232"/>
      <c r="D4638" s="232"/>
      <c r="E4638" s="232"/>
      <c r="F4638" s="232"/>
      <c r="G4638" s="232"/>
      <c r="H4638" s="232"/>
      <c r="I4638" s="232"/>
      <c r="J4638" s="232"/>
      <c r="K4638" s="232"/>
      <c r="L4638" s="232"/>
      <c r="M4638" s="232"/>
      <c r="N4638" s="131" t="e">
        <f t="shared" si="72"/>
        <v>#N/A</v>
      </c>
    </row>
    <row r="4639" spans="1:14" ht="12.75" customHeight="1" x14ac:dyDescent="0.25">
      <c r="A4639" s="232"/>
      <c r="B4639" s="232"/>
      <c r="C4639" s="232"/>
      <c r="D4639" s="232"/>
      <c r="E4639" s="232"/>
      <c r="F4639" s="232"/>
      <c r="G4639" s="232"/>
      <c r="H4639" s="232"/>
      <c r="I4639" s="232"/>
      <c r="J4639" s="232"/>
      <c r="K4639" s="232"/>
      <c r="L4639" s="232"/>
      <c r="M4639" s="232"/>
      <c r="N4639" s="131" t="e">
        <f t="shared" si="72"/>
        <v>#N/A</v>
      </c>
    </row>
    <row r="4640" spans="1:14" ht="12.75" customHeight="1" x14ac:dyDescent="0.25">
      <c r="A4640" s="232"/>
      <c r="B4640" s="232"/>
      <c r="C4640" s="232"/>
      <c r="D4640" s="232"/>
      <c r="E4640" s="232"/>
      <c r="F4640" s="232"/>
      <c r="G4640" s="232"/>
      <c r="H4640" s="232"/>
      <c r="I4640" s="232"/>
      <c r="J4640" s="232"/>
      <c r="K4640" s="232"/>
      <c r="L4640" s="232"/>
      <c r="M4640" s="232"/>
      <c r="N4640" s="131" t="e">
        <f t="shared" si="72"/>
        <v>#N/A</v>
      </c>
    </row>
    <row r="4641" spans="1:14" ht="12.75" customHeight="1" x14ac:dyDescent="0.25">
      <c r="A4641" s="232"/>
      <c r="B4641" s="232"/>
      <c r="C4641" s="232"/>
      <c r="D4641" s="232"/>
      <c r="E4641" s="232"/>
      <c r="F4641" s="232"/>
      <c r="G4641" s="232"/>
      <c r="H4641" s="232"/>
      <c r="I4641" s="232"/>
      <c r="J4641" s="232"/>
      <c r="K4641" s="232"/>
      <c r="L4641" s="232"/>
      <c r="M4641" s="232"/>
      <c r="N4641" s="131" t="e">
        <f t="shared" si="72"/>
        <v>#N/A</v>
      </c>
    </row>
    <row r="4642" spans="1:14" ht="12.75" customHeight="1" x14ac:dyDescent="0.25">
      <c r="A4642" s="232"/>
      <c r="B4642" s="232"/>
      <c r="C4642" s="232"/>
      <c r="D4642" s="232"/>
      <c r="E4642" s="232"/>
      <c r="F4642" s="232"/>
      <c r="G4642" s="232"/>
      <c r="H4642" s="232"/>
      <c r="I4642" s="232"/>
      <c r="J4642" s="232"/>
      <c r="K4642" s="232"/>
      <c r="L4642" s="232"/>
      <c r="M4642" s="232"/>
      <c r="N4642" s="131" t="e">
        <f t="shared" si="72"/>
        <v>#N/A</v>
      </c>
    </row>
    <row r="4643" spans="1:14" ht="12.75" customHeight="1" x14ac:dyDescent="0.25">
      <c r="A4643" s="232"/>
      <c r="B4643" s="232"/>
      <c r="C4643" s="232"/>
      <c r="D4643" s="232"/>
      <c r="E4643" s="232"/>
      <c r="F4643" s="232"/>
      <c r="G4643" s="232"/>
      <c r="H4643" s="232"/>
      <c r="I4643" s="232"/>
      <c r="J4643" s="232"/>
      <c r="K4643" s="232"/>
      <c r="L4643" s="232"/>
      <c r="M4643" s="232"/>
      <c r="N4643" s="131" t="e">
        <f t="shared" si="72"/>
        <v>#N/A</v>
      </c>
    </row>
    <row r="4644" spans="1:14" ht="12.75" customHeight="1" x14ac:dyDescent="0.25">
      <c r="A4644" s="232"/>
      <c r="B4644" s="232"/>
      <c r="C4644" s="232"/>
      <c r="D4644" s="232"/>
      <c r="E4644" s="232"/>
      <c r="F4644" s="232"/>
      <c r="G4644" s="232"/>
      <c r="H4644" s="232"/>
      <c r="I4644" s="232"/>
      <c r="J4644" s="232"/>
      <c r="K4644" s="232"/>
      <c r="L4644" s="232"/>
      <c r="M4644" s="232"/>
      <c r="N4644" s="131" t="e">
        <f t="shared" si="72"/>
        <v>#N/A</v>
      </c>
    </row>
    <row r="4645" spans="1:14" ht="12.75" customHeight="1" x14ac:dyDescent="0.25">
      <c r="A4645" s="232"/>
      <c r="B4645" s="232"/>
      <c r="C4645" s="232"/>
      <c r="D4645" s="232"/>
      <c r="E4645" s="232"/>
      <c r="F4645" s="232"/>
      <c r="G4645" s="232"/>
      <c r="H4645" s="232"/>
      <c r="I4645" s="232"/>
      <c r="J4645" s="232"/>
      <c r="K4645" s="232"/>
      <c r="L4645" s="232"/>
      <c r="M4645" s="232"/>
      <c r="N4645" s="131" t="e">
        <f t="shared" si="72"/>
        <v>#N/A</v>
      </c>
    </row>
    <row r="4646" spans="1:14" ht="12.75" customHeight="1" x14ac:dyDescent="0.25">
      <c r="A4646" s="232"/>
      <c r="B4646" s="232"/>
      <c r="C4646" s="232"/>
      <c r="D4646" s="232"/>
      <c r="E4646" s="232"/>
      <c r="F4646" s="232"/>
      <c r="G4646" s="232"/>
      <c r="H4646" s="232"/>
      <c r="I4646" s="232"/>
      <c r="J4646" s="232"/>
      <c r="K4646" s="232"/>
      <c r="L4646" s="232"/>
      <c r="M4646" s="232"/>
      <c r="N4646" s="131" t="e">
        <f t="shared" si="72"/>
        <v>#N/A</v>
      </c>
    </row>
    <row r="4647" spans="1:14" ht="12.75" customHeight="1" x14ac:dyDescent="0.25">
      <c r="A4647" s="232"/>
      <c r="B4647" s="232"/>
      <c r="C4647" s="232"/>
      <c r="D4647" s="232"/>
      <c r="E4647" s="232"/>
      <c r="F4647" s="232"/>
      <c r="G4647" s="232"/>
      <c r="H4647" s="232"/>
      <c r="I4647" s="232"/>
      <c r="J4647" s="232"/>
      <c r="K4647" s="232"/>
      <c r="L4647" s="232"/>
      <c r="M4647" s="232"/>
      <c r="N4647" s="131" t="e">
        <f t="shared" si="72"/>
        <v>#N/A</v>
      </c>
    </row>
    <row r="4648" spans="1:14" ht="12.75" customHeight="1" x14ac:dyDescent="0.25">
      <c r="A4648" s="232"/>
      <c r="B4648" s="232"/>
      <c r="C4648" s="232"/>
      <c r="D4648" s="232"/>
      <c r="E4648" s="232"/>
      <c r="F4648" s="232"/>
      <c r="G4648" s="232"/>
      <c r="H4648" s="232"/>
      <c r="I4648" s="232"/>
      <c r="J4648" s="232"/>
      <c r="K4648" s="232"/>
      <c r="L4648" s="232"/>
      <c r="M4648" s="232"/>
      <c r="N4648" s="131" t="e">
        <f t="shared" si="72"/>
        <v>#N/A</v>
      </c>
    </row>
    <row r="4649" spans="1:14" ht="12.75" customHeight="1" x14ac:dyDescent="0.25">
      <c r="A4649" s="232"/>
      <c r="B4649" s="232"/>
      <c r="C4649" s="232"/>
      <c r="D4649" s="232"/>
      <c r="E4649" s="232"/>
      <c r="F4649" s="232"/>
      <c r="G4649" s="232"/>
      <c r="H4649" s="232"/>
      <c r="I4649" s="232"/>
      <c r="J4649" s="232"/>
      <c r="K4649" s="232"/>
      <c r="L4649" s="232"/>
      <c r="M4649" s="232"/>
      <c r="N4649" s="131" t="e">
        <f t="shared" si="72"/>
        <v>#N/A</v>
      </c>
    </row>
    <row r="4650" spans="1:14" ht="12.75" customHeight="1" x14ac:dyDescent="0.25">
      <c r="A4650" s="232"/>
      <c r="B4650" s="232"/>
      <c r="C4650" s="232"/>
      <c r="D4650" s="232"/>
      <c r="E4650" s="232"/>
      <c r="F4650" s="232"/>
      <c r="G4650" s="232"/>
      <c r="H4650" s="232"/>
      <c r="I4650" s="232"/>
      <c r="J4650" s="232"/>
      <c r="K4650" s="232"/>
      <c r="L4650" s="232"/>
      <c r="M4650" s="232"/>
      <c r="N4650" s="131" t="e">
        <f t="shared" si="72"/>
        <v>#N/A</v>
      </c>
    </row>
    <row r="4651" spans="1:14" ht="12.75" customHeight="1" x14ac:dyDescent="0.25">
      <c r="A4651" s="232"/>
      <c r="B4651" s="232"/>
      <c r="C4651" s="232"/>
      <c r="D4651" s="232"/>
      <c r="E4651" s="232"/>
      <c r="F4651" s="232"/>
      <c r="G4651" s="232"/>
      <c r="H4651" s="232"/>
      <c r="I4651" s="232"/>
      <c r="J4651" s="232"/>
      <c r="K4651" s="232"/>
      <c r="L4651" s="232"/>
      <c r="M4651" s="232"/>
      <c r="N4651" s="131" t="e">
        <f t="shared" si="72"/>
        <v>#N/A</v>
      </c>
    </row>
    <row r="4652" spans="1:14" ht="12.75" customHeight="1" x14ac:dyDescent="0.25">
      <c r="A4652" s="232"/>
      <c r="B4652" s="232"/>
      <c r="C4652" s="232"/>
      <c r="D4652" s="232"/>
      <c r="E4652" s="232"/>
      <c r="F4652" s="232"/>
      <c r="G4652" s="232"/>
      <c r="H4652" s="232"/>
      <c r="I4652" s="232"/>
      <c r="J4652" s="232"/>
      <c r="K4652" s="232"/>
      <c r="L4652" s="232"/>
      <c r="M4652" s="232"/>
      <c r="N4652" s="131" t="e">
        <f t="shared" si="72"/>
        <v>#N/A</v>
      </c>
    </row>
    <row r="4653" spans="1:14" ht="12.75" customHeight="1" x14ac:dyDescent="0.25">
      <c r="A4653" s="232"/>
      <c r="B4653" s="232"/>
      <c r="C4653" s="232"/>
      <c r="D4653" s="232"/>
      <c r="E4653" s="232"/>
      <c r="F4653" s="232"/>
      <c r="G4653" s="232"/>
      <c r="H4653" s="232"/>
      <c r="I4653" s="232"/>
      <c r="J4653" s="232"/>
      <c r="K4653" s="232"/>
      <c r="L4653" s="232"/>
      <c r="M4653" s="232"/>
      <c r="N4653" s="131" t="e">
        <f t="shared" si="72"/>
        <v>#N/A</v>
      </c>
    </row>
    <row r="4654" spans="1:14" ht="12.75" customHeight="1" x14ac:dyDescent="0.25">
      <c r="A4654" s="232"/>
      <c r="B4654" s="232"/>
      <c r="C4654" s="232"/>
      <c r="D4654" s="232"/>
      <c r="E4654" s="232"/>
      <c r="F4654" s="232"/>
      <c r="G4654" s="232"/>
      <c r="H4654" s="232"/>
      <c r="I4654" s="232"/>
      <c r="J4654" s="232"/>
      <c r="K4654" s="232"/>
      <c r="L4654" s="232"/>
      <c r="M4654" s="232"/>
      <c r="N4654" s="131" t="e">
        <f t="shared" si="72"/>
        <v>#N/A</v>
      </c>
    </row>
    <row r="4655" spans="1:14" ht="12.75" customHeight="1" x14ac:dyDescent="0.25">
      <c r="A4655" s="232"/>
      <c r="B4655" s="232"/>
      <c r="C4655" s="232"/>
      <c r="D4655" s="232"/>
      <c r="E4655" s="232"/>
      <c r="F4655" s="232"/>
      <c r="G4655" s="232"/>
      <c r="H4655" s="232"/>
      <c r="I4655" s="232"/>
      <c r="J4655" s="232"/>
      <c r="K4655" s="232"/>
      <c r="L4655" s="232"/>
      <c r="M4655" s="232"/>
      <c r="N4655" s="131" t="e">
        <f t="shared" si="72"/>
        <v>#N/A</v>
      </c>
    </row>
    <row r="4656" spans="1:14" ht="12.75" customHeight="1" x14ac:dyDescent="0.25">
      <c r="A4656" s="232"/>
      <c r="B4656" s="232"/>
      <c r="C4656" s="232"/>
      <c r="D4656" s="232"/>
      <c r="E4656" s="232"/>
      <c r="F4656" s="232"/>
      <c r="G4656" s="232"/>
      <c r="H4656" s="232"/>
      <c r="I4656" s="232"/>
      <c r="J4656" s="232"/>
      <c r="K4656" s="232"/>
      <c r="L4656" s="232"/>
      <c r="M4656" s="232"/>
      <c r="N4656" s="131" t="e">
        <f t="shared" si="72"/>
        <v>#N/A</v>
      </c>
    </row>
    <row r="4657" spans="1:14" ht="12.75" customHeight="1" x14ac:dyDescent="0.25">
      <c r="A4657" s="232"/>
      <c r="B4657" s="232"/>
      <c r="C4657" s="232"/>
      <c r="D4657" s="232"/>
      <c r="E4657" s="232"/>
      <c r="F4657" s="232"/>
      <c r="G4657" s="232"/>
      <c r="H4657" s="232"/>
      <c r="I4657" s="232"/>
      <c r="J4657" s="232"/>
      <c r="K4657" s="232"/>
      <c r="L4657" s="232"/>
      <c r="M4657" s="232"/>
      <c r="N4657" s="131" t="e">
        <f t="shared" si="72"/>
        <v>#N/A</v>
      </c>
    </row>
    <row r="4658" spans="1:14" ht="12.75" customHeight="1" x14ac:dyDescent="0.25">
      <c r="A4658" s="232"/>
      <c r="B4658" s="232"/>
      <c r="C4658" s="232"/>
      <c r="D4658" s="232"/>
      <c r="E4658" s="232"/>
      <c r="F4658" s="232"/>
      <c r="G4658" s="232"/>
      <c r="H4658" s="232"/>
      <c r="I4658" s="232"/>
      <c r="J4658" s="232"/>
      <c r="K4658" s="232"/>
      <c r="L4658" s="232"/>
      <c r="M4658" s="232"/>
      <c r="N4658" s="131" t="e">
        <f t="shared" si="72"/>
        <v>#N/A</v>
      </c>
    </row>
    <row r="4659" spans="1:14" ht="12.75" customHeight="1" x14ac:dyDescent="0.25">
      <c r="A4659" s="232"/>
      <c r="B4659" s="232"/>
      <c r="C4659" s="232"/>
      <c r="D4659" s="232"/>
      <c r="E4659" s="232"/>
      <c r="F4659" s="232"/>
      <c r="G4659" s="232"/>
      <c r="H4659" s="232"/>
      <c r="I4659" s="232"/>
      <c r="J4659" s="232"/>
      <c r="K4659" s="232"/>
      <c r="L4659" s="232"/>
      <c r="M4659" s="232"/>
      <c r="N4659" s="131" t="e">
        <f t="shared" si="72"/>
        <v>#N/A</v>
      </c>
    </row>
    <row r="4660" spans="1:14" ht="12.75" customHeight="1" x14ac:dyDescent="0.25">
      <c r="A4660" s="232"/>
      <c r="B4660" s="232"/>
      <c r="C4660" s="232"/>
      <c r="D4660" s="232"/>
      <c r="E4660" s="232"/>
      <c r="F4660" s="232"/>
      <c r="G4660" s="232"/>
      <c r="H4660" s="232"/>
      <c r="I4660" s="232"/>
      <c r="J4660" s="232"/>
      <c r="K4660" s="232"/>
      <c r="L4660" s="232"/>
      <c r="M4660" s="232"/>
      <c r="N4660" s="131" t="e">
        <f t="shared" si="72"/>
        <v>#N/A</v>
      </c>
    </row>
    <row r="4661" spans="1:14" ht="12.75" customHeight="1" x14ac:dyDescent="0.25">
      <c r="A4661" s="232"/>
      <c r="B4661" s="232"/>
      <c r="C4661" s="232"/>
      <c r="D4661" s="232"/>
      <c r="E4661" s="232"/>
      <c r="F4661" s="232"/>
      <c r="G4661" s="232"/>
      <c r="H4661" s="232"/>
      <c r="I4661" s="232"/>
      <c r="J4661" s="232"/>
      <c r="K4661" s="232"/>
      <c r="L4661" s="232"/>
      <c r="M4661" s="232"/>
      <c r="N4661" s="131" t="e">
        <f t="shared" si="72"/>
        <v>#N/A</v>
      </c>
    </row>
    <row r="4662" spans="1:14" ht="12.75" customHeight="1" x14ac:dyDescent="0.25">
      <c r="A4662" s="232"/>
      <c r="B4662" s="232"/>
      <c r="C4662" s="232"/>
      <c r="D4662" s="232"/>
      <c r="E4662" s="232"/>
      <c r="F4662" s="232"/>
      <c r="G4662" s="232"/>
      <c r="H4662" s="232"/>
      <c r="I4662" s="232"/>
      <c r="J4662" s="232"/>
      <c r="K4662" s="232"/>
      <c r="L4662" s="232"/>
      <c r="M4662" s="232"/>
      <c r="N4662" s="131" t="e">
        <f t="shared" si="72"/>
        <v>#N/A</v>
      </c>
    </row>
    <row r="4663" spans="1:14" ht="12.75" customHeight="1" x14ac:dyDescent="0.25">
      <c r="A4663" s="232"/>
      <c r="B4663" s="232"/>
      <c r="C4663" s="232"/>
      <c r="D4663" s="232"/>
      <c r="E4663" s="232"/>
      <c r="F4663" s="232"/>
      <c r="G4663" s="232"/>
      <c r="H4663" s="232"/>
      <c r="I4663" s="232"/>
      <c r="J4663" s="232"/>
      <c r="K4663" s="232"/>
      <c r="L4663" s="232"/>
      <c r="M4663" s="232"/>
      <c r="N4663" s="131" t="e">
        <f t="shared" si="72"/>
        <v>#N/A</v>
      </c>
    </row>
    <row r="4664" spans="1:14" ht="12.75" customHeight="1" x14ac:dyDescent="0.25">
      <c r="A4664" s="232"/>
      <c r="B4664" s="232"/>
      <c r="C4664" s="232"/>
      <c r="D4664" s="232"/>
      <c r="E4664" s="232"/>
      <c r="F4664" s="232"/>
      <c r="G4664" s="232"/>
      <c r="H4664" s="232"/>
      <c r="I4664" s="232"/>
      <c r="J4664" s="232"/>
      <c r="K4664" s="232"/>
      <c r="L4664" s="232"/>
      <c r="M4664" s="232"/>
      <c r="N4664" s="131" t="e">
        <f t="shared" si="72"/>
        <v>#N/A</v>
      </c>
    </row>
    <row r="4665" spans="1:14" ht="12.75" customHeight="1" x14ac:dyDescent="0.25">
      <c r="A4665" s="232"/>
      <c r="B4665" s="232"/>
      <c r="C4665" s="232"/>
      <c r="D4665" s="232"/>
      <c r="E4665" s="232"/>
      <c r="F4665" s="232"/>
      <c r="G4665" s="232"/>
      <c r="H4665" s="232"/>
      <c r="I4665" s="232"/>
      <c r="J4665" s="232"/>
      <c r="K4665" s="232"/>
      <c r="L4665" s="232"/>
      <c r="M4665" s="232"/>
      <c r="N4665" s="131" t="e">
        <f t="shared" si="72"/>
        <v>#N/A</v>
      </c>
    </row>
    <row r="4666" spans="1:14" ht="12.75" customHeight="1" x14ac:dyDescent="0.25">
      <c r="A4666" s="232"/>
      <c r="B4666" s="232"/>
      <c r="C4666" s="232"/>
      <c r="D4666" s="232"/>
      <c r="E4666" s="232"/>
      <c r="F4666" s="232"/>
      <c r="G4666" s="232"/>
      <c r="H4666" s="232"/>
      <c r="I4666" s="232"/>
      <c r="J4666" s="232"/>
      <c r="K4666" s="232"/>
      <c r="L4666" s="232"/>
      <c r="M4666" s="232"/>
      <c r="N4666" s="131" t="e">
        <f t="shared" si="72"/>
        <v>#N/A</v>
      </c>
    </row>
    <row r="4667" spans="1:14" ht="12.75" customHeight="1" x14ac:dyDescent="0.25">
      <c r="A4667" s="232"/>
      <c r="B4667" s="232"/>
      <c r="C4667" s="232"/>
      <c r="D4667" s="232"/>
      <c r="E4667" s="232"/>
      <c r="F4667" s="232"/>
      <c r="G4667" s="232"/>
      <c r="H4667" s="232"/>
      <c r="I4667" s="232"/>
      <c r="J4667" s="232"/>
      <c r="K4667" s="232"/>
      <c r="L4667" s="232"/>
      <c r="M4667" s="232"/>
      <c r="N4667" s="131" t="e">
        <f t="shared" si="72"/>
        <v>#N/A</v>
      </c>
    </row>
    <row r="4668" spans="1:14" ht="12.75" customHeight="1" x14ac:dyDescent="0.25">
      <c r="A4668" s="232"/>
      <c r="B4668" s="232"/>
      <c r="C4668" s="232"/>
      <c r="D4668" s="232"/>
      <c r="E4668" s="232"/>
      <c r="F4668" s="232"/>
      <c r="G4668" s="232"/>
      <c r="H4668" s="232"/>
      <c r="I4668" s="232"/>
      <c r="J4668" s="232"/>
      <c r="K4668" s="232"/>
      <c r="L4668" s="232"/>
      <c r="M4668" s="232"/>
      <c r="N4668" s="131" t="e">
        <f t="shared" si="72"/>
        <v>#N/A</v>
      </c>
    </row>
    <row r="4669" spans="1:14" ht="12.75" customHeight="1" x14ac:dyDescent="0.25">
      <c r="A4669" s="232"/>
      <c r="B4669" s="232"/>
      <c r="C4669" s="232"/>
      <c r="D4669" s="232"/>
      <c r="E4669" s="232"/>
      <c r="F4669" s="232"/>
      <c r="G4669" s="232"/>
      <c r="H4669" s="232"/>
      <c r="I4669" s="232"/>
      <c r="J4669" s="232"/>
      <c r="K4669" s="232"/>
      <c r="L4669" s="232"/>
      <c r="M4669" s="232"/>
      <c r="N4669" s="131" t="e">
        <f t="shared" si="72"/>
        <v>#N/A</v>
      </c>
    </row>
    <row r="4670" spans="1:14" ht="12.75" customHeight="1" x14ac:dyDescent="0.25">
      <c r="A4670" s="232"/>
      <c r="B4670" s="232"/>
      <c r="C4670" s="232"/>
      <c r="D4670" s="232"/>
      <c r="E4670" s="232"/>
      <c r="F4670" s="232"/>
      <c r="G4670" s="232"/>
      <c r="H4670" s="232"/>
      <c r="I4670" s="232"/>
      <c r="J4670" s="232"/>
      <c r="K4670" s="232"/>
      <c r="L4670" s="232"/>
      <c r="M4670" s="232"/>
      <c r="N4670" s="131" t="e">
        <f t="shared" si="72"/>
        <v>#N/A</v>
      </c>
    </row>
    <row r="4671" spans="1:14" ht="12.75" customHeight="1" x14ac:dyDescent="0.25">
      <c r="A4671" s="232"/>
      <c r="B4671" s="232"/>
      <c r="C4671" s="232"/>
      <c r="D4671" s="232"/>
      <c r="E4671" s="232"/>
      <c r="F4671" s="232"/>
      <c r="G4671" s="232"/>
      <c r="H4671" s="232"/>
      <c r="I4671" s="232"/>
      <c r="J4671" s="232"/>
      <c r="K4671" s="232"/>
      <c r="L4671" s="232"/>
      <c r="M4671" s="232"/>
      <c r="N4671" s="131" t="e">
        <f t="shared" si="72"/>
        <v>#N/A</v>
      </c>
    </row>
    <row r="4672" spans="1:14" ht="12.75" customHeight="1" x14ac:dyDescent="0.25">
      <c r="A4672" s="232"/>
      <c r="B4672" s="232"/>
      <c r="C4672" s="232"/>
      <c r="D4672" s="232"/>
      <c r="E4672" s="232"/>
      <c r="F4672" s="232"/>
      <c r="G4672" s="232"/>
      <c r="H4672" s="232"/>
      <c r="I4672" s="232"/>
      <c r="J4672" s="232"/>
      <c r="K4672" s="232"/>
      <c r="L4672" s="232"/>
      <c r="M4672" s="232"/>
      <c r="N4672" s="131" t="e">
        <f t="shared" si="72"/>
        <v>#N/A</v>
      </c>
    </row>
    <row r="4673" spans="1:14" ht="12.75" customHeight="1" x14ac:dyDescent="0.25">
      <c r="A4673" s="232"/>
      <c r="B4673" s="232"/>
      <c r="C4673" s="232"/>
      <c r="D4673" s="232"/>
      <c r="E4673" s="232"/>
      <c r="F4673" s="232"/>
      <c r="G4673" s="232"/>
      <c r="H4673" s="232"/>
      <c r="I4673" s="232"/>
      <c r="J4673" s="232"/>
      <c r="K4673" s="232"/>
      <c r="L4673" s="232"/>
      <c r="M4673" s="232"/>
      <c r="N4673" s="131" t="e">
        <f t="shared" si="72"/>
        <v>#N/A</v>
      </c>
    </row>
    <row r="4674" spans="1:14" ht="12.75" customHeight="1" x14ac:dyDescent="0.25">
      <c r="A4674" s="232"/>
      <c r="B4674" s="232"/>
      <c r="C4674" s="232"/>
      <c r="D4674" s="232"/>
      <c r="E4674" s="232"/>
      <c r="F4674" s="232"/>
      <c r="G4674" s="232"/>
      <c r="H4674" s="232"/>
      <c r="I4674" s="232"/>
      <c r="J4674" s="232"/>
      <c r="K4674" s="232"/>
      <c r="L4674" s="232"/>
      <c r="M4674" s="232"/>
      <c r="N4674" s="131" t="e">
        <f t="shared" si="72"/>
        <v>#N/A</v>
      </c>
    </row>
    <row r="4675" spans="1:14" ht="12.75" customHeight="1" x14ac:dyDescent="0.25">
      <c r="A4675" s="232"/>
      <c r="B4675" s="232"/>
      <c r="C4675" s="232"/>
      <c r="D4675" s="232"/>
      <c r="E4675" s="232"/>
      <c r="F4675" s="232"/>
      <c r="G4675" s="232"/>
      <c r="H4675" s="232"/>
      <c r="I4675" s="232"/>
      <c r="J4675" s="232"/>
      <c r="K4675" s="232"/>
      <c r="L4675" s="232"/>
      <c r="M4675" s="232"/>
      <c r="N4675" s="131" t="e">
        <f t="shared" si="72"/>
        <v>#N/A</v>
      </c>
    </row>
    <row r="4676" spans="1:14" ht="12.75" customHeight="1" x14ac:dyDescent="0.25">
      <c r="A4676" s="232"/>
      <c r="B4676" s="232"/>
      <c r="C4676" s="232"/>
      <c r="D4676" s="232"/>
      <c r="E4676" s="232"/>
      <c r="F4676" s="232"/>
      <c r="G4676" s="232"/>
      <c r="H4676" s="232"/>
      <c r="I4676" s="232"/>
      <c r="J4676" s="232"/>
      <c r="K4676" s="232"/>
      <c r="L4676" s="232"/>
      <c r="M4676" s="232"/>
      <c r="N4676" s="131" t="e">
        <f t="shared" ref="N4676:N4739" si="73">VLOOKUP(I4676,$O$3:$P$10,2,FALSE)</f>
        <v>#N/A</v>
      </c>
    </row>
    <row r="4677" spans="1:14" ht="12.75" customHeight="1" x14ac:dyDescent="0.25">
      <c r="A4677" s="232"/>
      <c r="B4677" s="232"/>
      <c r="C4677" s="232"/>
      <c r="D4677" s="232"/>
      <c r="E4677" s="232"/>
      <c r="F4677" s="232"/>
      <c r="G4677" s="232"/>
      <c r="H4677" s="232"/>
      <c r="I4677" s="232"/>
      <c r="J4677" s="232"/>
      <c r="K4677" s="232"/>
      <c r="L4677" s="232"/>
      <c r="M4677" s="232"/>
      <c r="N4677" s="131" t="e">
        <f t="shared" si="73"/>
        <v>#N/A</v>
      </c>
    </row>
    <row r="4678" spans="1:14" ht="12.75" customHeight="1" x14ac:dyDescent="0.25">
      <c r="A4678" s="232"/>
      <c r="B4678" s="232"/>
      <c r="C4678" s="232"/>
      <c r="D4678" s="232"/>
      <c r="E4678" s="232"/>
      <c r="F4678" s="232"/>
      <c r="G4678" s="232"/>
      <c r="H4678" s="232"/>
      <c r="I4678" s="232"/>
      <c r="J4678" s="232"/>
      <c r="K4678" s="232"/>
      <c r="L4678" s="232"/>
      <c r="M4678" s="232"/>
      <c r="N4678" s="131" t="e">
        <f t="shared" si="73"/>
        <v>#N/A</v>
      </c>
    </row>
    <row r="4679" spans="1:14" ht="12.75" customHeight="1" x14ac:dyDescent="0.25">
      <c r="A4679" s="232"/>
      <c r="B4679" s="232"/>
      <c r="C4679" s="232"/>
      <c r="D4679" s="232"/>
      <c r="E4679" s="232"/>
      <c r="F4679" s="232"/>
      <c r="G4679" s="232"/>
      <c r="H4679" s="232"/>
      <c r="I4679" s="232"/>
      <c r="J4679" s="232"/>
      <c r="K4679" s="232"/>
      <c r="L4679" s="232"/>
      <c r="M4679" s="232"/>
      <c r="N4679" s="131" t="e">
        <f t="shared" si="73"/>
        <v>#N/A</v>
      </c>
    </row>
    <row r="4680" spans="1:14" ht="12.75" customHeight="1" x14ac:dyDescent="0.25">
      <c r="A4680" s="232"/>
      <c r="B4680" s="232"/>
      <c r="C4680" s="232"/>
      <c r="D4680" s="232"/>
      <c r="E4680" s="232"/>
      <c r="F4680" s="232"/>
      <c r="G4680" s="232"/>
      <c r="H4680" s="232"/>
      <c r="I4680" s="232"/>
      <c r="J4680" s="232"/>
      <c r="K4680" s="232"/>
      <c r="L4680" s="232"/>
      <c r="M4680" s="232"/>
      <c r="N4680" s="131" t="e">
        <f t="shared" si="73"/>
        <v>#N/A</v>
      </c>
    </row>
    <row r="4681" spans="1:14" ht="12.75" customHeight="1" x14ac:dyDescent="0.25">
      <c r="A4681" s="232"/>
      <c r="B4681" s="232"/>
      <c r="C4681" s="232"/>
      <c r="D4681" s="232"/>
      <c r="E4681" s="232"/>
      <c r="F4681" s="232"/>
      <c r="G4681" s="232"/>
      <c r="H4681" s="232"/>
      <c r="I4681" s="232"/>
      <c r="J4681" s="232"/>
      <c r="K4681" s="232"/>
      <c r="L4681" s="232"/>
      <c r="M4681" s="232"/>
      <c r="N4681" s="131" t="e">
        <f t="shared" si="73"/>
        <v>#N/A</v>
      </c>
    </row>
    <row r="4682" spans="1:14" ht="12.75" customHeight="1" x14ac:dyDescent="0.25">
      <c r="A4682" s="232"/>
      <c r="B4682" s="232"/>
      <c r="C4682" s="232"/>
      <c r="D4682" s="232"/>
      <c r="E4682" s="232"/>
      <c r="F4682" s="232"/>
      <c r="G4682" s="232"/>
      <c r="H4682" s="232"/>
      <c r="I4682" s="232"/>
      <c r="J4682" s="232"/>
      <c r="K4682" s="232"/>
      <c r="L4682" s="232"/>
      <c r="M4682" s="232"/>
      <c r="N4682" s="131" t="e">
        <f t="shared" si="73"/>
        <v>#N/A</v>
      </c>
    </row>
    <row r="4683" spans="1:14" ht="12.75" customHeight="1" x14ac:dyDescent="0.25">
      <c r="A4683" s="232"/>
      <c r="B4683" s="232"/>
      <c r="C4683" s="232"/>
      <c r="D4683" s="232"/>
      <c r="E4683" s="232"/>
      <c r="F4683" s="232"/>
      <c r="G4683" s="232"/>
      <c r="H4683" s="232"/>
      <c r="I4683" s="232"/>
      <c r="J4683" s="232"/>
      <c r="K4683" s="232"/>
      <c r="L4683" s="232"/>
      <c r="M4683" s="232"/>
      <c r="N4683" s="131" t="e">
        <f t="shared" si="73"/>
        <v>#N/A</v>
      </c>
    </row>
    <row r="4684" spans="1:14" ht="12.75" customHeight="1" x14ac:dyDescent="0.25">
      <c r="A4684" s="232"/>
      <c r="B4684" s="232"/>
      <c r="C4684" s="232"/>
      <c r="D4684" s="232"/>
      <c r="E4684" s="232"/>
      <c r="F4684" s="232"/>
      <c r="G4684" s="232"/>
      <c r="H4684" s="232"/>
      <c r="I4684" s="232"/>
      <c r="J4684" s="232"/>
      <c r="K4684" s="232"/>
      <c r="L4684" s="232"/>
      <c r="M4684" s="232"/>
      <c r="N4684" s="131" t="e">
        <f t="shared" si="73"/>
        <v>#N/A</v>
      </c>
    </row>
    <row r="4685" spans="1:14" ht="12.75" customHeight="1" x14ac:dyDescent="0.25">
      <c r="A4685" s="232"/>
      <c r="B4685" s="232"/>
      <c r="C4685" s="232"/>
      <c r="D4685" s="232"/>
      <c r="E4685" s="232"/>
      <c r="F4685" s="232"/>
      <c r="G4685" s="232"/>
      <c r="H4685" s="232"/>
      <c r="I4685" s="232"/>
      <c r="J4685" s="232"/>
      <c r="K4685" s="232"/>
      <c r="L4685" s="232"/>
      <c r="M4685" s="232"/>
      <c r="N4685" s="131" t="e">
        <f t="shared" si="73"/>
        <v>#N/A</v>
      </c>
    </row>
    <row r="4686" spans="1:14" ht="12.75" customHeight="1" x14ac:dyDescent="0.25">
      <c r="A4686" s="232"/>
      <c r="B4686" s="232"/>
      <c r="C4686" s="232"/>
      <c r="D4686" s="232"/>
      <c r="E4686" s="232"/>
      <c r="F4686" s="232"/>
      <c r="G4686" s="232"/>
      <c r="H4686" s="232"/>
      <c r="I4686" s="232"/>
      <c r="J4686" s="232"/>
      <c r="K4686" s="232"/>
      <c r="L4686" s="232"/>
      <c r="M4686" s="232"/>
      <c r="N4686" s="131" t="e">
        <f t="shared" si="73"/>
        <v>#N/A</v>
      </c>
    </row>
    <row r="4687" spans="1:14" ht="12.75" customHeight="1" x14ac:dyDescent="0.25">
      <c r="A4687" s="232"/>
      <c r="B4687" s="232"/>
      <c r="C4687" s="232"/>
      <c r="D4687" s="232"/>
      <c r="E4687" s="232"/>
      <c r="F4687" s="232"/>
      <c r="G4687" s="232"/>
      <c r="H4687" s="232"/>
      <c r="I4687" s="232"/>
      <c r="J4687" s="232"/>
      <c r="K4687" s="232"/>
      <c r="L4687" s="232"/>
      <c r="M4687" s="232"/>
      <c r="N4687" s="131" t="e">
        <f t="shared" si="73"/>
        <v>#N/A</v>
      </c>
    </row>
    <row r="4688" spans="1:14" ht="12.75" customHeight="1" x14ac:dyDescent="0.25">
      <c r="A4688" s="232"/>
      <c r="B4688" s="232"/>
      <c r="C4688" s="232"/>
      <c r="D4688" s="232"/>
      <c r="E4688" s="232"/>
      <c r="F4688" s="232"/>
      <c r="G4688" s="232"/>
      <c r="H4688" s="232"/>
      <c r="I4688" s="232"/>
      <c r="J4688" s="232"/>
      <c r="K4688" s="232"/>
      <c r="L4688" s="232"/>
      <c r="M4688" s="232"/>
      <c r="N4688" s="131" t="e">
        <f t="shared" si="73"/>
        <v>#N/A</v>
      </c>
    </row>
    <row r="4689" spans="1:14" ht="12.75" customHeight="1" x14ac:dyDescent="0.25">
      <c r="A4689" s="232"/>
      <c r="B4689" s="232"/>
      <c r="C4689" s="232"/>
      <c r="D4689" s="232"/>
      <c r="E4689" s="232"/>
      <c r="F4689" s="232"/>
      <c r="G4689" s="232"/>
      <c r="H4689" s="232"/>
      <c r="I4689" s="232"/>
      <c r="J4689" s="232"/>
      <c r="K4689" s="232"/>
      <c r="L4689" s="232"/>
      <c r="M4689" s="232"/>
      <c r="N4689" s="131" t="e">
        <f t="shared" si="73"/>
        <v>#N/A</v>
      </c>
    </row>
    <row r="4690" spans="1:14" ht="12.75" customHeight="1" x14ac:dyDescent="0.25">
      <c r="A4690" s="232"/>
      <c r="B4690" s="232"/>
      <c r="C4690" s="232"/>
      <c r="D4690" s="232"/>
      <c r="E4690" s="232"/>
      <c r="F4690" s="232"/>
      <c r="G4690" s="232"/>
      <c r="H4690" s="232"/>
      <c r="I4690" s="232"/>
      <c r="J4690" s="232"/>
      <c r="K4690" s="232"/>
      <c r="L4690" s="232"/>
      <c r="M4690" s="232"/>
      <c r="N4690" s="131" t="e">
        <f t="shared" si="73"/>
        <v>#N/A</v>
      </c>
    </row>
    <row r="4691" spans="1:14" ht="12.75" customHeight="1" x14ac:dyDescent="0.25">
      <c r="A4691" s="232"/>
      <c r="B4691" s="232"/>
      <c r="C4691" s="232"/>
      <c r="D4691" s="232"/>
      <c r="E4691" s="232"/>
      <c r="F4691" s="232"/>
      <c r="G4691" s="232"/>
      <c r="H4691" s="232"/>
      <c r="I4691" s="232"/>
      <c r="J4691" s="232"/>
      <c r="K4691" s="232"/>
      <c r="L4691" s="232"/>
      <c r="M4691" s="232"/>
      <c r="N4691" s="131" t="e">
        <f t="shared" si="73"/>
        <v>#N/A</v>
      </c>
    </row>
    <row r="4692" spans="1:14" ht="12.75" customHeight="1" x14ac:dyDescent="0.25">
      <c r="A4692" s="232"/>
      <c r="B4692" s="232"/>
      <c r="C4692" s="232"/>
      <c r="D4692" s="232"/>
      <c r="E4692" s="232"/>
      <c r="F4692" s="232"/>
      <c r="G4692" s="232"/>
      <c r="H4692" s="232"/>
      <c r="I4692" s="232"/>
      <c r="J4692" s="232"/>
      <c r="K4692" s="232"/>
      <c r="L4692" s="232"/>
      <c r="M4692" s="232"/>
      <c r="N4692" s="131" t="e">
        <f t="shared" si="73"/>
        <v>#N/A</v>
      </c>
    </row>
    <row r="4693" spans="1:14" ht="12.75" customHeight="1" x14ac:dyDescent="0.25">
      <c r="A4693" s="232"/>
      <c r="B4693" s="232"/>
      <c r="C4693" s="232"/>
      <c r="D4693" s="232"/>
      <c r="E4693" s="232"/>
      <c r="F4693" s="232"/>
      <c r="G4693" s="232"/>
      <c r="H4693" s="232"/>
      <c r="I4693" s="232"/>
      <c r="J4693" s="232"/>
      <c r="K4693" s="232"/>
      <c r="L4693" s="232"/>
      <c r="M4693" s="232"/>
      <c r="N4693" s="131" t="e">
        <f t="shared" si="73"/>
        <v>#N/A</v>
      </c>
    </row>
    <row r="4694" spans="1:14" ht="12.75" customHeight="1" x14ac:dyDescent="0.25">
      <c r="A4694" s="232"/>
      <c r="B4694" s="232"/>
      <c r="C4694" s="232"/>
      <c r="D4694" s="232"/>
      <c r="E4694" s="232"/>
      <c r="F4694" s="232"/>
      <c r="G4694" s="232"/>
      <c r="H4694" s="232"/>
      <c r="I4694" s="232"/>
      <c r="J4694" s="232"/>
      <c r="K4694" s="232"/>
      <c r="L4694" s="232"/>
      <c r="M4694" s="232"/>
      <c r="N4694" s="131" t="e">
        <f t="shared" si="73"/>
        <v>#N/A</v>
      </c>
    </row>
    <row r="4695" spans="1:14" ht="12.75" customHeight="1" x14ac:dyDescent="0.25">
      <c r="A4695" s="232"/>
      <c r="B4695" s="232"/>
      <c r="C4695" s="232"/>
      <c r="D4695" s="232"/>
      <c r="E4695" s="232"/>
      <c r="F4695" s="232"/>
      <c r="G4695" s="232"/>
      <c r="H4695" s="232"/>
      <c r="I4695" s="232"/>
      <c r="J4695" s="232"/>
      <c r="K4695" s="232"/>
      <c r="L4695" s="232"/>
      <c r="M4695" s="232"/>
      <c r="N4695" s="131" t="e">
        <f t="shared" si="73"/>
        <v>#N/A</v>
      </c>
    </row>
    <row r="4696" spans="1:14" ht="12.75" customHeight="1" x14ac:dyDescent="0.25">
      <c r="A4696" s="232"/>
      <c r="B4696" s="232"/>
      <c r="C4696" s="232"/>
      <c r="D4696" s="232"/>
      <c r="E4696" s="232"/>
      <c r="F4696" s="232"/>
      <c r="G4696" s="232"/>
      <c r="H4696" s="232"/>
      <c r="I4696" s="232"/>
      <c r="J4696" s="232"/>
      <c r="K4696" s="232"/>
      <c r="L4696" s="232"/>
      <c r="M4696" s="232"/>
      <c r="N4696" s="131" t="e">
        <f t="shared" si="73"/>
        <v>#N/A</v>
      </c>
    </row>
    <row r="4697" spans="1:14" ht="12.75" customHeight="1" x14ac:dyDescent="0.25">
      <c r="A4697" s="232"/>
      <c r="B4697" s="232"/>
      <c r="C4697" s="232"/>
      <c r="D4697" s="232"/>
      <c r="E4697" s="232"/>
      <c r="F4697" s="232"/>
      <c r="G4697" s="232"/>
      <c r="H4697" s="232"/>
      <c r="I4697" s="232"/>
      <c r="J4697" s="232"/>
      <c r="K4697" s="232"/>
      <c r="L4697" s="232"/>
      <c r="M4697" s="232"/>
      <c r="N4697" s="131" t="e">
        <f t="shared" si="73"/>
        <v>#N/A</v>
      </c>
    </row>
    <row r="4698" spans="1:14" ht="12.75" customHeight="1" x14ac:dyDescent="0.25">
      <c r="A4698" s="232"/>
      <c r="B4698" s="232"/>
      <c r="C4698" s="232"/>
      <c r="D4698" s="232"/>
      <c r="E4698" s="232"/>
      <c r="F4698" s="232"/>
      <c r="G4698" s="232"/>
      <c r="H4698" s="232"/>
      <c r="I4698" s="232"/>
      <c r="J4698" s="232"/>
      <c r="K4698" s="232"/>
      <c r="L4698" s="232"/>
      <c r="M4698" s="232"/>
      <c r="N4698" s="131" t="e">
        <f t="shared" si="73"/>
        <v>#N/A</v>
      </c>
    </row>
    <row r="4699" spans="1:14" ht="12.75" customHeight="1" x14ac:dyDescent="0.25">
      <c r="A4699" s="232"/>
      <c r="B4699" s="232"/>
      <c r="C4699" s="232"/>
      <c r="D4699" s="232"/>
      <c r="E4699" s="232"/>
      <c r="F4699" s="232"/>
      <c r="G4699" s="232"/>
      <c r="H4699" s="232"/>
      <c r="I4699" s="232"/>
      <c r="J4699" s="232"/>
      <c r="K4699" s="232"/>
      <c r="L4699" s="232"/>
      <c r="M4699" s="232"/>
      <c r="N4699" s="131" t="e">
        <f t="shared" si="73"/>
        <v>#N/A</v>
      </c>
    </row>
    <row r="4700" spans="1:14" ht="12.75" customHeight="1" x14ac:dyDescent="0.25">
      <c r="A4700" s="232"/>
      <c r="B4700" s="232"/>
      <c r="C4700" s="232"/>
      <c r="D4700" s="232"/>
      <c r="E4700" s="232"/>
      <c r="F4700" s="232"/>
      <c r="G4700" s="232"/>
      <c r="H4700" s="232"/>
      <c r="I4700" s="232"/>
      <c r="J4700" s="232"/>
      <c r="K4700" s="232"/>
      <c r="L4700" s="232"/>
      <c r="M4700" s="232"/>
      <c r="N4700" s="131" t="e">
        <f t="shared" si="73"/>
        <v>#N/A</v>
      </c>
    </row>
    <row r="4701" spans="1:14" ht="12.75" customHeight="1" x14ac:dyDescent="0.25">
      <c r="A4701" s="232"/>
      <c r="B4701" s="232"/>
      <c r="C4701" s="232"/>
      <c r="D4701" s="232"/>
      <c r="E4701" s="232"/>
      <c r="F4701" s="232"/>
      <c r="G4701" s="232"/>
      <c r="H4701" s="232"/>
      <c r="I4701" s="232"/>
      <c r="J4701" s="232"/>
      <c r="K4701" s="232"/>
      <c r="L4701" s="232"/>
      <c r="M4701" s="232"/>
      <c r="N4701" s="131" t="e">
        <f t="shared" si="73"/>
        <v>#N/A</v>
      </c>
    </row>
    <row r="4702" spans="1:14" ht="12.75" customHeight="1" x14ac:dyDescent="0.25">
      <c r="A4702" s="232"/>
      <c r="B4702" s="232"/>
      <c r="C4702" s="232"/>
      <c r="D4702" s="232"/>
      <c r="E4702" s="232"/>
      <c r="F4702" s="232"/>
      <c r="G4702" s="232"/>
      <c r="H4702" s="232"/>
      <c r="I4702" s="232"/>
      <c r="J4702" s="232"/>
      <c r="K4702" s="232"/>
      <c r="L4702" s="232"/>
      <c r="M4702" s="232"/>
      <c r="N4702" s="131" t="e">
        <f t="shared" si="73"/>
        <v>#N/A</v>
      </c>
    </row>
    <row r="4703" spans="1:14" ht="12.75" customHeight="1" x14ac:dyDescent="0.25">
      <c r="A4703" s="232"/>
      <c r="B4703" s="232"/>
      <c r="C4703" s="232"/>
      <c r="D4703" s="232"/>
      <c r="E4703" s="232"/>
      <c r="F4703" s="232"/>
      <c r="G4703" s="232"/>
      <c r="H4703" s="232"/>
      <c r="I4703" s="232"/>
      <c r="J4703" s="232"/>
      <c r="K4703" s="232"/>
      <c r="L4703" s="232"/>
      <c r="M4703" s="232"/>
      <c r="N4703" s="131" t="e">
        <f t="shared" si="73"/>
        <v>#N/A</v>
      </c>
    </row>
    <row r="4704" spans="1:14" ht="12.75" customHeight="1" x14ac:dyDescent="0.25">
      <c r="A4704" s="232"/>
      <c r="B4704" s="232"/>
      <c r="C4704" s="232"/>
      <c r="D4704" s="232"/>
      <c r="E4704" s="232"/>
      <c r="F4704" s="232"/>
      <c r="G4704" s="232"/>
      <c r="H4704" s="232"/>
      <c r="I4704" s="232"/>
      <c r="J4704" s="232"/>
      <c r="K4704" s="232"/>
      <c r="L4704" s="232"/>
      <c r="M4704" s="232"/>
      <c r="N4704" s="131" t="e">
        <f t="shared" si="73"/>
        <v>#N/A</v>
      </c>
    </row>
    <row r="4705" spans="1:14" ht="12.75" customHeight="1" x14ac:dyDescent="0.25">
      <c r="A4705" s="232"/>
      <c r="B4705" s="232"/>
      <c r="C4705" s="232"/>
      <c r="D4705" s="232"/>
      <c r="E4705" s="232"/>
      <c r="F4705" s="232"/>
      <c r="G4705" s="232"/>
      <c r="H4705" s="232"/>
      <c r="I4705" s="232"/>
      <c r="J4705" s="232"/>
      <c r="K4705" s="232"/>
      <c r="L4705" s="232"/>
      <c r="M4705" s="232"/>
      <c r="N4705" s="131" t="e">
        <f t="shared" si="73"/>
        <v>#N/A</v>
      </c>
    </row>
    <row r="4706" spans="1:14" ht="12.75" customHeight="1" x14ac:dyDescent="0.25">
      <c r="A4706" s="232"/>
      <c r="B4706" s="232"/>
      <c r="C4706" s="232"/>
      <c r="D4706" s="232"/>
      <c r="E4706" s="232"/>
      <c r="F4706" s="232"/>
      <c r="G4706" s="232"/>
      <c r="H4706" s="232"/>
      <c r="I4706" s="232"/>
      <c r="J4706" s="232"/>
      <c r="K4706" s="232"/>
      <c r="L4706" s="232"/>
      <c r="M4706" s="232"/>
      <c r="N4706" s="131" t="e">
        <f t="shared" si="73"/>
        <v>#N/A</v>
      </c>
    </row>
    <row r="4707" spans="1:14" ht="12.75" customHeight="1" x14ac:dyDescent="0.25">
      <c r="A4707" s="232"/>
      <c r="B4707" s="232"/>
      <c r="C4707" s="232"/>
      <c r="D4707" s="232"/>
      <c r="E4707" s="232"/>
      <c r="F4707" s="232"/>
      <c r="G4707" s="232"/>
      <c r="H4707" s="232"/>
      <c r="I4707" s="232"/>
      <c r="J4707" s="232"/>
      <c r="K4707" s="232"/>
      <c r="L4707" s="232"/>
      <c r="M4707" s="232"/>
      <c r="N4707" s="131" t="e">
        <f t="shared" si="73"/>
        <v>#N/A</v>
      </c>
    </row>
    <row r="4708" spans="1:14" ht="12.75" customHeight="1" x14ac:dyDescent="0.25">
      <c r="A4708" s="232"/>
      <c r="B4708" s="232"/>
      <c r="C4708" s="232"/>
      <c r="D4708" s="232"/>
      <c r="E4708" s="232"/>
      <c r="F4708" s="232"/>
      <c r="G4708" s="232"/>
      <c r="H4708" s="232"/>
      <c r="I4708" s="232"/>
      <c r="J4708" s="232"/>
      <c r="K4708" s="232"/>
      <c r="L4708" s="232"/>
      <c r="M4708" s="232"/>
      <c r="N4708" s="131" t="e">
        <f t="shared" si="73"/>
        <v>#N/A</v>
      </c>
    </row>
    <row r="4709" spans="1:14" ht="12.75" customHeight="1" x14ac:dyDescent="0.25">
      <c r="A4709" s="232"/>
      <c r="B4709" s="232"/>
      <c r="C4709" s="232"/>
      <c r="D4709" s="232"/>
      <c r="E4709" s="232"/>
      <c r="F4709" s="232"/>
      <c r="G4709" s="232"/>
      <c r="H4709" s="232"/>
      <c r="I4709" s="232"/>
      <c r="J4709" s="232"/>
      <c r="K4709" s="232"/>
      <c r="L4709" s="232"/>
      <c r="M4709" s="232"/>
      <c r="N4709" s="131" t="e">
        <f t="shared" si="73"/>
        <v>#N/A</v>
      </c>
    </row>
    <row r="4710" spans="1:14" ht="12.75" customHeight="1" x14ac:dyDescent="0.25">
      <c r="A4710" s="232"/>
      <c r="B4710" s="232"/>
      <c r="C4710" s="232"/>
      <c r="D4710" s="232"/>
      <c r="E4710" s="232"/>
      <c r="F4710" s="232"/>
      <c r="G4710" s="232"/>
      <c r="H4710" s="232"/>
      <c r="I4710" s="232"/>
      <c r="J4710" s="232"/>
      <c r="K4710" s="232"/>
      <c r="L4710" s="232"/>
      <c r="M4710" s="232"/>
      <c r="N4710" s="131" t="e">
        <f t="shared" si="73"/>
        <v>#N/A</v>
      </c>
    </row>
    <row r="4711" spans="1:14" ht="12.75" customHeight="1" x14ac:dyDescent="0.25">
      <c r="A4711" s="232"/>
      <c r="B4711" s="232"/>
      <c r="C4711" s="232"/>
      <c r="D4711" s="232"/>
      <c r="E4711" s="232"/>
      <c r="F4711" s="232"/>
      <c r="G4711" s="232"/>
      <c r="H4711" s="232"/>
      <c r="I4711" s="232"/>
      <c r="J4711" s="232"/>
      <c r="K4711" s="232"/>
      <c r="L4711" s="232"/>
      <c r="M4711" s="232"/>
      <c r="N4711" s="131" t="e">
        <f t="shared" si="73"/>
        <v>#N/A</v>
      </c>
    </row>
    <row r="4712" spans="1:14" ht="12.75" customHeight="1" x14ac:dyDescent="0.25">
      <c r="A4712" s="232"/>
      <c r="B4712" s="232"/>
      <c r="C4712" s="232"/>
      <c r="D4712" s="232"/>
      <c r="E4712" s="232"/>
      <c r="F4712" s="232"/>
      <c r="G4712" s="232"/>
      <c r="H4712" s="232"/>
      <c r="I4712" s="232"/>
      <c r="J4712" s="232"/>
      <c r="K4712" s="232"/>
      <c r="L4712" s="232"/>
      <c r="M4712" s="232"/>
      <c r="N4712" s="131" t="e">
        <f t="shared" si="73"/>
        <v>#N/A</v>
      </c>
    </row>
    <row r="4713" spans="1:14" ht="12.75" customHeight="1" x14ac:dyDescent="0.25">
      <c r="A4713" s="232"/>
      <c r="B4713" s="232"/>
      <c r="C4713" s="232"/>
      <c r="D4713" s="232"/>
      <c r="E4713" s="232"/>
      <c r="F4713" s="232"/>
      <c r="G4713" s="232"/>
      <c r="H4713" s="232"/>
      <c r="I4713" s="232"/>
      <c r="J4713" s="232"/>
      <c r="K4713" s="232"/>
      <c r="L4713" s="232"/>
      <c r="M4713" s="232"/>
      <c r="N4713" s="131" t="e">
        <f t="shared" si="73"/>
        <v>#N/A</v>
      </c>
    </row>
    <row r="4714" spans="1:14" ht="12.75" customHeight="1" x14ac:dyDescent="0.25">
      <c r="A4714" s="232"/>
      <c r="B4714" s="232"/>
      <c r="C4714" s="232"/>
      <c r="D4714" s="232"/>
      <c r="E4714" s="232"/>
      <c r="F4714" s="232"/>
      <c r="G4714" s="232"/>
      <c r="H4714" s="232"/>
      <c r="I4714" s="232"/>
      <c r="J4714" s="232"/>
      <c r="K4714" s="232"/>
      <c r="L4714" s="232"/>
      <c r="M4714" s="232"/>
      <c r="N4714" s="131" t="e">
        <f t="shared" si="73"/>
        <v>#N/A</v>
      </c>
    </row>
    <row r="4715" spans="1:14" ht="12.75" customHeight="1" x14ac:dyDescent="0.25">
      <c r="A4715" s="232"/>
      <c r="B4715" s="232"/>
      <c r="C4715" s="232"/>
      <c r="D4715" s="232"/>
      <c r="E4715" s="232"/>
      <c r="F4715" s="232"/>
      <c r="G4715" s="232"/>
      <c r="H4715" s="232"/>
      <c r="I4715" s="232"/>
      <c r="J4715" s="232"/>
      <c r="K4715" s="232"/>
      <c r="L4715" s="232"/>
      <c r="M4715" s="232"/>
      <c r="N4715" s="131" t="e">
        <f t="shared" si="73"/>
        <v>#N/A</v>
      </c>
    </row>
    <row r="4716" spans="1:14" ht="12.75" customHeight="1" x14ac:dyDescent="0.25">
      <c r="A4716" s="232"/>
      <c r="B4716" s="232"/>
      <c r="C4716" s="232"/>
      <c r="D4716" s="232"/>
      <c r="E4716" s="232"/>
      <c r="F4716" s="232"/>
      <c r="G4716" s="232"/>
      <c r="H4716" s="232"/>
      <c r="I4716" s="232"/>
      <c r="J4716" s="232"/>
      <c r="K4716" s="232"/>
      <c r="L4716" s="232"/>
      <c r="M4716" s="232"/>
      <c r="N4716" s="131" t="e">
        <f t="shared" si="73"/>
        <v>#N/A</v>
      </c>
    </row>
    <row r="4717" spans="1:14" ht="12.75" customHeight="1" x14ac:dyDescent="0.25">
      <c r="A4717" s="232"/>
      <c r="B4717" s="232"/>
      <c r="C4717" s="232"/>
      <c r="D4717" s="232"/>
      <c r="E4717" s="232"/>
      <c r="F4717" s="232"/>
      <c r="G4717" s="232"/>
      <c r="H4717" s="232"/>
      <c r="I4717" s="232"/>
      <c r="J4717" s="232"/>
      <c r="K4717" s="232"/>
      <c r="L4717" s="232"/>
      <c r="M4717" s="232"/>
      <c r="N4717" s="131" t="e">
        <f t="shared" si="73"/>
        <v>#N/A</v>
      </c>
    </row>
    <row r="4718" spans="1:14" ht="12.75" customHeight="1" x14ac:dyDescent="0.25">
      <c r="A4718" s="232"/>
      <c r="B4718" s="232"/>
      <c r="C4718" s="232"/>
      <c r="D4718" s="232"/>
      <c r="E4718" s="232"/>
      <c r="F4718" s="232"/>
      <c r="G4718" s="232"/>
      <c r="H4718" s="232"/>
      <c r="I4718" s="232"/>
      <c r="J4718" s="232"/>
      <c r="K4718" s="232"/>
      <c r="L4718" s="232"/>
      <c r="M4718" s="232"/>
      <c r="N4718" s="131" t="e">
        <f t="shared" si="73"/>
        <v>#N/A</v>
      </c>
    </row>
    <row r="4719" spans="1:14" ht="12.75" customHeight="1" x14ac:dyDescent="0.25">
      <c r="A4719" s="232"/>
      <c r="B4719" s="232"/>
      <c r="C4719" s="232"/>
      <c r="D4719" s="232"/>
      <c r="E4719" s="232"/>
      <c r="F4719" s="232"/>
      <c r="G4719" s="232"/>
      <c r="H4719" s="232"/>
      <c r="I4719" s="232"/>
      <c r="J4719" s="232"/>
      <c r="K4719" s="232"/>
      <c r="L4719" s="232"/>
      <c r="M4719" s="232"/>
      <c r="N4719" s="131" t="e">
        <f t="shared" si="73"/>
        <v>#N/A</v>
      </c>
    </row>
    <row r="4720" spans="1:14" ht="12.75" customHeight="1" x14ac:dyDescent="0.25">
      <c r="A4720" s="232"/>
      <c r="B4720" s="232"/>
      <c r="C4720" s="232"/>
      <c r="D4720" s="232"/>
      <c r="E4720" s="232"/>
      <c r="F4720" s="232"/>
      <c r="G4720" s="232"/>
      <c r="H4720" s="232"/>
      <c r="I4720" s="232"/>
      <c r="J4720" s="232"/>
      <c r="K4720" s="232"/>
      <c r="L4720" s="232"/>
      <c r="M4720" s="232"/>
      <c r="N4720" s="131" t="e">
        <f t="shared" si="73"/>
        <v>#N/A</v>
      </c>
    </row>
    <row r="4721" spans="1:14" ht="12.75" customHeight="1" x14ac:dyDescent="0.25">
      <c r="A4721" s="232"/>
      <c r="B4721" s="232"/>
      <c r="C4721" s="232"/>
      <c r="D4721" s="232"/>
      <c r="E4721" s="232"/>
      <c r="F4721" s="232"/>
      <c r="G4721" s="232"/>
      <c r="H4721" s="232"/>
      <c r="I4721" s="232"/>
      <c r="J4721" s="232"/>
      <c r="K4721" s="232"/>
      <c r="L4721" s="232"/>
      <c r="M4721" s="232"/>
      <c r="N4721" s="131" t="e">
        <f t="shared" si="73"/>
        <v>#N/A</v>
      </c>
    </row>
    <row r="4722" spans="1:14" ht="12.75" customHeight="1" x14ac:dyDescent="0.25">
      <c r="A4722" s="232"/>
      <c r="B4722" s="232"/>
      <c r="C4722" s="232"/>
      <c r="D4722" s="232"/>
      <c r="E4722" s="232"/>
      <c r="F4722" s="232"/>
      <c r="G4722" s="232"/>
      <c r="H4722" s="232"/>
      <c r="I4722" s="232"/>
      <c r="J4722" s="232"/>
      <c r="K4722" s="232"/>
      <c r="L4722" s="232"/>
      <c r="M4722" s="232"/>
      <c r="N4722" s="131" t="e">
        <f t="shared" si="73"/>
        <v>#N/A</v>
      </c>
    </row>
    <row r="4723" spans="1:14" ht="12.75" customHeight="1" x14ac:dyDescent="0.25">
      <c r="A4723" s="232"/>
      <c r="B4723" s="232"/>
      <c r="C4723" s="232"/>
      <c r="D4723" s="232"/>
      <c r="E4723" s="232"/>
      <c r="F4723" s="232"/>
      <c r="G4723" s="232"/>
      <c r="H4723" s="232"/>
      <c r="I4723" s="232"/>
      <c r="J4723" s="232"/>
      <c r="K4723" s="232"/>
      <c r="L4723" s="232"/>
      <c r="M4723" s="232"/>
      <c r="N4723" s="131" t="e">
        <f t="shared" si="73"/>
        <v>#N/A</v>
      </c>
    </row>
    <row r="4724" spans="1:14" ht="12.75" customHeight="1" x14ac:dyDescent="0.25">
      <c r="A4724" s="232"/>
      <c r="B4724" s="232"/>
      <c r="C4724" s="232"/>
      <c r="D4724" s="232"/>
      <c r="E4724" s="232"/>
      <c r="F4724" s="232"/>
      <c r="G4724" s="232"/>
      <c r="H4724" s="232"/>
      <c r="I4724" s="232"/>
      <c r="J4724" s="232"/>
      <c r="K4724" s="232"/>
      <c r="L4724" s="232"/>
      <c r="M4724" s="232"/>
      <c r="N4724" s="131" t="e">
        <f t="shared" si="73"/>
        <v>#N/A</v>
      </c>
    </row>
    <row r="4725" spans="1:14" ht="12.75" customHeight="1" x14ac:dyDescent="0.25">
      <c r="A4725" s="232"/>
      <c r="B4725" s="232"/>
      <c r="C4725" s="232"/>
      <c r="D4725" s="232"/>
      <c r="E4725" s="232"/>
      <c r="F4725" s="232"/>
      <c r="G4725" s="232"/>
      <c r="H4725" s="232"/>
      <c r="I4725" s="232"/>
      <c r="J4725" s="232"/>
      <c r="K4725" s="232"/>
      <c r="L4725" s="232"/>
      <c r="M4725" s="232"/>
      <c r="N4725" s="131" t="e">
        <f t="shared" si="73"/>
        <v>#N/A</v>
      </c>
    </row>
    <row r="4726" spans="1:14" ht="12.75" customHeight="1" x14ac:dyDescent="0.25">
      <c r="A4726" s="232"/>
      <c r="B4726" s="232"/>
      <c r="C4726" s="232"/>
      <c r="D4726" s="232"/>
      <c r="E4726" s="232"/>
      <c r="F4726" s="232"/>
      <c r="G4726" s="232"/>
      <c r="H4726" s="232"/>
      <c r="I4726" s="232"/>
      <c r="J4726" s="232"/>
      <c r="K4726" s="232"/>
      <c r="L4726" s="232"/>
      <c r="M4726" s="232"/>
      <c r="N4726" s="131" t="e">
        <f t="shared" si="73"/>
        <v>#N/A</v>
      </c>
    </row>
    <row r="4727" spans="1:14" ht="12.75" customHeight="1" x14ac:dyDescent="0.25">
      <c r="A4727" s="232"/>
      <c r="B4727" s="232"/>
      <c r="C4727" s="232"/>
      <c r="D4727" s="232"/>
      <c r="E4727" s="232"/>
      <c r="F4727" s="232"/>
      <c r="G4727" s="232"/>
      <c r="H4727" s="232"/>
      <c r="I4727" s="232"/>
      <c r="J4727" s="232"/>
      <c r="K4727" s="232"/>
      <c r="L4727" s="232"/>
      <c r="M4727" s="232"/>
      <c r="N4727" s="131" t="e">
        <f t="shared" si="73"/>
        <v>#N/A</v>
      </c>
    </row>
    <row r="4728" spans="1:14" ht="12.75" customHeight="1" x14ac:dyDescent="0.25">
      <c r="A4728" s="232"/>
      <c r="B4728" s="232"/>
      <c r="C4728" s="232"/>
      <c r="D4728" s="232"/>
      <c r="E4728" s="232"/>
      <c r="F4728" s="232"/>
      <c r="G4728" s="232"/>
      <c r="H4728" s="232"/>
      <c r="I4728" s="232"/>
      <c r="J4728" s="232"/>
      <c r="K4728" s="232"/>
      <c r="L4728" s="232"/>
      <c r="M4728" s="232"/>
      <c r="N4728" s="131" t="e">
        <f t="shared" si="73"/>
        <v>#N/A</v>
      </c>
    </row>
    <row r="4729" spans="1:14" ht="12.75" customHeight="1" x14ac:dyDescent="0.25">
      <c r="A4729" s="232"/>
      <c r="B4729" s="232"/>
      <c r="C4729" s="232"/>
      <c r="D4729" s="232"/>
      <c r="E4729" s="232"/>
      <c r="F4729" s="232"/>
      <c r="G4729" s="232"/>
      <c r="H4729" s="232"/>
      <c r="I4729" s="232"/>
      <c r="J4729" s="232"/>
      <c r="K4729" s="232"/>
      <c r="L4729" s="232"/>
      <c r="M4729" s="232"/>
      <c r="N4729" s="131" t="e">
        <f t="shared" si="73"/>
        <v>#N/A</v>
      </c>
    </row>
    <row r="4730" spans="1:14" ht="12.75" customHeight="1" x14ac:dyDescent="0.25">
      <c r="A4730" s="232"/>
      <c r="B4730" s="232"/>
      <c r="C4730" s="232"/>
      <c r="D4730" s="232"/>
      <c r="E4730" s="232"/>
      <c r="F4730" s="232"/>
      <c r="G4730" s="232"/>
      <c r="H4730" s="232"/>
      <c r="I4730" s="232"/>
      <c r="J4730" s="232"/>
      <c r="K4730" s="232"/>
      <c r="L4730" s="232"/>
      <c r="M4730" s="232"/>
      <c r="N4730" s="131" t="e">
        <f t="shared" si="73"/>
        <v>#N/A</v>
      </c>
    </row>
    <row r="4731" spans="1:14" ht="12.75" customHeight="1" x14ac:dyDescent="0.25">
      <c r="A4731" s="232"/>
      <c r="B4731" s="232"/>
      <c r="C4731" s="232"/>
      <c r="D4731" s="232"/>
      <c r="E4731" s="232"/>
      <c r="F4731" s="232"/>
      <c r="G4731" s="232"/>
      <c r="H4731" s="232"/>
      <c r="I4731" s="232"/>
      <c r="J4731" s="232"/>
      <c r="K4731" s="232"/>
      <c r="L4731" s="232"/>
      <c r="M4731" s="232"/>
      <c r="N4731" s="131" t="e">
        <f t="shared" si="73"/>
        <v>#N/A</v>
      </c>
    </row>
    <row r="4732" spans="1:14" ht="12.75" customHeight="1" x14ac:dyDescent="0.25">
      <c r="A4732" s="232"/>
      <c r="B4732" s="232"/>
      <c r="C4732" s="232"/>
      <c r="D4732" s="232"/>
      <c r="E4732" s="232"/>
      <c r="F4732" s="232"/>
      <c r="G4732" s="232"/>
      <c r="H4732" s="232"/>
      <c r="I4732" s="232"/>
      <c r="J4732" s="232"/>
      <c r="K4732" s="232"/>
      <c r="L4732" s="232"/>
      <c r="M4732" s="232"/>
      <c r="N4732" s="131" t="e">
        <f t="shared" si="73"/>
        <v>#N/A</v>
      </c>
    </row>
    <row r="4733" spans="1:14" ht="12.75" customHeight="1" x14ac:dyDescent="0.25">
      <c r="A4733" s="232"/>
      <c r="B4733" s="232"/>
      <c r="C4733" s="232"/>
      <c r="D4733" s="232"/>
      <c r="E4733" s="232"/>
      <c r="F4733" s="232"/>
      <c r="G4733" s="232"/>
      <c r="H4733" s="232"/>
      <c r="I4733" s="232"/>
      <c r="J4733" s="232"/>
      <c r="K4733" s="232"/>
      <c r="L4733" s="232"/>
      <c r="M4733" s="232"/>
      <c r="N4733" s="131" t="e">
        <f t="shared" si="73"/>
        <v>#N/A</v>
      </c>
    </row>
    <row r="4734" spans="1:14" ht="12.75" customHeight="1" x14ac:dyDescent="0.25">
      <c r="A4734" s="232"/>
      <c r="B4734" s="232"/>
      <c r="C4734" s="232"/>
      <c r="D4734" s="232"/>
      <c r="E4734" s="232"/>
      <c r="F4734" s="232"/>
      <c r="G4734" s="232"/>
      <c r="H4734" s="232"/>
      <c r="I4734" s="232"/>
      <c r="J4734" s="232"/>
      <c r="K4734" s="232"/>
      <c r="L4734" s="232"/>
      <c r="M4734" s="232"/>
      <c r="N4734" s="131" t="e">
        <f t="shared" si="73"/>
        <v>#N/A</v>
      </c>
    </row>
    <row r="4735" spans="1:14" ht="12.75" customHeight="1" x14ac:dyDescent="0.25">
      <c r="A4735" s="232"/>
      <c r="B4735" s="232"/>
      <c r="C4735" s="232"/>
      <c r="D4735" s="232"/>
      <c r="E4735" s="232"/>
      <c r="F4735" s="232"/>
      <c r="G4735" s="232"/>
      <c r="H4735" s="232"/>
      <c r="I4735" s="232"/>
      <c r="J4735" s="232"/>
      <c r="K4735" s="232"/>
      <c r="L4735" s="232"/>
      <c r="M4735" s="232"/>
      <c r="N4735" s="131" t="e">
        <f t="shared" si="73"/>
        <v>#N/A</v>
      </c>
    </row>
    <row r="4736" spans="1:14" ht="12.75" customHeight="1" x14ac:dyDescent="0.25">
      <c r="A4736" s="232"/>
      <c r="B4736" s="232"/>
      <c r="C4736" s="232"/>
      <c r="D4736" s="232"/>
      <c r="E4736" s="232"/>
      <c r="F4736" s="232"/>
      <c r="G4736" s="232"/>
      <c r="H4736" s="232"/>
      <c r="I4736" s="232"/>
      <c r="J4736" s="232"/>
      <c r="K4736" s="232"/>
      <c r="L4736" s="232"/>
      <c r="M4736" s="232"/>
      <c r="N4736" s="131" t="e">
        <f t="shared" si="73"/>
        <v>#N/A</v>
      </c>
    </row>
    <row r="4737" spans="1:14" ht="12.75" customHeight="1" x14ac:dyDescent="0.25">
      <c r="A4737" s="232"/>
      <c r="B4737" s="232"/>
      <c r="C4737" s="232"/>
      <c r="D4737" s="232"/>
      <c r="E4737" s="232"/>
      <c r="F4737" s="232"/>
      <c r="G4737" s="232"/>
      <c r="H4737" s="232"/>
      <c r="I4737" s="232"/>
      <c r="J4737" s="232"/>
      <c r="K4737" s="232"/>
      <c r="L4737" s="232"/>
      <c r="M4737" s="232"/>
      <c r="N4737" s="131" t="e">
        <f t="shared" si="73"/>
        <v>#N/A</v>
      </c>
    </row>
    <row r="4738" spans="1:14" ht="12.75" customHeight="1" x14ac:dyDescent="0.25">
      <c r="A4738" s="232"/>
      <c r="B4738" s="232"/>
      <c r="C4738" s="232"/>
      <c r="D4738" s="232"/>
      <c r="E4738" s="232"/>
      <c r="F4738" s="232"/>
      <c r="G4738" s="232"/>
      <c r="H4738" s="232"/>
      <c r="I4738" s="232"/>
      <c r="J4738" s="232"/>
      <c r="K4738" s="232"/>
      <c r="L4738" s="232"/>
      <c r="M4738" s="232"/>
      <c r="N4738" s="131" t="e">
        <f t="shared" si="73"/>
        <v>#N/A</v>
      </c>
    </row>
    <row r="4739" spans="1:14" ht="12.75" customHeight="1" x14ac:dyDescent="0.25">
      <c r="A4739" s="232"/>
      <c r="B4739" s="232"/>
      <c r="C4739" s="232"/>
      <c r="D4739" s="232"/>
      <c r="E4739" s="232"/>
      <c r="F4739" s="232"/>
      <c r="G4739" s="232"/>
      <c r="H4739" s="232"/>
      <c r="I4739" s="232"/>
      <c r="J4739" s="232"/>
      <c r="K4739" s="232"/>
      <c r="L4739" s="232"/>
      <c r="M4739" s="232"/>
      <c r="N4739" s="131" t="e">
        <f t="shared" si="73"/>
        <v>#N/A</v>
      </c>
    </row>
    <row r="4740" spans="1:14" ht="12.75" customHeight="1" x14ac:dyDescent="0.25">
      <c r="A4740" s="232"/>
      <c r="B4740" s="232"/>
      <c r="C4740" s="232"/>
      <c r="D4740" s="232"/>
      <c r="E4740" s="232"/>
      <c r="F4740" s="232"/>
      <c r="G4740" s="232"/>
      <c r="H4740" s="232"/>
      <c r="I4740" s="232"/>
      <c r="J4740" s="232"/>
      <c r="K4740" s="232"/>
      <c r="L4740" s="232"/>
      <c r="M4740" s="232"/>
      <c r="N4740" s="131" t="e">
        <f t="shared" ref="N4740:N4803" si="74">VLOOKUP(I4740,$O$3:$P$10,2,FALSE)</f>
        <v>#N/A</v>
      </c>
    </row>
    <row r="4741" spans="1:14" ht="12.75" customHeight="1" x14ac:dyDescent="0.25">
      <c r="A4741" s="232"/>
      <c r="B4741" s="232"/>
      <c r="C4741" s="232"/>
      <c r="D4741" s="232"/>
      <c r="E4741" s="232"/>
      <c r="F4741" s="232"/>
      <c r="G4741" s="232"/>
      <c r="H4741" s="232"/>
      <c r="I4741" s="232"/>
      <c r="J4741" s="232"/>
      <c r="K4741" s="232"/>
      <c r="L4741" s="232"/>
      <c r="M4741" s="232"/>
      <c r="N4741" s="131" t="e">
        <f t="shared" si="74"/>
        <v>#N/A</v>
      </c>
    </row>
    <row r="4742" spans="1:14" ht="12.75" customHeight="1" x14ac:dyDescent="0.25">
      <c r="A4742" s="232"/>
      <c r="B4742" s="232"/>
      <c r="C4742" s="232"/>
      <c r="D4742" s="232"/>
      <c r="E4742" s="232"/>
      <c r="F4742" s="232"/>
      <c r="G4742" s="232"/>
      <c r="H4742" s="232"/>
      <c r="I4742" s="232"/>
      <c r="J4742" s="232"/>
      <c r="K4742" s="232"/>
      <c r="L4742" s="232"/>
      <c r="M4742" s="232"/>
      <c r="N4742" s="131" t="e">
        <f t="shared" si="74"/>
        <v>#N/A</v>
      </c>
    </row>
    <row r="4743" spans="1:14" ht="12.75" customHeight="1" x14ac:dyDescent="0.25">
      <c r="A4743" s="232"/>
      <c r="B4743" s="232"/>
      <c r="C4743" s="232"/>
      <c r="D4743" s="232"/>
      <c r="E4743" s="232"/>
      <c r="F4743" s="232"/>
      <c r="G4743" s="232"/>
      <c r="H4743" s="232"/>
      <c r="I4743" s="232"/>
      <c r="J4743" s="232"/>
      <c r="K4743" s="232"/>
      <c r="L4743" s="232"/>
      <c r="M4743" s="232"/>
      <c r="N4743" s="131" t="e">
        <f t="shared" si="74"/>
        <v>#N/A</v>
      </c>
    </row>
    <row r="4744" spans="1:14" ht="12.75" customHeight="1" x14ac:dyDescent="0.25">
      <c r="A4744" s="232"/>
      <c r="B4744" s="232"/>
      <c r="C4744" s="232"/>
      <c r="D4744" s="232"/>
      <c r="E4744" s="232"/>
      <c r="F4744" s="232"/>
      <c r="G4744" s="232"/>
      <c r="H4744" s="232"/>
      <c r="I4744" s="232"/>
      <c r="J4744" s="232"/>
      <c r="K4744" s="232"/>
      <c r="L4744" s="232"/>
      <c r="M4744" s="232"/>
      <c r="N4744" s="131" t="e">
        <f t="shared" si="74"/>
        <v>#N/A</v>
      </c>
    </row>
    <row r="4745" spans="1:14" ht="12.75" customHeight="1" x14ac:dyDescent="0.25">
      <c r="A4745" s="232"/>
      <c r="B4745" s="232"/>
      <c r="C4745" s="232"/>
      <c r="D4745" s="232"/>
      <c r="E4745" s="232"/>
      <c r="F4745" s="232"/>
      <c r="G4745" s="232"/>
      <c r="H4745" s="232"/>
      <c r="I4745" s="232"/>
      <c r="J4745" s="232"/>
      <c r="K4745" s="232"/>
      <c r="L4745" s="232"/>
      <c r="M4745" s="232"/>
      <c r="N4745" s="131" t="e">
        <f t="shared" si="74"/>
        <v>#N/A</v>
      </c>
    </row>
    <row r="4746" spans="1:14" ht="12.75" customHeight="1" x14ac:dyDescent="0.25">
      <c r="A4746" s="232"/>
      <c r="B4746" s="232"/>
      <c r="C4746" s="232"/>
      <c r="D4746" s="232"/>
      <c r="E4746" s="232"/>
      <c r="F4746" s="232"/>
      <c r="G4746" s="232"/>
      <c r="H4746" s="232"/>
      <c r="I4746" s="232"/>
      <c r="J4746" s="232"/>
      <c r="K4746" s="232"/>
      <c r="L4746" s="232"/>
      <c r="M4746" s="232"/>
      <c r="N4746" s="131" t="e">
        <f t="shared" si="74"/>
        <v>#N/A</v>
      </c>
    </row>
    <row r="4747" spans="1:14" ht="12.75" customHeight="1" x14ac:dyDescent="0.25">
      <c r="A4747" s="232"/>
      <c r="B4747" s="232"/>
      <c r="C4747" s="232"/>
      <c r="D4747" s="232"/>
      <c r="E4747" s="232"/>
      <c r="F4747" s="232"/>
      <c r="G4747" s="232"/>
      <c r="H4747" s="232"/>
      <c r="I4747" s="232"/>
      <c r="J4747" s="232"/>
      <c r="K4747" s="232"/>
      <c r="L4747" s="232"/>
      <c r="M4747" s="232"/>
      <c r="N4747" s="131" t="e">
        <f t="shared" si="74"/>
        <v>#N/A</v>
      </c>
    </row>
    <row r="4748" spans="1:14" ht="12.75" customHeight="1" x14ac:dyDescent="0.25">
      <c r="A4748" s="232"/>
      <c r="B4748" s="232"/>
      <c r="C4748" s="232"/>
      <c r="D4748" s="232"/>
      <c r="E4748" s="232"/>
      <c r="F4748" s="232"/>
      <c r="G4748" s="232"/>
      <c r="H4748" s="232"/>
      <c r="I4748" s="232"/>
      <c r="J4748" s="232"/>
      <c r="K4748" s="232"/>
      <c r="L4748" s="232"/>
      <c r="M4748" s="232"/>
      <c r="N4748" s="131" t="e">
        <f t="shared" si="74"/>
        <v>#N/A</v>
      </c>
    </row>
    <row r="4749" spans="1:14" ht="12.75" customHeight="1" x14ac:dyDescent="0.25">
      <c r="A4749" s="232"/>
      <c r="B4749" s="232"/>
      <c r="C4749" s="232"/>
      <c r="D4749" s="232"/>
      <c r="E4749" s="232"/>
      <c r="F4749" s="232"/>
      <c r="G4749" s="232"/>
      <c r="H4749" s="232"/>
      <c r="I4749" s="232"/>
      <c r="J4749" s="232"/>
      <c r="K4749" s="232"/>
      <c r="L4749" s="232"/>
      <c r="M4749" s="232"/>
      <c r="N4749" s="131" t="e">
        <f t="shared" si="74"/>
        <v>#N/A</v>
      </c>
    </row>
    <row r="4750" spans="1:14" ht="12.75" customHeight="1" x14ac:dyDescent="0.25">
      <c r="A4750" s="232"/>
      <c r="B4750" s="232"/>
      <c r="C4750" s="232"/>
      <c r="D4750" s="232"/>
      <c r="E4750" s="232"/>
      <c r="F4750" s="232"/>
      <c r="G4750" s="232"/>
      <c r="H4750" s="232"/>
      <c r="I4750" s="232"/>
      <c r="J4750" s="232"/>
      <c r="K4750" s="232"/>
      <c r="L4750" s="232"/>
      <c r="M4750" s="232"/>
      <c r="N4750" s="131" t="e">
        <f t="shared" si="74"/>
        <v>#N/A</v>
      </c>
    </row>
    <row r="4751" spans="1:14" ht="12.75" customHeight="1" x14ac:dyDescent="0.25">
      <c r="A4751" s="232"/>
      <c r="B4751" s="232"/>
      <c r="C4751" s="232"/>
      <c r="D4751" s="232"/>
      <c r="E4751" s="232"/>
      <c r="F4751" s="232"/>
      <c r="G4751" s="232"/>
      <c r="H4751" s="232"/>
      <c r="I4751" s="232"/>
      <c r="J4751" s="232"/>
      <c r="K4751" s="232"/>
      <c r="L4751" s="232"/>
      <c r="M4751" s="232"/>
      <c r="N4751" s="131" t="e">
        <f t="shared" si="74"/>
        <v>#N/A</v>
      </c>
    </row>
    <row r="4752" spans="1:14" ht="12.75" customHeight="1" x14ac:dyDescent="0.25">
      <c r="A4752" s="232"/>
      <c r="B4752" s="232"/>
      <c r="C4752" s="232"/>
      <c r="D4752" s="232"/>
      <c r="E4752" s="232"/>
      <c r="F4752" s="232"/>
      <c r="G4752" s="232"/>
      <c r="H4752" s="232"/>
      <c r="I4752" s="232"/>
      <c r="J4752" s="232"/>
      <c r="K4752" s="232"/>
      <c r="L4752" s="232"/>
      <c r="M4752" s="232"/>
      <c r="N4752" s="131" t="e">
        <f t="shared" si="74"/>
        <v>#N/A</v>
      </c>
    </row>
    <row r="4753" spans="1:14" ht="12.75" customHeight="1" x14ac:dyDescent="0.25">
      <c r="A4753" s="232"/>
      <c r="B4753" s="232"/>
      <c r="C4753" s="232"/>
      <c r="D4753" s="232"/>
      <c r="E4753" s="232"/>
      <c r="F4753" s="232"/>
      <c r="G4753" s="232"/>
      <c r="H4753" s="232"/>
      <c r="I4753" s="232"/>
      <c r="J4753" s="232"/>
      <c r="K4753" s="232"/>
      <c r="L4753" s="232"/>
      <c r="M4753" s="232"/>
      <c r="N4753" s="131" t="e">
        <f t="shared" si="74"/>
        <v>#N/A</v>
      </c>
    </row>
    <row r="4754" spans="1:14" ht="12.75" customHeight="1" x14ac:dyDescent="0.25">
      <c r="A4754" s="232"/>
      <c r="B4754" s="232"/>
      <c r="C4754" s="232"/>
      <c r="D4754" s="232"/>
      <c r="E4754" s="232"/>
      <c r="F4754" s="232"/>
      <c r="G4754" s="232"/>
      <c r="H4754" s="232"/>
      <c r="I4754" s="232"/>
      <c r="J4754" s="232"/>
      <c r="K4754" s="232"/>
      <c r="L4754" s="232"/>
      <c r="M4754" s="232"/>
      <c r="N4754" s="131" t="e">
        <f t="shared" si="74"/>
        <v>#N/A</v>
      </c>
    </row>
    <row r="4755" spans="1:14" ht="12.75" customHeight="1" x14ac:dyDescent="0.25">
      <c r="A4755" s="232"/>
      <c r="B4755" s="232"/>
      <c r="C4755" s="232"/>
      <c r="D4755" s="232"/>
      <c r="E4755" s="232"/>
      <c r="F4755" s="232"/>
      <c r="G4755" s="232"/>
      <c r="H4755" s="232"/>
      <c r="I4755" s="232"/>
      <c r="J4755" s="232"/>
      <c r="K4755" s="232"/>
      <c r="L4755" s="232"/>
      <c r="M4755" s="232"/>
      <c r="N4755" s="131" t="e">
        <f t="shared" si="74"/>
        <v>#N/A</v>
      </c>
    </row>
    <row r="4756" spans="1:14" ht="12.75" customHeight="1" x14ac:dyDescent="0.25">
      <c r="A4756" s="232"/>
      <c r="B4756" s="232"/>
      <c r="C4756" s="232"/>
      <c r="D4756" s="232"/>
      <c r="E4756" s="232"/>
      <c r="F4756" s="232"/>
      <c r="G4756" s="232"/>
      <c r="H4756" s="232"/>
      <c r="I4756" s="232"/>
      <c r="J4756" s="232"/>
      <c r="K4756" s="232"/>
      <c r="L4756" s="232"/>
      <c r="M4756" s="232"/>
      <c r="N4756" s="131" t="e">
        <f t="shared" si="74"/>
        <v>#N/A</v>
      </c>
    </row>
    <row r="4757" spans="1:14" ht="12.75" customHeight="1" x14ac:dyDescent="0.25">
      <c r="A4757" s="232"/>
      <c r="B4757" s="232"/>
      <c r="C4757" s="232"/>
      <c r="D4757" s="232"/>
      <c r="E4757" s="232"/>
      <c r="F4757" s="232"/>
      <c r="G4757" s="232"/>
      <c r="H4757" s="232"/>
      <c r="I4757" s="232"/>
      <c r="J4757" s="232"/>
      <c r="K4757" s="232"/>
      <c r="L4757" s="232"/>
      <c r="M4757" s="232"/>
      <c r="N4757" s="131" t="e">
        <f t="shared" si="74"/>
        <v>#N/A</v>
      </c>
    </row>
    <row r="4758" spans="1:14" ht="12.75" customHeight="1" x14ac:dyDescent="0.25">
      <c r="A4758" s="232"/>
      <c r="B4758" s="232"/>
      <c r="C4758" s="232"/>
      <c r="D4758" s="232"/>
      <c r="E4758" s="232"/>
      <c r="F4758" s="232"/>
      <c r="G4758" s="232"/>
      <c r="H4758" s="232"/>
      <c r="I4758" s="232"/>
      <c r="J4758" s="232"/>
      <c r="K4758" s="232"/>
      <c r="L4758" s="232"/>
      <c r="M4758" s="232"/>
      <c r="N4758" s="131" t="e">
        <f t="shared" si="74"/>
        <v>#N/A</v>
      </c>
    </row>
    <row r="4759" spans="1:14" ht="12.75" customHeight="1" x14ac:dyDescent="0.25">
      <c r="A4759" s="232"/>
      <c r="B4759" s="232"/>
      <c r="C4759" s="232"/>
      <c r="D4759" s="232"/>
      <c r="E4759" s="232"/>
      <c r="F4759" s="232"/>
      <c r="G4759" s="232"/>
      <c r="H4759" s="232"/>
      <c r="I4759" s="232"/>
      <c r="J4759" s="232"/>
      <c r="K4759" s="232"/>
      <c r="L4759" s="232"/>
      <c r="M4759" s="232"/>
      <c r="N4759" s="131" t="e">
        <f t="shared" si="74"/>
        <v>#N/A</v>
      </c>
    </row>
    <row r="4760" spans="1:14" ht="12.75" customHeight="1" x14ac:dyDescent="0.25">
      <c r="A4760" s="232"/>
      <c r="B4760" s="232"/>
      <c r="C4760" s="232"/>
      <c r="D4760" s="232"/>
      <c r="E4760" s="232"/>
      <c r="F4760" s="232"/>
      <c r="G4760" s="232"/>
      <c r="H4760" s="232"/>
      <c r="I4760" s="232"/>
      <c r="J4760" s="232"/>
      <c r="K4760" s="232"/>
      <c r="L4760" s="232"/>
      <c r="M4760" s="232"/>
      <c r="N4760" s="131" t="e">
        <f t="shared" si="74"/>
        <v>#N/A</v>
      </c>
    </row>
    <row r="4761" spans="1:14" ht="12.75" customHeight="1" x14ac:dyDescent="0.25">
      <c r="A4761" s="232"/>
      <c r="B4761" s="232"/>
      <c r="C4761" s="232"/>
      <c r="D4761" s="232"/>
      <c r="E4761" s="232"/>
      <c r="F4761" s="232"/>
      <c r="G4761" s="232"/>
      <c r="H4761" s="232"/>
      <c r="I4761" s="232"/>
      <c r="J4761" s="232"/>
      <c r="K4761" s="232"/>
      <c r="L4761" s="232"/>
      <c r="M4761" s="232"/>
      <c r="N4761" s="131" t="e">
        <f t="shared" si="74"/>
        <v>#N/A</v>
      </c>
    </row>
    <row r="4762" spans="1:14" ht="12.75" customHeight="1" x14ac:dyDescent="0.25">
      <c r="A4762" s="232"/>
      <c r="B4762" s="232"/>
      <c r="C4762" s="232"/>
      <c r="D4762" s="232"/>
      <c r="E4762" s="232"/>
      <c r="F4762" s="232"/>
      <c r="G4762" s="232"/>
      <c r="H4762" s="232"/>
      <c r="I4762" s="232"/>
      <c r="J4762" s="232"/>
      <c r="K4762" s="232"/>
      <c r="L4762" s="232"/>
      <c r="M4762" s="232"/>
      <c r="N4762" s="131" t="e">
        <f t="shared" si="74"/>
        <v>#N/A</v>
      </c>
    </row>
    <row r="4763" spans="1:14" ht="12.75" customHeight="1" x14ac:dyDescent="0.25">
      <c r="A4763" s="232"/>
      <c r="B4763" s="232"/>
      <c r="C4763" s="232"/>
      <c r="D4763" s="232"/>
      <c r="E4763" s="232"/>
      <c r="F4763" s="232"/>
      <c r="G4763" s="232"/>
      <c r="H4763" s="232"/>
      <c r="I4763" s="232"/>
      <c r="J4763" s="232"/>
      <c r="K4763" s="232"/>
      <c r="L4763" s="232"/>
      <c r="M4763" s="232"/>
      <c r="N4763" s="131" t="e">
        <f t="shared" si="74"/>
        <v>#N/A</v>
      </c>
    </row>
    <row r="4764" spans="1:14" ht="12.75" customHeight="1" x14ac:dyDescent="0.25">
      <c r="A4764" s="232"/>
      <c r="B4764" s="232"/>
      <c r="C4764" s="232"/>
      <c r="D4764" s="232"/>
      <c r="E4764" s="232"/>
      <c r="F4764" s="232"/>
      <c r="G4764" s="232"/>
      <c r="H4764" s="232"/>
      <c r="I4764" s="232"/>
      <c r="J4764" s="232"/>
      <c r="K4764" s="232"/>
      <c r="L4764" s="232"/>
      <c r="M4764" s="232"/>
      <c r="N4764" s="131" t="e">
        <f t="shared" si="74"/>
        <v>#N/A</v>
      </c>
    </row>
    <row r="4765" spans="1:14" ht="12.75" customHeight="1" x14ac:dyDescent="0.25">
      <c r="A4765" s="232"/>
      <c r="B4765" s="232"/>
      <c r="C4765" s="232"/>
      <c r="D4765" s="232"/>
      <c r="E4765" s="232"/>
      <c r="F4765" s="232"/>
      <c r="G4765" s="232"/>
      <c r="H4765" s="232"/>
      <c r="I4765" s="232"/>
      <c r="J4765" s="232"/>
      <c r="K4765" s="232"/>
      <c r="L4765" s="232"/>
      <c r="M4765" s="232"/>
      <c r="N4765" s="131" t="e">
        <f t="shared" si="74"/>
        <v>#N/A</v>
      </c>
    </row>
    <row r="4766" spans="1:14" ht="12.75" customHeight="1" x14ac:dyDescent="0.25">
      <c r="A4766" s="232"/>
      <c r="B4766" s="232"/>
      <c r="C4766" s="232"/>
      <c r="D4766" s="232"/>
      <c r="E4766" s="232"/>
      <c r="F4766" s="232"/>
      <c r="G4766" s="232"/>
      <c r="H4766" s="232"/>
      <c r="I4766" s="232"/>
      <c r="J4766" s="232"/>
      <c r="K4766" s="232"/>
      <c r="L4766" s="232"/>
      <c r="M4766" s="232"/>
      <c r="N4766" s="131" t="e">
        <f t="shared" si="74"/>
        <v>#N/A</v>
      </c>
    </row>
    <row r="4767" spans="1:14" ht="12.75" customHeight="1" x14ac:dyDescent="0.25">
      <c r="A4767" s="232"/>
      <c r="B4767" s="232"/>
      <c r="C4767" s="232"/>
      <c r="D4767" s="232"/>
      <c r="E4767" s="232"/>
      <c r="F4767" s="232"/>
      <c r="G4767" s="232"/>
      <c r="H4767" s="232"/>
      <c r="I4767" s="232"/>
      <c r="J4767" s="232"/>
      <c r="K4767" s="232"/>
      <c r="L4767" s="232"/>
      <c r="M4767" s="232"/>
      <c r="N4767" s="131" t="e">
        <f t="shared" si="74"/>
        <v>#N/A</v>
      </c>
    </row>
    <row r="4768" spans="1:14" ht="12.75" customHeight="1" x14ac:dyDescent="0.25">
      <c r="A4768" s="232"/>
      <c r="B4768" s="232"/>
      <c r="C4768" s="232"/>
      <c r="D4768" s="232"/>
      <c r="E4768" s="232"/>
      <c r="F4768" s="232"/>
      <c r="G4768" s="232"/>
      <c r="H4768" s="232"/>
      <c r="I4768" s="232"/>
      <c r="J4768" s="232"/>
      <c r="K4768" s="232"/>
      <c r="L4768" s="232"/>
      <c r="M4768" s="232"/>
      <c r="N4768" s="131" t="e">
        <f t="shared" si="74"/>
        <v>#N/A</v>
      </c>
    </row>
    <row r="4769" spans="1:14" ht="12.75" customHeight="1" x14ac:dyDescent="0.25">
      <c r="A4769" s="232"/>
      <c r="B4769" s="232"/>
      <c r="C4769" s="232"/>
      <c r="D4769" s="232"/>
      <c r="E4769" s="232"/>
      <c r="F4769" s="232"/>
      <c r="G4769" s="232"/>
      <c r="H4769" s="232"/>
      <c r="I4769" s="232"/>
      <c r="J4769" s="232"/>
      <c r="K4769" s="232"/>
      <c r="L4769" s="232"/>
      <c r="M4769" s="232"/>
      <c r="N4769" s="131" t="e">
        <f t="shared" si="74"/>
        <v>#N/A</v>
      </c>
    </row>
    <row r="4770" spans="1:14" ht="12.75" customHeight="1" x14ac:dyDescent="0.25">
      <c r="A4770" s="232"/>
      <c r="B4770" s="232"/>
      <c r="C4770" s="232"/>
      <c r="D4770" s="232"/>
      <c r="E4770" s="232"/>
      <c r="F4770" s="232"/>
      <c r="G4770" s="232"/>
      <c r="H4770" s="232"/>
      <c r="I4770" s="232"/>
      <c r="J4770" s="232"/>
      <c r="K4770" s="232"/>
      <c r="L4770" s="232"/>
      <c r="M4770" s="232"/>
      <c r="N4770" s="131" t="e">
        <f t="shared" si="74"/>
        <v>#N/A</v>
      </c>
    </row>
    <row r="4771" spans="1:14" ht="12.75" customHeight="1" x14ac:dyDescent="0.25">
      <c r="A4771" s="232"/>
      <c r="B4771" s="232"/>
      <c r="C4771" s="232"/>
      <c r="D4771" s="232"/>
      <c r="E4771" s="232"/>
      <c r="F4771" s="232"/>
      <c r="G4771" s="232"/>
      <c r="H4771" s="232"/>
      <c r="I4771" s="232"/>
      <c r="J4771" s="232"/>
      <c r="K4771" s="232"/>
      <c r="L4771" s="232"/>
      <c r="M4771" s="232"/>
      <c r="N4771" s="131" t="e">
        <f t="shared" si="74"/>
        <v>#N/A</v>
      </c>
    </row>
    <row r="4772" spans="1:14" ht="12.75" customHeight="1" x14ac:dyDescent="0.25">
      <c r="A4772" s="232"/>
      <c r="B4772" s="232"/>
      <c r="C4772" s="232"/>
      <c r="D4772" s="232"/>
      <c r="E4772" s="232"/>
      <c r="F4772" s="232"/>
      <c r="G4772" s="232"/>
      <c r="H4772" s="232"/>
      <c r="I4772" s="232"/>
      <c r="J4772" s="232"/>
      <c r="K4772" s="232"/>
      <c r="L4772" s="232"/>
      <c r="M4772" s="232"/>
      <c r="N4772" s="131" t="e">
        <f t="shared" si="74"/>
        <v>#N/A</v>
      </c>
    </row>
    <row r="4773" spans="1:14" ht="12.75" customHeight="1" x14ac:dyDescent="0.25">
      <c r="A4773" s="232"/>
      <c r="B4773" s="232"/>
      <c r="C4773" s="232"/>
      <c r="D4773" s="232"/>
      <c r="E4773" s="232"/>
      <c r="F4773" s="232"/>
      <c r="G4773" s="232"/>
      <c r="H4773" s="232"/>
      <c r="I4773" s="232"/>
      <c r="J4773" s="232"/>
      <c r="K4773" s="232"/>
      <c r="L4773" s="232"/>
      <c r="M4773" s="232"/>
      <c r="N4773" s="131" t="e">
        <f t="shared" si="74"/>
        <v>#N/A</v>
      </c>
    </row>
    <row r="4774" spans="1:14" ht="12.75" customHeight="1" x14ac:dyDescent="0.25">
      <c r="A4774" s="232"/>
      <c r="B4774" s="232"/>
      <c r="C4774" s="232"/>
      <c r="D4774" s="232"/>
      <c r="E4774" s="232"/>
      <c r="F4774" s="232"/>
      <c r="G4774" s="232"/>
      <c r="H4774" s="232"/>
      <c r="I4774" s="232"/>
      <c r="J4774" s="232"/>
      <c r="K4774" s="232"/>
      <c r="L4774" s="232"/>
      <c r="M4774" s="232"/>
      <c r="N4774" s="131" t="e">
        <f t="shared" si="74"/>
        <v>#N/A</v>
      </c>
    </row>
    <row r="4775" spans="1:14" ht="12.75" customHeight="1" x14ac:dyDescent="0.25">
      <c r="A4775" s="232"/>
      <c r="B4775" s="232"/>
      <c r="C4775" s="232"/>
      <c r="D4775" s="232"/>
      <c r="E4775" s="232"/>
      <c r="F4775" s="232"/>
      <c r="G4775" s="232"/>
      <c r="H4775" s="232"/>
      <c r="I4775" s="232"/>
      <c r="J4775" s="232"/>
      <c r="K4775" s="232"/>
      <c r="L4775" s="232"/>
      <c r="M4775" s="232"/>
      <c r="N4775" s="131" t="e">
        <f t="shared" si="74"/>
        <v>#N/A</v>
      </c>
    </row>
    <row r="4776" spans="1:14" ht="12.75" customHeight="1" x14ac:dyDescent="0.25">
      <c r="A4776" s="232"/>
      <c r="B4776" s="232"/>
      <c r="C4776" s="232"/>
      <c r="D4776" s="232"/>
      <c r="E4776" s="232"/>
      <c r="F4776" s="232"/>
      <c r="G4776" s="232"/>
      <c r="H4776" s="232"/>
      <c r="I4776" s="232"/>
      <c r="J4776" s="232"/>
      <c r="K4776" s="232"/>
      <c r="L4776" s="232"/>
      <c r="M4776" s="232"/>
      <c r="N4776" s="131" t="e">
        <f t="shared" si="74"/>
        <v>#N/A</v>
      </c>
    </row>
    <row r="4777" spans="1:14" ht="12.75" customHeight="1" x14ac:dyDescent="0.25">
      <c r="A4777" s="232"/>
      <c r="B4777" s="232"/>
      <c r="C4777" s="232"/>
      <c r="D4777" s="232"/>
      <c r="E4777" s="232"/>
      <c r="F4777" s="232"/>
      <c r="G4777" s="232"/>
      <c r="H4777" s="232"/>
      <c r="I4777" s="232"/>
      <c r="J4777" s="232"/>
      <c r="K4777" s="232"/>
      <c r="L4777" s="232"/>
      <c r="M4777" s="232"/>
      <c r="N4777" s="131" t="e">
        <f t="shared" si="74"/>
        <v>#N/A</v>
      </c>
    </row>
    <row r="4778" spans="1:14" ht="12.75" customHeight="1" x14ac:dyDescent="0.25">
      <c r="A4778" s="232"/>
      <c r="B4778" s="232"/>
      <c r="C4778" s="232"/>
      <c r="D4778" s="232"/>
      <c r="E4778" s="232"/>
      <c r="F4778" s="232"/>
      <c r="G4778" s="232"/>
      <c r="H4778" s="232"/>
      <c r="I4778" s="232"/>
      <c r="J4778" s="232"/>
      <c r="K4778" s="232"/>
      <c r="L4778" s="232"/>
      <c r="M4778" s="232"/>
      <c r="N4778" s="131" t="e">
        <f t="shared" si="74"/>
        <v>#N/A</v>
      </c>
    </row>
    <row r="4779" spans="1:14" ht="12.75" customHeight="1" x14ac:dyDescent="0.25">
      <c r="A4779" s="232"/>
      <c r="B4779" s="232"/>
      <c r="C4779" s="232"/>
      <c r="D4779" s="232"/>
      <c r="E4779" s="232"/>
      <c r="F4779" s="232"/>
      <c r="G4779" s="232"/>
      <c r="H4779" s="232"/>
      <c r="I4779" s="232"/>
      <c r="J4779" s="232"/>
      <c r="K4779" s="232"/>
      <c r="L4779" s="232"/>
      <c r="M4779" s="232"/>
      <c r="N4779" s="131" t="e">
        <f t="shared" si="74"/>
        <v>#N/A</v>
      </c>
    </row>
    <row r="4780" spans="1:14" ht="12.75" customHeight="1" x14ac:dyDescent="0.25">
      <c r="A4780" s="232"/>
      <c r="B4780" s="232"/>
      <c r="C4780" s="232"/>
      <c r="D4780" s="232"/>
      <c r="E4780" s="232"/>
      <c r="F4780" s="232"/>
      <c r="G4780" s="232"/>
      <c r="H4780" s="232"/>
      <c r="I4780" s="232"/>
      <c r="J4780" s="232"/>
      <c r="K4780" s="232"/>
      <c r="L4780" s="232"/>
      <c r="M4780" s="232"/>
      <c r="N4780" s="131" t="e">
        <f t="shared" si="74"/>
        <v>#N/A</v>
      </c>
    </row>
    <row r="4781" spans="1:14" ht="12.75" customHeight="1" x14ac:dyDescent="0.25">
      <c r="A4781" s="232"/>
      <c r="B4781" s="232"/>
      <c r="C4781" s="232"/>
      <c r="D4781" s="232"/>
      <c r="E4781" s="232"/>
      <c r="F4781" s="232"/>
      <c r="G4781" s="232"/>
      <c r="H4781" s="232"/>
      <c r="I4781" s="232"/>
      <c r="J4781" s="232"/>
      <c r="K4781" s="232"/>
      <c r="L4781" s="232"/>
      <c r="M4781" s="232"/>
      <c r="N4781" s="131" t="e">
        <f t="shared" si="74"/>
        <v>#N/A</v>
      </c>
    </row>
    <row r="4782" spans="1:14" ht="12.75" customHeight="1" x14ac:dyDescent="0.25">
      <c r="A4782" s="232"/>
      <c r="B4782" s="232"/>
      <c r="C4782" s="232"/>
      <c r="D4782" s="232"/>
      <c r="E4782" s="232"/>
      <c r="F4782" s="232"/>
      <c r="G4782" s="232"/>
      <c r="H4782" s="232"/>
      <c r="I4782" s="232"/>
      <c r="J4782" s="232"/>
      <c r="K4782" s="232"/>
      <c r="L4782" s="232"/>
      <c r="M4782" s="232"/>
      <c r="N4782" s="131" t="e">
        <f t="shared" si="74"/>
        <v>#N/A</v>
      </c>
    </row>
    <row r="4783" spans="1:14" ht="12.75" customHeight="1" x14ac:dyDescent="0.25">
      <c r="A4783" s="232"/>
      <c r="B4783" s="232"/>
      <c r="C4783" s="232"/>
      <c r="D4783" s="232"/>
      <c r="E4783" s="232"/>
      <c r="F4783" s="232"/>
      <c r="G4783" s="232"/>
      <c r="H4783" s="232"/>
      <c r="I4783" s="232"/>
      <c r="J4783" s="232"/>
      <c r="K4783" s="232"/>
      <c r="L4783" s="232"/>
      <c r="M4783" s="232"/>
      <c r="N4783" s="131" t="e">
        <f t="shared" si="74"/>
        <v>#N/A</v>
      </c>
    </row>
    <row r="4784" spans="1:14" ht="12.75" customHeight="1" x14ac:dyDescent="0.25">
      <c r="A4784" s="232"/>
      <c r="B4784" s="232"/>
      <c r="C4784" s="232"/>
      <c r="D4784" s="232"/>
      <c r="E4784" s="232"/>
      <c r="F4784" s="232"/>
      <c r="G4784" s="232"/>
      <c r="H4784" s="232"/>
      <c r="I4784" s="232"/>
      <c r="J4784" s="232"/>
      <c r="K4784" s="232"/>
      <c r="L4784" s="232"/>
      <c r="M4784" s="232"/>
      <c r="N4784" s="131" t="e">
        <f t="shared" si="74"/>
        <v>#N/A</v>
      </c>
    </row>
    <row r="4785" spans="1:14" ht="12.75" customHeight="1" x14ac:dyDescent="0.25">
      <c r="A4785" s="232"/>
      <c r="B4785" s="232"/>
      <c r="C4785" s="232"/>
      <c r="D4785" s="232"/>
      <c r="E4785" s="232"/>
      <c r="F4785" s="232"/>
      <c r="G4785" s="232"/>
      <c r="H4785" s="232"/>
      <c r="I4785" s="232"/>
      <c r="J4785" s="232"/>
      <c r="K4785" s="232"/>
      <c r="L4785" s="232"/>
      <c r="M4785" s="232"/>
      <c r="N4785" s="131" t="e">
        <f t="shared" si="74"/>
        <v>#N/A</v>
      </c>
    </row>
    <row r="4786" spans="1:14" ht="12.75" customHeight="1" x14ac:dyDescent="0.25">
      <c r="A4786" s="232"/>
      <c r="B4786" s="232"/>
      <c r="C4786" s="232"/>
      <c r="D4786" s="232"/>
      <c r="E4786" s="232"/>
      <c r="F4786" s="232"/>
      <c r="G4786" s="232"/>
      <c r="H4786" s="232"/>
      <c r="I4786" s="232"/>
      <c r="J4786" s="232"/>
      <c r="K4786" s="232"/>
      <c r="L4786" s="232"/>
      <c r="M4786" s="232"/>
      <c r="N4786" s="131" t="e">
        <f t="shared" si="74"/>
        <v>#N/A</v>
      </c>
    </row>
    <row r="4787" spans="1:14" ht="12.75" customHeight="1" x14ac:dyDescent="0.25">
      <c r="A4787" s="232"/>
      <c r="B4787" s="232"/>
      <c r="C4787" s="232"/>
      <c r="D4787" s="232"/>
      <c r="E4787" s="232"/>
      <c r="F4787" s="232"/>
      <c r="G4787" s="232"/>
      <c r="H4787" s="232"/>
      <c r="I4787" s="232"/>
      <c r="J4787" s="232"/>
      <c r="K4787" s="232"/>
      <c r="L4787" s="232"/>
      <c r="M4787" s="232"/>
      <c r="N4787" s="131" t="e">
        <f t="shared" si="74"/>
        <v>#N/A</v>
      </c>
    </row>
    <row r="4788" spans="1:14" ht="12.75" customHeight="1" x14ac:dyDescent="0.25">
      <c r="A4788" s="232"/>
      <c r="B4788" s="232"/>
      <c r="C4788" s="232"/>
      <c r="D4788" s="232"/>
      <c r="E4788" s="232"/>
      <c r="F4788" s="232"/>
      <c r="G4788" s="232"/>
      <c r="H4788" s="232"/>
      <c r="I4788" s="232"/>
      <c r="J4788" s="232"/>
      <c r="K4788" s="232"/>
      <c r="L4788" s="232"/>
      <c r="M4788" s="232"/>
      <c r="N4788" s="131" t="e">
        <f t="shared" si="74"/>
        <v>#N/A</v>
      </c>
    </row>
    <row r="4789" spans="1:14" ht="12.75" customHeight="1" x14ac:dyDescent="0.25">
      <c r="A4789" s="232"/>
      <c r="B4789" s="232"/>
      <c r="C4789" s="232"/>
      <c r="D4789" s="232"/>
      <c r="E4789" s="232"/>
      <c r="F4789" s="232"/>
      <c r="G4789" s="232"/>
      <c r="H4789" s="232"/>
      <c r="I4789" s="232"/>
      <c r="J4789" s="232"/>
      <c r="K4789" s="232"/>
      <c r="L4789" s="232"/>
      <c r="M4789" s="232"/>
      <c r="N4789" s="131" t="e">
        <f t="shared" si="74"/>
        <v>#N/A</v>
      </c>
    </row>
    <row r="4790" spans="1:14" ht="12.75" customHeight="1" x14ac:dyDescent="0.25">
      <c r="A4790" s="232"/>
      <c r="B4790" s="232"/>
      <c r="C4790" s="232"/>
      <c r="D4790" s="232"/>
      <c r="E4790" s="232"/>
      <c r="F4790" s="232"/>
      <c r="G4790" s="232"/>
      <c r="H4790" s="232"/>
      <c r="I4790" s="232"/>
      <c r="J4790" s="232"/>
      <c r="K4790" s="232"/>
      <c r="L4790" s="232"/>
      <c r="M4790" s="232"/>
      <c r="N4790" s="131" t="e">
        <f t="shared" si="74"/>
        <v>#N/A</v>
      </c>
    </row>
    <row r="4791" spans="1:14" ht="12.75" customHeight="1" x14ac:dyDescent="0.25">
      <c r="A4791" s="232"/>
      <c r="B4791" s="232"/>
      <c r="C4791" s="232"/>
      <c r="D4791" s="232"/>
      <c r="E4791" s="232"/>
      <c r="F4791" s="232"/>
      <c r="G4791" s="232"/>
      <c r="H4791" s="232"/>
      <c r="I4791" s="232"/>
      <c r="J4791" s="232"/>
      <c r="K4791" s="232"/>
      <c r="L4791" s="232"/>
      <c r="M4791" s="232"/>
      <c r="N4791" s="131" t="e">
        <f t="shared" si="74"/>
        <v>#N/A</v>
      </c>
    </row>
    <row r="4792" spans="1:14" ht="12.75" customHeight="1" x14ac:dyDescent="0.25">
      <c r="A4792" s="232"/>
      <c r="B4792" s="232"/>
      <c r="C4792" s="232"/>
      <c r="D4792" s="232"/>
      <c r="E4792" s="232"/>
      <c r="F4792" s="232"/>
      <c r="G4792" s="232"/>
      <c r="H4792" s="232"/>
      <c r="I4792" s="232"/>
      <c r="J4792" s="232"/>
      <c r="K4792" s="232"/>
      <c r="L4792" s="232"/>
      <c r="M4792" s="232"/>
      <c r="N4792" s="131" t="e">
        <f t="shared" si="74"/>
        <v>#N/A</v>
      </c>
    </row>
    <row r="4793" spans="1:14" ht="12.75" customHeight="1" x14ac:dyDescent="0.25">
      <c r="A4793" s="232"/>
      <c r="B4793" s="232"/>
      <c r="C4793" s="232"/>
      <c r="D4793" s="232"/>
      <c r="E4793" s="232"/>
      <c r="F4793" s="232"/>
      <c r="G4793" s="232"/>
      <c r="H4793" s="232"/>
      <c r="I4793" s="232"/>
      <c r="J4793" s="232"/>
      <c r="K4793" s="232"/>
      <c r="L4793" s="232"/>
      <c r="M4793" s="232"/>
      <c r="N4793" s="131" t="e">
        <f t="shared" si="74"/>
        <v>#N/A</v>
      </c>
    </row>
    <row r="4794" spans="1:14" ht="12.75" customHeight="1" x14ac:dyDescent="0.25">
      <c r="A4794" s="232"/>
      <c r="B4794" s="232"/>
      <c r="C4794" s="232"/>
      <c r="D4794" s="232"/>
      <c r="E4794" s="232"/>
      <c r="F4794" s="232"/>
      <c r="G4794" s="232"/>
      <c r="H4794" s="232"/>
      <c r="I4794" s="232"/>
      <c r="J4794" s="232"/>
      <c r="K4794" s="232"/>
      <c r="L4794" s="232"/>
      <c r="M4794" s="232"/>
      <c r="N4794" s="131" t="e">
        <f t="shared" si="74"/>
        <v>#N/A</v>
      </c>
    </row>
    <row r="4795" spans="1:14" ht="12.75" customHeight="1" x14ac:dyDescent="0.25">
      <c r="A4795" s="232"/>
      <c r="B4795" s="232"/>
      <c r="C4795" s="232"/>
      <c r="D4795" s="232"/>
      <c r="E4795" s="232"/>
      <c r="F4795" s="232"/>
      <c r="G4795" s="232"/>
      <c r="H4795" s="232"/>
      <c r="I4795" s="232"/>
      <c r="J4795" s="232"/>
      <c r="K4795" s="232"/>
      <c r="L4795" s="232"/>
      <c r="M4795" s="232"/>
      <c r="N4795" s="131" t="e">
        <f t="shared" si="74"/>
        <v>#N/A</v>
      </c>
    </row>
    <row r="4796" spans="1:14" ht="12.75" customHeight="1" x14ac:dyDescent="0.25">
      <c r="A4796" s="232"/>
      <c r="B4796" s="232"/>
      <c r="C4796" s="232"/>
      <c r="D4796" s="232"/>
      <c r="E4796" s="232"/>
      <c r="F4796" s="232"/>
      <c r="G4796" s="232"/>
      <c r="H4796" s="232"/>
      <c r="I4796" s="232"/>
      <c r="J4796" s="232"/>
      <c r="K4796" s="232"/>
      <c r="L4796" s="232"/>
      <c r="M4796" s="232"/>
      <c r="N4796" s="131" t="e">
        <f t="shared" si="74"/>
        <v>#N/A</v>
      </c>
    </row>
    <row r="4797" spans="1:14" ht="12.75" customHeight="1" x14ac:dyDescent="0.25">
      <c r="A4797" s="232"/>
      <c r="B4797" s="232"/>
      <c r="C4797" s="232"/>
      <c r="D4797" s="232"/>
      <c r="E4797" s="232"/>
      <c r="F4797" s="232"/>
      <c r="G4797" s="232"/>
      <c r="H4797" s="232"/>
      <c r="I4797" s="232"/>
      <c r="J4797" s="232"/>
      <c r="K4797" s="232"/>
      <c r="L4797" s="232"/>
      <c r="M4797" s="232"/>
      <c r="N4797" s="131" t="e">
        <f t="shared" si="74"/>
        <v>#N/A</v>
      </c>
    </row>
    <row r="4798" spans="1:14" ht="12.75" customHeight="1" x14ac:dyDescent="0.25">
      <c r="A4798" s="232"/>
      <c r="B4798" s="232"/>
      <c r="C4798" s="232"/>
      <c r="D4798" s="232"/>
      <c r="E4798" s="232"/>
      <c r="F4798" s="232"/>
      <c r="G4798" s="232"/>
      <c r="H4798" s="232"/>
      <c r="I4798" s="232"/>
      <c r="J4798" s="232"/>
      <c r="K4798" s="232"/>
      <c r="L4798" s="232"/>
      <c r="M4798" s="232"/>
      <c r="N4798" s="131" t="e">
        <f t="shared" si="74"/>
        <v>#N/A</v>
      </c>
    </row>
    <row r="4799" spans="1:14" ht="12.75" customHeight="1" x14ac:dyDescent="0.25">
      <c r="A4799" s="232"/>
      <c r="B4799" s="232"/>
      <c r="C4799" s="232"/>
      <c r="D4799" s="232"/>
      <c r="E4799" s="232"/>
      <c r="F4799" s="232"/>
      <c r="G4799" s="232"/>
      <c r="H4799" s="232"/>
      <c r="I4799" s="232"/>
      <c r="J4799" s="232"/>
      <c r="K4799" s="232"/>
      <c r="L4799" s="232"/>
      <c r="M4799" s="232"/>
      <c r="N4799" s="131" t="e">
        <f t="shared" si="74"/>
        <v>#N/A</v>
      </c>
    </row>
    <row r="4800" spans="1:14" ht="12.75" customHeight="1" x14ac:dyDescent="0.25">
      <c r="A4800" s="232"/>
      <c r="B4800" s="232"/>
      <c r="C4800" s="232"/>
      <c r="D4800" s="232"/>
      <c r="E4800" s="232"/>
      <c r="F4800" s="232"/>
      <c r="G4800" s="232"/>
      <c r="H4800" s="232"/>
      <c r="I4800" s="232"/>
      <c r="J4800" s="232"/>
      <c r="K4800" s="232"/>
      <c r="L4800" s="232"/>
      <c r="M4800" s="232"/>
      <c r="N4800" s="131" t="e">
        <f t="shared" si="74"/>
        <v>#N/A</v>
      </c>
    </row>
    <row r="4801" spans="1:14" ht="12.75" customHeight="1" x14ac:dyDescent="0.25">
      <c r="A4801" s="232"/>
      <c r="B4801" s="232"/>
      <c r="C4801" s="232"/>
      <c r="D4801" s="232"/>
      <c r="E4801" s="232"/>
      <c r="F4801" s="232"/>
      <c r="G4801" s="232"/>
      <c r="H4801" s="232"/>
      <c r="I4801" s="232"/>
      <c r="J4801" s="232"/>
      <c r="K4801" s="232"/>
      <c r="L4801" s="232"/>
      <c r="M4801" s="232"/>
      <c r="N4801" s="131" t="e">
        <f t="shared" si="74"/>
        <v>#N/A</v>
      </c>
    </row>
    <row r="4802" spans="1:14" ht="12.75" customHeight="1" x14ac:dyDescent="0.25">
      <c r="A4802" s="232"/>
      <c r="B4802" s="232"/>
      <c r="C4802" s="232"/>
      <c r="D4802" s="232"/>
      <c r="E4802" s="232"/>
      <c r="F4802" s="232"/>
      <c r="G4802" s="232"/>
      <c r="H4802" s="232"/>
      <c r="I4802" s="232"/>
      <c r="J4802" s="232"/>
      <c r="K4802" s="232"/>
      <c r="L4802" s="232"/>
      <c r="M4802" s="232"/>
      <c r="N4802" s="131" t="e">
        <f t="shared" si="74"/>
        <v>#N/A</v>
      </c>
    </row>
    <row r="4803" spans="1:14" ht="12.75" customHeight="1" x14ac:dyDescent="0.25">
      <c r="A4803" s="232"/>
      <c r="B4803" s="232"/>
      <c r="C4803" s="232"/>
      <c r="D4803" s="232"/>
      <c r="E4803" s="232"/>
      <c r="F4803" s="232"/>
      <c r="G4803" s="232"/>
      <c r="H4803" s="232"/>
      <c r="I4803" s="232"/>
      <c r="J4803" s="232"/>
      <c r="K4803" s="232"/>
      <c r="L4803" s="232"/>
      <c r="M4803" s="232"/>
      <c r="N4803" s="131" t="e">
        <f t="shared" si="74"/>
        <v>#N/A</v>
      </c>
    </row>
    <row r="4804" spans="1:14" ht="12.75" customHeight="1" x14ac:dyDescent="0.25">
      <c r="A4804" s="232"/>
      <c r="B4804" s="232"/>
      <c r="C4804" s="232"/>
      <c r="D4804" s="232"/>
      <c r="E4804" s="232"/>
      <c r="F4804" s="232"/>
      <c r="G4804" s="232"/>
      <c r="H4804" s="232"/>
      <c r="I4804" s="232"/>
      <c r="J4804" s="232"/>
      <c r="K4804" s="232"/>
      <c r="L4804" s="232"/>
      <c r="M4804" s="232"/>
      <c r="N4804" s="131" t="e">
        <f t="shared" ref="N4804:N4867" si="75">VLOOKUP(I4804,$O$3:$P$10,2,FALSE)</f>
        <v>#N/A</v>
      </c>
    </row>
    <row r="4805" spans="1:14" ht="12.75" customHeight="1" x14ac:dyDescent="0.25">
      <c r="A4805" s="232"/>
      <c r="B4805" s="232"/>
      <c r="C4805" s="232"/>
      <c r="D4805" s="232"/>
      <c r="E4805" s="232"/>
      <c r="F4805" s="232"/>
      <c r="G4805" s="232"/>
      <c r="H4805" s="232"/>
      <c r="I4805" s="232"/>
      <c r="J4805" s="232"/>
      <c r="K4805" s="232"/>
      <c r="L4805" s="232"/>
      <c r="M4805" s="232"/>
      <c r="N4805" s="131" t="e">
        <f t="shared" si="75"/>
        <v>#N/A</v>
      </c>
    </row>
    <row r="4806" spans="1:14" ht="12.75" customHeight="1" x14ac:dyDescent="0.25">
      <c r="A4806" s="232"/>
      <c r="B4806" s="232"/>
      <c r="C4806" s="232"/>
      <c r="D4806" s="232"/>
      <c r="E4806" s="232"/>
      <c r="F4806" s="232"/>
      <c r="G4806" s="232"/>
      <c r="H4806" s="232"/>
      <c r="I4806" s="232"/>
      <c r="J4806" s="232"/>
      <c r="K4806" s="232"/>
      <c r="L4806" s="232"/>
      <c r="M4806" s="232"/>
      <c r="N4806" s="131" t="e">
        <f t="shared" si="75"/>
        <v>#N/A</v>
      </c>
    </row>
    <row r="4807" spans="1:14" ht="12.75" customHeight="1" x14ac:dyDescent="0.25">
      <c r="A4807" s="232"/>
      <c r="B4807" s="232"/>
      <c r="C4807" s="232"/>
      <c r="D4807" s="232"/>
      <c r="E4807" s="232"/>
      <c r="F4807" s="232"/>
      <c r="G4807" s="232"/>
      <c r="H4807" s="232"/>
      <c r="I4807" s="232"/>
      <c r="J4807" s="232"/>
      <c r="K4807" s="232"/>
      <c r="L4807" s="232"/>
      <c r="M4807" s="232"/>
      <c r="N4807" s="131" t="e">
        <f t="shared" si="75"/>
        <v>#N/A</v>
      </c>
    </row>
    <row r="4808" spans="1:14" ht="12.75" customHeight="1" x14ac:dyDescent="0.25">
      <c r="A4808" s="232"/>
      <c r="B4808" s="232"/>
      <c r="C4808" s="232"/>
      <c r="D4808" s="232"/>
      <c r="E4808" s="232"/>
      <c r="F4808" s="232"/>
      <c r="G4808" s="232"/>
      <c r="H4808" s="232"/>
      <c r="I4808" s="232"/>
      <c r="J4808" s="232"/>
      <c r="K4808" s="232"/>
      <c r="L4808" s="232"/>
      <c r="M4808" s="232"/>
      <c r="N4808" s="131" t="e">
        <f t="shared" si="75"/>
        <v>#N/A</v>
      </c>
    </row>
    <row r="4809" spans="1:14" ht="12.75" customHeight="1" x14ac:dyDescent="0.25">
      <c r="A4809" s="232"/>
      <c r="B4809" s="232"/>
      <c r="C4809" s="232"/>
      <c r="D4809" s="232"/>
      <c r="E4809" s="232"/>
      <c r="F4809" s="232"/>
      <c r="G4809" s="232"/>
      <c r="H4809" s="232"/>
      <c r="I4809" s="232"/>
      <c r="J4809" s="232"/>
      <c r="K4809" s="232"/>
      <c r="L4809" s="232"/>
      <c r="M4809" s="232"/>
      <c r="N4809" s="131" t="e">
        <f t="shared" si="75"/>
        <v>#N/A</v>
      </c>
    </row>
    <row r="4810" spans="1:14" ht="12.75" customHeight="1" x14ac:dyDescent="0.25">
      <c r="A4810" s="232"/>
      <c r="B4810" s="232"/>
      <c r="C4810" s="232"/>
      <c r="D4810" s="232"/>
      <c r="E4810" s="232"/>
      <c r="F4810" s="232"/>
      <c r="G4810" s="232"/>
      <c r="H4810" s="232"/>
      <c r="I4810" s="232"/>
      <c r="J4810" s="232"/>
      <c r="K4810" s="232"/>
      <c r="L4810" s="232"/>
      <c r="M4810" s="232"/>
      <c r="N4810" s="131" t="e">
        <f t="shared" si="75"/>
        <v>#N/A</v>
      </c>
    </row>
    <row r="4811" spans="1:14" ht="12.75" customHeight="1" x14ac:dyDescent="0.25">
      <c r="A4811" s="232"/>
      <c r="B4811" s="232"/>
      <c r="C4811" s="232"/>
      <c r="D4811" s="232"/>
      <c r="E4811" s="232"/>
      <c r="F4811" s="232"/>
      <c r="G4811" s="232"/>
      <c r="H4811" s="232"/>
      <c r="I4811" s="232"/>
      <c r="J4811" s="232"/>
      <c r="K4811" s="232"/>
      <c r="L4811" s="232"/>
      <c r="M4811" s="232"/>
      <c r="N4811" s="131" t="e">
        <f t="shared" si="75"/>
        <v>#N/A</v>
      </c>
    </row>
    <row r="4812" spans="1:14" ht="12.75" customHeight="1" x14ac:dyDescent="0.25">
      <c r="A4812" s="232"/>
      <c r="B4812" s="232"/>
      <c r="C4812" s="232"/>
      <c r="D4812" s="232"/>
      <c r="E4812" s="232"/>
      <c r="F4812" s="232"/>
      <c r="G4812" s="232"/>
      <c r="H4812" s="232"/>
      <c r="I4812" s="232"/>
      <c r="J4812" s="232"/>
      <c r="K4812" s="232"/>
      <c r="L4812" s="232"/>
      <c r="M4812" s="232"/>
      <c r="N4812" s="131" t="e">
        <f t="shared" si="75"/>
        <v>#N/A</v>
      </c>
    </row>
    <row r="4813" spans="1:14" ht="12.75" customHeight="1" x14ac:dyDescent="0.25">
      <c r="A4813" s="232"/>
      <c r="B4813" s="232"/>
      <c r="C4813" s="232"/>
      <c r="D4813" s="232"/>
      <c r="E4813" s="232"/>
      <c r="F4813" s="232"/>
      <c r="G4813" s="232"/>
      <c r="H4813" s="232"/>
      <c r="I4813" s="232"/>
      <c r="J4813" s="232"/>
      <c r="K4813" s="232"/>
      <c r="L4813" s="232"/>
      <c r="M4813" s="232"/>
      <c r="N4813" s="131" t="e">
        <f t="shared" si="75"/>
        <v>#N/A</v>
      </c>
    </row>
    <row r="4814" spans="1:14" ht="12.75" customHeight="1" x14ac:dyDescent="0.25">
      <c r="A4814" s="232"/>
      <c r="B4814" s="232"/>
      <c r="C4814" s="232"/>
      <c r="D4814" s="232"/>
      <c r="E4814" s="232"/>
      <c r="F4814" s="232"/>
      <c r="G4814" s="232"/>
      <c r="H4814" s="232"/>
      <c r="I4814" s="232"/>
      <c r="J4814" s="232"/>
      <c r="K4814" s="232"/>
      <c r="L4814" s="232"/>
      <c r="M4814" s="232"/>
      <c r="N4814" s="131" t="e">
        <f t="shared" si="75"/>
        <v>#N/A</v>
      </c>
    </row>
    <row r="4815" spans="1:14" ht="12.75" customHeight="1" x14ac:dyDescent="0.25">
      <c r="A4815" s="232"/>
      <c r="B4815" s="232"/>
      <c r="C4815" s="232"/>
      <c r="D4815" s="232"/>
      <c r="E4815" s="232"/>
      <c r="F4815" s="232"/>
      <c r="G4815" s="232"/>
      <c r="H4815" s="232"/>
      <c r="I4815" s="232"/>
      <c r="J4815" s="232"/>
      <c r="K4815" s="232"/>
      <c r="L4815" s="232"/>
      <c r="M4815" s="232"/>
      <c r="N4815" s="131" t="e">
        <f t="shared" si="75"/>
        <v>#N/A</v>
      </c>
    </row>
    <row r="4816" spans="1:14" ht="12.75" customHeight="1" x14ac:dyDescent="0.25">
      <c r="A4816" s="232"/>
      <c r="B4816" s="232"/>
      <c r="C4816" s="232"/>
      <c r="D4816" s="232"/>
      <c r="E4816" s="232"/>
      <c r="F4816" s="232"/>
      <c r="G4816" s="232"/>
      <c r="H4816" s="232"/>
      <c r="I4816" s="232"/>
      <c r="J4816" s="232"/>
      <c r="K4816" s="232"/>
      <c r="L4816" s="232"/>
      <c r="M4816" s="232"/>
      <c r="N4816" s="131" t="e">
        <f t="shared" si="75"/>
        <v>#N/A</v>
      </c>
    </row>
    <row r="4817" spans="1:14" ht="12.75" customHeight="1" x14ac:dyDescent="0.25">
      <c r="A4817" s="232"/>
      <c r="B4817" s="232"/>
      <c r="C4817" s="232"/>
      <c r="D4817" s="232"/>
      <c r="E4817" s="232"/>
      <c r="F4817" s="232"/>
      <c r="G4817" s="232"/>
      <c r="H4817" s="232"/>
      <c r="I4817" s="232"/>
      <c r="J4817" s="232"/>
      <c r="K4817" s="232"/>
      <c r="L4817" s="232"/>
      <c r="M4817" s="232"/>
      <c r="N4817" s="131" t="e">
        <f t="shared" si="75"/>
        <v>#N/A</v>
      </c>
    </row>
    <row r="4818" spans="1:14" ht="12.75" customHeight="1" x14ac:dyDescent="0.25">
      <c r="A4818" s="232"/>
      <c r="B4818" s="232"/>
      <c r="C4818" s="232"/>
      <c r="D4818" s="232"/>
      <c r="E4818" s="232"/>
      <c r="F4818" s="232"/>
      <c r="G4818" s="232"/>
      <c r="H4818" s="232"/>
      <c r="I4818" s="232"/>
      <c r="J4818" s="232"/>
      <c r="K4818" s="232"/>
      <c r="L4818" s="232"/>
      <c r="M4818" s="232"/>
      <c r="N4818" s="131" t="e">
        <f t="shared" si="75"/>
        <v>#N/A</v>
      </c>
    </row>
    <row r="4819" spans="1:14" ht="12.75" customHeight="1" x14ac:dyDescent="0.25">
      <c r="A4819" s="232"/>
      <c r="B4819" s="232"/>
      <c r="C4819" s="232"/>
      <c r="D4819" s="232"/>
      <c r="E4819" s="232"/>
      <c r="F4819" s="232"/>
      <c r="G4819" s="232"/>
      <c r="H4819" s="232"/>
      <c r="I4819" s="232"/>
      <c r="J4819" s="232"/>
      <c r="K4819" s="232"/>
      <c r="L4819" s="232"/>
      <c r="M4819" s="232"/>
      <c r="N4819" s="131" t="e">
        <f t="shared" si="75"/>
        <v>#N/A</v>
      </c>
    </row>
    <row r="4820" spans="1:14" ht="12.75" customHeight="1" x14ac:dyDescent="0.25">
      <c r="A4820" s="232"/>
      <c r="B4820" s="232"/>
      <c r="C4820" s="232"/>
      <c r="D4820" s="232"/>
      <c r="E4820" s="232"/>
      <c r="F4820" s="232"/>
      <c r="G4820" s="232"/>
      <c r="H4820" s="232"/>
      <c r="I4820" s="232"/>
      <c r="J4820" s="232"/>
      <c r="K4820" s="232"/>
      <c r="L4820" s="232"/>
      <c r="M4820" s="232"/>
      <c r="N4820" s="131" t="e">
        <f t="shared" si="75"/>
        <v>#N/A</v>
      </c>
    </row>
    <row r="4821" spans="1:14" ht="12.75" customHeight="1" x14ac:dyDescent="0.25">
      <c r="A4821" s="232"/>
      <c r="B4821" s="232"/>
      <c r="C4821" s="232"/>
      <c r="D4821" s="232"/>
      <c r="E4821" s="232"/>
      <c r="F4821" s="232"/>
      <c r="G4821" s="232"/>
      <c r="H4821" s="232"/>
      <c r="I4821" s="232"/>
      <c r="J4821" s="232"/>
      <c r="K4821" s="232"/>
      <c r="L4821" s="232"/>
      <c r="M4821" s="232"/>
      <c r="N4821" s="131" t="e">
        <f t="shared" si="75"/>
        <v>#N/A</v>
      </c>
    </row>
    <row r="4822" spans="1:14" ht="12.75" customHeight="1" x14ac:dyDescent="0.25">
      <c r="A4822" s="232"/>
      <c r="B4822" s="232"/>
      <c r="C4822" s="232"/>
      <c r="D4822" s="232"/>
      <c r="E4822" s="232"/>
      <c r="F4822" s="232"/>
      <c r="G4822" s="232"/>
      <c r="H4822" s="232"/>
      <c r="I4822" s="232"/>
      <c r="J4822" s="232"/>
      <c r="K4822" s="232"/>
      <c r="L4822" s="232"/>
      <c r="M4822" s="232"/>
      <c r="N4822" s="131" t="e">
        <f t="shared" si="75"/>
        <v>#N/A</v>
      </c>
    </row>
    <row r="4823" spans="1:14" ht="12.75" customHeight="1" x14ac:dyDescent="0.25">
      <c r="A4823" s="232"/>
      <c r="B4823" s="232"/>
      <c r="C4823" s="232"/>
      <c r="D4823" s="232"/>
      <c r="E4823" s="232"/>
      <c r="F4823" s="232"/>
      <c r="G4823" s="232"/>
      <c r="H4823" s="232"/>
      <c r="I4823" s="232"/>
      <c r="J4823" s="232"/>
      <c r="K4823" s="232"/>
      <c r="L4823" s="232"/>
      <c r="M4823" s="232"/>
      <c r="N4823" s="131" t="e">
        <f t="shared" si="75"/>
        <v>#N/A</v>
      </c>
    </row>
    <row r="4824" spans="1:14" ht="12.75" customHeight="1" x14ac:dyDescent="0.25">
      <c r="A4824" s="232"/>
      <c r="B4824" s="232"/>
      <c r="C4824" s="232"/>
      <c r="D4824" s="232"/>
      <c r="E4824" s="232"/>
      <c r="F4824" s="232"/>
      <c r="G4824" s="232"/>
      <c r="H4824" s="232"/>
      <c r="I4824" s="232"/>
      <c r="J4824" s="232"/>
      <c r="K4824" s="232"/>
      <c r="L4824" s="232"/>
      <c r="M4824" s="232"/>
      <c r="N4824" s="131" t="e">
        <f t="shared" si="75"/>
        <v>#N/A</v>
      </c>
    </row>
    <row r="4825" spans="1:14" ht="12.75" customHeight="1" x14ac:dyDescent="0.25">
      <c r="A4825" s="232"/>
      <c r="B4825" s="232"/>
      <c r="C4825" s="232"/>
      <c r="D4825" s="232"/>
      <c r="E4825" s="232"/>
      <c r="F4825" s="232"/>
      <c r="G4825" s="232"/>
      <c r="H4825" s="232"/>
      <c r="I4825" s="232"/>
      <c r="J4825" s="232"/>
      <c r="K4825" s="232"/>
      <c r="L4825" s="232"/>
      <c r="M4825" s="232"/>
      <c r="N4825" s="131" t="e">
        <f t="shared" si="75"/>
        <v>#N/A</v>
      </c>
    </row>
    <row r="4826" spans="1:14" ht="12.75" customHeight="1" x14ac:dyDescent="0.25">
      <c r="A4826" s="232"/>
      <c r="B4826" s="232"/>
      <c r="C4826" s="232"/>
      <c r="D4826" s="232"/>
      <c r="E4826" s="232"/>
      <c r="F4826" s="232"/>
      <c r="G4826" s="232"/>
      <c r="H4826" s="232"/>
      <c r="I4826" s="232"/>
      <c r="J4826" s="232"/>
      <c r="K4826" s="232"/>
      <c r="L4826" s="232"/>
      <c r="M4826" s="232"/>
      <c r="N4826" s="131" t="e">
        <f t="shared" si="75"/>
        <v>#N/A</v>
      </c>
    </row>
    <row r="4827" spans="1:14" ht="12.75" customHeight="1" x14ac:dyDescent="0.25">
      <c r="A4827" s="232"/>
      <c r="B4827" s="232"/>
      <c r="C4827" s="232"/>
      <c r="D4827" s="232"/>
      <c r="E4827" s="232"/>
      <c r="F4827" s="232"/>
      <c r="G4827" s="232"/>
      <c r="H4827" s="232"/>
      <c r="I4827" s="232"/>
      <c r="J4827" s="232"/>
      <c r="K4827" s="232"/>
      <c r="L4827" s="232"/>
      <c r="M4827" s="232"/>
      <c r="N4827" s="131" t="e">
        <f t="shared" si="75"/>
        <v>#N/A</v>
      </c>
    </row>
    <row r="4828" spans="1:14" ht="12.75" customHeight="1" x14ac:dyDescent="0.25">
      <c r="A4828" s="232"/>
      <c r="B4828" s="232"/>
      <c r="C4828" s="232"/>
      <c r="D4828" s="232"/>
      <c r="E4828" s="232"/>
      <c r="F4828" s="232"/>
      <c r="G4828" s="232"/>
      <c r="H4828" s="232"/>
      <c r="I4828" s="232"/>
      <c r="J4828" s="232"/>
      <c r="K4828" s="232"/>
      <c r="L4828" s="232"/>
      <c r="M4828" s="232"/>
      <c r="N4828" s="131" t="e">
        <f t="shared" si="75"/>
        <v>#N/A</v>
      </c>
    </row>
    <row r="4829" spans="1:14" ht="12.75" customHeight="1" x14ac:dyDescent="0.25">
      <c r="A4829" s="232"/>
      <c r="B4829" s="232"/>
      <c r="C4829" s="232"/>
      <c r="D4829" s="232"/>
      <c r="E4829" s="232"/>
      <c r="F4829" s="232"/>
      <c r="G4829" s="232"/>
      <c r="H4829" s="232"/>
      <c r="I4829" s="232"/>
      <c r="J4829" s="232"/>
      <c r="K4829" s="232"/>
      <c r="L4829" s="232"/>
      <c r="M4829" s="232"/>
      <c r="N4829" s="131" t="e">
        <f t="shared" si="75"/>
        <v>#N/A</v>
      </c>
    </row>
    <row r="4830" spans="1:14" ht="12.75" customHeight="1" x14ac:dyDescent="0.25">
      <c r="A4830" s="232"/>
      <c r="B4830" s="232"/>
      <c r="C4830" s="232"/>
      <c r="D4830" s="232"/>
      <c r="E4830" s="232"/>
      <c r="F4830" s="232"/>
      <c r="G4830" s="232"/>
      <c r="H4830" s="232"/>
      <c r="I4830" s="232"/>
      <c r="J4830" s="232"/>
      <c r="K4830" s="232"/>
      <c r="L4830" s="232"/>
      <c r="M4830" s="232"/>
      <c r="N4830" s="131" t="e">
        <f t="shared" si="75"/>
        <v>#N/A</v>
      </c>
    </row>
    <row r="4831" spans="1:14" ht="12.75" customHeight="1" x14ac:dyDescent="0.25">
      <c r="A4831" s="232"/>
      <c r="B4831" s="232"/>
      <c r="C4831" s="232"/>
      <c r="D4831" s="232"/>
      <c r="E4831" s="232"/>
      <c r="F4831" s="232"/>
      <c r="G4831" s="232"/>
      <c r="H4831" s="232"/>
      <c r="I4831" s="232"/>
      <c r="J4831" s="232"/>
      <c r="K4831" s="232"/>
      <c r="L4831" s="232"/>
      <c r="M4831" s="232"/>
      <c r="N4831" s="131" t="e">
        <f t="shared" si="75"/>
        <v>#N/A</v>
      </c>
    </row>
    <row r="4832" spans="1:14" ht="12.75" customHeight="1" x14ac:dyDescent="0.25">
      <c r="A4832" s="232"/>
      <c r="B4832" s="232"/>
      <c r="C4832" s="232"/>
      <c r="D4832" s="232"/>
      <c r="E4832" s="232"/>
      <c r="F4832" s="232"/>
      <c r="G4832" s="232"/>
      <c r="H4832" s="232"/>
      <c r="I4832" s="232"/>
      <c r="J4832" s="232"/>
      <c r="K4832" s="232"/>
      <c r="L4832" s="232"/>
      <c r="M4832" s="232"/>
      <c r="N4832" s="131" t="e">
        <f t="shared" si="75"/>
        <v>#N/A</v>
      </c>
    </row>
    <row r="4833" spans="1:14" ht="12.75" customHeight="1" x14ac:dyDescent="0.25">
      <c r="A4833" s="232"/>
      <c r="B4833" s="232"/>
      <c r="C4833" s="232"/>
      <c r="D4833" s="232"/>
      <c r="E4833" s="232"/>
      <c r="F4833" s="232"/>
      <c r="G4833" s="232"/>
      <c r="H4833" s="232"/>
      <c r="I4833" s="232"/>
      <c r="J4833" s="232"/>
      <c r="K4833" s="232"/>
      <c r="L4833" s="232"/>
      <c r="M4833" s="232"/>
      <c r="N4833" s="131" t="e">
        <f t="shared" si="75"/>
        <v>#N/A</v>
      </c>
    </row>
    <row r="4834" spans="1:14" ht="12.75" customHeight="1" x14ac:dyDescent="0.25">
      <c r="A4834" s="232"/>
      <c r="B4834" s="232"/>
      <c r="C4834" s="232"/>
      <c r="D4834" s="232"/>
      <c r="E4834" s="232"/>
      <c r="F4834" s="232"/>
      <c r="G4834" s="232"/>
      <c r="H4834" s="232"/>
      <c r="I4834" s="232"/>
      <c r="J4834" s="232"/>
      <c r="K4834" s="232"/>
      <c r="L4834" s="232"/>
      <c r="M4834" s="232"/>
      <c r="N4834" s="131" t="e">
        <f t="shared" si="75"/>
        <v>#N/A</v>
      </c>
    </row>
    <row r="4835" spans="1:14" ht="12.75" customHeight="1" x14ac:dyDescent="0.25">
      <c r="A4835" s="232"/>
      <c r="B4835" s="232"/>
      <c r="C4835" s="232"/>
      <c r="D4835" s="232"/>
      <c r="E4835" s="232"/>
      <c r="F4835" s="232"/>
      <c r="G4835" s="232"/>
      <c r="H4835" s="232"/>
      <c r="I4835" s="232"/>
      <c r="J4835" s="232"/>
      <c r="K4835" s="232"/>
      <c r="L4835" s="232"/>
      <c r="M4835" s="232"/>
      <c r="N4835" s="131" t="e">
        <f t="shared" si="75"/>
        <v>#N/A</v>
      </c>
    </row>
    <row r="4836" spans="1:14" ht="12.75" customHeight="1" x14ac:dyDescent="0.25">
      <c r="A4836" s="232"/>
      <c r="B4836" s="232"/>
      <c r="C4836" s="232"/>
      <c r="D4836" s="232"/>
      <c r="E4836" s="232"/>
      <c r="F4836" s="232"/>
      <c r="G4836" s="232"/>
      <c r="H4836" s="232"/>
      <c r="I4836" s="232"/>
      <c r="J4836" s="232"/>
      <c r="K4836" s="232"/>
      <c r="L4836" s="232"/>
      <c r="M4836" s="232"/>
      <c r="N4836" s="131" t="e">
        <f t="shared" si="75"/>
        <v>#N/A</v>
      </c>
    </row>
    <row r="4837" spans="1:14" ht="12.75" customHeight="1" x14ac:dyDescent="0.25">
      <c r="A4837" s="232"/>
      <c r="B4837" s="232"/>
      <c r="C4837" s="232"/>
      <c r="D4837" s="232"/>
      <c r="E4837" s="232"/>
      <c r="F4837" s="232"/>
      <c r="G4837" s="232"/>
      <c r="H4837" s="232"/>
      <c r="I4837" s="232"/>
      <c r="J4837" s="232"/>
      <c r="K4837" s="232"/>
      <c r="L4837" s="232"/>
      <c r="M4837" s="232"/>
      <c r="N4837" s="131" t="e">
        <f t="shared" si="75"/>
        <v>#N/A</v>
      </c>
    </row>
    <row r="4838" spans="1:14" ht="12.75" customHeight="1" x14ac:dyDescent="0.25">
      <c r="A4838" s="232"/>
      <c r="B4838" s="232"/>
      <c r="C4838" s="232"/>
      <c r="D4838" s="232"/>
      <c r="E4838" s="232"/>
      <c r="F4838" s="232"/>
      <c r="G4838" s="232"/>
      <c r="H4838" s="232"/>
      <c r="I4838" s="232"/>
      <c r="J4838" s="232"/>
      <c r="K4838" s="232"/>
      <c r="L4838" s="232"/>
      <c r="M4838" s="232"/>
      <c r="N4838" s="131" t="e">
        <f t="shared" si="75"/>
        <v>#N/A</v>
      </c>
    </row>
    <row r="4839" spans="1:14" ht="12.75" customHeight="1" x14ac:dyDescent="0.25">
      <c r="A4839" s="232"/>
      <c r="B4839" s="232"/>
      <c r="C4839" s="232"/>
      <c r="D4839" s="232"/>
      <c r="E4839" s="232"/>
      <c r="F4839" s="232"/>
      <c r="G4839" s="232"/>
      <c r="H4839" s="232"/>
      <c r="I4839" s="232"/>
      <c r="J4839" s="232"/>
      <c r="K4839" s="232"/>
      <c r="L4839" s="232"/>
      <c r="M4839" s="232"/>
      <c r="N4839" s="131" t="e">
        <f t="shared" si="75"/>
        <v>#N/A</v>
      </c>
    </row>
    <row r="4840" spans="1:14" ht="12.75" customHeight="1" x14ac:dyDescent="0.25">
      <c r="A4840" s="232"/>
      <c r="B4840" s="232"/>
      <c r="C4840" s="232"/>
      <c r="D4840" s="232"/>
      <c r="E4840" s="232"/>
      <c r="F4840" s="232"/>
      <c r="G4840" s="232"/>
      <c r="H4840" s="232"/>
      <c r="I4840" s="232"/>
      <c r="J4840" s="232"/>
      <c r="K4840" s="232"/>
      <c r="L4840" s="232"/>
      <c r="M4840" s="232"/>
      <c r="N4840" s="131" t="e">
        <f t="shared" si="75"/>
        <v>#N/A</v>
      </c>
    </row>
    <row r="4841" spans="1:14" ht="12.75" customHeight="1" x14ac:dyDescent="0.25">
      <c r="A4841" s="232"/>
      <c r="B4841" s="232"/>
      <c r="C4841" s="232"/>
      <c r="D4841" s="232"/>
      <c r="E4841" s="232"/>
      <c r="F4841" s="232"/>
      <c r="G4841" s="232"/>
      <c r="H4841" s="232"/>
      <c r="I4841" s="232"/>
      <c r="J4841" s="232"/>
      <c r="K4841" s="232"/>
      <c r="L4841" s="232"/>
      <c r="M4841" s="232"/>
      <c r="N4841" s="131" t="e">
        <f t="shared" si="75"/>
        <v>#N/A</v>
      </c>
    </row>
    <row r="4842" spans="1:14" ht="12.75" customHeight="1" x14ac:dyDescent="0.25">
      <c r="A4842" s="232"/>
      <c r="B4842" s="232"/>
      <c r="C4842" s="232"/>
      <c r="D4842" s="232"/>
      <c r="E4842" s="232"/>
      <c r="F4842" s="232"/>
      <c r="G4842" s="232"/>
      <c r="H4842" s="232"/>
      <c r="I4842" s="232"/>
      <c r="J4842" s="232"/>
      <c r="K4842" s="232"/>
      <c r="L4842" s="232"/>
      <c r="M4842" s="232"/>
      <c r="N4842" s="131" t="e">
        <f t="shared" si="75"/>
        <v>#N/A</v>
      </c>
    </row>
    <row r="4843" spans="1:14" ht="12.75" customHeight="1" x14ac:dyDescent="0.25">
      <c r="A4843" s="232"/>
      <c r="B4843" s="232"/>
      <c r="C4843" s="232"/>
      <c r="D4843" s="232"/>
      <c r="E4843" s="232"/>
      <c r="F4843" s="232"/>
      <c r="G4843" s="232"/>
      <c r="H4843" s="232"/>
      <c r="I4843" s="232"/>
      <c r="J4843" s="232"/>
      <c r="K4843" s="232"/>
      <c r="L4843" s="232"/>
      <c r="M4843" s="232"/>
      <c r="N4843" s="131" t="e">
        <f t="shared" si="75"/>
        <v>#N/A</v>
      </c>
    </row>
    <row r="4844" spans="1:14" ht="12.75" customHeight="1" x14ac:dyDescent="0.25">
      <c r="A4844" s="232"/>
      <c r="B4844" s="232"/>
      <c r="C4844" s="232"/>
      <c r="D4844" s="232"/>
      <c r="E4844" s="232"/>
      <c r="F4844" s="232"/>
      <c r="G4844" s="232"/>
      <c r="H4844" s="232"/>
      <c r="I4844" s="232"/>
      <c r="J4844" s="232"/>
      <c r="K4844" s="232"/>
      <c r="L4844" s="232"/>
      <c r="M4844" s="232"/>
      <c r="N4844" s="131" t="e">
        <f t="shared" si="75"/>
        <v>#N/A</v>
      </c>
    </row>
    <row r="4845" spans="1:14" ht="12.75" customHeight="1" x14ac:dyDescent="0.25">
      <c r="A4845" s="232"/>
      <c r="B4845" s="232"/>
      <c r="C4845" s="232"/>
      <c r="D4845" s="232"/>
      <c r="E4845" s="232"/>
      <c r="F4845" s="232"/>
      <c r="G4845" s="232"/>
      <c r="H4845" s="232"/>
      <c r="I4845" s="232"/>
      <c r="J4845" s="232"/>
      <c r="K4845" s="232"/>
      <c r="L4845" s="232"/>
      <c r="M4845" s="232"/>
      <c r="N4845" s="131" t="e">
        <f t="shared" si="75"/>
        <v>#N/A</v>
      </c>
    </row>
    <row r="4846" spans="1:14" ht="12.75" customHeight="1" x14ac:dyDescent="0.25">
      <c r="A4846" s="232"/>
      <c r="B4846" s="232"/>
      <c r="C4846" s="232"/>
      <c r="D4846" s="232"/>
      <c r="E4846" s="232"/>
      <c r="F4846" s="232"/>
      <c r="G4846" s="232"/>
      <c r="H4846" s="232"/>
      <c r="I4846" s="232"/>
      <c r="J4846" s="232"/>
      <c r="K4846" s="232"/>
      <c r="L4846" s="232"/>
      <c r="M4846" s="232"/>
      <c r="N4846" s="131" t="e">
        <f t="shared" si="75"/>
        <v>#N/A</v>
      </c>
    </row>
    <row r="4847" spans="1:14" ht="12.75" customHeight="1" x14ac:dyDescent="0.25">
      <c r="A4847" s="232"/>
      <c r="B4847" s="232"/>
      <c r="C4847" s="232"/>
      <c r="D4847" s="232"/>
      <c r="E4847" s="232"/>
      <c r="F4847" s="232"/>
      <c r="G4847" s="232"/>
      <c r="H4847" s="232"/>
      <c r="I4847" s="232"/>
      <c r="J4847" s="232"/>
      <c r="K4847" s="232"/>
      <c r="L4847" s="232"/>
      <c r="M4847" s="232"/>
      <c r="N4847" s="131" t="e">
        <f t="shared" si="75"/>
        <v>#N/A</v>
      </c>
    </row>
    <row r="4848" spans="1:14" ht="12.75" customHeight="1" x14ac:dyDescent="0.25">
      <c r="A4848" s="232"/>
      <c r="B4848" s="232"/>
      <c r="C4848" s="232"/>
      <c r="D4848" s="232"/>
      <c r="E4848" s="232"/>
      <c r="F4848" s="232"/>
      <c r="G4848" s="232"/>
      <c r="H4848" s="232"/>
      <c r="I4848" s="232"/>
      <c r="J4848" s="232"/>
      <c r="K4848" s="232"/>
      <c r="L4848" s="232"/>
      <c r="M4848" s="232"/>
      <c r="N4848" s="131" t="e">
        <f t="shared" si="75"/>
        <v>#N/A</v>
      </c>
    </row>
    <row r="4849" spans="1:14" ht="12.75" customHeight="1" x14ac:dyDescent="0.25">
      <c r="A4849" s="232"/>
      <c r="B4849" s="232"/>
      <c r="C4849" s="232"/>
      <c r="D4849" s="232"/>
      <c r="E4849" s="232"/>
      <c r="F4849" s="232"/>
      <c r="G4849" s="232"/>
      <c r="H4849" s="232"/>
      <c r="I4849" s="232"/>
      <c r="J4849" s="232"/>
      <c r="K4849" s="232"/>
      <c r="L4849" s="232"/>
      <c r="M4849" s="232"/>
      <c r="N4849" s="131" t="e">
        <f t="shared" si="75"/>
        <v>#N/A</v>
      </c>
    </row>
    <row r="4850" spans="1:14" ht="12.75" customHeight="1" x14ac:dyDescent="0.25">
      <c r="A4850" s="232"/>
      <c r="B4850" s="232"/>
      <c r="C4850" s="232"/>
      <c r="D4850" s="232"/>
      <c r="E4850" s="232"/>
      <c r="F4850" s="232"/>
      <c r="G4850" s="232"/>
      <c r="H4850" s="232"/>
      <c r="I4850" s="232"/>
      <c r="J4850" s="232"/>
      <c r="K4850" s="232"/>
      <c r="L4850" s="232"/>
      <c r="M4850" s="232"/>
      <c r="N4850" s="131" t="e">
        <f t="shared" si="75"/>
        <v>#N/A</v>
      </c>
    </row>
    <row r="4851" spans="1:14" ht="12.75" customHeight="1" x14ac:dyDescent="0.25">
      <c r="A4851" s="232"/>
      <c r="B4851" s="232"/>
      <c r="C4851" s="232"/>
      <c r="D4851" s="232"/>
      <c r="E4851" s="232"/>
      <c r="F4851" s="232"/>
      <c r="G4851" s="232"/>
      <c r="H4851" s="232"/>
      <c r="I4851" s="232"/>
      <c r="J4851" s="232"/>
      <c r="K4851" s="232"/>
      <c r="L4851" s="232"/>
      <c r="M4851" s="232"/>
      <c r="N4851" s="131" t="e">
        <f t="shared" si="75"/>
        <v>#N/A</v>
      </c>
    </row>
    <row r="4852" spans="1:14" ht="12.75" customHeight="1" x14ac:dyDescent="0.25">
      <c r="A4852" s="232"/>
      <c r="B4852" s="232"/>
      <c r="C4852" s="232"/>
      <c r="D4852" s="232"/>
      <c r="E4852" s="232"/>
      <c r="F4852" s="232"/>
      <c r="G4852" s="232"/>
      <c r="H4852" s="232"/>
      <c r="I4852" s="232"/>
      <c r="J4852" s="232"/>
      <c r="K4852" s="232"/>
      <c r="L4852" s="232"/>
      <c r="M4852" s="232"/>
      <c r="N4852" s="131" t="e">
        <f t="shared" si="75"/>
        <v>#N/A</v>
      </c>
    </row>
    <row r="4853" spans="1:14" ht="12.75" customHeight="1" x14ac:dyDescent="0.25">
      <c r="A4853" s="232"/>
      <c r="B4853" s="232"/>
      <c r="C4853" s="232"/>
      <c r="D4853" s="232"/>
      <c r="E4853" s="232"/>
      <c r="F4853" s="232"/>
      <c r="G4853" s="232"/>
      <c r="H4853" s="232"/>
      <c r="I4853" s="232"/>
      <c r="J4853" s="232"/>
      <c r="K4853" s="232"/>
      <c r="L4853" s="232"/>
      <c r="M4853" s="232"/>
      <c r="N4853" s="131" t="e">
        <f t="shared" si="75"/>
        <v>#N/A</v>
      </c>
    </row>
    <row r="4854" spans="1:14" ht="12.75" customHeight="1" x14ac:dyDescent="0.25">
      <c r="A4854" s="232"/>
      <c r="B4854" s="232"/>
      <c r="C4854" s="232"/>
      <c r="D4854" s="232"/>
      <c r="E4854" s="232"/>
      <c r="F4854" s="232"/>
      <c r="G4854" s="232"/>
      <c r="H4854" s="232"/>
      <c r="I4854" s="232"/>
      <c r="J4854" s="232"/>
      <c r="K4854" s="232"/>
      <c r="L4854" s="232"/>
      <c r="M4854" s="232"/>
      <c r="N4854" s="131" t="e">
        <f t="shared" si="75"/>
        <v>#N/A</v>
      </c>
    </row>
    <row r="4855" spans="1:14" ht="12.75" customHeight="1" x14ac:dyDescent="0.25">
      <c r="A4855" s="232"/>
      <c r="B4855" s="232"/>
      <c r="C4855" s="232"/>
      <c r="D4855" s="232"/>
      <c r="E4855" s="232"/>
      <c r="F4855" s="232"/>
      <c r="G4855" s="232"/>
      <c r="H4855" s="232"/>
      <c r="I4855" s="232"/>
      <c r="J4855" s="232"/>
      <c r="K4855" s="232"/>
      <c r="L4855" s="232"/>
      <c r="M4855" s="232"/>
      <c r="N4855" s="131" t="e">
        <f t="shared" si="75"/>
        <v>#N/A</v>
      </c>
    </row>
    <row r="4856" spans="1:14" ht="12.75" customHeight="1" x14ac:dyDescent="0.25">
      <c r="A4856" s="232"/>
      <c r="B4856" s="232"/>
      <c r="C4856" s="232"/>
      <c r="D4856" s="232"/>
      <c r="E4856" s="232"/>
      <c r="F4856" s="232"/>
      <c r="G4856" s="232"/>
      <c r="H4856" s="232"/>
      <c r="I4856" s="232"/>
      <c r="J4856" s="232"/>
      <c r="K4856" s="232"/>
      <c r="L4856" s="232"/>
      <c r="M4856" s="232"/>
      <c r="N4856" s="131" t="e">
        <f t="shared" si="75"/>
        <v>#N/A</v>
      </c>
    </row>
    <row r="4857" spans="1:14" ht="12.75" customHeight="1" x14ac:dyDescent="0.25">
      <c r="A4857" s="232"/>
      <c r="B4857" s="232"/>
      <c r="C4857" s="232"/>
      <c r="D4857" s="232"/>
      <c r="E4857" s="232"/>
      <c r="F4857" s="232"/>
      <c r="G4857" s="232"/>
      <c r="H4857" s="232"/>
      <c r="I4857" s="232"/>
      <c r="J4857" s="232"/>
      <c r="K4857" s="232"/>
      <c r="L4857" s="232"/>
      <c r="M4857" s="232"/>
      <c r="N4857" s="131" t="e">
        <f t="shared" si="75"/>
        <v>#N/A</v>
      </c>
    </row>
    <row r="4858" spans="1:14" ht="12.75" customHeight="1" x14ac:dyDescent="0.25">
      <c r="A4858" s="232"/>
      <c r="B4858" s="232"/>
      <c r="C4858" s="232"/>
      <c r="D4858" s="232"/>
      <c r="E4858" s="232"/>
      <c r="F4858" s="232"/>
      <c r="G4858" s="232"/>
      <c r="H4858" s="232"/>
      <c r="I4858" s="232"/>
      <c r="J4858" s="232"/>
      <c r="K4858" s="232"/>
      <c r="L4858" s="232"/>
      <c r="M4858" s="232"/>
      <c r="N4858" s="131" t="e">
        <f t="shared" si="75"/>
        <v>#N/A</v>
      </c>
    </row>
    <row r="4859" spans="1:14" ht="12.75" customHeight="1" x14ac:dyDescent="0.25">
      <c r="A4859" s="232"/>
      <c r="B4859" s="232"/>
      <c r="C4859" s="232"/>
      <c r="D4859" s="232"/>
      <c r="E4859" s="232"/>
      <c r="F4859" s="232"/>
      <c r="G4859" s="232"/>
      <c r="H4859" s="232"/>
      <c r="I4859" s="232"/>
      <c r="J4859" s="232"/>
      <c r="K4859" s="232"/>
      <c r="L4859" s="232"/>
      <c r="M4859" s="232"/>
      <c r="N4859" s="131" t="e">
        <f t="shared" si="75"/>
        <v>#N/A</v>
      </c>
    </row>
    <row r="4860" spans="1:14" ht="12.75" customHeight="1" x14ac:dyDescent="0.25">
      <c r="A4860" s="232"/>
      <c r="B4860" s="232"/>
      <c r="C4860" s="232"/>
      <c r="D4860" s="232"/>
      <c r="E4860" s="232"/>
      <c r="F4860" s="232"/>
      <c r="G4860" s="232"/>
      <c r="H4860" s="232"/>
      <c r="I4860" s="232"/>
      <c r="J4860" s="232"/>
      <c r="K4860" s="232"/>
      <c r="L4860" s="232"/>
      <c r="M4860" s="232"/>
      <c r="N4860" s="131" t="e">
        <f t="shared" si="75"/>
        <v>#N/A</v>
      </c>
    </row>
    <row r="4861" spans="1:14" ht="12.75" customHeight="1" x14ac:dyDescent="0.25">
      <c r="A4861" s="232"/>
      <c r="B4861" s="232"/>
      <c r="C4861" s="232"/>
      <c r="D4861" s="232"/>
      <c r="E4861" s="232"/>
      <c r="F4861" s="232"/>
      <c r="G4861" s="232"/>
      <c r="H4861" s="232"/>
      <c r="I4861" s="232"/>
      <c r="J4861" s="232"/>
      <c r="K4861" s="232"/>
      <c r="L4861" s="232"/>
      <c r="M4861" s="232"/>
      <c r="N4861" s="131" t="e">
        <f t="shared" si="75"/>
        <v>#N/A</v>
      </c>
    </row>
    <row r="4862" spans="1:14" ht="12.75" customHeight="1" x14ac:dyDescent="0.25">
      <c r="A4862" s="232"/>
      <c r="B4862" s="232"/>
      <c r="C4862" s="232"/>
      <c r="D4862" s="232"/>
      <c r="E4862" s="232"/>
      <c r="F4862" s="232"/>
      <c r="G4862" s="232"/>
      <c r="H4862" s="232"/>
      <c r="I4862" s="232"/>
      <c r="J4862" s="232"/>
      <c r="K4862" s="232"/>
      <c r="L4862" s="232"/>
      <c r="M4862" s="232"/>
      <c r="N4862" s="131" t="e">
        <f t="shared" si="75"/>
        <v>#N/A</v>
      </c>
    </row>
    <row r="4863" spans="1:14" ht="12.75" customHeight="1" x14ac:dyDescent="0.25">
      <c r="A4863" s="232"/>
      <c r="B4863" s="232"/>
      <c r="C4863" s="232"/>
      <c r="D4863" s="232"/>
      <c r="E4863" s="232"/>
      <c r="F4863" s="232"/>
      <c r="G4863" s="232"/>
      <c r="H4863" s="232"/>
      <c r="I4863" s="232"/>
      <c r="J4863" s="232"/>
      <c r="K4863" s="232"/>
      <c r="L4863" s="232"/>
      <c r="M4863" s="232"/>
      <c r="N4863" s="131" t="e">
        <f t="shared" si="75"/>
        <v>#N/A</v>
      </c>
    </row>
    <row r="4864" spans="1:14" ht="12.75" customHeight="1" x14ac:dyDescent="0.25">
      <c r="A4864" s="232"/>
      <c r="B4864" s="232"/>
      <c r="C4864" s="232"/>
      <c r="D4864" s="232"/>
      <c r="E4864" s="232"/>
      <c r="F4864" s="232"/>
      <c r="G4864" s="232"/>
      <c r="H4864" s="232"/>
      <c r="I4864" s="232"/>
      <c r="J4864" s="232"/>
      <c r="K4864" s="232"/>
      <c r="L4864" s="232"/>
      <c r="M4864" s="232"/>
      <c r="N4864" s="131" t="e">
        <f t="shared" si="75"/>
        <v>#N/A</v>
      </c>
    </row>
    <row r="4865" spans="1:14" ht="12.75" customHeight="1" x14ac:dyDescent="0.25">
      <c r="A4865" s="232"/>
      <c r="B4865" s="232"/>
      <c r="C4865" s="232"/>
      <c r="D4865" s="232"/>
      <c r="E4865" s="232"/>
      <c r="F4865" s="232"/>
      <c r="G4865" s="232"/>
      <c r="H4865" s="232"/>
      <c r="I4865" s="232"/>
      <c r="J4865" s="232"/>
      <c r="K4865" s="232"/>
      <c r="L4865" s="232"/>
      <c r="M4865" s="232"/>
      <c r="N4865" s="131" t="e">
        <f t="shared" si="75"/>
        <v>#N/A</v>
      </c>
    </row>
    <row r="4866" spans="1:14" ht="12.75" customHeight="1" x14ac:dyDescent="0.25">
      <c r="A4866" s="232"/>
      <c r="B4866" s="232"/>
      <c r="C4866" s="232"/>
      <c r="D4866" s="232"/>
      <c r="E4866" s="232"/>
      <c r="F4866" s="232"/>
      <c r="G4866" s="232"/>
      <c r="H4866" s="232"/>
      <c r="I4866" s="232"/>
      <c r="J4866" s="232"/>
      <c r="K4866" s="232"/>
      <c r="L4866" s="232"/>
      <c r="M4866" s="232"/>
      <c r="N4866" s="131" t="e">
        <f t="shared" si="75"/>
        <v>#N/A</v>
      </c>
    </row>
    <row r="4867" spans="1:14" ht="12.75" customHeight="1" x14ac:dyDescent="0.25">
      <c r="A4867" s="232"/>
      <c r="B4867" s="232"/>
      <c r="C4867" s="232"/>
      <c r="D4867" s="232"/>
      <c r="E4867" s="232"/>
      <c r="F4867" s="232"/>
      <c r="G4867" s="232"/>
      <c r="H4867" s="232"/>
      <c r="I4867" s="232"/>
      <c r="J4867" s="232"/>
      <c r="K4867" s="232"/>
      <c r="L4867" s="232"/>
      <c r="M4867" s="232"/>
      <c r="N4867" s="131" t="e">
        <f t="shared" si="75"/>
        <v>#N/A</v>
      </c>
    </row>
    <row r="4868" spans="1:14" ht="12.75" customHeight="1" x14ac:dyDescent="0.25">
      <c r="A4868" s="232"/>
      <c r="B4868" s="232"/>
      <c r="C4868" s="232"/>
      <c r="D4868" s="232"/>
      <c r="E4868" s="232"/>
      <c r="F4868" s="232"/>
      <c r="G4868" s="232"/>
      <c r="H4868" s="232"/>
      <c r="I4868" s="232"/>
      <c r="J4868" s="232"/>
      <c r="K4868" s="232"/>
      <c r="L4868" s="232"/>
      <c r="M4868" s="232"/>
      <c r="N4868" s="131" t="e">
        <f t="shared" ref="N4868:N4931" si="76">VLOOKUP(I4868,$O$3:$P$10,2,FALSE)</f>
        <v>#N/A</v>
      </c>
    </row>
    <row r="4869" spans="1:14" ht="12.75" customHeight="1" x14ac:dyDescent="0.25">
      <c r="A4869" s="232"/>
      <c r="B4869" s="232"/>
      <c r="C4869" s="232"/>
      <c r="D4869" s="232"/>
      <c r="E4869" s="232"/>
      <c r="F4869" s="232"/>
      <c r="G4869" s="232"/>
      <c r="H4869" s="232"/>
      <c r="I4869" s="232"/>
      <c r="J4869" s="232"/>
      <c r="K4869" s="232"/>
      <c r="L4869" s="232"/>
      <c r="M4869" s="232"/>
      <c r="N4869" s="131" t="e">
        <f t="shared" si="76"/>
        <v>#N/A</v>
      </c>
    </row>
    <row r="4870" spans="1:14" ht="12.75" customHeight="1" x14ac:dyDescent="0.25">
      <c r="A4870" s="232"/>
      <c r="B4870" s="232"/>
      <c r="C4870" s="232"/>
      <c r="D4870" s="232"/>
      <c r="E4870" s="232"/>
      <c r="F4870" s="232"/>
      <c r="G4870" s="232"/>
      <c r="H4870" s="232"/>
      <c r="I4870" s="232"/>
      <c r="J4870" s="232"/>
      <c r="K4870" s="232"/>
      <c r="L4870" s="232"/>
      <c r="M4870" s="232"/>
      <c r="N4870" s="131" t="e">
        <f t="shared" si="76"/>
        <v>#N/A</v>
      </c>
    </row>
    <row r="4871" spans="1:14" ht="12.75" customHeight="1" x14ac:dyDescent="0.25">
      <c r="A4871" s="232"/>
      <c r="B4871" s="232"/>
      <c r="C4871" s="232"/>
      <c r="D4871" s="232"/>
      <c r="E4871" s="232"/>
      <c r="F4871" s="232"/>
      <c r="G4871" s="232"/>
      <c r="H4871" s="232"/>
      <c r="I4871" s="232"/>
      <c r="J4871" s="232"/>
      <c r="K4871" s="232"/>
      <c r="L4871" s="232"/>
      <c r="M4871" s="232"/>
      <c r="N4871" s="131" t="e">
        <f t="shared" si="76"/>
        <v>#N/A</v>
      </c>
    </row>
    <row r="4872" spans="1:14" ht="12.75" customHeight="1" x14ac:dyDescent="0.25">
      <c r="A4872" s="232"/>
      <c r="B4872" s="232"/>
      <c r="C4872" s="232"/>
      <c r="D4872" s="232"/>
      <c r="E4872" s="232"/>
      <c r="F4872" s="232"/>
      <c r="G4872" s="232"/>
      <c r="H4872" s="232"/>
      <c r="I4872" s="232"/>
      <c r="J4872" s="232"/>
      <c r="K4872" s="232"/>
      <c r="L4872" s="232"/>
      <c r="M4872" s="232"/>
      <c r="N4872" s="131" t="e">
        <f t="shared" si="76"/>
        <v>#N/A</v>
      </c>
    </row>
    <row r="4873" spans="1:14" ht="12.75" customHeight="1" x14ac:dyDescent="0.25">
      <c r="A4873" s="232"/>
      <c r="B4873" s="232"/>
      <c r="C4873" s="232"/>
      <c r="D4873" s="232"/>
      <c r="E4873" s="232"/>
      <c r="F4873" s="232"/>
      <c r="G4873" s="232"/>
      <c r="H4873" s="232"/>
      <c r="I4873" s="232"/>
      <c r="J4873" s="232"/>
      <c r="K4873" s="232"/>
      <c r="L4873" s="232"/>
      <c r="M4873" s="232"/>
      <c r="N4873" s="131" t="e">
        <f t="shared" si="76"/>
        <v>#N/A</v>
      </c>
    </row>
    <row r="4874" spans="1:14" ht="12.75" customHeight="1" x14ac:dyDescent="0.25">
      <c r="A4874" s="232"/>
      <c r="B4874" s="232"/>
      <c r="C4874" s="232"/>
      <c r="D4874" s="232"/>
      <c r="E4874" s="232"/>
      <c r="F4874" s="232"/>
      <c r="G4874" s="232"/>
      <c r="H4874" s="232"/>
      <c r="I4874" s="232"/>
      <c r="J4874" s="232"/>
      <c r="K4874" s="232"/>
      <c r="L4874" s="232"/>
      <c r="M4874" s="232"/>
      <c r="N4874" s="131" t="e">
        <f t="shared" si="76"/>
        <v>#N/A</v>
      </c>
    </row>
    <row r="4875" spans="1:14" ht="12.75" customHeight="1" x14ac:dyDescent="0.25">
      <c r="A4875" s="232"/>
      <c r="B4875" s="232"/>
      <c r="C4875" s="232"/>
      <c r="D4875" s="232"/>
      <c r="E4875" s="232"/>
      <c r="F4875" s="232"/>
      <c r="G4875" s="232"/>
      <c r="H4875" s="232"/>
      <c r="I4875" s="232"/>
      <c r="J4875" s="232"/>
      <c r="K4875" s="232"/>
      <c r="L4875" s="232"/>
      <c r="M4875" s="232"/>
      <c r="N4875" s="131" t="e">
        <f t="shared" si="76"/>
        <v>#N/A</v>
      </c>
    </row>
    <row r="4876" spans="1:14" ht="12.75" customHeight="1" x14ac:dyDescent="0.25">
      <c r="A4876" s="232"/>
      <c r="B4876" s="232"/>
      <c r="C4876" s="232"/>
      <c r="D4876" s="232"/>
      <c r="E4876" s="232"/>
      <c r="F4876" s="232"/>
      <c r="G4876" s="232"/>
      <c r="H4876" s="232"/>
      <c r="I4876" s="232"/>
      <c r="J4876" s="232"/>
      <c r="K4876" s="232"/>
      <c r="L4876" s="232"/>
      <c r="M4876" s="232"/>
      <c r="N4876" s="131" t="e">
        <f t="shared" si="76"/>
        <v>#N/A</v>
      </c>
    </row>
    <row r="4877" spans="1:14" ht="12.75" customHeight="1" x14ac:dyDescent="0.25">
      <c r="A4877" s="232"/>
      <c r="B4877" s="232"/>
      <c r="C4877" s="232"/>
      <c r="D4877" s="232"/>
      <c r="E4877" s="232"/>
      <c r="F4877" s="232"/>
      <c r="G4877" s="232"/>
      <c r="H4877" s="232"/>
      <c r="I4877" s="232"/>
      <c r="J4877" s="232"/>
      <c r="K4877" s="232"/>
      <c r="L4877" s="232"/>
      <c r="M4877" s="232"/>
      <c r="N4877" s="131" t="e">
        <f t="shared" si="76"/>
        <v>#N/A</v>
      </c>
    </row>
    <row r="4878" spans="1:14" ht="12.75" customHeight="1" x14ac:dyDescent="0.25">
      <c r="A4878" s="232"/>
      <c r="B4878" s="232"/>
      <c r="C4878" s="232"/>
      <c r="D4878" s="232"/>
      <c r="E4878" s="232"/>
      <c r="F4878" s="232"/>
      <c r="G4878" s="232"/>
      <c r="H4878" s="232"/>
      <c r="I4878" s="232"/>
      <c r="J4878" s="232"/>
      <c r="K4878" s="232"/>
      <c r="L4878" s="232"/>
      <c r="M4878" s="232"/>
      <c r="N4878" s="131" t="e">
        <f t="shared" si="76"/>
        <v>#N/A</v>
      </c>
    </row>
    <row r="4879" spans="1:14" ht="12.75" customHeight="1" x14ac:dyDescent="0.25">
      <c r="A4879" s="232"/>
      <c r="B4879" s="232"/>
      <c r="C4879" s="232"/>
      <c r="D4879" s="232"/>
      <c r="E4879" s="232"/>
      <c r="F4879" s="232"/>
      <c r="G4879" s="232"/>
      <c r="H4879" s="232"/>
      <c r="I4879" s="232"/>
      <c r="J4879" s="232"/>
      <c r="K4879" s="232"/>
      <c r="L4879" s="232"/>
      <c r="M4879" s="232"/>
      <c r="N4879" s="131" t="e">
        <f t="shared" si="76"/>
        <v>#N/A</v>
      </c>
    </row>
    <row r="4880" spans="1:14" ht="12.75" customHeight="1" x14ac:dyDescent="0.25">
      <c r="A4880" s="232"/>
      <c r="B4880" s="232"/>
      <c r="C4880" s="232"/>
      <c r="D4880" s="232"/>
      <c r="E4880" s="232"/>
      <c r="F4880" s="232"/>
      <c r="G4880" s="232"/>
      <c r="H4880" s="232"/>
      <c r="I4880" s="232"/>
      <c r="J4880" s="232"/>
      <c r="K4880" s="232"/>
      <c r="L4880" s="232"/>
      <c r="M4880" s="232"/>
      <c r="N4880" s="131" t="e">
        <f t="shared" si="76"/>
        <v>#N/A</v>
      </c>
    </row>
    <row r="4881" spans="1:14" ht="12.75" customHeight="1" x14ac:dyDescent="0.25">
      <c r="A4881" s="232"/>
      <c r="B4881" s="232"/>
      <c r="C4881" s="232"/>
      <c r="D4881" s="232"/>
      <c r="E4881" s="232"/>
      <c r="F4881" s="232"/>
      <c r="G4881" s="232"/>
      <c r="H4881" s="232"/>
      <c r="I4881" s="232"/>
      <c r="J4881" s="232"/>
      <c r="K4881" s="232"/>
      <c r="L4881" s="232"/>
      <c r="M4881" s="232"/>
      <c r="N4881" s="131" t="e">
        <f t="shared" si="76"/>
        <v>#N/A</v>
      </c>
    </row>
    <row r="4882" spans="1:14" ht="12.75" customHeight="1" x14ac:dyDescent="0.25">
      <c r="A4882" s="232"/>
      <c r="B4882" s="232"/>
      <c r="C4882" s="232"/>
      <c r="D4882" s="232"/>
      <c r="E4882" s="232"/>
      <c r="F4882" s="232"/>
      <c r="G4882" s="232"/>
      <c r="H4882" s="232"/>
      <c r="I4882" s="232"/>
      <c r="J4882" s="232"/>
      <c r="K4882" s="232"/>
      <c r="L4882" s="232"/>
      <c r="M4882" s="232"/>
      <c r="N4882" s="131" t="e">
        <f t="shared" si="76"/>
        <v>#N/A</v>
      </c>
    </row>
    <row r="4883" spans="1:14" ht="12.75" customHeight="1" x14ac:dyDescent="0.25">
      <c r="A4883" s="232"/>
      <c r="B4883" s="232"/>
      <c r="C4883" s="232"/>
      <c r="D4883" s="232"/>
      <c r="E4883" s="232"/>
      <c r="F4883" s="232"/>
      <c r="G4883" s="232"/>
      <c r="H4883" s="232"/>
      <c r="I4883" s="232"/>
      <c r="J4883" s="232"/>
      <c r="K4883" s="232"/>
      <c r="L4883" s="232"/>
      <c r="M4883" s="232"/>
      <c r="N4883" s="131" t="e">
        <f t="shared" si="76"/>
        <v>#N/A</v>
      </c>
    </row>
    <row r="4884" spans="1:14" ht="12.75" customHeight="1" x14ac:dyDescent="0.25">
      <c r="A4884" s="232"/>
      <c r="B4884" s="232"/>
      <c r="C4884" s="232"/>
      <c r="D4884" s="232"/>
      <c r="E4884" s="232"/>
      <c r="F4884" s="232"/>
      <c r="G4884" s="232"/>
      <c r="H4884" s="232"/>
      <c r="I4884" s="232"/>
      <c r="J4884" s="232"/>
      <c r="K4884" s="232"/>
      <c r="L4884" s="232"/>
      <c r="M4884" s="232"/>
      <c r="N4884" s="131" t="e">
        <f t="shared" si="76"/>
        <v>#N/A</v>
      </c>
    </row>
    <row r="4885" spans="1:14" ht="12.75" customHeight="1" x14ac:dyDescent="0.25">
      <c r="A4885" s="232"/>
      <c r="B4885" s="232"/>
      <c r="C4885" s="232"/>
      <c r="D4885" s="232"/>
      <c r="E4885" s="232"/>
      <c r="F4885" s="232"/>
      <c r="G4885" s="232"/>
      <c r="H4885" s="232"/>
      <c r="I4885" s="232"/>
      <c r="J4885" s="232"/>
      <c r="K4885" s="232"/>
      <c r="L4885" s="232"/>
      <c r="M4885" s="232"/>
      <c r="N4885" s="131" t="e">
        <f t="shared" si="76"/>
        <v>#N/A</v>
      </c>
    </row>
    <row r="4886" spans="1:14" ht="12.75" customHeight="1" x14ac:dyDescent="0.25">
      <c r="A4886" s="232"/>
      <c r="B4886" s="232"/>
      <c r="C4886" s="232"/>
      <c r="D4886" s="232"/>
      <c r="E4886" s="232"/>
      <c r="F4886" s="232"/>
      <c r="G4886" s="232"/>
      <c r="H4886" s="232"/>
      <c r="I4886" s="232"/>
      <c r="J4886" s="232"/>
      <c r="K4886" s="232"/>
      <c r="L4886" s="232"/>
      <c r="M4886" s="232"/>
      <c r="N4886" s="131" t="e">
        <f t="shared" si="76"/>
        <v>#N/A</v>
      </c>
    </row>
    <row r="4887" spans="1:14" ht="12.75" customHeight="1" x14ac:dyDescent="0.25">
      <c r="A4887" s="232"/>
      <c r="B4887" s="232"/>
      <c r="C4887" s="232"/>
      <c r="D4887" s="232"/>
      <c r="E4887" s="232"/>
      <c r="F4887" s="232"/>
      <c r="G4887" s="232"/>
      <c r="H4887" s="232"/>
      <c r="I4887" s="232"/>
      <c r="J4887" s="232"/>
      <c r="K4887" s="232"/>
      <c r="L4887" s="232"/>
      <c r="M4887" s="232"/>
      <c r="N4887" s="131" t="e">
        <f t="shared" si="76"/>
        <v>#N/A</v>
      </c>
    </row>
    <row r="4888" spans="1:14" ht="12.75" customHeight="1" x14ac:dyDescent="0.25">
      <c r="A4888" s="232"/>
      <c r="B4888" s="232"/>
      <c r="C4888" s="232"/>
      <c r="D4888" s="232"/>
      <c r="E4888" s="232"/>
      <c r="F4888" s="232"/>
      <c r="G4888" s="232"/>
      <c r="H4888" s="232"/>
      <c r="I4888" s="232"/>
      <c r="J4888" s="232"/>
      <c r="K4888" s="232"/>
      <c r="L4888" s="232"/>
      <c r="M4888" s="232"/>
      <c r="N4888" s="131" t="e">
        <f t="shared" si="76"/>
        <v>#N/A</v>
      </c>
    </row>
    <row r="4889" spans="1:14" ht="12.75" customHeight="1" x14ac:dyDescent="0.25">
      <c r="A4889" s="232"/>
      <c r="B4889" s="232"/>
      <c r="C4889" s="232"/>
      <c r="D4889" s="232"/>
      <c r="E4889" s="232"/>
      <c r="F4889" s="232"/>
      <c r="G4889" s="232"/>
      <c r="H4889" s="232"/>
      <c r="I4889" s="232"/>
      <c r="J4889" s="232"/>
      <c r="K4889" s="232"/>
      <c r="L4889" s="232"/>
      <c r="M4889" s="232"/>
      <c r="N4889" s="131" t="e">
        <f t="shared" si="76"/>
        <v>#N/A</v>
      </c>
    </row>
    <row r="4890" spans="1:14" ht="12.75" customHeight="1" x14ac:dyDescent="0.25">
      <c r="A4890" s="232"/>
      <c r="B4890" s="232"/>
      <c r="C4890" s="232"/>
      <c r="D4890" s="232"/>
      <c r="E4890" s="232"/>
      <c r="F4890" s="232"/>
      <c r="G4890" s="232"/>
      <c r="H4890" s="232"/>
      <c r="I4890" s="232"/>
      <c r="J4890" s="232"/>
      <c r="K4890" s="232"/>
      <c r="L4890" s="232"/>
      <c r="M4890" s="232"/>
      <c r="N4890" s="131" t="e">
        <f t="shared" si="76"/>
        <v>#N/A</v>
      </c>
    </row>
    <row r="4891" spans="1:14" ht="12.75" customHeight="1" x14ac:dyDescent="0.25">
      <c r="A4891" s="232"/>
      <c r="B4891" s="232"/>
      <c r="C4891" s="232"/>
      <c r="D4891" s="232"/>
      <c r="E4891" s="232"/>
      <c r="F4891" s="232"/>
      <c r="G4891" s="232"/>
      <c r="H4891" s="232"/>
      <c r="I4891" s="232"/>
      <c r="J4891" s="232"/>
      <c r="K4891" s="232"/>
      <c r="L4891" s="232"/>
      <c r="M4891" s="232"/>
      <c r="N4891" s="131" t="e">
        <f t="shared" si="76"/>
        <v>#N/A</v>
      </c>
    </row>
    <row r="4892" spans="1:14" ht="12.75" customHeight="1" x14ac:dyDescent="0.25">
      <c r="A4892" s="232"/>
      <c r="B4892" s="232"/>
      <c r="C4892" s="232"/>
      <c r="D4892" s="232"/>
      <c r="E4892" s="232"/>
      <c r="F4892" s="232"/>
      <c r="G4892" s="232"/>
      <c r="H4892" s="232"/>
      <c r="I4892" s="232"/>
      <c r="J4892" s="232"/>
      <c r="K4892" s="232"/>
      <c r="L4892" s="232"/>
      <c r="M4892" s="232"/>
      <c r="N4892" s="131" t="e">
        <f t="shared" si="76"/>
        <v>#N/A</v>
      </c>
    </row>
    <row r="4893" spans="1:14" ht="12.75" customHeight="1" x14ac:dyDescent="0.25">
      <c r="A4893" s="232"/>
      <c r="B4893" s="232"/>
      <c r="C4893" s="232"/>
      <c r="D4893" s="232"/>
      <c r="E4893" s="232"/>
      <c r="F4893" s="232"/>
      <c r="G4893" s="232"/>
      <c r="H4893" s="232"/>
      <c r="I4893" s="232"/>
      <c r="J4893" s="232"/>
      <c r="K4893" s="232"/>
      <c r="L4893" s="232"/>
      <c r="M4893" s="232"/>
      <c r="N4893" s="131" t="e">
        <f t="shared" si="76"/>
        <v>#N/A</v>
      </c>
    </row>
    <row r="4894" spans="1:14" ht="12.75" customHeight="1" x14ac:dyDescent="0.25">
      <c r="A4894" s="232"/>
      <c r="B4894" s="232"/>
      <c r="C4894" s="232"/>
      <c r="D4894" s="232"/>
      <c r="E4894" s="232"/>
      <c r="F4894" s="232"/>
      <c r="G4894" s="232"/>
      <c r="H4894" s="232"/>
      <c r="I4894" s="232"/>
      <c r="J4894" s="232"/>
      <c r="K4894" s="232"/>
      <c r="L4894" s="232"/>
      <c r="M4894" s="232"/>
      <c r="N4894" s="131" t="e">
        <f t="shared" si="76"/>
        <v>#N/A</v>
      </c>
    </row>
    <row r="4895" spans="1:14" ht="12.75" customHeight="1" x14ac:dyDescent="0.25">
      <c r="A4895" s="232"/>
      <c r="B4895" s="232"/>
      <c r="C4895" s="232"/>
      <c r="D4895" s="232"/>
      <c r="E4895" s="232"/>
      <c r="F4895" s="232"/>
      <c r="G4895" s="232"/>
      <c r="H4895" s="232"/>
      <c r="I4895" s="232"/>
      <c r="J4895" s="232"/>
      <c r="K4895" s="232"/>
      <c r="L4895" s="232"/>
      <c r="M4895" s="232"/>
      <c r="N4895" s="131" t="e">
        <f t="shared" si="76"/>
        <v>#N/A</v>
      </c>
    </row>
    <row r="4896" spans="1:14" ht="12.75" customHeight="1" x14ac:dyDescent="0.25">
      <c r="A4896" s="232"/>
      <c r="B4896" s="232"/>
      <c r="C4896" s="232"/>
      <c r="D4896" s="232"/>
      <c r="E4896" s="232"/>
      <c r="F4896" s="232"/>
      <c r="G4896" s="232"/>
      <c r="H4896" s="232"/>
      <c r="I4896" s="232"/>
      <c r="J4896" s="232"/>
      <c r="K4896" s="232"/>
      <c r="L4896" s="232"/>
      <c r="M4896" s="232"/>
      <c r="N4896" s="131" t="e">
        <f t="shared" si="76"/>
        <v>#N/A</v>
      </c>
    </row>
    <row r="4897" spans="1:14" ht="12.75" customHeight="1" x14ac:dyDescent="0.25">
      <c r="A4897" s="232"/>
      <c r="B4897" s="232"/>
      <c r="C4897" s="232"/>
      <c r="D4897" s="232"/>
      <c r="E4897" s="232"/>
      <c r="F4897" s="232"/>
      <c r="G4897" s="232"/>
      <c r="H4897" s="232"/>
      <c r="I4897" s="232"/>
      <c r="J4897" s="232"/>
      <c r="K4897" s="232"/>
      <c r="L4897" s="232"/>
      <c r="M4897" s="232"/>
      <c r="N4897" s="131" t="e">
        <f t="shared" si="76"/>
        <v>#N/A</v>
      </c>
    </row>
    <row r="4898" spans="1:14" ht="12.75" customHeight="1" x14ac:dyDescent="0.25">
      <c r="A4898" s="232"/>
      <c r="B4898" s="232"/>
      <c r="C4898" s="232"/>
      <c r="D4898" s="232"/>
      <c r="E4898" s="232"/>
      <c r="F4898" s="232"/>
      <c r="G4898" s="232"/>
      <c r="H4898" s="232"/>
      <c r="I4898" s="232"/>
      <c r="J4898" s="232"/>
      <c r="K4898" s="232"/>
      <c r="L4898" s="232"/>
      <c r="M4898" s="232"/>
      <c r="N4898" s="131" t="e">
        <f t="shared" si="76"/>
        <v>#N/A</v>
      </c>
    </row>
    <row r="4899" spans="1:14" ht="12.75" customHeight="1" x14ac:dyDescent="0.25">
      <c r="A4899" s="232"/>
      <c r="B4899" s="232"/>
      <c r="C4899" s="232"/>
      <c r="D4899" s="232"/>
      <c r="E4899" s="232"/>
      <c r="F4899" s="232"/>
      <c r="G4899" s="232"/>
      <c r="H4899" s="232"/>
      <c r="I4899" s="232"/>
      <c r="J4899" s="232"/>
      <c r="K4899" s="232"/>
      <c r="L4899" s="232"/>
      <c r="M4899" s="232"/>
      <c r="N4899" s="131" t="e">
        <f t="shared" si="76"/>
        <v>#N/A</v>
      </c>
    </row>
    <row r="4900" spans="1:14" ht="12.75" customHeight="1" x14ac:dyDescent="0.25">
      <c r="A4900" s="232"/>
      <c r="B4900" s="232"/>
      <c r="C4900" s="232"/>
      <c r="D4900" s="232"/>
      <c r="E4900" s="232"/>
      <c r="F4900" s="232"/>
      <c r="G4900" s="232"/>
      <c r="H4900" s="232"/>
      <c r="I4900" s="232"/>
      <c r="J4900" s="232"/>
      <c r="K4900" s="232"/>
      <c r="L4900" s="232"/>
      <c r="M4900" s="232"/>
      <c r="N4900" s="131" t="e">
        <f t="shared" si="76"/>
        <v>#N/A</v>
      </c>
    </row>
    <row r="4901" spans="1:14" ht="12.75" customHeight="1" x14ac:dyDescent="0.25">
      <c r="A4901" s="232"/>
      <c r="B4901" s="232"/>
      <c r="C4901" s="232"/>
      <c r="D4901" s="232"/>
      <c r="E4901" s="232"/>
      <c r="F4901" s="232"/>
      <c r="G4901" s="232"/>
      <c r="H4901" s="232"/>
      <c r="I4901" s="232"/>
      <c r="J4901" s="232"/>
      <c r="K4901" s="232"/>
      <c r="L4901" s="232"/>
      <c r="M4901" s="232"/>
      <c r="N4901" s="131" t="e">
        <f t="shared" si="76"/>
        <v>#N/A</v>
      </c>
    </row>
    <row r="4902" spans="1:14" ht="12.75" customHeight="1" x14ac:dyDescent="0.25">
      <c r="A4902" s="232"/>
      <c r="B4902" s="232"/>
      <c r="C4902" s="232"/>
      <c r="D4902" s="232"/>
      <c r="E4902" s="232"/>
      <c r="F4902" s="232"/>
      <c r="G4902" s="232"/>
      <c r="H4902" s="232"/>
      <c r="I4902" s="232"/>
      <c r="J4902" s="232"/>
      <c r="K4902" s="232"/>
      <c r="L4902" s="232"/>
      <c r="M4902" s="232"/>
      <c r="N4902" s="131" t="e">
        <f t="shared" si="76"/>
        <v>#N/A</v>
      </c>
    </row>
    <row r="4903" spans="1:14" ht="12.75" customHeight="1" x14ac:dyDescent="0.25">
      <c r="A4903" s="232"/>
      <c r="B4903" s="232"/>
      <c r="C4903" s="232"/>
      <c r="D4903" s="232"/>
      <c r="E4903" s="232"/>
      <c r="F4903" s="232"/>
      <c r="G4903" s="232"/>
      <c r="H4903" s="232"/>
      <c r="I4903" s="232"/>
      <c r="J4903" s="232"/>
      <c r="K4903" s="232"/>
      <c r="L4903" s="232"/>
      <c r="M4903" s="232"/>
      <c r="N4903" s="131" t="e">
        <f t="shared" si="76"/>
        <v>#N/A</v>
      </c>
    </row>
    <row r="4904" spans="1:14" ht="12.75" customHeight="1" x14ac:dyDescent="0.25">
      <c r="A4904" s="232"/>
      <c r="B4904" s="232"/>
      <c r="C4904" s="232"/>
      <c r="D4904" s="232"/>
      <c r="E4904" s="232"/>
      <c r="F4904" s="232"/>
      <c r="G4904" s="232"/>
      <c r="H4904" s="232"/>
      <c r="I4904" s="232"/>
      <c r="J4904" s="232"/>
      <c r="K4904" s="232"/>
      <c r="L4904" s="232"/>
      <c r="M4904" s="232"/>
      <c r="N4904" s="131" t="e">
        <f t="shared" si="76"/>
        <v>#N/A</v>
      </c>
    </row>
    <row r="4905" spans="1:14" ht="12.75" customHeight="1" x14ac:dyDescent="0.25">
      <c r="A4905" s="232"/>
      <c r="B4905" s="232"/>
      <c r="C4905" s="232"/>
      <c r="D4905" s="232"/>
      <c r="E4905" s="232"/>
      <c r="F4905" s="232"/>
      <c r="G4905" s="232"/>
      <c r="H4905" s="232"/>
      <c r="I4905" s="232"/>
      <c r="J4905" s="232"/>
      <c r="K4905" s="232"/>
      <c r="L4905" s="232"/>
      <c r="M4905" s="232"/>
      <c r="N4905" s="131" t="e">
        <f t="shared" si="76"/>
        <v>#N/A</v>
      </c>
    </row>
    <row r="4906" spans="1:14" ht="12.75" customHeight="1" x14ac:dyDescent="0.25">
      <c r="A4906" s="232"/>
      <c r="B4906" s="232"/>
      <c r="C4906" s="232"/>
      <c r="D4906" s="232"/>
      <c r="E4906" s="232"/>
      <c r="F4906" s="232"/>
      <c r="G4906" s="232"/>
      <c r="H4906" s="232"/>
      <c r="I4906" s="232"/>
      <c r="J4906" s="232"/>
      <c r="K4906" s="232"/>
      <c r="L4906" s="232"/>
      <c r="M4906" s="232"/>
      <c r="N4906" s="131" t="e">
        <f t="shared" si="76"/>
        <v>#N/A</v>
      </c>
    </row>
    <row r="4907" spans="1:14" ht="12.75" customHeight="1" x14ac:dyDescent="0.25">
      <c r="A4907" s="232"/>
      <c r="B4907" s="232"/>
      <c r="C4907" s="232"/>
      <c r="D4907" s="232"/>
      <c r="E4907" s="232"/>
      <c r="F4907" s="232"/>
      <c r="G4907" s="232"/>
      <c r="H4907" s="232"/>
      <c r="I4907" s="232"/>
      <c r="J4907" s="232"/>
      <c r="K4907" s="232"/>
      <c r="L4907" s="232"/>
      <c r="M4907" s="232"/>
      <c r="N4907" s="131" t="e">
        <f t="shared" si="76"/>
        <v>#N/A</v>
      </c>
    </row>
    <row r="4908" spans="1:14" ht="12.75" customHeight="1" x14ac:dyDescent="0.25">
      <c r="A4908" s="232"/>
      <c r="B4908" s="232"/>
      <c r="C4908" s="232"/>
      <c r="D4908" s="232"/>
      <c r="E4908" s="232"/>
      <c r="F4908" s="232"/>
      <c r="G4908" s="232"/>
      <c r="H4908" s="232"/>
      <c r="I4908" s="232"/>
      <c r="J4908" s="232"/>
      <c r="K4908" s="232"/>
      <c r="L4908" s="232"/>
      <c r="M4908" s="232"/>
      <c r="N4908" s="131" t="e">
        <f t="shared" si="76"/>
        <v>#N/A</v>
      </c>
    </row>
    <row r="4909" spans="1:14" ht="12.75" customHeight="1" x14ac:dyDescent="0.25">
      <c r="A4909" s="232"/>
      <c r="B4909" s="232"/>
      <c r="C4909" s="232"/>
      <c r="D4909" s="232"/>
      <c r="E4909" s="232"/>
      <c r="F4909" s="232"/>
      <c r="G4909" s="232"/>
      <c r="H4909" s="232"/>
      <c r="I4909" s="232"/>
      <c r="J4909" s="232"/>
      <c r="K4909" s="232"/>
      <c r="L4909" s="232"/>
      <c r="M4909" s="232"/>
      <c r="N4909" s="131" t="e">
        <f t="shared" si="76"/>
        <v>#N/A</v>
      </c>
    </row>
    <row r="4910" spans="1:14" ht="12.75" customHeight="1" x14ac:dyDescent="0.25">
      <c r="A4910" s="232"/>
      <c r="B4910" s="232"/>
      <c r="C4910" s="232"/>
      <c r="D4910" s="232"/>
      <c r="E4910" s="232"/>
      <c r="F4910" s="232"/>
      <c r="G4910" s="232"/>
      <c r="H4910" s="232"/>
      <c r="I4910" s="232"/>
      <c r="J4910" s="232"/>
      <c r="K4910" s="232"/>
      <c r="L4910" s="232"/>
      <c r="M4910" s="232"/>
      <c r="N4910" s="131" t="e">
        <f t="shared" si="76"/>
        <v>#N/A</v>
      </c>
    </row>
    <row r="4911" spans="1:14" ht="12.75" customHeight="1" x14ac:dyDescent="0.25">
      <c r="A4911" s="232"/>
      <c r="B4911" s="232"/>
      <c r="C4911" s="232"/>
      <c r="D4911" s="232"/>
      <c r="E4911" s="232"/>
      <c r="F4911" s="232"/>
      <c r="G4911" s="232"/>
      <c r="H4911" s="232"/>
      <c r="I4911" s="232"/>
      <c r="J4911" s="232"/>
      <c r="K4911" s="232"/>
      <c r="L4911" s="232"/>
      <c r="M4911" s="232"/>
      <c r="N4911" s="131" t="e">
        <f t="shared" si="76"/>
        <v>#N/A</v>
      </c>
    </row>
    <row r="4912" spans="1:14" ht="12.75" customHeight="1" x14ac:dyDescent="0.25">
      <c r="A4912" s="232"/>
      <c r="B4912" s="232"/>
      <c r="C4912" s="232"/>
      <c r="D4912" s="232"/>
      <c r="E4912" s="232"/>
      <c r="F4912" s="232"/>
      <c r="G4912" s="232"/>
      <c r="H4912" s="232"/>
      <c r="I4912" s="232"/>
      <c r="J4912" s="232"/>
      <c r="K4912" s="232"/>
      <c r="L4912" s="232"/>
      <c r="M4912" s="232"/>
      <c r="N4912" s="131" t="e">
        <f t="shared" si="76"/>
        <v>#N/A</v>
      </c>
    </row>
    <row r="4913" spans="1:14" ht="12.75" customHeight="1" x14ac:dyDescent="0.25">
      <c r="A4913" s="232"/>
      <c r="B4913" s="232"/>
      <c r="C4913" s="232"/>
      <c r="D4913" s="232"/>
      <c r="E4913" s="232"/>
      <c r="F4913" s="232"/>
      <c r="G4913" s="232"/>
      <c r="H4913" s="232"/>
      <c r="I4913" s="232"/>
      <c r="J4913" s="232"/>
      <c r="K4913" s="232"/>
      <c r="L4913" s="232"/>
      <c r="M4913" s="232"/>
      <c r="N4913" s="131" t="e">
        <f t="shared" si="76"/>
        <v>#N/A</v>
      </c>
    </row>
    <row r="4914" spans="1:14" ht="12.75" customHeight="1" x14ac:dyDescent="0.25">
      <c r="A4914" s="232"/>
      <c r="B4914" s="232"/>
      <c r="C4914" s="232"/>
      <c r="D4914" s="232"/>
      <c r="E4914" s="232"/>
      <c r="F4914" s="232"/>
      <c r="G4914" s="232"/>
      <c r="H4914" s="232"/>
      <c r="I4914" s="232"/>
      <c r="J4914" s="232"/>
      <c r="K4914" s="232"/>
      <c r="L4914" s="232"/>
      <c r="M4914" s="232"/>
      <c r="N4914" s="131" t="e">
        <f t="shared" si="76"/>
        <v>#N/A</v>
      </c>
    </row>
    <row r="4915" spans="1:14" ht="12.75" customHeight="1" x14ac:dyDescent="0.25">
      <c r="A4915" s="232"/>
      <c r="B4915" s="232"/>
      <c r="C4915" s="232"/>
      <c r="D4915" s="232"/>
      <c r="E4915" s="232"/>
      <c r="F4915" s="232"/>
      <c r="G4915" s="232"/>
      <c r="H4915" s="232"/>
      <c r="I4915" s="232"/>
      <c r="J4915" s="232"/>
      <c r="K4915" s="232"/>
      <c r="L4915" s="232"/>
      <c r="M4915" s="232"/>
      <c r="N4915" s="131" t="e">
        <f t="shared" si="76"/>
        <v>#N/A</v>
      </c>
    </row>
    <row r="4916" spans="1:14" ht="12.75" customHeight="1" x14ac:dyDescent="0.25">
      <c r="A4916" s="232"/>
      <c r="B4916" s="232"/>
      <c r="C4916" s="232"/>
      <c r="D4916" s="232"/>
      <c r="E4916" s="232"/>
      <c r="F4916" s="232"/>
      <c r="G4916" s="232"/>
      <c r="H4916" s="232"/>
      <c r="I4916" s="232"/>
      <c r="J4916" s="232"/>
      <c r="K4916" s="232"/>
      <c r="L4916" s="232"/>
      <c r="M4916" s="232"/>
      <c r="N4916" s="131" t="e">
        <f t="shared" si="76"/>
        <v>#N/A</v>
      </c>
    </row>
    <row r="4917" spans="1:14" ht="12.75" customHeight="1" x14ac:dyDescent="0.25">
      <c r="A4917" s="232"/>
      <c r="B4917" s="232"/>
      <c r="C4917" s="232"/>
      <c r="D4917" s="232"/>
      <c r="E4917" s="232"/>
      <c r="F4917" s="232"/>
      <c r="G4917" s="232"/>
      <c r="H4917" s="232"/>
      <c r="I4917" s="232"/>
      <c r="J4917" s="232"/>
      <c r="K4917" s="232"/>
      <c r="L4917" s="232"/>
      <c r="M4917" s="232"/>
      <c r="N4917" s="131" t="e">
        <f t="shared" si="76"/>
        <v>#N/A</v>
      </c>
    </row>
    <row r="4918" spans="1:14" ht="12.75" customHeight="1" x14ac:dyDescent="0.25">
      <c r="A4918" s="232"/>
      <c r="B4918" s="232"/>
      <c r="C4918" s="232"/>
      <c r="D4918" s="232"/>
      <c r="E4918" s="232"/>
      <c r="F4918" s="232"/>
      <c r="G4918" s="232"/>
      <c r="H4918" s="232"/>
      <c r="I4918" s="232"/>
      <c r="J4918" s="232"/>
      <c r="K4918" s="232"/>
      <c r="L4918" s="232"/>
      <c r="M4918" s="232"/>
      <c r="N4918" s="131" t="e">
        <f t="shared" si="76"/>
        <v>#N/A</v>
      </c>
    </row>
    <row r="4919" spans="1:14" ht="12.75" customHeight="1" x14ac:dyDescent="0.25">
      <c r="A4919" s="232"/>
      <c r="B4919" s="232"/>
      <c r="C4919" s="232"/>
      <c r="D4919" s="232"/>
      <c r="E4919" s="232"/>
      <c r="F4919" s="232"/>
      <c r="G4919" s="232"/>
      <c r="H4919" s="232"/>
      <c r="I4919" s="232"/>
      <c r="J4919" s="232"/>
      <c r="K4919" s="232"/>
      <c r="L4919" s="232"/>
      <c r="M4919" s="232"/>
      <c r="N4919" s="131" t="e">
        <f t="shared" si="76"/>
        <v>#N/A</v>
      </c>
    </row>
    <row r="4920" spans="1:14" ht="12.75" customHeight="1" x14ac:dyDescent="0.25">
      <c r="A4920" s="232"/>
      <c r="B4920" s="232"/>
      <c r="C4920" s="232"/>
      <c r="D4920" s="232"/>
      <c r="E4920" s="232"/>
      <c r="F4920" s="232"/>
      <c r="G4920" s="232"/>
      <c r="H4920" s="232"/>
      <c r="I4920" s="232"/>
      <c r="J4920" s="232"/>
      <c r="K4920" s="232"/>
      <c r="L4920" s="232"/>
      <c r="M4920" s="232"/>
      <c r="N4920" s="131" t="e">
        <f t="shared" si="76"/>
        <v>#N/A</v>
      </c>
    </row>
    <row r="4921" spans="1:14" ht="12.75" customHeight="1" x14ac:dyDescent="0.25">
      <c r="A4921" s="232"/>
      <c r="B4921" s="232"/>
      <c r="C4921" s="232"/>
      <c r="D4921" s="232"/>
      <c r="E4921" s="232"/>
      <c r="F4921" s="232"/>
      <c r="G4921" s="232"/>
      <c r="H4921" s="232"/>
      <c r="I4921" s="232"/>
      <c r="J4921" s="232"/>
      <c r="K4921" s="232"/>
      <c r="L4921" s="232"/>
      <c r="M4921" s="232"/>
      <c r="N4921" s="131" t="e">
        <f t="shared" si="76"/>
        <v>#N/A</v>
      </c>
    </row>
    <row r="4922" spans="1:14" ht="12.75" customHeight="1" x14ac:dyDescent="0.25">
      <c r="A4922" s="232"/>
      <c r="B4922" s="232"/>
      <c r="C4922" s="232"/>
      <c r="D4922" s="232"/>
      <c r="E4922" s="232"/>
      <c r="F4922" s="232"/>
      <c r="G4922" s="232"/>
      <c r="H4922" s="232"/>
      <c r="I4922" s="232"/>
      <c r="J4922" s="232"/>
      <c r="K4922" s="232"/>
      <c r="L4922" s="232"/>
      <c r="M4922" s="232"/>
      <c r="N4922" s="131" t="e">
        <f t="shared" si="76"/>
        <v>#N/A</v>
      </c>
    </row>
    <row r="4923" spans="1:14" ht="12.75" customHeight="1" x14ac:dyDescent="0.25">
      <c r="A4923" s="232"/>
      <c r="B4923" s="232"/>
      <c r="C4923" s="232"/>
      <c r="D4923" s="232"/>
      <c r="E4923" s="232"/>
      <c r="F4923" s="232"/>
      <c r="G4923" s="232"/>
      <c r="H4923" s="232"/>
      <c r="I4923" s="232"/>
      <c r="J4923" s="232"/>
      <c r="K4923" s="232"/>
      <c r="L4923" s="232"/>
      <c r="M4923" s="232"/>
      <c r="N4923" s="131" t="e">
        <f t="shared" si="76"/>
        <v>#N/A</v>
      </c>
    </row>
    <row r="4924" spans="1:14" ht="12.75" customHeight="1" x14ac:dyDescent="0.25">
      <c r="A4924" s="232"/>
      <c r="B4924" s="232"/>
      <c r="C4924" s="232"/>
      <c r="D4924" s="232"/>
      <c r="E4924" s="232"/>
      <c r="F4924" s="232"/>
      <c r="G4924" s="232"/>
      <c r="H4924" s="232"/>
      <c r="I4924" s="232"/>
      <c r="J4924" s="232"/>
      <c r="K4924" s="232"/>
      <c r="L4924" s="232"/>
      <c r="M4924" s="232"/>
      <c r="N4924" s="131" t="e">
        <f t="shared" si="76"/>
        <v>#N/A</v>
      </c>
    </row>
    <row r="4925" spans="1:14" ht="12.75" customHeight="1" x14ac:dyDescent="0.25">
      <c r="A4925" s="232"/>
      <c r="B4925" s="232"/>
      <c r="C4925" s="232"/>
      <c r="D4925" s="232"/>
      <c r="E4925" s="232"/>
      <c r="F4925" s="232"/>
      <c r="G4925" s="232"/>
      <c r="H4925" s="232"/>
      <c r="I4925" s="232"/>
      <c r="J4925" s="232"/>
      <c r="K4925" s="232"/>
      <c r="L4925" s="232"/>
      <c r="M4925" s="232"/>
      <c r="N4925" s="131" t="e">
        <f t="shared" si="76"/>
        <v>#N/A</v>
      </c>
    </row>
    <row r="4926" spans="1:14" ht="12.75" customHeight="1" x14ac:dyDescent="0.25">
      <c r="A4926" s="232"/>
      <c r="B4926" s="232"/>
      <c r="C4926" s="232"/>
      <c r="D4926" s="232"/>
      <c r="E4926" s="232"/>
      <c r="F4926" s="232"/>
      <c r="G4926" s="232"/>
      <c r="H4926" s="232"/>
      <c r="I4926" s="232"/>
      <c r="J4926" s="232"/>
      <c r="K4926" s="232"/>
      <c r="L4926" s="232"/>
      <c r="M4926" s="232"/>
      <c r="N4926" s="131" t="e">
        <f t="shared" si="76"/>
        <v>#N/A</v>
      </c>
    </row>
    <row r="4927" spans="1:14" ht="12.75" customHeight="1" x14ac:dyDescent="0.25">
      <c r="A4927" s="232"/>
      <c r="B4927" s="232"/>
      <c r="C4927" s="232"/>
      <c r="D4927" s="232"/>
      <c r="E4927" s="232"/>
      <c r="F4927" s="232"/>
      <c r="G4927" s="232"/>
      <c r="H4927" s="232"/>
      <c r="I4927" s="232"/>
      <c r="J4927" s="232"/>
      <c r="K4927" s="232"/>
      <c r="L4927" s="232"/>
      <c r="M4927" s="232"/>
      <c r="N4927" s="131" t="e">
        <f t="shared" si="76"/>
        <v>#N/A</v>
      </c>
    </row>
    <row r="4928" spans="1:14" ht="12.75" customHeight="1" x14ac:dyDescent="0.25">
      <c r="A4928" s="232"/>
      <c r="B4928" s="232"/>
      <c r="C4928" s="232"/>
      <c r="D4928" s="232"/>
      <c r="E4928" s="232"/>
      <c r="F4928" s="232"/>
      <c r="G4928" s="232"/>
      <c r="H4928" s="232"/>
      <c r="I4928" s="232"/>
      <c r="J4928" s="232"/>
      <c r="K4928" s="232"/>
      <c r="L4928" s="232"/>
      <c r="M4928" s="232"/>
      <c r="N4928" s="131" t="e">
        <f t="shared" si="76"/>
        <v>#N/A</v>
      </c>
    </row>
    <row r="4929" spans="1:14" ht="12.75" customHeight="1" x14ac:dyDescent="0.25">
      <c r="A4929" s="232"/>
      <c r="B4929" s="232"/>
      <c r="C4929" s="232"/>
      <c r="D4929" s="232"/>
      <c r="E4929" s="232"/>
      <c r="F4929" s="232"/>
      <c r="G4929" s="232"/>
      <c r="H4929" s="232"/>
      <c r="I4929" s="232"/>
      <c r="J4929" s="232"/>
      <c r="K4929" s="232"/>
      <c r="L4929" s="232"/>
      <c r="M4929" s="232"/>
      <c r="N4929" s="131" t="e">
        <f t="shared" si="76"/>
        <v>#N/A</v>
      </c>
    </row>
    <row r="4930" spans="1:14" ht="12.75" customHeight="1" x14ac:dyDescent="0.25">
      <c r="A4930" s="232"/>
      <c r="B4930" s="232"/>
      <c r="C4930" s="232"/>
      <c r="D4930" s="232"/>
      <c r="E4930" s="232"/>
      <c r="F4930" s="232"/>
      <c r="G4930" s="232"/>
      <c r="H4930" s="232"/>
      <c r="I4930" s="232"/>
      <c r="J4930" s="232"/>
      <c r="K4930" s="232"/>
      <c r="L4930" s="232"/>
      <c r="M4930" s="232"/>
      <c r="N4930" s="131" t="e">
        <f t="shared" si="76"/>
        <v>#N/A</v>
      </c>
    </row>
    <row r="4931" spans="1:14" ht="12.75" customHeight="1" x14ac:dyDescent="0.25">
      <c r="A4931" s="232"/>
      <c r="B4931" s="232"/>
      <c r="C4931" s="232"/>
      <c r="D4931" s="232"/>
      <c r="E4931" s="232"/>
      <c r="F4931" s="232"/>
      <c r="G4931" s="232"/>
      <c r="H4931" s="232"/>
      <c r="I4931" s="232"/>
      <c r="J4931" s="232"/>
      <c r="K4931" s="232"/>
      <c r="L4931" s="232"/>
      <c r="M4931" s="232"/>
      <c r="N4931" s="131" t="e">
        <f t="shared" si="76"/>
        <v>#N/A</v>
      </c>
    </row>
    <row r="4932" spans="1:14" ht="12.75" customHeight="1" x14ac:dyDescent="0.25">
      <c r="A4932" s="232"/>
      <c r="B4932" s="232"/>
      <c r="C4932" s="232"/>
      <c r="D4932" s="232"/>
      <c r="E4932" s="232"/>
      <c r="F4932" s="232"/>
      <c r="G4932" s="232"/>
      <c r="H4932" s="232"/>
      <c r="I4932" s="232"/>
      <c r="J4932" s="232"/>
      <c r="K4932" s="232"/>
      <c r="L4932" s="232"/>
      <c r="M4932" s="232"/>
      <c r="N4932" s="131" t="e">
        <f t="shared" ref="N4932:N4995" si="77">VLOOKUP(I4932,$O$3:$P$10,2,FALSE)</f>
        <v>#N/A</v>
      </c>
    </row>
    <row r="4933" spans="1:14" ht="12.75" customHeight="1" x14ac:dyDescent="0.25">
      <c r="A4933" s="232"/>
      <c r="B4933" s="232"/>
      <c r="C4933" s="232"/>
      <c r="D4933" s="232"/>
      <c r="E4933" s="232"/>
      <c r="F4933" s="232"/>
      <c r="G4933" s="232"/>
      <c r="H4933" s="232"/>
      <c r="I4933" s="232"/>
      <c r="J4933" s="232"/>
      <c r="K4933" s="232"/>
      <c r="L4933" s="232"/>
      <c r="M4933" s="232"/>
      <c r="N4933" s="131" t="e">
        <f t="shared" si="77"/>
        <v>#N/A</v>
      </c>
    </row>
    <row r="4934" spans="1:14" ht="12.75" customHeight="1" x14ac:dyDescent="0.25">
      <c r="A4934" s="232"/>
      <c r="B4934" s="232"/>
      <c r="C4934" s="232"/>
      <c r="D4934" s="232"/>
      <c r="E4934" s="232"/>
      <c r="F4934" s="232"/>
      <c r="G4934" s="232"/>
      <c r="H4934" s="232"/>
      <c r="I4934" s="232"/>
      <c r="J4934" s="232"/>
      <c r="K4934" s="232"/>
      <c r="L4934" s="232"/>
      <c r="M4934" s="232"/>
      <c r="N4934" s="131" t="e">
        <f t="shared" si="77"/>
        <v>#N/A</v>
      </c>
    </row>
    <row r="4935" spans="1:14" ht="12.75" customHeight="1" x14ac:dyDescent="0.25">
      <c r="A4935" s="232"/>
      <c r="B4935" s="232"/>
      <c r="C4935" s="232"/>
      <c r="D4935" s="232"/>
      <c r="E4935" s="232"/>
      <c r="F4935" s="232"/>
      <c r="G4935" s="232"/>
      <c r="H4935" s="232"/>
      <c r="I4935" s="232"/>
      <c r="J4935" s="232"/>
      <c r="K4935" s="232"/>
      <c r="L4935" s="232"/>
      <c r="M4935" s="232"/>
      <c r="N4935" s="131" t="e">
        <f t="shared" si="77"/>
        <v>#N/A</v>
      </c>
    </row>
    <row r="4936" spans="1:14" ht="12.75" customHeight="1" x14ac:dyDescent="0.25">
      <c r="A4936" s="232"/>
      <c r="B4936" s="232"/>
      <c r="C4936" s="232"/>
      <c r="D4936" s="232"/>
      <c r="E4936" s="232"/>
      <c r="F4936" s="232"/>
      <c r="G4936" s="232"/>
      <c r="H4936" s="232"/>
      <c r="I4936" s="232"/>
      <c r="J4936" s="232"/>
      <c r="K4936" s="232"/>
      <c r="L4936" s="232"/>
      <c r="M4936" s="232"/>
      <c r="N4936" s="131" t="e">
        <f t="shared" si="77"/>
        <v>#N/A</v>
      </c>
    </row>
    <row r="4937" spans="1:14" ht="12.75" customHeight="1" x14ac:dyDescent="0.25">
      <c r="A4937" s="232"/>
      <c r="B4937" s="232"/>
      <c r="C4937" s="232"/>
      <c r="D4937" s="232"/>
      <c r="E4937" s="232"/>
      <c r="F4937" s="232"/>
      <c r="G4937" s="232"/>
      <c r="H4937" s="232"/>
      <c r="I4937" s="232"/>
      <c r="J4937" s="232"/>
      <c r="K4937" s="232"/>
      <c r="L4937" s="232"/>
      <c r="M4937" s="232"/>
      <c r="N4937" s="131" t="e">
        <f t="shared" si="77"/>
        <v>#N/A</v>
      </c>
    </row>
    <row r="4938" spans="1:14" ht="12.75" customHeight="1" x14ac:dyDescent="0.25">
      <c r="A4938" s="232"/>
      <c r="B4938" s="232"/>
      <c r="C4938" s="232"/>
      <c r="D4938" s="232"/>
      <c r="E4938" s="232"/>
      <c r="F4938" s="232"/>
      <c r="G4938" s="232"/>
      <c r="H4938" s="232"/>
      <c r="I4938" s="232"/>
      <c r="J4938" s="232"/>
      <c r="K4938" s="232"/>
      <c r="L4938" s="232"/>
      <c r="M4938" s="232"/>
      <c r="N4938" s="131" t="e">
        <f t="shared" si="77"/>
        <v>#N/A</v>
      </c>
    </row>
    <row r="4939" spans="1:14" ht="12.75" customHeight="1" x14ac:dyDescent="0.25">
      <c r="A4939" s="232"/>
      <c r="B4939" s="232"/>
      <c r="C4939" s="232"/>
      <c r="D4939" s="232"/>
      <c r="E4939" s="232"/>
      <c r="F4939" s="232"/>
      <c r="G4939" s="232"/>
      <c r="H4939" s="232"/>
      <c r="I4939" s="232"/>
      <c r="J4939" s="232"/>
      <c r="K4939" s="232"/>
      <c r="L4939" s="232"/>
      <c r="M4939" s="232"/>
      <c r="N4939" s="131" t="e">
        <f t="shared" si="77"/>
        <v>#N/A</v>
      </c>
    </row>
    <row r="4940" spans="1:14" ht="12.75" customHeight="1" x14ac:dyDescent="0.25">
      <c r="A4940" s="232"/>
      <c r="B4940" s="232"/>
      <c r="C4940" s="232"/>
      <c r="D4940" s="232"/>
      <c r="E4940" s="232"/>
      <c r="F4940" s="232"/>
      <c r="G4940" s="232"/>
      <c r="H4940" s="232"/>
      <c r="I4940" s="232"/>
      <c r="J4940" s="232"/>
      <c r="K4940" s="232"/>
      <c r="L4940" s="232"/>
      <c r="M4940" s="232"/>
      <c r="N4940" s="131" t="e">
        <f t="shared" si="77"/>
        <v>#N/A</v>
      </c>
    </row>
    <row r="4941" spans="1:14" ht="12.75" customHeight="1" x14ac:dyDescent="0.25">
      <c r="A4941" s="232"/>
      <c r="B4941" s="232"/>
      <c r="C4941" s="232"/>
      <c r="D4941" s="232"/>
      <c r="E4941" s="232"/>
      <c r="F4941" s="232"/>
      <c r="G4941" s="232"/>
      <c r="H4941" s="232"/>
      <c r="I4941" s="232"/>
      <c r="J4941" s="232"/>
      <c r="K4941" s="232"/>
      <c r="L4941" s="232"/>
      <c r="M4941" s="232"/>
      <c r="N4941" s="131" t="e">
        <f t="shared" si="77"/>
        <v>#N/A</v>
      </c>
    </row>
    <row r="4942" spans="1:14" ht="12.75" customHeight="1" x14ac:dyDescent="0.25">
      <c r="A4942" s="232"/>
      <c r="B4942" s="232"/>
      <c r="C4942" s="232"/>
      <c r="D4942" s="232"/>
      <c r="E4942" s="232"/>
      <c r="F4942" s="232"/>
      <c r="G4942" s="232"/>
      <c r="H4942" s="232"/>
      <c r="I4942" s="232"/>
      <c r="J4942" s="232"/>
      <c r="K4942" s="232"/>
      <c r="L4942" s="232"/>
      <c r="M4942" s="232"/>
      <c r="N4942" s="131" t="e">
        <f t="shared" si="77"/>
        <v>#N/A</v>
      </c>
    </row>
    <row r="4943" spans="1:14" ht="12.75" customHeight="1" x14ac:dyDescent="0.25">
      <c r="A4943" s="232"/>
      <c r="B4943" s="232"/>
      <c r="C4943" s="232"/>
      <c r="D4943" s="232"/>
      <c r="E4943" s="232"/>
      <c r="F4943" s="232"/>
      <c r="G4943" s="232"/>
      <c r="H4943" s="232"/>
      <c r="I4943" s="232"/>
      <c r="J4943" s="232"/>
      <c r="K4943" s="232"/>
      <c r="L4943" s="232"/>
      <c r="M4943" s="232"/>
      <c r="N4943" s="131" t="e">
        <f t="shared" si="77"/>
        <v>#N/A</v>
      </c>
    </row>
    <row r="4944" spans="1:14" ht="12.75" customHeight="1" x14ac:dyDescent="0.25">
      <c r="A4944" s="232"/>
      <c r="B4944" s="232"/>
      <c r="C4944" s="232"/>
      <c r="D4944" s="232"/>
      <c r="E4944" s="232"/>
      <c r="F4944" s="232"/>
      <c r="G4944" s="232"/>
      <c r="H4944" s="232"/>
      <c r="I4944" s="232"/>
      <c r="J4944" s="232"/>
      <c r="K4944" s="232"/>
      <c r="L4944" s="232"/>
      <c r="M4944" s="232"/>
      <c r="N4944" s="131" t="e">
        <f t="shared" si="77"/>
        <v>#N/A</v>
      </c>
    </row>
    <row r="4945" spans="1:14" ht="12.75" customHeight="1" x14ac:dyDescent="0.25">
      <c r="A4945" s="232"/>
      <c r="B4945" s="232"/>
      <c r="C4945" s="232"/>
      <c r="D4945" s="232"/>
      <c r="E4945" s="232"/>
      <c r="F4945" s="232"/>
      <c r="G4945" s="232"/>
      <c r="H4945" s="232"/>
      <c r="I4945" s="232"/>
      <c r="J4945" s="232"/>
      <c r="K4945" s="232"/>
      <c r="L4945" s="232"/>
      <c r="M4945" s="232"/>
      <c r="N4945" s="131" t="e">
        <f t="shared" si="77"/>
        <v>#N/A</v>
      </c>
    </row>
    <row r="4946" spans="1:14" ht="12.75" customHeight="1" x14ac:dyDescent="0.25">
      <c r="A4946" s="232"/>
      <c r="B4946" s="232"/>
      <c r="C4946" s="232"/>
      <c r="D4946" s="232"/>
      <c r="E4946" s="232"/>
      <c r="F4946" s="232"/>
      <c r="G4946" s="232"/>
      <c r="H4946" s="232"/>
      <c r="I4946" s="232"/>
      <c r="J4946" s="232"/>
      <c r="K4946" s="232"/>
      <c r="L4946" s="232"/>
      <c r="M4946" s="232"/>
      <c r="N4946" s="131" t="e">
        <f t="shared" si="77"/>
        <v>#N/A</v>
      </c>
    </row>
    <row r="4947" spans="1:14" ht="12.75" customHeight="1" x14ac:dyDescent="0.25">
      <c r="A4947" s="232"/>
      <c r="B4947" s="232"/>
      <c r="C4947" s="232"/>
      <c r="D4947" s="232"/>
      <c r="E4947" s="232"/>
      <c r="F4947" s="232"/>
      <c r="G4947" s="232"/>
      <c r="H4947" s="232"/>
      <c r="I4947" s="232"/>
      <c r="J4947" s="232"/>
      <c r="K4947" s="232"/>
      <c r="L4947" s="232"/>
      <c r="M4947" s="232"/>
      <c r="N4947" s="131" t="e">
        <f t="shared" si="77"/>
        <v>#N/A</v>
      </c>
    </row>
    <row r="4948" spans="1:14" ht="12.75" customHeight="1" x14ac:dyDescent="0.25">
      <c r="A4948" s="232"/>
      <c r="B4948" s="232"/>
      <c r="C4948" s="232"/>
      <c r="D4948" s="232"/>
      <c r="E4948" s="232"/>
      <c r="F4948" s="232"/>
      <c r="G4948" s="232"/>
      <c r="H4948" s="232"/>
      <c r="I4948" s="232"/>
      <c r="J4948" s="232"/>
      <c r="K4948" s="232"/>
      <c r="L4948" s="232"/>
      <c r="M4948" s="232"/>
      <c r="N4948" s="131" t="e">
        <f t="shared" si="77"/>
        <v>#N/A</v>
      </c>
    </row>
    <row r="4949" spans="1:14" ht="12.75" customHeight="1" x14ac:dyDescent="0.25">
      <c r="A4949" s="232"/>
      <c r="B4949" s="232"/>
      <c r="C4949" s="232"/>
      <c r="D4949" s="232"/>
      <c r="E4949" s="232"/>
      <c r="F4949" s="232"/>
      <c r="G4949" s="232"/>
      <c r="H4949" s="232"/>
      <c r="I4949" s="232"/>
      <c r="J4949" s="232"/>
      <c r="K4949" s="232"/>
      <c r="L4949" s="232"/>
      <c r="M4949" s="232"/>
      <c r="N4949" s="131" t="e">
        <f t="shared" si="77"/>
        <v>#N/A</v>
      </c>
    </row>
    <row r="4950" spans="1:14" ht="12.75" customHeight="1" x14ac:dyDescent="0.25">
      <c r="A4950" s="232"/>
      <c r="B4950" s="232"/>
      <c r="C4950" s="232"/>
      <c r="D4950" s="232"/>
      <c r="E4950" s="232"/>
      <c r="F4950" s="232"/>
      <c r="G4950" s="232"/>
      <c r="H4950" s="232"/>
      <c r="I4950" s="232"/>
      <c r="J4950" s="232"/>
      <c r="K4950" s="232"/>
      <c r="L4950" s="232"/>
      <c r="M4950" s="232"/>
      <c r="N4950" s="131" t="e">
        <f t="shared" si="77"/>
        <v>#N/A</v>
      </c>
    </row>
    <row r="4951" spans="1:14" ht="12.75" customHeight="1" x14ac:dyDescent="0.25">
      <c r="A4951" s="232"/>
      <c r="B4951" s="232"/>
      <c r="C4951" s="232"/>
      <c r="D4951" s="232"/>
      <c r="E4951" s="232"/>
      <c r="F4951" s="232"/>
      <c r="G4951" s="232"/>
      <c r="H4951" s="232"/>
      <c r="I4951" s="232"/>
      <c r="J4951" s="232"/>
      <c r="K4951" s="232"/>
      <c r="L4951" s="232"/>
      <c r="M4951" s="232"/>
      <c r="N4951" s="131" t="e">
        <f t="shared" si="77"/>
        <v>#N/A</v>
      </c>
    </row>
    <row r="4952" spans="1:14" ht="12.75" customHeight="1" x14ac:dyDescent="0.25">
      <c r="A4952" s="232"/>
      <c r="B4952" s="232"/>
      <c r="C4952" s="232"/>
      <c r="D4952" s="232"/>
      <c r="E4952" s="232"/>
      <c r="F4952" s="232"/>
      <c r="G4952" s="232"/>
      <c r="H4952" s="232"/>
      <c r="I4952" s="232"/>
      <c r="J4952" s="232"/>
      <c r="K4952" s="232"/>
      <c r="L4952" s="232"/>
      <c r="M4952" s="232"/>
      <c r="N4952" s="131" t="e">
        <f t="shared" si="77"/>
        <v>#N/A</v>
      </c>
    </row>
    <row r="4953" spans="1:14" ht="12.75" customHeight="1" x14ac:dyDescent="0.25">
      <c r="A4953" s="232"/>
      <c r="B4953" s="232"/>
      <c r="C4953" s="232"/>
      <c r="D4953" s="232"/>
      <c r="E4953" s="232"/>
      <c r="F4953" s="232"/>
      <c r="G4953" s="232"/>
      <c r="H4953" s="232"/>
      <c r="I4953" s="232"/>
      <c r="J4953" s="232"/>
      <c r="K4953" s="232"/>
      <c r="L4953" s="232"/>
      <c r="M4953" s="232"/>
      <c r="N4953" s="131" t="e">
        <f t="shared" si="77"/>
        <v>#N/A</v>
      </c>
    </row>
    <row r="4954" spans="1:14" ht="12.75" customHeight="1" x14ac:dyDescent="0.25">
      <c r="A4954" s="232"/>
      <c r="B4954" s="232"/>
      <c r="C4954" s="232"/>
      <c r="D4954" s="232"/>
      <c r="E4954" s="232"/>
      <c r="F4954" s="232"/>
      <c r="G4954" s="232"/>
      <c r="H4954" s="232"/>
      <c r="I4954" s="232"/>
      <c r="J4954" s="232"/>
      <c r="K4954" s="232"/>
      <c r="L4954" s="232"/>
      <c r="M4954" s="232"/>
      <c r="N4954" s="131" t="e">
        <f t="shared" si="77"/>
        <v>#N/A</v>
      </c>
    </row>
    <row r="4955" spans="1:14" ht="12.75" customHeight="1" x14ac:dyDescent="0.25">
      <c r="A4955" s="232"/>
      <c r="B4955" s="232"/>
      <c r="C4955" s="232"/>
      <c r="D4955" s="232"/>
      <c r="E4955" s="232"/>
      <c r="F4955" s="232"/>
      <c r="G4955" s="232"/>
      <c r="H4955" s="232"/>
      <c r="I4955" s="232"/>
      <c r="J4955" s="232"/>
      <c r="K4955" s="232"/>
      <c r="L4955" s="232"/>
      <c r="M4955" s="232"/>
      <c r="N4955" s="131" t="e">
        <f t="shared" si="77"/>
        <v>#N/A</v>
      </c>
    </row>
    <row r="4956" spans="1:14" ht="12.75" customHeight="1" x14ac:dyDescent="0.25">
      <c r="A4956" s="232"/>
      <c r="B4956" s="232"/>
      <c r="C4956" s="232"/>
      <c r="D4956" s="232"/>
      <c r="E4956" s="232"/>
      <c r="F4956" s="232"/>
      <c r="G4956" s="232"/>
      <c r="H4956" s="232"/>
      <c r="I4956" s="232"/>
      <c r="J4956" s="232"/>
      <c r="K4956" s="232"/>
      <c r="L4956" s="232"/>
      <c r="M4956" s="232"/>
      <c r="N4956" s="131" t="e">
        <f t="shared" si="77"/>
        <v>#N/A</v>
      </c>
    </row>
    <row r="4957" spans="1:14" ht="12.75" customHeight="1" x14ac:dyDescent="0.25">
      <c r="A4957" s="232"/>
      <c r="B4957" s="232"/>
      <c r="C4957" s="232"/>
      <c r="D4957" s="232"/>
      <c r="E4957" s="232"/>
      <c r="F4957" s="232"/>
      <c r="G4957" s="232"/>
      <c r="H4957" s="232"/>
      <c r="I4957" s="232"/>
      <c r="J4957" s="232"/>
      <c r="K4957" s="232"/>
      <c r="L4957" s="232"/>
      <c r="M4957" s="232"/>
      <c r="N4957" s="131" t="e">
        <f t="shared" si="77"/>
        <v>#N/A</v>
      </c>
    </row>
    <row r="4958" spans="1:14" ht="12.75" customHeight="1" x14ac:dyDescent="0.25">
      <c r="A4958" s="232"/>
      <c r="B4958" s="232"/>
      <c r="C4958" s="232"/>
      <c r="D4958" s="232"/>
      <c r="E4958" s="232"/>
      <c r="F4958" s="232"/>
      <c r="G4958" s="232"/>
      <c r="H4958" s="232"/>
      <c r="I4958" s="232"/>
      <c r="J4958" s="232"/>
      <c r="K4958" s="232"/>
      <c r="L4958" s="232"/>
      <c r="M4958" s="232"/>
      <c r="N4958" s="131" t="e">
        <f t="shared" si="77"/>
        <v>#N/A</v>
      </c>
    </row>
    <row r="4959" spans="1:14" ht="12.75" customHeight="1" x14ac:dyDescent="0.25">
      <c r="A4959" s="232"/>
      <c r="B4959" s="232"/>
      <c r="C4959" s="232"/>
      <c r="D4959" s="232"/>
      <c r="E4959" s="232"/>
      <c r="F4959" s="232"/>
      <c r="G4959" s="232"/>
      <c r="H4959" s="232"/>
      <c r="I4959" s="232"/>
      <c r="J4959" s="232"/>
      <c r="K4959" s="232"/>
      <c r="L4959" s="232"/>
      <c r="M4959" s="232"/>
      <c r="N4959" s="131" t="e">
        <f t="shared" si="77"/>
        <v>#N/A</v>
      </c>
    </row>
    <row r="4960" spans="1:14" ht="12.75" customHeight="1" x14ac:dyDescent="0.25">
      <c r="A4960" s="232"/>
      <c r="B4960" s="232"/>
      <c r="C4960" s="232"/>
      <c r="D4960" s="232"/>
      <c r="E4960" s="232"/>
      <c r="F4960" s="232"/>
      <c r="G4960" s="232"/>
      <c r="H4960" s="232"/>
      <c r="I4960" s="232"/>
      <c r="J4960" s="232"/>
      <c r="K4960" s="232"/>
      <c r="L4960" s="232"/>
      <c r="M4960" s="232"/>
      <c r="N4960" s="131" t="e">
        <f t="shared" si="77"/>
        <v>#N/A</v>
      </c>
    </row>
    <row r="4961" spans="1:14" ht="12.75" customHeight="1" x14ac:dyDescent="0.25">
      <c r="A4961" s="232"/>
      <c r="B4961" s="232"/>
      <c r="C4961" s="232"/>
      <c r="D4961" s="232"/>
      <c r="E4961" s="232"/>
      <c r="F4961" s="232"/>
      <c r="G4961" s="232"/>
      <c r="H4961" s="232"/>
      <c r="I4961" s="232"/>
      <c r="J4961" s="232"/>
      <c r="K4961" s="232"/>
      <c r="L4961" s="232"/>
      <c r="M4961" s="232"/>
      <c r="N4961" s="131" t="e">
        <f t="shared" si="77"/>
        <v>#N/A</v>
      </c>
    </row>
    <row r="4962" spans="1:14" ht="12.75" customHeight="1" x14ac:dyDescent="0.25">
      <c r="A4962" s="232"/>
      <c r="B4962" s="232"/>
      <c r="C4962" s="232"/>
      <c r="D4962" s="232"/>
      <c r="E4962" s="232"/>
      <c r="F4962" s="232"/>
      <c r="G4962" s="232"/>
      <c r="H4962" s="232"/>
      <c r="I4962" s="232"/>
      <c r="J4962" s="232"/>
      <c r="K4962" s="232"/>
      <c r="L4962" s="232"/>
      <c r="M4962" s="232"/>
      <c r="N4962" s="131" t="e">
        <f t="shared" si="77"/>
        <v>#N/A</v>
      </c>
    </row>
    <row r="4963" spans="1:14" ht="12.75" customHeight="1" x14ac:dyDescent="0.25">
      <c r="A4963" s="232"/>
      <c r="B4963" s="232"/>
      <c r="C4963" s="232"/>
      <c r="D4963" s="232"/>
      <c r="E4963" s="232"/>
      <c r="F4963" s="232"/>
      <c r="G4963" s="232"/>
      <c r="H4963" s="232"/>
      <c r="I4963" s="232"/>
      <c r="J4963" s="232"/>
      <c r="K4963" s="232"/>
      <c r="L4963" s="232"/>
      <c r="M4963" s="232"/>
      <c r="N4963" s="131" t="e">
        <f t="shared" si="77"/>
        <v>#N/A</v>
      </c>
    </row>
    <row r="4964" spans="1:14" ht="12.75" customHeight="1" x14ac:dyDescent="0.25">
      <c r="A4964" s="232"/>
      <c r="B4964" s="232"/>
      <c r="C4964" s="232"/>
      <c r="D4964" s="232"/>
      <c r="E4964" s="232"/>
      <c r="F4964" s="232"/>
      <c r="G4964" s="232"/>
      <c r="H4964" s="232"/>
      <c r="I4964" s="232"/>
      <c r="J4964" s="232"/>
      <c r="K4964" s="232"/>
      <c r="L4964" s="232"/>
      <c r="M4964" s="232"/>
      <c r="N4964" s="131" t="e">
        <f t="shared" si="77"/>
        <v>#N/A</v>
      </c>
    </row>
    <row r="4965" spans="1:14" ht="12.75" customHeight="1" x14ac:dyDescent="0.25">
      <c r="A4965" s="232"/>
      <c r="B4965" s="232"/>
      <c r="C4965" s="232"/>
      <c r="D4965" s="232"/>
      <c r="E4965" s="232"/>
      <c r="F4965" s="232"/>
      <c r="G4965" s="232"/>
      <c r="H4965" s="232"/>
      <c r="I4965" s="232"/>
      <c r="J4965" s="232"/>
      <c r="K4965" s="232"/>
      <c r="L4965" s="232"/>
      <c r="M4965" s="232"/>
      <c r="N4965" s="131" t="e">
        <f t="shared" si="77"/>
        <v>#N/A</v>
      </c>
    </row>
    <row r="4966" spans="1:14" ht="12.75" customHeight="1" x14ac:dyDescent="0.25">
      <c r="A4966" s="232"/>
      <c r="B4966" s="232"/>
      <c r="C4966" s="232"/>
      <c r="D4966" s="232"/>
      <c r="E4966" s="232"/>
      <c r="F4966" s="232"/>
      <c r="G4966" s="232"/>
      <c r="H4966" s="232"/>
      <c r="I4966" s="232"/>
      <c r="J4966" s="232"/>
      <c r="K4966" s="232"/>
      <c r="L4966" s="232"/>
      <c r="M4966" s="232"/>
      <c r="N4966" s="131" t="e">
        <f t="shared" si="77"/>
        <v>#N/A</v>
      </c>
    </row>
    <row r="4967" spans="1:14" ht="12.75" customHeight="1" x14ac:dyDescent="0.25">
      <c r="A4967" s="232"/>
      <c r="B4967" s="232"/>
      <c r="C4967" s="232"/>
      <c r="D4967" s="232"/>
      <c r="E4967" s="232"/>
      <c r="F4967" s="232"/>
      <c r="G4967" s="232"/>
      <c r="H4967" s="232"/>
      <c r="I4967" s="232"/>
      <c r="J4967" s="232"/>
      <c r="K4967" s="232"/>
      <c r="L4967" s="232"/>
      <c r="M4967" s="232"/>
      <c r="N4967" s="131" t="e">
        <f t="shared" si="77"/>
        <v>#N/A</v>
      </c>
    </row>
    <row r="4968" spans="1:14" ht="12.75" customHeight="1" x14ac:dyDescent="0.25">
      <c r="A4968" s="232"/>
      <c r="B4968" s="232"/>
      <c r="C4968" s="232"/>
      <c r="D4968" s="232"/>
      <c r="E4968" s="232"/>
      <c r="F4968" s="232"/>
      <c r="G4968" s="232"/>
      <c r="H4968" s="232"/>
      <c r="I4968" s="232"/>
      <c r="J4968" s="232"/>
      <c r="K4968" s="232"/>
      <c r="L4968" s="232"/>
      <c r="M4968" s="232"/>
      <c r="N4968" s="131" t="e">
        <f t="shared" si="77"/>
        <v>#N/A</v>
      </c>
    </row>
    <row r="4969" spans="1:14" ht="12.75" customHeight="1" x14ac:dyDescent="0.25">
      <c r="A4969" s="232"/>
      <c r="B4969" s="232"/>
      <c r="C4969" s="232"/>
      <c r="D4969" s="232"/>
      <c r="E4969" s="232"/>
      <c r="F4969" s="232"/>
      <c r="G4969" s="232"/>
      <c r="H4969" s="232"/>
      <c r="I4969" s="232"/>
      <c r="J4969" s="232"/>
      <c r="K4969" s="232"/>
      <c r="L4969" s="232"/>
      <c r="M4969" s="232"/>
      <c r="N4969" s="131" t="e">
        <f t="shared" si="77"/>
        <v>#N/A</v>
      </c>
    </row>
    <row r="4970" spans="1:14" ht="12.75" customHeight="1" x14ac:dyDescent="0.25">
      <c r="A4970" s="232"/>
      <c r="B4970" s="232"/>
      <c r="C4970" s="232"/>
      <c r="D4970" s="232"/>
      <c r="E4970" s="232"/>
      <c r="F4970" s="232"/>
      <c r="G4970" s="232"/>
      <c r="H4970" s="232"/>
      <c r="I4970" s="232"/>
      <c r="J4970" s="232"/>
      <c r="K4970" s="232"/>
      <c r="L4970" s="232"/>
      <c r="M4970" s="232"/>
      <c r="N4970" s="131" t="e">
        <f t="shared" si="77"/>
        <v>#N/A</v>
      </c>
    </row>
    <row r="4971" spans="1:14" ht="12.75" customHeight="1" x14ac:dyDescent="0.25">
      <c r="A4971" s="232"/>
      <c r="B4971" s="232"/>
      <c r="C4971" s="232"/>
      <c r="D4971" s="232"/>
      <c r="E4971" s="232"/>
      <c r="F4971" s="232"/>
      <c r="G4971" s="232"/>
      <c r="H4971" s="232"/>
      <c r="I4971" s="232"/>
      <c r="J4971" s="232"/>
      <c r="K4971" s="232"/>
      <c r="L4971" s="232"/>
      <c r="M4971" s="232"/>
      <c r="N4971" s="131" t="e">
        <f t="shared" si="77"/>
        <v>#N/A</v>
      </c>
    </row>
    <row r="4972" spans="1:14" ht="12.75" customHeight="1" x14ac:dyDescent="0.25">
      <c r="A4972" s="232"/>
      <c r="B4972" s="232"/>
      <c r="C4972" s="232"/>
      <c r="D4972" s="232"/>
      <c r="E4972" s="232"/>
      <c r="F4972" s="232"/>
      <c r="G4972" s="232"/>
      <c r="H4972" s="232"/>
      <c r="I4972" s="232"/>
      <c r="J4972" s="232"/>
      <c r="K4972" s="232"/>
      <c r="L4972" s="232"/>
      <c r="M4972" s="232"/>
      <c r="N4972" s="131" t="e">
        <f t="shared" si="77"/>
        <v>#N/A</v>
      </c>
    </row>
    <row r="4973" spans="1:14" ht="12.75" customHeight="1" x14ac:dyDescent="0.25">
      <c r="A4973" s="232"/>
      <c r="B4973" s="232"/>
      <c r="C4973" s="232"/>
      <c r="D4973" s="232"/>
      <c r="E4973" s="232"/>
      <c r="F4973" s="232"/>
      <c r="G4973" s="232"/>
      <c r="H4973" s="232"/>
      <c r="I4973" s="232"/>
      <c r="J4973" s="232"/>
      <c r="K4973" s="232"/>
      <c r="L4973" s="232"/>
      <c r="M4973" s="232"/>
      <c r="N4973" s="131" t="e">
        <f t="shared" si="77"/>
        <v>#N/A</v>
      </c>
    </row>
    <row r="4974" spans="1:14" ht="12.75" customHeight="1" x14ac:dyDescent="0.25">
      <c r="A4974" s="232"/>
      <c r="B4974" s="232"/>
      <c r="C4974" s="232"/>
      <c r="D4974" s="232"/>
      <c r="E4974" s="232"/>
      <c r="F4974" s="232"/>
      <c r="G4974" s="232"/>
      <c r="H4974" s="232"/>
      <c r="I4974" s="232"/>
      <c r="J4974" s="232"/>
      <c r="K4974" s="232"/>
      <c r="L4974" s="232"/>
      <c r="M4974" s="232"/>
      <c r="N4974" s="131" t="e">
        <f t="shared" si="77"/>
        <v>#N/A</v>
      </c>
    </row>
    <row r="4975" spans="1:14" ht="12.75" customHeight="1" x14ac:dyDescent="0.25">
      <c r="A4975" s="232"/>
      <c r="B4975" s="232"/>
      <c r="C4975" s="232"/>
      <c r="D4975" s="232"/>
      <c r="E4975" s="232"/>
      <c r="F4975" s="232"/>
      <c r="G4975" s="232"/>
      <c r="H4975" s="232"/>
      <c r="I4975" s="232"/>
      <c r="J4975" s="232"/>
      <c r="K4975" s="232"/>
      <c r="L4975" s="232"/>
      <c r="M4975" s="232"/>
      <c r="N4975" s="131" t="e">
        <f t="shared" si="77"/>
        <v>#N/A</v>
      </c>
    </row>
    <row r="4976" spans="1:14" ht="12.75" customHeight="1" x14ac:dyDescent="0.25">
      <c r="A4976" s="232"/>
      <c r="B4976" s="232"/>
      <c r="C4976" s="232"/>
      <c r="D4976" s="232"/>
      <c r="E4976" s="232"/>
      <c r="F4976" s="232"/>
      <c r="G4976" s="232"/>
      <c r="H4976" s="232"/>
      <c r="I4976" s="232"/>
      <c r="J4976" s="232"/>
      <c r="K4976" s="232"/>
      <c r="L4976" s="232"/>
      <c r="M4976" s="232"/>
      <c r="N4976" s="131" t="e">
        <f t="shared" si="77"/>
        <v>#N/A</v>
      </c>
    </row>
    <row r="4977" spans="1:14" ht="12.75" customHeight="1" x14ac:dyDescent="0.25">
      <c r="A4977" s="232"/>
      <c r="B4977" s="232"/>
      <c r="C4977" s="232"/>
      <c r="D4977" s="232"/>
      <c r="E4977" s="232"/>
      <c r="F4977" s="232"/>
      <c r="G4977" s="232"/>
      <c r="H4977" s="232"/>
      <c r="I4977" s="232"/>
      <c r="J4977" s="232"/>
      <c r="K4977" s="232"/>
      <c r="L4977" s="232"/>
      <c r="M4977" s="232"/>
      <c r="N4977" s="131" t="e">
        <f t="shared" si="77"/>
        <v>#N/A</v>
      </c>
    </row>
    <row r="4978" spans="1:14" ht="12.75" customHeight="1" x14ac:dyDescent="0.25">
      <c r="A4978" s="232"/>
      <c r="B4978" s="232"/>
      <c r="C4978" s="232"/>
      <c r="D4978" s="232"/>
      <c r="E4978" s="232"/>
      <c r="F4978" s="232"/>
      <c r="G4978" s="232"/>
      <c r="H4978" s="232"/>
      <c r="I4978" s="232"/>
      <c r="J4978" s="232"/>
      <c r="K4978" s="232"/>
      <c r="L4978" s="232"/>
      <c r="M4978" s="232"/>
      <c r="N4978" s="131" t="e">
        <f t="shared" si="77"/>
        <v>#N/A</v>
      </c>
    </row>
    <row r="4979" spans="1:14" ht="12.75" customHeight="1" x14ac:dyDescent="0.25">
      <c r="A4979" s="232"/>
      <c r="B4979" s="232"/>
      <c r="C4979" s="232"/>
      <c r="D4979" s="232"/>
      <c r="E4979" s="232"/>
      <c r="F4979" s="232"/>
      <c r="G4979" s="232"/>
      <c r="H4979" s="232"/>
      <c r="I4979" s="232"/>
      <c r="J4979" s="232"/>
      <c r="K4979" s="232"/>
      <c r="L4979" s="232"/>
      <c r="M4979" s="232"/>
      <c r="N4979" s="131" t="e">
        <f t="shared" si="77"/>
        <v>#N/A</v>
      </c>
    </row>
    <row r="4980" spans="1:14" ht="12.75" customHeight="1" x14ac:dyDescent="0.25">
      <c r="A4980" s="232"/>
      <c r="B4980" s="232"/>
      <c r="C4980" s="232"/>
      <c r="D4980" s="232"/>
      <c r="E4980" s="232"/>
      <c r="F4980" s="232"/>
      <c r="G4980" s="232"/>
      <c r="H4980" s="232"/>
      <c r="I4980" s="232"/>
      <c r="J4980" s="232"/>
      <c r="K4980" s="232"/>
      <c r="L4980" s="232"/>
      <c r="M4980" s="232"/>
      <c r="N4980" s="131" t="e">
        <f t="shared" si="77"/>
        <v>#N/A</v>
      </c>
    </row>
    <row r="4981" spans="1:14" ht="12.75" customHeight="1" x14ac:dyDescent="0.25">
      <c r="A4981" s="232"/>
      <c r="B4981" s="232"/>
      <c r="C4981" s="232"/>
      <c r="D4981" s="232"/>
      <c r="E4981" s="232"/>
      <c r="F4981" s="232"/>
      <c r="G4981" s="232"/>
      <c r="H4981" s="232"/>
      <c r="I4981" s="232"/>
      <c r="J4981" s="232"/>
      <c r="K4981" s="232"/>
      <c r="L4981" s="232"/>
      <c r="M4981" s="232"/>
      <c r="N4981" s="131" t="e">
        <f t="shared" si="77"/>
        <v>#N/A</v>
      </c>
    </row>
    <row r="4982" spans="1:14" ht="12.75" customHeight="1" x14ac:dyDescent="0.25">
      <c r="A4982" s="232"/>
      <c r="B4982" s="232"/>
      <c r="C4982" s="232"/>
      <c r="D4982" s="232"/>
      <c r="E4982" s="232"/>
      <c r="F4982" s="232"/>
      <c r="G4982" s="232"/>
      <c r="H4982" s="232"/>
      <c r="I4982" s="232"/>
      <c r="J4982" s="232"/>
      <c r="K4982" s="232"/>
      <c r="L4982" s="232"/>
      <c r="M4982" s="232"/>
      <c r="N4982" s="131" t="e">
        <f t="shared" si="77"/>
        <v>#N/A</v>
      </c>
    </row>
    <row r="4983" spans="1:14" ht="12.75" customHeight="1" x14ac:dyDescent="0.25">
      <c r="A4983" s="232"/>
      <c r="B4983" s="232"/>
      <c r="C4983" s="232"/>
      <c r="D4983" s="232"/>
      <c r="E4983" s="232"/>
      <c r="F4983" s="232"/>
      <c r="G4983" s="232"/>
      <c r="H4983" s="232"/>
      <c r="I4983" s="232"/>
      <c r="J4983" s="232"/>
      <c r="K4983" s="232"/>
      <c r="L4983" s="232"/>
      <c r="M4983" s="232"/>
      <c r="N4983" s="131" t="e">
        <f t="shared" si="77"/>
        <v>#N/A</v>
      </c>
    </row>
    <row r="4984" spans="1:14" ht="12.75" customHeight="1" x14ac:dyDescent="0.25">
      <c r="A4984" s="232"/>
      <c r="B4984" s="232"/>
      <c r="C4984" s="232"/>
      <c r="D4984" s="232"/>
      <c r="E4984" s="232"/>
      <c r="F4984" s="232"/>
      <c r="G4984" s="232"/>
      <c r="H4984" s="232"/>
      <c r="I4984" s="232"/>
      <c r="J4984" s="232"/>
      <c r="K4984" s="232"/>
      <c r="L4984" s="232"/>
      <c r="M4984" s="232"/>
      <c r="N4984" s="131" t="e">
        <f t="shared" si="77"/>
        <v>#N/A</v>
      </c>
    </row>
    <row r="4985" spans="1:14" ht="12.75" customHeight="1" x14ac:dyDescent="0.25">
      <c r="A4985" s="232"/>
      <c r="B4985" s="232"/>
      <c r="C4985" s="232"/>
      <c r="D4985" s="232"/>
      <c r="E4985" s="232"/>
      <c r="F4985" s="232"/>
      <c r="G4985" s="232"/>
      <c r="H4985" s="232"/>
      <c r="I4985" s="232"/>
      <c r="J4985" s="232"/>
      <c r="K4985" s="232"/>
      <c r="L4985" s="232"/>
      <c r="M4985" s="232"/>
      <c r="N4985" s="131" t="e">
        <f t="shared" si="77"/>
        <v>#N/A</v>
      </c>
    </row>
    <row r="4986" spans="1:14" ht="12.75" customHeight="1" x14ac:dyDescent="0.25">
      <c r="A4986" s="232"/>
      <c r="B4986" s="232"/>
      <c r="C4986" s="232"/>
      <c r="D4986" s="232"/>
      <c r="E4986" s="232"/>
      <c r="F4986" s="232"/>
      <c r="G4986" s="232"/>
      <c r="H4986" s="232"/>
      <c r="I4986" s="232"/>
      <c r="J4986" s="232"/>
      <c r="K4986" s="232"/>
      <c r="L4986" s="232"/>
      <c r="M4986" s="232"/>
      <c r="N4986" s="131" t="e">
        <f t="shared" si="77"/>
        <v>#N/A</v>
      </c>
    </row>
    <row r="4987" spans="1:14" ht="12.75" customHeight="1" x14ac:dyDescent="0.25">
      <c r="A4987" s="232"/>
      <c r="B4987" s="232"/>
      <c r="C4987" s="232"/>
      <c r="D4987" s="232"/>
      <c r="E4987" s="232"/>
      <c r="F4987" s="232"/>
      <c r="G4987" s="232"/>
      <c r="H4987" s="232"/>
      <c r="I4987" s="232"/>
      <c r="J4987" s="232"/>
      <c r="K4987" s="232"/>
      <c r="L4987" s="232"/>
      <c r="M4987" s="232"/>
      <c r="N4987" s="131" t="e">
        <f t="shared" si="77"/>
        <v>#N/A</v>
      </c>
    </row>
    <row r="4988" spans="1:14" ht="12.75" customHeight="1" x14ac:dyDescent="0.25">
      <c r="A4988" s="232"/>
      <c r="B4988" s="232"/>
      <c r="C4988" s="232"/>
      <c r="D4988" s="232"/>
      <c r="E4988" s="232"/>
      <c r="F4988" s="232"/>
      <c r="G4988" s="232"/>
      <c r="H4988" s="232"/>
      <c r="I4988" s="232"/>
      <c r="J4988" s="232"/>
      <c r="K4988" s="232"/>
      <c r="L4988" s="232"/>
      <c r="M4988" s="232"/>
      <c r="N4988" s="131" t="e">
        <f t="shared" si="77"/>
        <v>#N/A</v>
      </c>
    </row>
    <row r="4989" spans="1:14" ht="12.75" customHeight="1" x14ac:dyDescent="0.25">
      <c r="A4989" s="232"/>
      <c r="B4989" s="232"/>
      <c r="C4989" s="232"/>
      <c r="D4989" s="232"/>
      <c r="E4989" s="232"/>
      <c r="F4989" s="232"/>
      <c r="G4989" s="232"/>
      <c r="H4989" s="232"/>
      <c r="I4989" s="232"/>
      <c r="J4989" s="232"/>
      <c r="K4989" s="232"/>
      <c r="L4989" s="232"/>
      <c r="M4989" s="232"/>
      <c r="N4989" s="131" t="e">
        <f t="shared" si="77"/>
        <v>#N/A</v>
      </c>
    </row>
    <row r="4990" spans="1:14" ht="12.75" customHeight="1" x14ac:dyDescent="0.25">
      <c r="A4990" s="232"/>
      <c r="B4990" s="232"/>
      <c r="C4990" s="232"/>
      <c r="D4990" s="232"/>
      <c r="E4990" s="232"/>
      <c r="F4990" s="232"/>
      <c r="G4990" s="232"/>
      <c r="H4990" s="232"/>
      <c r="I4990" s="232"/>
      <c r="J4990" s="232"/>
      <c r="K4990" s="232"/>
      <c r="L4990" s="232"/>
      <c r="M4990" s="232"/>
      <c r="N4990" s="131" t="e">
        <f t="shared" si="77"/>
        <v>#N/A</v>
      </c>
    </row>
    <row r="4991" spans="1:14" ht="12.75" customHeight="1" x14ac:dyDescent="0.25">
      <c r="A4991" s="232"/>
      <c r="B4991" s="232"/>
      <c r="C4991" s="232"/>
      <c r="D4991" s="232"/>
      <c r="E4991" s="232"/>
      <c r="F4991" s="232"/>
      <c r="G4991" s="232"/>
      <c r="H4991" s="232"/>
      <c r="I4991" s="232"/>
      <c r="J4991" s="232"/>
      <c r="K4991" s="232"/>
      <c r="L4991" s="232"/>
      <c r="M4991" s="232"/>
      <c r="N4991" s="131" t="e">
        <f t="shared" si="77"/>
        <v>#N/A</v>
      </c>
    </row>
    <row r="4992" spans="1:14" ht="12.75" customHeight="1" x14ac:dyDescent="0.25">
      <c r="A4992" s="232"/>
      <c r="B4992" s="232"/>
      <c r="C4992" s="232"/>
      <c r="D4992" s="232"/>
      <c r="E4992" s="232"/>
      <c r="F4992" s="232"/>
      <c r="G4992" s="232"/>
      <c r="H4992" s="232"/>
      <c r="I4992" s="232"/>
      <c r="J4992" s="232"/>
      <c r="K4992" s="232"/>
      <c r="L4992" s="232"/>
      <c r="M4992" s="232"/>
      <c r="N4992" s="131" t="e">
        <f t="shared" si="77"/>
        <v>#N/A</v>
      </c>
    </row>
    <row r="4993" spans="1:14" ht="12.75" customHeight="1" x14ac:dyDescent="0.25">
      <c r="A4993" s="232"/>
      <c r="B4993" s="232"/>
      <c r="C4993" s="232"/>
      <c r="D4993" s="232"/>
      <c r="E4993" s="232"/>
      <c r="F4993" s="232"/>
      <c r="G4993" s="232"/>
      <c r="H4993" s="232"/>
      <c r="I4993" s="232"/>
      <c r="J4993" s="232"/>
      <c r="K4993" s="232"/>
      <c r="L4993" s="232"/>
      <c r="M4993" s="232"/>
      <c r="N4993" s="131" t="e">
        <f t="shared" si="77"/>
        <v>#N/A</v>
      </c>
    </row>
    <row r="4994" spans="1:14" ht="12.75" customHeight="1" x14ac:dyDescent="0.25">
      <c r="A4994" s="232"/>
      <c r="B4994" s="232"/>
      <c r="C4994" s="232"/>
      <c r="D4994" s="232"/>
      <c r="E4994" s="232"/>
      <c r="F4994" s="232"/>
      <c r="G4994" s="232"/>
      <c r="H4994" s="232"/>
      <c r="I4994" s="232"/>
      <c r="J4994" s="232"/>
      <c r="K4994" s="232"/>
      <c r="L4994" s="232"/>
      <c r="M4994" s="232"/>
      <c r="N4994" s="131" t="e">
        <f t="shared" si="77"/>
        <v>#N/A</v>
      </c>
    </row>
    <row r="4995" spans="1:14" ht="12.75" customHeight="1" x14ac:dyDescent="0.25">
      <c r="A4995" s="232"/>
      <c r="B4995" s="232"/>
      <c r="C4995" s="232"/>
      <c r="D4995" s="232"/>
      <c r="E4995" s="232"/>
      <c r="F4995" s="232"/>
      <c r="G4995" s="232"/>
      <c r="H4995" s="232"/>
      <c r="I4995" s="232"/>
      <c r="J4995" s="232"/>
      <c r="K4995" s="232"/>
      <c r="L4995" s="232"/>
      <c r="M4995" s="232"/>
      <c r="N4995" s="131" t="e">
        <f t="shared" si="77"/>
        <v>#N/A</v>
      </c>
    </row>
    <row r="4996" spans="1:14" ht="12.75" customHeight="1" x14ac:dyDescent="0.25">
      <c r="A4996" s="232"/>
      <c r="B4996" s="232"/>
      <c r="C4996" s="232"/>
      <c r="D4996" s="232"/>
      <c r="E4996" s="232"/>
      <c r="F4996" s="232"/>
      <c r="G4996" s="232"/>
      <c r="H4996" s="232"/>
      <c r="I4996" s="232"/>
      <c r="J4996" s="232"/>
      <c r="K4996" s="232"/>
      <c r="L4996" s="232"/>
      <c r="M4996" s="232"/>
      <c r="N4996" s="131" t="e">
        <f t="shared" ref="N4996:N5059" si="78">VLOOKUP(I4996,$O$3:$P$10,2,FALSE)</f>
        <v>#N/A</v>
      </c>
    </row>
    <row r="4997" spans="1:14" ht="12.75" customHeight="1" x14ac:dyDescent="0.25">
      <c r="A4997" s="232"/>
      <c r="B4997" s="232"/>
      <c r="C4997" s="232"/>
      <c r="D4997" s="232"/>
      <c r="E4997" s="232"/>
      <c r="F4997" s="232"/>
      <c r="G4997" s="232"/>
      <c r="H4997" s="232"/>
      <c r="I4997" s="232"/>
      <c r="J4997" s="232"/>
      <c r="K4997" s="232"/>
      <c r="L4997" s="232"/>
      <c r="M4997" s="232"/>
      <c r="N4997" s="131" t="e">
        <f t="shared" si="78"/>
        <v>#N/A</v>
      </c>
    </row>
    <row r="4998" spans="1:14" ht="12.75" customHeight="1" x14ac:dyDescent="0.25">
      <c r="A4998" s="232"/>
      <c r="B4998" s="232"/>
      <c r="C4998" s="232"/>
      <c r="D4998" s="232"/>
      <c r="E4998" s="232"/>
      <c r="F4998" s="232"/>
      <c r="G4998" s="232"/>
      <c r="H4998" s="232"/>
      <c r="I4998" s="232"/>
      <c r="J4998" s="232"/>
      <c r="K4998" s="232"/>
      <c r="L4998" s="232"/>
      <c r="M4998" s="232"/>
      <c r="N4998" s="131" t="e">
        <f t="shared" si="78"/>
        <v>#N/A</v>
      </c>
    </row>
    <row r="4999" spans="1:14" ht="12.75" customHeight="1" x14ac:dyDescent="0.25">
      <c r="A4999" s="232"/>
      <c r="B4999" s="232"/>
      <c r="C4999" s="232"/>
      <c r="D4999" s="232"/>
      <c r="E4999" s="232"/>
      <c r="F4999" s="232"/>
      <c r="G4999" s="232"/>
      <c r="H4999" s="232"/>
      <c r="I4999" s="232"/>
      <c r="J4999" s="232"/>
      <c r="K4999" s="232"/>
      <c r="L4999" s="232"/>
      <c r="M4999" s="232"/>
      <c r="N4999" s="131" t="e">
        <f t="shared" si="78"/>
        <v>#N/A</v>
      </c>
    </row>
    <row r="5000" spans="1:14" ht="12.75" customHeight="1" x14ac:dyDescent="0.25">
      <c r="A5000" s="232"/>
      <c r="B5000" s="232"/>
      <c r="C5000" s="232"/>
      <c r="D5000" s="232"/>
      <c r="E5000" s="232"/>
      <c r="F5000" s="232"/>
      <c r="G5000" s="232"/>
      <c r="H5000" s="232"/>
      <c r="I5000" s="232"/>
      <c r="J5000" s="232"/>
      <c r="K5000" s="232"/>
      <c r="L5000" s="232"/>
      <c r="M5000" s="232"/>
      <c r="N5000" s="131" t="e">
        <f t="shared" si="78"/>
        <v>#N/A</v>
      </c>
    </row>
    <row r="5001" spans="1:14" ht="12.75" customHeight="1" x14ac:dyDescent="0.25">
      <c r="A5001" s="232"/>
      <c r="B5001" s="232"/>
      <c r="C5001" s="232"/>
      <c r="D5001" s="232"/>
      <c r="E5001" s="232"/>
      <c r="F5001" s="232"/>
      <c r="G5001" s="232"/>
      <c r="H5001" s="232"/>
      <c r="I5001" s="232"/>
      <c r="J5001" s="232"/>
      <c r="K5001" s="232"/>
      <c r="L5001" s="232"/>
      <c r="M5001" s="232"/>
      <c r="N5001" s="131" t="e">
        <f t="shared" si="78"/>
        <v>#N/A</v>
      </c>
    </row>
    <row r="5002" spans="1:14" ht="12.75" customHeight="1" x14ac:dyDescent="0.25">
      <c r="A5002" s="232"/>
      <c r="B5002" s="232"/>
      <c r="C5002" s="232"/>
      <c r="D5002" s="232"/>
      <c r="E5002" s="232"/>
      <c r="F5002" s="232"/>
      <c r="G5002" s="232"/>
      <c r="H5002" s="232"/>
      <c r="I5002" s="232"/>
      <c r="J5002" s="232"/>
      <c r="K5002" s="232"/>
      <c r="L5002" s="232"/>
      <c r="M5002" s="232"/>
      <c r="N5002" s="131" t="e">
        <f t="shared" si="78"/>
        <v>#N/A</v>
      </c>
    </row>
    <row r="5003" spans="1:14" ht="12.75" customHeight="1" x14ac:dyDescent="0.25">
      <c r="A5003" s="232"/>
      <c r="B5003" s="232"/>
      <c r="C5003" s="232"/>
      <c r="D5003" s="232"/>
      <c r="E5003" s="232"/>
      <c r="F5003" s="232"/>
      <c r="G5003" s="232"/>
      <c r="H5003" s="232"/>
      <c r="I5003" s="232"/>
      <c r="J5003" s="232"/>
      <c r="K5003" s="232"/>
      <c r="L5003" s="232"/>
      <c r="M5003" s="232"/>
      <c r="N5003" s="131" t="e">
        <f t="shared" si="78"/>
        <v>#N/A</v>
      </c>
    </row>
    <row r="5004" spans="1:14" ht="12.75" customHeight="1" x14ac:dyDescent="0.25">
      <c r="A5004" s="232"/>
      <c r="B5004" s="232"/>
      <c r="C5004" s="232"/>
      <c r="D5004" s="232"/>
      <c r="E5004" s="232"/>
      <c r="F5004" s="232"/>
      <c r="G5004" s="232"/>
      <c r="H5004" s="232"/>
      <c r="I5004" s="232"/>
      <c r="J5004" s="232"/>
      <c r="K5004" s="232"/>
      <c r="L5004" s="232"/>
      <c r="M5004" s="232"/>
      <c r="N5004" s="131" t="e">
        <f t="shared" si="78"/>
        <v>#N/A</v>
      </c>
    </row>
    <row r="5005" spans="1:14" ht="12.75" customHeight="1" x14ac:dyDescent="0.25">
      <c r="A5005" s="232"/>
      <c r="B5005" s="232"/>
      <c r="C5005" s="232"/>
      <c r="D5005" s="232"/>
      <c r="E5005" s="232"/>
      <c r="F5005" s="232"/>
      <c r="G5005" s="232"/>
      <c r="H5005" s="232"/>
      <c r="I5005" s="232"/>
      <c r="J5005" s="232"/>
      <c r="K5005" s="232"/>
      <c r="L5005" s="232"/>
      <c r="M5005" s="232"/>
      <c r="N5005" s="131" t="e">
        <f t="shared" si="78"/>
        <v>#N/A</v>
      </c>
    </row>
    <row r="5006" spans="1:14" ht="12.75" customHeight="1" x14ac:dyDescent="0.25">
      <c r="A5006" s="232"/>
      <c r="B5006" s="232"/>
      <c r="C5006" s="232"/>
      <c r="D5006" s="232"/>
      <c r="E5006" s="232"/>
      <c r="F5006" s="232"/>
      <c r="G5006" s="232"/>
      <c r="H5006" s="232"/>
      <c r="I5006" s="232"/>
      <c r="J5006" s="232"/>
      <c r="K5006" s="232"/>
      <c r="L5006" s="232"/>
      <c r="M5006" s="232"/>
      <c r="N5006" s="131" t="e">
        <f t="shared" si="78"/>
        <v>#N/A</v>
      </c>
    </row>
    <row r="5007" spans="1:14" ht="12.75" customHeight="1" x14ac:dyDescent="0.25">
      <c r="A5007" s="232"/>
      <c r="B5007" s="232"/>
      <c r="C5007" s="232"/>
      <c r="D5007" s="232"/>
      <c r="E5007" s="232"/>
      <c r="F5007" s="232"/>
      <c r="G5007" s="232"/>
      <c r="H5007" s="232"/>
      <c r="I5007" s="232"/>
      <c r="J5007" s="232"/>
      <c r="K5007" s="232"/>
      <c r="L5007" s="232"/>
      <c r="M5007" s="232"/>
      <c r="N5007" s="131" t="e">
        <f t="shared" si="78"/>
        <v>#N/A</v>
      </c>
    </row>
    <row r="5008" spans="1:14" ht="12.75" customHeight="1" x14ac:dyDescent="0.25">
      <c r="A5008" s="232"/>
      <c r="B5008" s="232"/>
      <c r="C5008" s="232"/>
      <c r="D5008" s="232"/>
      <c r="E5008" s="232"/>
      <c r="F5008" s="232"/>
      <c r="G5008" s="232"/>
      <c r="H5008" s="232"/>
      <c r="I5008" s="232"/>
      <c r="J5008" s="232"/>
      <c r="K5008" s="232"/>
      <c r="L5008" s="232"/>
      <c r="M5008" s="232"/>
      <c r="N5008" s="131" t="e">
        <f t="shared" si="78"/>
        <v>#N/A</v>
      </c>
    </row>
    <row r="5009" spans="1:14" ht="12.75" customHeight="1" x14ac:dyDescent="0.25">
      <c r="A5009" s="232"/>
      <c r="B5009" s="232"/>
      <c r="C5009" s="232"/>
      <c r="D5009" s="232"/>
      <c r="E5009" s="232"/>
      <c r="F5009" s="232"/>
      <c r="G5009" s="232"/>
      <c r="H5009" s="232"/>
      <c r="I5009" s="232"/>
      <c r="J5009" s="232"/>
      <c r="K5009" s="232"/>
      <c r="L5009" s="232"/>
      <c r="M5009" s="232"/>
      <c r="N5009" s="131" t="e">
        <f t="shared" si="78"/>
        <v>#N/A</v>
      </c>
    </row>
    <row r="5010" spans="1:14" ht="12.75" customHeight="1" x14ac:dyDescent="0.25">
      <c r="A5010" s="232"/>
      <c r="B5010" s="232"/>
      <c r="C5010" s="232"/>
      <c r="D5010" s="232"/>
      <c r="E5010" s="232"/>
      <c r="F5010" s="232"/>
      <c r="G5010" s="232"/>
      <c r="H5010" s="232"/>
      <c r="I5010" s="232"/>
      <c r="J5010" s="232"/>
      <c r="K5010" s="232"/>
      <c r="L5010" s="232"/>
      <c r="M5010" s="232"/>
      <c r="N5010" s="131" t="e">
        <f t="shared" si="78"/>
        <v>#N/A</v>
      </c>
    </row>
    <row r="5011" spans="1:14" ht="12.75" customHeight="1" x14ac:dyDescent="0.25">
      <c r="A5011" s="232"/>
      <c r="B5011" s="232"/>
      <c r="C5011" s="232"/>
      <c r="D5011" s="232"/>
      <c r="E5011" s="232"/>
      <c r="F5011" s="232"/>
      <c r="G5011" s="232"/>
      <c r="H5011" s="232"/>
      <c r="I5011" s="232"/>
      <c r="J5011" s="232"/>
      <c r="K5011" s="232"/>
      <c r="L5011" s="232"/>
      <c r="M5011" s="232"/>
      <c r="N5011" s="131" t="e">
        <f t="shared" si="78"/>
        <v>#N/A</v>
      </c>
    </row>
    <row r="5012" spans="1:14" ht="12.75" customHeight="1" x14ac:dyDescent="0.25">
      <c r="A5012" s="232"/>
      <c r="B5012" s="232"/>
      <c r="C5012" s="232"/>
      <c r="D5012" s="232"/>
      <c r="E5012" s="232"/>
      <c r="F5012" s="232"/>
      <c r="G5012" s="232"/>
      <c r="H5012" s="232"/>
      <c r="I5012" s="232"/>
      <c r="J5012" s="232"/>
      <c r="K5012" s="232"/>
      <c r="L5012" s="232"/>
      <c r="M5012" s="232"/>
      <c r="N5012" s="131" t="e">
        <f t="shared" si="78"/>
        <v>#N/A</v>
      </c>
    </row>
    <row r="5013" spans="1:14" ht="12.75" customHeight="1" x14ac:dyDescent="0.25">
      <c r="A5013" s="232"/>
      <c r="B5013" s="232"/>
      <c r="C5013" s="232"/>
      <c r="D5013" s="232"/>
      <c r="E5013" s="232"/>
      <c r="F5013" s="232"/>
      <c r="G5013" s="232"/>
      <c r="H5013" s="232"/>
      <c r="I5013" s="232"/>
      <c r="J5013" s="232"/>
      <c r="K5013" s="232"/>
      <c r="L5013" s="232"/>
      <c r="M5013" s="232"/>
      <c r="N5013" s="131" t="e">
        <f t="shared" si="78"/>
        <v>#N/A</v>
      </c>
    </row>
    <row r="5014" spans="1:14" ht="12.75" customHeight="1" x14ac:dyDescent="0.25">
      <c r="A5014" s="232"/>
      <c r="B5014" s="232"/>
      <c r="C5014" s="232"/>
      <c r="D5014" s="232"/>
      <c r="E5014" s="232"/>
      <c r="F5014" s="232"/>
      <c r="G5014" s="232"/>
      <c r="H5014" s="232"/>
      <c r="I5014" s="232"/>
      <c r="J5014" s="232"/>
      <c r="K5014" s="232"/>
      <c r="L5014" s="232"/>
      <c r="M5014" s="232"/>
      <c r="N5014" s="131" t="e">
        <f t="shared" si="78"/>
        <v>#N/A</v>
      </c>
    </row>
    <row r="5015" spans="1:14" ht="12.75" customHeight="1" x14ac:dyDescent="0.25">
      <c r="A5015" s="232"/>
      <c r="B5015" s="232"/>
      <c r="C5015" s="232"/>
      <c r="D5015" s="232"/>
      <c r="E5015" s="232"/>
      <c r="F5015" s="232"/>
      <c r="G5015" s="232"/>
      <c r="H5015" s="232"/>
      <c r="I5015" s="232"/>
      <c r="J5015" s="232"/>
      <c r="K5015" s="232"/>
      <c r="L5015" s="232"/>
      <c r="M5015" s="232"/>
      <c r="N5015" s="131" t="e">
        <f t="shared" si="78"/>
        <v>#N/A</v>
      </c>
    </row>
    <row r="5016" spans="1:14" ht="12.75" customHeight="1" x14ac:dyDescent="0.25">
      <c r="A5016" s="232"/>
      <c r="B5016" s="232"/>
      <c r="C5016" s="232"/>
      <c r="D5016" s="232"/>
      <c r="E5016" s="232"/>
      <c r="F5016" s="232"/>
      <c r="G5016" s="232"/>
      <c r="H5016" s="232"/>
      <c r="I5016" s="232"/>
      <c r="J5016" s="232"/>
      <c r="K5016" s="232"/>
      <c r="L5016" s="232"/>
      <c r="M5016" s="232"/>
      <c r="N5016" s="131" t="e">
        <f t="shared" si="78"/>
        <v>#N/A</v>
      </c>
    </row>
    <row r="5017" spans="1:14" ht="12.75" customHeight="1" x14ac:dyDescent="0.25">
      <c r="A5017" s="232"/>
      <c r="B5017" s="232"/>
      <c r="C5017" s="232"/>
      <c r="D5017" s="232"/>
      <c r="E5017" s="232"/>
      <c r="F5017" s="232"/>
      <c r="G5017" s="232"/>
      <c r="H5017" s="232"/>
      <c r="I5017" s="232"/>
      <c r="J5017" s="232"/>
      <c r="K5017" s="232"/>
      <c r="L5017" s="232"/>
      <c r="M5017" s="232"/>
      <c r="N5017" s="131" t="e">
        <f t="shared" si="78"/>
        <v>#N/A</v>
      </c>
    </row>
    <row r="5018" spans="1:14" ht="12.75" customHeight="1" x14ac:dyDescent="0.25">
      <c r="A5018" s="232"/>
      <c r="B5018" s="232"/>
      <c r="C5018" s="232"/>
      <c r="D5018" s="232"/>
      <c r="E5018" s="232"/>
      <c r="F5018" s="232"/>
      <c r="G5018" s="232"/>
      <c r="H5018" s="232"/>
      <c r="I5018" s="232"/>
      <c r="J5018" s="232"/>
      <c r="K5018" s="232"/>
      <c r="L5018" s="232"/>
      <c r="M5018" s="232"/>
      <c r="N5018" s="131" t="e">
        <f t="shared" si="78"/>
        <v>#N/A</v>
      </c>
    </row>
    <row r="5019" spans="1:14" ht="12.75" customHeight="1" x14ac:dyDescent="0.25">
      <c r="A5019" s="232"/>
      <c r="B5019" s="232"/>
      <c r="C5019" s="232"/>
      <c r="D5019" s="232"/>
      <c r="E5019" s="232"/>
      <c r="F5019" s="232"/>
      <c r="G5019" s="232"/>
      <c r="H5019" s="232"/>
      <c r="I5019" s="232"/>
      <c r="J5019" s="232"/>
      <c r="K5019" s="232"/>
      <c r="L5019" s="232"/>
      <c r="M5019" s="232"/>
      <c r="N5019" s="131" t="e">
        <f t="shared" si="78"/>
        <v>#N/A</v>
      </c>
    </row>
    <row r="5020" spans="1:14" ht="12.75" customHeight="1" x14ac:dyDescent="0.25">
      <c r="A5020" s="232"/>
      <c r="B5020" s="232"/>
      <c r="C5020" s="232"/>
      <c r="D5020" s="232"/>
      <c r="E5020" s="232"/>
      <c r="F5020" s="232"/>
      <c r="G5020" s="232"/>
      <c r="H5020" s="232"/>
      <c r="I5020" s="232"/>
      <c r="J5020" s="232"/>
      <c r="K5020" s="232"/>
      <c r="L5020" s="232"/>
      <c r="M5020" s="232"/>
      <c r="N5020" s="131" t="e">
        <f t="shared" si="78"/>
        <v>#N/A</v>
      </c>
    </row>
    <row r="5021" spans="1:14" ht="12.75" customHeight="1" x14ac:dyDescent="0.25">
      <c r="A5021" s="232"/>
      <c r="B5021" s="232"/>
      <c r="C5021" s="232"/>
      <c r="D5021" s="232"/>
      <c r="E5021" s="232"/>
      <c r="F5021" s="232"/>
      <c r="G5021" s="232"/>
      <c r="H5021" s="232"/>
      <c r="I5021" s="232"/>
      <c r="J5021" s="232"/>
      <c r="K5021" s="232"/>
      <c r="L5021" s="232"/>
      <c r="M5021" s="232"/>
      <c r="N5021" s="131" t="e">
        <f t="shared" si="78"/>
        <v>#N/A</v>
      </c>
    </row>
    <row r="5022" spans="1:14" ht="12.75" customHeight="1" x14ac:dyDescent="0.25">
      <c r="A5022" s="232"/>
      <c r="B5022" s="232"/>
      <c r="C5022" s="232"/>
      <c r="D5022" s="232"/>
      <c r="E5022" s="232"/>
      <c r="F5022" s="232"/>
      <c r="G5022" s="232"/>
      <c r="H5022" s="232"/>
      <c r="I5022" s="232"/>
      <c r="J5022" s="232"/>
      <c r="K5022" s="232"/>
      <c r="L5022" s="232"/>
      <c r="M5022" s="232"/>
      <c r="N5022" s="131" t="e">
        <f t="shared" si="78"/>
        <v>#N/A</v>
      </c>
    </row>
    <row r="5023" spans="1:14" ht="12.75" customHeight="1" x14ac:dyDescent="0.25">
      <c r="A5023" s="232"/>
      <c r="B5023" s="232"/>
      <c r="C5023" s="232"/>
      <c r="D5023" s="232"/>
      <c r="E5023" s="232"/>
      <c r="F5023" s="232"/>
      <c r="G5023" s="232"/>
      <c r="H5023" s="232"/>
      <c r="I5023" s="232"/>
      <c r="J5023" s="232"/>
      <c r="K5023" s="232"/>
      <c r="L5023" s="232"/>
      <c r="M5023" s="232"/>
      <c r="N5023" s="131" t="e">
        <f t="shared" si="78"/>
        <v>#N/A</v>
      </c>
    </row>
    <row r="5024" spans="1:14" ht="12.75" customHeight="1" x14ac:dyDescent="0.25">
      <c r="A5024" s="232"/>
      <c r="B5024" s="232"/>
      <c r="C5024" s="232"/>
      <c r="D5024" s="232"/>
      <c r="E5024" s="232"/>
      <c r="F5024" s="232"/>
      <c r="G5024" s="232"/>
      <c r="H5024" s="232"/>
      <c r="I5024" s="232"/>
      <c r="J5024" s="232"/>
      <c r="K5024" s="232"/>
      <c r="L5024" s="232"/>
      <c r="M5024" s="232"/>
      <c r="N5024" s="131" t="e">
        <f t="shared" si="78"/>
        <v>#N/A</v>
      </c>
    </row>
    <row r="5025" spans="1:14" ht="12.75" customHeight="1" x14ac:dyDescent="0.25">
      <c r="A5025" s="232"/>
      <c r="B5025" s="232"/>
      <c r="C5025" s="232"/>
      <c r="D5025" s="232"/>
      <c r="E5025" s="232"/>
      <c r="F5025" s="232"/>
      <c r="G5025" s="232"/>
      <c r="H5025" s="232"/>
      <c r="I5025" s="232"/>
      <c r="J5025" s="232"/>
      <c r="K5025" s="232"/>
      <c r="L5025" s="232"/>
      <c r="M5025" s="232"/>
      <c r="N5025" s="131" t="e">
        <f t="shared" si="78"/>
        <v>#N/A</v>
      </c>
    </row>
    <row r="5026" spans="1:14" ht="12.75" customHeight="1" x14ac:dyDescent="0.25">
      <c r="A5026" s="232"/>
      <c r="B5026" s="232"/>
      <c r="C5026" s="232"/>
      <c r="D5026" s="232"/>
      <c r="E5026" s="232"/>
      <c r="F5026" s="232"/>
      <c r="G5026" s="232"/>
      <c r="H5026" s="232"/>
      <c r="I5026" s="232"/>
      <c r="J5026" s="232"/>
      <c r="K5026" s="232"/>
      <c r="L5026" s="232"/>
      <c r="M5026" s="232"/>
      <c r="N5026" s="131" t="e">
        <f t="shared" si="78"/>
        <v>#N/A</v>
      </c>
    </row>
    <row r="5027" spans="1:14" ht="12.75" customHeight="1" x14ac:dyDescent="0.25">
      <c r="A5027" s="232"/>
      <c r="B5027" s="232"/>
      <c r="C5027" s="232"/>
      <c r="D5027" s="232"/>
      <c r="E5027" s="232"/>
      <c r="F5027" s="232"/>
      <c r="G5027" s="232"/>
      <c r="H5027" s="232"/>
      <c r="I5027" s="232"/>
      <c r="J5027" s="232"/>
      <c r="K5027" s="232"/>
      <c r="L5027" s="232"/>
      <c r="M5027" s="232"/>
      <c r="N5027" s="131" t="e">
        <f t="shared" si="78"/>
        <v>#N/A</v>
      </c>
    </row>
    <row r="5028" spans="1:14" ht="12.75" customHeight="1" x14ac:dyDescent="0.25">
      <c r="A5028" s="232"/>
      <c r="B5028" s="232"/>
      <c r="C5028" s="232"/>
      <c r="D5028" s="232"/>
      <c r="E5028" s="232"/>
      <c r="F5028" s="232"/>
      <c r="G5028" s="232"/>
      <c r="H5028" s="232"/>
      <c r="I5028" s="232"/>
      <c r="J5028" s="232"/>
      <c r="K5028" s="232"/>
      <c r="L5028" s="232"/>
      <c r="M5028" s="232"/>
      <c r="N5028" s="131" t="e">
        <f t="shared" si="78"/>
        <v>#N/A</v>
      </c>
    </row>
    <row r="5029" spans="1:14" ht="12.75" customHeight="1" x14ac:dyDescent="0.25">
      <c r="A5029" s="232"/>
      <c r="B5029" s="232"/>
      <c r="C5029" s="232"/>
      <c r="D5029" s="232"/>
      <c r="E5029" s="232"/>
      <c r="F5029" s="232"/>
      <c r="G5029" s="232"/>
      <c r="H5029" s="232"/>
      <c r="I5029" s="232"/>
      <c r="J5029" s="232"/>
      <c r="K5029" s="232"/>
      <c r="L5029" s="232"/>
      <c r="M5029" s="232"/>
      <c r="N5029" s="131" t="e">
        <f t="shared" si="78"/>
        <v>#N/A</v>
      </c>
    </row>
    <row r="5030" spans="1:14" ht="12.75" customHeight="1" x14ac:dyDescent="0.25">
      <c r="A5030" s="232"/>
      <c r="B5030" s="232"/>
      <c r="C5030" s="232"/>
      <c r="D5030" s="232"/>
      <c r="E5030" s="232"/>
      <c r="F5030" s="232"/>
      <c r="G5030" s="232"/>
      <c r="H5030" s="232"/>
      <c r="I5030" s="232"/>
      <c r="J5030" s="232"/>
      <c r="K5030" s="232"/>
      <c r="L5030" s="232"/>
      <c r="M5030" s="232"/>
      <c r="N5030" s="131" t="e">
        <f t="shared" si="78"/>
        <v>#N/A</v>
      </c>
    </row>
    <row r="5031" spans="1:14" ht="12.75" customHeight="1" x14ac:dyDescent="0.25">
      <c r="A5031" s="232"/>
      <c r="B5031" s="232"/>
      <c r="C5031" s="232"/>
      <c r="D5031" s="232"/>
      <c r="E5031" s="232"/>
      <c r="F5031" s="232"/>
      <c r="G5031" s="232"/>
      <c r="H5031" s="232"/>
      <c r="I5031" s="232"/>
      <c r="J5031" s="232"/>
      <c r="K5031" s="232"/>
      <c r="L5031" s="232"/>
      <c r="M5031" s="232"/>
      <c r="N5031" s="131" t="e">
        <f t="shared" si="78"/>
        <v>#N/A</v>
      </c>
    </row>
    <row r="5032" spans="1:14" ht="12.75" customHeight="1" x14ac:dyDescent="0.25">
      <c r="A5032" s="232"/>
      <c r="B5032" s="232"/>
      <c r="C5032" s="232"/>
      <c r="D5032" s="232"/>
      <c r="E5032" s="232"/>
      <c r="F5032" s="232"/>
      <c r="G5032" s="232"/>
      <c r="H5032" s="232"/>
      <c r="I5032" s="232"/>
      <c r="J5032" s="232"/>
      <c r="K5032" s="232"/>
      <c r="L5032" s="232"/>
      <c r="M5032" s="232"/>
      <c r="N5032" s="131" t="e">
        <f t="shared" si="78"/>
        <v>#N/A</v>
      </c>
    </row>
    <row r="5033" spans="1:14" ht="12.75" customHeight="1" x14ac:dyDescent="0.25">
      <c r="A5033" s="232"/>
      <c r="B5033" s="232"/>
      <c r="C5033" s="232"/>
      <c r="D5033" s="232"/>
      <c r="E5033" s="232"/>
      <c r="F5033" s="232"/>
      <c r="G5033" s="232"/>
      <c r="H5033" s="232"/>
      <c r="I5033" s="232"/>
      <c r="J5033" s="232"/>
      <c r="K5033" s="232"/>
      <c r="L5033" s="232"/>
      <c r="M5033" s="232"/>
      <c r="N5033" s="131" t="e">
        <f t="shared" si="78"/>
        <v>#N/A</v>
      </c>
    </row>
    <row r="5034" spans="1:14" ht="12.75" customHeight="1" x14ac:dyDescent="0.25">
      <c r="A5034" s="232"/>
      <c r="B5034" s="232"/>
      <c r="C5034" s="232"/>
      <c r="D5034" s="232"/>
      <c r="E5034" s="232"/>
      <c r="F5034" s="232"/>
      <c r="G5034" s="232"/>
      <c r="H5034" s="232"/>
      <c r="I5034" s="232"/>
      <c r="J5034" s="232"/>
      <c r="K5034" s="232"/>
      <c r="L5034" s="232"/>
      <c r="M5034" s="232"/>
      <c r="N5034" s="131" t="e">
        <f t="shared" si="78"/>
        <v>#N/A</v>
      </c>
    </row>
    <row r="5035" spans="1:14" ht="12.75" customHeight="1" x14ac:dyDescent="0.25">
      <c r="A5035" s="232"/>
      <c r="B5035" s="232"/>
      <c r="C5035" s="232"/>
      <c r="D5035" s="232"/>
      <c r="E5035" s="232"/>
      <c r="F5035" s="232"/>
      <c r="G5035" s="232"/>
      <c r="H5035" s="232"/>
      <c r="I5035" s="232"/>
      <c r="J5035" s="232"/>
      <c r="K5035" s="232"/>
      <c r="L5035" s="232"/>
      <c r="M5035" s="232"/>
      <c r="N5035" s="131" t="e">
        <f t="shared" si="78"/>
        <v>#N/A</v>
      </c>
    </row>
    <row r="5036" spans="1:14" ht="12.75" customHeight="1" x14ac:dyDescent="0.25">
      <c r="A5036" s="232"/>
      <c r="B5036" s="232"/>
      <c r="C5036" s="232"/>
      <c r="D5036" s="232"/>
      <c r="E5036" s="232"/>
      <c r="F5036" s="232"/>
      <c r="G5036" s="232"/>
      <c r="H5036" s="232"/>
      <c r="I5036" s="232"/>
      <c r="J5036" s="232"/>
      <c r="K5036" s="232"/>
      <c r="L5036" s="232"/>
      <c r="M5036" s="232"/>
      <c r="N5036" s="131" t="e">
        <f t="shared" si="78"/>
        <v>#N/A</v>
      </c>
    </row>
    <row r="5037" spans="1:14" ht="12.75" customHeight="1" x14ac:dyDescent="0.25">
      <c r="A5037" s="232"/>
      <c r="B5037" s="232"/>
      <c r="C5037" s="232"/>
      <c r="D5037" s="232"/>
      <c r="E5037" s="232"/>
      <c r="F5037" s="232"/>
      <c r="G5037" s="232"/>
      <c r="H5037" s="232"/>
      <c r="I5037" s="232"/>
      <c r="J5037" s="232"/>
      <c r="K5037" s="232"/>
      <c r="L5037" s="232"/>
      <c r="M5037" s="232"/>
      <c r="N5037" s="131" t="e">
        <f t="shared" si="78"/>
        <v>#N/A</v>
      </c>
    </row>
    <row r="5038" spans="1:14" ht="12.75" customHeight="1" x14ac:dyDescent="0.25">
      <c r="A5038" s="232"/>
      <c r="B5038" s="232"/>
      <c r="C5038" s="232"/>
      <c r="D5038" s="232"/>
      <c r="E5038" s="232"/>
      <c r="F5038" s="232"/>
      <c r="G5038" s="232"/>
      <c r="H5038" s="232"/>
      <c r="I5038" s="232"/>
      <c r="J5038" s="232"/>
      <c r="K5038" s="232"/>
      <c r="L5038" s="232"/>
      <c r="M5038" s="232"/>
      <c r="N5038" s="131" t="e">
        <f t="shared" si="78"/>
        <v>#N/A</v>
      </c>
    </row>
    <row r="5039" spans="1:14" ht="12.75" customHeight="1" x14ac:dyDescent="0.25">
      <c r="A5039" s="232"/>
      <c r="B5039" s="232"/>
      <c r="C5039" s="232"/>
      <c r="D5039" s="232"/>
      <c r="E5039" s="232"/>
      <c r="F5039" s="232"/>
      <c r="G5039" s="232"/>
      <c r="H5039" s="232"/>
      <c r="I5039" s="232"/>
      <c r="J5039" s="232"/>
      <c r="K5039" s="232"/>
      <c r="L5039" s="232"/>
      <c r="M5039" s="232"/>
      <c r="N5039" s="131" t="e">
        <f t="shared" si="78"/>
        <v>#N/A</v>
      </c>
    </row>
    <row r="5040" spans="1:14" ht="12.75" customHeight="1" x14ac:dyDescent="0.25">
      <c r="A5040" s="232"/>
      <c r="B5040" s="232"/>
      <c r="C5040" s="232"/>
      <c r="D5040" s="232"/>
      <c r="E5040" s="232"/>
      <c r="F5040" s="232"/>
      <c r="G5040" s="232"/>
      <c r="H5040" s="232"/>
      <c r="I5040" s="232"/>
      <c r="J5040" s="232"/>
      <c r="K5040" s="232"/>
      <c r="L5040" s="232"/>
      <c r="M5040" s="232"/>
      <c r="N5040" s="131" t="e">
        <f t="shared" si="78"/>
        <v>#N/A</v>
      </c>
    </row>
    <row r="5041" spans="1:14" ht="12.75" customHeight="1" x14ac:dyDescent="0.25">
      <c r="A5041" s="232"/>
      <c r="B5041" s="232"/>
      <c r="C5041" s="232"/>
      <c r="D5041" s="232"/>
      <c r="E5041" s="232"/>
      <c r="F5041" s="232"/>
      <c r="G5041" s="232"/>
      <c r="H5041" s="232"/>
      <c r="I5041" s="232"/>
      <c r="J5041" s="232"/>
      <c r="K5041" s="232"/>
      <c r="L5041" s="232"/>
      <c r="M5041" s="232"/>
      <c r="N5041" s="131" t="e">
        <f t="shared" si="78"/>
        <v>#N/A</v>
      </c>
    </row>
    <row r="5042" spans="1:14" ht="12.75" customHeight="1" x14ac:dyDescent="0.25">
      <c r="A5042" s="232"/>
      <c r="B5042" s="232"/>
      <c r="C5042" s="232"/>
      <c r="D5042" s="232"/>
      <c r="E5042" s="232"/>
      <c r="F5042" s="232"/>
      <c r="G5042" s="232"/>
      <c r="H5042" s="232"/>
      <c r="I5042" s="232"/>
      <c r="J5042" s="232"/>
      <c r="K5042" s="232"/>
      <c r="L5042" s="232"/>
      <c r="M5042" s="232"/>
      <c r="N5042" s="131" t="e">
        <f t="shared" si="78"/>
        <v>#N/A</v>
      </c>
    </row>
    <row r="5043" spans="1:14" ht="12.75" customHeight="1" x14ac:dyDescent="0.25">
      <c r="A5043" s="232"/>
      <c r="B5043" s="232"/>
      <c r="C5043" s="232"/>
      <c r="D5043" s="232"/>
      <c r="E5043" s="232"/>
      <c r="F5043" s="232"/>
      <c r="G5043" s="232"/>
      <c r="H5043" s="232"/>
      <c r="I5043" s="232"/>
      <c r="J5043" s="232"/>
      <c r="K5043" s="232"/>
      <c r="L5043" s="232"/>
      <c r="M5043" s="232"/>
      <c r="N5043" s="131" t="e">
        <f t="shared" si="78"/>
        <v>#N/A</v>
      </c>
    </row>
    <row r="5044" spans="1:14" ht="12.75" customHeight="1" x14ac:dyDescent="0.25">
      <c r="A5044" s="232"/>
      <c r="B5044" s="232"/>
      <c r="C5044" s="232"/>
      <c r="D5044" s="232"/>
      <c r="E5044" s="232"/>
      <c r="F5044" s="232"/>
      <c r="G5044" s="232"/>
      <c r="H5044" s="232"/>
      <c r="I5044" s="232"/>
      <c r="J5044" s="232"/>
      <c r="K5044" s="232"/>
      <c r="L5044" s="232"/>
      <c r="M5044" s="232"/>
      <c r="N5044" s="131" t="e">
        <f t="shared" si="78"/>
        <v>#N/A</v>
      </c>
    </row>
    <row r="5045" spans="1:14" ht="12.75" customHeight="1" x14ac:dyDescent="0.25">
      <c r="A5045" s="232"/>
      <c r="B5045" s="232"/>
      <c r="C5045" s="232"/>
      <c r="D5045" s="232"/>
      <c r="E5045" s="232"/>
      <c r="F5045" s="232"/>
      <c r="G5045" s="232"/>
      <c r="H5045" s="232"/>
      <c r="I5045" s="232"/>
      <c r="J5045" s="232"/>
      <c r="K5045" s="232"/>
      <c r="L5045" s="232"/>
      <c r="M5045" s="232"/>
      <c r="N5045" s="131" t="e">
        <f t="shared" si="78"/>
        <v>#N/A</v>
      </c>
    </row>
    <row r="5046" spans="1:14" ht="12.75" customHeight="1" x14ac:dyDescent="0.25">
      <c r="A5046" s="232"/>
      <c r="B5046" s="232"/>
      <c r="C5046" s="232"/>
      <c r="D5046" s="232"/>
      <c r="E5046" s="232"/>
      <c r="F5046" s="232"/>
      <c r="G5046" s="232"/>
      <c r="H5046" s="232"/>
      <c r="I5046" s="232"/>
      <c r="J5046" s="232"/>
      <c r="K5046" s="232"/>
      <c r="L5046" s="232"/>
      <c r="M5046" s="232"/>
      <c r="N5046" s="131" t="e">
        <f t="shared" si="78"/>
        <v>#N/A</v>
      </c>
    </row>
    <row r="5047" spans="1:14" ht="12.75" customHeight="1" x14ac:dyDescent="0.25">
      <c r="A5047" s="232"/>
      <c r="B5047" s="232"/>
      <c r="C5047" s="232"/>
      <c r="D5047" s="232"/>
      <c r="E5047" s="232"/>
      <c r="F5047" s="232"/>
      <c r="G5047" s="232"/>
      <c r="H5047" s="232"/>
      <c r="I5047" s="232"/>
      <c r="J5047" s="232"/>
      <c r="K5047" s="232"/>
      <c r="L5047" s="232"/>
      <c r="M5047" s="232"/>
      <c r="N5047" s="131" t="e">
        <f t="shared" si="78"/>
        <v>#N/A</v>
      </c>
    </row>
    <row r="5048" spans="1:14" ht="12.75" customHeight="1" x14ac:dyDescent="0.25">
      <c r="A5048" s="232"/>
      <c r="B5048" s="232"/>
      <c r="C5048" s="232"/>
      <c r="D5048" s="232"/>
      <c r="E5048" s="232"/>
      <c r="F5048" s="232"/>
      <c r="G5048" s="232"/>
      <c r="H5048" s="232"/>
      <c r="I5048" s="232"/>
      <c r="J5048" s="232"/>
      <c r="K5048" s="232"/>
      <c r="L5048" s="232"/>
      <c r="M5048" s="232"/>
      <c r="N5048" s="131" t="e">
        <f t="shared" si="78"/>
        <v>#N/A</v>
      </c>
    </row>
    <row r="5049" spans="1:14" ht="12.75" customHeight="1" x14ac:dyDescent="0.25">
      <c r="A5049" s="232"/>
      <c r="B5049" s="232"/>
      <c r="C5049" s="232"/>
      <c r="D5049" s="232"/>
      <c r="E5049" s="232"/>
      <c r="F5049" s="232"/>
      <c r="G5049" s="232"/>
      <c r="H5049" s="232"/>
      <c r="I5049" s="232"/>
      <c r="J5049" s="232"/>
      <c r="K5049" s="232"/>
      <c r="L5049" s="232"/>
      <c r="M5049" s="232"/>
      <c r="N5049" s="131" t="e">
        <f t="shared" si="78"/>
        <v>#N/A</v>
      </c>
    </row>
    <row r="5050" spans="1:14" ht="12.75" customHeight="1" x14ac:dyDescent="0.25">
      <c r="A5050" s="232"/>
      <c r="B5050" s="232"/>
      <c r="C5050" s="232"/>
      <c r="D5050" s="232"/>
      <c r="E5050" s="232"/>
      <c r="F5050" s="232"/>
      <c r="G5050" s="232"/>
      <c r="H5050" s="232"/>
      <c r="I5050" s="232"/>
      <c r="J5050" s="232"/>
      <c r="K5050" s="232"/>
      <c r="L5050" s="232"/>
      <c r="M5050" s="232"/>
      <c r="N5050" s="131" t="e">
        <f t="shared" si="78"/>
        <v>#N/A</v>
      </c>
    </row>
    <row r="5051" spans="1:14" ht="12.75" customHeight="1" x14ac:dyDescent="0.25">
      <c r="A5051" s="232"/>
      <c r="B5051" s="232"/>
      <c r="C5051" s="232"/>
      <c r="D5051" s="232"/>
      <c r="E5051" s="232"/>
      <c r="F5051" s="232"/>
      <c r="G5051" s="232"/>
      <c r="H5051" s="232"/>
      <c r="I5051" s="232"/>
      <c r="J5051" s="232"/>
      <c r="K5051" s="232"/>
      <c r="L5051" s="232"/>
      <c r="M5051" s="232"/>
      <c r="N5051" s="131" t="e">
        <f t="shared" si="78"/>
        <v>#N/A</v>
      </c>
    </row>
    <row r="5052" spans="1:14" ht="12.75" customHeight="1" x14ac:dyDescent="0.25">
      <c r="A5052" s="232"/>
      <c r="B5052" s="232"/>
      <c r="C5052" s="232"/>
      <c r="D5052" s="232"/>
      <c r="E5052" s="232"/>
      <c r="F5052" s="232"/>
      <c r="G5052" s="232"/>
      <c r="H5052" s="232"/>
      <c r="I5052" s="232"/>
      <c r="J5052" s="232"/>
      <c r="K5052" s="232"/>
      <c r="L5052" s="232"/>
      <c r="M5052" s="232"/>
      <c r="N5052" s="131" t="e">
        <f t="shared" si="78"/>
        <v>#N/A</v>
      </c>
    </row>
    <row r="5053" spans="1:14" ht="12.75" customHeight="1" x14ac:dyDescent="0.25">
      <c r="A5053" s="232"/>
      <c r="B5053" s="232"/>
      <c r="C5053" s="232"/>
      <c r="D5053" s="232"/>
      <c r="E5053" s="232"/>
      <c r="F5053" s="232"/>
      <c r="G5053" s="232"/>
      <c r="H5053" s="232"/>
      <c r="I5053" s="232"/>
      <c r="J5053" s="232"/>
      <c r="K5053" s="232"/>
      <c r="L5053" s="232"/>
      <c r="M5053" s="232"/>
      <c r="N5053" s="131" t="e">
        <f t="shared" si="78"/>
        <v>#N/A</v>
      </c>
    </row>
    <row r="5054" spans="1:14" ht="12.75" customHeight="1" x14ac:dyDescent="0.25">
      <c r="A5054" s="232"/>
      <c r="B5054" s="232"/>
      <c r="C5054" s="232"/>
      <c r="D5054" s="232"/>
      <c r="E5054" s="232"/>
      <c r="F5054" s="232"/>
      <c r="G5054" s="232"/>
      <c r="H5054" s="232"/>
      <c r="I5054" s="232"/>
      <c r="J5054" s="232"/>
      <c r="K5054" s="232"/>
      <c r="L5054" s="232"/>
      <c r="M5054" s="232"/>
      <c r="N5054" s="131" t="e">
        <f t="shared" si="78"/>
        <v>#N/A</v>
      </c>
    </row>
    <row r="5055" spans="1:14" ht="12.75" customHeight="1" x14ac:dyDescent="0.25">
      <c r="A5055" s="232"/>
      <c r="B5055" s="232"/>
      <c r="C5055" s="232"/>
      <c r="D5055" s="232"/>
      <c r="E5055" s="232"/>
      <c r="F5055" s="232"/>
      <c r="G5055" s="232"/>
      <c r="H5055" s="232"/>
      <c r="I5055" s="232"/>
      <c r="J5055" s="232"/>
      <c r="K5055" s="232"/>
      <c r="L5055" s="232"/>
      <c r="M5055" s="232"/>
      <c r="N5055" s="131" t="e">
        <f t="shared" si="78"/>
        <v>#N/A</v>
      </c>
    </row>
    <row r="5056" spans="1:14" ht="12.75" customHeight="1" x14ac:dyDescent="0.25">
      <c r="A5056" s="232"/>
      <c r="B5056" s="232"/>
      <c r="C5056" s="232"/>
      <c r="D5056" s="232"/>
      <c r="E5056" s="232"/>
      <c r="F5056" s="232"/>
      <c r="G5056" s="232"/>
      <c r="H5056" s="232"/>
      <c r="I5056" s="232"/>
      <c r="J5056" s="232"/>
      <c r="K5056" s="232"/>
      <c r="L5056" s="232"/>
      <c r="M5056" s="232"/>
      <c r="N5056" s="131" t="e">
        <f t="shared" si="78"/>
        <v>#N/A</v>
      </c>
    </row>
    <row r="5057" spans="1:14" ht="12.75" customHeight="1" x14ac:dyDescent="0.25">
      <c r="A5057" s="232"/>
      <c r="B5057" s="232"/>
      <c r="C5057" s="232"/>
      <c r="D5057" s="232"/>
      <c r="E5057" s="232"/>
      <c r="F5057" s="232"/>
      <c r="G5057" s="232"/>
      <c r="H5057" s="232"/>
      <c r="I5057" s="232"/>
      <c r="J5057" s="232"/>
      <c r="K5057" s="232"/>
      <c r="L5057" s="232"/>
      <c r="M5057" s="232"/>
      <c r="N5057" s="131" t="e">
        <f t="shared" si="78"/>
        <v>#N/A</v>
      </c>
    </row>
    <row r="5058" spans="1:14" ht="12.75" customHeight="1" x14ac:dyDescent="0.25">
      <c r="A5058" s="232"/>
      <c r="B5058" s="232"/>
      <c r="C5058" s="232"/>
      <c r="D5058" s="232"/>
      <c r="E5058" s="232"/>
      <c r="F5058" s="232"/>
      <c r="G5058" s="232"/>
      <c r="H5058" s="232"/>
      <c r="I5058" s="232"/>
      <c r="J5058" s="232"/>
      <c r="K5058" s="232"/>
      <c r="L5058" s="232"/>
      <c r="M5058" s="232"/>
      <c r="N5058" s="131" t="e">
        <f t="shared" si="78"/>
        <v>#N/A</v>
      </c>
    </row>
    <row r="5059" spans="1:14" ht="12.75" customHeight="1" x14ac:dyDescent="0.25">
      <c r="A5059" s="232"/>
      <c r="B5059" s="232"/>
      <c r="C5059" s="232"/>
      <c r="D5059" s="232"/>
      <c r="E5059" s="232"/>
      <c r="F5059" s="232"/>
      <c r="G5059" s="232"/>
      <c r="H5059" s="232"/>
      <c r="I5059" s="232"/>
      <c r="J5059" s="232"/>
      <c r="K5059" s="232"/>
      <c r="L5059" s="232"/>
      <c r="M5059" s="232"/>
      <c r="N5059" s="131" t="e">
        <f t="shared" si="78"/>
        <v>#N/A</v>
      </c>
    </row>
    <row r="5060" spans="1:14" ht="12.75" customHeight="1" x14ac:dyDescent="0.25">
      <c r="A5060" s="232"/>
      <c r="B5060" s="232"/>
      <c r="C5060" s="232"/>
      <c r="D5060" s="232"/>
      <c r="E5060" s="232"/>
      <c r="F5060" s="232"/>
      <c r="G5060" s="232"/>
      <c r="H5060" s="232"/>
      <c r="I5060" s="232"/>
      <c r="J5060" s="232"/>
      <c r="K5060" s="232"/>
      <c r="L5060" s="232"/>
      <c r="M5060" s="232"/>
      <c r="N5060" s="131" t="e">
        <f t="shared" ref="N5060:N5123" si="79">VLOOKUP(I5060,$O$3:$P$10,2,FALSE)</f>
        <v>#N/A</v>
      </c>
    </row>
    <row r="5061" spans="1:14" ht="12.75" customHeight="1" x14ac:dyDescent="0.25">
      <c r="A5061" s="232"/>
      <c r="B5061" s="232"/>
      <c r="C5061" s="232"/>
      <c r="D5061" s="232"/>
      <c r="E5061" s="232"/>
      <c r="F5061" s="232"/>
      <c r="G5061" s="232"/>
      <c r="H5061" s="232"/>
      <c r="I5061" s="232"/>
      <c r="J5061" s="232"/>
      <c r="K5061" s="232"/>
      <c r="L5061" s="232"/>
      <c r="M5061" s="232"/>
      <c r="N5061" s="131" t="e">
        <f t="shared" si="79"/>
        <v>#N/A</v>
      </c>
    </row>
    <row r="5062" spans="1:14" ht="12.75" customHeight="1" x14ac:dyDescent="0.25">
      <c r="A5062" s="232"/>
      <c r="B5062" s="232"/>
      <c r="C5062" s="232"/>
      <c r="D5062" s="232"/>
      <c r="E5062" s="232"/>
      <c r="F5062" s="232"/>
      <c r="G5062" s="232"/>
      <c r="H5062" s="232"/>
      <c r="I5062" s="232"/>
      <c r="J5062" s="232"/>
      <c r="K5062" s="232"/>
      <c r="L5062" s="232"/>
      <c r="M5062" s="232"/>
      <c r="N5062" s="131" t="e">
        <f t="shared" si="79"/>
        <v>#N/A</v>
      </c>
    </row>
    <row r="5063" spans="1:14" ht="12.75" customHeight="1" x14ac:dyDescent="0.25">
      <c r="A5063" s="232"/>
      <c r="B5063" s="232"/>
      <c r="C5063" s="232"/>
      <c r="D5063" s="232"/>
      <c r="E5063" s="232"/>
      <c r="F5063" s="232"/>
      <c r="G5063" s="232"/>
      <c r="H5063" s="232"/>
      <c r="I5063" s="232"/>
      <c r="J5063" s="232"/>
      <c r="K5063" s="232"/>
      <c r="L5063" s="232"/>
      <c r="M5063" s="232"/>
      <c r="N5063" s="131" t="e">
        <f t="shared" si="79"/>
        <v>#N/A</v>
      </c>
    </row>
    <row r="5064" spans="1:14" ht="12.75" customHeight="1" x14ac:dyDescent="0.25">
      <c r="A5064" s="232"/>
      <c r="B5064" s="232"/>
      <c r="C5064" s="232"/>
      <c r="D5064" s="232"/>
      <c r="E5064" s="232"/>
      <c r="F5064" s="232"/>
      <c r="G5064" s="232"/>
      <c r="H5064" s="232"/>
      <c r="I5064" s="232"/>
      <c r="J5064" s="232"/>
      <c r="K5064" s="232"/>
      <c r="L5064" s="232"/>
      <c r="M5064" s="232"/>
      <c r="N5064" s="131" t="e">
        <f t="shared" si="79"/>
        <v>#N/A</v>
      </c>
    </row>
    <row r="5065" spans="1:14" ht="12.75" customHeight="1" x14ac:dyDescent="0.25">
      <c r="A5065" s="232"/>
      <c r="B5065" s="232"/>
      <c r="C5065" s="232"/>
      <c r="D5065" s="232"/>
      <c r="E5065" s="232"/>
      <c r="F5065" s="232"/>
      <c r="G5065" s="232"/>
      <c r="H5065" s="232"/>
      <c r="I5065" s="232"/>
      <c r="J5065" s="232"/>
      <c r="K5065" s="232"/>
      <c r="L5065" s="232"/>
      <c r="M5065" s="232"/>
      <c r="N5065" s="131" t="e">
        <f t="shared" si="79"/>
        <v>#N/A</v>
      </c>
    </row>
    <row r="5066" spans="1:14" ht="12.75" customHeight="1" x14ac:dyDescent="0.25">
      <c r="A5066" s="232"/>
      <c r="B5066" s="232"/>
      <c r="C5066" s="232"/>
      <c r="D5066" s="232"/>
      <c r="E5066" s="232"/>
      <c r="F5066" s="232"/>
      <c r="G5066" s="232"/>
      <c r="H5066" s="232"/>
      <c r="I5066" s="232"/>
      <c r="J5066" s="232"/>
      <c r="K5066" s="232"/>
      <c r="L5066" s="232"/>
      <c r="M5066" s="232"/>
      <c r="N5066" s="131" t="e">
        <f t="shared" si="79"/>
        <v>#N/A</v>
      </c>
    </row>
    <row r="5067" spans="1:14" ht="12.75" customHeight="1" x14ac:dyDescent="0.25">
      <c r="A5067" s="232"/>
      <c r="B5067" s="232"/>
      <c r="C5067" s="232"/>
      <c r="D5067" s="232"/>
      <c r="E5067" s="232"/>
      <c r="F5067" s="232"/>
      <c r="G5067" s="232"/>
      <c r="H5067" s="232"/>
      <c r="I5067" s="232"/>
      <c r="J5067" s="232"/>
      <c r="K5067" s="232"/>
      <c r="L5067" s="232"/>
      <c r="M5067" s="232"/>
      <c r="N5067" s="131" t="e">
        <f t="shared" si="79"/>
        <v>#N/A</v>
      </c>
    </row>
    <row r="5068" spans="1:14" ht="12.75" customHeight="1" x14ac:dyDescent="0.25">
      <c r="A5068" s="232"/>
      <c r="B5068" s="232"/>
      <c r="C5068" s="232"/>
      <c r="D5068" s="232"/>
      <c r="E5068" s="232"/>
      <c r="F5068" s="232"/>
      <c r="G5068" s="232"/>
      <c r="H5068" s="232"/>
      <c r="I5068" s="232"/>
      <c r="J5068" s="232"/>
      <c r="K5068" s="232"/>
      <c r="L5068" s="232"/>
      <c r="M5068" s="232"/>
      <c r="N5068" s="131" t="e">
        <f t="shared" si="79"/>
        <v>#N/A</v>
      </c>
    </row>
    <row r="5069" spans="1:14" ht="12.75" customHeight="1" x14ac:dyDescent="0.25">
      <c r="A5069" s="232"/>
      <c r="B5069" s="232"/>
      <c r="C5069" s="232"/>
      <c r="D5069" s="232"/>
      <c r="E5069" s="232"/>
      <c r="F5069" s="232"/>
      <c r="G5069" s="232"/>
      <c r="H5069" s="232"/>
      <c r="I5069" s="232"/>
      <c r="J5069" s="232"/>
      <c r="K5069" s="232"/>
      <c r="L5069" s="232"/>
      <c r="M5069" s="232"/>
      <c r="N5069" s="131" t="e">
        <f t="shared" si="79"/>
        <v>#N/A</v>
      </c>
    </row>
    <row r="5070" spans="1:14" ht="12.75" customHeight="1" x14ac:dyDescent="0.25">
      <c r="A5070" s="232"/>
      <c r="B5070" s="232"/>
      <c r="C5070" s="232"/>
      <c r="D5070" s="232"/>
      <c r="E5070" s="232"/>
      <c r="F5070" s="232"/>
      <c r="G5070" s="232"/>
      <c r="H5070" s="232"/>
      <c r="I5070" s="232"/>
      <c r="J5070" s="232"/>
      <c r="K5070" s="232"/>
      <c r="L5070" s="232"/>
      <c r="M5070" s="232"/>
      <c r="N5070" s="131" t="e">
        <f t="shared" si="79"/>
        <v>#N/A</v>
      </c>
    </row>
    <row r="5071" spans="1:14" ht="12.75" customHeight="1" x14ac:dyDescent="0.25">
      <c r="A5071" s="232"/>
      <c r="B5071" s="232"/>
      <c r="C5071" s="232"/>
      <c r="D5071" s="232"/>
      <c r="E5071" s="232"/>
      <c r="F5071" s="232"/>
      <c r="G5071" s="232"/>
      <c r="H5071" s="232"/>
      <c r="I5071" s="232"/>
      <c r="J5071" s="232"/>
      <c r="K5071" s="232"/>
      <c r="L5071" s="232"/>
      <c r="M5071" s="232"/>
      <c r="N5071" s="131" t="e">
        <f t="shared" si="79"/>
        <v>#N/A</v>
      </c>
    </row>
    <row r="5072" spans="1:14" ht="12.75" customHeight="1" x14ac:dyDescent="0.25">
      <c r="A5072" s="232"/>
      <c r="B5072" s="232"/>
      <c r="C5072" s="232"/>
      <c r="D5072" s="232"/>
      <c r="E5072" s="232"/>
      <c r="F5072" s="232"/>
      <c r="G5072" s="232"/>
      <c r="H5072" s="232"/>
      <c r="I5072" s="232"/>
      <c r="J5072" s="232"/>
      <c r="K5072" s="232"/>
      <c r="L5072" s="232"/>
      <c r="M5072" s="232"/>
      <c r="N5072" s="131" t="e">
        <f t="shared" si="79"/>
        <v>#N/A</v>
      </c>
    </row>
    <row r="5073" spans="1:14" ht="12.75" customHeight="1" x14ac:dyDescent="0.25">
      <c r="A5073" s="232"/>
      <c r="B5073" s="232"/>
      <c r="C5073" s="232"/>
      <c r="D5073" s="232"/>
      <c r="E5073" s="232"/>
      <c r="F5073" s="232"/>
      <c r="G5073" s="232"/>
      <c r="H5073" s="232"/>
      <c r="I5073" s="232"/>
      <c r="J5073" s="232"/>
      <c r="K5073" s="232"/>
      <c r="L5073" s="232"/>
      <c r="M5073" s="232"/>
      <c r="N5073" s="131" t="e">
        <f t="shared" si="79"/>
        <v>#N/A</v>
      </c>
    </row>
    <row r="5074" spans="1:14" ht="12.75" customHeight="1" x14ac:dyDescent="0.25">
      <c r="A5074" s="232"/>
      <c r="B5074" s="232"/>
      <c r="C5074" s="232"/>
      <c r="D5074" s="232"/>
      <c r="E5074" s="232"/>
      <c r="F5074" s="232"/>
      <c r="G5074" s="232"/>
      <c r="H5074" s="232"/>
      <c r="I5074" s="232"/>
      <c r="J5074" s="232"/>
      <c r="K5074" s="232"/>
      <c r="L5074" s="232"/>
      <c r="M5074" s="232"/>
      <c r="N5074" s="131" t="e">
        <f t="shared" si="79"/>
        <v>#N/A</v>
      </c>
    </row>
    <row r="5075" spans="1:14" ht="12.75" customHeight="1" x14ac:dyDescent="0.25">
      <c r="A5075" s="232"/>
      <c r="B5075" s="232"/>
      <c r="C5075" s="232"/>
      <c r="D5075" s="232"/>
      <c r="E5075" s="232"/>
      <c r="F5075" s="232"/>
      <c r="G5075" s="232"/>
      <c r="H5075" s="232"/>
      <c r="I5075" s="232"/>
      <c r="J5075" s="232"/>
      <c r="K5075" s="232"/>
      <c r="L5075" s="232"/>
      <c r="M5075" s="232"/>
      <c r="N5075" s="131" t="e">
        <f t="shared" si="79"/>
        <v>#N/A</v>
      </c>
    </row>
    <row r="5076" spans="1:14" ht="12.75" customHeight="1" x14ac:dyDescent="0.25">
      <c r="A5076" s="232"/>
      <c r="B5076" s="232"/>
      <c r="C5076" s="232"/>
      <c r="D5076" s="232"/>
      <c r="E5076" s="232"/>
      <c r="F5076" s="232"/>
      <c r="G5076" s="232"/>
      <c r="H5076" s="232"/>
      <c r="I5076" s="232"/>
      <c r="J5076" s="232"/>
      <c r="K5076" s="232"/>
      <c r="L5076" s="232"/>
      <c r="M5076" s="232"/>
      <c r="N5076" s="131" t="e">
        <f t="shared" si="79"/>
        <v>#N/A</v>
      </c>
    </row>
    <row r="5077" spans="1:14" ht="12.75" customHeight="1" x14ac:dyDescent="0.25">
      <c r="A5077" s="232"/>
      <c r="B5077" s="232"/>
      <c r="C5077" s="232"/>
      <c r="D5077" s="232"/>
      <c r="E5077" s="232"/>
      <c r="F5077" s="232"/>
      <c r="G5077" s="232"/>
      <c r="H5077" s="232"/>
      <c r="I5077" s="232"/>
      <c r="J5077" s="232"/>
      <c r="K5077" s="232"/>
      <c r="L5077" s="232"/>
      <c r="M5077" s="232"/>
      <c r="N5077" s="131" t="e">
        <f t="shared" si="79"/>
        <v>#N/A</v>
      </c>
    </row>
    <row r="5078" spans="1:14" ht="12.75" customHeight="1" x14ac:dyDescent="0.25">
      <c r="A5078" s="232"/>
      <c r="B5078" s="232"/>
      <c r="C5078" s="232"/>
      <c r="D5078" s="232"/>
      <c r="E5078" s="232"/>
      <c r="F5078" s="232"/>
      <c r="G5078" s="232"/>
      <c r="H5078" s="232"/>
      <c r="I5078" s="232"/>
      <c r="J5078" s="232"/>
      <c r="K5078" s="232"/>
      <c r="L5078" s="232"/>
      <c r="M5078" s="232"/>
      <c r="N5078" s="131" t="e">
        <f t="shared" si="79"/>
        <v>#N/A</v>
      </c>
    </row>
    <row r="5079" spans="1:14" ht="12.75" customHeight="1" x14ac:dyDescent="0.25">
      <c r="A5079" s="232"/>
      <c r="B5079" s="232"/>
      <c r="C5079" s="232"/>
      <c r="D5079" s="232"/>
      <c r="E5079" s="232"/>
      <c r="F5079" s="232"/>
      <c r="G5079" s="232"/>
      <c r="H5079" s="232"/>
      <c r="I5079" s="232"/>
      <c r="J5079" s="232"/>
      <c r="K5079" s="232"/>
      <c r="L5079" s="232"/>
      <c r="M5079" s="232"/>
      <c r="N5079" s="131" t="e">
        <f t="shared" si="79"/>
        <v>#N/A</v>
      </c>
    </row>
    <row r="5080" spans="1:14" ht="12.75" customHeight="1" x14ac:dyDescent="0.25">
      <c r="A5080" s="232"/>
      <c r="B5080" s="232"/>
      <c r="C5080" s="232"/>
      <c r="D5080" s="232"/>
      <c r="E5080" s="232"/>
      <c r="F5080" s="232"/>
      <c r="G5080" s="232"/>
      <c r="H5080" s="232"/>
      <c r="I5080" s="232"/>
      <c r="J5080" s="232"/>
      <c r="K5080" s="232"/>
      <c r="L5080" s="232"/>
      <c r="M5080" s="232"/>
      <c r="N5080" s="131" t="e">
        <f t="shared" si="79"/>
        <v>#N/A</v>
      </c>
    </row>
    <row r="5081" spans="1:14" ht="12.75" customHeight="1" x14ac:dyDescent="0.25">
      <c r="A5081" s="232"/>
      <c r="B5081" s="232"/>
      <c r="C5081" s="232"/>
      <c r="D5081" s="232"/>
      <c r="E5081" s="232"/>
      <c r="F5081" s="232"/>
      <c r="G5081" s="232"/>
      <c r="H5081" s="232"/>
      <c r="I5081" s="232"/>
      <c r="J5081" s="232"/>
      <c r="K5081" s="232"/>
      <c r="L5081" s="232"/>
      <c r="M5081" s="232"/>
      <c r="N5081" s="131" t="e">
        <f t="shared" si="79"/>
        <v>#N/A</v>
      </c>
    </row>
    <row r="5082" spans="1:14" ht="12.75" customHeight="1" x14ac:dyDescent="0.25">
      <c r="A5082" s="232"/>
      <c r="B5082" s="232"/>
      <c r="C5082" s="232"/>
      <c r="D5082" s="232"/>
      <c r="E5082" s="232"/>
      <c r="F5082" s="232"/>
      <c r="G5082" s="232"/>
      <c r="H5082" s="232"/>
      <c r="I5082" s="232"/>
      <c r="J5082" s="232"/>
      <c r="K5082" s="232"/>
      <c r="L5082" s="232"/>
      <c r="M5082" s="232"/>
      <c r="N5082" s="131" t="e">
        <f t="shared" si="79"/>
        <v>#N/A</v>
      </c>
    </row>
    <row r="5083" spans="1:14" ht="12.75" customHeight="1" x14ac:dyDescent="0.25">
      <c r="A5083" s="232"/>
      <c r="B5083" s="232"/>
      <c r="C5083" s="232"/>
      <c r="D5083" s="232"/>
      <c r="E5083" s="232"/>
      <c r="F5083" s="232"/>
      <c r="G5083" s="232"/>
      <c r="H5083" s="232"/>
      <c r="I5083" s="232"/>
      <c r="J5083" s="232"/>
      <c r="K5083" s="232"/>
      <c r="L5083" s="232"/>
      <c r="M5083" s="232"/>
      <c r="N5083" s="131" t="e">
        <f t="shared" si="79"/>
        <v>#N/A</v>
      </c>
    </row>
    <row r="5084" spans="1:14" ht="12.75" customHeight="1" x14ac:dyDescent="0.25">
      <c r="A5084" s="232"/>
      <c r="B5084" s="232"/>
      <c r="C5084" s="232"/>
      <c r="D5084" s="232"/>
      <c r="E5084" s="232"/>
      <c r="F5084" s="232"/>
      <c r="G5084" s="232"/>
      <c r="H5084" s="232"/>
      <c r="I5084" s="232"/>
      <c r="J5084" s="232"/>
      <c r="K5084" s="232"/>
      <c r="L5084" s="232"/>
      <c r="M5084" s="232"/>
      <c r="N5084" s="131" t="e">
        <f t="shared" si="79"/>
        <v>#N/A</v>
      </c>
    </row>
    <row r="5085" spans="1:14" ht="12.75" customHeight="1" x14ac:dyDescent="0.25">
      <c r="A5085" s="232"/>
      <c r="B5085" s="232"/>
      <c r="C5085" s="232"/>
      <c r="D5085" s="232"/>
      <c r="E5085" s="232"/>
      <c r="F5085" s="232"/>
      <c r="G5085" s="232"/>
      <c r="H5085" s="232"/>
      <c r="I5085" s="232"/>
      <c r="J5085" s="232"/>
      <c r="K5085" s="232"/>
      <c r="L5085" s="232"/>
      <c r="M5085" s="232"/>
      <c r="N5085" s="131" t="e">
        <f t="shared" si="79"/>
        <v>#N/A</v>
      </c>
    </row>
    <row r="5086" spans="1:14" ht="12.75" customHeight="1" x14ac:dyDescent="0.25">
      <c r="A5086" s="232"/>
      <c r="B5086" s="232"/>
      <c r="C5086" s="232"/>
      <c r="D5086" s="232"/>
      <c r="E5086" s="232"/>
      <c r="F5086" s="232"/>
      <c r="G5086" s="232"/>
      <c r="H5086" s="232"/>
      <c r="I5086" s="232"/>
      <c r="J5086" s="232"/>
      <c r="K5086" s="232"/>
      <c r="L5086" s="232"/>
      <c r="M5086" s="232"/>
      <c r="N5086" s="131" t="e">
        <f t="shared" si="79"/>
        <v>#N/A</v>
      </c>
    </row>
    <row r="5087" spans="1:14" ht="12.75" customHeight="1" x14ac:dyDescent="0.25">
      <c r="A5087" s="232"/>
      <c r="B5087" s="232"/>
      <c r="C5087" s="232"/>
      <c r="D5087" s="232"/>
      <c r="E5087" s="232"/>
      <c r="F5087" s="232"/>
      <c r="G5087" s="232"/>
      <c r="H5087" s="232"/>
      <c r="I5087" s="232"/>
      <c r="J5087" s="232"/>
      <c r="K5087" s="232"/>
      <c r="L5087" s="232"/>
      <c r="M5087" s="232"/>
      <c r="N5087" s="131" t="e">
        <f t="shared" si="79"/>
        <v>#N/A</v>
      </c>
    </row>
    <row r="5088" spans="1:14" ht="12.75" customHeight="1" x14ac:dyDescent="0.25">
      <c r="A5088" s="232"/>
      <c r="B5088" s="232"/>
      <c r="C5088" s="232"/>
      <c r="D5088" s="232"/>
      <c r="E5088" s="232"/>
      <c r="F5088" s="232"/>
      <c r="G5088" s="232"/>
      <c r="H5088" s="232"/>
      <c r="I5088" s="232"/>
      <c r="J5088" s="232"/>
      <c r="K5088" s="232"/>
      <c r="L5088" s="232"/>
      <c r="M5088" s="232"/>
      <c r="N5088" s="131" t="e">
        <f t="shared" si="79"/>
        <v>#N/A</v>
      </c>
    </row>
    <row r="5089" spans="1:14" ht="12.75" customHeight="1" x14ac:dyDescent="0.25">
      <c r="A5089" s="232"/>
      <c r="B5089" s="232"/>
      <c r="C5089" s="232"/>
      <c r="D5089" s="232"/>
      <c r="E5089" s="232"/>
      <c r="F5089" s="232"/>
      <c r="G5089" s="232"/>
      <c r="H5089" s="232"/>
      <c r="I5089" s="232"/>
      <c r="J5089" s="232"/>
      <c r="K5089" s="232"/>
      <c r="L5089" s="232"/>
      <c r="M5089" s="232"/>
      <c r="N5089" s="131" t="e">
        <f t="shared" si="79"/>
        <v>#N/A</v>
      </c>
    </row>
    <row r="5090" spans="1:14" ht="12.75" customHeight="1" x14ac:dyDescent="0.25">
      <c r="A5090" s="232"/>
      <c r="B5090" s="232"/>
      <c r="C5090" s="232"/>
      <c r="D5090" s="232"/>
      <c r="E5090" s="232"/>
      <c r="F5090" s="232"/>
      <c r="G5090" s="232"/>
      <c r="H5090" s="232"/>
      <c r="I5090" s="232"/>
      <c r="J5090" s="232"/>
      <c r="K5090" s="232"/>
      <c r="L5090" s="232"/>
      <c r="M5090" s="232"/>
      <c r="N5090" s="131" t="e">
        <f t="shared" si="79"/>
        <v>#N/A</v>
      </c>
    </row>
    <row r="5091" spans="1:14" ht="12.75" customHeight="1" x14ac:dyDescent="0.25">
      <c r="A5091" s="232"/>
      <c r="B5091" s="232"/>
      <c r="C5091" s="232"/>
      <c r="D5091" s="232"/>
      <c r="E5091" s="232"/>
      <c r="F5091" s="232"/>
      <c r="G5091" s="232"/>
      <c r="H5091" s="232"/>
      <c r="I5091" s="232"/>
      <c r="J5091" s="232"/>
      <c r="K5091" s="232"/>
      <c r="L5091" s="232"/>
      <c r="M5091" s="232"/>
      <c r="N5091" s="131" t="e">
        <f t="shared" si="79"/>
        <v>#N/A</v>
      </c>
    </row>
    <row r="5092" spans="1:14" ht="12.75" customHeight="1" x14ac:dyDescent="0.25">
      <c r="A5092" s="232"/>
      <c r="B5092" s="232"/>
      <c r="C5092" s="232"/>
      <c r="D5092" s="232"/>
      <c r="E5092" s="232"/>
      <c r="F5092" s="232"/>
      <c r="G5092" s="232"/>
      <c r="H5092" s="232"/>
      <c r="I5092" s="232"/>
      <c r="J5092" s="232"/>
      <c r="K5092" s="232"/>
      <c r="L5092" s="232"/>
      <c r="M5092" s="232"/>
      <c r="N5092" s="131" t="e">
        <f t="shared" si="79"/>
        <v>#N/A</v>
      </c>
    </row>
    <row r="5093" spans="1:14" ht="12.75" customHeight="1" x14ac:dyDescent="0.25">
      <c r="A5093" s="232"/>
      <c r="B5093" s="232"/>
      <c r="C5093" s="232"/>
      <c r="D5093" s="232"/>
      <c r="E5093" s="232"/>
      <c r="F5093" s="232"/>
      <c r="G5093" s="232"/>
      <c r="H5093" s="232"/>
      <c r="I5093" s="232"/>
      <c r="J5093" s="232"/>
      <c r="K5093" s="232"/>
      <c r="L5093" s="232"/>
      <c r="M5093" s="232"/>
      <c r="N5093" s="131" t="e">
        <f t="shared" si="79"/>
        <v>#N/A</v>
      </c>
    </row>
    <row r="5094" spans="1:14" ht="12.75" customHeight="1" x14ac:dyDescent="0.25">
      <c r="A5094" s="232"/>
      <c r="B5094" s="232"/>
      <c r="C5094" s="232"/>
      <c r="D5094" s="232"/>
      <c r="E5094" s="232"/>
      <c r="F5094" s="232"/>
      <c r="G5094" s="232"/>
      <c r="H5094" s="232"/>
      <c r="I5094" s="232"/>
      <c r="J5094" s="232"/>
      <c r="K5094" s="232"/>
      <c r="L5094" s="232"/>
      <c r="M5094" s="232"/>
      <c r="N5094" s="131" t="e">
        <f t="shared" si="79"/>
        <v>#N/A</v>
      </c>
    </row>
    <row r="5095" spans="1:14" ht="12.75" customHeight="1" x14ac:dyDescent="0.25">
      <c r="A5095" s="232"/>
      <c r="B5095" s="232"/>
      <c r="C5095" s="232"/>
      <c r="D5095" s="232"/>
      <c r="E5095" s="232"/>
      <c r="F5095" s="232"/>
      <c r="G5095" s="232"/>
      <c r="H5095" s="232"/>
      <c r="I5095" s="232"/>
      <c r="J5095" s="232"/>
      <c r="K5095" s="232"/>
      <c r="L5095" s="232"/>
      <c r="M5095" s="232"/>
      <c r="N5095" s="131" t="e">
        <f t="shared" si="79"/>
        <v>#N/A</v>
      </c>
    </row>
    <row r="5096" spans="1:14" ht="12.75" customHeight="1" x14ac:dyDescent="0.25">
      <c r="A5096" s="232"/>
      <c r="B5096" s="232"/>
      <c r="C5096" s="232"/>
      <c r="D5096" s="232"/>
      <c r="E5096" s="232"/>
      <c r="F5096" s="232"/>
      <c r="G5096" s="232"/>
      <c r="H5096" s="232"/>
      <c r="I5096" s="232"/>
      <c r="J5096" s="232"/>
      <c r="K5096" s="232"/>
      <c r="L5096" s="232"/>
      <c r="M5096" s="232"/>
      <c r="N5096" s="131" t="e">
        <f t="shared" si="79"/>
        <v>#N/A</v>
      </c>
    </row>
    <row r="5097" spans="1:14" ht="12.75" customHeight="1" x14ac:dyDescent="0.25">
      <c r="A5097" s="232"/>
      <c r="B5097" s="232"/>
      <c r="C5097" s="232"/>
      <c r="D5097" s="232"/>
      <c r="E5097" s="232"/>
      <c r="F5097" s="232"/>
      <c r="G5097" s="232"/>
      <c r="H5097" s="232"/>
      <c r="I5097" s="232"/>
      <c r="J5097" s="232"/>
      <c r="K5097" s="232"/>
      <c r="L5097" s="232"/>
      <c r="M5097" s="232"/>
      <c r="N5097" s="131" t="e">
        <f t="shared" si="79"/>
        <v>#N/A</v>
      </c>
    </row>
    <row r="5098" spans="1:14" ht="12.75" customHeight="1" x14ac:dyDescent="0.25">
      <c r="A5098" s="232"/>
      <c r="B5098" s="232"/>
      <c r="C5098" s="232"/>
      <c r="D5098" s="232"/>
      <c r="E5098" s="232"/>
      <c r="F5098" s="232"/>
      <c r="G5098" s="232"/>
      <c r="H5098" s="232"/>
      <c r="I5098" s="232"/>
      <c r="J5098" s="232"/>
      <c r="K5098" s="232"/>
      <c r="L5098" s="232"/>
      <c r="M5098" s="232"/>
      <c r="N5098" s="131" t="e">
        <f t="shared" si="79"/>
        <v>#N/A</v>
      </c>
    </row>
    <row r="5099" spans="1:14" ht="12.75" customHeight="1" x14ac:dyDescent="0.25">
      <c r="A5099" s="232"/>
      <c r="B5099" s="232"/>
      <c r="C5099" s="232"/>
      <c r="D5099" s="232"/>
      <c r="E5099" s="232"/>
      <c r="F5099" s="232"/>
      <c r="G5099" s="232"/>
      <c r="H5099" s="232"/>
      <c r="I5099" s="232"/>
      <c r="J5099" s="232"/>
      <c r="K5099" s="232"/>
      <c r="L5099" s="232"/>
      <c r="M5099" s="232"/>
      <c r="N5099" s="131" t="e">
        <f t="shared" si="79"/>
        <v>#N/A</v>
      </c>
    </row>
    <row r="5100" spans="1:14" ht="12.75" customHeight="1" x14ac:dyDescent="0.25">
      <c r="A5100" s="232"/>
      <c r="B5100" s="232"/>
      <c r="C5100" s="232"/>
      <c r="D5100" s="232"/>
      <c r="E5100" s="232"/>
      <c r="F5100" s="232"/>
      <c r="G5100" s="232"/>
      <c r="H5100" s="232"/>
      <c r="I5100" s="232"/>
      <c r="J5100" s="232"/>
      <c r="K5100" s="232"/>
      <c r="L5100" s="232"/>
      <c r="M5100" s="232"/>
      <c r="N5100" s="131" t="e">
        <f t="shared" si="79"/>
        <v>#N/A</v>
      </c>
    </row>
    <row r="5101" spans="1:14" ht="12.75" customHeight="1" x14ac:dyDescent="0.25">
      <c r="A5101" s="232"/>
      <c r="B5101" s="232"/>
      <c r="C5101" s="232"/>
      <c r="D5101" s="232"/>
      <c r="E5101" s="232"/>
      <c r="F5101" s="232"/>
      <c r="G5101" s="232"/>
      <c r="H5101" s="232"/>
      <c r="I5101" s="232"/>
      <c r="J5101" s="232"/>
      <c r="K5101" s="232"/>
      <c r="L5101" s="232"/>
      <c r="M5101" s="232"/>
      <c r="N5101" s="131" t="e">
        <f t="shared" si="79"/>
        <v>#N/A</v>
      </c>
    </row>
    <row r="5102" spans="1:14" ht="12.75" customHeight="1" x14ac:dyDescent="0.25">
      <c r="A5102" s="232"/>
      <c r="B5102" s="232"/>
      <c r="C5102" s="232"/>
      <c r="D5102" s="232"/>
      <c r="E5102" s="232"/>
      <c r="F5102" s="232"/>
      <c r="G5102" s="232"/>
      <c r="H5102" s="232"/>
      <c r="I5102" s="232"/>
      <c r="J5102" s="232"/>
      <c r="K5102" s="232"/>
      <c r="L5102" s="232"/>
      <c r="M5102" s="232"/>
      <c r="N5102" s="131" t="e">
        <f t="shared" si="79"/>
        <v>#N/A</v>
      </c>
    </row>
    <row r="5103" spans="1:14" ht="12.75" customHeight="1" x14ac:dyDescent="0.25">
      <c r="A5103" s="232"/>
      <c r="B5103" s="232"/>
      <c r="C5103" s="232"/>
      <c r="D5103" s="232"/>
      <c r="E5103" s="232"/>
      <c r="F5103" s="232"/>
      <c r="G5103" s="232"/>
      <c r="H5103" s="232"/>
      <c r="I5103" s="232"/>
      <c r="J5103" s="232"/>
      <c r="K5103" s="232"/>
      <c r="L5103" s="232"/>
      <c r="M5103" s="232"/>
      <c r="N5103" s="131" t="e">
        <f t="shared" si="79"/>
        <v>#N/A</v>
      </c>
    </row>
    <row r="5104" spans="1:14" ht="12.75" customHeight="1" x14ac:dyDescent="0.25">
      <c r="A5104" s="232"/>
      <c r="B5104" s="232"/>
      <c r="C5104" s="232"/>
      <c r="D5104" s="232"/>
      <c r="E5104" s="232"/>
      <c r="F5104" s="232"/>
      <c r="G5104" s="232"/>
      <c r="H5104" s="232"/>
      <c r="I5104" s="232"/>
      <c r="J5104" s="232"/>
      <c r="K5104" s="232"/>
      <c r="L5104" s="232"/>
      <c r="M5104" s="232"/>
      <c r="N5104" s="131" t="e">
        <f t="shared" si="79"/>
        <v>#N/A</v>
      </c>
    </row>
    <row r="5105" spans="1:14" ht="12.75" customHeight="1" x14ac:dyDescent="0.25">
      <c r="A5105" s="232"/>
      <c r="B5105" s="232"/>
      <c r="C5105" s="232"/>
      <c r="D5105" s="232"/>
      <c r="E5105" s="232"/>
      <c r="F5105" s="232"/>
      <c r="G5105" s="232"/>
      <c r="H5105" s="232"/>
      <c r="I5105" s="232"/>
      <c r="J5105" s="232"/>
      <c r="K5105" s="232"/>
      <c r="L5105" s="232"/>
      <c r="M5105" s="232"/>
      <c r="N5105" s="131" t="e">
        <f t="shared" si="79"/>
        <v>#N/A</v>
      </c>
    </row>
    <row r="5106" spans="1:14" ht="12.75" customHeight="1" x14ac:dyDescent="0.25">
      <c r="A5106" s="232"/>
      <c r="B5106" s="232"/>
      <c r="C5106" s="232"/>
      <c r="D5106" s="232"/>
      <c r="E5106" s="232"/>
      <c r="F5106" s="232"/>
      <c r="G5106" s="232"/>
      <c r="H5106" s="232"/>
      <c r="I5106" s="232"/>
      <c r="J5106" s="232"/>
      <c r="K5106" s="232"/>
      <c r="L5106" s="232"/>
      <c r="M5106" s="232"/>
      <c r="N5106" s="131" t="e">
        <f t="shared" si="79"/>
        <v>#N/A</v>
      </c>
    </row>
    <row r="5107" spans="1:14" ht="12.75" customHeight="1" x14ac:dyDescent="0.25">
      <c r="A5107" s="232"/>
      <c r="B5107" s="232"/>
      <c r="C5107" s="232"/>
      <c r="D5107" s="232"/>
      <c r="E5107" s="232"/>
      <c r="F5107" s="232"/>
      <c r="G5107" s="232"/>
      <c r="H5107" s="232"/>
      <c r="I5107" s="232"/>
      <c r="J5107" s="232"/>
      <c r="K5107" s="232"/>
      <c r="L5107" s="232"/>
      <c r="M5107" s="232"/>
      <c r="N5107" s="131" t="e">
        <f t="shared" si="79"/>
        <v>#N/A</v>
      </c>
    </row>
    <row r="5108" spans="1:14" ht="12.75" customHeight="1" x14ac:dyDescent="0.25">
      <c r="A5108" s="232"/>
      <c r="B5108" s="232"/>
      <c r="C5108" s="232"/>
      <c r="D5108" s="232"/>
      <c r="E5108" s="232"/>
      <c r="F5108" s="232"/>
      <c r="G5108" s="232"/>
      <c r="H5108" s="232"/>
      <c r="I5108" s="232"/>
      <c r="J5108" s="232"/>
      <c r="K5108" s="232"/>
      <c r="L5108" s="232"/>
      <c r="M5108" s="232"/>
      <c r="N5108" s="131" t="e">
        <f t="shared" si="79"/>
        <v>#N/A</v>
      </c>
    </row>
    <row r="5109" spans="1:14" ht="12.75" customHeight="1" x14ac:dyDescent="0.25">
      <c r="A5109" s="232"/>
      <c r="B5109" s="232"/>
      <c r="C5109" s="232"/>
      <c r="D5109" s="232"/>
      <c r="E5109" s="232"/>
      <c r="F5109" s="232"/>
      <c r="G5109" s="232"/>
      <c r="H5109" s="232"/>
      <c r="I5109" s="232"/>
      <c r="J5109" s="232"/>
      <c r="K5109" s="232"/>
      <c r="L5109" s="232"/>
      <c r="M5109" s="232"/>
      <c r="N5109" s="131" t="e">
        <f t="shared" si="79"/>
        <v>#N/A</v>
      </c>
    </row>
    <row r="5110" spans="1:14" ht="12.75" customHeight="1" x14ac:dyDescent="0.25">
      <c r="A5110" s="232"/>
      <c r="B5110" s="232"/>
      <c r="C5110" s="232"/>
      <c r="D5110" s="232"/>
      <c r="E5110" s="232"/>
      <c r="F5110" s="232"/>
      <c r="G5110" s="232"/>
      <c r="H5110" s="232"/>
      <c r="I5110" s="232"/>
      <c r="J5110" s="232"/>
      <c r="K5110" s="232"/>
      <c r="L5110" s="232"/>
      <c r="M5110" s="232"/>
      <c r="N5110" s="131" t="e">
        <f t="shared" si="79"/>
        <v>#N/A</v>
      </c>
    </row>
    <row r="5111" spans="1:14" ht="12.75" customHeight="1" x14ac:dyDescent="0.25">
      <c r="A5111" s="232"/>
      <c r="B5111" s="232"/>
      <c r="C5111" s="232"/>
      <c r="D5111" s="232"/>
      <c r="E5111" s="232"/>
      <c r="F5111" s="232"/>
      <c r="G5111" s="232"/>
      <c r="H5111" s="232"/>
      <c r="I5111" s="232"/>
      <c r="J5111" s="232"/>
      <c r="K5111" s="232"/>
      <c r="L5111" s="232"/>
      <c r="M5111" s="232"/>
      <c r="N5111" s="131" t="e">
        <f t="shared" si="79"/>
        <v>#N/A</v>
      </c>
    </row>
    <row r="5112" spans="1:14" ht="12.75" customHeight="1" x14ac:dyDescent="0.25">
      <c r="A5112" s="232"/>
      <c r="B5112" s="232"/>
      <c r="C5112" s="232"/>
      <c r="D5112" s="232"/>
      <c r="E5112" s="232"/>
      <c r="F5112" s="232"/>
      <c r="G5112" s="232"/>
      <c r="H5112" s="232"/>
      <c r="I5112" s="232"/>
      <c r="J5112" s="232"/>
      <c r="K5112" s="232"/>
      <c r="L5112" s="232"/>
      <c r="M5112" s="232"/>
      <c r="N5112" s="131" t="e">
        <f t="shared" si="79"/>
        <v>#N/A</v>
      </c>
    </row>
    <row r="5113" spans="1:14" ht="12.75" customHeight="1" x14ac:dyDescent="0.25">
      <c r="A5113" s="232"/>
      <c r="B5113" s="232"/>
      <c r="C5113" s="232"/>
      <c r="D5113" s="232"/>
      <c r="E5113" s="232"/>
      <c r="F5113" s="232"/>
      <c r="G5113" s="232"/>
      <c r="H5113" s="232"/>
      <c r="I5113" s="232"/>
      <c r="J5113" s="232"/>
      <c r="K5113" s="232"/>
      <c r="L5113" s="232"/>
      <c r="M5113" s="232"/>
      <c r="N5113" s="131" t="e">
        <f t="shared" si="79"/>
        <v>#N/A</v>
      </c>
    </row>
    <row r="5114" spans="1:14" ht="12.75" customHeight="1" x14ac:dyDescent="0.25">
      <c r="A5114" s="232"/>
      <c r="B5114" s="232"/>
      <c r="C5114" s="232"/>
      <c r="D5114" s="232"/>
      <c r="E5114" s="232"/>
      <c r="F5114" s="232"/>
      <c r="G5114" s="232"/>
      <c r="H5114" s="232"/>
      <c r="I5114" s="232"/>
      <c r="J5114" s="232"/>
      <c r="K5114" s="232"/>
      <c r="L5114" s="232"/>
      <c r="M5114" s="232"/>
      <c r="N5114" s="131" t="e">
        <f t="shared" si="79"/>
        <v>#N/A</v>
      </c>
    </row>
    <row r="5115" spans="1:14" ht="12.75" customHeight="1" x14ac:dyDescent="0.25">
      <c r="A5115" s="232"/>
      <c r="B5115" s="232"/>
      <c r="C5115" s="232"/>
      <c r="D5115" s="232"/>
      <c r="E5115" s="232"/>
      <c r="F5115" s="232"/>
      <c r="G5115" s="232"/>
      <c r="H5115" s="232"/>
      <c r="I5115" s="232"/>
      <c r="J5115" s="232"/>
      <c r="K5115" s="232"/>
      <c r="L5115" s="232"/>
      <c r="M5115" s="232"/>
      <c r="N5115" s="131" t="e">
        <f t="shared" si="79"/>
        <v>#N/A</v>
      </c>
    </row>
    <row r="5116" spans="1:14" ht="12.75" customHeight="1" x14ac:dyDescent="0.25">
      <c r="A5116" s="232"/>
      <c r="B5116" s="232"/>
      <c r="C5116" s="232"/>
      <c r="D5116" s="232"/>
      <c r="E5116" s="232"/>
      <c r="F5116" s="232"/>
      <c r="G5116" s="232"/>
      <c r="H5116" s="232"/>
      <c r="I5116" s="232"/>
      <c r="J5116" s="232"/>
      <c r="K5116" s="232"/>
      <c r="L5116" s="232"/>
      <c r="M5116" s="232"/>
      <c r="N5116" s="131" t="e">
        <f t="shared" si="79"/>
        <v>#N/A</v>
      </c>
    </row>
    <row r="5117" spans="1:14" ht="12.75" customHeight="1" x14ac:dyDescent="0.25">
      <c r="A5117" s="232"/>
      <c r="B5117" s="232"/>
      <c r="C5117" s="232"/>
      <c r="D5117" s="232"/>
      <c r="E5117" s="232"/>
      <c r="F5117" s="232"/>
      <c r="G5117" s="232"/>
      <c r="H5117" s="232"/>
      <c r="I5117" s="232"/>
      <c r="J5117" s="232"/>
      <c r="K5117" s="232"/>
      <c r="L5117" s="232"/>
      <c r="M5117" s="232"/>
      <c r="N5117" s="131" t="e">
        <f t="shared" si="79"/>
        <v>#N/A</v>
      </c>
    </row>
    <row r="5118" spans="1:14" ht="12.75" customHeight="1" x14ac:dyDescent="0.25">
      <c r="A5118" s="232"/>
      <c r="B5118" s="232"/>
      <c r="C5118" s="232"/>
      <c r="D5118" s="232"/>
      <c r="E5118" s="232"/>
      <c r="F5118" s="232"/>
      <c r="G5118" s="232"/>
      <c r="H5118" s="232"/>
      <c r="I5118" s="232"/>
      <c r="J5118" s="232"/>
      <c r="K5118" s="232"/>
      <c r="L5118" s="232"/>
      <c r="M5118" s="232"/>
      <c r="N5118" s="131" t="e">
        <f t="shared" si="79"/>
        <v>#N/A</v>
      </c>
    </row>
    <row r="5119" spans="1:14" ht="12.75" customHeight="1" x14ac:dyDescent="0.25">
      <c r="A5119" s="232"/>
      <c r="B5119" s="232"/>
      <c r="C5119" s="232"/>
      <c r="D5119" s="232"/>
      <c r="E5119" s="232"/>
      <c r="F5119" s="232"/>
      <c r="G5119" s="232"/>
      <c r="H5119" s="232"/>
      <c r="I5119" s="232"/>
      <c r="J5119" s="232"/>
      <c r="K5119" s="232"/>
      <c r="L5119" s="232"/>
      <c r="M5119" s="232"/>
      <c r="N5119" s="131" t="e">
        <f t="shared" si="79"/>
        <v>#N/A</v>
      </c>
    </row>
    <row r="5120" spans="1:14" ht="12.75" customHeight="1" x14ac:dyDescent="0.25">
      <c r="A5120" s="232"/>
      <c r="B5120" s="232"/>
      <c r="C5120" s="232"/>
      <c r="D5120" s="232"/>
      <c r="E5120" s="232"/>
      <c r="F5120" s="232"/>
      <c r="G5120" s="232"/>
      <c r="H5120" s="232"/>
      <c r="I5120" s="232"/>
      <c r="J5120" s="232"/>
      <c r="K5120" s="232"/>
      <c r="L5120" s="232"/>
      <c r="M5120" s="232"/>
      <c r="N5120" s="131" t="e">
        <f t="shared" si="79"/>
        <v>#N/A</v>
      </c>
    </row>
    <row r="5121" spans="1:14" ht="12.75" customHeight="1" x14ac:dyDescent="0.25">
      <c r="A5121" s="232"/>
      <c r="B5121" s="232"/>
      <c r="C5121" s="232"/>
      <c r="D5121" s="232"/>
      <c r="E5121" s="232"/>
      <c r="F5121" s="232"/>
      <c r="G5121" s="232"/>
      <c r="H5121" s="232"/>
      <c r="I5121" s="232"/>
      <c r="J5121" s="232"/>
      <c r="K5121" s="232"/>
      <c r="L5121" s="232"/>
      <c r="M5121" s="232"/>
      <c r="N5121" s="131" t="e">
        <f t="shared" si="79"/>
        <v>#N/A</v>
      </c>
    </row>
    <row r="5122" spans="1:14" ht="12.75" customHeight="1" x14ac:dyDescent="0.25">
      <c r="A5122" s="232"/>
      <c r="B5122" s="232"/>
      <c r="C5122" s="232"/>
      <c r="D5122" s="232"/>
      <c r="E5122" s="232"/>
      <c r="F5122" s="232"/>
      <c r="G5122" s="232"/>
      <c r="H5122" s="232"/>
      <c r="I5122" s="232"/>
      <c r="J5122" s="232"/>
      <c r="K5122" s="232"/>
      <c r="L5122" s="232"/>
      <c r="M5122" s="232"/>
      <c r="N5122" s="131" t="e">
        <f t="shared" si="79"/>
        <v>#N/A</v>
      </c>
    </row>
    <row r="5123" spans="1:14" ht="12.75" customHeight="1" x14ac:dyDescent="0.25">
      <c r="A5123" s="232"/>
      <c r="B5123" s="232"/>
      <c r="C5123" s="232"/>
      <c r="D5123" s="232"/>
      <c r="E5123" s="232"/>
      <c r="F5123" s="232"/>
      <c r="G5123" s="232"/>
      <c r="H5123" s="232"/>
      <c r="I5123" s="232"/>
      <c r="J5123" s="232"/>
      <c r="K5123" s="232"/>
      <c r="L5123" s="232"/>
      <c r="M5123" s="232"/>
      <c r="N5123" s="131" t="e">
        <f t="shared" si="79"/>
        <v>#N/A</v>
      </c>
    </row>
    <row r="5124" spans="1:14" ht="12.75" customHeight="1" x14ac:dyDescent="0.25">
      <c r="A5124" s="232"/>
      <c r="B5124" s="232"/>
      <c r="C5124" s="232"/>
      <c r="D5124" s="232"/>
      <c r="E5124" s="232"/>
      <c r="F5124" s="232"/>
      <c r="G5124" s="232"/>
      <c r="H5124" s="232"/>
      <c r="I5124" s="232"/>
      <c r="J5124" s="232"/>
      <c r="K5124" s="232"/>
      <c r="L5124" s="232"/>
      <c r="M5124" s="232"/>
      <c r="N5124" s="131" t="e">
        <f t="shared" ref="N5124:N5187" si="80">VLOOKUP(I5124,$O$3:$P$10,2,FALSE)</f>
        <v>#N/A</v>
      </c>
    </row>
    <row r="5125" spans="1:14" ht="12.75" customHeight="1" x14ac:dyDescent="0.25">
      <c r="A5125" s="232"/>
      <c r="B5125" s="232"/>
      <c r="C5125" s="232"/>
      <c r="D5125" s="232"/>
      <c r="E5125" s="232"/>
      <c r="F5125" s="232"/>
      <c r="G5125" s="232"/>
      <c r="H5125" s="232"/>
      <c r="I5125" s="232"/>
      <c r="J5125" s="232"/>
      <c r="K5125" s="232"/>
      <c r="L5125" s="232"/>
      <c r="M5125" s="232"/>
      <c r="N5125" s="131" t="e">
        <f t="shared" si="80"/>
        <v>#N/A</v>
      </c>
    </row>
    <row r="5126" spans="1:14" ht="12.75" customHeight="1" x14ac:dyDescent="0.25">
      <c r="A5126" s="232"/>
      <c r="B5126" s="232"/>
      <c r="C5126" s="232"/>
      <c r="D5126" s="232"/>
      <c r="E5126" s="232"/>
      <c r="F5126" s="232"/>
      <c r="G5126" s="232"/>
      <c r="H5126" s="232"/>
      <c r="I5126" s="232"/>
      <c r="J5126" s="232"/>
      <c r="K5126" s="232"/>
      <c r="L5126" s="232"/>
      <c r="M5126" s="232"/>
      <c r="N5126" s="131" t="e">
        <f t="shared" si="80"/>
        <v>#N/A</v>
      </c>
    </row>
    <row r="5127" spans="1:14" ht="12.75" customHeight="1" x14ac:dyDescent="0.25">
      <c r="A5127" s="232"/>
      <c r="B5127" s="232"/>
      <c r="C5127" s="232"/>
      <c r="D5127" s="232"/>
      <c r="E5127" s="232"/>
      <c r="F5127" s="232"/>
      <c r="G5127" s="232"/>
      <c r="H5127" s="232"/>
      <c r="I5127" s="232"/>
      <c r="J5127" s="232"/>
      <c r="K5127" s="232"/>
      <c r="L5127" s="232"/>
      <c r="M5127" s="232"/>
      <c r="N5127" s="131" t="e">
        <f t="shared" si="80"/>
        <v>#N/A</v>
      </c>
    </row>
    <row r="5128" spans="1:14" ht="12.75" customHeight="1" x14ac:dyDescent="0.25">
      <c r="A5128" s="232"/>
      <c r="B5128" s="232"/>
      <c r="C5128" s="232"/>
      <c r="D5128" s="232"/>
      <c r="E5128" s="232"/>
      <c r="F5128" s="232"/>
      <c r="G5128" s="232"/>
      <c r="H5128" s="232"/>
      <c r="I5128" s="232"/>
      <c r="J5128" s="232"/>
      <c r="K5128" s="232"/>
      <c r="L5128" s="232"/>
      <c r="M5128" s="232"/>
      <c r="N5128" s="131" t="e">
        <f t="shared" si="80"/>
        <v>#N/A</v>
      </c>
    </row>
    <row r="5129" spans="1:14" ht="12.75" customHeight="1" x14ac:dyDescent="0.25">
      <c r="A5129" s="232"/>
      <c r="B5129" s="232"/>
      <c r="C5129" s="232"/>
      <c r="D5129" s="232"/>
      <c r="E5129" s="232"/>
      <c r="F5129" s="232"/>
      <c r="G5129" s="232"/>
      <c r="H5129" s="232"/>
      <c r="I5129" s="232"/>
      <c r="J5129" s="232"/>
      <c r="K5129" s="232"/>
      <c r="L5129" s="232"/>
      <c r="M5129" s="232"/>
      <c r="N5129" s="131" t="e">
        <f t="shared" si="80"/>
        <v>#N/A</v>
      </c>
    </row>
    <row r="5130" spans="1:14" ht="12.75" customHeight="1" x14ac:dyDescent="0.25">
      <c r="A5130" s="232"/>
      <c r="B5130" s="232"/>
      <c r="C5130" s="232"/>
      <c r="D5130" s="232"/>
      <c r="E5130" s="232"/>
      <c r="F5130" s="232"/>
      <c r="G5130" s="232"/>
      <c r="H5130" s="232"/>
      <c r="I5130" s="232"/>
      <c r="J5130" s="232"/>
      <c r="K5130" s="232"/>
      <c r="L5130" s="232"/>
      <c r="M5130" s="232"/>
      <c r="N5130" s="131" t="e">
        <f t="shared" si="80"/>
        <v>#N/A</v>
      </c>
    </row>
    <row r="5131" spans="1:14" ht="12.75" customHeight="1" x14ac:dyDescent="0.25">
      <c r="A5131" s="232"/>
      <c r="B5131" s="232"/>
      <c r="C5131" s="232"/>
      <c r="D5131" s="232"/>
      <c r="E5131" s="232"/>
      <c r="F5131" s="232"/>
      <c r="G5131" s="232"/>
      <c r="H5131" s="232"/>
      <c r="I5131" s="232"/>
      <c r="J5131" s="232"/>
      <c r="K5131" s="232"/>
      <c r="L5131" s="232"/>
      <c r="M5131" s="232"/>
      <c r="N5131" s="131" t="e">
        <f t="shared" si="80"/>
        <v>#N/A</v>
      </c>
    </row>
    <row r="5132" spans="1:14" ht="12.75" customHeight="1" x14ac:dyDescent="0.25">
      <c r="A5132" s="232"/>
      <c r="B5132" s="232"/>
      <c r="C5132" s="232"/>
      <c r="D5132" s="232"/>
      <c r="E5132" s="232"/>
      <c r="F5132" s="232"/>
      <c r="G5132" s="232"/>
      <c r="H5132" s="232"/>
      <c r="I5132" s="232"/>
      <c r="J5132" s="232"/>
      <c r="K5132" s="232"/>
      <c r="L5132" s="232"/>
      <c r="M5132" s="232"/>
      <c r="N5132" s="131" t="e">
        <f t="shared" si="80"/>
        <v>#N/A</v>
      </c>
    </row>
    <row r="5133" spans="1:14" ht="12.75" customHeight="1" x14ac:dyDescent="0.25">
      <c r="A5133" s="232"/>
      <c r="B5133" s="232"/>
      <c r="C5133" s="232"/>
      <c r="D5133" s="232"/>
      <c r="E5133" s="232"/>
      <c r="F5133" s="232"/>
      <c r="G5133" s="232"/>
      <c r="H5133" s="232"/>
      <c r="I5133" s="232"/>
      <c r="J5133" s="232"/>
      <c r="K5133" s="232"/>
      <c r="L5133" s="232"/>
      <c r="M5133" s="232"/>
      <c r="N5133" s="131" t="e">
        <f t="shared" si="80"/>
        <v>#N/A</v>
      </c>
    </row>
    <row r="5134" spans="1:14" ht="12.75" customHeight="1" x14ac:dyDescent="0.25">
      <c r="A5134" s="232"/>
      <c r="B5134" s="232"/>
      <c r="C5134" s="232"/>
      <c r="D5134" s="232"/>
      <c r="E5134" s="232"/>
      <c r="F5134" s="232"/>
      <c r="G5134" s="232"/>
      <c r="H5134" s="232"/>
      <c r="I5134" s="232"/>
      <c r="J5134" s="232"/>
      <c r="K5134" s="232"/>
      <c r="L5134" s="232"/>
      <c r="M5134" s="232"/>
      <c r="N5134" s="131" t="e">
        <f t="shared" si="80"/>
        <v>#N/A</v>
      </c>
    </row>
    <row r="5135" spans="1:14" ht="12.75" customHeight="1" x14ac:dyDescent="0.25">
      <c r="A5135" s="232"/>
      <c r="B5135" s="232"/>
      <c r="C5135" s="232"/>
      <c r="D5135" s="232"/>
      <c r="E5135" s="232"/>
      <c r="F5135" s="232"/>
      <c r="G5135" s="232"/>
      <c r="H5135" s="232"/>
      <c r="I5135" s="232"/>
      <c r="J5135" s="232"/>
      <c r="K5135" s="232"/>
      <c r="L5135" s="232"/>
      <c r="M5135" s="232"/>
      <c r="N5135" s="131" t="e">
        <f t="shared" si="80"/>
        <v>#N/A</v>
      </c>
    </row>
    <row r="5136" spans="1:14" ht="12.75" customHeight="1" x14ac:dyDescent="0.25">
      <c r="A5136" s="232"/>
      <c r="B5136" s="232"/>
      <c r="C5136" s="232"/>
      <c r="D5136" s="232"/>
      <c r="E5136" s="232"/>
      <c r="F5136" s="232"/>
      <c r="G5136" s="232"/>
      <c r="H5136" s="232"/>
      <c r="I5136" s="232"/>
      <c r="J5136" s="232"/>
      <c r="K5136" s="232"/>
      <c r="L5136" s="232"/>
      <c r="M5136" s="232"/>
      <c r="N5136" s="131" t="e">
        <f t="shared" si="80"/>
        <v>#N/A</v>
      </c>
    </row>
    <row r="5137" spans="1:14" ht="12.75" customHeight="1" x14ac:dyDescent="0.25">
      <c r="A5137" s="232"/>
      <c r="B5137" s="232"/>
      <c r="C5137" s="232"/>
      <c r="D5137" s="232"/>
      <c r="E5137" s="232"/>
      <c r="F5137" s="232"/>
      <c r="G5137" s="232"/>
      <c r="H5137" s="232"/>
      <c r="I5137" s="232"/>
      <c r="J5137" s="232"/>
      <c r="K5137" s="232"/>
      <c r="L5137" s="232"/>
      <c r="M5137" s="232"/>
      <c r="N5137" s="131" t="e">
        <f t="shared" si="80"/>
        <v>#N/A</v>
      </c>
    </row>
    <row r="5138" spans="1:14" ht="12.75" customHeight="1" x14ac:dyDescent="0.25">
      <c r="A5138" s="232"/>
      <c r="B5138" s="232"/>
      <c r="C5138" s="232"/>
      <c r="D5138" s="232"/>
      <c r="E5138" s="232"/>
      <c r="F5138" s="232"/>
      <c r="G5138" s="232"/>
      <c r="H5138" s="232"/>
      <c r="I5138" s="232"/>
      <c r="J5138" s="232"/>
      <c r="K5138" s="232"/>
      <c r="L5138" s="232"/>
      <c r="M5138" s="232"/>
      <c r="N5138" s="131" t="e">
        <f t="shared" si="80"/>
        <v>#N/A</v>
      </c>
    </row>
    <row r="5139" spans="1:14" ht="12.75" customHeight="1" x14ac:dyDescent="0.25">
      <c r="A5139" s="232"/>
      <c r="B5139" s="232"/>
      <c r="C5139" s="232"/>
      <c r="D5139" s="232"/>
      <c r="E5139" s="232"/>
      <c r="F5139" s="232"/>
      <c r="G5139" s="232"/>
      <c r="H5139" s="232"/>
      <c r="I5139" s="232"/>
      <c r="J5139" s="232"/>
      <c r="K5139" s="232"/>
      <c r="L5139" s="232"/>
      <c r="M5139" s="232"/>
      <c r="N5139" s="131" t="e">
        <f t="shared" si="80"/>
        <v>#N/A</v>
      </c>
    </row>
    <row r="5140" spans="1:14" ht="12.75" customHeight="1" x14ac:dyDescent="0.25">
      <c r="A5140" s="232"/>
      <c r="B5140" s="232"/>
      <c r="C5140" s="232"/>
      <c r="D5140" s="232"/>
      <c r="E5140" s="232"/>
      <c r="F5140" s="232"/>
      <c r="G5140" s="232"/>
      <c r="H5140" s="232"/>
      <c r="I5140" s="232"/>
      <c r="J5140" s="232"/>
      <c r="K5140" s="232"/>
      <c r="L5140" s="232"/>
      <c r="M5140" s="232"/>
      <c r="N5140" s="131" t="e">
        <f t="shared" si="80"/>
        <v>#N/A</v>
      </c>
    </row>
    <row r="5141" spans="1:14" ht="12.75" customHeight="1" x14ac:dyDescent="0.25">
      <c r="A5141" s="232"/>
      <c r="B5141" s="232"/>
      <c r="C5141" s="232"/>
      <c r="D5141" s="232"/>
      <c r="E5141" s="232"/>
      <c r="F5141" s="232"/>
      <c r="G5141" s="232"/>
      <c r="H5141" s="232"/>
      <c r="I5141" s="232"/>
      <c r="J5141" s="232"/>
      <c r="K5141" s="232"/>
      <c r="L5141" s="232"/>
      <c r="M5141" s="232"/>
      <c r="N5141" s="131" t="e">
        <f t="shared" si="80"/>
        <v>#N/A</v>
      </c>
    </row>
    <row r="5142" spans="1:14" ht="12.75" customHeight="1" x14ac:dyDescent="0.25">
      <c r="A5142" s="232"/>
      <c r="B5142" s="232"/>
      <c r="C5142" s="232"/>
      <c r="D5142" s="232"/>
      <c r="E5142" s="232"/>
      <c r="F5142" s="232"/>
      <c r="G5142" s="232"/>
      <c r="H5142" s="232"/>
      <c r="I5142" s="232"/>
      <c r="J5142" s="232"/>
      <c r="K5142" s="232"/>
      <c r="L5142" s="232"/>
      <c r="M5142" s="232"/>
      <c r="N5142" s="131" t="e">
        <f t="shared" si="80"/>
        <v>#N/A</v>
      </c>
    </row>
    <row r="5143" spans="1:14" ht="12.75" customHeight="1" x14ac:dyDescent="0.25">
      <c r="A5143" s="232"/>
      <c r="B5143" s="232"/>
      <c r="C5143" s="232"/>
      <c r="D5143" s="232"/>
      <c r="E5143" s="232"/>
      <c r="F5143" s="232"/>
      <c r="G5143" s="232"/>
      <c r="H5143" s="232"/>
      <c r="I5143" s="232"/>
      <c r="J5143" s="232"/>
      <c r="K5143" s="232"/>
      <c r="L5143" s="232"/>
      <c r="M5143" s="232"/>
      <c r="N5143" s="131" t="e">
        <f t="shared" si="80"/>
        <v>#N/A</v>
      </c>
    </row>
    <row r="5144" spans="1:14" ht="12.75" customHeight="1" x14ac:dyDescent="0.25">
      <c r="A5144" s="232"/>
      <c r="B5144" s="232"/>
      <c r="C5144" s="232"/>
      <c r="D5144" s="232"/>
      <c r="E5144" s="232"/>
      <c r="F5144" s="232"/>
      <c r="G5144" s="232"/>
      <c r="H5144" s="232"/>
      <c r="I5144" s="232"/>
      <c r="J5144" s="232"/>
      <c r="K5144" s="232"/>
      <c r="L5144" s="232"/>
      <c r="M5144" s="232"/>
      <c r="N5144" s="131" t="e">
        <f t="shared" si="80"/>
        <v>#N/A</v>
      </c>
    </row>
    <row r="5145" spans="1:14" ht="12.75" customHeight="1" x14ac:dyDescent="0.25">
      <c r="A5145" s="232"/>
      <c r="B5145" s="232"/>
      <c r="C5145" s="232"/>
      <c r="D5145" s="232"/>
      <c r="E5145" s="232"/>
      <c r="F5145" s="232"/>
      <c r="G5145" s="232"/>
      <c r="H5145" s="232"/>
      <c r="I5145" s="232"/>
      <c r="J5145" s="232"/>
      <c r="K5145" s="232"/>
      <c r="L5145" s="232"/>
      <c r="M5145" s="232"/>
      <c r="N5145" s="131" t="e">
        <f t="shared" si="80"/>
        <v>#N/A</v>
      </c>
    </row>
    <row r="5146" spans="1:14" ht="12.75" customHeight="1" x14ac:dyDescent="0.25">
      <c r="A5146" s="232"/>
      <c r="B5146" s="232"/>
      <c r="C5146" s="232"/>
      <c r="D5146" s="232"/>
      <c r="E5146" s="232"/>
      <c r="F5146" s="232"/>
      <c r="G5146" s="232"/>
      <c r="H5146" s="232"/>
      <c r="I5146" s="232"/>
      <c r="J5146" s="232"/>
      <c r="K5146" s="232"/>
      <c r="L5146" s="232"/>
      <c r="M5146" s="232"/>
      <c r="N5146" s="131" t="e">
        <f t="shared" si="80"/>
        <v>#N/A</v>
      </c>
    </row>
    <row r="5147" spans="1:14" ht="12.75" customHeight="1" x14ac:dyDescent="0.25">
      <c r="A5147" s="232"/>
      <c r="B5147" s="232"/>
      <c r="C5147" s="232"/>
      <c r="D5147" s="232"/>
      <c r="E5147" s="232"/>
      <c r="F5147" s="232"/>
      <c r="G5147" s="232"/>
      <c r="H5147" s="232"/>
      <c r="I5147" s="232"/>
      <c r="J5147" s="232"/>
      <c r="K5147" s="232"/>
      <c r="L5147" s="232"/>
      <c r="M5147" s="232"/>
      <c r="N5147" s="131" t="e">
        <f t="shared" si="80"/>
        <v>#N/A</v>
      </c>
    </row>
    <row r="5148" spans="1:14" ht="12.75" customHeight="1" x14ac:dyDescent="0.25">
      <c r="A5148" s="232"/>
      <c r="B5148" s="232"/>
      <c r="C5148" s="232"/>
      <c r="D5148" s="232"/>
      <c r="E5148" s="232"/>
      <c r="F5148" s="232"/>
      <c r="G5148" s="232"/>
      <c r="H5148" s="232"/>
      <c r="I5148" s="232"/>
      <c r="J5148" s="232"/>
      <c r="K5148" s="232"/>
      <c r="L5148" s="232"/>
      <c r="M5148" s="232"/>
      <c r="N5148" s="131" t="e">
        <f t="shared" si="80"/>
        <v>#N/A</v>
      </c>
    </row>
    <row r="5149" spans="1:14" ht="12.75" customHeight="1" x14ac:dyDescent="0.25">
      <c r="A5149" s="232"/>
      <c r="B5149" s="232"/>
      <c r="C5149" s="232"/>
      <c r="D5149" s="232"/>
      <c r="E5149" s="232"/>
      <c r="F5149" s="232"/>
      <c r="G5149" s="232"/>
      <c r="H5149" s="232"/>
      <c r="I5149" s="232"/>
      <c r="J5149" s="232"/>
      <c r="K5149" s="232"/>
      <c r="L5149" s="232"/>
      <c r="M5149" s="232"/>
      <c r="N5149" s="131" t="e">
        <f t="shared" si="80"/>
        <v>#N/A</v>
      </c>
    </row>
    <row r="5150" spans="1:14" ht="12.75" customHeight="1" x14ac:dyDescent="0.25">
      <c r="A5150" s="232"/>
      <c r="B5150" s="232"/>
      <c r="C5150" s="232"/>
      <c r="D5150" s="232"/>
      <c r="E5150" s="232"/>
      <c r="F5150" s="232"/>
      <c r="G5150" s="232"/>
      <c r="H5150" s="232"/>
      <c r="I5150" s="232"/>
      <c r="J5150" s="232"/>
      <c r="K5150" s="232"/>
      <c r="L5150" s="232"/>
      <c r="M5150" s="232"/>
      <c r="N5150" s="131" t="e">
        <f t="shared" si="80"/>
        <v>#N/A</v>
      </c>
    </row>
    <row r="5151" spans="1:14" ht="12.75" customHeight="1" x14ac:dyDescent="0.25">
      <c r="A5151" s="232"/>
      <c r="B5151" s="232"/>
      <c r="C5151" s="232"/>
      <c r="D5151" s="232"/>
      <c r="E5151" s="232"/>
      <c r="F5151" s="232"/>
      <c r="G5151" s="232"/>
      <c r="H5151" s="232"/>
      <c r="I5151" s="232"/>
      <c r="J5151" s="232"/>
      <c r="K5151" s="232"/>
      <c r="L5151" s="232"/>
      <c r="M5151" s="232"/>
      <c r="N5151" s="131" t="e">
        <f t="shared" si="80"/>
        <v>#N/A</v>
      </c>
    </row>
    <row r="5152" spans="1:14" ht="12.75" customHeight="1" x14ac:dyDescent="0.25">
      <c r="A5152" s="232"/>
      <c r="B5152" s="232"/>
      <c r="C5152" s="232"/>
      <c r="D5152" s="232"/>
      <c r="E5152" s="232"/>
      <c r="F5152" s="232"/>
      <c r="G5152" s="232"/>
      <c r="H5152" s="232"/>
      <c r="I5152" s="232"/>
      <c r="J5152" s="232"/>
      <c r="K5152" s="232"/>
      <c r="L5152" s="232"/>
      <c r="M5152" s="232"/>
      <c r="N5152" s="131" t="e">
        <f t="shared" si="80"/>
        <v>#N/A</v>
      </c>
    </row>
    <row r="5153" spans="1:14" ht="12.75" customHeight="1" x14ac:dyDescent="0.25">
      <c r="A5153" s="232"/>
      <c r="B5153" s="232"/>
      <c r="C5153" s="232"/>
      <c r="D5153" s="232"/>
      <c r="E5153" s="232"/>
      <c r="F5153" s="232"/>
      <c r="G5153" s="232"/>
      <c r="H5153" s="232"/>
      <c r="I5153" s="232"/>
      <c r="J5153" s="232"/>
      <c r="K5153" s="232"/>
      <c r="L5153" s="232"/>
      <c r="M5153" s="232"/>
      <c r="N5153" s="131" t="e">
        <f t="shared" si="80"/>
        <v>#N/A</v>
      </c>
    </row>
    <row r="5154" spans="1:14" ht="12.75" customHeight="1" x14ac:dyDescent="0.25">
      <c r="A5154" s="232"/>
      <c r="B5154" s="232"/>
      <c r="C5154" s="232"/>
      <c r="D5154" s="232"/>
      <c r="E5154" s="232"/>
      <c r="F5154" s="232"/>
      <c r="G5154" s="232"/>
      <c r="H5154" s="232"/>
      <c r="I5154" s="232"/>
      <c r="J5154" s="232"/>
      <c r="K5154" s="232"/>
      <c r="L5154" s="232"/>
      <c r="M5154" s="232"/>
      <c r="N5154" s="131" t="e">
        <f t="shared" si="80"/>
        <v>#N/A</v>
      </c>
    </row>
    <row r="5155" spans="1:14" ht="12.75" customHeight="1" x14ac:dyDescent="0.25">
      <c r="A5155" s="232"/>
      <c r="B5155" s="232"/>
      <c r="C5155" s="232"/>
      <c r="D5155" s="232"/>
      <c r="E5155" s="232"/>
      <c r="F5155" s="232"/>
      <c r="G5155" s="232"/>
      <c r="H5155" s="232"/>
      <c r="I5155" s="232"/>
      <c r="J5155" s="232"/>
      <c r="K5155" s="232"/>
      <c r="L5155" s="232"/>
      <c r="M5155" s="232"/>
      <c r="N5155" s="131" t="e">
        <f t="shared" si="80"/>
        <v>#N/A</v>
      </c>
    </row>
    <row r="5156" spans="1:14" ht="12.75" customHeight="1" x14ac:dyDescent="0.25">
      <c r="A5156" s="232"/>
      <c r="B5156" s="232"/>
      <c r="C5156" s="232"/>
      <c r="D5156" s="232"/>
      <c r="E5156" s="232"/>
      <c r="F5156" s="232"/>
      <c r="G5156" s="232"/>
      <c r="H5156" s="232"/>
      <c r="I5156" s="232"/>
      <c r="J5156" s="232"/>
      <c r="K5156" s="232"/>
      <c r="L5156" s="232"/>
      <c r="M5156" s="232"/>
      <c r="N5156" s="131" t="e">
        <f t="shared" si="80"/>
        <v>#N/A</v>
      </c>
    </row>
    <row r="5157" spans="1:14" ht="12.75" customHeight="1" x14ac:dyDescent="0.25">
      <c r="A5157" s="232"/>
      <c r="B5157" s="232"/>
      <c r="C5157" s="232"/>
      <c r="D5157" s="232"/>
      <c r="E5157" s="232"/>
      <c r="F5157" s="232"/>
      <c r="G5157" s="232"/>
      <c r="H5157" s="232"/>
      <c r="I5157" s="232"/>
      <c r="J5157" s="232"/>
      <c r="K5157" s="232"/>
      <c r="L5157" s="232"/>
      <c r="M5157" s="232"/>
      <c r="N5157" s="131" t="e">
        <f t="shared" si="80"/>
        <v>#N/A</v>
      </c>
    </row>
    <row r="5158" spans="1:14" ht="12.75" customHeight="1" x14ac:dyDescent="0.25">
      <c r="A5158" s="232"/>
      <c r="B5158" s="232"/>
      <c r="C5158" s="232"/>
      <c r="D5158" s="232"/>
      <c r="E5158" s="232"/>
      <c r="F5158" s="232"/>
      <c r="G5158" s="232"/>
      <c r="H5158" s="232"/>
      <c r="I5158" s="232"/>
      <c r="J5158" s="232"/>
      <c r="K5158" s="232"/>
      <c r="L5158" s="232"/>
      <c r="M5158" s="232"/>
      <c r="N5158" s="131" t="e">
        <f t="shared" si="80"/>
        <v>#N/A</v>
      </c>
    </row>
    <row r="5159" spans="1:14" ht="12.75" customHeight="1" x14ac:dyDescent="0.25">
      <c r="A5159" s="232"/>
      <c r="B5159" s="232"/>
      <c r="C5159" s="232"/>
      <c r="D5159" s="232"/>
      <c r="E5159" s="232"/>
      <c r="F5159" s="232"/>
      <c r="G5159" s="232"/>
      <c r="H5159" s="232"/>
      <c r="I5159" s="232"/>
      <c r="J5159" s="232"/>
      <c r="K5159" s="232"/>
      <c r="L5159" s="232"/>
      <c r="M5159" s="232"/>
      <c r="N5159" s="131" t="e">
        <f t="shared" si="80"/>
        <v>#N/A</v>
      </c>
    </row>
    <row r="5160" spans="1:14" ht="12.75" customHeight="1" x14ac:dyDescent="0.25">
      <c r="A5160" s="232"/>
      <c r="B5160" s="232"/>
      <c r="C5160" s="232"/>
      <c r="D5160" s="232"/>
      <c r="E5160" s="232"/>
      <c r="F5160" s="232"/>
      <c r="G5160" s="232"/>
      <c r="H5160" s="232"/>
      <c r="I5160" s="232"/>
      <c r="J5160" s="232"/>
      <c r="K5160" s="232"/>
      <c r="L5160" s="232"/>
      <c r="M5160" s="232"/>
      <c r="N5160" s="131" t="e">
        <f t="shared" si="80"/>
        <v>#N/A</v>
      </c>
    </row>
    <row r="5161" spans="1:14" ht="12.75" customHeight="1" x14ac:dyDescent="0.25">
      <c r="A5161" s="232"/>
      <c r="B5161" s="232"/>
      <c r="C5161" s="232"/>
      <c r="D5161" s="232"/>
      <c r="E5161" s="232"/>
      <c r="F5161" s="232"/>
      <c r="G5161" s="232"/>
      <c r="H5161" s="232"/>
      <c r="I5161" s="232"/>
      <c r="J5161" s="232"/>
      <c r="K5161" s="232"/>
      <c r="L5161" s="232"/>
      <c r="M5161" s="232"/>
      <c r="N5161" s="131" t="e">
        <f t="shared" si="80"/>
        <v>#N/A</v>
      </c>
    </row>
    <row r="5162" spans="1:14" ht="12.75" customHeight="1" x14ac:dyDescent="0.25">
      <c r="A5162" s="232"/>
      <c r="B5162" s="232"/>
      <c r="C5162" s="232"/>
      <c r="D5162" s="232"/>
      <c r="E5162" s="232"/>
      <c r="F5162" s="232"/>
      <c r="G5162" s="232"/>
      <c r="H5162" s="232"/>
      <c r="I5162" s="232"/>
      <c r="J5162" s="232"/>
      <c r="K5162" s="232"/>
      <c r="L5162" s="232"/>
      <c r="M5162" s="232"/>
      <c r="N5162" s="131" t="e">
        <f t="shared" si="80"/>
        <v>#N/A</v>
      </c>
    </row>
    <row r="5163" spans="1:14" ht="12.75" customHeight="1" x14ac:dyDescent="0.25">
      <c r="A5163" s="232"/>
      <c r="B5163" s="232"/>
      <c r="C5163" s="232"/>
      <c r="D5163" s="232"/>
      <c r="E5163" s="232"/>
      <c r="F5163" s="232"/>
      <c r="G5163" s="232"/>
      <c r="H5163" s="232"/>
      <c r="I5163" s="232"/>
      <c r="J5163" s="232"/>
      <c r="K5163" s="232"/>
      <c r="L5163" s="232"/>
      <c r="M5163" s="232"/>
      <c r="N5163" s="131" t="e">
        <f t="shared" si="80"/>
        <v>#N/A</v>
      </c>
    </row>
    <row r="5164" spans="1:14" ht="12.75" customHeight="1" x14ac:dyDescent="0.25">
      <c r="A5164" s="232"/>
      <c r="B5164" s="232"/>
      <c r="C5164" s="232"/>
      <c r="D5164" s="232"/>
      <c r="E5164" s="232"/>
      <c r="F5164" s="232"/>
      <c r="G5164" s="232"/>
      <c r="H5164" s="232"/>
      <c r="I5164" s="232"/>
      <c r="J5164" s="232"/>
      <c r="K5164" s="232"/>
      <c r="L5164" s="232"/>
      <c r="M5164" s="232"/>
      <c r="N5164" s="131" t="e">
        <f t="shared" si="80"/>
        <v>#N/A</v>
      </c>
    </row>
    <row r="5165" spans="1:14" ht="12.75" customHeight="1" x14ac:dyDescent="0.25">
      <c r="A5165" s="232"/>
      <c r="B5165" s="232"/>
      <c r="C5165" s="232"/>
      <c r="D5165" s="232"/>
      <c r="E5165" s="232"/>
      <c r="F5165" s="232"/>
      <c r="G5165" s="232"/>
      <c r="H5165" s="232"/>
      <c r="I5165" s="232"/>
      <c r="J5165" s="232"/>
      <c r="K5165" s="232"/>
      <c r="L5165" s="232"/>
      <c r="M5165" s="232"/>
      <c r="N5165" s="131" t="e">
        <f t="shared" si="80"/>
        <v>#N/A</v>
      </c>
    </row>
    <row r="5166" spans="1:14" ht="12.75" customHeight="1" x14ac:dyDescent="0.25">
      <c r="A5166" s="232"/>
      <c r="B5166" s="232"/>
      <c r="C5166" s="232"/>
      <c r="D5166" s="232"/>
      <c r="E5166" s="232"/>
      <c r="F5166" s="232"/>
      <c r="G5166" s="232"/>
      <c r="H5166" s="232"/>
      <c r="I5166" s="232"/>
      <c r="J5166" s="232"/>
      <c r="K5166" s="232"/>
      <c r="L5166" s="232"/>
      <c r="M5166" s="232"/>
      <c r="N5166" s="131" t="e">
        <f t="shared" si="80"/>
        <v>#N/A</v>
      </c>
    </row>
    <row r="5167" spans="1:14" ht="12.75" customHeight="1" x14ac:dyDescent="0.25">
      <c r="A5167" s="232"/>
      <c r="B5167" s="232"/>
      <c r="C5167" s="232"/>
      <c r="D5167" s="232"/>
      <c r="E5167" s="232"/>
      <c r="F5167" s="232"/>
      <c r="G5167" s="232"/>
      <c r="H5167" s="232"/>
      <c r="I5167" s="232"/>
      <c r="J5167" s="232"/>
      <c r="K5167" s="232"/>
      <c r="L5167" s="232"/>
      <c r="M5167" s="232"/>
      <c r="N5167" s="131" t="e">
        <f t="shared" si="80"/>
        <v>#N/A</v>
      </c>
    </row>
    <row r="5168" spans="1:14" ht="12.75" customHeight="1" x14ac:dyDescent="0.25">
      <c r="A5168" s="232"/>
      <c r="B5168" s="232"/>
      <c r="C5168" s="232"/>
      <c r="D5168" s="232"/>
      <c r="E5168" s="232"/>
      <c r="F5168" s="232"/>
      <c r="G5168" s="232"/>
      <c r="H5168" s="232"/>
      <c r="I5168" s="232"/>
      <c r="J5168" s="232"/>
      <c r="K5168" s="232"/>
      <c r="L5168" s="232"/>
      <c r="M5168" s="232"/>
      <c r="N5168" s="131" t="e">
        <f t="shared" si="80"/>
        <v>#N/A</v>
      </c>
    </row>
    <row r="5169" spans="1:14" ht="12.75" customHeight="1" x14ac:dyDescent="0.25">
      <c r="A5169" s="232"/>
      <c r="B5169" s="232"/>
      <c r="C5169" s="232"/>
      <c r="D5169" s="232"/>
      <c r="E5169" s="232"/>
      <c r="F5169" s="232"/>
      <c r="G5169" s="232"/>
      <c r="H5169" s="232"/>
      <c r="I5169" s="232"/>
      <c r="J5169" s="232"/>
      <c r="K5169" s="232"/>
      <c r="L5169" s="232"/>
      <c r="M5169" s="232"/>
      <c r="N5169" s="131" t="e">
        <f t="shared" si="80"/>
        <v>#N/A</v>
      </c>
    </row>
    <row r="5170" spans="1:14" ht="12.75" customHeight="1" x14ac:dyDescent="0.25">
      <c r="A5170" s="232"/>
      <c r="B5170" s="232"/>
      <c r="C5170" s="232"/>
      <c r="D5170" s="232"/>
      <c r="E5170" s="232"/>
      <c r="F5170" s="232"/>
      <c r="G5170" s="232"/>
      <c r="H5170" s="232"/>
      <c r="I5170" s="232"/>
      <c r="J5170" s="232"/>
      <c r="K5170" s="232"/>
      <c r="L5170" s="232"/>
      <c r="M5170" s="232"/>
      <c r="N5170" s="131" t="e">
        <f t="shared" si="80"/>
        <v>#N/A</v>
      </c>
    </row>
    <row r="5171" spans="1:14" ht="12.75" customHeight="1" x14ac:dyDescent="0.25">
      <c r="A5171" s="232"/>
      <c r="B5171" s="232"/>
      <c r="C5171" s="232"/>
      <c r="D5171" s="232"/>
      <c r="E5171" s="232"/>
      <c r="F5171" s="232"/>
      <c r="G5171" s="232"/>
      <c r="H5171" s="232"/>
      <c r="I5171" s="232"/>
      <c r="J5171" s="232"/>
      <c r="K5171" s="232"/>
      <c r="L5171" s="232"/>
      <c r="M5171" s="232"/>
      <c r="N5171" s="131" t="e">
        <f t="shared" si="80"/>
        <v>#N/A</v>
      </c>
    </row>
    <row r="5172" spans="1:14" ht="12.75" customHeight="1" x14ac:dyDescent="0.25">
      <c r="A5172" s="232"/>
      <c r="B5172" s="232"/>
      <c r="C5172" s="232"/>
      <c r="D5172" s="232"/>
      <c r="E5172" s="232"/>
      <c r="F5172" s="232"/>
      <c r="G5172" s="232"/>
      <c r="H5172" s="232"/>
      <c r="I5172" s="232"/>
      <c r="J5172" s="232"/>
      <c r="K5172" s="232"/>
      <c r="L5172" s="232"/>
      <c r="M5172" s="232"/>
      <c r="N5172" s="131" t="e">
        <f t="shared" si="80"/>
        <v>#N/A</v>
      </c>
    </row>
    <row r="5173" spans="1:14" ht="12.75" customHeight="1" x14ac:dyDescent="0.25">
      <c r="A5173" s="232"/>
      <c r="B5173" s="232"/>
      <c r="C5173" s="232"/>
      <c r="D5173" s="232"/>
      <c r="E5173" s="232"/>
      <c r="F5173" s="232"/>
      <c r="G5173" s="232"/>
      <c r="H5173" s="232"/>
      <c r="I5173" s="232"/>
      <c r="J5173" s="232"/>
      <c r="K5173" s="232"/>
      <c r="L5173" s="232"/>
      <c r="M5173" s="232"/>
      <c r="N5173" s="131" t="e">
        <f t="shared" si="80"/>
        <v>#N/A</v>
      </c>
    </row>
    <row r="5174" spans="1:14" ht="12.75" customHeight="1" x14ac:dyDescent="0.25">
      <c r="A5174" s="232"/>
      <c r="B5174" s="232"/>
      <c r="C5174" s="232"/>
      <c r="D5174" s="232"/>
      <c r="E5174" s="232"/>
      <c r="F5174" s="232"/>
      <c r="G5174" s="232"/>
      <c r="H5174" s="232"/>
      <c r="I5174" s="232"/>
      <c r="J5174" s="232"/>
      <c r="K5174" s="232"/>
      <c r="L5174" s="232"/>
      <c r="M5174" s="232"/>
      <c r="N5174" s="131" t="e">
        <f t="shared" si="80"/>
        <v>#N/A</v>
      </c>
    </row>
    <row r="5175" spans="1:14" ht="12.75" customHeight="1" x14ac:dyDescent="0.25">
      <c r="A5175" s="232"/>
      <c r="B5175" s="232"/>
      <c r="C5175" s="232"/>
      <c r="D5175" s="232"/>
      <c r="E5175" s="232"/>
      <c r="F5175" s="232"/>
      <c r="G5175" s="232"/>
      <c r="H5175" s="232"/>
      <c r="I5175" s="232"/>
      <c r="J5175" s="232"/>
      <c r="K5175" s="232"/>
      <c r="L5175" s="232"/>
      <c r="M5175" s="232"/>
      <c r="N5175" s="131" t="e">
        <f t="shared" si="80"/>
        <v>#N/A</v>
      </c>
    </row>
    <row r="5176" spans="1:14" ht="12.75" customHeight="1" x14ac:dyDescent="0.25">
      <c r="A5176" s="232"/>
      <c r="B5176" s="232"/>
      <c r="C5176" s="232"/>
      <c r="D5176" s="232"/>
      <c r="E5176" s="232"/>
      <c r="F5176" s="232"/>
      <c r="G5176" s="232"/>
      <c r="H5176" s="232"/>
      <c r="I5176" s="232"/>
      <c r="J5176" s="232"/>
      <c r="K5176" s="232"/>
      <c r="L5176" s="232"/>
      <c r="M5176" s="232"/>
      <c r="N5176" s="131" t="e">
        <f t="shared" si="80"/>
        <v>#N/A</v>
      </c>
    </row>
    <row r="5177" spans="1:14" ht="12.75" customHeight="1" x14ac:dyDescent="0.25">
      <c r="A5177" s="232"/>
      <c r="B5177" s="232"/>
      <c r="C5177" s="232"/>
      <c r="D5177" s="232"/>
      <c r="E5177" s="232"/>
      <c r="F5177" s="232"/>
      <c r="G5177" s="232"/>
      <c r="H5177" s="232"/>
      <c r="I5177" s="232"/>
      <c r="J5177" s="232"/>
      <c r="K5177" s="232"/>
      <c r="L5177" s="232"/>
      <c r="M5177" s="232"/>
      <c r="N5177" s="131" t="e">
        <f t="shared" si="80"/>
        <v>#N/A</v>
      </c>
    </row>
    <row r="5178" spans="1:14" ht="12.75" customHeight="1" x14ac:dyDescent="0.25">
      <c r="A5178" s="232"/>
      <c r="B5178" s="232"/>
      <c r="C5178" s="232"/>
      <c r="D5178" s="232"/>
      <c r="E5178" s="232"/>
      <c r="F5178" s="232"/>
      <c r="G5178" s="232"/>
      <c r="H5178" s="232"/>
      <c r="I5178" s="232"/>
      <c r="J5178" s="232"/>
      <c r="K5178" s="232"/>
      <c r="L5178" s="232"/>
      <c r="M5178" s="232"/>
      <c r="N5178" s="131" t="e">
        <f t="shared" si="80"/>
        <v>#N/A</v>
      </c>
    </row>
    <row r="5179" spans="1:14" ht="12.75" customHeight="1" x14ac:dyDescent="0.25">
      <c r="A5179" s="232"/>
      <c r="B5179" s="232"/>
      <c r="C5179" s="232"/>
      <c r="D5179" s="232"/>
      <c r="E5179" s="232"/>
      <c r="F5179" s="232"/>
      <c r="G5179" s="232"/>
      <c r="H5179" s="232"/>
      <c r="I5179" s="232"/>
      <c r="J5179" s="232"/>
      <c r="K5179" s="232"/>
      <c r="L5179" s="232"/>
      <c r="M5179" s="232"/>
      <c r="N5179" s="131" t="e">
        <f t="shared" si="80"/>
        <v>#N/A</v>
      </c>
    </row>
    <row r="5180" spans="1:14" ht="12.75" customHeight="1" x14ac:dyDescent="0.25">
      <c r="A5180" s="232"/>
      <c r="B5180" s="232"/>
      <c r="C5180" s="232"/>
      <c r="D5180" s="232"/>
      <c r="E5180" s="232"/>
      <c r="F5180" s="232"/>
      <c r="G5180" s="232"/>
      <c r="H5180" s="232"/>
      <c r="I5180" s="232"/>
      <c r="J5180" s="232"/>
      <c r="K5180" s="232"/>
      <c r="L5180" s="232"/>
      <c r="M5180" s="232"/>
      <c r="N5180" s="131" t="e">
        <f t="shared" si="80"/>
        <v>#N/A</v>
      </c>
    </row>
    <row r="5181" spans="1:14" ht="12.75" customHeight="1" x14ac:dyDescent="0.25">
      <c r="A5181" s="232"/>
      <c r="B5181" s="232"/>
      <c r="C5181" s="232"/>
      <c r="D5181" s="232"/>
      <c r="E5181" s="232"/>
      <c r="F5181" s="232"/>
      <c r="G5181" s="232"/>
      <c r="H5181" s="232"/>
      <c r="I5181" s="232"/>
      <c r="J5181" s="232"/>
      <c r="K5181" s="232"/>
      <c r="L5181" s="232"/>
      <c r="M5181" s="232"/>
      <c r="N5181" s="131" t="e">
        <f t="shared" si="80"/>
        <v>#N/A</v>
      </c>
    </row>
    <row r="5182" spans="1:14" ht="12.75" customHeight="1" x14ac:dyDescent="0.25">
      <c r="A5182" s="232"/>
      <c r="B5182" s="232"/>
      <c r="C5182" s="232"/>
      <c r="D5182" s="232"/>
      <c r="E5182" s="232"/>
      <c r="F5182" s="232"/>
      <c r="G5182" s="232"/>
      <c r="H5182" s="232"/>
      <c r="I5182" s="232"/>
      <c r="J5182" s="232"/>
      <c r="K5182" s="232"/>
      <c r="L5182" s="232"/>
      <c r="M5182" s="232"/>
      <c r="N5182" s="131" t="e">
        <f t="shared" si="80"/>
        <v>#N/A</v>
      </c>
    </row>
    <row r="5183" spans="1:14" ht="12.75" customHeight="1" x14ac:dyDescent="0.25">
      <c r="A5183" s="232"/>
      <c r="B5183" s="232"/>
      <c r="C5183" s="232"/>
      <c r="D5183" s="232"/>
      <c r="E5183" s="232"/>
      <c r="F5183" s="232"/>
      <c r="G5183" s="232"/>
      <c r="H5183" s="232"/>
      <c r="I5183" s="232"/>
      <c r="J5183" s="232"/>
      <c r="K5183" s="232"/>
      <c r="L5183" s="232"/>
      <c r="M5183" s="232"/>
      <c r="N5183" s="131" t="e">
        <f t="shared" si="80"/>
        <v>#N/A</v>
      </c>
    </row>
    <row r="5184" spans="1:14" ht="12.75" customHeight="1" x14ac:dyDescent="0.25">
      <c r="A5184" s="232"/>
      <c r="B5184" s="232"/>
      <c r="C5184" s="232"/>
      <c r="D5184" s="232"/>
      <c r="E5184" s="232"/>
      <c r="F5184" s="232"/>
      <c r="G5184" s="232"/>
      <c r="H5184" s="232"/>
      <c r="I5184" s="232"/>
      <c r="J5184" s="232"/>
      <c r="K5184" s="232"/>
      <c r="L5184" s="232"/>
      <c r="M5184" s="232"/>
      <c r="N5184" s="131" t="e">
        <f t="shared" si="80"/>
        <v>#N/A</v>
      </c>
    </row>
    <row r="5185" spans="1:14" ht="12.75" customHeight="1" x14ac:dyDescent="0.25">
      <c r="A5185" s="232"/>
      <c r="B5185" s="232"/>
      <c r="C5185" s="232"/>
      <c r="D5185" s="232"/>
      <c r="E5185" s="232"/>
      <c r="F5185" s="232"/>
      <c r="G5185" s="232"/>
      <c r="H5185" s="232"/>
      <c r="I5185" s="232"/>
      <c r="J5185" s="232"/>
      <c r="K5185" s="232"/>
      <c r="L5185" s="232"/>
      <c r="M5185" s="232"/>
      <c r="N5185" s="131" t="e">
        <f t="shared" si="80"/>
        <v>#N/A</v>
      </c>
    </row>
    <row r="5186" spans="1:14" ht="12.75" customHeight="1" x14ac:dyDescent="0.25">
      <c r="A5186" s="232"/>
      <c r="B5186" s="232"/>
      <c r="C5186" s="232"/>
      <c r="D5186" s="232"/>
      <c r="E5186" s="232"/>
      <c r="F5186" s="232"/>
      <c r="G5186" s="232"/>
      <c r="H5186" s="232"/>
      <c r="I5186" s="232"/>
      <c r="J5186" s="232"/>
      <c r="K5186" s="232"/>
      <c r="L5186" s="232"/>
      <c r="M5186" s="232"/>
      <c r="N5186" s="131" t="e">
        <f t="shared" si="80"/>
        <v>#N/A</v>
      </c>
    </row>
    <row r="5187" spans="1:14" ht="12.75" customHeight="1" x14ac:dyDescent="0.25">
      <c r="A5187" s="232"/>
      <c r="B5187" s="232"/>
      <c r="C5187" s="232"/>
      <c r="D5187" s="232"/>
      <c r="E5187" s="232"/>
      <c r="F5187" s="232"/>
      <c r="G5187" s="232"/>
      <c r="H5187" s="232"/>
      <c r="I5187" s="232"/>
      <c r="J5187" s="232"/>
      <c r="K5187" s="232"/>
      <c r="L5187" s="232"/>
      <c r="M5187" s="232"/>
      <c r="N5187" s="131" t="e">
        <f t="shared" si="80"/>
        <v>#N/A</v>
      </c>
    </row>
    <row r="5188" spans="1:14" ht="12.75" customHeight="1" x14ac:dyDescent="0.25">
      <c r="A5188" s="232"/>
      <c r="B5188" s="232"/>
      <c r="C5188" s="232"/>
      <c r="D5188" s="232"/>
      <c r="E5188" s="232"/>
      <c r="F5188" s="232"/>
      <c r="G5188" s="232"/>
      <c r="H5188" s="232"/>
      <c r="I5188" s="232"/>
      <c r="J5188" s="232"/>
      <c r="K5188" s="232"/>
      <c r="L5188" s="232"/>
      <c r="M5188" s="232"/>
      <c r="N5188" s="131" t="e">
        <f t="shared" ref="N5188:N5251" si="81">VLOOKUP(I5188,$O$3:$P$10,2,FALSE)</f>
        <v>#N/A</v>
      </c>
    </row>
    <row r="5189" spans="1:14" ht="12.75" customHeight="1" x14ac:dyDescent="0.25">
      <c r="A5189" s="232"/>
      <c r="B5189" s="232"/>
      <c r="C5189" s="232"/>
      <c r="D5189" s="232"/>
      <c r="E5189" s="232"/>
      <c r="F5189" s="232"/>
      <c r="G5189" s="232"/>
      <c r="H5189" s="232"/>
      <c r="I5189" s="232"/>
      <c r="J5189" s="232"/>
      <c r="K5189" s="232"/>
      <c r="L5189" s="232"/>
      <c r="M5189" s="232"/>
      <c r="N5189" s="131" t="e">
        <f t="shared" si="81"/>
        <v>#N/A</v>
      </c>
    </row>
    <row r="5190" spans="1:14" ht="12.75" customHeight="1" x14ac:dyDescent="0.25">
      <c r="A5190" s="232"/>
      <c r="B5190" s="232"/>
      <c r="C5190" s="232"/>
      <c r="D5190" s="232"/>
      <c r="E5190" s="232"/>
      <c r="F5190" s="232"/>
      <c r="G5190" s="232"/>
      <c r="H5190" s="232"/>
      <c r="I5190" s="232"/>
      <c r="J5190" s="232"/>
      <c r="K5190" s="232"/>
      <c r="L5190" s="232"/>
      <c r="M5190" s="232"/>
      <c r="N5190" s="131" t="e">
        <f t="shared" si="81"/>
        <v>#N/A</v>
      </c>
    </row>
    <row r="5191" spans="1:14" ht="12.75" customHeight="1" x14ac:dyDescent="0.25">
      <c r="A5191" s="232"/>
      <c r="B5191" s="232"/>
      <c r="C5191" s="232"/>
      <c r="D5191" s="232"/>
      <c r="E5191" s="232"/>
      <c r="F5191" s="232"/>
      <c r="G5191" s="232"/>
      <c r="H5191" s="232"/>
      <c r="I5191" s="232"/>
      <c r="J5191" s="232"/>
      <c r="K5191" s="232"/>
      <c r="L5191" s="232"/>
      <c r="M5191" s="232"/>
      <c r="N5191" s="131" t="e">
        <f t="shared" si="81"/>
        <v>#N/A</v>
      </c>
    </row>
    <row r="5192" spans="1:14" ht="12.75" customHeight="1" x14ac:dyDescent="0.25">
      <c r="A5192" s="232"/>
      <c r="B5192" s="232"/>
      <c r="C5192" s="232"/>
      <c r="D5192" s="232"/>
      <c r="E5192" s="232"/>
      <c r="F5192" s="232"/>
      <c r="G5192" s="232"/>
      <c r="H5192" s="232"/>
      <c r="I5192" s="232"/>
      <c r="J5192" s="232"/>
      <c r="K5192" s="232"/>
      <c r="L5192" s="232"/>
      <c r="M5192" s="232"/>
      <c r="N5192" s="131" t="e">
        <f t="shared" si="81"/>
        <v>#N/A</v>
      </c>
    </row>
    <row r="5193" spans="1:14" ht="12.75" customHeight="1" x14ac:dyDescent="0.25">
      <c r="A5193" s="232"/>
      <c r="B5193" s="232"/>
      <c r="C5193" s="232"/>
      <c r="D5193" s="232"/>
      <c r="E5193" s="232"/>
      <c r="F5193" s="232"/>
      <c r="G5193" s="232"/>
      <c r="H5193" s="232"/>
      <c r="I5193" s="232"/>
      <c r="J5193" s="232"/>
      <c r="K5193" s="232"/>
      <c r="L5193" s="232"/>
      <c r="M5193" s="232"/>
      <c r="N5193" s="131" t="e">
        <f t="shared" si="81"/>
        <v>#N/A</v>
      </c>
    </row>
    <row r="5194" spans="1:14" ht="12.75" customHeight="1" x14ac:dyDescent="0.25">
      <c r="A5194" s="232"/>
      <c r="B5194" s="232"/>
      <c r="C5194" s="232"/>
      <c r="D5194" s="232"/>
      <c r="E5194" s="232"/>
      <c r="F5194" s="232"/>
      <c r="G5194" s="232"/>
      <c r="H5194" s="232"/>
      <c r="I5194" s="232"/>
      <c r="J5194" s="232"/>
      <c r="K5194" s="232"/>
      <c r="L5194" s="232"/>
      <c r="M5194" s="232"/>
      <c r="N5194" s="131" t="e">
        <f t="shared" si="81"/>
        <v>#N/A</v>
      </c>
    </row>
    <row r="5195" spans="1:14" ht="12.75" customHeight="1" x14ac:dyDescent="0.25">
      <c r="A5195" s="232"/>
      <c r="B5195" s="232"/>
      <c r="C5195" s="232"/>
      <c r="D5195" s="232"/>
      <c r="E5195" s="232"/>
      <c r="F5195" s="232"/>
      <c r="G5195" s="232"/>
      <c r="H5195" s="232"/>
      <c r="I5195" s="232"/>
      <c r="J5195" s="232"/>
      <c r="K5195" s="232"/>
      <c r="L5195" s="232"/>
      <c r="M5195" s="232"/>
      <c r="N5195" s="131" t="e">
        <f t="shared" si="81"/>
        <v>#N/A</v>
      </c>
    </row>
    <row r="5196" spans="1:14" ht="12.75" customHeight="1" x14ac:dyDescent="0.25">
      <c r="A5196" s="232"/>
      <c r="B5196" s="232"/>
      <c r="C5196" s="232"/>
      <c r="D5196" s="232"/>
      <c r="E5196" s="232"/>
      <c r="F5196" s="232"/>
      <c r="G5196" s="232"/>
      <c r="H5196" s="232"/>
      <c r="I5196" s="232"/>
      <c r="J5196" s="232"/>
      <c r="K5196" s="232"/>
      <c r="L5196" s="232"/>
      <c r="M5196" s="232"/>
      <c r="N5196" s="131" t="e">
        <f t="shared" si="81"/>
        <v>#N/A</v>
      </c>
    </row>
    <row r="5197" spans="1:14" ht="12.75" customHeight="1" x14ac:dyDescent="0.25">
      <c r="A5197" s="232"/>
      <c r="B5197" s="232"/>
      <c r="C5197" s="232"/>
      <c r="D5197" s="232"/>
      <c r="E5197" s="232"/>
      <c r="F5197" s="232"/>
      <c r="G5197" s="232"/>
      <c r="H5197" s="232"/>
      <c r="I5197" s="232"/>
      <c r="J5197" s="232"/>
      <c r="K5197" s="232"/>
      <c r="L5197" s="232"/>
      <c r="M5197" s="232"/>
      <c r="N5197" s="131" t="e">
        <f t="shared" si="81"/>
        <v>#N/A</v>
      </c>
    </row>
    <row r="5198" spans="1:14" ht="12.75" customHeight="1" x14ac:dyDescent="0.25">
      <c r="A5198" s="232"/>
      <c r="B5198" s="232"/>
      <c r="C5198" s="232"/>
      <c r="D5198" s="232"/>
      <c r="E5198" s="232"/>
      <c r="F5198" s="232"/>
      <c r="G5198" s="232"/>
      <c r="H5198" s="232"/>
      <c r="I5198" s="232"/>
      <c r="J5198" s="232"/>
      <c r="K5198" s="232"/>
      <c r="L5198" s="232"/>
      <c r="M5198" s="232"/>
      <c r="N5198" s="131" t="e">
        <f t="shared" si="81"/>
        <v>#N/A</v>
      </c>
    </row>
    <row r="5199" spans="1:14" ht="12.75" customHeight="1" x14ac:dyDescent="0.25">
      <c r="A5199" s="232"/>
      <c r="B5199" s="232"/>
      <c r="C5199" s="232"/>
      <c r="D5199" s="232"/>
      <c r="E5199" s="232"/>
      <c r="F5199" s="232"/>
      <c r="G5199" s="232"/>
      <c r="H5199" s="232"/>
      <c r="I5199" s="232"/>
      <c r="J5199" s="232"/>
      <c r="K5199" s="232"/>
      <c r="L5199" s="232"/>
      <c r="M5199" s="232"/>
      <c r="N5199" s="131" t="e">
        <f t="shared" si="81"/>
        <v>#N/A</v>
      </c>
    </row>
    <row r="5200" spans="1:14" ht="12.75" customHeight="1" x14ac:dyDescent="0.25">
      <c r="A5200" s="232"/>
      <c r="B5200" s="232"/>
      <c r="C5200" s="232"/>
      <c r="D5200" s="232"/>
      <c r="E5200" s="232"/>
      <c r="F5200" s="232"/>
      <c r="G5200" s="232"/>
      <c r="H5200" s="232"/>
      <c r="I5200" s="232"/>
      <c r="J5200" s="232"/>
      <c r="K5200" s="232"/>
      <c r="L5200" s="232"/>
      <c r="M5200" s="232"/>
      <c r="N5200" s="131" t="e">
        <f t="shared" si="81"/>
        <v>#N/A</v>
      </c>
    </row>
    <row r="5201" spans="1:14" ht="12.75" customHeight="1" x14ac:dyDescent="0.25">
      <c r="A5201" s="232"/>
      <c r="B5201" s="232"/>
      <c r="C5201" s="232"/>
      <c r="D5201" s="232"/>
      <c r="E5201" s="232"/>
      <c r="F5201" s="232"/>
      <c r="G5201" s="232"/>
      <c r="H5201" s="232"/>
      <c r="I5201" s="232"/>
      <c r="J5201" s="232"/>
      <c r="K5201" s="232"/>
      <c r="L5201" s="232"/>
      <c r="M5201" s="232"/>
      <c r="N5201" s="131" t="e">
        <f t="shared" si="81"/>
        <v>#N/A</v>
      </c>
    </row>
    <row r="5202" spans="1:14" ht="12.75" customHeight="1" x14ac:dyDescent="0.25">
      <c r="A5202" s="232"/>
      <c r="B5202" s="232"/>
      <c r="C5202" s="232"/>
      <c r="D5202" s="232"/>
      <c r="E5202" s="232"/>
      <c r="F5202" s="232"/>
      <c r="G5202" s="232"/>
      <c r="H5202" s="232"/>
      <c r="I5202" s="232"/>
      <c r="J5202" s="232"/>
      <c r="K5202" s="232"/>
      <c r="L5202" s="232"/>
      <c r="M5202" s="232"/>
      <c r="N5202" s="131" t="e">
        <f t="shared" si="81"/>
        <v>#N/A</v>
      </c>
    </row>
    <row r="5203" spans="1:14" ht="12.75" customHeight="1" x14ac:dyDescent="0.25">
      <c r="A5203" s="232"/>
      <c r="B5203" s="232"/>
      <c r="C5203" s="232"/>
      <c r="D5203" s="232"/>
      <c r="E5203" s="232"/>
      <c r="F5203" s="232"/>
      <c r="G5203" s="232"/>
      <c r="H5203" s="232"/>
      <c r="I5203" s="232"/>
      <c r="J5203" s="232"/>
      <c r="K5203" s="232"/>
      <c r="L5203" s="232"/>
      <c r="M5203" s="232"/>
      <c r="N5203" s="131" t="e">
        <f t="shared" si="81"/>
        <v>#N/A</v>
      </c>
    </row>
    <row r="5204" spans="1:14" ht="12.75" customHeight="1" x14ac:dyDescent="0.25">
      <c r="A5204" s="232"/>
      <c r="B5204" s="232"/>
      <c r="C5204" s="232"/>
      <c r="D5204" s="232"/>
      <c r="E5204" s="232"/>
      <c r="F5204" s="232"/>
      <c r="G5204" s="232"/>
      <c r="H5204" s="232"/>
      <c r="I5204" s="232"/>
      <c r="J5204" s="232"/>
      <c r="K5204" s="232"/>
      <c r="L5204" s="232"/>
      <c r="M5204" s="232"/>
      <c r="N5204" s="131" t="e">
        <f t="shared" si="81"/>
        <v>#N/A</v>
      </c>
    </row>
    <row r="5205" spans="1:14" ht="12.75" customHeight="1" x14ac:dyDescent="0.25">
      <c r="A5205" s="232"/>
      <c r="B5205" s="232"/>
      <c r="C5205" s="232"/>
      <c r="D5205" s="232"/>
      <c r="E5205" s="232"/>
      <c r="F5205" s="232"/>
      <c r="G5205" s="232"/>
      <c r="H5205" s="232"/>
      <c r="I5205" s="232"/>
      <c r="J5205" s="232"/>
      <c r="K5205" s="232"/>
      <c r="L5205" s="232"/>
      <c r="M5205" s="232"/>
      <c r="N5205" s="131" t="e">
        <f t="shared" si="81"/>
        <v>#N/A</v>
      </c>
    </row>
    <row r="5206" spans="1:14" ht="12.75" customHeight="1" x14ac:dyDescent="0.25">
      <c r="A5206" s="232"/>
      <c r="B5206" s="232"/>
      <c r="C5206" s="232"/>
      <c r="D5206" s="232"/>
      <c r="E5206" s="232"/>
      <c r="F5206" s="232"/>
      <c r="G5206" s="232"/>
      <c r="H5206" s="232"/>
      <c r="I5206" s="232"/>
      <c r="J5206" s="232"/>
      <c r="K5206" s="232"/>
      <c r="L5206" s="232"/>
      <c r="M5206" s="232"/>
      <c r="N5206" s="131" t="e">
        <f t="shared" si="81"/>
        <v>#N/A</v>
      </c>
    </row>
    <row r="5207" spans="1:14" ht="12.75" customHeight="1" x14ac:dyDescent="0.25">
      <c r="A5207" s="232"/>
      <c r="B5207" s="232"/>
      <c r="C5207" s="232"/>
      <c r="D5207" s="232"/>
      <c r="E5207" s="232"/>
      <c r="F5207" s="232"/>
      <c r="G5207" s="232"/>
      <c r="H5207" s="232"/>
      <c r="I5207" s="232"/>
      <c r="J5207" s="232"/>
      <c r="K5207" s="232"/>
      <c r="L5207" s="232"/>
      <c r="M5207" s="232"/>
      <c r="N5207" s="131" t="e">
        <f t="shared" si="81"/>
        <v>#N/A</v>
      </c>
    </row>
    <row r="5208" spans="1:14" ht="12.75" customHeight="1" x14ac:dyDescent="0.25">
      <c r="A5208" s="232"/>
      <c r="B5208" s="232"/>
      <c r="C5208" s="232"/>
      <c r="D5208" s="232"/>
      <c r="E5208" s="232"/>
      <c r="F5208" s="232"/>
      <c r="G5208" s="232"/>
      <c r="H5208" s="232"/>
      <c r="I5208" s="232"/>
      <c r="J5208" s="232"/>
      <c r="K5208" s="232"/>
      <c r="L5208" s="232"/>
      <c r="M5208" s="232"/>
      <c r="N5208" s="131" t="e">
        <f t="shared" si="81"/>
        <v>#N/A</v>
      </c>
    </row>
    <row r="5209" spans="1:14" ht="12.75" customHeight="1" x14ac:dyDescent="0.25">
      <c r="A5209" s="232"/>
      <c r="B5209" s="232"/>
      <c r="C5209" s="232"/>
      <c r="D5209" s="232"/>
      <c r="E5209" s="232"/>
      <c r="F5209" s="232"/>
      <c r="G5209" s="232"/>
      <c r="H5209" s="232"/>
      <c r="I5209" s="232"/>
      <c r="J5209" s="232"/>
      <c r="K5209" s="232"/>
      <c r="L5209" s="232"/>
      <c r="M5209" s="232"/>
      <c r="N5209" s="131" t="e">
        <f t="shared" si="81"/>
        <v>#N/A</v>
      </c>
    </row>
    <row r="5210" spans="1:14" ht="12.75" customHeight="1" x14ac:dyDescent="0.25">
      <c r="A5210" s="232"/>
      <c r="B5210" s="232"/>
      <c r="C5210" s="232"/>
      <c r="D5210" s="232"/>
      <c r="E5210" s="232"/>
      <c r="F5210" s="232"/>
      <c r="G5210" s="232"/>
      <c r="H5210" s="232"/>
      <c r="I5210" s="232"/>
      <c r="J5210" s="232"/>
      <c r="K5210" s="232"/>
      <c r="L5210" s="232"/>
      <c r="M5210" s="232"/>
      <c r="N5210" s="131" t="e">
        <f t="shared" si="81"/>
        <v>#N/A</v>
      </c>
    </row>
    <row r="5211" spans="1:14" ht="12.75" customHeight="1" x14ac:dyDescent="0.25">
      <c r="A5211" s="232"/>
      <c r="B5211" s="232"/>
      <c r="C5211" s="232"/>
      <c r="D5211" s="232"/>
      <c r="E5211" s="232"/>
      <c r="F5211" s="232"/>
      <c r="G5211" s="232"/>
      <c r="H5211" s="232"/>
      <c r="I5211" s="232"/>
      <c r="J5211" s="232"/>
      <c r="K5211" s="232"/>
      <c r="L5211" s="232"/>
      <c r="M5211" s="232"/>
      <c r="N5211" s="131" t="e">
        <f t="shared" si="81"/>
        <v>#N/A</v>
      </c>
    </row>
    <row r="5212" spans="1:14" ht="12.75" customHeight="1" x14ac:dyDescent="0.25">
      <c r="A5212" s="232"/>
      <c r="B5212" s="232"/>
      <c r="C5212" s="232"/>
      <c r="D5212" s="232"/>
      <c r="E5212" s="232"/>
      <c r="F5212" s="232"/>
      <c r="G5212" s="232"/>
      <c r="H5212" s="232"/>
      <c r="I5212" s="232"/>
      <c r="J5212" s="232"/>
      <c r="K5212" s="232"/>
      <c r="L5212" s="232"/>
      <c r="M5212" s="232"/>
      <c r="N5212" s="131" t="e">
        <f t="shared" si="81"/>
        <v>#N/A</v>
      </c>
    </row>
    <row r="5213" spans="1:14" ht="12.75" customHeight="1" x14ac:dyDescent="0.25">
      <c r="A5213" s="232"/>
      <c r="B5213" s="232"/>
      <c r="C5213" s="232"/>
      <c r="D5213" s="232"/>
      <c r="E5213" s="232"/>
      <c r="F5213" s="232"/>
      <c r="G5213" s="232"/>
      <c r="H5213" s="232"/>
      <c r="I5213" s="232"/>
      <c r="J5213" s="232"/>
      <c r="K5213" s="232"/>
      <c r="L5213" s="232"/>
      <c r="M5213" s="232"/>
      <c r="N5213" s="131" t="e">
        <f t="shared" si="81"/>
        <v>#N/A</v>
      </c>
    </row>
    <row r="5214" spans="1:14" ht="12.75" customHeight="1" x14ac:dyDescent="0.25">
      <c r="A5214" s="232"/>
      <c r="B5214" s="232"/>
      <c r="C5214" s="232"/>
      <c r="D5214" s="232"/>
      <c r="E5214" s="232"/>
      <c r="F5214" s="232"/>
      <c r="G5214" s="232"/>
      <c r="H5214" s="232"/>
      <c r="I5214" s="232"/>
      <c r="J5214" s="232"/>
      <c r="K5214" s="232"/>
      <c r="L5214" s="232"/>
      <c r="M5214" s="232"/>
      <c r="N5214" s="131" t="e">
        <f t="shared" si="81"/>
        <v>#N/A</v>
      </c>
    </row>
    <row r="5215" spans="1:14" ht="12.75" customHeight="1" x14ac:dyDescent="0.25">
      <c r="A5215" s="232"/>
      <c r="B5215" s="232"/>
      <c r="C5215" s="232"/>
      <c r="D5215" s="232"/>
      <c r="E5215" s="232"/>
      <c r="F5215" s="232"/>
      <c r="G5215" s="232"/>
      <c r="H5215" s="232"/>
      <c r="I5215" s="232"/>
      <c r="J5215" s="232"/>
      <c r="K5215" s="232"/>
      <c r="L5215" s="232"/>
      <c r="M5215" s="232"/>
      <c r="N5215" s="131" t="e">
        <f t="shared" si="81"/>
        <v>#N/A</v>
      </c>
    </row>
    <row r="5216" spans="1:14" ht="12.75" customHeight="1" x14ac:dyDescent="0.25">
      <c r="A5216" s="232"/>
      <c r="B5216" s="232"/>
      <c r="C5216" s="232"/>
      <c r="D5216" s="232"/>
      <c r="E5216" s="232"/>
      <c r="F5216" s="232"/>
      <c r="G5216" s="232"/>
      <c r="H5216" s="232"/>
      <c r="I5216" s="232"/>
      <c r="J5216" s="232"/>
      <c r="K5216" s="232"/>
      <c r="L5216" s="232"/>
      <c r="M5216" s="232"/>
      <c r="N5216" s="131" t="e">
        <f t="shared" si="81"/>
        <v>#N/A</v>
      </c>
    </row>
    <row r="5217" spans="1:14" ht="12.75" customHeight="1" x14ac:dyDescent="0.25">
      <c r="A5217" s="232"/>
      <c r="B5217" s="232"/>
      <c r="C5217" s="232"/>
      <c r="D5217" s="232"/>
      <c r="E5217" s="232"/>
      <c r="F5217" s="232"/>
      <c r="G5217" s="232"/>
      <c r="H5217" s="232"/>
      <c r="I5217" s="232"/>
      <c r="J5217" s="232"/>
      <c r="K5217" s="232"/>
      <c r="L5217" s="232"/>
      <c r="M5217" s="232"/>
      <c r="N5217" s="131" t="e">
        <f t="shared" si="81"/>
        <v>#N/A</v>
      </c>
    </row>
    <row r="5218" spans="1:14" ht="12.75" customHeight="1" x14ac:dyDescent="0.25">
      <c r="A5218" s="232"/>
      <c r="B5218" s="232"/>
      <c r="C5218" s="232"/>
      <c r="D5218" s="232"/>
      <c r="E5218" s="232"/>
      <c r="F5218" s="232"/>
      <c r="G5218" s="232"/>
      <c r="H5218" s="232"/>
      <c r="I5218" s="232"/>
      <c r="J5218" s="232"/>
      <c r="K5218" s="232"/>
      <c r="L5218" s="232"/>
      <c r="M5218" s="232"/>
      <c r="N5218" s="131" t="e">
        <f t="shared" si="81"/>
        <v>#N/A</v>
      </c>
    </row>
    <row r="5219" spans="1:14" ht="12.75" customHeight="1" x14ac:dyDescent="0.25">
      <c r="A5219" s="232"/>
      <c r="B5219" s="232"/>
      <c r="C5219" s="232"/>
      <c r="D5219" s="232"/>
      <c r="E5219" s="232"/>
      <c r="F5219" s="232"/>
      <c r="G5219" s="232"/>
      <c r="H5219" s="232"/>
      <c r="I5219" s="232"/>
      <c r="J5219" s="232"/>
      <c r="K5219" s="232"/>
      <c r="L5219" s="232"/>
      <c r="M5219" s="232"/>
      <c r="N5219" s="131" t="e">
        <f t="shared" si="81"/>
        <v>#N/A</v>
      </c>
    </row>
    <row r="5220" spans="1:14" ht="12.75" customHeight="1" x14ac:dyDescent="0.25">
      <c r="A5220" s="232"/>
      <c r="B5220" s="232"/>
      <c r="C5220" s="232"/>
      <c r="D5220" s="232"/>
      <c r="E5220" s="232"/>
      <c r="F5220" s="232"/>
      <c r="G5220" s="232"/>
      <c r="H5220" s="232"/>
      <c r="I5220" s="232"/>
      <c r="J5220" s="232"/>
      <c r="K5220" s="232"/>
      <c r="L5220" s="232"/>
      <c r="M5220" s="232"/>
      <c r="N5220" s="131" t="e">
        <f t="shared" si="81"/>
        <v>#N/A</v>
      </c>
    </row>
    <row r="5221" spans="1:14" ht="12.75" customHeight="1" x14ac:dyDescent="0.25">
      <c r="A5221" s="232"/>
      <c r="B5221" s="232"/>
      <c r="C5221" s="232"/>
      <c r="D5221" s="232"/>
      <c r="E5221" s="232"/>
      <c r="F5221" s="232"/>
      <c r="G5221" s="232"/>
      <c r="H5221" s="232"/>
      <c r="I5221" s="232"/>
      <c r="J5221" s="232"/>
      <c r="K5221" s="232"/>
      <c r="L5221" s="232"/>
      <c r="M5221" s="232"/>
      <c r="N5221" s="131" t="e">
        <f t="shared" si="81"/>
        <v>#N/A</v>
      </c>
    </row>
    <row r="5222" spans="1:14" ht="12.75" customHeight="1" x14ac:dyDescent="0.25">
      <c r="A5222" s="232"/>
      <c r="B5222" s="232"/>
      <c r="C5222" s="232"/>
      <c r="D5222" s="232"/>
      <c r="E5222" s="232"/>
      <c r="F5222" s="232"/>
      <c r="G5222" s="232"/>
      <c r="H5222" s="232"/>
      <c r="I5222" s="232"/>
      <c r="J5222" s="232"/>
      <c r="K5222" s="232"/>
      <c r="L5222" s="232"/>
      <c r="M5222" s="232"/>
      <c r="N5222" s="131" t="e">
        <f t="shared" si="81"/>
        <v>#N/A</v>
      </c>
    </row>
    <row r="5223" spans="1:14" ht="12.75" customHeight="1" x14ac:dyDescent="0.25">
      <c r="A5223" s="232"/>
      <c r="B5223" s="232"/>
      <c r="C5223" s="232"/>
      <c r="D5223" s="232"/>
      <c r="E5223" s="232"/>
      <c r="F5223" s="232"/>
      <c r="G5223" s="232"/>
      <c r="H5223" s="232"/>
      <c r="I5223" s="232"/>
      <c r="J5223" s="232"/>
      <c r="K5223" s="232"/>
      <c r="L5223" s="232"/>
      <c r="M5223" s="232"/>
      <c r="N5223" s="131" t="e">
        <f t="shared" si="81"/>
        <v>#N/A</v>
      </c>
    </row>
    <row r="5224" spans="1:14" ht="12.75" customHeight="1" x14ac:dyDescent="0.25">
      <c r="A5224" s="232"/>
      <c r="B5224" s="232"/>
      <c r="C5224" s="232"/>
      <c r="D5224" s="232"/>
      <c r="E5224" s="232"/>
      <c r="F5224" s="232"/>
      <c r="G5224" s="232"/>
      <c r="H5224" s="232"/>
      <c r="I5224" s="232"/>
      <c r="J5224" s="232"/>
      <c r="K5224" s="232"/>
      <c r="L5224" s="232"/>
      <c r="M5224" s="232"/>
      <c r="N5224" s="131" t="e">
        <f t="shared" si="81"/>
        <v>#N/A</v>
      </c>
    </row>
    <row r="5225" spans="1:14" ht="12.75" customHeight="1" x14ac:dyDescent="0.25">
      <c r="A5225" s="232"/>
      <c r="B5225" s="232"/>
      <c r="C5225" s="232"/>
      <c r="D5225" s="232"/>
      <c r="E5225" s="232"/>
      <c r="F5225" s="232"/>
      <c r="G5225" s="232"/>
      <c r="H5225" s="232"/>
      <c r="I5225" s="232"/>
      <c r="J5225" s="232"/>
      <c r="K5225" s="232"/>
      <c r="L5225" s="232"/>
      <c r="M5225" s="232"/>
      <c r="N5225" s="131" t="e">
        <f t="shared" si="81"/>
        <v>#N/A</v>
      </c>
    </row>
    <row r="5226" spans="1:14" ht="12.75" customHeight="1" x14ac:dyDescent="0.25">
      <c r="A5226" s="232"/>
      <c r="B5226" s="232"/>
      <c r="C5226" s="232"/>
      <c r="D5226" s="232"/>
      <c r="E5226" s="232"/>
      <c r="F5226" s="232"/>
      <c r="G5226" s="232"/>
      <c r="H5226" s="232"/>
      <c r="I5226" s="232"/>
      <c r="J5226" s="232"/>
      <c r="K5226" s="232"/>
      <c r="L5226" s="232"/>
      <c r="M5226" s="232"/>
      <c r="N5226" s="131" t="e">
        <f t="shared" si="81"/>
        <v>#N/A</v>
      </c>
    </row>
    <row r="5227" spans="1:14" ht="12.75" customHeight="1" x14ac:dyDescent="0.25">
      <c r="A5227" s="232"/>
      <c r="B5227" s="232"/>
      <c r="C5227" s="232"/>
      <c r="D5227" s="232"/>
      <c r="E5227" s="232"/>
      <c r="F5227" s="232"/>
      <c r="G5227" s="232"/>
      <c r="H5227" s="232"/>
      <c r="I5227" s="232"/>
      <c r="J5227" s="232"/>
      <c r="K5227" s="232"/>
      <c r="L5227" s="232"/>
      <c r="M5227" s="232"/>
      <c r="N5227" s="131" t="e">
        <f t="shared" si="81"/>
        <v>#N/A</v>
      </c>
    </row>
    <row r="5228" spans="1:14" ht="12.75" customHeight="1" x14ac:dyDescent="0.25">
      <c r="A5228" s="232"/>
      <c r="B5228" s="232"/>
      <c r="C5228" s="232"/>
      <c r="D5228" s="232"/>
      <c r="E5228" s="232"/>
      <c r="F5228" s="232"/>
      <c r="G5228" s="232"/>
      <c r="H5228" s="232"/>
      <c r="I5228" s="232"/>
      <c r="J5228" s="232"/>
      <c r="K5228" s="232"/>
      <c r="L5228" s="232"/>
      <c r="M5228" s="232"/>
      <c r="N5228" s="131" t="e">
        <f t="shared" si="81"/>
        <v>#N/A</v>
      </c>
    </row>
    <row r="5229" spans="1:14" ht="12.75" customHeight="1" x14ac:dyDescent="0.25">
      <c r="A5229" s="232"/>
      <c r="B5229" s="232"/>
      <c r="C5229" s="232"/>
      <c r="D5229" s="232"/>
      <c r="E5229" s="232"/>
      <c r="F5229" s="232"/>
      <c r="G5229" s="232"/>
      <c r="H5229" s="232"/>
      <c r="I5229" s="232"/>
      <c r="J5229" s="232"/>
      <c r="K5229" s="232"/>
      <c r="L5229" s="232"/>
      <c r="M5229" s="232"/>
      <c r="N5229" s="131" t="e">
        <f t="shared" si="81"/>
        <v>#N/A</v>
      </c>
    </row>
    <row r="5230" spans="1:14" ht="12.75" customHeight="1" x14ac:dyDescent="0.25">
      <c r="A5230" s="232"/>
      <c r="B5230" s="232"/>
      <c r="C5230" s="232"/>
      <c r="D5230" s="232"/>
      <c r="E5230" s="232"/>
      <c r="F5230" s="232"/>
      <c r="G5230" s="232"/>
      <c r="H5230" s="232"/>
      <c r="I5230" s="232"/>
      <c r="J5230" s="232"/>
      <c r="K5230" s="232"/>
      <c r="L5230" s="232"/>
      <c r="M5230" s="232"/>
      <c r="N5230" s="131" t="e">
        <f t="shared" si="81"/>
        <v>#N/A</v>
      </c>
    </row>
    <row r="5231" spans="1:14" ht="12.75" customHeight="1" x14ac:dyDescent="0.25">
      <c r="A5231" s="232"/>
      <c r="B5231" s="232"/>
      <c r="C5231" s="232"/>
      <c r="D5231" s="232"/>
      <c r="E5231" s="232"/>
      <c r="F5231" s="232"/>
      <c r="G5231" s="232"/>
      <c r="H5231" s="232"/>
      <c r="I5231" s="232"/>
      <c r="J5231" s="232"/>
      <c r="K5231" s="232"/>
      <c r="L5231" s="232"/>
      <c r="M5231" s="232"/>
      <c r="N5231" s="131" t="e">
        <f t="shared" si="81"/>
        <v>#N/A</v>
      </c>
    </row>
    <row r="5232" spans="1:14" ht="12.75" customHeight="1" x14ac:dyDescent="0.25">
      <c r="A5232" s="232"/>
      <c r="B5232" s="232"/>
      <c r="C5232" s="232"/>
      <c r="D5232" s="232"/>
      <c r="E5232" s="232"/>
      <c r="F5232" s="232"/>
      <c r="G5232" s="232"/>
      <c r="H5232" s="232"/>
      <c r="I5232" s="232"/>
      <c r="J5232" s="232"/>
      <c r="K5232" s="232"/>
      <c r="L5232" s="232"/>
      <c r="M5232" s="232"/>
      <c r="N5232" s="131" t="e">
        <f t="shared" si="81"/>
        <v>#N/A</v>
      </c>
    </row>
    <row r="5233" spans="1:14" ht="12.75" customHeight="1" x14ac:dyDescent="0.25">
      <c r="A5233" s="232"/>
      <c r="B5233" s="232"/>
      <c r="C5233" s="232"/>
      <c r="D5233" s="232"/>
      <c r="E5233" s="232"/>
      <c r="F5233" s="232"/>
      <c r="G5233" s="232"/>
      <c r="H5233" s="232"/>
      <c r="I5233" s="232"/>
      <c r="J5233" s="232"/>
      <c r="K5233" s="232"/>
      <c r="L5233" s="232"/>
      <c r="M5233" s="232"/>
      <c r="N5233" s="131" t="e">
        <f t="shared" si="81"/>
        <v>#N/A</v>
      </c>
    </row>
    <row r="5234" spans="1:14" ht="12.75" customHeight="1" x14ac:dyDescent="0.25">
      <c r="A5234" s="232"/>
      <c r="B5234" s="232"/>
      <c r="C5234" s="232"/>
      <c r="D5234" s="232"/>
      <c r="E5234" s="232"/>
      <c r="F5234" s="232"/>
      <c r="G5234" s="232"/>
      <c r="H5234" s="232"/>
      <c r="I5234" s="232"/>
      <c r="J5234" s="232"/>
      <c r="K5234" s="232"/>
      <c r="L5234" s="232"/>
      <c r="M5234" s="232"/>
      <c r="N5234" s="131" t="e">
        <f t="shared" si="81"/>
        <v>#N/A</v>
      </c>
    </row>
    <row r="5235" spans="1:14" ht="12.75" customHeight="1" x14ac:dyDescent="0.25">
      <c r="A5235" s="232"/>
      <c r="B5235" s="232"/>
      <c r="C5235" s="232"/>
      <c r="D5235" s="232"/>
      <c r="E5235" s="232"/>
      <c r="F5235" s="232"/>
      <c r="G5235" s="232"/>
      <c r="H5235" s="232"/>
      <c r="I5235" s="232"/>
      <c r="J5235" s="232"/>
      <c r="K5235" s="232"/>
      <c r="L5235" s="232"/>
      <c r="M5235" s="232"/>
      <c r="N5235" s="131" t="e">
        <f t="shared" si="81"/>
        <v>#N/A</v>
      </c>
    </row>
    <row r="5236" spans="1:14" ht="12.75" customHeight="1" x14ac:dyDescent="0.25">
      <c r="A5236" s="232"/>
      <c r="B5236" s="232"/>
      <c r="C5236" s="232"/>
      <c r="D5236" s="232"/>
      <c r="E5236" s="232"/>
      <c r="F5236" s="232"/>
      <c r="G5236" s="232"/>
      <c r="H5236" s="232"/>
      <c r="I5236" s="232"/>
      <c r="J5236" s="232"/>
      <c r="K5236" s="232"/>
      <c r="L5236" s="232"/>
      <c r="M5236" s="232"/>
      <c r="N5236" s="131" t="e">
        <f t="shared" si="81"/>
        <v>#N/A</v>
      </c>
    </row>
    <row r="5237" spans="1:14" ht="12.75" customHeight="1" x14ac:dyDescent="0.25">
      <c r="A5237" s="232"/>
      <c r="B5237" s="232"/>
      <c r="C5237" s="232"/>
      <c r="D5237" s="232"/>
      <c r="E5237" s="232"/>
      <c r="F5237" s="232"/>
      <c r="G5237" s="232"/>
      <c r="H5237" s="232"/>
      <c r="I5237" s="232"/>
      <c r="J5237" s="232"/>
      <c r="K5237" s="232"/>
      <c r="L5237" s="232"/>
      <c r="M5237" s="232"/>
      <c r="N5237" s="131" t="e">
        <f t="shared" si="81"/>
        <v>#N/A</v>
      </c>
    </row>
    <row r="5238" spans="1:14" ht="12.75" customHeight="1" x14ac:dyDescent="0.25">
      <c r="A5238" s="232"/>
      <c r="B5238" s="232"/>
      <c r="C5238" s="232"/>
      <c r="D5238" s="232"/>
      <c r="E5238" s="232"/>
      <c r="F5238" s="232"/>
      <c r="G5238" s="232"/>
      <c r="H5238" s="232"/>
      <c r="I5238" s="232"/>
      <c r="J5238" s="232"/>
      <c r="K5238" s="232"/>
      <c r="L5238" s="232"/>
      <c r="M5238" s="232"/>
      <c r="N5238" s="131" t="e">
        <f t="shared" si="81"/>
        <v>#N/A</v>
      </c>
    </row>
    <row r="5239" spans="1:14" ht="12.75" customHeight="1" x14ac:dyDescent="0.25">
      <c r="A5239" s="232"/>
      <c r="B5239" s="232"/>
      <c r="C5239" s="232"/>
      <c r="D5239" s="232"/>
      <c r="E5239" s="232"/>
      <c r="F5239" s="232"/>
      <c r="G5239" s="232"/>
      <c r="H5239" s="232"/>
      <c r="I5239" s="232"/>
      <c r="J5239" s="232"/>
      <c r="K5239" s="232"/>
      <c r="L5239" s="232"/>
      <c r="M5239" s="232"/>
      <c r="N5239" s="131" t="e">
        <f t="shared" si="81"/>
        <v>#N/A</v>
      </c>
    </row>
    <row r="5240" spans="1:14" ht="12.75" customHeight="1" x14ac:dyDescent="0.25">
      <c r="A5240" s="232"/>
      <c r="B5240" s="232"/>
      <c r="C5240" s="232"/>
      <c r="D5240" s="232"/>
      <c r="E5240" s="232"/>
      <c r="F5240" s="232"/>
      <c r="G5240" s="232"/>
      <c r="H5240" s="232"/>
      <c r="I5240" s="232"/>
      <c r="J5240" s="232"/>
      <c r="K5240" s="232"/>
      <c r="L5240" s="232"/>
      <c r="M5240" s="232"/>
      <c r="N5240" s="131" t="e">
        <f t="shared" si="81"/>
        <v>#N/A</v>
      </c>
    </row>
    <row r="5241" spans="1:14" ht="12.75" customHeight="1" x14ac:dyDescent="0.25">
      <c r="A5241" s="232"/>
      <c r="B5241" s="232"/>
      <c r="C5241" s="232"/>
      <c r="D5241" s="232"/>
      <c r="E5241" s="232"/>
      <c r="F5241" s="232"/>
      <c r="G5241" s="232"/>
      <c r="H5241" s="232"/>
      <c r="I5241" s="232"/>
      <c r="J5241" s="232"/>
      <c r="K5241" s="232"/>
      <c r="L5241" s="232"/>
      <c r="M5241" s="232"/>
      <c r="N5241" s="131" t="e">
        <f t="shared" si="81"/>
        <v>#N/A</v>
      </c>
    </row>
    <row r="5242" spans="1:14" ht="12.75" customHeight="1" x14ac:dyDescent="0.25">
      <c r="A5242" s="232"/>
      <c r="B5242" s="232"/>
      <c r="C5242" s="232"/>
      <c r="D5242" s="232"/>
      <c r="E5242" s="232"/>
      <c r="F5242" s="232"/>
      <c r="G5242" s="232"/>
      <c r="H5242" s="232"/>
      <c r="I5242" s="232"/>
      <c r="J5242" s="232"/>
      <c r="K5242" s="232"/>
      <c r="L5242" s="232"/>
      <c r="M5242" s="232"/>
      <c r="N5242" s="131" t="e">
        <f t="shared" si="81"/>
        <v>#N/A</v>
      </c>
    </row>
    <row r="5243" spans="1:14" ht="12.75" customHeight="1" x14ac:dyDescent="0.25">
      <c r="A5243" s="232"/>
      <c r="B5243" s="232"/>
      <c r="C5243" s="232"/>
      <c r="D5243" s="232"/>
      <c r="E5243" s="232"/>
      <c r="F5243" s="232"/>
      <c r="G5243" s="232"/>
      <c r="H5243" s="232"/>
      <c r="I5243" s="232"/>
      <c r="J5243" s="232"/>
      <c r="K5243" s="232"/>
      <c r="L5243" s="232"/>
      <c r="M5243" s="232"/>
      <c r="N5243" s="131" t="e">
        <f t="shared" si="81"/>
        <v>#N/A</v>
      </c>
    </row>
    <row r="5244" spans="1:14" ht="12.75" customHeight="1" x14ac:dyDescent="0.25">
      <c r="A5244" s="232"/>
      <c r="B5244" s="232"/>
      <c r="C5244" s="232"/>
      <c r="D5244" s="232"/>
      <c r="E5244" s="232"/>
      <c r="F5244" s="232"/>
      <c r="G5244" s="232"/>
      <c r="H5244" s="232"/>
      <c r="I5244" s="232"/>
      <c r="J5244" s="232"/>
      <c r="K5244" s="232"/>
      <c r="L5244" s="232"/>
      <c r="M5244" s="232"/>
      <c r="N5244" s="131" t="e">
        <f t="shared" si="81"/>
        <v>#N/A</v>
      </c>
    </row>
    <row r="5245" spans="1:14" ht="12.75" customHeight="1" x14ac:dyDescent="0.25">
      <c r="A5245" s="232"/>
      <c r="B5245" s="232"/>
      <c r="C5245" s="232"/>
      <c r="D5245" s="232"/>
      <c r="E5245" s="232"/>
      <c r="F5245" s="232"/>
      <c r="G5245" s="232"/>
      <c r="H5245" s="232"/>
      <c r="I5245" s="232"/>
      <c r="J5245" s="232"/>
      <c r="K5245" s="232"/>
      <c r="L5245" s="232"/>
      <c r="M5245" s="232"/>
      <c r="N5245" s="131" t="e">
        <f t="shared" si="81"/>
        <v>#N/A</v>
      </c>
    </row>
    <row r="5246" spans="1:14" ht="12.75" customHeight="1" x14ac:dyDescent="0.25">
      <c r="A5246" s="232"/>
      <c r="B5246" s="232"/>
      <c r="C5246" s="232"/>
      <c r="D5246" s="232"/>
      <c r="E5246" s="232"/>
      <c r="F5246" s="232"/>
      <c r="G5246" s="232"/>
      <c r="H5246" s="232"/>
      <c r="I5246" s="232"/>
      <c r="J5246" s="232"/>
      <c r="K5246" s="232"/>
      <c r="L5246" s="232"/>
      <c r="M5246" s="232"/>
      <c r="N5246" s="131" t="e">
        <f t="shared" si="81"/>
        <v>#N/A</v>
      </c>
    </row>
    <row r="5247" spans="1:14" ht="12.75" customHeight="1" x14ac:dyDescent="0.25">
      <c r="A5247" s="232"/>
      <c r="B5247" s="232"/>
      <c r="C5247" s="232"/>
      <c r="D5247" s="232"/>
      <c r="E5247" s="232"/>
      <c r="F5247" s="232"/>
      <c r="G5247" s="232"/>
      <c r="H5247" s="232"/>
      <c r="I5247" s="232"/>
      <c r="J5247" s="232"/>
      <c r="K5247" s="232"/>
      <c r="L5247" s="232"/>
      <c r="M5247" s="232"/>
      <c r="N5247" s="131" t="e">
        <f t="shared" si="81"/>
        <v>#N/A</v>
      </c>
    </row>
    <row r="5248" spans="1:14" ht="12.75" customHeight="1" x14ac:dyDescent="0.25">
      <c r="A5248" s="232"/>
      <c r="B5248" s="232"/>
      <c r="C5248" s="232"/>
      <c r="D5248" s="232"/>
      <c r="E5248" s="232"/>
      <c r="F5248" s="232"/>
      <c r="G5248" s="232"/>
      <c r="H5248" s="232"/>
      <c r="I5248" s="232"/>
      <c r="J5248" s="232"/>
      <c r="K5248" s="232"/>
      <c r="L5248" s="232"/>
      <c r="M5248" s="232"/>
      <c r="N5248" s="131" t="e">
        <f t="shared" si="81"/>
        <v>#N/A</v>
      </c>
    </row>
    <row r="5249" spans="1:14" ht="12.75" customHeight="1" x14ac:dyDescent="0.25">
      <c r="A5249" s="232"/>
      <c r="B5249" s="232"/>
      <c r="C5249" s="232"/>
      <c r="D5249" s="232"/>
      <c r="E5249" s="232"/>
      <c r="F5249" s="232"/>
      <c r="G5249" s="232"/>
      <c r="H5249" s="232"/>
      <c r="I5249" s="232"/>
      <c r="J5249" s="232"/>
      <c r="K5249" s="232"/>
      <c r="L5249" s="232"/>
      <c r="M5249" s="232"/>
      <c r="N5249" s="131" t="e">
        <f t="shared" si="81"/>
        <v>#N/A</v>
      </c>
    </row>
    <row r="5250" spans="1:14" ht="12.75" customHeight="1" x14ac:dyDescent="0.25">
      <c r="A5250" s="232"/>
      <c r="B5250" s="232"/>
      <c r="C5250" s="232"/>
      <c r="D5250" s="232"/>
      <c r="E5250" s="232"/>
      <c r="F5250" s="232"/>
      <c r="G5250" s="232"/>
      <c r="H5250" s="232"/>
      <c r="I5250" s="232"/>
      <c r="J5250" s="232"/>
      <c r="K5250" s="232"/>
      <c r="L5250" s="232"/>
      <c r="M5250" s="232"/>
      <c r="N5250" s="131" t="e">
        <f t="shared" si="81"/>
        <v>#N/A</v>
      </c>
    </row>
    <row r="5251" spans="1:14" ht="12.75" customHeight="1" x14ac:dyDescent="0.25">
      <c r="A5251" s="232"/>
      <c r="B5251" s="232"/>
      <c r="C5251" s="232"/>
      <c r="D5251" s="232"/>
      <c r="E5251" s="232"/>
      <c r="F5251" s="232"/>
      <c r="G5251" s="232"/>
      <c r="H5251" s="232"/>
      <c r="I5251" s="232"/>
      <c r="J5251" s="232"/>
      <c r="K5251" s="232"/>
      <c r="L5251" s="232"/>
      <c r="M5251" s="232"/>
      <c r="N5251" s="131" t="e">
        <f t="shared" si="81"/>
        <v>#N/A</v>
      </c>
    </row>
    <row r="5252" spans="1:14" ht="12.75" customHeight="1" x14ac:dyDescent="0.25">
      <c r="A5252" s="232"/>
      <c r="B5252" s="232"/>
      <c r="C5252" s="232"/>
      <c r="D5252" s="232"/>
      <c r="E5252" s="232"/>
      <c r="F5252" s="232"/>
      <c r="G5252" s="232"/>
      <c r="H5252" s="232"/>
      <c r="I5252" s="232"/>
      <c r="J5252" s="232"/>
      <c r="K5252" s="232"/>
      <c r="L5252" s="232"/>
      <c r="M5252" s="232"/>
      <c r="N5252" s="131" t="e">
        <f t="shared" ref="N5252:N5315" si="82">VLOOKUP(I5252,$O$3:$P$10,2,FALSE)</f>
        <v>#N/A</v>
      </c>
    </row>
    <row r="5253" spans="1:14" ht="12.75" customHeight="1" x14ac:dyDescent="0.25">
      <c r="A5253" s="232"/>
      <c r="B5253" s="232"/>
      <c r="C5253" s="232"/>
      <c r="D5253" s="232"/>
      <c r="E5253" s="232"/>
      <c r="F5253" s="232"/>
      <c r="G5253" s="232"/>
      <c r="H5253" s="232"/>
      <c r="I5253" s="232"/>
      <c r="J5253" s="232"/>
      <c r="K5253" s="232"/>
      <c r="L5253" s="232"/>
      <c r="M5253" s="232"/>
      <c r="N5253" s="131" t="e">
        <f t="shared" si="82"/>
        <v>#N/A</v>
      </c>
    </row>
    <row r="5254" spans="1:14" ht="12.75" customHeight="1" x14ac:dyDescent="0.25">
      <c r="A5254" s="232"/>
      <c r="B5254" s="232"/>
      <c r="C5254" s="232"/>
      <c r="D5254" s="232"/>
      <c r="E5254" s="232"/>
      <c r="F5254" s="232"/>
      <c r="G5254" s="232"/>
      <c r="H5254" s="232"/>
      <c r="I5254" s="232"/>
      <c r="J5254" s="232"/>
      <c r="K5254" s="232"/>
      <c r="L5254" s="232"/>
      <c r="M5254" s="232"/>
      <c r="N5254" s="131" t="e">
        <f t="shared" si="82"/>
        <v>#N/A</v>
      </c>
    </row>
    <row r="5255" spans="1:14" ht="12.75" customHeight="1" x14ac:dyDescent="0.25">
      <c r="A5255" s="232"/>
      <c r="B5255" s="232"/>
      <c r="C5255" s="232"/>
      <c r="D5255" s="232"/>
      <c r="E5255" s="232"/>
      <c r="F5255" s="232"/>
      <c r="G5255" s="232"/>
      <c r="H5255" s="232"/>
      <c r="I5255" s="232"/>
      <c r="J5255" s="232"/>
      <c r="K5255" s="232"/>
      <c r="L5255" s="232"/>
      <c r="M5255" s="232"/>
      <c r="N5255" s="131" t="e">
        <f t="shared" si="82"/>
        <v>#N/A</v>
      </c>
    </row>
    <row r="5256" spans="1:14" ht="12.75" customHeight="1" x14ac:dyDescent="0.25">
      <c r="A5256" s="232"/>
      <c r="B5256" s="232"/>
      <c r="C5256" s="232"/>
      <c r="D5256" s="232"/>
      <c r="E5256" s="232"/>
      <c r="F5256" s="232"/>
      <c r="G5256" s="232"/>
      <c r="H5256" s="232"/>
      <c r="I5256" s="232"/>
      <c r="J5256" s="232"/>
      <c r="K5256" s="232"/>
      <c r="L5256" s="232"/>
      <c r="M5256" s="232"/>
      <c r="N5256" s="131" t="e">
        <f t="shared" si="82"/>
        <v>#N/A</v>
      </c>
    </row>
    <row r="5257" spans="1:14" ht="12.75" customHeight="1" x14ac:dyDescent="0.25">
      <c r="A5257" s="232"/>
      <c r="B5257" s="232"/>
      <c r="C5257" s="232"/>
      <c r="D5257" s="232"/>
      <c r="E5257" s="232"/>
      <c r="F5257" s="232"/>
      <c r="G5257" s="232"/>
      <c r="H5257" s="232"/>
      <c r="I5257" s="232"/>
      <c r="J5257" s="232"/>
      <c r="K5257" s="232"/>
      <c r="L5257" s="232"/>
      <c r="M5257" s="232"/>
      <c r="N5257" s="131" t="e">
        <f t="shared" si="82"/>
        <v>#N/A</v>
      </c>
    </row>
    <row r="5258" spans="1:14" ht="12.75" customHeight="1" x14ac:dyDescent="0.25">
      <c r="A5258" s="232"/>
      <c r="B5258" s="232"/>
      <c r="C5258" s="232"/>
      <c r="D5258" s="232"/>
      <c r="E5258" s="232"/>
      <c r="F5258" s="232"/>
      <c r="G5258" s="232"/>
      <c r="H5258" s="232"/>
      <c r="I5258" s="232"/>
      <c r="J5258" s="232"/>
      <c r="K5258" s="232"/>
      <c r="L5258" s="232"/>
      <c r="M5258" s="232"/>
      <c r="N5258" s="131" t="e">
        <f t="shared" si="82"/>
        <v>#N/A</v>
      </c>
    </row>
    <row r="5259" spans="1:14" ht="12.75" customHeight="1" x14ac:dyDescent="0.25">
      <c r="A5259" s="232"/>
      <c r="B5259" s="232"/>
      <c r="C5259" s="232"/>
      <c r="D5259" s="232"/>
      <c r="E5259" s="232"/>
      <c r="F5259" s="232"/>
      <c r="G5259" s="232"/>
      <c r="H5259" s="232"/>
      <c r="I5259" s="232"/>
      <c r="J5259" s="232"/>
      <c r="K5259" s="232"/>
      <c r="L5259" s="232"/>
      <c r="M5259" s="232"/>
      <c r="N5259" s="131" t="e">
        <f t="shared" si="82"/>
        <v>#N/A</v>
      </c>
    </row>
    <row r="5260" spans="1:14" ht="12.75" customHeight="1" x14ac:dyDescent="0.25">
      <c r="A5260" s="232"/>
      <c r="B5260" s="232"/>
      <c r="C5260" s="232"/>
      <c r="D5260" s="232"/>
      <c r="E5260" s="232"/>
      <c r="F5260" s="232"/>
      <c r="G5260" s="232"/>
      <c r="H5260" s="232"/>
      <c r="I5260" s="232"/>
      <c r="J5260" s="232"/>
      <c r="K5260" s="232"/>
      <c r="L5260" s="232"/>
      <c r="M5260" s="232"/>
      <c r="N5260" s="131" t="e">
        <f t="shared" si="82"/>
        <v>#N/A</v>
      </c>
    </row>
    <row r="5261" spans="1:14" ht="12.75" customHeight="1" x14ac:dyDescent="0.25">
      <c r="A5261" s="232"/>
      <c r="B5261" s="232"/>
      <c r="C5261" s="232"/>
      <c r="D5261" s="232"/>
      <c r="E5261" s="232"/>
      <c r="F5261" s="232"/>
      <c r="G5261" s="232"/>
      <c r="H5261" s="232"/>
      <c r="I5261" s="232"/>
      <c r="J5261" s="232"/>
      <c r="K5261" s="232"/>
      <c r="L5261" s="232"/>
      <c r="M5261" s="232"/>
      <c r="N5261" s="131" t="e">
        <f t="shared" si="82"/>
        <v>#N/A</v>
      </c>
    </row>
    <row r="5262" spans="1:14" ht="12.75" customHeight="1" x14ac:dyDescent="0.25">
      <c r="A5262" s="232"/>
      <c r="B5262" s="232"/>
      <c r="C5262" s="232"/>
      <c r="D5262" s="232"/>
      <c r="E5262" s="232"/>
      <c r="F5262" s="232"/>
      <c r="G5262" s="232"/>
      <c r="H5262" s="232"/>
      <c r="I5262" s="232"/>
      <c r="J5262" s="232"/>
      <c r="K5262" s="232"/>
      <c r="L5262" s="232"/>
      <c r="M5262" s="232"/>
      <c r="N5262" s="131" t="e">
        <f t="shared" si="82"/>
        <v>#N/A</v>
      </c>
    </row>
    <row r="5263" spans="1:14" ht="12.75" customHeight="1" x14ac:dyDescent="0.25">
      <c r="A5263" s="232"/>
      <c r="B5263" s="232"/>
      <c r="C5263" s="232"/>
      <c r="D5263" s="232"/>
      <c r="E5263" s="232"/>
      <c r="F5263" s="232"/>
      <c r="G5263" s="232"/>
      <c r="H5263" s="232"/>
      <c r="I5263" s="232"/>
      <c r="J5263" s="232"/>
      <c r="K5263" s="232"/>
      <c r="L5263" s="232"/>
      <c r="M5263" s="232"/>
      <c r="N5263" s="131" t="e">
        <f t="shared" si="82"/>
        <v>#N/A</v>
      </c>
    </row>
    <row r="5264" spans="1:14" ht="12.75" customHeight="1" x14ac:dyDescent="0.25">
      <c r="A5264" s="232"/>
      <c r="B5264" s="232"/>
      <c r="C5264" s="232"/>
      <c r="D5264" s="232"/>
      <c r="E5264" s="232"/>
      <c r="F5264" s="232"/>
      <c r="G5264" s="232"/>
      <c r="H5264" s="232"/>
      <c r="I5264" s="232"/>
      <c r="J5264" s="232"/>
      <c r="K5264" s="232"/>
      <c r="L5264" s="232"/>
      <c r="M5264" s="232"/>
      <c r="N5264" s="131" t="e">
        <f t="shared" si="82"/>
        <v>#N/A</v>
      </c>
    </row>
    <row r="5265" spans="1:14" ht="12.75" customHeight="1" x14ac:dyDescent="0.25">
      <c r="A5265" s="232"/>
      <c r="B5265" s="232"/>
      <c r="C5265" s="232"/>
      <c r="D5265" s="232"/>
      <c r="E5265" s="232"/>
      <c r="F5265" s="232"/>
      <c r="G5265" s="232"/>
      <c r="H5265" s="232"/>
      <c r="I5265" s="232"/>
      <c r="J5265" s="232"/>
      <c r="K5265" s="232"/>
      <c r="L5265" s="232"/>
      <c r="M5265" s="232"/>
      <c r="N5265" s="131" t="e">
        <f t="shared" si="82"/>
        <v>#N/A</v>
      </c>
    </row>
    <row r="5266" spans="1:14" ht="12.75" customHeight="1" x14ac:dyDescent="0.25">
      <c r="A5266" s="232"/>
      <c r="B5266" s="232"/>
      <c r="C5266" s="232"/>
      <c r="D5266" s="232"/>
      <c r="E5266" s="232"/>
      <c r="F5266" s="232"/>
      <c r="G5266" s="232"/>
      <c r="H5266" s="232"/>
      <c r="I5266" s="232"/>
      <c r="J5266" s="232"/>
      <c r="K5266" s="232"/>
      <c r="L5266" s="232"/>
      <c r="M5266" s="232"/>
      <c r="N5266" s="131" t="e">
        <f t="shared" si="82"/>
        <v>#N/A</v>
      </c>
    </row>
    <row r="5267" spans="1:14" ht="12.75" customHeight="1" x14ac:dyDescent="0.25">
      <c r="A5267" s="232"/>
      <c r="B5267" s="232"/>
      <c r="C5267" s="232"/>
      <c r="D5267" s="232"/>
      <c r="E5267" s="232"/>
      <c r="F5267" s="232"/>
      <c r="G5267" s="232"/>
      <c r="H5267" s="232"/>
      <c r="I5267" s="232"/>
      <c r="J5267" s="232"/>
      <c r="K5267" s="232"/>
      <c r="L5267" s="232"/>
      <c r="M5267" s="232"/>
      <c r="N5267" s="131" t="e">
        <f t="shared" si="82"/>
        <v>#N/A</v>
      </c>
    </row>
    <row r="5268" spans="1:14" ht="12.75" customHeight="1" x14ac:dyDescent="0.25">
      <c r="A5268" s="232"/>
      <c r="B5268" s="232"/>
      <c r="C5268" s="232"/>
      <c r="D5268" s="232"/>
      <c r="E5268" s="232"/>
      <c r="F5268" s="232"/>
      <c r="G5268" s="232"/>
      <c r="H5268" s="232"/>
      <c r="I5268" s="232"/>
      <c r="J5268" s="232"/>
      <c r="K5268" s="232"/>
      <c r="L5268" s="232"/>
      <c r="M5268" s="232"/>
      <c r="N5268" s="131" t="e">
        <f t="shared" si="82"/>
        <v>#N/A</v>
      </c>
    </row>
    <row r="5269" spans="1:14" ht="12.75" customHeight="1" x14ac:dyDescent="0.25">
      <c r="A5269" s="232"/>
      <c r="B5269" s="232"/>
      <c r="C5269" s="232"/>
      <c r="D5269" s="232"/>
      <c r="E5269" s="232"/>
      <c r="F5269" s="232"/>
      <c r="G5269" s="232"/>
      <c r="H5269" s="232"/>
      <c r="I5269" s="232"/>
      <c r="J5269" s="232"/>
      <c r="K5269" s="232"/>
      <c r="L5269" s="232"/>
      <c r="M5269" s="232"/>
      <c r="N5269" s="131" t="e">
        <f t="shared" si="82"/>
        <v>#N/A</v>
      </c>
    </row>
    <row r="5270" spans="1:14" ht="12.75" customHeight="1" x14ac:dyDescent="0.25">
      <c r="A5270" s="232"/>
      <c r="B5270" s="232"/>
      <c r="C5270" s="232"/>
      <c r="D5270" s="232"/>
      <c r="E5270" s="232"/>
      <c r="F5270" s="232"/>
      <c r="G5270" s="232"/>
      <c r="H5270" s="232"/>
      <c r="I5270" s="232"/>
      <c r="J5270" s="232"/>
      <c r="K5270" s="232"/>
      <c r="L5270" s="232"/>
      <c r="M5270" s="232"/>
      <c r="N5270" s="131" t="e">
        <f t="shared" si="82"/>
        <v>#N/A</v>
      </c>
    </row>
    <row r="5271" spans="1:14" ht="12.75" customHeight="1" x14ac:dyDescent="0.25">
      <c r="A5271" s="232"/>
      <c r="B5271" s="232"/>
      <c r="C5271" s="232"/>
      <c r="D5271" s="232"/>
      <c r="E5271" s="232"/>
      <c r="F5271" s="232"/>
      <c r="G5271" s="232"/>
      <c r="H5271" s="232"/>
      <c r="I5271" s="232"/>
      <c r="J5271" s="232"/>
      <c r="K5271" s="232"/>
      <c r="L5271" s="232"/>
      <c r="M5271" s="232"/>
      <c r="N5271" s="131" t="e">
        <f t="shared" si="82"/>
        <v>#N/A</v>
      </c>
    </row>
    <row r="5272" spans="1:14" ht="12.75" customHeight="1" x14ac:dyDescent="0.25">
      <c r="A5272" s="232"/>
      <c r="B5272" s="232"/>
      <c r="C5272" s="232"/>
      <c r="D5272" s="232"/>
      <c r="E5272" s="232"/>
      <c r="F5272" s="232"/>
      <c r="G5272" s="232"/>
      <c r="H5272" s="232"/>
      <c r="I5272" s="232"/>
      <c r="J5272" s="232"/>
      <c r="K5272" s="232"/>
      <c r="L5272" s="232"/>
      <c r="M5272" s="232"/>
      <c r="N5272" s="131" t="e">
        <f t="shared" si="82"/>
        <v>#N/A</v>
      </c>
    </row>
    <row r="5273" spans="1:14" ht="12.75" customHeight="1" x14ac:dyDescent="0.25">
      <c r="A5273" s="232"/>
      <c r="B5273" s="232"/>
      <c r="C5273" s="232"/>
      <c r="D5273" s="232"/>
      <c r="E5273" s="232"/>
      <c r="F5273" s="232"/>
      <c r="G5273" s="232"/>
      <c r="H5273" s="232"/>
      <c r="I5273" s="232"/>
      <c r="J5273" s="232"/>
      <c r="K5273" s="232"/>
      <c r="L5273" s="232"/>
      <c r="M5273" s="232"/>
      <c r="N5273" s="131" t="e">
        <f t="shared" si="82"/>
        <v>#N/A</v>
      </c>
    </row>
    <row r="5274" spans="1:14" ht="12.75" customHeight="1" x14ac:dyDescent="0.25">
      <c r="A5274" s="232"/>
      <c r="B5274" s="232"/>
      <c r="C5274" s="232"/>
      <c r="D5274" s="232"/>
      <c r="E5274" s="232"/>
      <c r="F5274" s="232"/>
      <c r="G5274" s="232"/>
      <c r="H5274" s="232"/>
      <c r="I5274" s="232"/>
      <c r="J5274" s="232"/>
      <c r="K5274" s="232"/>
      <c r="L5274" s="232"/>
      <c r="M5274" s="232"/>
      <c r="N5274" s="131" t="e">
        <f t="shared" si="82"/>
        <v>#N/A</v>
      </c>
    </row>
    <row r="5275" spans="1:14" ht="12.75" customHeight="1" x14ac:dyDescent="0.25">
      <c r="A5275" s="232"/>
      <c r="B5275" s="232"/>
      <c r="C5275" s="232"/>
      <c r="D5275" s="232"/>
      <c r="E5275" s="232"/>
      <c r="F5275" s="232"/>
      <c r="G5275" s="232"/>
      <c r="H5275" s="232"/>
      <c r="I5275" s="232"/>
      <c r="J5275" s="232"/>
      <c r="K5275" s="232"/>
      <c r="L5275" s="232"/>
      <c r="M5275" s="232"/>
      <c r="N5275" s="131" t="e">
        <f t="shared" si="82"/>
        <v>#N/A</v>
      </c>
    </row>
    <row r="5276" spans="1:14" ht="12.75" customHeight="1" x14ac:dyDescent="0.25">
      <c r="A5276" s="232"/>
      <c r="B5276" s="232"/>
      <c r="C5276" s="232"/>
      <c r="D5276" s="232"/>
      <c r="E5276" s="232"/>
      <c r="F5276" s="232"/>
      <c r="G5276" s="232"/>
      <c r="H5276" s="232"/>
      <c r="I5276" s="232"/>
      <c r="J5276" s="232"/>
      <c r="K5276" s="232"/>
      <c r="L5276" s="232"/>
      <c r="M5276" s="232"/>
      <c r="N5276" s="131" t="e">
        <f t="shared" si="82"/>
        <v>#N/A</v>
      </c>
    </row>
    <row r="5277" spans="1:14" ht="12.75" customHeight="1" x14ac:dyDescent="0.25">
      <c r="A5277" s="232"/>
      <c r="B5277" s="232"/>
      <c r="C5277" s="232"/>
      <c r="D5277" s="232"/>
      <c r="E5277" s="232"/>
      <c r="F5277" s="232"/>
      <c r="G5277" s="232"/>
      <c r="H5277" s="232"/>
      <c r="I5277" s="232"/>
      <c r="J5277" s="232"/>
      <c r="K5277" s="232"/>
      <c r="L5277" s="232"/>
      <c r="M5277" s="232"/>
      <c r="N5277" s="131" t="e">
        <f t="shared" si="82"/>
        <v>#N/A</v>
      </c>
    </row>
    <row r="5278" spans="1:14" ht="12.75" customHeight="1" x14ac:dyDescent="0.25">
      <c r="A5278" s="232"/>
      <c r="B5278" s="232"/>
      <c r="C5278" s="232"/>
      <c r="D5278" s="232"/>
      <c r="E5278" s="232"/>
      <c r="F5278" s="232"/>
      <c r="G5278" s="232"/>
      <c r="H5278" s="232"/>
      <c r="I5278" s="232"/>
      <c r="J5278" s="232"/>
      <c r="K5278" s="232"/>
      <c r="L5278" s="232"/>
      <c r="M5278" s="232"/>
      <c r="N5278" s="131" t="e">
        <f t="shared" si="82"/>
        <v>#N/A</v>
      </c>
    </row>
    <row r="5279" spans="1:14" ht="12.75" customHeight="1" x14ac:dyDescent="0.25">
      <c r="A5279" s="232"/>
      <c r="B5279" s="232"/>
      <c r="C5279" s="232"/>
      <c r="D5279" s="232"/>
      <c r="E5279" s="232"/>
      <c r="F5279" s="232"/>
      <c r="G5279" s="232"/>
      <c r="H5279" s="232"/>
      <c r="I5279" s="232"/>
      <c r="J5279" s="232"/>
      <c r="K5279" s="232"/>
      <c r="L5279" s="232"/>
      <c r="M5279" s="232"/>
      <c r="N5279" s="131" t="e">
        <f t="shared" si="82"/>
        <v>#N/A</v>
      </c>
    </row>
    <row r="5280" spans="1:14" ht="12.75" customHeight="1" x14ac:dyDescent="0.25">
      <c r="A5280" s="232"/>
      <c r="B5280" s="232"/>
      <c r="C5280" s="232"/>
      <c r="D5280" s="232"/>
      <c r="E5280" s="232"/>
      <c r="F5280" s="232"/>
      <c r="G5280" s="232"/>
      <c r="H5280" s="232"/>
      <c r="I5280" s="232"/>
      <c r="J5280" s="232"/>
      <c r="K5280" s="232"/>
      <c r="L5280" s="232"/>
      <c r="M5280" s="232"/>
      <c r="N5280" s="131" t="e">
        <f t="shared" si="82"/>
        <v>#N/A</v>
      </c>
    </row>
    <row r="5281" spans="1:14" ht="12.75" customHeight="1" x14ac:dyDescent="0.25">
      <c r="A5281" s="232"/>
      <c r="B5281" s="232"/>
      <c r="C5281" s="232"/>
      <c r="D5281" s="232"/>
      <c r="E5281" s="232"/>
      <c r="F5281" s="232"/>
      <c r="G5281" s="232"/>
      <c r="H5281" s="232"/>
      <c r="I5281" s="232"/>
      <c r="J5281" s="232"/>
      <c r="K5281" s="232"/>
      <c r="L5281" s="232"/>
      <c r="M5281" s="232"/>
      <c r="N5281" s="131" t="e">
        <f t="shared" si="82"/>
        <v>#N/A</v>
      </c>
    </row>
    <row r="5282" spans="1:14" ht="12.75" customHeight="1" x14ac:dyDescent="0.25">
      <c r="A5282" s="232"/>
      <c r="B5282" s="232"/>
      <c r="C5282" s="232"/>
      <c r="D5282" s="232"/>
      <c r="E5282" s="232"/>
      <c r="F5282" s="232"/>
      <c r="G5282" s="232"/>
      <c r="H5282" s="232"/>
      <c r="I5282" s="232"/>
      <c r="J5282" s="232"/>
      <c r="K5282" s="232"/>
      <c r="L5282" s="232"/>
      <c r="M5282" s="232"/>
      <c r="N5282" s="131" t="e">
        <f t="shared" si="82"/>
        <v>#N/A</v>
      </c>
    </row>
    <row r="5283" spans="1:14" ht="12.75" customHeight="1" x14ac:dyDescent="0.25">
      <c r="A5283" s="232"/>
      <c r="B5283" s="232"/>
      <c r="C5283" s="232"/>
      <c r="D5283" s="232"/>
      <c r="E5283" s="232"/>
      <c r="F5283" s="232"/>
      <c r="G5283" s="232"/>
      <c r="H5283" s="232"/>
      <c r="I5283" s="232"/>
      <c r="J5283" s="232"/>
      <c r="K5283" s="232"/>
      <c r="L5283" s="232"/>
      <c r="M5283" s="232"/>
      <c r="N5283" s="131" t="e">
        <f t="shared" si="82"/>
        <v>#N/A</v>
      </c>
    </row>
    <row r="5284" spans="1:14" ht="12.75" customHeight="1" x14ac:dyDescent="0.25">
      <c r="A5284" s="232"/>
      <c r="B5284" s="232"/>
      <c r="C5284" s="232"/>
      <c r="D5284" s="232"/>
      <c r="E5284" s="232"/>
      <c r="F5284" s="232"/>
      <c r="G5284" s="232"/>
      <c r="H5284" s="232"/>
      <c r="I5284" s="232"/>
      <c r="J5284" s="232"/>
      <c r="K5284" s="232"/>
      <c r="L5284" s="232"/>
      <c r="M5284" s="232"/>
      <c r="N5284" s="131" t="e">
        <f t="shared" si="82"/>
        <v>#N/A</v>
      </c>
    </row>
    <row r="5285" spans="1:14" ht="12.75" customHeight="1" x14ac:dyDescent="0.25">
      <c r="A5285" s="232"/>
      <c r="B5285" s="232"/>
      <c r="C5285" s="232"/>
      <c r="D5285" s="232"/>
      <c r="E5285" s="232"/>
      <c r="F5285" s="232"/>
      <c r="G5285" s="232"/>
      <c r="H5285" s="232"/>
      <c r="I5285" s="232"/>
      <c r="J5285" s="232"/>
      <c r="K5285" s="232"/>
      <c r="L5285" s="232"/>
      <c r="M5285" s="232"/>
      <c r="N5285" s="131" t="e">
        <f t="shared" si="82"/>
        <v>#N/A</v>
      </c>
    </row>
    <row r="5286" spans="1:14" ht="12.75" customHeight="1" x14ac:dyDescent="0.25">
      <c r="A5286" s="232"/>
      <c r="B5286" s="232"/>
      <c r="C5286" s="232"/>
      <c r="D5286" s="232"/>
      <c r="E5286" s="232"/>
      <c r="F5286" s="232"/>
      <c r="G5286" s="232"/>
      <c r="H5286" s="232"/>
      <c r="I5286" s="232"/>
      <c r="J5286" s="232"/>
      <c r="K5286" s="232"/>
      <c r="L5286" s="232"/>
      <c r="M5286" s="232"/>
      <c r="N5286" s="131" t="e">
        <f t="shared" si="82"/>
        <v>#N/A</v>
      </c>
    </row>
    <row r="5287" spans="1:14" ht="12.75" customHeight="1" x14ac:dyDescent="0.25">
      <c r="A5287" s="232"/>
      <c r="B5287" s="232"/>
      <c r="C5287" s="232"/>
      <c r="D5287" s="232"/>
      <c r="E5287" s="232"/>
      <c r="F5287" s="232"/>
      <c r="G5287" s="232"/>
      <c r="H5287" s="232"/>
      <c r="I5287" s="232"/>
      <c r="J5287" s="232"/>
      <c r="K5287" s="232"/>
      <c r="L5287" s="232"/>
      <c r="M5287" s="232"/>
      <c r="N5287" s="131" t="e">
        <f t="shared" si="82"/>
        <v>#N/A</v>
      </c>
    </row>
    <row r="5288" spans="1:14" ht="12.75" customHeight="1" x14ac:dyDescent="0.25">
      <c r="A5288" s="232"/>
      <c r="B5288" s="232"/>
      <c r="C5288" s="232"/>
      <c r="D5288" s="232"/>
      <c r="E5288" s="232"/>
      <c r="F5288" s="232"/>
      <c r="G5288" s="232"/>
      <c r="H5288" s="232"/>
      <c r="I5288" s="232"/>
      <c r="J5288" s="232"/>
      <c r="K5288" s="232"/>
      <c r="L5288" s="232"/>
      <c r="M5288" s="232"/>
      <c r="N5288" s="131" t="e">
        <f t="shared" si="82"/>
        <v>#N/A</v>
      </c>
    </row>
    <row r="5289" spans="1:14" ht="12.75" customHeight="1" x14ac:dyDescent="0.25">
      <c r="A5289" s="232"/>
      <c r="B5289" s="232"/>
      <c r="C5289" s="232"/>
      <c r="D5289" s="232"/>
      <c r="E5289" s="232"/>
      <c r="F5289" s="232"/>
      <c r="G5289" s="232"/>
      <c r="H5289" s="232"/>
      <c r="I5289" s="232"/>
      <c r="J5289" s="232"/>
      <c r="K5289" s="232"/>
      <c r="L5289" s="232"/>
      <c r="M5289" s="232"/>
      <c r="N5289" s="131" t="e">
        <f t="shared" si="82"/>
        <v>#N/A</v>
      </c>
    </row>
    <row r="5290" spans="1:14" ht="12.75" customHeight="1" x14ac:dyDescent="0.25">
      <c r="A5290" s="232"/>
      <c r="B5290" s="232"/>
      <c r="C5290" s="232"/>
      <c r="D5290" s="232"/>
      <c r="E5290" s="232"/>
      <c r="F5290" s="232"/>
      <c r="G5290" s="232"/>
      <c r="H5290" s="232"/>
      <c r="I5290" s="232"/>
      <c r="J5290" s="232"/>
      <c r="K5290" s="232"/>
      <c r="L5290" s="232"/>
      <c r="M5290" s="232"/>
      <c r="N5290" s="131" t="e">
        <f t="shared" si="82"/>
        <v>#N/A</v>
      </c>
    </row>
    <row r="5291" spans="1:14" ht="12.75" customHeight="1" x14ac:dyDescent="0.25">
      <c r="A5291" s="232"/>
      <c r="B5291" s="232"/>
      <c r="C5291" s="232"/>
      <c r="D5291" s="232"/>
      <c r="E5291" s="232"/>
      <c r="F5291" s="232"/>
      <c r="G5291" s="232"/>
      <c r="H5291" s="232"/>
      <c r="I5291" s="232"/>
      <c r="J5291" s="232"/>
      <c r="K5291" s="232"/>
      <c r="L5291" s="232"/>
      <c r="M5291" s="232"/>
      <c r="N5291" s="131" t="e">
        <f t="shared" si="82"/>
        <v>#N/A</v>
      </c>
    </row>
    <row r="5292" spans="1:14" ht="12.75" customHeight="1" x14ac:dyDescent="0.25">
      <c r="A5292" s="232"/>
      <c r="B5292" s="232"/>
      <c r="C5292" s="232"/>
      <c r="D5292" s="232"/>
      <c r="E5292" s="232"/>
      <c r="F5292" s="232"/>
      <c r="G5292" s="232"/>
      <c r="H5292" s="232"/>
      <c r="I5292" s="232"/>
      <c r="J5292" s="232"/>
      <c r="K5292" s="232"/>
      <c r="L5292" s="232"/>
      <c r="M5292" s="232"/>
      <c r="N5292" s="131" t="e">
        <f t="shared" si="82"/>
        <v>#N/A</v>
      </c>
    </row>
    <row r="5293" spans="1:14" ht="12.75" customHeight="1" x14ac:dyDescent="0.25">
      <c r="A5293" s="232"/>
      <c r="B5293" s="232"/>
      <c r="C5293" s="232"/>
      <c r="D5293" s="232"/>
      <c r="E5293" s="232"/>
      <c r="F5293" s="232"/>
      <c r="G5293" s="232"/>
      <c r="H5293" s="232"/>
      <c r="I5293" s="232"/>
      <c r="J5293" s="232"/>
      <c r="K5293" s="232"/>
      <c r="L5293" s="232"/>
      <c r="M5293" s="232"/>
      <c r="N5293" s="131" t="e">
        <f t="shared" si="82"/>
        <v>#N/A</v>
      </c>
    </row>
    <row r="5294" spans="1:14" ht="12.75" customHeight="1" x14ac:dyDescent="0.25">
      <c r="A5294" s="232"/>
      <c r="B5294" s="232"/>
      <c r="C5294" s="232"/>
      <c r="D5294" s="232"/>
      <c r="E5294" s="232"/>
      <c r="F5294" s="232"/>
      <c r="G5294" s="232"/>
      <c r="H5294" s="232"/>
      <c r="I5294" s="232"/>
      <c r="J5294" s="232"/>
      <c r="K5294" s="232"/>
      <c r="L5294" s="232"/>
      <c r="M5294" s="232"/>
      <c r="N5294" s="131" t="e">
        <f t="shared" si="82"/>
        <v>#N/A</v>
      </c>
    </row>
    <row r="5295" spans="1:14" ht="12.75" customHeight="1" x14ac:dyDescent="0.25">
      <c r="A5295" s="232"/>
      <c r="B5295" s="232"/>
      <c r="C5295" s="232"/>
      <c r="D5295" s="232"/>
      <c r="E5295" s="232"/>
      <c r="F5295" s="232"/>
      <c r="G5295" s="232"/>
      <c r="H5295" s="232"/>
      <c r="I5295" s="232"/>
      <c r="J5295" s="232"/>
      <c r="K5295" s="232"/>
      <c r="L5295" s="232"/>
      <c r="M5295" s="232"/>
      <c r="N5295" s="131" t="e">
        <f t="shared" si="82"/>
        <v>#N/A</v>
      </c>
    </row>
    <row r="5296" spans="1:14" ht="12.75" customHeight="1" x14ac:dyDescent="0.25">
      <c r="A5296" s="232"/>
      <c r="B5296" s="232"/>
      <c r="C5296" s="232"/>
      <c r="D5296" s="232"/>
      <c r="E5296" s="232"/>
      <c r="F5296" s="232"/>
      <c r="G5296" s="232"/>
      <c r="H5296" s="232"/>
      <c r="I5296" s="232"/>
      <c r="J5296" s="232"/>
      <c r="K5296" s="232"/>
      <c r="L5296" s="232"/>
      <c r="M5296" s="232"/>
      <c r="N5296" s="131" t="e">
        <f t="shared" si="82"/>
        <v>#N/A</v>
      </c>
    </row>
    <row r="5297" spans="1:14" ht="12.75" customHeight="1" x14ac:dyDescent="0.25">
      <c r="A5297" s="232"/>
      <c r="B5297" s="232"/>
      <c r="C5297" s="232"/>
      <c r="D5297" s="232"/>
      <c r="E5297" s="232"/>
      <c r="F5297" s="232"/>
      <c r="G5297" s="232"/>
      <c r="H5297" s="232"/>
      <c r="I5297" s="232"/>
      <c r="J5297" s="232"/>
      <c r="K5297" s="232"/>
      <c r="L5297" s="232"/>
      <c r="M5297" s="232"/>
      <c r="N5297" s="131" t="e">
        <f t="shared" si="82"/>
        <v>#N/A</v>
      </c>
    </row>
    <row r="5298" spans="1:14" ht="12.75" customHeight="1" x14ac:dyDescent="0.25">
      <c r="A5298" s="232"/>
      <c r="B5298" s="232"/>
      <c r="C5298" s="232"/>
      <c r="D5298" s="232"/>
      <c r="E5298" s="232"/>
      <c r="F5298" s="232"/>
      <c r="G5298" s="232"/>
      <c r="H5298" s="232"/>
      <c r="I5298" s="232"/>
      <c r="J5298" s="232"/>
      <c r="K5298" s="232"/>
      <c r="L5298" s="232"/>
      <c r="M5298" s="232"/>
      <c r="N5298" s="131" t="e">
        <f t="shared" si="82"/>
        <v>#N/A</v>
      </c>
    </row>
    <row r="5299" spans="1:14" ht="12.75" customHeight="1" x14ac:dyDescent="0.25">
      <c r="A5299" s="232"/>
      <c r="B5299" s="232"/>
      <c r="C5299" s="232"/>
      <c r="D5299" s="232"/>
      <c r="E5299" s="232"/>
      <c r="F5299" s="232"/>
      <c r="G5299" s="232"/>
      <c r="H5299" s="232"/>
      <c r="I5299" s="232"/>
      <c r="J5299" s="232"/>
      <c r="K5299" s="232"/>
      <c r="L5299" s="232"/>
      <c r="M5299" s="232"/>
      <c r="N5299" s="131" t="e">
        <f t="shared" si="82"/>
        <v>#N/A</v>
      </c>
    </row>
    <row r="5300" spans="1:14" ht="12.75" customHeight="1" x14ac:dyDescent="0.25">
      <c r="A5300" s="232"/>
      <c r="B5300" s="232"/>
      <c r="C5300" s="232"/>
      <c r="D5300" s="232"/>
      <c r="E5300" s="232"/>
      <c r="F5300" s="232"/>
      <c r="G5300" s="232"/>
      <c r="H5300" s="232"/>
      <c r="I5300" s="232"/>
      <c r="J5300" s="232"/>
      <c r="K5300" s="232"/>
      <c r="L5300" s="232"/>
      <c r="M5300" s="232"/>
      <c r="N5300" s="131" t="e">
        <f t="shared" si="82"/>
        <v>#N/A</v>
      </c>
    </row>
    <row r="5301" spans="1:14" ht="12.75" customHeight="1" x14ac:dyDescent="0.25">
      <c r="A5301" s="232"/>
      <c r="B5301" s="232"/>
      <c r="C5301" s="232"/>
      <c r="D5301" s="232"/>
      <c r="E5301" s="232"/>
      <c r="F5301" s="232"/>
      <c r="G5301" s="232"/>
      <c r="H5301" s="232"/>
      <c r="I5301" s="232"/>
      <c r="J5301" s="232"/>
      <c r="K5301" s="232"/>
      <c r="L5301" s="232"/>
      <c r="M5301" s="232"/>
      <c r="N5301" s="131" t="e">
        <f t="shared" si="82"/>
        <v>#N/A</v>
      </c>
    </row>
    <row r="5302" spans="1:14" ht="12.75" customHeight="1" x14ac:dyDescent="0.25">
      <c r="A5302" s="232"/>
      <c r="B5302" s="232"/>
      <c r="C5302" s="232"/>
      <c r="D5302" s="232"/>
      <c r="E5302" s="232"/>
      <c r="F5302" s="232"/>
      <c r="G5302" s="232"/>
      <c r="H5302" s="232"/>
      <c r="I5302" s="232"/>
      <c r="J5302" s="232"/>
      <c r="K5302" s="232"/>
      <c r="L5302" s="232"/>
      <c r="M5302" s="232"/>
      <c r="N5302" s="131" t="e">
        <f t="shared" si="82"/>
        <v>#N/A</v>
      </c>
    </row>
    <row r="5303" spans="1:14" ht="12.75" customHeight="1" x14ac:dyDescent="0.25">
      <c r="A5303" s="232"/>
      <c r="B5303" s="232"/>
      <c r="C5303" s="232"/>
      <c r="D5303" s="232"/>
      <c r="E5303" s="232"/>
      <c r="F5303" s="232"/>
      <c r="G5303" s="232"/>
      <c r="H5303" s="232"/>
      <c r="I5303" s="232"/>
      <c r="J5303" s="232"/>
      <c r="K5303" s="232"/>
      <c r="L5303" s="232"/>
      <c r="M5303" s="232"/>
      <c r="N5303" s="131" t="e">
        <f t="shared" si="82"/>
        <v>#N/A</v>
      </c>
    </row>
    <row r="5304" spans="1:14" ht="12.75" customHeight="1" x14ac:dyDescent="0.25">
      <c r="A5304" s="232"/>
      <c r="B5304" s="232"/>
      <c r="C5304" s="232"/>
      <c r="D5304" s="232"/>
      <c r="E5304" s="232"/>
      <c r="F5304" s="232"/>
      <c r="G5304" s="232"/>
      <c r="H5304" s="232"/>
      <c r="I5304" s="232"/>
      <c r="J5304" s="232"/>
      <c r="K5304" s="232"/>
      <c r="L5304" s="232"/>
      <c r="M5304" s="232"/>
      <c r="N5304" s="131" t="e">
        <f t="shared" si="82"/>
        <v>#N/A</v>
      </c>
    </row>
    <row r="5305" spans="1:14" ht="12.75" customHeight="1" x14ac:dyDescent="0.25">
      <c r="A5305" s="232"/>
      <c r="B5305" s="232"/>
      <c r="C5305" s="232"/>
      <c r="D5305" s="232"/>
      <c r="E5305" s="232"/>
      <c r="F5305" s="232"/>
      <c r="G5305" s="232"/>
      <c r="H5305" s="232"/>
      <c r="I5305" s="232"/>
      <c r="J5305" s="232"/>
      <c r="K5305" s="232"/>
      <c r="L5305" s="232"/>
      <c r="M5305" s="232"/>
      <c r="N5305" s="131" t="e">
        <f t="shared" si="82"/>
        <v>#N/A</v>
      </c>
    </row>
    <row r="5306" spans="1:14" ht="12.75" customHeight="1" x14ac:dyDescent="0.25">
      <c r="A5306" s="232"/>
      <c r="B5306" s="232"/>
      <c r="C5306" s="232"/>
      <c r="D5306" s="232"/>
      <c r="E5306" s="232"/>
      <c r="F5306" s="232"/>
      <c r="G5306" s="232"/>
      <c r="H5306" s="232"/>
      <c r="I5306" s="232"/>
      <c r="J5306" s="232"/>
      <c r="K5306" s="232"/>
      <c r="L5306" s="232"/>
      <c r="M5306" s="232"/>
      <c r="N5306" s="131" t="e">
        <f t="shared" si="82"/>
        <v>#N/A</v>
      </c>
    </row>
    <row r="5307" spans="1:14" ht="12.75" customHeight="1" x14ac:dyDescent="0.25">
      <c r="A5307" s="232"/>
      <c r="B5307" s="232"/>
      <c r="C5307" s="232"/>
      <c r="D5307" s="232"/>
      <c r="E5307" s="232"/>
      <c r="F5307" s="232"/>
      <c r="G5307" s="232"/>
      <c r="H5307" s="232"/>
      <c r="I5307" s="232"/>
      <c r="J5307" s="232"/>
      <c r="K5307" s="232"/>
      <c r="L5307" s="232"/>
      <c r="M5307" s="232"/>
      <c r="N5307" s="131" t="e">
        <f t="shared" si="82"/>
        <v>#N/A</v>
      </c>
    </row>
    <row r="5308" spans="1:14" ht="12.75" customHeight="1" x14ac:dyDescent="0.25">
      <c r="A5308" s="232"/>
      <c r="B5308" s="232"/>
      <c r="C5308" s="232"/>
      <c r="D5308" s="232"/>
      <c r="E5308" s="232"/>
      <c r="F5308" s="232"/>
      <c r="G5308" s="232"/>
      <c r="H5308" s="232"/>
      <c r="I5308" s="232"/>
      <c r="J5308" s="232"/>
      <c r="K5308" s="232"/>
      <c r="L5308" s="232"/>
      <c r="M5308" s="232"/>
      <c r="N5308" s="131" t="e">
        <f t="shared" si="82"/>
        <v>#N/A</v>
      </c>
    </row>
    <row r="5309" spans="1:14" ht="12.75" customHeight="1" x14ac:dyDescent="0.25">
      <c r="A5309" s="232"/>
      <c r="B5309" s="232"/>
      <c r="C5309" s="232"/>
      <c r="D5309" s="232"/>
      <c r="E5309" s="232"/>
      <c r="F5309" s="232"/>
      <c r="G5309" s="232"/>
      <c r="H5309" s="232"/>
      <c r="I5309" s="232"/>
      <c r="J5309" s="232"/>
      <c r="K5309" s="232"/>
      <c r="L5309" s="232"/>
      <c r="M5309" s="232"/>
      <c r="N5309" s="131" t="e">
        <f t="shared" si="82"/>
        <v>#N/A</v>
      </c>
    </row>
    <row r="5310" spans="1:14" ht="12.75" customHeight="1" x14ac:dyDescent="0.25">
      <c r="A5310" s="232"/>
      <c r="B5310" s="232"/>
      <c r="C5310" s="232"/>
      <c r="D5310" s="232"/>
      <c r="E5310" s="232"/>
      <c r="F5310" s="232"/>
      <c r="G5310" s="232"/>
      <c r="H5310" s="232"/>
      <c r="I5310" s="232"/>
      <c r="J5310" s="232"/>
      <c r="K5310" s="232"/>
      <c r="L5310" s="232"/>
      <c r="M5310" s="232"/>
      <c r="N5310" s="131" t="e">
        <f t="shared" si="82"/>
        <v>#N/A</v>
      </c>
    </row>
    <row r="5311" spans="1:14" ht="12.75" customHeight="1" x14ac:dyDescent="0.25">
      <c r="A5311" s="232"/>
      <c r="B5311" s="232"/>
      <c r="C5311" s="232"/>
      <c r="D5311" s="232"/>
      <c r="E5311" s="232"/>
      <c r="F5311" s="232"/>
      <c r="G5311" s="232"/>
      <c r="H5311" s="232"/>
      <c r="I5311" s="232"/>
      <c r="J5311" s="232"/>
      <c r="K5311" s="232"/>
      <c r="L5311" s="232"/>
      <c r="M5311" s="232"/>
      <c r="N5311" s="131" t="e">
        <f t="shared" si="82"/>
        <v>#N/A</v>
      </c>
    </row>
    <row r="5312" spans="1:14" ht="12.75" customHeight="1" x14ac:dyDescent="0.25">
      <c r="A5312" s="232"/>
      <c r="B5312" s="232"/>
      <c r="C5312" s="232"/>
      <c r="D5312" s="232"/>
      <c r="E5312" s="232"/>
      <c r="F5312" s="232"/>
      <c r="G5312" s="232"/>
      <c r="H5312" s="232"/>
      <c r="I5312" s="232"/>
      <c r="J5312" s="232"/>
      <c r="K5312" s="232"/>
      <c r="L5312" s="232"/>
      <c r="M5312" s="232"/>
      <c r="N5312" s="131" t="e">
        <f t="shared" si="82"/>
        <v>#N/A</v>
      </c>
    </row>
    <row r="5313" spans="1:14" ht="12.75" customHeight="1" x14ac:dyDescent="0.25">
      <c r="A5313" s="232"/>
      <c r="B5313" s="232"/>
      <c r="C5313" s="232"/>
      <c r="D5313" s="232"/>
      <c r="E5313" s="232"/>
      <c r="F5313" s="232"/>
      <c r="G5313" s="232"/>
      <c r="H5313" s="232"/>
      <c r="I5313" s="232"/>
      <c r="J5313" s="232"/>
      <c r="K5313" s="232"/>
      <c r="L5313" s="232"/>
      <c r="M5313" s="232"/>
      <c r="N5313" s="131" t="e">
        <f t="shared" si="82"/>
        <v>#N/A</v>
      </c>
    </row>
    <row r="5314" spans="1:14" ht="12.75" customHeight="1" x14ac:dyDescent="0.25">
      <c r="A5314" s="232"/>
      <c r="B5314" s="232"/>
      <c r="C5314" s="232"/>
      <c r="D5314" s="232"/>
      <c r="E5314" s="232"/>
      <c r="F5314" s="232"/>
      <c r="G5314" s="232"/>
      <c r="H5314" s="232"/>
      <c r="I5314" s="232"/>
      <c r="J5314" s="232"/>
      <c r="K5314" s="232"/>
      <c r="L5314" s="232"/>
      <c r="M5314" s="232"/>
      <c r="N5314" s="131" t="e">
        <f t="shared" si="82"/>
        <v>#N/A</v>
      </c>
    </row>
    <row r="5315" spans="1:14" ht="12.75" customHeight="1" x14ac:dyDescent="0.25">
      <c r="A5315" s="232"/>
      <c r="B5315" s="232"/>
      <c r="C5315" s="232"/>
      <c r="D5315" s="232"/>
      <c r="E5315" s="232"/>
      <c r="F5315" s="232"/>
      <c r="G5315" s="232"/>
      <c r="H5315" s="232"/>
      <c r="I5315" s="232"/>
      <c r="J5315" s="232"/>
      <c r="K5315" s="232"/>
      <c r="L5315" s="232"/>
      <c r="M5315" s="232"/>
      <c r="N5315" s="131" t="e">
        <f t="shared" si="82"/>
        <v>#N/A</v>
      </c>
    </row>
    <row r="5316" spans="1:14" ht="12.75" customHeight="1" x14ac:dyDescent="0.25">
      <c r="A5316" s="232"/>
      <c r="B5316" s="232"/>
      <c r="C5316" s="232"/>
      <c r="D5316" s="232"/>
      <c r="E5316" s="232"/>
      <c r="F5316" s="232"/>
      <c r="G5316" s="232"/>
      <c r="H5316" s="232"/>
      <c r="I5316" s="232"/>
      <c r="J5316" s="232"/>
      <c r="K5316" s="232"/>
      <c r="L5316" s="232"/>
      <c r="M5316" s="232"/>
      <c r="N5316" s="131" t="e">
        <f t="shared" ref="N5316:N5379" si="83">VLOOKUP(I5316,$O$3:$P$10,2,FALSE)</f>
        <v>#N/A</v>
      </c>
    </row>
    <row r="5317" spans="1:14" ht="12.75" customHeight="1" x14ac:dyDescent="0.25">
      <c r="A5317" s="232"/>
      <c r="B5317" s="232"/>
      <c r="C5317" s="232"/>
      <c r="D5317" s="232"/>
      <c r="E5317" s="232"/>
      <c r="F5317" s="232"/>
      <c r="G5317" s="232"/>
      <c r="H5317" s="232"/>
      <c r="I5317" s="232"/>
      <c r="J5317" s="232"/>
      <c r="K5317" s="232"/>
      <c r="L5317" s="232"/>
      <c r="M5317" s="232"/>
      <c r="N5317" s="131" t="e">
        <f t="shared" si="83"/>
        <v>#N/A</v>
      </c>
    </row>
    <row r="5318" spans="1:14" ht="12.75" customHeight="1" x14ac:dyDescent="0.25">
      <c r="A5318" s="232"/>
      <c r="B5318" s="232"/>
      <c r="C5318" s="232"/>
      <c r="D5318" s="232"/>
      <c r="E5318" s="232"/>
      <c r="F5318" s="232"/>
      <c r="G5318" s="232"/>
      <c r="H5318" s="232"/>
      <c r="I5318" s="232"/>
      <c r="J5318" s="232"/>
      <c r="K5318" s="232"/>
      <c r="L5318" s="232"/>
      <c r="M5318" s="232"/>
      <c r="N5318" s="131" t="e">
        <f t="shared" si="83"/>
        <v>#N/A</v>
      </c>
    </row>
    <row r="5319" spans="1:14" ht="12.75" customHeight="1" x14ac:dyDescent="0.25">
      <c r="A5319" s="232"/>
      <c r="B5319" s="232"/>
      <c r="C5319" s="232"/>
      <c r="D5319" s="232"/>
      <c r="E5319" s="232"/>
      <c r="F5319" s="232"/>
      <c r="G5319" s="232"/>
      <c r="H5319" s="232"/>
      <c r="I5319" s="232"/>
      <c r="J5319" s="232"/>
      <c r="K5319" s="232"/>
      <c r="L5319" s="232"/>
      <c r="M5319" s="232"/>
      <c r="N5319" s="131" t="e">
        <f t="shared" si="83"/>
        <v>#N/A</v>
      </c>
    </row>
    <row r="5320" spans="1:14" ht="12.75" customHeight="1" x14ac:dyDescent="0.25">
      <c r="A5320" s="232"/>
      <c r="B5320" s="232"/>
      <c r="C5320" s="232"/>
      <c r="D5320" s="232"/>
      <c r="E5320" s="232"/>
      <c r="F5320" s="232"/>
      <c r="G5320" s="232"/>
      <c r="H5320" s="232"/>
      <c r="I5320" s="232"/>
      <c r="J5320" s="232"/>
      <c r="K5320" s="232"/>
      <c r="L5320" s="232"/>
      <c r="M5320" s="232"/>
      <c r="N5320" s="131" t="e">
        <f t="shared" si="83"/>
        <v>#N/A</v>
      </c>
    </row>
    <row r="5321" spans="1:14" ht="12.75" customHeight="1" x14ac:dyDescent="0.25">
      <c r="A5321" s="232"/>
      <c r="B5321" s="232"/>
      <c r="C5321" s="232"/>
      <c r="D5321" s="232"/>
      <c r="E5321" s="232"/>
      <c r="F5321" s="232"/>
      <c r="G5321" s="232"/>
      <c r="H5321" s="232"/>
      <c r="I5321" s="232"/>
      <c r="J5321" s="232"/>
      <c r="K5321" s="232"/>
      <c r="L5321" s="232"/>
      <c r="M5321" s="232"/>
      <c r="N5321" s="131" t="e">
        <f t="shared" si="83"/>
        <v>#N/A</v>
      </c>
    </row>
    <row r="5322" spans="1:14" ht="12.75" customHeight="1" x14ac:dyDescent="0.25">
      <c r="A5322" s="232"/>
      <c r="B5322" s="232"/>
      <c r="C5322" s="232"/>
      <c r="D5322" s="232"/>
      <c r="E5322" s="232"/>
      <c r="F5322" s="232"/>
      <c r="G5322" s="232"/>
      <c r="H5322" s="232"/>
      <c r="I5322" s="232"/>
      <c r="J5322" s="232"/>
      <c r="K5322" s="232"/>
      <c r="L5322" s="232"/>
      <c r="M5322" s="232"/>
      <c r="N5322" s="131" t="e">
        <f t="shared" si="83"/>
        <v>#N/A</v>
      </c>
    </row>
    <row r="5323" spans="1:14" ht="12.75" customHeight="1" x14ac:dyDescent="0.25">
      <c r="A5323" s="232"/>
      <c r="B5323" s="232"/>
      <c r="C5323" s="232"/>
      <c r="D5323" s="232"/>
      <c r="E5323" s="232"/>
      <c r="F5323" s="232"/>
      <c r="G5323" s="232"/>
      <c r="H5323" s="232"/>
      <c r="I5323" s="232"/>
      <c r="J5323" s="232"/>
      <c r="K5323" s="232"/>
      <c r="L5323" s="232"/>
      <c r="M5323" s="232"/>
      <c r="N5323" s="131" t="e">
        <f t="shared" si="83"/>
        <v>#N/A</v>
      </c>
    </row>
    <row r="5324" spans="1:14" ht="12.75" customHeight="1" x14ac:dyDescent="0.25">
      <c r="A5324" s="232"/>
      <c r="B5324" s="232"/>
      <c r="C5324" s="232"/>
      <c r="D5324" s="232"/>
      <c r="E5324" s="232"/>
      <c r="F5324" s="232"/>
      <c r="G5324" s="232"/>
      <c r="H5324" s="232"/>
      <c r="I5324" s="232"/>
      <c r="J5324" s="232"/>
      <c r="K5324" s="232"/>
      <c r="L5324" s="232"/>
      <c r="M5324" s="232"/>
      <c r="N5324" s="131" t="e">
        <f t="shared" si="83"/>
        <v>#N/A</v>
      </c>
    </row>
    <row r="5325" spans="1:14" ht="12.75" customHeight="1" x14ac:dyDescent="0.25">
      <c r="A5325" s="232"/>
      <c r="B5325" s="232"/>
      <c r="C5325" s="232"/>
      <c r="D5325" s="232"/>
      <c r="E5325" s="232"/>
      <c r="F5325" s="232"/>
      <c r="G5325" s="232"/>
      <c r="H5325" s="232"/>
      <c r="I5325" s="232"/>
      <c r="J5325" s="232"/>
      <c r="K5325" s="232"/>
      <c r="L5325" s="232"/>
      <c r="M5325" s="232"/>
      <c r="N5325" s="131" t="e">
        <f t="shared" si="83"/>
        <v>#N/A</v>
      </c>
    </row>
    <row r="5326" spans="1:14" ht="12.75" customHeight="1" x14ac:dyDescent="0.25">
      <c r="A5326" s="232"/>
      <c r="B5326" s="232"/>
      <c r="C5326" s="232"/>
      <c r="D5326" s="232"/>
      <c r="E5326" s="232"/>
      <c r="F5326" s="232"/>
      <c r="G5326" s="232"/>
      <c r="H5326" s="232"/>
      <c r="I5326" s="232"/>
      <c r="J5326" s="232"/>
      <c r="K5326" s="232"/>
      <c r="L5326" s="232"/>
      <c r="M5326" s="232"/>
      <c r="N5326" s="131" t="e">
        <f t="shared" si="83"/>
        <v>#N/A</v>
      </c>
    </row>
    <row r="5327" spans="1:14" ht="12.75" customHeight="1" x14ac:dyDescent="0.25">
      <c r="A5327" s="232"/>
      <c r="B5327" s="232"/>
      <c r="C5327" s="232"/>
      <c r="D5327" s="232"/>
      <c r="E5327" s="232"/>
      <c r="F5327" s="232"/>
      <c r="G5327" s="232"/>
      <c r="H5327" s="232"/>
      <c r="I5327" s="232"/>
      <c r="J5327" s="232"/>
      <c r="K5327" s="232"/>
      <c r="L5327" s="232"/>
      <c r="M5327" s="232"/>
      <c r="N5327" s="131" t="e">
        <f t="shared" si="83"/>
        <v>#N/A</v>
      </c>
    </row>
    <row r="5328" spans="1:14" ht="12.75" customHeight="1" x14ac:dyDescent="0.25">
      <c r="A5328" s="232"/>
      <c r="B5328" s="232"/>
      <c r="C5328" s="232"/>
      <c r="D5328" s="232"/>
      <c r="E5328" s="232"/>
      <c r="F5328" s="232"/>
      <c r="G5328" s="232"/>
      <c r="H5328" s="232"/>
      <c r="I5328" s="232"/>
      <c r="J5328" s="232"/>
      <c r="K5328" s="232"/>
      <c r="L5328" s="232"/>
      <c r="M5328" s="232"/>
      <c r="N5328" s="131" t="e">
        <f t="shared" si="83"/>
        <v>#N/A</v>
      </c>
    </row>
    <row r="5329" spans="1:14" ht="12.75" customHeight="1" x14ac:dyDescent="0.25">
      <c r="A5329" s="232"/>
      <c r="B5329" s="232"/>
      <c r="C5329" s="232"/>
      <c r="D5329" s="232"/>
      <c r="E5329" s="232"/>
      <c r="F5329" s="232"/>
      <c r="G5329" s="232"/>
      <c r="H5329" s="232"/>
      <c r="I5329" s="232"/>
      <c r="J5329" s="232"/>
      <c r="K5329" s="232"/>
      <c r="L5329" s="232"/>
      <c r="M5329" s="232"/>
      <c r="N5329" s="131" t="e">
        <f t="shared" si="83"/>
        <v>#N/A</v>
      </c>
    </row>
    <row r="5330" spans="1:14" ht="12.75" customHeight="1" x14ac:dyDescent="0.25">
      <c r="A5330" s="232"/>
      <c r="B5330" s="232"/>
      <c r="C5330" s="232"/>
      <c r="D5330" s="232"/>
      <c r="E5330" s="232"/>
      <c r="F5330" s="232"/>
      <c r="G5330" s="232"/>
      <c r="H5330" s="232"/>
      <c r="I5330" s="232"/>
      <c r="J5330" s="232"/>
      <c r="K5330" s="232"/>
      <c r="L5330" s="232"/>
      <c r="M5330" s="232"/>
      <c r="N5330" s="131" t="e">
        <f t="shared" si="83"/>
        <v>#N/A</v>
      </c>
    </row>
    <row r="5331" spans="1:14" ht="12.75" customHeight="1" x14ac:dyDescent="0.25">
      <c r="A5331" s="232"/>
      <c r="B5331" s="232"/>
      <c r="C5331" s="232"/>
      <c r="D5331" s="232"/>
      <c r="E5331" s="232"/>
      <c r="F5331" s="232"/>
      <c r="G5331" s="232"/>
      <c r="H5331" s="232"/>
      <c r="I5331" s="232"/>
      <c r="J5331" s="232"/>
      <c r="K5331" s="232"/>
      <c r="L5331" s="232"/>
      <c r="M5331" s="232"/>
      <c r="N5331" s="131" t="e">
        <f t="shared" si="83"/>
        <v>#N/A</v>
      </c>
    </row>
    <row r="5332" spans="1:14" ht="12.75" customHeight="1" x14ac:dyDescent="0.25">
      <c r="A5332" s="232"/>
      <c r="B5332" s="232"/>
      <c r="C5332" s="232"/>
      <c r="D5332" s="232"/>
      <c r="E5332" s="232"/>
      <c r="F5332" s="232"/>
      <c r="G5332" s="232"/>
      <c r="H5332" s="232"/>
      <c r="I5332" s="232"/>
      <c r="J5332" s="232"/>
      <c r="K5332" s="232"/>
      <c r="L5332" s="232"/>
      <c r="M5332" s="232"/>
      <c r="N5332" s="131" t="e">
        <f t="shared" si="83"/>
        <v>#N/A</v>
      </c>
    </row>
    <row r="5333" spans="1:14" ht="12.75" customHeight="1" x14ac:dyDescent="0.25">
      <c r="A5333" s="232"/>
      <c r="B5333" s="232"/>
      <c r="C5333" s="232"/>
      <c r="D5333" s="232"/>
      <c r="E5333" s="232"/>
      <c r="F5333" s="232"/>
      <c r="G5333" s="232"/>
      <c r="H5333" s="232"/>
      <c r="I5333" s="232"/>
      <c r="J5333" s="232"/>
      <c r="K5333" s="232"/>
      <c r="L5333" s="232"/>
      <c r="M5333" s="232"/>
      <c r="N5333" s="131" t="e">
        <f t="shared" si="83"/>
        <v>#N/A</v>
      </c>
    </row>
    <row r="5334" spans="1:14" ht="12.75" customHeight="1" x14ac:dyDescent="0.25">
      <c r="A5334" s="232"/>
      <c r="B5334" s="232"/>
      <c r="C5334" s="232"/>
      <c r="D5334" s="232"/>
      <c r="E5334" s="232"/>
      <c r="F5334" s="232"/>
      <c r="G5334" s="232"/>
      <c r="H5334" s="232"/>
      <c r="I5334" s="232"/>
      <c r="J5334" s="232"/>
      <c r="K5334" s="232"/>
      <c r="L5334" s="232"/>
      <c r="M5334" s="232"/>
      <c r="N5334" s="131" t="e">
        <f t="shared" si="83"/>
        <v>#N/A</v>
      </c>
    </row>
    <row r="5335" spans="1:14" ht="12.75" customHeight="1" x14ac:dyDescent="0.25">
      <c r="A5335" s="232"/>
      <c r="B5335" s="232"/>
      <c r="C5335" s="232"/>
      <c r="D5335" s="232"/>
      <c r="E5335" s="232"/>
      <c r="F5335" s="232"/>
      <c r="G5335" s="232"/>
      <c r="H5335" s="232"/>
      <c r="I5335" s="232"/>
      <c r="J5335" s="232"/>
      <c r="K5335" s="232"/>
      <c r="L5335" s="232"/>
      <c r="M5335" s="232"/>
      <c r="N5335" s="131" t="e">
        <f t="shared" si="83"/>
        <v>#N/A</v>
      </c>
    </row>
    <row r="5336" spans="1:14" ht="12.75" customHeight="1" x14ac:dyDescent="0.25">
      <c r="A5336" s="232"/>
      <c r="B5336" s="232"/>
      <c r="C5336" s="232"/>
      <c r="D5336" s="232"/>
      <c r="E5336" s="232"/>
      <c r="F5336" s="232"/>
      <c r="G5336" s="232"/>
      <c r="H5336" s="232"/>
      <c r="I5336" s="232"/>
      <c r="J5336" s="232"/>
      <c r="K5336" s="232"/>
      <c r="L5336" s="232"/>
      <c r="M5336" s="232"/>
      <c r="N5336" s="131" t="e">
        <f t="shared" si="83"/>
        <v>#N/A</v>
      </c>
    </row>
    <row r="5337" spans="1:14" ht="12.75" customHeight="1" x14ac:dyDescent="0.25">
      <c r="A5337" s="232"/>
      <c r="B5337" s="232"/>
      <c r="C5337" s="232"/>
      <c r="D5337" s="232"/>
      <c r="E5337" s="232"/>
      <c r="F5337" s="232"/>
      <c r="G5337" s="232"/>
      <c r="H5337" s="232"/>
      <c r="I5337" s="232"/>
      <c r="J5337" s="232"/>
      <c r="K5337" s="232"/>
      <c r="L5337" s="232"/>
      <c r="M5337" s="232"/>
      <c r="N5337" s="131" t="e">
        <f t="shared" si="83"/>
        <v>#N/A</v>
      </c>
    </row>
    <row r="5338" spans="1:14" ht="12.75" customHeight="1" x14ac:dyDescent="0.25">
      <c r="A5338" s="232"/>
      <c r="B5338" s="232"/>
      <c r="C5338" s="232"/>
      <c r="D5338" s="232"/>
      <c r="E5338" s="232"/>
      <c r="F5338" s="232"/>
      <c r="G5338" s="232"/>
      <c r="H5338" s="232"/>
      <c r="I5338" s="232"/>
      <c r="J5338" s="232"/>
      <c r="K5338" s="232"/>
      <c r="L5338" s="232"/>
      <c r="M5338" s="232"/>
      <c r="N5338" s="131" t="e">
        <f t="shared" si="83"/>
        <v>#N/A</v>
      </c>
    </row>
    <row r="5339" spans="1:14" ht="12.75" customHeight="1" x14ac:dyDescent="0.25">
      <c r="A5339" s="232"/>
      <c r="B5339" s="232"/>
      <c r="C5339" s="232"/>
      <c r="D5339" s="232"/>
      <c r="E5339" s="232"/>
      <c r="F5339" s="232"/>
      <c r="G5339" s="232"/>
      <c r="H5339" s="232"/>
      <c r="I5339" s="232"/>
      <c r="J5339" s="232"/>
      <c r="K5339" s="232"/>
      <c r="L5339" s="232"/>
      <c r="M5339" s="232"/>
      <c r="N5339" s="131" t="e">
        <f t="shared" si="83"/>
        <v>#N/A</v>
      </c>
    </row>
    <row r="5340" spans="1:14" ht="12.75" customHeight="1" x14ac:dyDescent="0.25">
      <c r="A5340" s="232"/>
      <c r="B5340" s="232"/>
      <c r="C5340" s="232"/>
      <c r="D5340" s="232"/>
      <c r="E5340" s="232"/>
      <c r="F5340" s="232"/>
      <c r="G5340" s="232"/>
      <c r="H5340" s="232"/>
      <c r="I5340" s="232"/>
      <c r="J5340" s="232"/>
      <c r="K5340" s="232"/>
      <c r="L5340" s="232"/>
      <c r="M5340" s="232"/>
      <c r="N5340" s="131" t="e">
        <f t="shared" si="83"/>
        <v>#N/A</v>
      </c>
    </row>
    <row r="5341" spans="1:14" ht="12.75" customHeight="1" x14ac:dyDescent="0.25">
      <c r="A5341" s="232"/>
      <c r="B5341" s="232"/>
      <c r="C5341" s="232"/>
      <c r="D5341" s="232"/>
      <c r="E5341" s="232"/>
      <c r="F5341" s="232"/>
      <c r="G5341" s="232"/>
      <c r="H5341" s="232"/>
      <c r="I5341" s="232"/>
      <c r="J5341" s="232"/>
      <c r="K5341" s="232"/>
      <c r="L5341" s="232"/>
      <c r="M5341" s="232"/>
      <c r="N5341" s="131" t="e">
        <f t="shared" si="83"/>
        <v>#N/A</v>
      </c>
    </row>
    <row r="5342" spans="1:14" ht="12.75" customHeight="1" x14ac:dyDescent="0.25">
      <c r="A5342" s="232"/>
      <c r="B5342" s="232"/>
      <c r="C5342" s="232"/>
      <c r="D5342" s="232"/>
      <c r="E5342" s="232"/>
      <c r="F5342" s="232"/>
      <c r="G5342" s="232"/>
      <c r="H5342" s="232"/>
      <c r="I5342" s="232"/>
      <c r="J5342" s="232"/>
      <c r="K5342" s="232"/>
      <c r="L5342" s="232"/>
      <c r="M5342" s="232"/>
      <c r="N5342" s="131" t="e">
        <f t="shared" si="83"/>
        <v>#N/A</v>
      </c>
    </row>
    <row r="5343" spans="1:14" ht="12.75" customHeight="1" x14ac:dyDescent="0.25">
      <c r="A5343" s="232"/>
      <c r="B5343" s="232"/>
      <c r="C5343" s="232"/>
      <c r="D5343" s="232"/>
      <c r="E5343" s="232"/>
      <c r="F5343" s="232"/>
      <c r="G5343" s="232"/>
      <c r="H5343" s="232"/>
      <c r="I5343" s="232"/>
      <c r="J5343" s="232"/>
      <c r="K5343" s="232"/>
      <c r="L5343" s="232"/>
      <c r="M5343" s="232"/>
      <c r="N5343" s="131" t="e">
        <f t="shared" si="83"/>
        <v>#N/A</v>
      </c>
    </row>
    <row r="5344" spans="1:14" ht="12.75" customHeight="1" x14ac:dyDescent="0.25">
      <c r="A5344" s="232"/>
      <c r="B5344" s="232"/>
      <c r="C5344" s="232"/>
      <c r="D5344" s="232"/>
      <c r="E5344" s="232"/>
      <c r="F5344" s="232"/>
      <c r="G5344" s="232"/>
      <c r="H5344" s="232"/>
      <c r="I5344" s="232"/>
      <c r="J5344" s="232"/>
      <c r="K5344" s="232"/>
      <c r="L5344" s="232"/>
      <c r="M5344" s="232"/>
      <c r="N5344" s="131" t="e">
        <f t="shared" si="83"/>
        <v>#N/A</v>
      </c>
    </row>
    <row r="5345" spans="1:14" ht="12.75" customHeight="1" x14ac:dyDescent="0.25">
      <c r="A5345" s="232"/>
      <c r="B5345" s="232"/>
      <c r="C5345" s="232"/>
      <c r="D5345" s="232"/>
      <c r="E5345" s="232"/>
      <c r="F5345" s="232"/>
      <c r="G5345" s="232"/>
      <c r="H5345" s="232"/>
      <c r="I5345" s="232"/>
      <c r="J5345" s="232"/>
      <c r="K5345" s="232"/>
      <c r="L5345" s="232"/>
      <c r="M5345" s="232"/>
      <c r="N5345" s="131" t="e">
        <f t="shared" si="83"/>
        <v>#N/A</v>
      </c>
    </row>
    <row r="5346" spans="1:14" ht="12.75" customHeight="1" x14ac:dyDescent="0.25">
      <c r="A5346" s="232"/>
      <c r="B5346" s="232"/>
      <c r="C5346" s="232"/>
      <c r="D5346" s="232"/>
      <c r="E5346" s="232"/>
      <c r="F5346" s="232"/>
      <c r="G5346" s="232"/>
      <c r="H5346" s="232"/>
      <c r="I5346" s="232"/>
      <c r="J5346" s="232"/>
      <c r="K5346" s="232"/>
      <c r="L5346" s="232"/>
      <c r="M5346" s="232"/>
      <c r="N5346" s="131" t="e">
        <f t="shared" si="83"/>
        <v>#N/A</v>
      </c>
    </row>
    <row r="5347" spans="1:14" ht="12.75" customHeight="1" x14ac:dyDescent="0.25">
      <c r="A5347" s="232"/>
      <c r="B5347" s="232"/>
      <c r="C5347" s="232"/>
      <c r="D5347" s="232"/>
      <c r="E5347" s="232"/>
      <c r="F5347" s="232"/>
      <c r="G5347" s="232"/>
      <c r="H5347" s="232"/>
      <c r="I5347" s="232"/>
      <c r="J5347" s="232"/>
      <c r="K5347" s="232"/>
      <c r="L5347" s="232"/>
      <c r="M5347" s="232"/>
      <c r="N5347" s="131" t="e">
        <f t="shared" si="83"/>
        <v>#N/A</v>
      </c>
    </row>
    <row r="5348" spans="1:14" ht="12.75" customHeight="1" x14ac:dyDescent="0.25">
      <c r="A5348" s="232"/>
      <c r="B5348" s="232"/>
      <c r="C5348" s="232"/>
      <c r="D5348" s="232"/>
      <c r="E5348" s="232"/>
      <c r="F5348" s="232"/>
      <c r="G5348" s="232"/>
      <c r="H5348" s="232"/>
      <c r="I5348" s="232"/>
      <c r="J5348" s="232"/>
      <c r="K5348" s="232"/>
      <c r="L5348" s="232"/>
      <c r="M5348" s="232"/>
      <c r="N5348" s="131" t="e">
        <f t="shared" si="83"/>
        <v>#N/A</v>
      </c>
    </row>
    <row r="5349" spans="1:14" ht="12.75" customHeight="1" x14ac:dyDescent="0.25">
      <c r="A5349" s="232"/>
      <c r="B5349" s="232"/>
      <c r="C5349" s="232"/>
      <c r="D5349" s="232"/>
      <c r="E5349" s="232"/>
      <c r="F5349" s="232"/>
      <c r="G5349" s="232"/>
      <c r="H5349" s="232"/>
      <c r="I5349" s="232"/>
      <c r="J5349" s="232"/>
      <c r="K5349" s="232"/>
      <c r="L5349" s="232"/>
      <c r="M5349" s="232"/>
      <c r="N5349" s="131" t="e">
        <f t="shared" si="83"/>
        <v>#N/A</v>
      </c>
    </row>
    <row r="5350" spans="1:14" ht="12.75" customHeight="1" x14ac:dyDescent="0.25">
      <c r="A5350" s="232"/>
      <c r="B5350" s="232"/>
      <c r="C5350" s="232"/>
      <c r="D5350" s="232"/>
      <c r="E5350" s="232"/>
      <c r="F5350" s="232"/>
      <c r="G5350" s="232"/>
      <c r="H5350" s="232"/>
      <c r="I5350" s="232"/>
      <c r="J5350" s="232"/>
      <c r="K5350" s="232"/>
      <c r="L5350" s="232"/>
      <c r="M5350" s="232"/>
      <c r="N5350" s="131" t="e">
        <f t="shared" si="83"/>
        <v>#N/A</v>
      </c>
    </row>
    <row r="5351" spans="1:14" ht="12.75" customHeight="1" x14ac:dyDescent="0.25">
      <c r="A5351" s="232"/>
      <c r="B5351" s="232"/>
      <c r="C5351" s="232"/>
      <c r="D5351" s="232"/>
      <c r="E5351" s="232"/>
      <c r="F5351" s="232"/>
      <c r="G5351" s="232"/>
      <c r="H5351" s="232"/>
      <c r="I5351" s="232"/>
      <c r="J5351" s="232"/>
      <c r="K5351" s="232"/>
      <c r="L5351" s="232"/>
      <c r="M5351" s="232"/>
      <c r="N5351" s="131" t="e">
        <f t="shared" si="83"/>
        <v>#N/A</v>
      </c>
    </row>
    <row r="5352" spans="1:14" ht="12.75" customHeight="1" x14ac:dyDescent="0.25">
      <c r="A5352" s="232"/>
      <c r="B5352" s="232"/>
      <c r="C5352" s="232"/>
      <c r="D5352" s="232"/>
      <c r="E5352" s="232"/>
      <c r="F5352" s="232"/>
      <c r="G5352" s="232"/>
      <c r="H5352" s="232"/>
      <c r="I5352" s="232"/>
      <c r="J5352" s="232"/>
      <c r="K5352" s="232"/>
      <c r="L5352" s="232"/>
      <c r="M5352" s="232"/>
      <c r="N5352" s="131" t="e">
        <f t="shared" si="83"/>
        <v>#N/A</v>
      </c>
    </row>
    <row r="5353" spans="1:14" ht="12.75" customHeight="1" x14ac:dyDescent="0.25">
      <c r="A5353" s="232"/>
      <c r="B5353" s="232"/>
      <c r="C5353" s="232"/>
      <c r="D5353" s="232"/>
      <c r="E5353" s="232"/>
      <c r="F5353" s="232"/>
      <c r="G5353" s="232"/>
      <c r="H5353" s="232"/>
      <c r="I5353" s="232"/>
      <c r="J5353" s="232"/>
      <c r="K5353" s="232"/>
      <c r="L5353" s="232"/>
      <c r="M5353" s="232"/>
      <c r="N5353" s="131" t="e">
        <f t="shared" si="83"/>
        <v>#N/A</v>
      </c>
    </row>
    <row r="5354" spans="1:14" ht="12.75" customHeight="1" x14ac:dyDescent="0.25">
      <c r="A5354" s="232"/>
      <c r="B5354" s="232"/>
      <c r="C5354" s="232"/>
      <c r="D5354" s="232"/>
      <c r="E5354" s="232"/>
      <c r="F5354" s="232"/>
      <c r="G5354" s="232"/>
      <c r="H5354" s="232"/>
      <c r="I5354" s="232"/>
      <c r="J5354" s="232"/>
      <c r="K5354" s="232"/>
      <c r="L5354" s="232"/>
      <c r="M5354" s="232"/>
      <c r="N5354" s="131" t="e">
        <f t="shared" si="83"/>
        <v>#N/A</v>
      </c>
    </row>
    <row r="5355" spans="1:14" ht="12.75" customHeight="1" x14ac:dyDescent="0.25">
      <c r="A5355" s="232"/>
      <c r="B5355" s="232"/>
      <c r="C5355" s="232"/>
      <c r="D5355" s="232"/>
      <c r="E5355" s="232"/>
      <c r="F5355" s="232"/>
      <c r="G5355" s="232"/>
      <c r="H5355" s="232"/>
      <c r="I5355" s="232"/>
      <c r="J5355" s="232"/>
      <c r="K5355" s="232"/>
      <c r="L5355" s="232"/>
      <c r="M5355" s="232"/>
      <c r="N5355" s="131" t="e">
        <f t="shared" si="83"/>
        <v>#N/A</v>
      </c>
    </row>
    <row r="5356" spans="1:14" ht="12.75" customHeight="1" x14ac:dyDescent="0.25">
      <c r="A5356" s="232"/>
      <c r="B5356" s="232"/>
      <c r="C5356" s="232"/>
      <c r="D5356" s="232"/>
      <c r="E5356" s="232"/>
      <c r="F5356" s="232"/>
      <c r="G5356" s="232"/>
      <c r="H5356" s="232"/>
      <c r="I5356" s="232"/>
      <c r="J5356" s="232"/>
      <c r="K5356" s="232"/>
      <c r="L5356" s="232"/>
      <c r="M5356" s="232"/>
      <c r="N5356" s="131" t="e">
        <f t="shared" si="83"/>
        <v>#N/A</v>
      </c>
    </row>
    <row r="5357" spans="1:14" ht="12.75" customHeight="1" x14ac:dyDescent="0.25">
      <c r="A5357" s="232"/>
      <c r="B5357" s="232"/>
      <c r="C5357" s="232"/>
      <c r="D5357" s="232"/>
      <c r="E5357" s="232"/>
      <c r="F5357" s="232"/>
      <c r="G5357" s="232"/>
      <c r="H5357" s="232"/>
      <c r="I5357" s="232"/>
      <c r="J5357" s="232"/>
      <c r="K5357" s="232"/>
      <c r="L5357" s="232"/>
      <c r="M5357" s="232"/>
      <c r="N5357" s="131" t="e">
        <f t="shared" si="83"/>
        <v>#N/A</v>
      </c>
    </row>
    <row r="5358" spans="1:14" ht="12.75" customHeight="1" x14ac:dyDescent="0.25">
      <c r="A5358" s="232"/>
      <c r="B5358" s="232"/>
      <c r="C5358" s="232"/>
      <c r="D5358" s="232"/>
      <c r="E5358" s="232"/>
      <c r="F5358" s="232"/>
      <c r="G5358" s="232"/>
      <c r="H5358" s="232"/>
      <c r="I5358" s="232"/>
      <c r="J5358" s="232"/>
      <c r="K5358" s="232"/>
      <c r="L5358" s="232"/>
      <c r="M5358" s="232"/>
      <c r="N5358" s="131" t="e">
        <f t="shared" si="83"/>
        <v>#N/A</v>
      </c>
    </row>
    <row r="5359" spans="1:14" ht="12.75" customHeight="1" x14ac:dyDescent="0.25">
      <c r="A5359" s="232"/>
      <c r="B5359" s="232"/>
      <c r="C5359" s="232"/>
      <c r="D5359" s="232"/>
      <c r="E5359" s="232"/>
      <c r="F5359" s="232"/>
      <c r="G5359" s="232"/>
      <c r="H5359" s="232"/>
      <c r="I5359" s="232"/>
      <c r="J5359" s="232"/>
      <c r="K5359" s="232"/>
      <c r="L5359" s="232"/>
      <c r="M5359" s="232"/>
      <c r="N5359" s="131" t="e">
        <f t="shared" si="83"/>
        <v>#N/A</v>
      </c>
    </row>
    <row r="5360" spans="1:14" ht="12.75" customHeight="1" x14ac:dyDescent="0.25">
      <c r="A5360" s="232"/>
      <c r="B5360" s="232"/>
      <c r="C5360" s="232"/>
      <c r="D5360" s="232"/>
      <c r="E5360" s="232"/>
      <c r="F5360" s="232"/>
      <c r="G5360" s="232"/>
      <c r="H5360" s="232"/>
      <c r="I5360" s="232"/>
      <c r="J5360" s="232"/>
      <c r="K5360" s="232"/>
      <c r="L5360" s="232"/>
      <c r="M5360" s="232"/>
      <c r="N5360" s="131" t="e">
        <f t="shared" si="83"/>
        <v>#N/A</v>
      </c>
    </row>
    <row r="5361" spans="1:14" ht="12.75" customHeight="1" x14ac:dyDescent="0.25">
      <c r="A5361" s="232"/>
      <c r="B5361" s="232"/>
      <c r="C5361" s="232"/>
      <c r="D5361" s="232"/>
      <c r="E5361" s="232"/>
      <c r="F5361" s="232"/>
      <c r="G5361" s="232"/>
      <c r="H5361" s="232"/>
      <c r="I5361" s="232"/>
      <c r="J5361" s="232"/>
      <c r="K5361" s="232"/>
      <c r="L5361" s="232"/>
      <c r="M5361" s="232"/>
      <c r="N5361" s="131" t="e">
        <f t="shared" si="83"/>
        <v>#N/A</v>
      </c>
    </row>
    <row r="5362" spans="1:14" ht="12.75" customHeight="1" x14ac:dyDescent="0.25">
      <c r="A5362" s="232"/>
      <c r="B5362" s="232"/>
      <c r="C5362" s="232"/>
      <c r="D5362" s="232"/>
      <c r="E5362" s="232"/>
      <c r="F5362" s="232"/>
      <c r="G5362" s="232"/>
      <c r="H5362" s="232"/>
      <c r="I5362" s="232"/>
      <c r="J5362" s="232"/>
      <c r="K5362" s="232"/>
      <c r="L5362" s="232"/>
      <c r="M5362" s="232"/>
      <c r="N5362" s="131" t="e">
        <f t="shared" si="83"/>
        <v>#N/A</v>
      </c>
    </row>
    <row r="5363" spans="1:14" ht="12.75" customHeight="1" x14ac:dyDescent="0.25">
      <c r="A5363" s="232"/>
      <c r="B5363" s="232"/>
      <c r="C5363" s="232"/>
      <c r="D5363" s="232"/>
      <c r="E5363" s="232"/>
      <c r="F5363" s="232"/>
      <c r="G5363" s="232"/>
      <c r="H5363" s="232"/>
      <c r="I5363" s="232"/>
      <c r="J5363" s="232"/>
      <c r="K5363" s="232"/>
      <c r="L5363" s="232"/>
      <c r="M5363" s="232"/>
      <c r="N5363" s="131" t="e">
        <f t="shared" si="83"/>
        <v>#N/A</v>
      </c>
    </row>
    <row r="5364" spans="1:14" ht="12.75" customHeight="1" x14ac:dyDescent="0.25">
      <c r="A5364" s="232"/>
      <c r="B5364" s="232"/>
      <c r="C5364" s="232"/>
      <c r="D5364" s="232"/>
      <c r="E5364" s="232"/>
      <c r="F5364" s="232"/>
      <c r="G5364" s="232"/>
      <c r="H5364" s="232"/>
      <c r="I5364" s="232"/>
      <c r="J5364" s="232"/>
      <c r="K5364" s="232"/>
      <c r="L5364" s="232"/>
      <c r="M5364" s="232"/>
      <c r="N5364" s="131" t="e">
        <f t="shared" si="83"/>
        <v>#N/A</v>
      </c>
    </row>
    <row r="5365" spans="1:14" ht="12.75" customHeight="1" x14ac:dyDescent="0.25">
      <c r="A5365" s="232"/>
      <c r="B5365" s="232"/>
      <c r="C5365" s="232"/>
      <c r="D5365" s="232"/>
      <c r="E5365" s="232"/>
      <c r="F5365" s="232"/>
      <c r="G5365" s="232"/>
      <c r="H5365" s="232"/>
      <c r="I5365" s="232"/>
      <c r="J5365" s="232"/>
      <c r="K5365" s="232"/>
      <c r="L5365" s="232"/>
      <c r="M5365" s="232"/>
      <c r="N5365" s="131" t="e">
        <f t="shared" si="83"/>
        <v>#N/A</v>
      </c>
    </row>
    <row r="5366" spans="1:14" ht="12.75" customHeight="1" x14ac:dyDescent="0.25">
      <c r="A5366" s="232"/>
      <c r="B5366" s="232"/>
      <c r="C5366" s="232"/>
      <c r="D5366" s="232"/>
      <c r="E5366" s="232"/>
      <c r="F5366" s="232"/>
      <c r="G5366" s="232"/>
      <c r="H5366" s="232"/>
      <c r="I5366" s="232"/>
      <c r="J5366" s="232"/>
      <c r="K5366" s="232"/>
      <c r="L5366" s="232"/>
      <c r="M5366" s="232"/>
      <c r="N5366" s="131" t="e">
        <f t="shared" si="83"/>
        <v>#N/A</v>
      </c>
    </row>
    <row r="5367" spans="1:14" ht="12.75" customHeight="1" x14ac:dyDescent="0.25">
      <c r="A5367" s="232"/>
      <c r="B5367" s="232"/>
      <c r="C5367" s="232"/>
      <c r="D5367" s="232"/>
      <c r="E5367" s="232"/>
      <c r="F5367" s="232"/>
      <c r="G5367" s="232"/>
      <c r="H5367" s="232"/>
      <c r="I5367" s="232"/>
      <c r="J5367" s="232"/>
      <c r="K5367" s="232"/>
      <c r="L5367" s="232"/>
      <c r="M5367" s="232"/>
      <c r="N5367" s="131" t="e">
        <f t="shared" si="83"/>
        <v>#N/A</v>
      </c>
    </row>
    <row r="5368" spans="1:14" ht="12.75" customHeight="1" x14ac:dyDescent="0.25">
      <c r="A5368" s="232"/>
      <c r="B5368" s="232"/>
      <c r="C5368" s="232"/>
      <c r="D5368" s="232"/>
      <c r="E5368" s="232"/>
      <c r="F5368" s="232"/>
      <c r="G5368" s="232"/>
      <c r="H5368" s="232"/>
      <c r="I5368" s="232"/>
      <c r="J5368" s="232"/>
      <c r="K5368" s="232"/>
      <c r="L5368" s="232"/>
      <c r="M5368" s="232"/>
      <c r="N5368" s="131" t="e">
        <f t="shared" si="83"/>
        <v>#N/A</v>
      </c>
    </row>
    <row r="5369" spans="1:14" ht="12.75" customHeight="1" x14ac:dyDescent="0.25">
      <c r="A5369" s="232"/>
      <c r="B5369" s="232"/>
      <c r="C5369" s="232"/>
      <c r="D5369" s="232"/>
      <c r="E5369" s="232"/>
      <c r="F5369" s="232"/>
      <c r="G5369" s="232"/>
      <c r="H5369" s="232"/>
      <c r="I5369" s="232"/>
      <c r="J5369" s="232"/>
      <c r="K5369" s="232"/>
      <c r="L5369" s="232"/>
      <c r="M5369" s="232"/>
      <c r="N5369" s="131" t="e">
        <f t="shared" si="83"/>
        <v>#N/A</v>
      </c>
    </row>
    <row r="5370" spans="1:14" ht="12.75" customHeight="1" x14ac:dyDescent="0.25">
      <c r="A5370" s="232"/>
      <c r="B5370" s="232"/>
      <c r="C5370" s="232"/>
      <c r="D5370" s="232"/>
      <c r="E5370" s="232"/>
      <c r="F5370" s="232"/>
      <c r="G5370" s="232"/>
      <c r="H5370" s="232"/>
      <c r="I5370" s="232"/>
      <c r="J5370" s="232"/>
      <c r="K5370" s="232"/>
      <c r="L5370" s="232"/>
      <c r="M5370" s="232"/>
      <c r="N5370" s="131" t="e">
        <f t="shared" si="83"/>
        <v>#N/A</v>
      </c>
    </row>
    <row r="5371" spans="1:14" ht="12.75" customHeight="1" x14ac:dyDescent="0.25">
      <c r="A5371" s="232"/>
      <c r="B5371" s="232"/>
      <c r="C5371" s="232"/>
      <c r="D5371" s="232"/>
      <c r="E5371" s="232"/>
      <c r="F5371" s="232"/>
      <c r="G5371" s="232"/>
      <c r="H5371" s="232"/>
      <c r="I5371" s="232"/>
      <c r="J5371" s="232"/>
      <c r="K5371" s="232"/>
      <c r="L5371" s="232"/>
      <c r="M5371" s="232"/>
      <c r="N5371" s="131" t="e">
        <f t="shared" si="83"/>
        <v>#N/A</v>
      </c>
    </row>
    <row r="5372" spans="1:14" ht="12.75" customHeight="1" x14ac:dyDescent="0.25">
      <c r="A5372" s="232"/>
      <c r="B5372" s="232"/>
      <c r="C5372" s="232"/>
      <c r="D5372" s="232"/>
      <c r="E5372" s="232"/>
      <c r="F5372" s="232"/>
      <c r="G5372" s="232"/>
      <c r="H5372" s="232"/>
      <c r="I5372" s="232"/>
      <c r="J5372" s="232"/>
      <c r="K5372" s="232"/>
      <c r="L5372" s="232"/>
      <c r="M5372" s="232"/>
      <c r="N5372" s="131" t="e">
        <f t="shared" si="83"/>
        <v>#N/A</v>
      </c>
    </row>
    <row r="5373" spans="1:14" ht="12.75" customHeight="1" x14ac:dyDescent="0.25">
      <c r="A5373" s="232"/>
      <c r="B5373" s="232"/>
      <c r="C5373" s="232"/>
      <c r="D5373" s="232"/>
      <c r="E5373" s="232"/>
      <c r="F5373" s="232"/>
      <c r="G5373" s="232"/>
      <c r="H5373" s="232"/>
      <c r="I5373" s="232"/>
      <c r="J5373" s="232"/>
      <c r="K5373" s="232"/>
      <c r="L5373" s="232"/>
      <c r="M5373" s="232"/>
      <c r="N5373" s="131" t="e">
        <f t="shared" si="83"/>
        <v>#N/A</v>
      </c>
    </row>
    <row r="5374" spans="1:14" ht="12.75" customHeight="1" x14ac:dyDescent="0.25">
      <c r="A5374" s="232"/>
      <c r="B5374" s="232"/>
      <c r="C5374" s="232"/>
      <c r="D5374" s="232"/>
      <c r="E5374" s="232"/>
      <c r="F5374" s="232"/>
      <c r="G5374" s="232"/>
      <c r="H5374" s="232"/>
      <c r="I5374" s="232"/>
      <c r="J5374" s="232"/>
      <c r="K5374" s="232"/>
      <c r="L5374" s="232"/>
      <c r="M5374" s="232"/>
      <c r="N5374" s="131" t="e">
        <f t="shared" si="83"/>
        <v>#N/A</v>
      </c>
    </row>
    <row r="5375" spans="1:14" ht="12.75" customHeight="1" x14ac:dyDescent="0.25">
      <c r="A5375" s="232"/>
      <c r="B5375" s="232"/>
      <c r="C5375" s="232"/>
      <c r="D5375" s="232"/>
      <c r="E5375" s="232"/>
      <c r="F5375" s="232"/>
      <c r="G5375" s="232"/>
      <c r="H5375" s="232"/>
      <c r="I5375" s="232"/>
      <c r="J5375" s="232"/>
      <c r="K5375" s="232"/>
      <c r="L5375" s="232"/>
      <c r="M5375" s="232"/>
      <c r="N5375" s="131" t="e">
        <f t="shared" si="83"/>
        <v>#N/A</v>
      </c>
    </row>
    <row r="5376" spans="1:14" ht="12.75" customHeight="1" x14ac:dyDescent="0.25">
      <c r="A5376" s="232"/>
      <c r="B5376" s="232"/>
      <c r="C5376" s="232"/>
      <c r="D5376" s="232"/>
      <c r="E5376" s="232"/>
      <c r="F5376" s="232"/>
      <c r="G5376" s="232"/>
      <c r="H5376" s="232"/>
      <c r="I5376" s="232"/>
      <c r="J5376" s="232"/>
      <c r="K5376" s="232"/>
      <c r="L5376" s="232"/>
      <c r="M5376" s="232"/>
      <c r="N5376" s="131" t="e">
        <f t="shared" si="83"/>
        <v>#N/A</v>
      </c>
    </row>
    <row r="5377" spans="1:14" ht="12.75" customHeight="1" x14ac:dyDescent="0.25">
      <c r="A5377" s="232"/>
      <c r="B5377" s="232"/>
      <c r="C5377" s="232"/>
      <c r="D5377" s="232"/>
      <c r="E5377" s="232"/>
      <c r="F5377" s="232"/>
      <c r="G5377" s="232"/>
      <c r="H5377" s="232"/>
      <c r="I5377" s="232"/>
      <c r="J5377" s="232"/>
      <c r="K5377" s="232"/>
      <c r="L5377" s="232"/>
      <c r="M5377" s="232"/>
      <c r="N5377" s="131" t="e">
        <f t="shared" si="83"/>
        <v>#N/A</v>
      </c>
    </row>
    <row r="5378" spans="1:14" ht="12.75" customHeight="1" x14ac:dyDescent="0.25">
      <c r="A5378" s="232"/>
      <c r="B5378" s="232"/>
      <c r="C5378" s="232"/>
      <c r="D5378" s="232"/>
      <c r="E5378" s="232"/>
      <c r="F5378" s="232"/>
      <c r="G5378" s="232"/>
      <c r="H5378" s="232"/>
      <c r="I5378" s="232"/>
      <c r="J5378" s="232"/>
      <c r="K5378" s="232"/>
      <c r="L5378" s="232"/>
      <c r="M5378" s="232"/>
      <c r="N5378" s="131" t="e">
        <f t="shared" si="83"/>
        <v>#N/A</v>
      </c>
    </row>
    <row r="5379" spans="1:14" ht="12.75" customHeight="1" x14ac:dyDescent="0.25">
      <c r="A5379" s="232"/>
      <c r="B5379" s="232"/>
      <c r="C5379" s="232"/>
      <c r="D5379" s="232"/>
      <c r="E5379" s="232"/>
      <c r="F5379" s="232"/>
      <c r="G5379" s="232"/>
      <c r="H5379" s="232"/>
      <c r="I5379" s="232"/>
      <c r="J5379" s="232"/>
      <c r="K5379" s="232"/>
      <c r="L5379" s="232"/>
      <c r="M5379" s="232"/>
      <c r="N5379" s="131" t="e">
        <f t="shared" si="83"/>
        <v>#N/A</v>
      </c>
    </row>
    <row r="5380" spans="1:14" ht="12.75" customHeight="1" x14ac:dyDescent="0.25">
      <c r="A5380" s="232"/>
      <c r="B5380" s="232"/>
      <c r="C5380" s="232"/>
      <c r="D5380" s="232"/>
      <c r="E5380" s="232"/>
      <c r="F5380" s="232"/>
      <c r="G5380" s="232"/>
      <c r="H5380" s="232"/>
      <c r="I5380" s="232"/>
      <c r="J5380" s="232"/>
      <c r="K5380" s="232"/>
      <c r="L5380" s="232"/>
      <c r="M5380" s="232"/>
      <c r="N5380" s="131" t="e">
        <f t="shared" ref="N5380:N5443" si="84">VLOOKUP(I5380,$O$3:$P$10,2,FALSE)</f>
        <v>#N/A</v>
      </c>
    </row>
    <row r="5381" spans="1:14" ht="12.75" customHeight="1" x14ac:dyDescent="0.25">
      <c r="A5381" s="232"/>
      <c r="B5381" s="232"/>
      <c r="C5381" s="232"/>
      <c r="D5381" s="232"/>
      <c r="E5381" s="232"/>
      <c r="F5381" s="232"/>
      <c r="G5381" s="232"/>
      <c r="H5381" s="232"/>
      <c r="I5381" s="232"/>
      <c r="J5381" s="232"/>
      <c r="K5381" s="232"/>
      <c r="L5381" s="232"/>
      <c r="M5381" s="232"/>
      <c r="N5381" s="131" t="e">
        <f t="shared" si="84"/>
        <v>#N/A</v>
      </c>
    </row>
    <row r="5382" spans="1:14" ht="12.75" customHeight="1" x14ac:dyDescent="0.25">
      <c r="A5382" s="232"/>
      <c r="B5382" s="232"/>
      <c r="C5382" s="232"/>
      <c r="D5382" s="232"/>
      <c r="E5382" s="232"/>
      <c r="F5382" s="232"/>
      <c r="G5382" s="232"/>
      <c r="H5382" s="232"/>
      <c r="I5382" s="232"/>
      <c r="J5382" s="232"/>
      <c r="K5382" s="232"/>
      <c r="L5382" s="232"/>
      <c r="M5382" s="232"/>
      <c r="N5382" s="131" t="e">
        <f t="shared" si="84"/>
        <v>#N/A</v>
      </c>
    </row>
    <row r="5383" spans="1:14" ht="12.75" customHeight="1" x14ac:dyDescent="0.25">
      <c r="A5383" s="232"/>
      <c r="B5383" s="232"/>
      <c r="C5383" s="232"/>
      <c r="D5383" s="232"/>
      <c r="E5383" s="232"/>
      <c r="F5383" s="232"/>
      <c r="G5383" s="232"/>
      <c r="H5383" s="232"/>
      <c r="I5383" s="232"/>
      <c r="J5383" s="232"/>
      <c r="K5383" s="232"/>
      <c r="L5383" s="232"/>
      <c r="M5383" s="232"/>
      <c r="N5383" s="131" t="e">
        <f t="shared" si="84"/>
        <v>#N/A</v>
      </c>
    </row>
    <row r="5384" spans="1:14" ht="12.75" customHeight="1" x14ac:dyDescent="0.25">
      <c r="A5384" s="232"/>
      <c r="B5384" s="232"/>
      <c r="C5384" s="232"/>
      <c r="D5384" s="232"/>
      <c r="E5384" s="232"/>
      <c r="F5384" s="232"/>
      <c r="G5384" s="232"/>
      <c r="H5384" s="232"/>
      <c r="I5384" s="232"/>
      <c r="J5384" s="232"/>
      <c r="K5384" s="232"/>
      <c r="L5384" s="232"/>
      <c r="M5384" s="232"/>
      <c r="N5384" s="131" t="e">
        <f t="shared" si="84"/>
        <v>#N/A</v>
      </c>
    </row>
    <row r="5385" spans="1:14" ht="12.75" customHeight="1" x14ac:dyDescent="0.25">
      <c r="A5385" s="232"/>
      <c r="B5385" s="232"/>
      <c r="C5385" s="232"/>
      <c r="D5385" s="232"/>
      <c r="E5385" s="232"/>
      <c r="F5385" s="232"/>
      <c r="G5385" s="232"/>
      <c r="H5385" s="232"/>
      <c r="I5385" s="232"/>
      <c r="J5385" s="232"/>
      <c r="K5385" s="232"/>
      <c r="L5385" s="232"/>
      <c r="M5385" s="232"/>
      <c r="N5385" s="131" t="e">
        <f t="shared" si="84"/>
        <v>#N/A</v>
      </c>
    </row>
    <row r="5386" spans="1:14" ht="12.75" customHeight="1" x14ac:dyDescent="0.25">
      <c r="A5386" s="232"/>
      <c r="B5386" s="232"/>
      <c r="C5386" s="232"/>
      <c r="D5386" s="232"/>
      <c r="E5386" s="232"/>
      <c r="F5386" s="232"/>
      <c r="G5386" s="232"/>
      <c r="H5386" s="232"/>
      <c r="I5386" s="232"/>
      <c r="J5386" s="232"/>
      <c r="K5386" s="232"/>
      <c r="L5386" s="232"/>
      <c r="M5386" s="232"/>
      <c r="N5386" s="131" t="e">
        <f t="shared" si="84"/>
        <v>#N/A</v>
      </c>
    </row>
    <row r="5387" spans="1:14" ht="12.75" customHeight="1" x14ac:dyDescent="0.25">
      <c r="A5387" s="232"/>
      <c r="B5387" s="232"/>
      <c r="C5387" s="232"/>
      <c r="D5387" s="232"/>
      <c r="E5387" s="232"/>
      <c r="F5387" s="232"/>
      <c r="G5387" s="232"/>
      <c r="H5387" s="232"/>
      <c r="I5387" s="232"/>
      <c r="J5387" s="232"/>
      <c r="K5387" s="232"/>
      <c r="L5387" s="232"/>
      <c r="M5387" s="232"/>
      <c r="N5387" s="131" t="e">
        <f t="shared" si="84"/>
        <v>#N/A</v>
      </c>
    </row>
    <row r="5388" spans="1:14" ht="12.75" customHeight="1" x14ac:dyDescent="0.25">
      <c r="A5388" s="232"/>
      <c r="B5388" s="232"/>
      <c r="C5388" s="232"/>
      <c r="D5388" s="232"/>
      <c r="E5388" s="232"/>
      <c r="F5388" s="232"/>
      <c r="G5388" s="232"/>
      <c r="H5388" s="232"/>
      <c r="I5388" s="232"/>
      <c r="J5388" s="232"/>
      <c r="K5388" s="232"/>
      <c r="L5388" s="232"/>
      <c r="M5388" s="232"/>
      <c r="N5388" s="131" t="e">
        <f t="shared" si="84"/>
        <v>#N/A</v>
      </c>
    </row>
    <row r="5389" spans="1:14" ht="12.75" customHeight="1" x14ac:dyDescent="0.25">
      <c r="A5389" s="232"/>
      <c r="B5389" s="232"/>
      <c r="C5389" s="232"/>
      <c r="D5389" s="232"/>
      <c r="E5389" s="232"/>
      <c r="F5389" s="232"/>
      <c r="G5389" s="232"/>
      <c r="H5389" s="232"/>
      <c r="I5389" s="232"/>
      <c r="J5389" s="232"/>
      <c r="K5389" s="232"/>
      <c r="L5389" s="232"/>
      <c r="M5389" s="232"/>
      <c r="N5389" s="131" t="e">
        <f t="shared" si="84"/>
        <v>#N/A</v>
      </c>
    </row>
    <row r="5390" spans="1:14" ht="12.75" customHeight="1" x14ac:dyDescent="0.25">
      <c r="A5390" s="232"/>
      <c r="B5390" s="232"/>
      <c r="C5390" s="232"/>
      <c r="D5390" s="232"/>
      <c r="E5390" s="232"/>
      <c r="F5390" s="232"/>
      <c r="G5390" s="232"/>
      <c r="H5390" s="232"/>
      <c r="I5390" s="232"/>
      <c r="J5390" s="232"/>
      <c r="K5390" s="232"/>
      <c r="L5390" s="232"/>
      <c r="M5390" s="232"/>
      <c r="N5390" s="131" t="e">
        <f t="shared" si="84"/>
        <v>#N/A</v>
      </c>
    </row>
    <row r="5391" spans="1:14" ht="12.75" customHeight="1" x14ac:dyDescent="0.25">
      <c r="A5391" s="232"/>
      <c r="B5391" s="232"/>
      <c r="C5391" s="232"/>
      <c r="D5391" s="232"/>
      <c r="E5391" s="232"/>
      <c r="F5391" s="232"/>
      <c r="G5391" s="232"/>
      <c r="H5391" s="232"/>
      <c r="I5391" s="232"/>
      <c r="J5391" s="232"/>
      <c r="K5391" s="232"/>
      <c r="L5391" s="232"/>
      <c r="M5391" s="232"/>
      <c r="N5391" s="131" t="e">
        <f t="shared" si="84"/>
        <v>#N/A</v>
      </c>
    </row>
    <row r="5392" spans="1:14" ht="12.75" customHeight="1" x14ac:dyDescent="0.25">
      <c r="A5392" s="232"/>
      <c r="B5392" s="232"/>
      <c r="C5392" s="232"/>
      <c r="D5392" s="232"/>
      <c r="E5392" s="232"/>
      <c r="F5392" s="232"/>
      <c r="G5392" s="232"/>
      <c r="H5392" s="232"/>
      <c r="I5392" s="232"/>
      <c r="J5392" s="232"/>
      <c r="K5392" s="232"/>
      <c r="L5392" s="232"/>
      <c r="M5392" s="232"/>
      <c r="N5392" s="131" t="e">
        <f t="shared" si="84"/>
        <v>#N/A</v>
      </c>
    </row>
    <row r="5393" spans="1:14" ht="12.75" customHeight="1" x14ac:dyDescent="0.25">
      <c r="A5393" s="232"/>
      <c r="B5393" s="232"/>
      <c r="C5393" s="232"/>
      <c r="D5393" s="232"/>
      <c r="E5393" s="232"/>
      <c r="F5393" s="232"/>
      <c r="G5393" s="232"/>
      <c r="H5393" s="232"/>
      <c r="I5393" s="232"/>
      <c r="J5393" s="232"/>
      <c r="K5393" s="232"/>
      <c r="L5393" s="232"/>
      <c r="M5393" s="232"/>
      <c r="N5393" s="131" t="e">
        <f t="shared" si="84"/>
        <v>#N/A</v>
      </c>
    </row>
    <row r="5394" spans="1:14" ht="12.75" customHeight="1" x14ac:dyDescent="0.25">
      <c r="A5394" s="232"/>
      <c r="B5394" s="232"/>
      <c r="C5394" s="232"/>
      <c r="D5394" s="232"/>
      <c r="E5394" s="232"/>
      <c r="F5394" s="232"/>
      <c r="G5394" s="232"/>
      <c r="H5394" s="232"/>
      <c r="I5394" s="232"/>
      <c r="J5394" s="232"/>
      <c r="K5394" s="232"/>
      <c r="L5394" s="232"/>
      <c r="M5394" s="232"/>
      <c r="N5394" s="131" t="e">
        <f t="shared" si="84"/>
        <v>#N/A</v>
      </c>
    </row>
    <row r="5395" spans="1:14" ht="12.75" customHeight="1" x14ac:dyDescent="0.25">
      <c r="A5395" s="232"/>
      <c r="B5395" s="232"/>
      <c r="C5395" s="232"/>
      <c r="D5395" s="232"/>
      <c r="E5395" s="232"/>
      <c r="F5395" s="232"/>
      <c r="G5395" s="232"/>
      <c r="H5395" s="232"/>
      <c r="I5395" s="232"/>
      <c r="J5395" s="232"/>
      <c r="K5395" s="232"/>
      <c r="L5395" s="232"/>
      <c r="M5395" s="232"/>
      <c r="N5395" s="131" t="e">
        <f t="shared" si="84"/>
        <v>#N/A</v>
      </c>
    </row>
    <row r="5396" spans="1:14" ht="12.75" customHeight="1" x14ac:dyDescent="0.25">
      <c r="A5396" s="232"/>
      <c r="B5396" s="232"/>
      <c r="C5396" s="232"/>
      <c r="D5396" s="232"/>
      <c r="E5396" s="232"/>
      <c r="F5396" s="232"/>
      <c r="G5396" s="232"/>
      <c r="H5396" s="232"/>
      <c r="I5396" s="232"/>
      <c r="J5396" s="232"/>
      <c r="K5396" s="232"/>
      <c r="L5396" s="232"/>
      <c r="M5396" s="232"/>
      <c r="N5396" s="131" t="e">
        <f t="shared" si="84"/>
        <v>#N/A</v>
      </c>
    </row>
    <row r="5397" spans="1:14" ht="12.75" customHeight="1" x14ac:dyDescent="0.25">
      <c r="A5397" s="232"/>
      <c r="B5397" s="232"/>
      <c r="C5397" s="232"/>
      <c r="D5397" s="232"/>
      <c r="E5397" s="232"/>
      <c r="F5397" s="232"/>
      <c r="G5397" s="232"/>
      <c r="H5397" s="232"/>
      <c r="I5397" s="232"/>
      <c r="J5397" s="232"/>
      <c r="K5397" s="232"/>
      <c r="L5397" s="232"/>
      <c r="M5397" s="232"/>
      <c r="N5397" s="131" t="e">
        <f t="shared" si="84"/>
        <v>#N/A</v>
      </c>
    </row>
    <row r="5398" spans="1:14" ht="12.75" customHeight="1" x14ac:dyDescent="0.25">
      <c r="A5398" s="232"/>
      <c r="B5398" s="232"/>
      <c r="C5398" s="232"/>
      <c r="D5398" s="232"/>
      <c r="E5398" s="232"/>
      <c r="F5398" s="232"/>
      <c r="G5398" s="232"/>
      <c r="H5398" s="232"/>
      <c r="I5398" s="232"/>
      <c r="J5398" s="232"/>
      <c r="K5398" s="232"/>
      <c r="L5398" s="232"/>
      <c r="M5398" s="232"/>
      <c r="N5398" s="131" t="e">
        <f t="shared" si="84"/>
        <v>#N/A</v>
      </c>
    </row>
    <row r="5399" spans="1:14" ht="12.75" customHeight="1" x14ac:dyDescent="0.25">
      <c r="A5399" s="232"/>
      <c r="B5399" s="232"/>
      <c r="C5399" s="232"/>
      <c r="D5399" s="232"/>
      <c r="E5399" s="232"/>
      <c r="F5399" s="232"/>
      <c r="G5399" s="232"/>
      <c r="H5399" s="232"/>
      <c r="I5399" s="232"/>
      <c r="J5399" s="232"/>
      <c r="K5399" s="232"/>
      <c r="L5399" s="232"/>
      <c r="M5399" s="232"/>
      <c r="N5399" s="131" t="e">
        <f t="shared" si="84"/>
        <v>#N/A</v>
      </c>
    </row>
    <row r="5400" spans="1:14" ht="12.75" customHeight="1" x14ac:dyDescent="0.25">
      <c r="A5400" s="232"/>
      <c r="B5400" s="232"/>
      <c r="C5400" s="232"/>
      <c r="D5400" s="232"/>
      <c r="E5400" s="232"/>
      <c r="F5400" s="232"/>
      <c r="G5400" s="232"/>
      <c r="H5400" s="232"/>
      <c r="I5400" s="232"/>
      <c r="J5400" s="232"/>
      <c r="K5400" s="232"/>
      <c r="L5400" s="232"/>
      <c r="M5400" s="232"/>
      <c r="N5400" s="131" t="e">
        <f t="shared" si="84"/>
        <v>#N/A</v>
      </c>
    </row>
    <row r="5401" spans="1:14" ht="12.75" customHeight="1" x14ac:dyDescent="0.25">
      <c r="A5401" s="232"/>
      <c r="B5401" s="232"/>
      <c r="C5401" s="232"/>
      <c r="D5401" s="232"/>
      <c r="E5401" s="232"/>
      <c r="F5401" s="232"/>
      <c r="G5401" s="232"/>
      <c r="H5401" s="232"/>
      <c r="I5401" s="232"/>
      <c r="J5401" s="232"/>
      <c r="K5401" s="232"/>
      <c r="L5401" s="232"/>
      <c r="M5401" s="232"/>
      <c r="N5401" s="131" t="e">
        <f t="shared" si="84"/>
        <v>#N/A</v>
      </c>
    </row>
    <row r="5402" spans="1:14" ht="12.75" customHeight="1" x14ac:dyDescent="0.25">
      <c r="A5402" s="232"/>
      <c r="B5402" s="232"/>
      <c r="C5402" s="232"/>
      <c r="D5402" s="232"/>
      <c r="E5402" s="232"/>
      <c r="F5402" s="232"/>
      <c r="G5402" s="232"/>
      <c r="H5402" s="232"/>
      <c r="I5402" s="232"/>
      <c r="J5402" s="232"/>
      <c r="K5402" s="232"/>
      <c r="L5402" s="232"/>
      <c r="M5402" s="232"/>
      <c r="N5402" s="131" t="e">
        <f t="shared" si="84"/>
        <v>#N/A</v>
      </c>
    </row>
    <row r="5403" spans="1:14" ht="12.75" customHeight="1" x14ac:dyDescent="0.25">
      <c r="A5403" s="232"/>
      <c r="B5403" s="232"/>
      <c r="C5403" s="232"/>
      <c r="D5403" s="232"/>
      <c r="E5403" s="232"/>
      <c r="F5403" s="232"/>
      <c r="G5403" s="232"/>
      <c r="H5403" s="232"/>
      <c r="I5403" s="232"/>
      <c r="J5403" s="232"/>
      <c r="K5403" s="232"/>
      <c r="L5403" s="232"/>
      <c r="M5403" s="232"/>
      <c r="N5403" s="131" t="e">
        <f t="shared" si="84"/>
        <v>#N/A</v>
      </c>
    </row>
    <row r="5404" spans="1:14" ht="12.75" customHeight="1" x14ac:dyDescent="0.25">
      <c r="A5404" s="232"/>
      <c r="B5404" s="232"/>
      <c r="C5404" s="232"/>
      <c r="D5404" s="232"/>
      <c r="E5404" s="232"/>
      <c r="F5404" s="232"/>
      <c r="G5404" s="232"/>
      <c r="H5404" s="232"/>
      <c r="I5404" s="232"/>
      <c r="J5404" s="232"/>
      <c r="K5404" s="232"/>
      <c r="L5404" s="232"/>
      <c r="M5404" s="232"/>
      <c r="N5404" s="131" t="e">
        <f t="shared" si="84"/>
        <v>#N/A</v>
      </c>
    </row>
    <row r="5405" spans="1:14" ht="12.75" customHeight="1" x14ac:dyDescent="0.25">
      <c r="A5405" s="232"/>
      <c r="B5405" s="232"/>
      <c r="C5405" s="232"/>
      <c r="D5405" s="232"/>
      <c r="E5405" s="232"/>
      <c r="F5405" s="232"/>
      <c r="G5405" s="232"/>
      <c r="H5405" s="232"/>
      <c r="I5405" s="232"/>
      <c r="J5405" s="232"/>
      <c r="K5405" s="232"/>
      <c r="L5405" s="232"/>
      <c r="M5405" s="232"/>
      <c r="N5405" s="131" t="e">
        <f t="shared" si="84"/>
        <v>#N/A</v>
      </c>
    </row>
    <row r="5406" spans="1:14" ht="12.75" customHeight="1" x14ac:dyDescent="0.25">
      <c r="A5406" s="232"/>
      <c r="B5406" s="232"/>
      <c r="C5406" s="232"/>
      <c r="D5406" s="232"/>
      <c r="E5406" s="232"/>
      <c r="F5406" s="232"/>
      <c r="G5406" s="232"/>
      <c r="H5406" s="232"/>
      <c r="I5406" s="232"/>
      <c r="J5406" s="232"/>
      <c r="K5406" s="232"/>
      <c r="L5406" s="232"/>
      <c r="M5406" s="232"/>
      <c r="N5406" s="131" t="e">
        <f t="shared" si="84"/>
        <v>#N/A</v>
      </c>
    </row>
    <row r="5407" spans="1:14" ht="12.75" customHeight="1" x14ac:dyDescent="0.25">
      <c r="A5407" s="232"/>
      <c r="B5407" s="232"/>
      <c r="C5407" s="232"/>
      <c r="D5407" s="232"/>
      <c r="E5407" s="232"/>
      <c r="F5407" s="232"/>
      <c r="G5407" s="232"/>
      <c r="H5407" s="232"/>
      <c r="I5407" s="232"/>
      <c r="J5407" s="232"/>
      <c r="K5407" s="232"/>
      <c r="L5407" s="232"/>
      <c r="M5407" s="232"/>
      <c r="N5407" s="131" t="e">
        <f t="shared" si="84"/>
        <v>#N/A</v>
      </c>
    </row>
    <row r="5408" spans="1:14" ht="12.75" customHeight="1" x14ac:dyDescent="0.25">
      <c r="A5408" s="232"/>
      <c r="B5408" s="232"/>
      <c r="C5408" s="232"/>
      <c r="D5408" s="232"/>
      <c r="E5408" s="232"/>
      <c r="F5408" s="232"/>
      <c r="G5408" s="232"/>
      <c r="H5408" s="232"/>
      <c r="I5408" s="232"/>
      <c r="J5408" s="232"/>
      <c r="K5408" s="232"/>
      <c r="L5408" s="232"/>
      <c r="M5408" s="232"/>
      <c r="N5408" s="131" t="e">
        <f t="shared" si="84"/>
        <v>#N/A</v>
      </c>
    </row>
    <row r="5409" spans="1:14" ht="12.75" customHeight="1" x14ac:dyDescent="0.25">
      <c r="A5409" s="232"/>
      <c r="B5409" s="232"/>
      <c r="C5409" s="232"/>
      <c r="D5409" s="232"/>
      <c r="E5409" s="232"/>
      <c r="F5409" s="232"/>
      <c r="G5409" s="232"/>
      <c r="H5409" s="232"/>
      <c r="I5409" s="232"/>
      <c r="J5409" s="232"/>
      <c r="K5409" s="232"/>
      <c r="L5409" s="232"/>
      <c r="M5409" s="232"/>
      <c r="N5409" s="131" t="e">
        <f t="shared" si="84"/>
        <v>#N/A</v>
      </c>
    </row>
    <row r="5410" spans="1:14" ht="12.75" customHeight="1" x14ac:dyDescent="0.25">
      <c r="A5410" s="232"/>
      <c r="B5410" s="232"/>
      <c r="C5410" s="232"/>
      <c r="D5410" s="232"/>
      <c r="E5410" s="232"/>
      <c r="F5410" s="232"/>
      <c r="G5410" s="232"/>
      <c r="H5410" s="232"/>
      <c r="I5410" s="232"/>
      <c r="J5410" s="232"/>
      <c r="K5410" s="232"/>
      <c r="L5410" s="232"/>
      <c r="M5410" s="232"/>
      <c r="N5410" s="131" t="e">
        <f t="shared" si="84"/>
        <v>#N/A</v>
      </c>
    </row>
    <row r="5411" spans="1:14" ht="12.75" customHeight="1" x14ac:dyDescent="0.25">
      <c r="A5411" s="232"/>
      <c r="B5411" s="232"/>
      <c r="C5411" s="232"/>
      <c r="D5411" s="232"/>
      <c r="E5411" s="232"/>
      <c r="F5411" s="232"/>
      <c r="G5411" s="232"/>
      <c r="H5411" s="232"/>
      <c r="I5411" s="232"/>
      <c r="J5411" s="232"/>
      <c r="K5411" s="232"/>
      <c r="L5411" s="232"/>
      <c r="M5411" s="232"/>
      <c r="N5411" s="131" t="e">
        <f t="shared" si="84"/>
        <v>#N/A</v>
      </c>
    </row>
    <row r="5412" spans="1:14" ht="12.75" customHeight="1" x14ac:dyDescent="0.25">
      <c r="A5412" s="232"/>
      <c r="B5412" s="232"/>
      <c r="C5412" s="232"/>
      <c r="D5412" s="232"/>
      <c r="E5412" s="232"/>
      <c r="F5412" s="232"/>
      <c r="G5412" s="232"/>
      <c r="H5412" s="232"/>
      <c r="I5412" s="232"/>
      <c r="J5412" s="232"/>
      <c r="K5412" s="232"/>
      <c r="L5412" s="232"/>
      <c r="M5412" s="232"/>
      <c r="N5412" s="131" t="e">
        <f t="shared" si="84"/>
        <v>#N/A</v>
      </c>
    </row>
    <row r="5413" spans="1:14" ht="12.75" customHeight="1" x14ac:dyDescent="0.25">
      <c r="A5413" s="232"/>
      <c r="B5413" s="232"/>
      <c r="C5413" s="232"/>
      <c r="D5413" s="232"/>
      <c r="E5413" s="232"/>
      <c r="F5413" s="232"/>
      <c r="G5413" s="232"/>
      <c r="H5413" s="232"/>
      <c r="I5413" s="232"/>
      <c r="J5413" s="232"/>
      <c r="K5413" s="232"/>
      <c r="L5413" s="232"/>
      <c r="M5413" s="232"/>
      <c r="N5413" s="131" t="e">
        <f t="shared" si="84"/>
        <v>#N/A</v>
      </c>
    </row>
    <row r="5414" spans="1:14" ht="12.75" customHeight="1" x14ac:dyDescent="0.25">
      <c r="A5414" s="232"/>
      <c r="B5414" s="232"/>
      <c r="C5414" s="232"/>
      <c r="D5414" s="232"/>
      <c r="E5414" s="232"/>
      <c r="F5414" s="232"/>
      <c r="G5414" s="232"/>
      <c r="H5414" s="232"/>
      <c r="I5414" s="232"/>
      <c r="J5414" s="232"/>
      <c r="K5414" s="232"/>
      <c r="L5414" s="232"/>
      <c r="M5414" s="232"/>
      <c r="N5414" s="131" t="e">
        <f t="shared" si="84"/>
        <v>#N/A</v>
      </c>
    </row>
    <row r="5415" spans="1:14" ht="12.75" customHeight="1" x14ac:dyDescent="0.25">
      <c r="A5415" s="232"/>
      <c r="B5415" s="232"/>
      <c r="C5415" s="232"/>
      <c r="D5415" s="232"/>
      <c r="E5415" s="232"/>
      <c r="F5415" s="232"/>
      <c r="G5415" s="232"/>
      <c r="H5415" s="232"/>
      <c r="I5415" s="232"/>
      <c r="J5415" s="232"/>
      <c r="K5415" s="232"/>
      <c r="L5415" s="232"/>
      <c r="M5415" s="232"/>
      <c r="N5415" s="131" t="e">
        <f t="shared" si="84"/>
        <v>#N/A</v>
      </c>
    </row>
    <row r="5416" spans="1:14" ht="12.75" customHeight="1" x14ac:dyDescent="0.25">
      <c r="A5416" s="232"/>
      <c r="B5416" s="232"/>
      <c r="C5416" s="232"/>
      <c r="D5416" s="232"/>
      <c r="E5416" s="232"/>
      <c r="F5416" s="232"/>
      <c r="G5416" s="232"/>
      <c r="H5416" s="232"/>
      <c r="I5416" s="232"/>
      <c r="J5416" s="232"/>
      <c r="K5416" s="232"/>
      <c r="L5416" s="232"/>
      <c r="M5416" s="232"/>
      <c r="N5416" s="131" t="e">
        <f t="shared" si="84"/>
        <v>#N/A</v>
      </c>
    </row>
    <row r="5417" spans="1:14" ht="12.75" customHeight="1" x14ac:dyDescent="0.25">
      <c r="A5417" s="232"/>
      <c r="B5417" s="232"/>
      <c r="C5417" s="232"/>
      <c r="D5417" s="232"/>
      <c r="E5417" s="232"/>
      <c r="F5417" s="232"/>
      <c r="G5417" s="232"/>
      <c r="H5417" s="232"/>
      <c r="I5417" s="232"/>
      <c r="J5417" s="232"/>
      <c r="K5417" s="232"/>
      <c r="L5417" s="232"/>
      <c r="M5417" s="232"/>
      <c r="N5417" s="131" t="e">
        <f t="shared" si="84"/>
        <v>#N/A</v>
      </c>
    </row>
    <row r="5418" spans="1:14" ht="12.75" customHeight="1" x14ac:dyDescent="0.25">
      <c r="A5418" s="232"/>
      <c r="B5418" s="232"/>
      <c r="C5418" s="232"/>
      <c r="D5418" s="232"/>
      <c r="E5418" s="232"/>
      <c r="F5418" s="232"/>
      <c r="G5418" s="232"/>
      <c r="H5418" s="232"/>
      <c r="I5418" s="232"/>
      <c r="J5418" s="232"/>
      <c r="K5418" s="232"/>
      <c r="L5418" s="232"/>
      <c r="M5418" s="232"/>
      <c r="N5418" s="131" t="e">
        <f t="shared" si="84"/>
        <v>#N/A</v>
      </c>
    </row>
    <row r="5419" spans="1:14" ht="12.75" customHeight="1" x14ac:dyDescent="0.25">
      <c r="A5419" s="232"/>
      <c r="B5419" s="232"/>
      <c r="C5419" s="232"/>
      <c r="D5419" s="232"/>
      <c r="E5419" s="232"/>
      <c r="F5419" s="232"/>
      <c r="G5419" s="232"/>
      <c r="H5419" s="232"/>
      <c r="I5419" s="232"/>
      <c r="J5419" s="232"/>
      <c r="K5419" s="232"/>
      <c r="L5419" s="232"/>
      <c r="M5419" s="232"/>
      <c r="N5419" s="131" t="e">
        <f t="shared" si="84"/>
        <v>#N/A</v>
      </c>
    </row>
    <row r="5420" spans="1:14" ht="12.75" customHeight="1" x14ac:dyDescent="0.25">
      <c r="A5420" s="232"/>
      <c r="B5420" s="232"/>
      <c r="C5420" s="232"/>
      <c r="D5420" s="232"/>
      <c r="E5420" s="232"/>
      <c r="F5420" s="232"/>
      <c r="G5420" s="232"/>
      <c r="H5420" s="232"/>
      <c r="I5420" s="232"/>
      <c r="J5420" s="232"/>
      <c r="K5420" s="232"/>
      <c r="L5420" s="232"/>
      <c r="M5420" s="232"/>
      <c r="N5420" s="131" t="e">
        <f t="shared" si="84"/>
        <v>#N/A</v>
      </c>
    </row>
    <row r="5421" spans="1:14" ht="12.75" customHeight="1" x14ac:dyDescent="0.25">
      <c r="A5421" s="232"/>
      <c r="B5421" s="232"/>
      <c r="C5421" s="232"/>
      <c r="D5421" s="232"/>
      <c r="E5421" s="232"/>
      <c r="F5421" s="232"/>
      <c r="G5421" s="232"/>
      <c r="H5421" s="232"/>
      <c r="I5421" s="232"/>
      <c r="J5421" s="232"/>
      <c r="K5421" s="232"/>
      <c r="L5421" s="232"/>
      <c r="M5421" s="232"/>
      <c r="N5421" s="131" t="e">
        <f t="shared" si="84"/>
        <v>#N/A</v>
      </c>
    </row>
    <row r="5422" spans="1:14" ht="12.75" customHeight="1" x14ac:dyDescent="0.25">
      <c r="A5422" s="232"/>
      <c r="B5422" s="232"/>
      <c r="C5422" s="232"/>
      <c r="D5422" s="232"/>
      <c r="E5422" s="232"/>
      <c r="F5422" s="232"/>
      <c r="G5422" s="232"/>
      <c r="H5422" s="232"/>
      <c r="I5422" s="232"/>
      <c r="J5422" s="232"/>
      <c r="K5422" s="232"/>
      <c r="L5422" s="232"/>
      <c r="M5422" s="232"/>
      <c r="N5422" s="131" t="e">
        <f t="shared" si="84"/>
        <v>#N/A</v>
      </c>
    </row>
    <row r="5423" spans="1:14" ht="12.75" customHeight="1" x14ac:dyDescent="0.25">
      <c r="A5423" s="232"/>
      <c r="B5423" s="232"/>
      <c r="C5423" s="232"/>
      <c r="D5423" s="232"/>
      <c r="E5423" s="232"/>
      <c r="F5423" s="232"/>
      <c r="G5423" s="232"/>
      <c r="H5423" s="232"/>
      <c r="I5423" s="232"/>
      <c r="J5423" s="232"/>
      <c r="K5423" s="232"/>
      <c r="L5423" s="232"/>
      <c r="M5423" s="232"/>
      <c r="N5423" s="131" t="e">
        <f t="shared" si="84"/>
        <v>#N/A</v>
      </c>
    </row>
    <row r="5424" spans="1:14" ht="12.75" customHeight="1" x14ac:dyDescent="0.25">
      <c r="A5424" s="232"/>
      <c r="B5424" s="232"/>
      <c r="C5424" s="232"/>
      <c r="D5424" s="232"/>
      <c r="E5424" s="232"/>
      <c r="F5424" s="232"/>
      <c r="G5424" s="232"/>
      <c r="H5424" s="232"/>
      <c r="I5424" s="232"/>
      <c r="J5424" s="232"/>
      <c r="K5424" s="232"/>
      <c r="L5424" s="232"/>
      <c r="M5424" s="232"/>
      <c r="N5424" s="131" t="e">
        <f t="shared" si="84"/>
        <v>#N/A</v>
      </c>
    </row>
    <row r="5425" spans="1:14" ht="12.75" customHeight="1" x14ac:dyDescent="0.25">
      <c r="A5425" s="232"/>
      <c r="B5425" s="232"/>
      <c r="C5425" s="232"/>
      <c r="D5425" s="232"/>
      <c r="E5425" s="232"/>
      <c r="F5425" s="232"/>
      <c r="G5425" s="232"/>
      <c r="H5425" s="232"/>
      <c r="I5425" s="232"/>
      <c r="J5425" s="232"/>
      <c r="K5425" s="232"/>
      <c r="L5425" s="232"/>
      <c r="M5425" s="232"/>
      <c r="N5425" s="131" t="e">
        <f t="shared" si="84"/>
        <v>#N/A</v>
      </c>
    </row>
    <row r="5426" spans="1:14" ht="12.75" customHeight="1" x14ac:dyDescent="0.25">
      <c r="A5426" s="232"/>
      <c r="B5426" s="232"/>
      <c r="C5426" s="232"/>
      <c r="D5426" s="232"/>
      <c r="E5426" s="232"/>
      <c r="F5426" s="232"/>
      <c r="G5426" s="232"/>
      <c r="H5426" s="232"/>
      <c r="I5426" s="232"/>
      <c r="J5426" s="232"/>
      <c r="K5426" s="232"/>
      <c r="L5426" s="232"/>
      <c r="M5426" s="232"/>
      <c r="N5426" s="131" t="e">
        <f t="shared" si="84"/>
        <v>#N/A</v>
      </c>
    </row>
    <row r="5427" spans="1:14" ht="12.75" customHeight="1" x14ac:dyDescent="0.25">
      <c r="A5427" s="232"/>
      <c r="B5427" s="232"/>
      <c r="C5427" s="232"/>
      <c r="D5427" s="232"/>
      <c r="E5427" s="232"/>
      <c r="F5427" s="232"/>
      <c r="G5427" s="232"/>
      <c r="H5427" s="232"/>
      <c r="I5427" s="232"/>
      <c r="J5427" s="232"/>
      <c r="K5427" s="232"/>
      <c r="L5427" s="232"/>
      <c r="M5427" s="232"/>
      <c r="N5427" s="131" t="e">
        <f t="shared" si="84"/>
        <v>#N/A</v>
      </c>
    </row>
    <row r="5428" spans="1:14" ht="12.75" customHeight="1" x14ac:dyDescent="0.25">
      <c r="A5428" s="232"/>
      <c r="B5428" s="232"/>
      <c r="C5428" s="232"/>
      <c r="D5428" s="232"/>
      <c r="E5428" s="232"/>
      <c r="F5428" s="232"/>
      <c r="G5428" s="232"/>
      <c r="H5428" s="232"/>
      <c r="I5428" s="232"/>
      <c r="J5428" s="232"/>
      <c r="K5428" s="232"/>
      <c r="L5428" s="232"/>
      <c r="M5428" s="232"/>
      <c r="N5428" s="131" t="e">
        <f t="shared" si="84"/>
        <v>#N/A</v>
      </c>
    </row>
    <row r="5429" spans="1:14" ht="12.75" customHeight="1" x14ac:dyDescent="0.25">
      <c r="A5429" s="232"/>
      <c r="B5429" s="232"/>
      <c r="C5429" s="232"/>
      <c r="D5429" s="232"/>
      <c r="E5429" s="232"/>
      <c r="F5429" s="232"/>
      <c r="G5429" s="232"/>
      <c r="H5429" s="232"/>
      <c r="I5429" s="232"/>
      <c r="J5429" s="232"/>
      <c r="K5429" s="232"/>
      <c r="L5429" s="232"/>
      <c r="M5429" s="232"/>
      <c r="N5429" s="131" t="e">
        <f t="shared" si="84"/>
        <v>#N/A</v>
      </c>
    </row>
    <row r="5430" spans="1:14" ht="12.75" customHeight="1" x14ac:dyDescent="0.25">
      <c r="A5430" s="232"/>
      <c r="B5430" s="232"/>
      <c r="C5430" s="232"/>
      <c r="D5430" s="232"/>
      <c r="E5430" s="232"/>
      <c r="F5430" s="232"/>
      <c r="G5430" s="232"/>
      <c r="H5430" s="232"/>
      <c r="I5430" s="232"/>
      <c r="J5430" s="232"/>
      <c r="K5430" s="232"/>
      <c r="L5430" s="232"/>
      <c r="M5430" s="232"/>
      <c r="N5430" s="131" t="e">
        <f t="shared" si="84"/>
        <v>#N/A</v>
      </c>
    </row>
    <row r="5431" spans="1:14" ht="12.75" customHeight="1" x14ac:dyDescent="0.25">
      <c r="A5431" s="232"/>
      <c r="B5431" s="232"/>
      <c r="C5431" s="232"/>
      <c r="D5431" s="232"/>
      <c r="E5431" s="232"/>
      <c r="F5431" s="232"/>
      <c r="G5431" s="232"/>
      <c r="H5431" s="232"/>
      <c r="I5431" s="232"/>
      <c r="J5431" s="232"/>
      <c r="K5431" s="232"/>
      <c r="L5431" s="232"/>
      <c r="M5431" s="232"/>
      <c r="N5431" s="131" t="e">
        <f t="shared" si="84"/>
        <v>#N/A</v>
      </c>
    </row>
    <row r="5432" spans="1:14" ht="12.75" customHeight="1" x14ac:dyDescent="0.25">
      <c r="A5432" s="232"/>
      <c r="B5432" s="232"/>
      <c r="C5432" s="232"/>
      <c r="D5432" s="232"/>
      <c r="E5432" s="232"/>
      <c r="F5432" s="232"/>
      <c r="G5432" s="232"/>
      <c r="H5432" s="232"/>
      <c r="I5432" s="232"/>
      <c r="J5432" s="232"/>
      <c r="K5432" s="232"/>
      <c r="L5432" s="232"/>
      <c r="M5432" s="232"/>
      <c r="N5432" s="131" t="e">
        <f t="shared" si="84"/>
        <v>#N/A</v>
      </c>
    </row>
    <row r="5433" spans="1:14" ht="12.75" customHeight="1" x14ac:dyDescent="0.25">
      <c r="A5433" s="232"/>
      <c r="B5433" s="232"/>
      <c r="C5433" s="232"/>
      <c r="D5433" s="232"/>
      <c r="E5433" s="232"/>
      <c r="F5433" s="232"/>
      <c r="G5433" s="232"/>
      <c r="H5433" s="232"/>
      <c r="I5433" s="232"/>
      <c r="J5433" s="232"/>
      <c r="K5433" s="232"/>
      <c r="L5433" s="232"/>
      <c r="M5433" s="232"/>
      <c r="N5433" s="131" t="e">
        <f t="shared" si="84"/>
        <v>#N/A</v>
      </c>
    </row>
    <row r="5434" spans="1:14" ht="12.75" customHeight="1" x14ac:dyDescent="0.25">
      <c r="A5434" s="232"/>
      <c r="B5434" s="232"/>
      <c r="C5434" s="232"/>
      <c r="D5434" s="232"/>
      <c r="E5434" s="232"/>
      <c r="F5434" s="232"/>
      <c r="G5434" s="232"/>
      <c r="H5434" s="232"/>
      <c r="I5434" s="232"/>
      <c r="J5434" s="232"/>
      <c r="K5434" s="232"/>
      <c r="L5434" s="232"/>
      <c r="M5434" s="232"/>
      <c r="N5434" s="131" t="e">
        <f t="shared" si="84"/>
        <v>#N/A</v>
      </c>
    </row>
    <row r="5435" spans="1:14" ht="12.75" customHeight="1" x14ac:dyDescent="0.25">
      <c r="A5435" s="232"/>
      <c r="B5435" s="232"/>
      <c r="C5435" s="232"/>
      <c r="D5435" s="232"/>
      <c r="E5435" s="232"/>
      <c r="F5435" s="232"/>
      <c r="G5435" s="232"/>
      <c r="H5435" s="232"/>
      <c r="I5435" s="232"/>
      <c r="J5435" s="232"/>
      <c r="K5435" s="232"/>
      <c r="L5435" s="232"/>
      <c r="M5435" s="232"/>
      <c r="N5435" s="131" t="e">
        <f t="shared" si="84"/>
        <v>#N/A</v>
      </c>
    </row>
    <row r="5436" spans="1:14" ht="12.75" customHeight="1" x14ac:dyDescent="0.25">
      <c r="A5436" s="232"/>
      <c r="B5436" s="232"/>
      <c r="C5436" s="232"/>
      <c r="D5436" s="232"/>
      <c r="E5436" s="232"/>
      <c r="F5436" s="232"/>
      <c r="G5436" s="232"/>
      <c r="H5436" s="232"/>
      <c r="I5436" s="232"/>
      <c r="J5436" s="232"/>
      <c r="K5436" s="232"/>
      <c r="L5436" s="232"/>
      <c r="M5436" s="232"/>
      <c r="N5436" s="131" t="e">
        <f t="shared" si="84"/>
        <v>#N/A</v>
      </c>
    </row>
    <row r="5437" spans="1:14" ht="12.75" customHeight="1" x14ac:dyDescent="0.25">
      <c r="A5437" s="232"/>
      <c r="B5437" s="232"/>
      <c r="C5437" s="232"/>
      <c r="D5437" s="232"/>
      <c r="E5437" s="232"/>
      <c r="F5437" s="232"/>
      <c r="G5437" s="232"/>
      <c r="H5437" s="232"/>
      <c r="I5437" s="232"/>
      <c r="J5437" s="232"/>
      <c r="K5437" s="232"/>
      <c r="L5437" s="232"/>
      <c r="M5437" s="232"/>
      <c r="N5437" s="131" t="e">
        <f t="shared" si="84"/>
        <v>#N/A</v>
      </c>
    </row>
    <row r="5438" spans="1:14" ht="12.75" customHeight="1" x14ac:dyDescent="0.25">
      <c r="A5438" s="232"/>
      <c r="B5438" s="232"/>
      <c r="C5438" s="232"/>
      <c r="D5438" s="232"/>
      <c r="E5438" s="232"/>
      <c r="F5438" s="232"/>
      <c r="G5438" s="232"/>
      <c r="H5438" s="232"/>
      <c r="I5438" s="232"/>
      <c r="J5438" s="232"/>
      <c r="K5438" s="232"/>
      <c r="L5438" s="232"/>
      <c r="M5438" s="232"/>
      <c r="N5438" s="131" t="e">
        <f t="shared" si="84"/>
        <v>#N/A</v>
      </c>
    </row>
    <row r="5439" spans="1:14" ht="12.75" customHeight="1" x14ac:dyDescent="0.25">
      <c r="A5439" s="232"/>
      <c r="B5439" s="232"/>
      <c r="C5439" s="232"/>
      <c r="D5439" s="232"/>
      <c r="E5439" s="232"/>
      <c r="F5439" s="232"/>
      <c r="G5439" s="232"/>
      <c r="H5439" s="232"/>
      <c r="I5439" s="232"/>
      <c r="J5439" s="232"/>
      <c r="K5439" s="232"/>
      <c r="L5439" s="232"/>
      <c r="M5439" s="232"/>
      <c r="N5439" s="131" t="e">
        <f t="shared" si="84"/>
        <v>#N/A</v>
      </c>
    </row>
    <row r="5440" spans="1:14" ht="12.75" customHeight="1" x14ac:dyDescent="0.25">
      <c r="A5440" s="232"/>
      <c r="B5440" s="232"/>
      <c r="C5440" s="232"/>
      <c r="D5440" s="232"/>
      <c r="E5440" s="232"/>
      <c r="F5440" s="232"/>
      <c r="G5440" s="232"/>
      <c r="H5440" s="232"/>
      <c r="I5440" s="232"/>
      <c r="J5440" s="232"/>
      <c r="K5440" s="232"/>
      <c r="L5440" s="232"/>
      <c r="M5440" s="232"/>
      <c r="N5440" s="131" t="e">
        <f t="shared" si="84"/>
        <v>#N/A</v>
      </c>
    </row>
    <row r="5441" spans="1:14" ht="12.75" customHeight="1" x14ac:dyDescent="0.25">
      <c r="A5441" s="232"/>
      <c r="B5441" s="232"/>
      <c r="C5441" s="232"/>
      <c r="D5441" s="232"/>
      <c r="E5441" s="232"/>
      <c r="F5441" s="232"/>
      <c r="G5441" s="232"/>
      <c r="H5441" s="232"/>
      <c r="I5441" s="232"/>
      <c r="J5441" s="232"/>
      <c r="K5441" s="232"/>
      <c r="L5441" s="232"/>
      <c r="M5441" s="232"/>
      <c r="N5441" s="131" t="e">
        <f t="shared" si="84"/>
        <v>#N/A</v>
      </c>
    </row>
    <row r="5442" spans="1:14" ht="12.75" customHeight="1" x14ac:dyDescent="0.25">
      <c r="A5442" s="232"/>
      <c r="B5442" s="232"/>
      <c r="C5442" s="232"/>
      <c r="D5442" s="232"/>
      <c r="E5442" s="232"/>
      <c r="F5442" s="232"/>
      <c r="G5442" s="232"/>
      <c r="H5442" s="232"/>
      <c r="I5442" s="232"/>
      <c r="J5442" s="232"/>
      <c r="K5442" s="232"/>
      <c r="L5442" s="232"/>
      <c r="M5442" s="232"/>
      <c r="N5442" s="131" t="e">
        <f t="shared" si="84"/>
        <v>#N/A</v>
      </c>
    </row>
    <row r="5443" spans="1:14" ht="12.75" customHeight="1" x14ac:dyDescent="0.25">
      <c r="A5443" s="232"/>
      <c r="B5443" s="232"/>
      <c r="C5443" s="232"/>
      <c r="D5443" s="232"/>
      <c r="E5443" s="232"/>
      <c r="F5443" s="232"/>
      <c r="G5443" s="232"/>
      <c r="H5443" s="232"/>
      <c r="I5443" s="232"/>
      <c r="J5443" s="232"/>
      <c r="K5443" s="232"/>
      <c r="L5443" s="232"/>
      <c r="M5443" s="232"/>
      <c r="N5443" s="131" t="e">
        <f t="shared" si="84"/>
        <v>#N/A</v>
      </c>
    </row>
    <row r="5444" spans="1:14" ht="12.75" customHeight="1" x14ac:dyDescent="0.25">
      <c r="A5444" s="232"/>
      <c r="B5444" s="232"/>
      <c r="C5444" s="232"/>
      <c r="D5444" s="232"/>
      <c r="E5444" s="232"/>
      <c r="F5444" s="232"/>
      <c r="G5444" s="232"/>
      <c r="H5444" s="232"/>
      <c r="I5444" s="232"/>
      <c r="J5444" s="232"/>
      <c r="K5444" s="232"/>
      <c r="L5444" s="232"/>
      <c r="M5444" s="232"/>
      <c r="N5444" s="131" t="e">
        <f t="shared" ref="N5444:N5507" si="85">VLOOKUP(I5444,$O$3:$P$10,2,FALSE)</f>
        <v>#N/A</v>
      </c>
    </row>
    <row r="5445" spans="1:14" ht="12.75" customHeight="1" x14ac:dyDescent="0.25">
      <c r="A5445" s="232"/>
      <c r="B5445" s="232"/>
      <c r="C5445" s="232"/>
      <c r="D5445" s="232"/>
      <c r="E5445" s="232"/>
      <c r="F5445" s="232"/>
      <c r="G5445" s="232"/>
      <c r="H5445" s="232"/>
      <c r="I5445" s="232"/>
      <c r="J5445" s="232"/>
      <c r="K5445" s="232"/>
      <c r="L5445" s="232"/>
      <c r="M5445" s="232"/>
      <c r="N5445" s="131" t="e">
        <f t="shared" si="85"/>
        <v>#N/A</v>
      </c>
    </row>
    <row r="5446" spans="1:14" ht="12.75" customHeight="1" x14ac:dyDescent="0.25">
      <c r="A5446" s="232"/>
      <c r="B5446" s="232"/>
      <c r="C5446" s="232"/>
      <c r="D5446" s="232"/>
      <c r="E5446" s="232"/>
      <c r="F5446" s="232"/>
      <c r="G5446" s="232"/>
      <c r="H5446" s="232"/>
      <c r="I5446" s="232"/>
      <c r="J5446" s="232"/>
      <c r="K5446" s="232"/>
      <c r="L5446" s="232"/>
      <c r="M5446" s="232"/>
      <c r="N5446" s="131" t="e">
        <f t="shared" si="85"/>
        <v>#N/A</v>
      </c>
    </row>
    <row r="5447" spans="1:14" ht="12.75" customHeight="1" x14ac:dyDescent="0.25">
      <c r="A5447" s="232"/>
      <c r="B5447" s="232"/>
      <c r="C5447" s="232"/>
      <c r="D5447" s="232"/>
      <c r="E5447" s="232"/>
      <c r="F5447" s="232"/>
      <c r="G5447" s="232"/>
      <c r="H5447" s="232"/>
      <c r="I5447" s="232"/>
      <c r="J5447" s="232"/>
      <c r="K5447" s="232"/>
      <c r="L5447" s="232"/>
      <c r="M5447" s="232"/>
      <c r="N5447" s="131" t="e">
        <f t="shared" si="85"/>
        <v>#N/A</v>
      </c>
    </row>
    <row r="5448" spans="1:14" ht="12.75" customHeight="1" x14ac:dyDescent="0.25">
      <c r="A5448" s="232"/>
      <c r="B5448" s="232"/>
      <c r="C5448" s="232"/>
      <c r="D5448" s="232"/>
      <c r="E5448" s="232"/>
      <c r="F5448" s="232"/>
      <c r="G5448" s="232"/>
      <c r="H5448" s="232"/>
      <c r="I5448" s="232"/>
      <c r="J5448" s="232"/>
      <c r="K5448" s="232"/>
      <c r="L5448" s="232"/>
      <c r="M5448" s="232"/>
      <c r="N5448" s="131" t="e">
        <f t="shared" si="85"/>
        <v>#N/A</v>
      </c>
    </row>
    <row r="5449" spans="1:14" ht="12.75" customHeight="1" x14ac:dyDescent="0.25">
      <c r="A5449" s="232"/>
      <c r="B5449" s="232"/>
      <c r="C5449" s="232"/>
      <c r="D5449" s="232"/>
      <c r="E5449" s="232"/>
      <c r="F5449" s="232"/>
      <c r="G5449" s="232"/>
      <c r="H5449" s="232"/>
      <c r="I5449" s="232"/>
      <c r="J5449" s="232"/>
      <c r="K5449" s="232"/>
      <c r="L5449" s="232"/>
      <c r="M5449" s="232"/>
      <c r="N5449" s="131" t="e">
        <f t="shared" si="85"/>
        <v>#N/A</v>
      </c>
    </row>
    <row r="5450" spans="1:14" ht="12.75" customHeight="1" x14ac:dyDescent="0.25">
      <c r="A5450" s="232"/>
      <c r="B5450" s="232"/>
      <c r="C5450" s="232"/>
      <c r="D5450" s="232"/>
      <c r="E5450" s="232"/>
      <c r="F5450" s="232"/>
      <c r="G5450" s="232"/>
      <c r="H5450" s="232"/>
      <c r="I5450" s="232"/>
      <c r="J5450" s="232"/>
      <c r="K5450" s="232"/>
      <c r="L5450" s="232"/>
      <c r="M5450" s="232"/>
      <c r="N5450" s="131" t="e">
        <f t="shared" si="85"/>
        <v>#N/A</v>
      </c>
    </row>
    <row r="5451" spans="1:14" ht="12.75" customHeight="1" x14ac:dyDescent="0.25">
      <c r="A5451" s="232"/>
      <c r="B5451" s="232"/>
      <c r="C5451" s="232"/>
      <c r="D5451" s="232"/>
      <c r="E5451" s="232"/>
      <c r="F5451" s="232"/>
      <c r="G5451" s="232"/>
      <c r="H5451" s="232"/>
      <c r="I5451" s="232"/>
      <c r="J5451" s="232"/>
      <c r="K5451" s="232"/>
      <c r="L5451" s="232"/>
      <c r="M5451" s="232"/>
      <c r="N5451" s="131" t="e">
        <f t="shared" si="85"/>
        <v>#N/A</v>
      </c>
    </row>
    <row r="5452" spans="1:14" ht="12.75" customHeight="1" x14ac:dyDescent="0.25">
      <c r="A5452" s="232"/>
      <c r="B5452" s="232"/>
      <c r="C5452" s="232"/>
      <c r="D5452" s="232"/>
      <c r="E5452" s="232"/>
      <c r="F5452" s="232"/>
      <c r="G5452" s="232"/>
      <c r="H5452" s="232"/>
      <c r="I5452" s="232"/>
      <c r="J5452" s="232"/>
      <c r="K5452" s="232"/>
      <c r="L5452" s="232"/>
      <c r="M5452" s="232"/>
      <c r="N5452" s="131" t="e">
        <f t="shared" si="85"/>
        <v>#N/A</v>
      </c>
    </row>
    <row r="5453" spans="1:14" ht="12.75" customHeight="1" x14ac:dyDescent="0.25">
      <c r="A5453" s="232"/>
      <c r="B5453" s="232"/>
      <c r="C5453" s="232"/>
      <c r="D5453" s="232"/>
      <c r="E5453" s="232"/>
      <c r="F5453" s="232"/>
      <c r="G5453" s="232"/>
      <c r="H5453" s="232"/>
      <c r="I5453" s="232"/>
      <c r="J5453" s="232"/>
      <c r="K5453" s="232"/>
      <c r="L5453" s="232"/>
      <c r="M5453" s="232"/>
      <c r="N5453" s="131" t="e">
        <f t="shared" si="85"/>
        <v>#N/A</v>
      </c>
    </row>
    <row r="5454" spans="1:14" ht="12.75" customHeight="1" x14ac:dyDescent="0.25">
      <c r="A5454" s="232"/>
      <c r="B5454" s="232"/>
      <c r="C5454" s="232"/>
      <c r="D5454" s="232"/>
      <c r="E5454" s="232"/>
      <c r="F5454" s="232"/>
      <c r="G5454" s="232"/>
      <c r="H5454" s="232"/>
      <c r="I5454" s="232"/>
      <c r="J5454" s="232"/>
      <c r="K5454" s="232"/>
      <c r="L5454" s="232"/>
      <c r="M5454" s="232"/>
      <c r="N5454" s="131" t="e">
        <f t="shared" si="85"/>
        <v>#N/A</v>
      </c>
    </row>
    <row r="5455" spans="1:14" ht="12.75" customHeight="1" x14ac:dyDescent="0.25">
      <c r="A5455" s="232"/>
      <c r="B5455" s="232"/>
      <c r="C5455" s="232"/>
      <c r="D5455" s="232"/>
      <c r="E5455" s="232"/>
      <c r="F5455" s="232"/>
      <c r="G5455" s="232"/>
      <c r="H5455" s="232"/>
      <c r="I5455" s="232"/>
      <c r="J5455" s="232"/>
      <c r="K5455" s="232"/>
      <c r="L5455" s="232"/>
      <c r="M5455" s="232"/>
      <c r="N5455" s="131" t="e">
        <f t="shared" si="85"/>
        <v>#N/A</v>
      </c>
    </row>
    <row r="5456" spans="1:14" ht="12.75" customHeight="1" x14ac:dyDescent="0.25">
      <c r="A5456" s="232"/>
      <c r="B5456" s="232"/>
      <c r="C5456" s="232"/>
      <c r="D5456" s="232"/>
      <c r="E5456" s="232"/>
      <c r="F5456" s="232"/>
      <c r="G5456" s="232"/>
      <c r="H5456" s="232"/>
      <c r="I5456" s="232"/>
      <c r="J5456" s="232"/>
      <c r="K5456" s="232"/>
      <c r="L5456" s="232"/>
      <c r="M5456" s="232"/>
      <c r="N5456" s="131" t="e">
        <f t="shared" si="85"/>
        <v>#N/A</v>
      </c>
    </row>
    <row r="5457" spans="1:14" ht="12.75" customHeight="1" x14ac:dyDescent="0.25">
      <c r="A5457" s="232"/>
      <c r="B5457" s="232"/>
      <c r="C5457" s="232"/>
      <c r="D5457" s="232"/>
      <c r="E5457" s="232"/>
      <c r="F5457" s="232"/>
      <c r="G5457" s="232"/>
      <c r="H5457" s="232"/>
      <c r="I5457" s="232"/>
      <c r="J5457" s="232"/>
      <c r="K5457" s="232"/>
      <c r="L5457" s="232"/>
      <c r="M5457" s="232"/>
      <c r="N5457" s="131" t="e">
        <f t="shared" si="85"/>
        <v>#N/A</v>
      </c>
    </row>
    <row r="5458" spans="1:14" ht="12.75" customHeight="1" x14ac:dyDescent="0.25">
      <c r="A5458" s="232"/>
      <c r="B5458" s="232"/>
      <c r="C5458" s="232"/>
      <c r="D5458" s="232"/>
      <c r="E5458" s="232"/>
      <c r="F5458" s="232"/>
      <c r="G5458" s="232"/>
      <c r="H5458" s="232"/>
      <c r="I5458" s="232"/>
      <c r="J5458" s="232"/>
      <c r="K5458" s="232"/>
      <c r="L5458" s="232"/>
      <c r="M5458" s="232"/>
      <c r="N5458" s="131" t="e">
        <f t="shared" si="85"/>
        <v>#N/A</v>
      </c>
    </row>
    <row r="5459" spans="1:14" ht="12.75" customHeight="1" x14ac:dyDescent="0.25">
      <c r="A5459" s="232"/>
      <c r="B5459" s="232"/>
      <c r="C5459" s="232"/>
      <c r="D5459" s="232"/>
      <c r="E5459" s="232"/>
      <c r="F5459" s="232"/>
      <c r="G5459" s="232"/>
      <c r="H5459" s="232"/>
      <c r="I5459" s="232"/>
      <c r="J5459" s="232"/>
      <c r="K5459" s="232"/>
      <c r="L5459" s="232"/>
      <c r="M5459" s="232"/>
      <c r="N5459" s="131" t="e">
        <f t="shared" si="85"/>
        <v>#N/A</v>
      </c>
    </row>
    <row r="5460" spans="1:14" ht="12.75" customHeight="1" x14ac:dyDescent="0.25">
      <c r="A5460" s="232"/>
      <c r="B5460" s="232"/>
      <c r="C5460" s="232"/>
      <c r="D5460" s="232"/>
      <c r="E5460" s="232"/>
      <c r="F5460" s="232"/>
      <c r="G5460" s="232"/>
      <c r="H5460" s="232"/>
      <c r="I5460" s="232"/>
      <c r="J5460" s="232"/>
      <c r="K5460" s="232"/>
      <c r="L5460" s="232"/>
      <c r="M5460" s="232"/>
      <c r="N5460" s="131" t="e">
        <f t="shared" si="85"/>
        <v>#N/A</v>
      </c>
    </row>
    <row r="5461" spans="1:14" ht="12.75" customHeight="1" x14ac:dyDescent="0.25">
      <c r="A5461" s="232"/>
      <c r="B5461" s="232"/>
      <c r="C5461" s="232"/>
      <c r="D5461" s="232"/>
      <c r="E5461" s="232"/>
      <c r="F5461" s="232"/>
      <c r="G5461" s="232"/>
      <c r="H5461" s="232"/>
      <c r="I5461" s="232"/>
      <c r="J5461" s="232"/>
      <c r="K5461" s="232"/>
      <c r="L5461" s="232"/>
      <c r="M5461" s="232"/>
      <c r="N5461" s="131" t="e">
        <f t="shared" si="85"/>
        <v>#N/A</v>
      </c>
    </row>
    <row r="5462" spans="1:14" ht="12.75" customHeight="1" x14ac:dyDescent="0.25">
      <c r="A5462" s="232"/>
      <c r="B5462" s="232"/>
      <c r="C5462" s="232"/>
      <c r="D5462" s="232"/>
      <c r="E5462" s="232"/>
      <c r="F5462" s="232"/>
      <c r="G5462" s="232"/>
      <c r="H5462" s="232"/>
      <c r="I5462" s="232"/>
      <c r="J5462" s="232"/>
      <c r="K5462" s="232"/>
      <c r="L5462" s="232"/>
      <c r="M5462" s="232"/>
      <c r="N5462" s="131" t="e">
        <f t="shared" si="85"/>
        <v>#N/A</v>
      </c>
    </row>
    <row r="5463" spans="1:14" ht="12.75" customHeight="1" x14ac:dyDescent="0.25">
      <c r="A5463" s="232"/>
      <c r="B5463" s="232"/>
      <c r="C5463" s="232"/>
      <c r="D5463" s="232"/>
      <c r="E5463" s="232"/>
      <c r="F5463" s="232"/>
      <c r="G5463" s="232"/>
      <c r="H5463" s="232"/>
      <c r="I5463" s="232"/>
      <c r="J5463" s="232"/>
      <c r="K5463" s="232"/>
      <c r="L5463" s="232"/>
      <c r="M5463" s="232"/>
      <c r="N5463" s="131" t="e">
        <f t="shared" si="85"/>
        <v>#N/A</v>
      </c>
    </row>
    <row r="5464" spans="1:14" ht="12.75" customHeight="1" x14ac:dyDescent="0.25">
      <c r="A5464" s="232"/>
      <c r="B5464" s="232"/>
      <c r="C5464" s="232"/>
      <c r="D5464" s="232"/>
      <c r="E5464" s="232"/>
      <c r="F5464" s="232"/>
      <c r="G5464" s="232"/>
      <c r="H5464" s="232"/>
      <c r="I5464" s="232"/>
      <c r="J5464" s="232"/>
      <c r="K5464" s="232"/>
      <c r="L5464" s="232"/>
      <c r="M5464" s="232"/>
      <c r="N5464" s="131" t="e">
        <f t="shared" si="85"/>
        <v>#N/A</v>
      </c>
    </row>
    <row r="5465" spans="1:14" ht="12.75" customHeight="1" x14ac:dyDescent="0.25">
      <c r="A5465" s="232"/>
      <c r="B5465" s="232"/>
      <c r="C5465" s="232"/>
      <c r="D5465" s="232"/>
      <c r="E5465" s="232"/>
      <c r="F5465" s="232"/>
      <c r="G5465" s="232"/>
      <c r="H5465" s="232"/>
      <c r="I5465" s="232"/>
      <c r="J5465" s="232"/>
      <c r="K5465" s="232"/>
      <c r="L5465" s="232"/>
      <c r="M5465" s="232"/>
      <c r="N5465" s="131" t="e">
        <f t="shared" si="85"/>
        <v>#N/A</v>
      </c>
    </row>
    <row r="5466" spans="1:14" ht="12.75" customHeight="1" x14ac:dyDescent="0.25">
      <c r="A5466" s="232"/>
      <c r="B5466" s="232"/>
      <c r="C5466" s="232"/>
      <c r="D5466" s="232"/>
      <c r="E5466" s="232"/>
      <c r="F5466" s="232"/>
      <c r="G5466" s="232"/>
      <c r="H5466" s="232"/>
      <c r="I5466" s="232"/>
      <c r="J5466" s="232"/>
      <c r="K5466" s="232"/>
      <c r="L5466" s="232"/>
      <c r="M5466" s="232"/>
      <c r="N5466" s="131" t="e">
        <f t="shared" si="85"/>
        <v>#N/A</v>
      </c>
    </row>
    <row r="5467" spans="1:14" ht="12.75" customHeight="1" x14ac:dyDescent="0.25">
      <c r="A5467" s="232"/>
      <c r="B5467" s="232"/>
      <c r="C5467" s="232"/>
      <c r="D5467" s="232"/>
      <c r="E5467" s="232"/>
      <c r="F5467" s="232"/>
      <c r="G5467" s="232"/>
      <c r="H5467" s="232"/>
      <c r="I5467" s="232"/>
      <c r="J5467" s="232"/>
      <c r="K5467" s="232"/>
      <c r="L5467" s="232"/>
      <c r="M5467" s="232"/>
      <c r="N5467" s="131" t="e">
        <f t="shared" si="85"/>
        <v>#N/A</v>
      </c>
    </row>
    <row r="5468" spans="1:14" ht="12.75" customHeight="1" x14ac:dyDescent="0.25">
      <c r="A5468" s="232"/>
      <c r="B5468" s="232"/>
      <c r="C5468" s="232"/>
      <c r="D5468" s="232"/>
      <c r="E5468" s="232"/>
      <c r="F5468" s="232"/>
      <c r="G5468" s="232"/>
      <c r="H5468" s="232"/>
      <c r="I5468" s="232"/>
      <c r="J5468" s="232"/>
      <c r="K5468" s="232"/>
      <c r="L5468" s="232"/>
      <c r="M5468" s="232"/>
      <c r="N5468" s="131" t="e">
        <f t="shared" si="85"/>
        <v>#N/A</v>
      </c>
    </row>
    <row r="5469" spans="1:14" ht="12.75" customHeight="1" x14ac:dyDescent="0.25">
      <c r="A5469" s="232"/>
      <c r="B5469" s="232"/>
      <c r="C5469" s="232"/>
      <c r="D5469" s="232"/>
      <c r="E5469" s="232"/>
      <c r="F5469" s="232"/>
      <c r="G5469" s="232"/>
      <c r="H5469" s="232"/>
      <c r="I5469" s="232"/>
      <c r="J5469" s="232"/>
      <c r="K5469" s="232"/>
      <c r="L5469" s="232"/>
      <c r="M5469" s="232"/>
      <c r="N5469" s="131" t="e">
        <f t="shared" si="85"/>
        <v>#N/A</v>
      </c>
    </row>
    <row r="5470" spans="1:14" ht="12.75" customHeight="1" x14ac:dyDescent="0.25">
      <c r="A5470" s="232"/>
      <c r="B5470" s="232"/>
      <c r="C5470" s="232"/>
      <c r="D5470" s="232"/>
      <c r="E5470" s="232"/>
      <c r="F5470" s="232"/>
      <c r="G5470" s="232"/>
      <c r="H5470" s="232"/>
      <c r="I5470" s="232"/>
      <c r="J5470" s="232"/>
      <c r="K5470" s="232"/>
      <c r="L5470" s="232"/>
      <c r="M5470" s="232"/>
      <c r="N5470" s="131" t="e">
        <f t="shared" si="85"/>
        <v>#N/A</v>
      </c>
    </row>
    <row r="5471" spans="1:14" ht="12.75" customHeight="1" x14ac:dyDescent="0.25">
      <c r="A5471" s="232"/>
      <c r="B5471" s="232"/>
      <c r="C5471" s="232"/>
      <c r="D5471" s="232"/>
      <c r="E5471" s="232"/>
      <c r="F5471" s="232"/>
      <c r="G5471" s="232"/>
      <c r="H5471" s="232"/>
      <c r="I5471" s="232"/>
      <c r="J5471" s="232"/>
      <c r="K5471" s="232"/>
      <c r="L5471" s="232"/>
      <c r="M5471" s="232"/>
      <c r="N5471" s="131" t="e">
        <f t="shared" si="85"/>
        <v>#N/A</v>
      </c>
    </row>
    <row r="5472" spans="1:14" ht="12.75" customHeight="1" x14ac:dyDescent="0.25">
      <c r="A5472" s="232"/>
      <c r="B5472" s="232"/>
      <c r="C5472" s="232"/>
      <c r="D5472" s="232"/>
      <c r="E5472" s="232"/>
      <c r="F5472" s="232"/>
      <c r="G5472" s="232"/>
      <c r="H5472" s="232"/>
      <c r="I5472" s="232"/>
      <c r="J5472" s="232"/>
      <c r="K5472" s="232"/>
      <c r="L5472" s="232"/>
      <c r="M5472" s="232"/>
      <c r="N5472" s="131" t="e">
        <f t="shared" si="85"/>
        <v>#N/A</v>
      </c>
    </row>
    <row r="5473" spans="1:14" ht="12.75" customHeight="1" x14ac:dyDescent="0.25">
      <c r="A5473" s="232"/>
      <c r="B5473" s="232"/>
      <c r="C5473" s="232"/>
      <c r="D5473" s="232"/>
      <c r="E5473" s="232"/>
      <c r="F5473" s="232"/>
      <c r="G5473" s="232"/>
      <c r="H5473" s="232"/>
      <c r="I5473" s="232"/>
      <c r="J5473" s="232"/>
      <c r="K5473" s="232"/>
      <c r="L5473" s="232"/>
      <c r="M5473" s="232"/>
      <c r="N5473" s="131" t="e">
        <f t="shared" si="85"/>
        <v>#N/A</v>
      </c>
    </row>
    <row r="5474" spans="1:14" ht="12.75" customHeight="1" x14ac:dyDescent="0.25">
      <c r="A5474" s="232"/>
      <c r="B5474" s="232"/>
      <c r="C5474" s="232"/>
      <c r="D5474" s="232"/>
      <c r="E5474" s="232"/>
      <c r="F5474" s="232"/>
      <c r="G5474" s="232"/>
      <c r="H5474" s="232"/>
      <c r="I5474" s="232"/>
      <c r="J5474" s="232"/>
      <c r="K5474" s="232"/>
      <c r="L5474" s="232"/>
      <c r="M5474" s="232"/>
      <c r="N5474" s="131" t="e">
        <f t="shared" si="85"/>
        <v>#N/A</v>
      </c>
    </row>
    <row r="5475" spans="1:14" ht="12.75" customHeight="1" x14ac:dyDescent="0.25">
      <c r="A5475" s="232"/>
      <c r="B5475" s="232"/>
      <c r="C5475" s="232"/>
      <c r="D5475" s="232"/>
      <c r="E5475" s="232"/>
      <c r="F5475" s="232"/>
      <c r="G5475" s="232"/>
      <c r="H5475" s="232"/>
      <c r="I5475" s="232"/>
      <c r="J5475" s="232"/>
      <c r="K5475" s="232"/>
      <c r="L5475" s="232"/>
      <c r="M5475" s="232"/>
      <c r="N5475" s="131" t="e">
        <f t="shared" si="85"/>
        <v>#N/A</v>
      </c>
    </row>
    <row r="5476" spans="1:14" ht="12.75" customHeight="1" x14ac:dyDescent="0.25">
      <c r="A5476" s="232"/>
      <c r="B5476" s="232"/>
      <c r="C5476" s="232"/>
      <c r="D5476" s="232"/>
      <c r="E5476" s="232"/>
      <c r="F5476" s="232"/>
      <c r="G5476" s="232"/>
      <c r="H5476" s="232"/>
      <c r="I5476" s="232"/>
      <c r="J5476" s="232"/>
      <c r="K5476" s="232"/>
      <c r="L5476" s="232"/>
      <c r="M5476" s="232"/>
      <c r="N5476" s="131" t="e">
        <f t="shared" si="85"/>
        <v>#N/A</v>
      </c>
    </row>
    <row r="5477" spans="1:14" ht="12.75" customHeight="1" x14ac:dyDescent="0.25">
      <c r="A5477" s="232"/>
      <c r="B5477" s="232"/>
      <c r="C5477" s="232"/>
      <c r="D5477" s="232"/>
      <c r="E5477" s="232"/>
      <c r="F5477" s="232"/>
      <c r="G5477" s="232"/>
      <c r="H5477" s="232"/>
      <c r="I5477" s="232"/>
      <c r="J5477" s="232"/>
      <c r="K5477" s="232"/>
      <c r="L5477" s="232"/>
      <c r="M5477" s="232"/>
      <c r="N5477" s="131" t="e">
        <f t="shared" si="85"/>
        <v>#N/A</v>
      </c>
    </row>
    <row r="5478" spans="1:14" ht="12.75" customHeight="1" x14ac:dyDescent="0.25">
      <c r="A5478" s="232"/>
      <c r="B5478" s="232"/>
      <c r="C5478" s="232"/>
      <c r="D5478" s="232"/>
      <c r="E5478" s="232"/>
      <c r="F5478" s="232"/>
      <c r="G5478" s="232"/>
      <c r="H5478" s="232"/>
      <c r="I5478" s="232"/>
      <c r="J5478" s="232"/>
      <c r="K5478" s="232"/>
      <c r="L5478" s="232"/>
      <c r="M5478" s="232"/>
      <c r="N5478" s="131" t="e">
        <f t="shared" si="85"/>
        <v>#N/A</v>
      </c>
    </row>
    <row r="5479" spans="1:14" ht="12.75" customHeight="1" x14ac:dyDescent="0.25">
      <c r="A5479" s="232"/>
      <c r="B5479" s="232"/>
      <c r="C5479" s="232"/>
      <c r="D5479" s="232"/>
      <c r="E5479" s="232"/>
      <c r="F5479" s="232"/>
      <c r="G5479" s="232"/>
      <c r="H5479" s="232"/>
      <c r="I5479" s="232"/>
      <c r="J5479" s="232"/>
      <c r="K5479" s="232"/>
      <c r="L5479" s="232"/>
      <c r="M5479" s="232"/>
      <c r="N5479" s="131" t="e">
        <f t="shared" si="85"/>
        <v>#N/A</v>
      </c>
    </row>
    <row r="5480" spans="1:14" ht="12.75" customHeight="1" x14ac:dyDescent="0.25">
      <c r="A5480" s="232"/>
      <c r="B5480" s="232"/>
      <c r="C5480" s="232"/>
      <c r="D5480" s="232"/>
      <c r="E5480" s="232"/>
      <c r="F5480" s="232"/>
      <c r="G5480" s="232"/>
      <c r="H5480" s="232"/>
      <c r="I5480" s="232"/>
      <c r="J5480" s="232"/>
      <c r="K5480" s="232"/>
      <c r="L5480" s="232"/>
      <c r="M5480" s="232"/>
      <c r="N5480" s="131" t="e">
        <f t="shared" si="85"/>
        <v>#N/A</v>
      </c>
    </row>
    <row r="5481" spans="1:14" ht="12.75" customHeight="1" x14ac:dyDescent="0.25">
      <c r="A5481" s="232"/>
      <c r="B5481" s="232"/>
      <c r="C5481" s="232"/>
      <c r="D5481" s="232"/>
      <c r="E5481" s="232"/>
      <c r="F5481" s="232"/>
      <c r="G5481" s="232"/>
      <c r="H5481" s="232"/>
      <c r="I5481" s="232"/>
      <c r="J5481" s="232"/>
      <c r="K5481" s="232"/>
      <c r="L5481" s="232"/>
      <c r="M5481" s="232"/>
      <c r="N5481" s="131" t="e">
        <f t="shared" si="85"/>
        <v>#N/A</v>
      </c>
    </row>
    <row r="5482" spans="1:14" ht="12.75" customHeight="1" x14ac:dyDescent="0.25">
      <c r="A5482" s="232"/>
      <c r="B5482" s="232"/>
      <c r="C5482" s="232"/>
      <c r="D5482" s="232"/>
      <c r="E5482" s="232"/>
      <c r="F5482" s="232"/>
      <c r="G5482" s="232"/>
      <c r="H5482" s="232"/>
      <c r="I5482" s="232"/>
      <c r="J5482" s="232"/>
      <c r="K5482" s="232"/>
      <c r="L5482" s="232"/>
      <c r="M5482" s="232"/>
      <c r="N5482" s="131" t="e">
        <f t="shared" si="85"/>
        <v>#N/A</v>
      </c>
    </row>
    <row r="5483" spans="1:14" ht="12.75" customHeight="1" x14ac:dyDescent="0.25">
      <c r="A5483" s="232"/>
      <c r="B5483" s="232"/>
      <c r="C5483" s="232"/>
      <c r="D5483" s="232"/>
      <c r="E5483" s="232"/>
      <c r="F5483" s="232"/>
      <c r="G5483" s="232"/>
      <c r="H5483" s="232"/>
      <c r="I5483" s="232"/>
      <c r="J5483" s="232"/>
      <c r="K5483" s="232"/>
      <c r="L5483" s="232"/>
      <c r="M5483" s="232"/>
      <c r="N5483" s="131" t="e">
        <f t="shared" si="85"/>
        <v>#N/A</v>
      </c>
    </row>
    <row r="5484" spans="1:14" ht="12.75" customHeight="1" x14ac:dyDescent="0.25">
      <c r="A5484" s="232"/>
      <c r="B5484" s="232"/>
      <c r="C5484" s="232"/>
      <c r="D5484" s="232"/>
      <c r="E5484" s="232"/>
      <c r="F5484" s="232"/>
      <c r="G5484" s="232"/>
      <c r="H5484" s="232"/>
      <c r="I5484" s="232"/>
      <c r="J5484" s="232"/>
      <c r="K5484" s="232"/>
      <c r="L5484" s="232"/>
      <c r="M5484" s="232"/>
      <c r="N5484" s="131" t="e">
        <f t="shared" si="85"/>
        <v>#N/A</v>
      </c>
    </row>
    <row r="5485" spans="1:14" ht="12.75" customHeight="1" x14ac:dyDescent="0.25">
      <c r="A5485" s="232"/>
      <c r="B5485" s="232"/>
      <c r="C5485" s="232"/>
      <c r="D5485" s="232"/>
      <c r="E5485" s="232"/>
      <c r="F5485" s="232"/>
      <c r="G5485" s="232"/>
      <c r="H5485" s="232"/>
      <c r="I5485" s="232"/>
      <c r="J5485" s="232"/>
      <c r="K5485" s="232"/>
      <c r="L5485" s="232"/>
      <c r="M5485" s="232"/>
      <c r="N5485" s="131" t="e">
        <f t="shared" si="85"/>
        <v>#N/A</v>
      </c>
    </row>
    <row r="5486" spans="1:14" ht="12.75" customHeight="1" x14ac:dyDescent="0.25">
      <c r="A5486" s="232"/>
      <c r="B5486" s="232"/>
      <c r="C5486" s="232"/>
      <c r="D5486" s="232"/>
      <c r="E5486" s="232"/>
      <c r="F5486" s="232"/>
      <c r="G5486" s="232"/>
      <c r="H5486" s="232"/>
      <c r="I5486" s="232"/>
      <c r="J5486" s="232"/>
      <c r="K5486" s="232"/>
      <c r="L5486" s="232"/>
      <c r="M5486" s="232"/>
      <c r="N5486" s="131" t="e">
        <f t="shared" si="85"/>
        <v>#N/A</v>
      </c>
    </row>
    <row r="5487" spans="1:14" ht="12.75" customHeight="1" x14ac:dyDescent="0.25">
      <c r="A5487" s="232"/>
      <c r="B5487" s="232"/>
      <c r="C5487" s="232"/>
      <c r="D5487" s="232"/>
      <c r="E5487" s="232"/>
      <c r="F5487" s="232"/>
      <c r="G5487" s="232"/>
      <c r="H5487" s="232"/>
      <c r="I5487" s="232"/>
      <c r="J5487" s="232"/>
      <c r="K5487" s="232"/>
      <c r="L5487" s="232"/>
      <c r="M5487" s="232"/>
      <c r="N5487" s="131" t="e">
        <f t="shared" si="85"/>
        <v>#N/A</v>
      </c>
    </row>
    <row r="5488" spans="1:14" ht="12.75" customHeight="1" x14ac:dyDescent="0.25">
      <c r="A5488" s="232"/>
      <c r="B5488" s="232"/>
      <c r="C5488" s="232"/>
      <c r="D5488" s="232"/>
      <c r="E5488" s="232"/>
      <c r="F5488" s="232"/>
      <c r="G5488" s="232"/>
      <c r="H5488" s="232"/>
      <c r="I5488" s="232"/>
      <c r="J5488" s="232"/>
      <c r="K5488" s="232"/>
      <c r="L5488" s="232"/>
      <c r="M5488" s="232"/>
      <c r="N5488" s="131" t="e">
        <f t="shared" si="85"/>
        <v>#N/A</v>
      </c>
    </row>
    <row r="5489" spans="1:14" ht="12.75" customHeight="1" x14ac:dyDescent="0.25">
      <c r="A5489" s="232"/>
      <c r="B5489" s="232"/>
      <c r="C5489" s="232"/>
      <c r="D5489" s="232"/>
      <c r="E5489" s="232"/>
      <c r="F5489" s="232"/>
      <c r="G5489" s="232"/>
      <c r="H5489" s="232"/>
      <c r="I5489" s="232"/>
      <c r="J5489" s="232"/>
      <c r="K5489" s="232"/>
      <c r="L5489" s="232"/>
      <c r="M5489" s="232"/>
      <c r="N5489" s="131" t="e">
        <f t="shared" si="85"/>
        <v>#N/A</v>
      </c>
    </row>
    <row r="5490" spans="1:14" ht="12.75" customHeight="1" x14ac:dyDescent="0.25">
      <c r="A5490" s="232"/>
      <c r="B5490" s="232"/>
      <c r="C5490" s="232"/>
      <c r="D5490" s="232"/>
      <c r="E5490" s="232"/>
      <c r="F5490" s="232"/>
      <c r="G5490" s="232"/>
      <c r="H5490" s="232"/>
      <c r="I5490" s="232"/>
      <c r="J5490" s="232"/>
      <c r="K5490" s="232"/>
      <c r="L5490" s="232"/>
      <c r="M5490" s="232"/>
      <c r="N5490" s="131" t="e">
        <f t="shared" si="85"/>
        <v>#N/A</v>
      </c>
    </row>
    <row r="5491" spans="1:14" ht="12.75" customHeight="1" x14ac:dyDescent="0.25">
      <c r="A5491" s="232"/>
      <c r="B5491" s="232"/>
      <c r="C5491" s="232"/>
      <c r="D5491" s="232"/>
      <c r="E5491" s="232"/>
      <c r="F5491" s="232"/>
      <c r="G5491" s="232"/>
      <c r="H5491" s="232"/>
      <c r="I5491" s="232"/>
      <c r="J5491" s="232"/>
      <c r="K5491" s="232"/>
      <c r="L5491" s="232"/>
      <c r="M5491" s="232"/>
      <c r="N5491" s="131" t="e">
        <f t="shared" si="85"/>
        <v>#N/A</v>
      </c>
    </row>
    <row r="5492" spans="1:14" ht="12.75" customHeight="1" x14ac:dyDescent="0.25">
      <c r="A5492" s="232"/>
      <c r="B5492" s="232"/>
      <c r="C5492" s="232"/>
      <c r="D5492" s="232"/>
      <c r="E5492" s="232"/>
      <c r="F5492" s="232"/>
      <c r="G5492" s="232"/>
      <c r="H5492" s="232"/>
      <c r="I5492" s="232"/>
      <c r="J5492" s="232"/>
      <c r="K5492" s="232"/>
      <c r="L5492" s="232"/>
      <c r="M5492" s="232"/>
      <c r="N5492" s="131" t="e">
        <f t="shared" si="85"/>
        <v>#N/A</v>
      </c>
    </row>
    <row r="5493" spans="1:14" ht="12.75" customHeight="1" x14ac:dyDescent="0.25">
      <c r="A5493" s="232"/>
      <c r="B5493" s="232"/>
      <c r="C5493" s="232"/>
      <c r="D5493" s="232"/>
      <c r="E5493" s="232"/>
      <c r="F5493" s="232"/>
      <c r="G5493" s="232"/>
      <c r="H5493" s="232"/>
      <c r="I5493" s="232"/>
      <c r="J5493" s="232"/>
      <c r="K5493" s="232"/>
      <c r="L5493" s="232"/>
      <c r="M5493" s="232"/>
      <c r="N5493" s="131" t="e">
        <f t="shared" si="85"/>
        <v>#N/A</v>
      </c>
    </row>
    <row r="5494" spans="1:14" ht="12.75" customHeight="1" x14ac:dyDescent="0.25">
      <c r="A5494" s="232"/>
      <c r="B5494" s="232"/>
      <c r="C5494" s="232"/>
      <c r="D5494" s="232"/>
      <c r="E5494" s="232"/>
      <c r="F5494" s="232"/>
      <c r="G5494" s="232"/>
      <c r="H5494" s="232"/>
      <c r="I5494" s="232"/>
      <c r="J5494" s="232"/>
      <c r="K5494" s="232"/>
      <c r="L5494" s="232"/>
      <c r="M5494" s="232"/>
      <c r="N5494" s="131" t="e">
        <f t="shared" si="85"/>
        <v>#N/A</v>
      </c>
    </row>
    <row r="5495" spans="1:14" ht="12.75" customHeight="1" x14ac:dyDescent="0.25">
      <c r="A5495" s="232"/>
      <c r="B5495" s="232"/>
      <c r="C5495" s="232"/>
      <c r="D5495" s="232"/>
      <c r="E5495" s="232"/>
      <c r="F5495" s="232"/>
      <c r="G5495" s="232"/>
      <c r="H5495" s="232"/>
      <c r="I5495" s="232"/>
      <c r="J5495" s="232"/>
      <c r="K5495" s="232"/>
      <c r="L5495" s="232"/>
      <c r="M5495" s="232"/>
      <c r="N5495" s="131" t="e">
        <f t="shared" si="85"/>
        <v>#N/A</v>
      </c>
    </row>
    <row r="5496" spans="1:14" ht="12.75" customHeight="1" x14ac:dyDescent="0.25">
      <c r="A5496" s="232"/>
      <c r="B5496" s="232"/>
      <c r="C5496" s="232"/>
      <c r="D5496" s="232"/>
      <c r="E5496" s="232"/>
      <c r="F5496" s="232"/>
      <c r="G5496" s="232"/>
      <c r="H5496" s="232"/>
      <c r="I5496" s="232"/>
      <c r="J5496" s="232"/>
      <c r="K5496" s="232"/>
      <c r="L5496" s="232"/>
      <c r="M5496" s="232"/>
      <c r="N5496" s="131" t="e">
        <f t="shared" si="85"/>
        <v>#N/A</v>
      </c>
    </row>
    <row r="5497" spans="1:14" ht="12.75" customHeight="1" x14ac:dyDescent="0.25">
      <c r="A5497" s="232"/>
      <c r="B5497" s="232"/>
      <c r="C5497" s="232"/>
      <c r="D5497" s="232"/>
      <c r="E5497" s="232"/>
      <c r="F5497" s="232"/>
      <c r="G5497" s="232"/>
      <c r="H5497" s="232"/>
      <c r="I5497" s="232"/>
      <c r="J5497" s="232"/>
      <c r="K5497" s="232"/>
      <c r="L5497" s="232"/>
      <c r="M5497" s="232"/>
      <c r="N5497" s="131" t="e">
        <f t="shared" si="85"/>
        <v>#N/A</v>
      </c>
    </row>
    <row r="5498" spans="1:14" ht="12.75" customHeight="1" x14ac:dyDescent="0.25">
      <c r="A5498" s="232"/>
      <c r="B5498" s="232"/>
      <c r="C5498" s="232"/>
      <c r="D5498" s="232"/>
      <c r="E5498" s="232"/>
      <c r="F5498" s="232"/>
      <c r="G5498" s="232"/>
      <c r="H5498" s="232"/>
      <c r="I5498" s="232"/>
      <c r="J5498" s="232"/>
      <c r="K5498" s="232"/>
      <c r="L5498" s="232"/>
      <c r="M5498" s="232"/>
      <c r="N5498" s="131" t="e">
        <f t="shared" si="85"/>
        <v>#N/A</v>
      </c>
    </row>
    <row r="5499" spans="1:14" ht="12.75" customHeight="1" x14ac:dyDescent="0.25">
      <c r="A5499" s="232"/>
      <c r="B5499" s="232"/>
      <c r="C5499" s="232"/>
      <c r="D5499" s="232"/>
      <c r="E5499" s="232"/>
      <c r="F5499" s="232"/>
      <c r="G5499" s="232"/>
      <c r="H5499" s="232"/>
      <c r="I5499" s="232"/>
      <c r="J5499" s="232"/>
      <c r="K5499" s="232"/>
      <c r="L5499" s="232"/>
      <c r="M5499" s="232"/>
      <c r="N5499" s="131" t="e">
        <f t="shared" si="85"/>
        <v>#N/A</v>
      </c>
    </row>
    <row r="5500" spans="1:14" ht="12.75" customHeight="1" x14ac:dyDescent="0.25">
      <c r="A5500" s="232"/>
      <c r="B5500" s="232"/>
      <c r="C5500" s="232"/>
      <c r="D5500" s="232"/>
      <c r="E5500" s="232"/>
      <c r="F5500" s="232"/>
      <c r="G5500" s="232"/>
      <c r="H5500" s="232"/>
      <c r="I5500" s="232"/>
      <c r="J5500" s="232"/>
      <c r="K5500" s="232"/>
      <c r="L5500" s="232"/>
      <c r="M5500" s="232"/>
      <c r="N5500" s="131" t="e">
        <f t="shared" si="85"/>
        <v>#N/A</v>
      </c>
    </row>
    <row r="5501" spans="1:14" ht="12.75" customHeight="1" x14ac:dyDescent="0.25">
      <c r="A5501" s="232"/>
      <c r="B5501" s="232"/>
      <c r="C5501" s="232"/>
      <c r="D5501" s="232"/>
      <c r="E5501" s="232"/>
      <c r="F5501" s="232"/>
      <c r="G5501" s="232"/>
      <c r="H5501" s="232"/>
      <c r="I5501" s="232"/>
      <c r="J5501" s="232"/>
      <c r="K5501" s="232"/>
      <c r="L5501" s="232"/>
      <c r="M5501" s="232"/>
      <c r="N5501" s="131" t="e">
        <f t="shared" si="85"/>
        <v>#N/A</v>
      </c>
    </row>
    <row r="5502" spans="1:14" ht="12.75" customHeight="1" x14ac:dyDescent="0.25">
      <c r="A5502" s="232"/>
      <c r="B5502" s="232"/>
      <c r="C5502" s="232"/>
      <c r="D5502" s="232"/>
      <c r="E5502" s="232"/>
      <c r="F5502" s="232"/>
      <c r="G5502" s="232"/>
      <c r="H5502" s="232"/>
      <c r="I5502" s="232"/>
      <c r="J5502" s="232"/>
      <c r="K5502" s="232"/>
      <c r="L5502" s="232"/>
      <c r="M5502" s="232"/>
      <c r="N5502" s="131" t="e">
        <f t="shared" si="85"/>
        <v>#N/A</v>
      </c>
    </row>
    <row r="5503" spans="1:14" ht="12.75" customHeight="1" x14ac:dyDescent="0.25">
      <c r="A5503" s="232"/>
      <c r="B5503" s="232"/>
      <c r="C5503" s="232"/>
      <c r="D5503" s="232"/>
      <c r="E5503" s="232"/>
      <c r="F5503" s="232"/>
      <c r="G5503" s="232"/>
      <c r="H5503" s="232"/>
      <c r="I5503" s="232"/>
      <c r="J5503" s="232"/>
      <c r="K5503" s="232"/>
      <c r="L5503" s="232"/>
      <c r="M5503" s="232"/>
      <c r="N5503" s="131" t="e">
        <f t="shared" si="85"/>
        <v>#N/A</v>
      </c>
    </row>
    <row r="5504" spans="1:14" ht="12.75" customHeight="1" x14ac:dyDescent="0.25">
      <c r="A5504" s="232"/>
      <c r="B5504" s="232"/>
      <c r="C5504" s="232"/>
      <c r="D5504" s="232"/>
      <c r="E5504" s="232"/>
      <c r="F5504" s="232"/>
      <c r="G5504" s="232"/>
      <c r="H5504" s="232"/>
      <c r="I5504" s="232"/>
      <c r="J5504" s="232"/>
      <c r="K5504" s="232"/>
      <c r="L5504" s="232"/>
      <c r="M5504" s="232"/>
      <c r="N5504" s="131" t="e">
        <f t="shared" si="85"/>
        <v>#N/A</v>
      </c>
    </row>
    <row r="5505" spans="1:14" ht="12.75" customHeight="1" x14ac:dyDescent="0.25">
      <c r="A5505" s="232"/>
      <c r="B5505" s="232"/>
      <c r="C5505" s="232"/>
      <c r="D5505" s="232"/>
      <c r="E5505" s="232"/>
      <c r="F5505" s="232"/>
      <c r="G5505" s="232"/>
      <c r="H5505" s="232"/>
      <c r="I5505" s="232"/>
      <c r="J5505" s="232"/>
      <c r="K5505" s="232"/>
      <c r="L5505" s="232"/>
      <c r="M5505" s="232"/>
      <c r="N5505" s="131" t="e">
        <f t="shared" si="85"/>
        <v>#N/A</v>
      </c>
    </row>
    <row r="5506" spans="1:14" ht="12.75" customHeight="1" x14ac:dyDescent="0.25">
      <c r="A5506" s="232"/>
      <c r="B5506" s="232"/>
      <c r="C5506" s="232"/>
      <c r="D5506" s="232"/>
      <c r="E5506" s="232"/>
      <c r="F5506" s="232"/>
      <c r="G5506" s="232"/>
      <c r="H5506" s="232"/>
      <c r="I5506" s="232"/>
      <c r="J5506" s="232"/>
      <c r="K5506" s="232"/>
      <c r="L5506" s="232"/>
      <c r="M5506" s="232"/>
      <c r="N5506" s="131" t="e">
        <f t="shared" si="85"/>
        <v>#N/A</v>
      </c>
    </row>
    <row r="5507" spans="1:14" ht="12.75" customHeight="1" x14ac:dyDescent="0.25">
      <c r="A5507" s="232"/>
      <c r="B5507" s="232"/>
      <c r="C5507" s="232"/>
      <c r="D5507" s="232"/>
      <c r="E5507" s="232"/>
      <c r="F5507" s="232"/>
      <c r="G5507" s="232"/>
      <c r="H5507" s="232"/>
      <c r="I5507" s="232"/>
      <c r="J5507" s="232"/>
      <c r="K5507" s="232"/>
      <c r="L5507" s="232"/>
      <c r="M5507" s="232"/>
      <c r="N5507" s="131" t="e">
        <f t="shared" si="85"/>
        <v>#N/A</v>
      </c>
    </row>
    <row r="5508" spans="1:14" ht="12.75" customHeight="1" x14ac:dyDescent="0.25">
      <c r="A5508" s="232"/>
      <c r="B5508" s="232"/>
      <c r="C5508" s="232"/>
      <c r="D5508" s="232"/>
      <c r="E5508" s="232"/>
      <c r="F5508" s="232"/>
      <c r="G5508" s="232"/>
      <c r="H5508" s="232"/>
      <c r="I5508" s="232"/>
      <c r="J5508" s="232"/>
      <c r="K5508" s="232"/>
      <c r="L5508" s="232"/>
      <c r="M5508" s="232"/>
      <c r="N5508" s="131" t="e">
        <f t="shared" ref="N5508:N5571" si="86">VLOOKUP(I5508,$O$3:$P$10,2,FALSE)</f>
        <v>#N/A</v>
      </c>
    </row>
    <row r="5509" spans="1:14" ht="12.75" customHeight="1" x14ac:dyDescent="0.25">
      <c r="A5509" s="232"/>
      <c r="B5509" s="232"/>
      <c r="C5509" s="232"/>
      <c r="D5509" s="232"/>
      <c r="E5509" s="232"/>
      <c r="F5509" s="232"/>
      <c r="G5509" s="232"/>
      <c r="H5509" s="232"/>
      <c r="I5509" s="232"/>
      <c r="J5509" s="232"/>
      <c r="K5509" s="232"/>
      <c r="L5509" s="232"/>
      <c r="M5509" s="232"/>
      <c r="N5509" s="131" t="e">
        <f t="shared" si="86"/>
        <v>#N/A</v>
      </c>
    </row>
    <row r="5510" spans="1:14" ht="12.75" customHeight="1" x14ac:dyDescent="0.25">
      <c r="A5510" s="232"/>
      <c r="B5510" s="232"/>
      <c r="C5510" s="232"/>
      <c r="D5510" s="232"/>
      <c r="E5510" s="232"/>
      <c r="F5510" s="232"/>
      <c r="G5510" s="232"/>
      <c r="H5510" s="232"/>
      <c r="I5510" s="232"/>
      <c r="J5510" s="232"/>
      <c r="K5510" s="232"/>
      <c r="L5510" s="232"/>
      <c r="M5510" s="232"/>
      <c r="N5510" s="131" t="e">
        <f t="shared" si="86"/>
        <v>#N/A</v>
      </c>
    </row>
    <row r="5511" spans="1:14" ht="12.75" customHeight="1" x14ac:dyDescent="0.25">
      <c r="A5511" s="232"/>
      <c r="B5511" s="232"/>
      <c r="C5511" s="232"/>
      <c r="D5511" s="232"/>
      <c r="E5511" s="232"/>
      <c r="F5511" s="232"/>
      <c r="G5511" s="232"/>
      <c r="H5511" s="232"/>
      <c r="I5511" s="232"/>
      <c r="J5511" s="232"/>
      <c r="K5511" s="232"/>
      <c r="L5511" s="232"/>
      <c r="M5511" s="232"/>
      <c r="N5511" s="131" t="e">
        <f t="shared" si="86"/>
        <v>#N/A</v>
      </c>
    </row>
    <row r="5512" spans="1:14" ht="12.75" customHeight="1" x14ac:dyDescent="0.25">
      <c r="A5512" s="232"/>
      <c r="B5512" s="232"/>
      <c r="C5512" s="232"/>
      <c r="D5512" s="232"/>
      <c r="E5512" s="232"/>
      <c r="F5512" s="232"/>
      <c r="G5512" s="232"/>
      <c r="H5512" s="232"/>
      <c r="I5512" s="232"/>
      <c r="J5512" s="232"/>
      <c r="K5512" s="232"/>
      <c r="L5512" s="232"/>
      <c r="M5512" s="232"/>
      <c r="N5512" s="131" t="e">
        <f t="shared" si="86"/>
        <v>#N/A</v>
      </c>
    </row>
    <row r="5513" spans="1:14" ht="12.75" customHeight="1" x14ac:dyDescent="0.25">
      <c r="A5513" s="232"/>
      <c r="B5513" s="232"/>
      <c r="C5513" s="232"/>
      <c r="D5513" s="232"/>
      <c r="E5513" s="232"/>
      <c r="F5513" s="232"/>
      <c r="G5513" s="232"/>
      <c r="H5513" s="232"/>
      <c r="I5513" s="232"/>
      <c r="J5513" s="232"/>
      <c r="K5513" s="232"/>
      <c r="L5513" s="232"/>
      <c r="M5513" s="232"/>
      <c r="N5513" s="131" t="e">
        <f t="shared" si="86"/>
        <v>#N/A</v>
      </c>
    </row>
    <row r="5514" spans="1:14" ht="12.75" customHeight="1" x14ac:dyDescent="0.25">
      <c r="A5514" s="232"/>
      <c r="B5514" s="232"/>
      <c r="C5514" s="232"/>
      <c r="D5514" s="232"/>
      <c r="E5514" s="232"/>
      <c r="F5514" s="232"/>
      <c r="G5514" s="232"/>
      <c r="H5514" s="232"/>
      <c r="I5514" s="232"/>
      <c r="J5514" s="232"/>
      <c r="K5514" s="232"/>
      <c r="L5514" s="232"/>
      <c r="M5514" s="232"/>
      <c r="N5514" s="131" t="e">
        <f t="shared" si="86"/>
        <v>#N/A</v>
      </c>
    </row>
    <row r="5515" spans="1:14" ht="12.75" customHeight="1" x14ac:dyDescent="0.25">
      <c r="A5515" s="232"/>
      <c r="B5515" s="232"/>
      <c r="C5515" s="232"/>
      <c r="D5515" s="232"/>
      <c r="E5515" s="232"/>
      <c r="F5515" s="232"/>
      <c r="G5515" s="232"/>
      <c r="H5515" s="232"/>
      <c r="I5515" s="232"/>
      <c r="J5515" s="232"/>
      <c r="K5515" s="232"/>
      <c r="L5515" s="232"/>
      <c r="M5515" s="232"/>
      <c r="N5515" s="131" t="e">
        <f t="shared" si="86"/>
        <v>#N/A</v>
      </c>
    </row>
    <row r="5516" spans="1:14" ht="12.75" customHeight="1" x14ac:dyDescent="0.25">
      <c r="A5516" s="232"/>
      <c r="B5516" s="232"/>
      <c r="C5516" s="232"/>
      <c r="D5516" s="232"/>
      <c r="E5516" s="232"/>
      <c r="F5516" s="232"/>
      <c r="G5516" s="232"/>
      <c r="H5516" s="232"/>
      <c r="I5516" s="232"/>
      <c r="J5516" s="232"/>
      <c r="K5516" s="232"/>
      <c r="L5516" s="232"/>
      <c r="M5516" s="232"/>
      <c r="N5516" s="131" t="e">
        <f t="shared" si="86"/>
        <v>#N/A</v>
      </c>
    </row>
    <row r="5517" spans="1:14" ht="12.75" customHeight="1" x14ac:dyDescent="0.25">
      <c r="A5517" s="232"/>
      <c r="B5517" s="232"/>
      <c r="C5517" s="232"/>
      <c r="D5517" s="232"/>
      <c r="E5517" s="232"/>
      <c r="F5517" s="232"/>
      <c r="G5517" s="232"/>
      <c r="H5517" s="232"/>
      <c r="I5517" s="232"/>
      <c r="J5517" s="232"/>
      <c r="K5517" s="232"/>
      <c r="L5517" s="232"/>
      <c r="M5517" s="232"/>
      <c r="N5517" s="131" t="e">
        <f t="shared" si="86"/>
        <v>#N/A</v>
      </c>
    </row>
    <row r="5518" spans="1:14" ht="12.75" customHeight="1" x14ac:dyDescent="0.25">
      <c r="A5518" s="232"/>
      <c r="B5518" s="232"/>
      <c r="C5518" s="232"/>
      <c r="D5518" s="232"/>
      <c r="E5518" s="232"/>
      <c r="F5518" s="232"/>
      <c r="G5518" s="232"/>
      <c r="H5518" s="232"/>
      <c r="I5518" s="232"/>
      <c r="J5518" s="232"/>
      <c r="K5518" s="232"/>
      <c r="L5518" s="232"/>
      <c r="M5518" s="232"/>
      <c r="N5518" s="131" t="e">
        <f t="shared" si="86"/>
        <v>#N/A</v>
      </c>
    </row>
    <row r="5519" spans="1:14" ht="12.75" customHeight="1" x14ac:dyDescent="0.25">
      <c r="A5519" s="232"/>
      <c r="B5519" s="232"/>
      <c r="C5519" s="232"/>
      <c r="D5519" s="232"/>
      <c r="E5519" s="232"/>
      <c r="F5519" s="232"/>
      <c r="G5519" s="232"/>
      <c r="H5519" s="232"/>
      <c r="I5519" s="232"/>
      <c r="J5519" s="232"/>
      <c r="K5519" s="232"/>
      <c r="L5519" s="232"/>
      <c r="M5519" s="232"/>
      <c r="N5519" s="131" t="e">
        <f t="shared" si="86"/>
        <v>#N/A</v>
      </c>
    </row>
    <row r="5520" spans="1:14" ht="12.75" customHeight="1" x14ac:dyDescent="0.25">
      <c r="A5520" s="232"/>
      <c r="B5520" s="232"/>
      <c r="C5520" s="232"/>
      <c r="D5520" s="232"/>
      <c r="E5520" s="232"/>
      <c r="F5520" s="232"/>
      <c r="G5520" s="232"/>
      <c r="H5520" s="232"/>
      <c r="I5520" s="232"/>
      <c r="J5520" s="232"/>
      <c r="K5520" s="232"/>
      <c r="L5520" s="232"/>
      <c r="M5520" s="232"/>
      <c r="N5520" s="131" t="e">
        <f t="shared" si="86"/>
        <v>#N/A</v>
      </c>
    </row>
    <row r="5521" spans="1:14" ht="12.75" customHeight="1" x14ac:dyDescent="0.25">
      <c r="A5521" s="232"/>
      <c r="B5521" s="232"/>
      <c r="C5521" s="232"/>
      <c r="D5521" s="232"/>
      <c r="E5521" s="232"/>
      <c r="F5521" s="232"/>
      <c r="G5521" s="232"/>
      <c r="H5521" s="232"/>
      <c r="I5521" s="232"/>
      <c r="J5521" s="232"/>
      <c r="K5521" s="232"/>
      <c r="L5521" s="232"/>
      <c r="M5521" s="232"/>
      <c r="N5521" s="131" t="e">
        <f t="shared" si="86"/>
        <v>#N/A</v>
      </c>
    </row>
    <row r="5522" spans="1:14" ht="12.75" customHeight="1" x14ac:dyDescent="0.25">
      <c r="A5522" s="232"/>
      <c r="B5522" s="232"/>
      <c r="C5522" s="232"/>
      <c r="D5522" s="232"/>
      <c r="E5522" s="232"/>
      <c r="F5522" s="232"/>
      <c r="G5522" s="232"/>
      <c r="H5522" s="232"/>
      <c r="I5522" s="232"/>
      <c r="J5522" s="232"/>
      <c r="K5522" s="232"/>
      <c r="L5522" s="232"/>
      <c r="M5522" s="232"/>
      <c r="N5522" s="131" t="e">
        <f t="shared" si="86"/>
        <v>#N/A</v>
      </c>
    </row>
    <row r="5523" spans="1:14" ht="12.75" customHeight="1" x14ac:dyDescent="0.25">
      <c r="A5523" s="232"/>
      <c r="B5523" s="232"/>
      <c r="C5523" s="232"/>
      <c r="D5523" s="232"/>
      <c r="E5523" s="232"/>
      <c r="F5523" s="232"/>
      <c r="G5523" s="232"/>
      <c r="H5523" s="232"/>
      <c r="I5523" s="232"/>
      <c r="J5523" s="232"/>
      <c r="K5523" s="232"/>
      <c r="L5523" s="232"/>
      <c r="M5523" s="232"/>
      <c r="N5523" s="131" t="e">
        <f t="shared" si="86"/>
        <v>#N/A</v>
      </c>
    </row>
    <row r="5524" spans="1:14" ht="12.75" customHeight="1" x14ac:dyDescent="0.25">
      <c r="A5524" s="232"/>
      <c r="B5524" s="232"/>
      <c r="C5524" s="232"/>
      <c r="D5524" s="232"/>
      <c r="E5524" s="232"/>
      <c r="F5524" s="232"/>
      <c r="G5524" s="232"/>
      <c r="H5524" s="232"/>
      <c r="I5524" s="232"/>
      <c r="J5524" s="232"/>
      <c r="K5524" s="232"/>
      <c r="L5524" s="232"/>
      <c r="M5524" s="232"/>
      <c r="N5524" s="131" t="e">
        <f t="shared" si="86"/>
        <v>#N/A</v>
      </c>
    </row>
    <row r="5525" spans="1:14" ht="12.75" customHeight="1" x14ac:dyDescent="0.25">
      <c r="A5525" s="232"/>
      <c r="B5525" s="232"/>
      <c r="C5525" s="232"/>
      <c r="D5525" s="232"/>
      <c r="E5525" s="232"/>
      <c r="F5525" s="232"/>
      <c r="G5525" s="232"/>
      <c r="H5525" s="232"/>
      <c r="I5525" s="232"/>
      <c r="J5525" s="232"/>
      <c r="K5525" s="232"/>
      <c r="L5525" s="232"/>
      <c r="M5525" s="232"/>
      <c r="N5525" s="131" t="e">
        <f t="shared" si="86"/>
        <v>#N/A</v>
      </c>
    </row>
    <row r="5526" spans="1:14" ht="12.75" customHeight="1" x14ac:dyDescent="0.25">
      <c r="A5526" s="232"/>
      <c r="B5526" s="232"/>
      <c r="C5526" s="232"/>
      <c r="D5526" s="232"/>
      <c r="E5526" s="232"/>
      <c r="F5526" s="232"/>
      <c r="G5526" s="232"/>
      <c r="H5526" s="232"/>
      <c r="I5526" s="232"/>
      <c r="J5526" s="232"/>
      <c r="K5526" s="232"/>
      <c r="L5526" s="232"/>
      <c r="M5526" s="232"/>
      <c r="N5526" s="131" t="e">
        <f t="shared" si="86"/>
        <v>#N/A</v>
      </c>
    </row>
    <row r="5527" spans="1:14" ht="12.75" customHeight="1" x14ac:dyDescent="0.25">
      <c r="A5527" s="232"/>
      <c r="B5527" s="232"/>
      <c r="C5527" s="232"/>
      <c r="D5527" s="232"/>
      <c r="E5527" s="232"/>
      <c r="F5527" s="232"/>
      <c r="G5527" s="232"/>
      <c r="H5527" s="232"/>
      <c r="I5527" s="232"/>
      <c r="J5527" s="232"/>
      <c r="K5527" s="232"/>
      <c r="L5527" s="232"/>
      <c r="M5527" s="232"/>
      <c r="N5527" s="131" t="e">
        <f t="shared" si="86"/>
        <v>#N/A</v>
      </c>
    </row>
    <row r="5528" spans="1:14" ht="12.75" customHeight="1" x14ac:dyDescent="0.25">
      <c r="A5528" s="232"/>
      <c r="B5528" s="232"/>
      <c r="C5528" s="232"/>
      <c r="D5528" s="232"/>
      <c r="E5528" s="232"/>
      <c r="F5528" s="232"/>
      <c r="G5528" s="232"/>
      <c r="H5528" s="232"/>
      <c r="I5528" s="232"/>
      <c r="J5528" s="232"/>
      <c r="K5528" s="232"/>
      <c r="L5528" s="232"/>
      <c r="M5528" s="232"/>
      <c r="N5528" s="131" t="e">
        <f t="shared" si="86"/>
        <v>#N/A</v>
      </c>
    </row>
    <row r="5529" spans="1:14" ht="12.75" customHeight="1" x14ac:dyDescent="0.25">
      <c r="A5529" s="232"/>
      <c r="B5529" s="232"/>
      <c r="C5529" s="232"/>
      <c r="D5529" s="232"/>
      <c r="E5529" s="232"/>
      <c r="F5529" s="232"/>
      <c r="G5529" s="232"/>
      <c r="H5529" s="232"/>
      <c r="I5529" s="232"/>
      <c r="J5529" s="232"/>
      <c r="K5529" s="232"/>
      <c r="L5529" s="232"/>
      <c r="M5529" s="232"/>
      <c r="N5529" s="131" t="e">
        <f t="shared" si="86"/>
        <v>#N/A</v>
      </c>
    </row>
    <row r="5530" spans="1:14" ht="12.75" customHeight="1" x14ac:dyDescent="0.25">
      <c r="A5530" s="232"/>
      <c r="B5530" s="232"/>
      <c r="C5530" s="232"/>
      <c r="D5530" s="232"/>
      <c r="E5530" s="232"/>
      <c r="F5530" s="232"/>
      <c r="G5530" s="232"/>
      <c r="H5530" s="232"/>
      <c r="I5530" s="232"/>
      <c r="J5530" s="232"/>
      <c r="K5530" s="232"/>
      <c r="L5530" s="232"/>
      <c r="M5530" s="232"/>
      <c r="N5530" s="131" t="e">
        <f t="shared" si="86"/>
        <v>#N/A</v>
      </c>
    </row>
    <row r="5531" spans="1:14" ht="12.75" customHeight="1" x14ac:dyDescent="0.25">
      <c r="A5531" s="232"/>
      <c r="B5531" s="232"/>
      <c r="C5531" s="232"/>
      <c r="D5531" s="232"/>
      <c r="E5531" s="232"/>
      <c r="F5531" s="232"/>
      <c r="G5531" s="232"/>
      <c r="H5531" s="232"/>
      <c r="I5531" s="232"/>
      <c r="J5531" s="232"/>
      <c r="K5531" s="232"/>
      <c r="L5531" s="232"/>
      <c r="M5531" s="232"/>
      <c r="N5531" s="131" t="e">
        <f t="shared" si="86"/>
        <v>#N/A</v>
      </c>
    </row>
    <row r="5532" spans="1:14" ht="12.75" customHeight="1" x14ac:dyDescent="0.25">
      <c r="A5532" s="232"/>
      <c r="B5532" s="232"/>
      <c r="C5532" s="232"/>
      <c r="D5532" s="232"/>
      <c r="E5532" s="232"/>
      <c r="F5532" s="232"/>
      <c r="G5532" s="232"/>
      <c r="H5532" s="232"/>
      <c r="I5532" s="232"/>
      <c r="J5532" s="232"/>
      <c r="K5532" s="232"/>
      <c r="L5532" s="232"/>
      <c r="M5532" s="232"/>
      <c r="N5532" s="131" t="e">
        <f t="shared" si="86"/>
        <v>#N/A</v>
      </c>
    </row>
    <row r="5533" spans="1:14" ht="12.75" customHeight="1" x14ac:dyDescent="0.25">
      <c r="A5533" s="232"/>
      <c r="B5533" s="232"/>
      <c r="C5533" s="232"/>
      <c r="D5533" s="232"/>
      <c r="E5533" s="232"/>
      <c r="F5533" s="232"/>
      <c r="G5533" s="232"/>
      <c r="H5533" s="232"/>
      <c r="I5533" s="232"/>
      <c r="J5533" s="232"/>
      <c r="K5533" s="232"/>
      <c r="L5533" s="232"/>
      <c r="M5533" s="232"/>
      <c r="N5533" s="131" t="e">
        <f t="shared" si="86"/>
        <v>#N/A</v>
      </c>
    </row>
    <row r="5534" spans="1:14" ht="12.75" customHeight="1" x14ac:dyDescent="0.25">
      <c r="A5534" s="232"/>
      <c r="B5534" s="232"/>
      <c r="C5534" s="232"/>
      <c r="D5534" s="232"/>
      <c r="E5534" s="232"/>
      <c r="F5534" s="232"/>
      <c r="G5534" s="232"/>
      <c r="H5534" s="232"/>
      <c r="I5534" s="232"/>
      <c r="J5534" s="232"/>
      <c r="K5534" s="232"/>
      <c r="L5534" s="232"/>
      <c r="M5534" s="232"/>
      <c r="N5534" s="131" t="e">
        <f t="shared" si="86"/>
        <v>#N/A</v>
      </c>
    </row>
    <row r="5535" spans="1:14" ht="12.75" customHeight="1" x14ac:dyDescent="0.25">
      <c r="A5535" s="232"/>
      <c r="B5535" s="232"/>
      <c r="C5535" s="232"/>
      <c r="D5535" s="232"/>
      <c r="E5535" s="232"/>
      <c r="F5535" s="232"/>
      <c r="G5535" s="232"/>
      <c r="H5535" s="232"/>
      <c r="I5535" s="232"/>
      <c r="J5535" s="232"/>
      <c r="K5535" s="232"/>
      <c r="L5535" s="232"/>
      <c r="M5535" s="232"/>
      <c r="N5535" s="131" t="e">
        <f t="shared" si="86"/>
        <v>#N/A</v>
      </c>
    </row>
    <row r="5536" spans="1:14" ht="12.75" customHeight="1" x14ac:dyDescent="0.25">
      <c r="A5536" s="232"/>
      <c r="B5536" s="232"/>
      <c r="C5536" s="232"/>
      <c r="D5536" s="232"/>
      <c r="E5536" s="232"/>
      <c r="F5536" s="232"/>
      <c r="G5536" s="232"/>
      <c r="H5536" s="232"/>
      <c r="I5536" s="232"/>
      <c r="J5536" s="232"/>
      <c r="K5536" s="232"/>
      <c r="L5536" s="232"/>
      <c r="M5536" s="232"/>
      <c r="N5536" s="131" t="e">
        <f t="shared" si="86"/>
        <v>#N/A</v>
      </c>
    </row>
    <row r="5537" spans="1:14" ht="12.75" customHeight="1" x14ac:dyDescent="0.25">
      <c r="A5537" s="232"/>
      <c r="B5537" s="232"/>
      <c r="C5537" s="232"/>
      <c r="D5537" s="232"/>
      <c r="E5537" s="232"/>
      <c r="F5537" s="232"/>
      <c r="G5537" s="232"/>
      <c r="H5537" s="232"/>
      <c r="I5537" s="232"/>
      <c r="J5537" s="232"/>
      <c r="K5537" s="232"/>
      <c r="L5537" s="232"/>
      <c r="M5537" s="232"/>
      <c r="N5537" s="131" t="e">
        <f t="shared" si="86"/>
        <v>#N/A</v>
      </c>
    </row>
    <row r="5538" spans="1:14" ht="12.75" customHeight="1" x14ac:dyDescent="0.25">
      <c r="A5538" s="232"/>
      <c r="B5538" s="232"/>
      <c r="C5538" s="232"/>
      <c r="D5538" s="232"/>
      <c r="E5538" s="232"/>
      <c r="F5538" s="232"/>
      <c r="G5538" s="232"/>
      <c r="H5538" s="232"/>
      <c r="I5538" s="232"/>
      <c r="J5538" s="232"/>
      <c r="K5538" s="232"/>
      <c r="L5538" s="232"/>
      <c r="M5538" s="232"/>
      <c r="N5538" s="131" t="e">
        <f t="shared" si="86"/>
        <v>#N/A</v>
      </c>
    </row>
    <row r="5539" spans="1:14" ht="12.75" customHeight="1" x14ac:dyDescent="0.25">
      <c r="A5539" s="232"/>
      <c r="B5539" s="232"/>
      <c r="C5539" s="232"/>
      <c r="D5539" s="232"/>
      <c r="E5539" s="232"/>
      <c r="F5539" s="232"/>
      <c r="G5539" s="232"/>
      <c r="H5539" s="232"/>
      <c r="I5539" s="232"/>
      <c r="J5539" s="232"/>
      <c r="K5539" s="232"/>
      <c r="L5539" s="232"/>
      <c r="M5539" s="232"/>
      <c r="N5539" s="131" t="e">
        <f t="shared" si="86"/>
        <v>#N/A</v>
      </c>
    </row>
    <row r="5540" spans="1:14" ht="12.75" customHeight="1" x14ac:dyDescent="0.25">
      <c r="A5540" s="232"/>
      <c r="B5540" s="232"/>
      <c r="C5540" s="232"/>
      <c r="D5540" s="232"/>
      <c r="E5540" s="232"/>
      <c r="F5540" s="232"/>
      <c r="G5540" s="232"/>
      <c r="H5540" s="232"/>
      <c r="I5540" s="232"/>
      <c r="J5540" s="232"/>
      <c r="K5540" s="232"/>
      <c r="L5540" s="232"/>
      <c r="M5540" s="232"/>
      <c r="N5540" s="131" t="e">
        <f t="shared" si="86"/>
        <v>#N/A</v>
      </c>
    </row>
    <row r="5541" spans="1:14" ht="12.75" customHeight="1" x14ac:dyDescent="0.25">
      <c r="A5541" s="232"/>
      <c r="B5541" s="232"/>
      <c r="C5541" s="232"/>
      <c r="D5541" s="232"/>
      <c r="E5541" s="232"/>
      <c r="F5541" s="232"/>
      <c r="G5541" s="232"/>
      <c r="H5541" s="232"/>
      <c r="I5541" s="232"/>
      <c r="J5541" s="232"/>
      <c r="K5541" s="232"/>
      <c r="L5541" s="232"/>
      <c r="M5541" s="232"/>
      <c r="N5541" s="131" t="e">
        <f t="shared" si="86"/>
        <v>#N/A</v>
      </c>
    </row>
    <row r="5542" spans="1:14" ht="12.75" customHeight="1" x14ac:dyDescent="0.25">
      <c r="A5542" s="232"/>
      <c r="B5542" s="232"/>
      <c r="C5542" s="232"/>
      <c r="D5542" s="232"/>
      <c r="E5542" s="232"/>
      <c r="F5542" s="232"/>
      <c r="G5542" s="232"/>
      <c r="H5542" s="232"/>
      <c r="I5542" s="232"/>
      <c r="J5542" s="232"/>
      <c r="K5542" s="232"/>
      <c r="L5542" s="232"/>
      <c r="M5542" s="232"/>
      <c r="N5542" s="131" t="e">
        <f t="shared" si="86"/>
        <v>#N/A</v>
      </c>
    </row>
    <row r="5543" spans="1:14" ht="12.75" customHeight="1" x14ac:dyDescent="0.25">
      <c r="A5543" s="232"/>
      <c r="B5543" s="232"/>
      <c r="C5543" s="232"/>
      <c r="D5543" s="232"/>
      <c r="E5543" s="232"/>
      <c r="F5543" s="232"/>
      <c r="G5543" s="232"/>
      <c r="H5543" s="232"/>
      <c r="I5543" s="232"/>
      <c r="J5543" s="232"/>
      <c r="K5543" s="232"/>
      <c r="L5543" s="232"/>
      <c r="M5543" s="232"/>
      <c r="N5543" s="131" t="e">
        <f t="shared" si="86"/>
        <v>#N/A</v>
      </c>
    </row>
    <row r="5544" spans="1:14" ht="12.75" customHeight="1" x14ac:dyDescent="0.25">
      <c r="A5544" s="232"/>
      <c r="B5544" s="232"/>
      <c r="C5544" s="232"/>
      <c r="D5544" s="232"/>
      <c r="E5544" s="232"/>
      <c r="F5544" s="232"/>
      <c r="G5544" s="232"/>
      <c r="H5544" s="232"/>
      <c r="I5544" s="232"/>
      <c r="J5544" s="232"/>
      <c r="K5544" s="232"/>
      <c r="L5544" s="232"/>
      <c r="M5544" s="232"/>
      <c r="N5544" s="131" t="e">
        <f t="shared" si="86"/>
        <v>#N/A</v>
      </c>
    </row>
    <row r="5545" spans="1:14" ht="12.75" customHeight="1" x14ac:dyDescent="0.25">
      <c r="A5545" s="232"/>
      <c r="B5545" s="232"/>
      <c r="C5545" s="232"/>
      <c r="D5545" s="232"/>
      <c r="E5545" s="232"/>
      <c r="F5545" s="232"/>
      <c r="G5545" s="232"/>
      <c r="H5545" s="232"/>
      <c r="I5545" s="232"/>
      <c r="J5545" s="232"/>
      <c r="K5545" s="232"/>
      <c r="L5545" s="232"/>
      <c r="M5545" s="232"/>
      <c r="N5545" s="131" t="e">
        <f t="shared" si="86"/>
        <v>#N/A</v>
      </c>
    </row>
    <row r="5546" spans="1:14" ht="12.75" customHeight="1" x14ac:dyDescent="0.25">
      <c r="A5546" s="232"/>
      <c r="B5546" s="232"/>
      <c r="C5546" s="232"/>
      <c r="D5546" s="232"/>
      <c r="E5546" s="232"/>
      <c r="F5546" s="232"/>
      <c r="G5546" s="232"/>
      <c r="H5546" s="232"/>
      <c r="I5546" s="232"/>
      <c r="J5546" s="232"/>
      <c r="K5546" s="232"/>
      <c r="L5546" s="232"/>
      <c r="M5546" s="232"/>
      <c r="N5546" s="131" t="e">
        <f t="shared" si="86"/>
        <v>#N/A</v>
      </c>
    </row>
    <row r="5547" spans="1:14" ht="12.75" customHeight="1" x14ac:dyDescent="0.25">
      <c r="A5547" s="232"/>
      <c r="B5547" s="232"/>
      <c r="C5547" s="232"/>
      <c r="D5547" s="232"/>
      <c r="E5547" s="232"/>
      <c r="F5547" s="232"/>
      <c r="G5547" s="232"/>
      <c r="H5547" s="232"/>
      <c r="I5547" s="232"/>
      <c r="J5547" s="232"/>
      <c r="K5547" s="232"/>
      <c r="L5547" s="232"/>
      <c r="M5547" s="232"/>
      <c r="N5547" s="131" t="e">
        <f t="shared" si="86"/>
        <v>#N/A</v>
      </c>
    </row>
    <row r="5548" spans="1:14" ht="12.75" customHeight="1" x14ac:dyDescent="0.25">
      <c r="A5548" s="232"/>
      <c r="B5548" s="232"/>
      <c r="C5548" s="232"/>
      <c r="D5548" s="232"/>
      <c r="E5548" s="232"/>
      <c r="F5548" s="232"/>
      <c r="G5548" s="232"/>
      <c r="H5548" s="232"/>
      <c r="I5548" s="232"/>
      <c r="J5548" s="232"/>
      <c r="K5548" s="232"/>
      <c r="L5548" s="232"/>
      <c r="M5548" s="232"/>
      <c r="N5548" s="131" t="e">
        <f t="shared" si="86"/>
        <v>#N/A</v>
      </c>
    </row>
    <row r="5549" spans="1:14" ht="12.75" customHeight="1" x14ac:dyDescent="0.25">
      <c r="A5549" s="232"/>
      <c r="B5549" s="232"/>
      <c r="C5549" s="232"/>
      <c r="D5549" s="232"/>
      <c r="E5549" s="232"/>
      <c r="F5549" s="232"/>
      <c r="G5549" s="232"/>
      <c r="H5549" s="232"/>
      <c r="I5549" s="232"/>
      <c r="J5549" s="232"/>
      <c r="K5549" s="232"/>
      <c r="L5549" s="232"/>
      <c r="M5549" s="232"/>
      <c r="N5549" s="131" t="e">
        <f t="shared" si="86"/>
        <v>#N/A</v>
      </c>
    </row>
    <row r="5550" spans="1:14" ht="12.75" customHeight="1" x14ac:dyDescent="0.25">
      <c r="A5550" s="232"/>
      <c r="B5550" s="232"/>
      <c r="C5550" s="232"/>
      <c r="D5550" s="232"/>
      <c r="E5550" s="232"/>
      <c r="F5550" s="232"/>
      <c r="G5550" s="232"/>
      <c r="H5550" s="232"/>
      <c r="I5550" s="232"/>
      <c r="J5550" s="232"/>
      <c r="K5550" s="232"/>
      <c r="L5550" s="232"/>
      <c r="M5550" s="232"/>
      <c r="N5550" s="131" t="e">
        <f t="shared" si="86"/>
        <v>#N/A</v>
      </c>
    </row>
    <row r="5551" spans="1:14" ht="12.75" customHeight="1" x14ac:dyDescent="0.25">
      <c r="A5551" s="232"/>
      <c r="B5551" s="232"/>
      <c r="C5551" s="232"/>
      <c r="D5551" s="232"/>
      <c r="E5551" s="232"/>
      <c r="F5551" s="232"/>
      <c r="G5551" s="232"/>
      <c r="H5551" s="232"/>
      <c r="I5551" s="232"/>
      <c r="J5551" s="232"/>
      <c r="K5551" s="232"/>
      <c r="L5551" s="232"/>
      <c r="M5551" s="232"/>
      <c r="N5551" s="131" t="e">
        <f t="shared" si="86"/>
        <v>#N/A</v>
      </c>
    </row>
    <row r="5552" spans="1:14" ht="12.75" customHeight="1" x14ac:dyDescent="0.25">
      <c r="A5552" s="232"/>
      <c r="B5552" s="232"/>
      <c r="C5552" s="232"/>
      <c r="D5552" s="232"/>
      <c r="E5552" s="232"/>
      <c r="F5552" s="232"/>
      <c r="G5552" s="232"/>
      <c r="H5552" s="232"/>
      <c r="I5552" s="232"/>
      <c r="J5552" s="232"/>
      <c r="K5552" s="232"/>
      <c r="L5552" s="232"/>
      <c r="M5552" s="232"/>
      <c r="N5552" s="131" t="e">
        <f t="shared" si="86"/>
        <v>#N/A</v>
      </c>
    </row>
    <row r="5553" spans="1:14" ht="12.75" customHeight="1" x14ac:dyDescent="0.25">
      <c r="A5553" s="232"/>
      <c r="B5553" s="232"/>
      <c r="C5553" s="232"/>
      <c r="D5553" s="232"/>
      <c r="E5553" s="232"/>
      <c r="F5553" s="232"/>
      <c r="G5553" s="232"/>
      <c r="H5553" s="232"/>
      <c r="I5553" s="232"/>
      <c r="J5553" s="232"/>
      <c r="K5553" s="232"/>
      <c r="L5553" s="232"/>
      <c r="M5553" s="232"/>
      <c r="N5553" s="131" t="e">
        <f t="shared" si="86"/>
        <v>#N/A</v>
      </c>
    </row>
    <row r="5554" spans="1:14" ht="12.75" customHeight="1" x14ac:dyDescent="0.25">
      <c r="A5554" s="232"/>
      <c r="B5554" s="232"/>
      <c r="C5554" s="232"/>
      <c r="D5554" s="232"/>
      <c r="E5554" s="232"/>
      <c r="F5554" s="232"/>
      <c r="G5554" s="232"/>
      <c r="H5554" s="232"/>
      <c r="I5554" s="232"/>
      <c r="J5554" s="232"/>
      <c r="K5554" s="232"/>
      <c r="L5554" s="232"/>
      <c r="M5554" s="232"/>
      <c r="N5554" s="131" t="e">
        <f t="shared" si="86"/>
        <v>#N/A</v>
      </c>
    </row>
    <row r="5555" spans="1:14" ht="12.75" customHeight="1" x14ac:dyDescent="0.25">
      <c r="A5555" s="232"/>
      <c r="B5555" s="232"/>
      <c r="C5555" s="232"/>
      <c r="D5555" s="232"/>
      <c r="E5555" s="232"/>
      <c r="F5555" s="232"/>
      <c r="G5555" s="232"/>
      <c r="H5555" s="232"/>
      <c r="I5555" s="232"/>
      <c r="J5555" s="232"/>
      <c r="K5555" s="232"/>
      <c r="L5555" s="232"/>
      <c r="M5555" s="232"/>
      <c r="N5555" s="131" t="e">
        <f t="shared" si="86"/>
        <v>#N/A</v>
      </c>
    </row>
    <row r="5556" spans="1:14" ht="12.75" customHeight="1" x14ac:dyDescent="0.25">
      <c r="A5556" s="232"/>
      <c r="B5556" s="232"/>
      <c r="C5556" s="232"/>
      <c r="D5556" s="232"/>
      <c r="E5556" s="232"/>
      <c r="F5556" s="232"/>
      <c r="G5556" s="232"/>
      <c r="H5556" s="232"/>
      <c r="I5556" s="232"/>
      <c r="J5556" s="232"/>
      <c r="K5556" s="232"/>
      <c r="L5556" s="232"/>
      <c r="M5556" s="232"/>
      <c r="N5556" s="131" t="e">
        <f t="shared" si="86"/>
        <v>#N/A</v>
      </c>
    </row>
    <row r="5557" spans="1:14" ht="12.75" customHeight="1" x14ac:dyDescent="0.25">
      <c r="A5557" s="232"/>
      <c r="B5557" s="232"/>
      <c r="C5557" s="232"/>
      <c r="D5557" s="232"/>
      <c r="E5557" s="232"/>
      <c r="F5557" s="232"/>
      <c r="G5557" s="232"/>
      <c r="H5557" s="232"/>
      <c r="I5557" s="232"/>
      <c r="J5557" s="232"/>
      <c r="K5557" s="232"/>
      <c r="L5557" s="232"/>
      <c r="M5557" s="232"/>
      <c r="N5557" s="131" t="e">
        <f t="shared" si="86"/>
        <v>#N/A</v>
      </c>
    </row>
    <row r="5558" spans="1:14" ht="12.75" customHeight="1" x14ac:dyDescent="0.25">
      <c r="A5558" s="232"/>
      <c r="B5558" s="232"/>
      <c r="C5558" s="232"/>
      <c r="D5558" s="232"/>
      <c r="E5558" s="232"/>
      <c r="F5558" s="232"/>
      <c r="G5558" s="232"/>
      <c r="H5558" s="232"/>
      <c r="I5558" s="232"/>
      <c r="J5558" s="232"/>
      <c r="K5558" s="232"/>
      <c r="L5558" s="232"/>
      <c r="M5558" s="232"/>
      <c r="N5558" s="131" t="e">
        <f t="shared" si="86"/>
        <v>#N/A</v>
      </c>
    </row>
    <row r="5559" spans="1:14" ht="12.75" customHeight="1" x14ac:dyDescent="0.25">
      <c r="A5559" s="232"/>
      <c r="B5559" s="232"/>
      <c r="C5559" s="232"/>
      <c r="D5559" s="232"/>
      <c r="E5559" s="232"/>
      <c r="F5559" s="232"/>
      <c r="G5559" s="232"/>
      <c r="H5559" s="232"/>
      <c r="I5559" s="232"/>
      <c r="J5559" s="232"/>
      <c r="K5559" s="232"/>
      <c r="L5559" s="232"/>
      <c r="M5559" s="232"/>
      <c r="N5559" s="131" t="e">
        <f t="shared" si="86"/>
        <v>#N/A</v>
      </c>
    </row>
    <row r="5560" spans="1:14" ht="12.75" customHeight="1" x14ac:dyDescent="0.25">
      <c r="A5560" s="232"/>
      <c r="B5560" s="232"/>
      <c r="C5560" s="232"/>
      <c r="D5560" s="232"/>
      <c r="E5560" s="232"/>
      <c r="F5560" s="232"/>
      <c r="G5560" s="232"/>
      <c r="H5560" s="232"/>
      <c r="I5560" s="232"/>
      <c r="J5560" s="232"/>
      <c r="K5560" s="232"/>
      <c r="L5560" s="232"/>
      <c r="M5560" s="232"/>
      <c r="N5560" s="131" t="e">
        <f t="shared" si="86"/>
        <v>#N/A</v>
      </c>
    </row>
    <row r="5561" spans="1:14" ht="12.75" customHeight="1" x14ac:dyDescent="0.25">
      <c r="A5561" s="232"/>
      <c r="B5561" s="232"/>
      <c r="C5561" s="232"/>
      <c r="D5561" s="232"/>
      <c r="E5561" s="232"/>
      <c r="F5561" s="232"/>
      <c r="G5561" s="232"/>
      <c r="H5561" s="232"/>
      <c r="I5561" s="232"/>
      <c r="J5561" s="232"/>
      <c r="K5561" s="232"/>
      <c r="L5561" s="232"/>
      <c r="M5561" s="232"/>
      <c r="N5561" s="131" t="e">
        <f t="shared" si="86"/>
        <v>#N/A</v>
      </c>
    </row>
    <row r="5562" spans="1:14" ht="12.75" customHeight="1" x14ac:dyDescent="0.25">
      <c r="A5562" s="232"/>
      <c r="B5562" s="232"/>
      <c r="C5562" s="232"/>
      <c r="D5562" s="232"/>
      <c r="E5562" s="232"/>
      <c r="F5562" s="232"/>
      <c r="G5562" s="232"/>
      <c r="H5562" s="232"/>
      <c r="I5562" s="232"/>
      <c r="J5562" s="232"/>
      <c r="K5562" s="232"/>
      <c r="L5562" s="232"/>
      <c r="M5562" s="232"/>
      <c r="N5562" s="131" t="e">
        <f t="shared" si="86"/>
        <v>#N/A</v>
      </c>
    </row>
    <row r="5563" spans="1:14" ht="12.75" customHeight="1" x14ac:dyDescent="0.25">
      <c r="A5563" s="232"/>
      <c r="B5563" s="232"/>
      <c r="C5563" s="232"/>
      <c r="D5563" s="232"/>
      <c r="E5563" s="232"/>
      <c r="F5563" s="232"/>
      <c r="G5563" s="232"/>
      <c r="H5563" s="232"/>
      <c r="I5563" s="232"/>
      <c r="J5563" s="232"/>
      <c r="K5563" s="232"/>
      <c r="L5563" s="232"/>
      <c r="M5563" s="232"/>
      <c r="N5563" s="131" t="e">
        <f t="shared" si="86"/>
        <v>#N/A</v>
      </c>
    </row>
    <row r="5564" spans="1:14" ht="12.75" customHeight="1" x14ac:dyDescent="0.25">
      <c r="A5564" s="232"/>
      <c r="B5564" s="232"/>
      <c r="C5564" s="232"/>
      <c r="D5564" s="232"/>
      <c r="E5564" s="232"/>
      <c r="F5564" s="232"/>
      <c r="G5564" s="232"/>
      <c r="H5564" s="232"/>
      <c r="I5564" s="232"/>
      <c r="J5564" s="232"/>
      <c r="K5564" s="232"/>
      <c r="L5564" s="232"/>
      <c r="M5564" s="232"/>
      <c r="N5564" s="131" t="e">
        <f t="shared" si="86"/>
        <v>#N/A</v>
      </c>
    </row>
    <row r="5565" spans="1:14" ht="12.75" customHeight="1" x14ac:dyDescent="0.25">
      <c r="A5565" s="232"/>
      <c r="B5565" s="232"/>
      <c r="C5565" s="232"/>
      <c r="D5565" s="232"/>
      <c r="E5565" s="232"/>
      <c r="F5565" s="232"/>
      <c r="G5565" s="232"/>
      <c r="H5565" s="232"/>
      <c r="I5565" s="232"/>
      <c r="J5565" s="232"/>
      <c r="K5565" s="232"/>
      <c r="L5565" s="232"/>
      <c r="M5565" s="232"/>
      <c r="N5565" s="131" t="e">
        <f t="shared" si="86"/>
        <v>#N/A</v>
      </c>
    </row>
    <row r="5566" spans="1:14" ht="12.75" customHeight="1" x14ac:dyDescent="0.25">
      <c r="A5566" s="232"/>
      <c r="B5566" s="232"/>
      <c r="C5566" s="232"/>
      <c r="D5566" s="232"/>
      <c r="E5566" s="232"/>
      <c r="F5566" s="232"/>
      <c r="G5566" s="232"/>
      <c r="H5566" s="232"/>
      <c r="I5566" s="232"/>
      <c r="J5566" s="232"/>
      <c r="K5566" s="232"/>
      <c r="L5566" s="232"/>
      <c r="M5566" s="232"/>
      <c r="N5566" s="131" t="e">
        <f t="shared" si="86"/>
        <v>#N/A</v>
      </c>
    </row>
    <row r="5567" spans="1:14" ht="12.75" customHeight="1" x14ac:dyDescent="0.25">
      <c r="A5567" s="232"/>
      <c r="B5567" s="232"/>
      <c r="C5567" s="232"/>
      <c r="D5567" s="232"/>
      <c r="E5567" s="232"/>
      <c r="F5567" s="232"/>
      <c r="G5567" s="232"/>
      <c r="H5567" s="232"/>
      <c r="I5567" s="232"/>
      <c r="J5567" s="232"/>
      <c r="K5567" s="232"/>
      <c r="L5567" s="232"/>
      <c r="M5567" s="232"/>
      <c r="N5567" s="131" t="e">
        <f t="shared" si="86"/>
        <v>#N/A</v>
      </c>
    </row>
    <row r="5568" spans="1:14" ht="12.75" customHeight="1" x14ac:dyDescent="0.25">
      <c r="A5568" s="232"/>
      <c r="B5568" s="232"/>
      <c r="C5568" s="232"/>
      <c r="D5568" s="232"/>
      <c r="E5568" s="232"/>
      <c r="F5568" s="232"/>
      <c r="G5568" s="232"/>
      <c r="H5568" s="232"/>
      <c r="I5568" s="232"/>
      <c r="J5568" s="232"/>
      <c r="K5568" s="232"/>
      <c r="L5568" s="232"/>
      <c r="M5568" s="232"/>
      <c r="N5568" s="131" t="e">
        <f t="shared" si="86"/>
        <v>#N/A</v>
      </c>
    </row>
    <row r="5569" spans="1:14" ht="12.75" customHeight="1" x14ac:dyDescent="0.25">
      <c r="A5569" s="232"/>
      <c r="B5569" s="232"/>
      <c r="C5569" s="232"/>
      <c r="D5569" s="232"/>
      <c r="E5569" s="232"/>
      <c r="F5569" s="232"/>
      <c r="G5569" s="232"/>
      <c r="H5569" s="232"/>
      <c r="I5569" s="232"/>
      <c r="J5569" s="232"/>
      <c r="K5569" s="232"/>
      <c r="L5569" s="232"/>
      <c r="M5569" s="232"/>
      <c r="N5569" s="131" t="e">
        <f t="shared" si="86"/>
        <v>#N/A</v>
      </c>
    </row>
    <row r="5570" spans="1:14" ht="12.75" customHeight="1" x14ac:dyDescent="0.25">
      <c r="A5570" s="232"/>
      <c r="B5570" s="232"/>
      <c r="C5570" s="232"/>
      <c r="D5570" s="232"/>
      <c r="E5570" s="232"/>
      <c r="F5570" s="232"/>
      <c r="G5570" s="232"/>
      <c r="H5570" s="232"/>
      <c r="I5570" s="232"/>
      <c r="J5570" s="232"/>
      <c r="K5570" s="232"/>
      <c r="L5570" s="232"/>
      <c r="M5570" s="232"/>
      <c r="N5570" s="131" t="e">
        <f t="shared" si="86"/>
        <v>#N/A</v>
      </c>
    </row>
    <row r="5571" spans="1:14" ht="12.75" customHeight="1" x14ac:dyDescent="0.25">
      <c r="A5571" s="232"/>
      <c r="B5571" s="232"/>
      <c r="C5571" s="232"/>
      <c r="D5571" s="232"/>
      <c r="E5571" s="232"/>
      <c r="F5571" s="232"/>
      <c r="G5571" s="232"/>
      <c r="H5571" s="232"/>
      <c r="I5571" s="232"/>
      <c r="J5571" s="232"/>
      <c r="K5571" s="232"/>
      <c r="L5571" s="232"/>
      <c r="M5571" s="232"/>
      <c r="N5571" s="131" t="e">
        <f t="shared" si="86"/>
        <v>#N/A</v>
      </c>
    </row>
    <row r="5572" spans="1:14" ht="12.75" customHeight="1" x14ac:dyDescent="0.25">
      <c r="A5572" s="232"/>
      <c r="B5572" s="232"/>
      <c r="C5572" s="232"/>
      <c r="D5572" s="232"/>
      <c r="E5572" s="232"/>
      <c r="F5572" s="232"/>
      <c r="G5572" s="232"/>
      <c r="H5572" s="232"/>
      <c r="I5572" s="232"/>
      <c r="J5572" s="232"/>
      <c r="K5572" s="232"/>
      <c r="L5572" s="232"/>
      <c r="M5572" s="232"/>
      <c r="N5572" s="131" t="e">
        <f t="shared" ref="N5572:N5635" si="87">VLOOKUP(I5572,$O$3:$P$10,2,FALSE)</f>
        <v>#N/A</v>
      </c>
    </row>
    <row r="5573" spans="1:14" ht="12.75" customHeight="1" x14ac:dyDescent="0.25">
      <c r="A5573" s="232"/>
      <c r="B5573" s="232"/>
      <c r="C5573" s="232"/>
      <c r="D5573" s="232"/>
      <c r="E5573" s="232"/>
      <c r="F5573" s="232"/>
      <c r="G5573" s="232"/>
      <c r="H5573" s="232"/>
      <c r="I5573" s="232"/>
      <c r="J5573" s="232"/>
      <c r="K5573" s="232"/>
      <c r="L5573" s="232"/>
      <c r="M5573" s="232"/>
      <c r="N5573" s="131" t="e">
        <f t="shared" si="87"/>
        <v>#N/A</v>
      </c>
    </row>
    <row r="5574" spans="1:14" ht="12.75" customHeight="1" x14ac:dyDescent="0.25">
      <c r="A5574" s="232"/>
      <c r="B5574" s="232"/>
      <c r="C5574" s="232"/>
      <c r="D5574" s="232"/>
      <c r="E5574" s="232"/>
      <c r="F5574" s="232"/>
      <c r="G5574" s="232"/>
      <c r="H5574" s="232"/>
      <c r="I5574" s="232"/>
      <c r="J5574" s="232"/>
      <c r="K5574" s="232"/>
      <c r="L5574" s="232"/>
      <c r="M5574" s="232"/>
      <c r="N5574" s="131" t="e">
        <f t="shared" si="87"/>
        <v>#N/A</v>
      </c>
    </row>
    <row r="5575" spans="1:14" ht="12.75" customHeight="1" x14ac:dyDescent="0.25">
      <c r="A5575" s="232"/>
      <c r="B5575" s="232"/>
      <c r="C5575" s="232"/>
      <c r="D5575" s="232"/>
      <c r="E5575" s="232"/>
      <c r="F5575" s="232"/>
      <c r="G5575" s="232"/>
      <c r="H5575" s="232"/>
      <c r="I5575" s="232"/>
      <c r="J5575" s="232"/>
      <c r="K5575" s="232"/>
      <c r="L5575" s="232"/>
      <c r="M5575" s="232"/>
      <c r="N5575" s="131" t="e">
        <f t="shared" si="87"/>
        <v>#N/A</v>
      </c>
    </row>
    <row r="5576" spans="1:14" ht="12.75" customHeight="1" x14ac:dyDescent="0.25">
      <c r="A5576" s="232"/>
      <c r="B5576" s="232"/>
      <c r="C5576" s="232"/>
      <c r="D5576" s="232"/>
      <c r="E5576" s="232"/>
      <c r="F5576" s="232"/>
      <c r="G5576" s="232"/>
      <c r="H5576" s="232"/>
      <c r="I5576" s="232"/>
      <c r="J5576" s="232"/>
      <c r="K5576" s="232"/>
      <c r="L5576" s="232"/>
      <c r="M5576" s="232"/>
      <c r="N5576" s="131" t="e">
        <f t="shared" si="87"/>
        <v>#N/A</v>
      </c>
    </row>
    <row r="5577" spans="1:14" ht="12.75" customHeight="1" x14ac:dyDescent="0.25">
      <c r="A5577" s="232"/>
      <c r="B5577" s="232"/>
      <c r="C5577" s="232"/>
      <c r="D5577" s="232"/>
      <c r="E5577" s="232"/>
      <c r="F5577" s="232"/>
      <c r="G5577" s="232"/>
      <c r="H5577" s="232"/>
      <c r="I5577" s="232"/>
      <c r="J5577" s="232"/>
      <c r="K5577" s="232"/>
      <c r="L5577" s="232"/>
      <c r="M5577" s="232"/>
      <c r="N5577" s="131" t="e">
        <f t="shared" si="87"/>
        <v>#N/A</v>
      </c>
    </row>
    <row r="5578" spans="1:14" ht="12.75" customHeight="1" x14ac:dyDescent="0.25">
      <c r="A5578" s="232"/>
      <c r="B5578" s="232"/>
      <c r="C5578" s="232"/>
      <c r="D5578" s="232"/>
      <c r="E5578" s="232"/>
      <c r="F5578" s="232"/>
      <c r="G5578" s="232"/>
      <c r="H5578" s="232"/>
      <c r="I5578" s="232"/>
      <c r="J5578" s="232"/>
      <c r="K5578" s="232"/>
      <c r="L5578" s="232"/>
      <c r="M5578" s="232"/>
      <c r="N5578" s="131" t="e">
        <f t="shared" si="87"/>
        <v>#N/A</v>
      </c>
    </row>
    <row r="5579" spans="1:14" ht="12.75" customHeight="1" x14ac:dyDescent="0.25">
      <c r="A5579" s="232"/>
      <c r="B5579" s="232"/>
      <c r="C5579" s="232"/>
      <c r="D5579" s="232"/>
      <c r="E5579" s="232"/>
      <c r="F5579" s="232"/>
      <c r="G5579" s="232"/>
      <c r="H5579" s="232"/>
      <c r="I5579" s="232"/>
      <c r="J5579" s="232"/>
      <c r="K5579" s="232"/>
      <c r="L5579" s="232"/>
      <c r="M5579" s="232"/>
      <c r="N5579" s="131" t="e">
        <f t="shared" si="87"/>
        <v>#N/A</v>
      </c>
    </row>
    <row r="5580" spans="1:14" ht="12.75" customHeight="1" x14ac:dyDescent="0.25">
      <c r="A5580" s="232"/>
      <c r="B5580" s="232"/>
      <c r="C5580" s="232"/>
      <c r="D5580" s="232"/>
      <c r="E5580" s="232"/>
      <c r="F5580" s="232"/>
      <c r="G5580" s="232"/>
      <c r="H5580" s="232"/>
      <c r="I5580" s="232"/>
      <c r="J5580" s="232"/>
      <c r="K5580" s="232"/>
      <c r="L5580" s="232"/>
      <c r="M5580" s="232"/>
      <c r="N5580" s="131" t="e">
        <f t="shared" si="87"/>
        <v>#N/A</v>
      </c>
    </row>
    <row r="5581" spans="1:14" ht="12.75" customHeight="1" x14ac:dyDescent="0.25">
      <c r="A5581" s="232"/>
      <c r="B5581" s="232"/>
      <c r="C5581" s="232"/>
      <c r="D5581" s="232"/>
      <c r="E5581" s="232"/>
      <c r="F5581" s="232"/>
      <c r="G5581" s="232"/>
      <c r="H5581" s="232"/>
      <c r="I5581" s="232"/>
      <c r="J5581" s="232"/>
      <c r="K5581" s="232"/>
      <c r="L5581" s="232"/>
      <c r="M5581" s="232"/>
      <c r="N5581" s="131" t="e">
        <f t="shared" si="87"/>
        <v>#N/A</v>
      </c>
    </row>
    <row r="5582" spans="1:14" ht="12.75" customHeight="1" x14ac:dyDescent="0.25">
      <c r="A5582" s="232"/>
      <c r="B5582" s="232"/>
      <c r="C5582" s="232"/>
      <c r="D5582" s="232"/>
      <c r="E5582" s="232"/>
      <c r="F5582" s="232"/>
      <c r="G5582" s="232"/>
      <c r="H5582" s="232"/>
      <c r="I5582" s="232"/>
      <c r="J5582" s="232"/>
      <c r="K5582" s="232"/>
      <c r="L5582" s="232"/>
      <c r="M5582" s="232"/>
      <c r="N5582" s="131" t="e">
        <f t="shared" si="87"/>
        <v>#N/A</v>
      </c>
    </row>
    <row r="5583" spans="1:14" ht="12.75" customHeight="1" x14ac:dyDescent="0.25">
      <c r="A5583" s="232"/>
      <c r="B5583" s="232"/>
      <c r="C5583" s="232"/>
      <c r="D5583" s="232"/>
      <c r="E5583" s="232"/>
      <c r="F5583" s="232"/>
      <c r="G5583" s="232"/>
      <c r="H5583" s="232"/>
      <c r="I5583" s="232"/>
      <c r="J5583" s="232"/>
      <c r="K5583" s="232"/>
      <c r="L5583" s="232"/>
      <c r="M5583" s="232"/>
      <c r="N5583" s="131" t="e">
        <f t="shared" si="87"/>
        <v>#N/A</v>
      </c>
    </row>
    <row r="5584" spans="1:14" ht="12.75" customHeight="1" x14ac:dyDescent="0.25">
      <c r="A5584" s="232"/>
      <c r="B5584" s="232"/>
      <c r="C5584" s="232"/>
      <c r="D5584" s="232"/>
      <c r="E5584" s="232"/>
      <c r="F5584" s="232"/>
      <c r="G5584" s="232"/>
      <c r="H5584" s="232"/>
      <c r="I5584" s="232"/>
      <c r="J5584" s="232"/>
      <c r="K5584" s="232"/>
      <c r="L5584" s="232"/>
      <c r="M5584" s="232"/>
      <c r="N5584" s="131" t="e">
        <f t="shared" si="87"/>
        <v>#N/A</v>
      </c>
    </row>
    <row r="5585" spans="1:14" ht="12.75" customHeight="1" x14ac:dyDescent="0.25">
      <c r="A5585" s="232"/>
      <c r="B5585" s="232"/>
      <c r="C5585" s="232"/>
      <c r="D5585" s="232"/>
      <c r="E5585" s="232"/>
      <c r="F5585" s="232"/>
      <c r="G5585" s="232"/>
      <c r="H5585" s="232"/>
      <c r="I5585" s="232"/>
      <c r="J5585" s="232"/>
      <c r="K5585" s="232"/>
      <c r="L5585" s="232"/>
      <c r="M5585" s="232"/>
      <c r="N5585" s="131" t="e">
        <f t="shared" si="87"/>
        <v>#N/A</v>
      </c>
    </row>
    <row r="5586" spans="1:14" ht="12.75" customHeight="1" x14ac:dyDescent="0.25">
      <c r="A5586" s="232"/>
      <c r="B5586" s="232"/>
      <c r="C5586" s="232"/>
      <c r="D5586" s="232"/>
      <c r="E5586" s="232"/>
      <c r="F5586" s="232"/>
      <c r="G5586" s="232"/>
      <c r="H5586" s="232"/>
      <c r="I5586" s="232"/>
      <c r="J5586" s="232"/>
      <c r="K5586" s="232"/>
      <c r="L5586" s="232"/>
      <c r="M5586" s="232"/>
      <c r="N5586" s="131" t="e">
        <f t="shared" si="87"/>
        <v>#N/A</v>
      </c>
    </row>
    <row r="5587" spans="1:14" ht="12.75" customHeight="1" x14ac:dyDescent="0.25">
      <c r="A5587" s="232"/>
      <c r="B5587" s="232"/>
      <c r="C5587" s="232"/>
      <c r="D5587" s="232"/>
      <c r="E5587" s="232"/>
      <c r="F5587" s="232"/>
      <c r="G5587" s="232"/>
      <c r="H5587" s="232"/>
      <c r="I5587" s="232"/>
      <c r="J5587" s="232"/>
      <c r="K5587" s="232"/>
      <c r="L5587" s="232"/>
      <c r="M5587" s="232"/>
      <c r="N5587" s="131" t="e">
        <f t="shared" si="87"/>
        <v>#N/A</v>
      </c>
    </row>
    <row r="5588" spans="1:14" ht="12.75" customHeight="1" x14ac:dyDescent="0.25">
      <c r="A5588" s="232"/>
      <c r="B5588" s="232"/>
      <c r="C5588" s="232"/>
      <c r="D5588" s="232"/>
      <c r="E5588" s="232"/>
      <c r="F5588" s="232"/>
      <c r="G5588" s="232"/>
      <c r="H5588" s="232"/>
      <c r="I5588" s="232"/>
      <c r="J5588" s="232"/>
      <c r="K5588" s="232"/>
      <c r="L5588" s="232"/>
      <c r="M5588" s="232"/>
      <c r="N5588" s="131" t="e">
        <f t="shared" si="87"/>
        <v>#N/A</v>
      </c>
    </row>
    <row r="5589" spans="1:14" ht="12.75" customHeight="1" x14ac:dyDescent="0.25">
      <c r="A5589" s="232"/>
      <c r="B5589" s="232"/>
      <c r="C5589" s="232"/>
      <c r="D5589" s="232"/>
      <c r="E5589" s="232"/>
      <c r="F5589" s="232"/>
      <c r="G5589" s="232"/>
      <c r="H5589" s="232"/>
      <c r="I5589" s="232"/>
      <c r="J5589" s="232"/>
      <c r="K5589" s="232"/>
      <c r="L5589" s="232"/>
      <c r="M5589" s="232"/>
      <c r="N5589" s="131" t="e">
        <f t="shared" si="87"/>
        <v>#N/A</v>
      </c>
    </row>
    <row r="5590" spans="1:14" ht="12.75" customHeight="1" x14ac:dyDescent="0.25">
      <c r="A5590" s="232"/>
      <c r="B5590" s="232"/>
      <c r="C5590" s="232"/>
      <c r="D5590" s="232"/>
      <c r="E5590" s="232"/>
      <c r="F5590" s="232"/>
      <c r="G5590" s="232"/>
      <c r="H5590" s="232"/>
      <c r="I5590" s="232"/>
      <c r="J5590" s="232"/>
      <c r="K5590" s="232"/>
      <c r="L5590" s="232"/>
      <c r="M5590" s="232"/>
      <c r="N5590" s="131" t="e">
        <f t="shared" si="87"/>
        <v>#N/A</v>
      </c>
    </row>
    <row r="5591" spans="1:14" ht="12.75" customHeight="1" x14ac:dyDescent="0.25">
      <c r="A5591" s="232"/>
      <c r="B5591" s="232"/>
      <c r="C5591" s="232"/>
      <c r="D5591" s="232"/>
      <c r="E5591" s="232"/>
      <c r="F5591" s="232"/>
      <c r="G5591" s="232"/>
      <c r="H5591" s="232"/>
      <c r="I5591" s="232"/>
      <c r="J5591" s="232"/>
      <c r="K5591" s="232"/>
      <c r="L5591" s="232"/>
      <c r="M5591" s="232"/>
      <c r="N5591" s="131" t="e">
        <f t="shared" si="87"/>
        <v>#N/A</v>
      </c>
    </row>
    <row r="5592" spans="1:14" ht="12.75" customHeight="1" x14ac:dyDescent="0.25">
      <c r="A5592" s="232"/>
      <c r="B5592" s="232"/>
      <c r="C5592" s="232"/>
      <c r="D5592" s="232"/>
      <c r="E5592" s="232"/>
      <c r="F5592" s="232"/>
      <c r="G5592" s="232"/>
      <c r="H5592" s="232"/>
      <c r="I5592" s="232"/>
      <c r="J5592" s="232"/>
      <c r="K5592" s="232"/>
      <c r="L5592" s="232"/>
      <c r="M5592" s="232"/>
      <c r="N5592" s="131" t="e">
        <f t="shared" si="87"/>
        <v>#N/A</v>
      </c>
    </row>
    <row r="5593" spans="1:14" ht="12.75" customHeight="1" x14ac:dyDescent="0.25">
      <c r="A5593" s="232"/>
      <c r="B5593" s="232"/>
      <c r="C5593" s="232"/>
      <c r="D5593" s="232"/>
      <c r="E5593" s="232"/>
      <c r="F5593" s="232"/>
      <c r="G5593" s="232"/>
      <c r="H5593" s="232"/>
      <c r="I5593" s="232"/>
      <c r="J5593" s="232"/>
      <c r="K5593" s="232"/>
      <c r="L5593" s="232"/>
      <c r="M5593" s="232"/>
      <c r="N5593" s="131" t="e">
        <f t="shared" si="87"/>
        <v>#N/A</v>
      </c>
    </row>
    <row r="5594" spans="1:14" ht="12.75" customHeight="1" x14ac:dyDescent="0.25">
      <c r="A5594" s="232"/>
      <c r="B5594" s="232"/>
      <c r="C5594" s="232"/>
      <c r="D5594" s="232"/>
      <c r="E5594" s="232"/>
      <c r="F5594" s="232"/>
      <c r="G5594" s="232"/>
      <c r="H5594" s="232"/>
      <c r="I5594" s="232"/>
      <c r="J5594" s="232"/>
      <c r="K5594" s="232"/>
      <c r="L5594" s="232"/>
      <c r="M5594" s="232"/>
      <c r="N5594" s="131" t="e">
        <f t="shared" si="87"/>
        <v>#N/A</v>
      </c>
    </row>
    <row r="5595" spans="1:14" ht="12.75" customHeight="1" x14ac:dyDescent="0.25">
      <c r="A5595" s="232"/>
      <c r="B5595" s="232"/>
      <c r="C5595" s="232"/>
      <c r="D5595" s="232"/>
      <c r="E5595" s="232"/>
      <c r="F5595" s="232"/>
      <c r="G5595" s="232"/>
      <c r="H5595" s="232"/>
      <c r="I5595" s="232"/>
      <c r="J5595" s="232"/>
      <c r="K5595" s="232"/>
      <c r="L5595" s="232"/>
      <c r="M5595" s="232"/>
      <c r="N5595" s="131" t="e">
        <f t="shared" si="87"/>
        <v>#N/A</v>
      </c>
    </row>
    <row r="5596" spans="1:14" ht="12.75" customHeight="1" x14ac:dyDescent="0.25">
      <c r="A5596" s="232"/>
      <c r="B5596" s="232"/>
      <c r="C5596" s="232"/>
      <c r="D5596" s="232"/>
      <c r="E5596" s="232"/>
      <c r="F5596" s="232"/>
      <c r="G5596" s="232"/>
      <c r="H5596" s="232"/>
      <c r="I5596" s="232"/>
      <c r="J5596" s="232"/>
      <c r="K5596" s="232"/>
      <c r="L5596" s="232"/>
      <c r="M5596" s="232"/>
      <c r="N5596" s="131" t="e">
        <f t="shared" si="87"/>
        <v>#N/A</v>
      </c>
    </row>
    <row r="5597" spans="1:14" ht="12.75" customHeight="1" x14ac:dyDescent="0.25">
      <c r="A5597" s="232"/>
      <c r="B5597" s="232"/>
      <c r="C5597" s="232"/>
      <c r="D5597" s="232"/>
      <c r="E5597" s="232"/>
      <c r="F5597" s="232"/>
      <c r="G5597" s="232"/>
      <c r="H5597" s="232"/>
      <c r="I5597" s="232"/>
      <c r="J5597" s="232"/>
      <c r="K5597" s="232"/>
      <c r="L5597" s="232"/>
      <c r="M5597" s="232"/>
      <c r="N5597" s="131" t="e">
        <f t="shared" si="87"/>
        <v>#N/A</v>
      </c>
    </row>
    <row r="5598" spans="1:14" ht="12.75" customHeight="1" x14ac:dyDescent="0.25">
      <c r="A5598" s="232"/>
      <c r="B5598" s="232"/>
      <c r="C5598" s="232"/>
      <c r="D5598" s="232"/>
      <c r="E5598" s="232"/>
      <c r="F5598" s="232"/>
      <c r="G5598" s="232"/>
      <c r="H5598" s="232"/>
      <c r="I5598" s="232"/>
      <c r="J5598" s="232"/>
      <c r="K5598" s="232"/>
      <c r="L5598" s="232"/>
      <c r="M5598" s="232"/>
      <c r="N5598" s="131" t="e">
        <f t="shared" si="87"/>
        <v>#N/A</v>
      </c>
    </row>
    <row r="5599" spans="1:14" ht="12.75" customHeight="1" x14ac:dyDescent="0.25">
      <c r="A5599" s="232"/>
      <c r="B5599" s="232"/>
      <c r="C5599" s="232"/>
      <c r="D5599" s="232"/>
      <c r="E5599" s="232"/>
      <c r="F5599" s="232"/>
      <c r="G5599" s="232"/>
      <c r="H5599" s="232"/>
      <c r="I5599" s="232"/>
      <c r="J5599" s="232"/>
      <c r="K5599" s="232"/>
      <c r="L5599" s="232"/>
      <c r="M5599" s="232"/>
      <c r="N5599" s="131" t="e">
        <f t="shared" si="87"/>
        <v>#N/A</v>
      </c>
    </row>
    <row r="5600" spans="1:14" ht="12.75" customHeight="1" x14ac:dyDescent="0.25">
      <c r="A5600" s="232"/>
      <c r="B5600" s="232"/>
      <c r="C5600" s="232"/>
      <c r="D5600" s="232"/>
      <c r="E5600" s="232"/>
      <c r="F5600" s="232"/>
      <c r="G5600" s="232"/>
      <c r="H5600" s="232"/>
      <c r="I5600" s="232"/>
      <c r="J5600" s="232"/>
      <c r="K5600" s="232"/>
      <c r="L5600" s="232"/>
      <c r="M5600" s="232"/>
      <c r="N5600" s="131" t="e">
        <f t="shared" si="87"/>
        <v>#N/A</v>
      </c>
    </row>
    <row r="5601" spans="1:14" ht="12.75" customHeight="1" x14ac:dyDescent="0.25">
      <c r="A5601" s="232"/>
      <c r="B5601" s="232"/>
      <c r="C5601" s="232"/>
      <c r="D5601" s="232"/>
      <c r="E5601" s="232"/>
      <c r="F5601" s="232"/>
      <c r="G5601" s="232"/>
      <c r="H5601" s="232"/>
      <c r="I5601" s="232"/>
      <c r="J5601" s="232"/>
      <c r="K5601" s="232"/>
      <c r="L5601" s="232"/>
      <c r="M5601" s="232"/>
      <c r="N5601" s="131" t="e">
        <f t="shared" si="87"/>
        <v>#N/A</v>
      </c>
    </row>
    <row r="5602" spans="1:14" ht="12.75" customHeight="1" x14ac:dyDescent="0.25">
      <c r="A5602" s="232"/>
      <c r="B5602" s="232"/>
      <c r="C5602" s="232"/>
      <c r="D5602" s="232"/>
      <c r="E5602" s="232"/>
      <c r="F5602" s="232"/>
      <c r="G5602" s="232"/>
      <c r="H5602" s="232"/>
      <c r="I5602" s="232"/>
      <c r="J5602" s="232"/>
      <c r="K5602" s="232"/>
      <c r="L5602" s="232"/>
      <c r="M5602" s="232"/>
      <c r="N5602" s="131" t="e">
        <f t="shared" si="87"/>
        <v>#N/A</v>
      </c>
    </row>
    <row r="5603" spans="1:14" ht="12.75" customHeight="1" x14ac:dyDescent="0.25">
      <c r="A5603" s="232"/>
      <c r="B5603" s="232"/>
      <c r="C5603" s="232"/>
      <c r="D5603" s="232"/>
      <c r="E5603" s="232"/>
      <c r="F5603" s="232"/>
      <c r="G5603" s="232"/>
      <c r="H5603" s="232"/>
      <c r="I5603" s="232"/>
      <c r="J5603" s="232"/>
      <c r="K5603" s="232"/>
      <c r="L5603" s="232"/>
      <c r="M5603" s="232"/>
      <c r="N5603" s="131" t="e">
        <f t="shared" si="87"/>
        <v>#N/A</v>
      </c>
    </row>
    <row r="5604" spans="1:14" ht="12.75" customHeight="1" x14ac:dyDescent="0.25">
      <c r="A5604" s="232"/>
      <c r="B5604" s="232"/>
      <c r="C5604" s="232"/>
      <c r="D5604" s="232"/>
      <c r="E5604" s="232"/>
      <c r="F5604" s="232"/>
      <c r="G5604" s="232"/>
      <c r="H5604" s="232"/>
      <c r="I5604" s="232"/>
      <c r="J5604" s="232"/>
      <c r="K5604" s="232"/>
      <c r="L5604" s="232"/>
      <c r="M5604" s="232"/>
      <c r="N5604" s="131" t="e">
        <f t="shared" si="87"/>
        <v>#N/A</v>
      </c>
    </row>
    <row r="5605" spans="1:14" ht="12.75" customHeight="1" x14ac:dyDescent="0.25">
      <c r="A5605" s="232"/>
      <c r="B5605" s="232"/>
      <c r="C5605" s="232"/>
      <c r="D5605" s="232"/>
      <c r="E5605" s="232"/>
      <c r="F5605" s="232"/>
      <c r="G5605" s="232"/>
      <c r="H5605" s="232"/>
      <c r="I5605" s="232"/>
      <c r="J5605" s="232"/>
      <c r="K5605" s="232"/>
      <c r="L5605" s="232"/>
      <c r="M5605" s="232"/>
      <c r="N5605" s="131" t="e">
        <f t="shared" si="87"/>
        <v>#N/A</v>
      </c>
    </row>
    <row r="5606" spans="1:14" ht="12.75" customHeight="1" x14ac:dyDescent="0.25">
      <c r="A5606" s="232"/>
      <c r="B5606" s="232"/>
      <c r="C5606" s="232"/>
      <c r="D5606" s="232"/>
      <c r="E5606" s="232"/>
      <c r="F5606" s="232"/>
      <c r="G5606" s="232"/>
      <c r="H5606" s="232"/>
      <c r="I5606" s="232"/>
      <c r="J5606" s="232"/>
      <c r="K5606" s="232"/>
      <c r="L5606" s="232"/>
      <c r="M5606" s="232"/>
      <c r="N5606" s="131" t="e">
        <f t="shared" si="87"/>
        <v>#N/A</v>
      </c>
    </row>
    <row r="5607" spans="1:14" ht="12.75" customHeight="1" x14ac:dyDescent="0.25">
      <c r="A5607" s="232"/>
      <c r="B5607" s="232"/>
      <c r="C5607" s="232"/>
      <c r="D5607" s="232"/>
      <c r="E5607" s="232"/>
      <c r="F5607" s="232"/>
      <c r="G5607" s="232"/>
      <c r="H5607" s="232"/>
      <c r="I5607" s="232"/>
      <c r="J5607" s="232"/>
      <c r="K5607" s="232"/>
      <c r="L5607" s="232"/>
      <c r="M5607" s="232"/>
      <c r="N5607" s="131" t="e">
        <f t="shared" si="87"/>
        <v>#N/A</v>
      </c>
    </row>
    <row r="5608" spans="1:14" ht="12.75" customHeight="1" x14ac:dyDescent="0.25">
      <c r="A5608" s="232"/>
      <c r="B5608" s="232"/>
      <c r="C5608" s="232"/>
      <c r="D5608" s="232"/>
      <c r="E5608" s="232"/>
      <c r="F5608" s="232"/>
      <c r="G5608" s="232"/>
      <c r="H5608" s="232"/>
      <c r="I5608" s="232"/>
      <c r="J5608" s="232"/>
      <c r="K5608" s="232"/>
      <c r="L5608" s="232"/>
      <c r="M5608" s="232"/>
      <c r="N5608" s="131" t="e">
        <f t="shared" si="87"/>
        <v>#N/A</v>
      </c>
    </row>
    <row r="5609" spans="1:14" ht="12.75" customHeight="1" x14ac:dyDescent="0.25">
      <c r="A5609" s="232"/>
      <c r="B5609" s="232"/>
      <c r="C5609" s="232"/>
      <c r="D5609" s="232"/>
      <c r="E5609" s="232"/>
      <c r="F5609" s="232"/>
      <c r="G5609" s="232"/>
      <c r="H5609" s="232"/>
      <c r="I5609" s="232"/>
      <c r="J5609" s="232"/>
      <c r="K5609" s="232"/>
      <c r="L5609" s="232"/>
      <c r="M5609" s="232"/>
      <c r="N5609" s="131" t="e">
        <f t="shared" si="87"/>
        <v>#N/A</v>
      </c>
    </row>
    <row r="5610" spans="1:14" ht="12.75" customHeight="1" x14ac:dyDescent="0.25">
      <c r="A5610" s="232"/>
      <c r="B5610" s="232"/>
      <c r="C5610" s="232"/>
      <c r="D5610" s="232"/>
      <c r="E5610" s="232"/>
      <c r="F5610" s="232"/>
      <c r="G5610" s="232"/>
      <c r="H5610" s="232"/>
      <c r="I5610" s="232"/>
      <c r="J5610" s="232"/>
      <c r="K5610" s="232"/>
      <c r="L5610" s="232"/>
      <c r="M5610" s="232"/>
      <c r="N5610" s="131" t="e">
        <f t="shared" si="87"/>
        <v>#N/A</v>
      </c>
    </row>
    <row r="5611" spans="1:14" ht="12.75" customHeight="1" x14ac:dyDescent="0.25">
      <c r="A5611" s="232"/>
      <c r="B5611" s="232"/>
      <c r="C5611" s="232"/>
      <c r="D5611" s="232"/>
      <c r="E5611" s="232"/>
      <c r="F5611" s="232"/>
      <c r="G5611" s="232"/>
      <c r="H5611" s="232"/>
      <c r="I5611" s="232"/>
      <c r="J5611" s="232"/>
      <c r="K5611" s="232"/>
      <c r="L5611" s="232"/>
      <c r="M5611" s="232"/>
      <c r="N5611" s="131" t="e">
        <f t="shared" si="87"/>
        <v>#N/A</v>
      </c>
    </row>
    <row r="5612" spans="1:14" ht="12.75" customHeight="1" x14ac:dyDescent="0.25">
      <c r="A5612" s="232"/>
      <c r="B5612" s="232"/>
      <c r="C5612" s="232"/>
      <c r="D5612" s="232"/>
      <c r="E5612" s="232"/>
      <c r="F5612" s="232"/>
      <c r="G5612" s="232"/>
      <c r="H5612" s="232"/>
      <c r="I5612" s="232"/>
      <c r="J5612" s="232"/>
      <c r="K5612" s="232"/>
      <c r="L5612" s="232"/>
      <c r="M5612" s="232"/>
      <c r="N5612" s="131" t="e">
        <f t="shared" si="87"/>
        <v>#N/A</v>
      </c>
    </row>
    <row r="5613" spans="1:14" ht="12.75" customHeight="1" x14ac:dyDescent="0.25">
      <c r="A5613" s="232"/>
      <c r="B5613" s="232"/>
      <c r="C5613" s="232"/>
      <c r="D5613" s="232"/>
      <c r="E5613" s="232"/>
      <c r="F5613" s="232"/>
      <c r="G5613" s="232"/>
      <c r="H5613" s="232"/>
      <c r="I5613" s="232"/>
      <c r="J5613" s="232"/>
      <c r="K5613" s="232"/>
      <c r="L5613" s="232"/>
      <c r="M5613" s="232"/>
      <c r="N5613" s="131" t="e">
        <f t="shared" si="87"/>
        <v>#N/A</v>
      </c>
    </row>
    <row r="5614" spans="1:14" ht="12.75" customHeight="1" x14ac:dyDescent="0.25">
      <c r="A5614" s="232"/>
      <c r="B5614" s="232"/>
      <c r="C5614" s="232"/>
      <c r="D5614" s="232"/>
      <c r="E5614" s="232"/>
      <c r="F5614" s="232"/>
      <c r="G5614" s="232"/>
      <c r="H5614" s="232"/>
      <c r="I5614" s="232"/>
      <c r="J5614" s="232"/>
      <c r="K5614" s="232"/>
      <c r="L5614" s="232"/>
      <c r="M5614" s="232"/>
      <c r="N5614" s="131" t="e">
        <f t="shared" si="87"/>
        <v>#N/A</v>
      </c>
    </row>
    <row r="5615" spans="1:14" ht="12.75" customHeight="1" x14ac:dyDescent="0.25">
      <c r="A5615" s="232"/>
      <c r="B5615" s="232"/>
      <c r="C5615" s="232"/>
      <c r="D5615" s="232"/>
      <c r="E5615" s="232"/>
      <c r="F5615" s="232"/>
      <c r="G5615" s="232"/>
      <c r="H5615" s="232"/>
      <c r="I5615" s="232"/>
      <c r="J5615" s="232"/>
      <c r="K5615" s="232"/>
      <c r="L5615" s="232"/>
      <c r="M5615" s="232"/>
      <c r="N5615" s="131" t="e">
        <f t="shared" si="87"/>
        <v>#N/A</v>
      </c>
    </row>
    <row r="5616" spans="1:14" ht="12.75" customHeight="1" x14ac:dyDescent="0.25">
      <c r="A5616" s="232"/>
      <c r="B5616" s="232"/>
      <c r="C5616" s="232"/>
      <c r="D5616" s="232"/>
      <c r="E5616" s="232"/>
      <c r="F5616" s="232"/>
      <c r="G5616" s="232"/>
      <c r="H5616" s="232"/>
      <c r="I5616" s="232"/>
      <c r="J5616" s="232"/>
      <c r="K5616" s="232"/>
      <c r="L5616" s="232"/>
      <c r="M5616" s="232"/>
      <c r="N5616" s="131" t="e">
        <f t="shared" si="87"/>
        <v>#N/A</v>
      </c>
    </row>
    <row r="5617" spans="1:14" ht="12.75" customHeight="1" x14ac:dyDescent="0.25">
      <c r="A5617" s="232"/>
      <c r="B5617" s="232"/>
      <c r="C5617" s="232"/>
      <c r="D5617" s="232"/>
      <c r="E5617" s="232"/>
      <c r="F5617" s="232"/>
      <c r="G5617" s="232"/>
      <c r="H5617" s="232"/>
      <c r="I5617" s="232"/>
      <c r="J5617" s="232"/>
      <c r="K5617" s="232"/>
      <c r="L5617" s="232"/>
      <c r="M5617" s="232"/>
      <c r="N5617" s="131" t="e">
        <f t="shared" si="87"/>
        <v>#N/A</v>
      </c>
    </row>
    <row r="5618" spans="1:14" ht="12.75" customHeight="1" x14ac:dyDescent="0.25">
      <c r="A5618" s="232"/>
      <c r="B5618" s="232"/>
      <c r="C5618" s="232"/>
      <c r="D5618" s="232"/>
      <c r="E5618" s="232"/>
      <c r="F5618" s="232"/>
      <c r="G5618" s="232"/>
      <c r="H5618" s="232"/>
      <c r="I5618" s="232"/>
      <c r="J5618" s="232"/>
      <c r="K5618" s="232"/>
      <c r="L5618" s="232"/>
      <c r="M5618" s="232"/>
      <c r="N5618" s="131" t="e">
        <f t="shared" si="87"/>
        <v>#N/A</v>
      </c>
    </row>
    <row r="5619" spans="1:14" ht="12.75" customHeight="1" x14ac:dyDescent="0.25">
      <c r="A5619" s="232"/>
      <c r="B5619" s="232"/>
      <c r="C5619" s="232"/>
      <c r="D5619" s="232"/>
      <c r="E5619" s="232"/>
      <c r="F5619" s="232"/>
      <c r="G5619" s="232"/>
      <c r="H5619" s="232"/>
      <c r="I5619" s="232"/>
      <c r="J5619" s="232"/>
      <c r="K5619" s="232"/>
      <c r="L5619" s="232"/>
      <c r="M5619" s="232"/>
      <c r="N5619" s="131" t="e">
        <f t="shared" si="87"/>
        <v>#N/A</v>
      </c>
    </row>
    <row r="5620" spans="1:14" ht="12.75" customHeight="1" x14ac:dyDescent="0.25">
      <c r="A5620" s="232"/>
      <c r="B5620" s="232"/>
      <c r="C5620" s="232"/>
      <c r="D5620" s="232"/>
      <c r="E5620" s="232"/>
      <c r="F5620" s="232"/>
      <c r="G5620" s="232"/>
      <c r="H5620" s="232"/>
      <c r="I5620" s="232"/>
      <c r="J5620" s="232"/>
      <c r="K5620" s="232"/>
      <c r="L5620" s="232"/>
      <c r="M5620" s="232"/>
      <c r="N5620" s="131" t="e">
        <f t="shared" si="87"/>
        <v>#N/A</v>
      </c>
    </row>
    <row r="5621" spans="1:14" ht="12.75" customHeight="1" x14ac:dyDescent="0.25">
      <c r="A5621" s="232"/>
      <c r="B5621" s="232"/>
      <c r="C5621" s="232"/>
      <c r="D5621" s="232"/>
      <c r="E5621" s="232"/>
      <c r="F5621" s="232"/>
      <c r="G5621" s="232"/>
      <c r="H5621" s="232"/>
      <c r="I5621" s="232"/>
      <c r="J5621" s="232"/>
      <c r="K5621" s="232"/>
      <c r="L5621" s="232"/>
      <c r="M5621" s="232"/>
      <c r="N5621" s="131" t="e">
        <f t="shared" si="87"/>
        <v>#N/A</v>
      </c>
    </row>
    <row r="5622" spans="1:14" ht="12.75" customHeight="1" x14ac:dyDescent="0.25">
      <c r="A5622" s="232"/>
      <c r="B5622" s="232"/>
      <c r="C5622" s="232"/>
      <c r="D5622" s="232"/>
      <c r="E5622" s="232"/>
      <c r="F5622" s="232"/>
      <c r="G5622" s="232"/>
      <c r="H5622" s="232"/>
      <c r="I5622" s="232"/>
      <c r="J5622" s="232"/>
      <c r="K5622" s="232"/>
      <c r="L5622" s="232"/>
      <c r="M5622" s="232"/>
      <c r="N5622" s="131" t="e">
        <f t="shared" si="87"/>
        <v>#N/A</v>
      </c>
    </row>
    <row r="5623" spans="1:14" ht="12.75" customHeight="1" x14ac:dyDescent="0.25">
      <c r="A5623" s="232"/>
      <c r="B5623" s="232"/>
      <c r="C5623" s="232"/>
      <c r="D5623" s="232"/>
      <c r="E5623" s="232"/>
      <c r="F5623" s="232"/>
      <c r="G5623" s="232"/>
      <c r="H5623" s="232"/>
      <c r="I5623" s="232"/>
      <c r="J5623" s="232"/>
      <c r="K5623" s="232"/>
      <c r="L5623" s="232"/>
      <c r="M5623" s="232"/>
      <c r="N5623" s="131" t="e">
        <f t="shared" si="87"/>
        <v>#N/A</v>
      </c>
    </row>
    <row r="5624" spans="1:14" ht="12.75" customHeight="1" x14ac:dyDescent="0.25">
      <c r="A5624" s="232"/>
      <c r="B5624" s="232"/>
      <c r="C5624" s="232"/>
      <c r="D5624" s="232"/>
      <c r="E5624" s="232"/>
      <c r="F5624" s="232"/>
      <c r="G5624" s="232"/>
      <c r="H5624" s="232"/>
      <c r="I5624" s="232"/>
      <c r="J5624" s="232"/>
      <c r="K5624" s="232"/>
      <c r="L5624" s="232"/>
      <c r="M5624" s="232"/>
      <c r="N5624" s="131" t="e">
        <f t="shared" si="87"/>
        <v>#N/A</v>
      </c>
    </row>
    <row r="5625" spans="1:14" ht="12.75" customHeight="1" x14ac:dyDescent="0.25">
      <c r="A5625" s="232"/>
      <c r="B5625" s="232"/>
      <c r="C5625" s="232"/>
      <c r="D5625" s="232"/>
      <c r="E5625" s="232"/>
      <c r="F5625" s="232"/>
      <c r="G5625" s="232"/>
      <c r="H5625" s="232"/>
      <c r="I5625" s="232"/>
      <c r="J5625" s="232"/>
      <c r="K5625" s="232"/>
      <c r="L5625" s="232"/>
      <c r="M5625" s="232"/>
      <c r="N5625" s="131" t="e">
        <f t="shared" si="87"/>
        <v>#N/A</v>
      </c>
    </row>
    <row r="5626" spans="1:14" ht="12.75" customHeight="1" x14ac:dyDescent="0.25">
      <c r="A5626" s="232"/>
      <c r="B5626" s="232"/>
      <c r="C5626" s="232"/>
      <c r="D5626" s="232"/>
      <c r="E5626" s="232"/>
      <c r="F5626" s="232"/>
      <c r="G5626" s="232"/>
      <c r="H5626" s="232"/>
      <c r="I5626" s="232"/>
      <c r="J5626" s="232"/>
      <c r="K5626" s="232"/>
      <c r="L5626" s="232"/>
      <c r="M5626" s="232"/>
      <c r="N5626" s="131" t="e">
        <f t="shared" si="87"/>
        <v>#N/A</v>
      </c>
    </row>
    <row r="5627" spans="1:14" ht="12.75" customHeight="1" x14ac:dyDescent="0.25">
      <c r="A5627" s="232"/>
      <c r="B5627" s="232"/>
      <c r="C5627" s="232"/>
      <c r="D5627" s="232"/>
      <c r="E5627" s="232"/>
      <c r="F5627" s="232"/>
      <c r="G5627" s="232"/>
      <c r="H5627" s="232"/>
      <c r="I5627" s="232"/>
      <c r="J5627" s="232"/>
      <c r="K5627" s="232"/>
      <c r="L5627" s="232"/>
      <c r="M5627" s="232"/>
      <c r="N5627" s="131" t="e">
        <f t="shared" si="87"/>
        <v>#N/A</v>
      </c>
    </row>
    <row r="5628" spans="1:14" ht="12.75" customHeight="1" x14ac:dyDescent="0.25">
      <c r="A5628" s="232"/>
      <c r="B5628" s="232"/>
      <c r="C5628" s="232"/>
      <c r="D5628" s="232"/>
      <c r="E5628" s="232"/>
      <c r="F5628" s="232"/>
      <c r="G5628" s="232"/>
      <c r="H5628" s="232"/>
      <c r="I5628" s="232"/>
      <c r="J5628" s="232"/>
      <c r="K5628" s="232"/>
      <c r="L5628" s="232"/>
      <c r="M5628" s="232"/>
      <c r="N5628" s="131" t="e">
        <f t="shared" si="87"/>
        <v>#N/A</v>
      </c>
    </row>
    <row r="5629" spans="1:14" ht="12.75" customHeight="1" x14ac:dyDescent="0.25">
      <c r="A5629" s="232"/>
      <c r="B5629" s="232"/>
      <c r="C5629" s="232"/>
      <c r="D5629" s="232"/>
      <c r="E5629" s="232"/>
      <c r="F5629" s="232"/>
      <c r="G5629" s="232"/>
      <c r="H5629" s="232"/>
      <c r="I5629" s="232"/>
      <c r="J5629" s="232"/>
      <c r="K5629" s="232"/>
      <c r="L5629" s="232"/>
      <c r="M5629" s="232"/>
      <c r="N5629" s="131" t="e">
        <f t="shared" si="87"/>
        <v>#N/A</v>
      </c>
    </row>
    <row r="5630" spans="1:14" ht="12.75" customHeight="1" x14ac:dyDescent="0.25">
      <c r="A5630" s="232"/>
      <c r="B5630" s="232"/>
      <c r="C5630" s="232"/>
      <c r="D5630" s="232"/>
      <c r="E5630" s="232"/>
      <c r="F5630" s="232"/>
      <c r="G5630" s="232"/>
      <c r="H5630" s="232"/>
      <c r="I5630" s="232"/>
      <c r="J5630" s="232"/>
      <c r="K5630" s="232"/>
      <c r="L5630" s="232"/>
      <c r="M5630" s="232"/>
      <c r="N5630" s="131" t="e">
        <f t="shared" si="87"/>
        <v>#N/A</v>
      </c>
    </row>
    <row r="5631" spans="1:14" ht="12.75" customHeight="1" x14ac:dyDescent="0.25">
      <c r="A5631" s="232"/>
      <c r="B5631" s="232"/>
      <c r="C5631" s="232"/>
      <c r="D5631" s="232"/>
      <c r="E5631" s="232"/>
      <c r="F5631" s="232"/>
      <c r="G5631" s="232"/>
      <c r="H5631" s="232"/>
      <c r="I5631" s="232"/>
      <c r="J5631" s="232"/>
      <c r="K5631" s="232"/>
      <c r="L5631" s="232"/>
      <c r="M5631" s="232"/>
      <c r="N5631" s="131" t="e">
        <f t="shared" si="87"/>
        <v>#N/A</v>
      </c>
    </row>
    <row r="5632" spans="1:14" ht="12.75" customHeight="1" x14ac:dyDescent="0.25">
      <c r="A5632" s="232"/>
      <c r="B5632" s="232"/>
      <c r="C5632" s="232"/>
      <c r="D5632" s="232"/>
      <c r="E5632" s="232"/>
      <c r="F5632" s="232"/>
      <c r="G5632" s="232"/>
      <c r="H5632" s="232"/>
      <c r="I5632" s="232"/>
      <c r="J5632" s="232"/>
      <c r="K5632" s="232"/>
      <c r="L5632" s="232"/>
      <c r="M5632" s="232"/>
      <c r="N5632" s="131" t="e">
        <f t="shared" si="87"/>
        <v>#N/A</v>
      </c>
    </row>
    <row r="5633" spans="1:14" ht="12.75" customHeight="1" x14ac:dyDescent="0.25">
      <c r="A5633" s="232"/>
      <c r="B5633" s="232"/>
      <c r="C5633" s="232"/>
      <c r="D5633" s="232"/>
      <c r="E5633" s="232"/>
      <c r="F5633" s="232"/>
      <c r="G5633" s="232"/>
      <c r="H5633" s="232"/>
      <c r="I5633" s="232"/>
      <c r="J5633" s="232"/>
      <c r="K5633" s="232"/>
      <c r="L5633" s="232"/>
      <c r="M5633" s="232"/>
      <c r="N5633" s="131" t="e">
        <f t="shared" si="87"/>
        <v>#N/A</v>
      </c>
    </row>
    <row r="5634" spans="1:14" ht="12.75" customHeight="1" x14ac:dyDescent="0.25">
      <c r="A5634" s="232"/>
      <c r="B5634" s="232"/>
      <c r="C5634" s="232"/>
      <c r="D5634" s="232"/>
      <c r="E5634" s="232"/>
      <c r="F5634" s="232"/>
      <c r="G5634" s="232"/>
      <c r="H5634" s="232"/>
      <c r="I5634" s="232"/>
      <c r="J5634" s="232"/>
      <c r="K5634" s="232"/>
      <c r="L5634" s="232"/>
      <c r="M5634" s="232"/>
      <c r="N5634" s="131" t="e">
        <f t="shared" si="87"/>
        <v>#N/A</v>
      </c>
    </row>
    <row r="5635" spans="1:14" ht="12.75" customHeight="1" x14ac:dyDescent="0.25">
      <c r="A5635" s="232"/>
      <c r="B5635" s="232"/>
      <c r="C5635" s="232"/>
      <c r="D5635" s="232"/>
      <c r="E5635" s="232"/>
      <c r="F5635" s="232"/>
      <c r="G5635" s="232"/>
      <c r="H5635" s="232"/>
      <c r="I5635" s="232"/>
      <c r="J5635" s="232"/>
      <c r="K5635" s="232"/>
      <c r="L5635" s="232"/>
      <c r="M5635" s="232"/>
      <c r="N5635" s="131" t="e">
        <f t="shared" si="87"/>
        <v>#N/A</v>
      </c>
    </row>
    <row r="5636" spans="1:14" ht="12.75" customHeight="1" x14ac:dyDescent="0.25">
      <c r="A5636" s="232"/>
      <c r="B5636" s="232"/>
      <c r="C5636" s="232"/>
      <c r="D5636" s="232"/>
      <c r="E5636" s="232"/>
      <c r="F5636" s="232"/>
      <c r="G5636" s="232"/>
      <c r="H5636" s="232"/>
      <c r="I5636" s="232"/>
      <c r="J5636" s="232"/>
      <c r="K5636" s="232"/>
      <c r="L5636" s="232"/>
      <c r="M5636" s="232"/>
      <c r="N5636" s="131" t="e">
        <f t="shared" ref="N5636:N5699" si="88">VLOOKUP(I5636,$O$3:$P$10,2,FALSE)</f>
        <v>#N/A</v>
      </c>
    </row>
    <row r="5637" spans="1:14" ht="12.75" customHeight="1" x14ac:dyDescent="0.25">
      <c r="A5637" s="232"/>
      <c r="B5637" s="232"/>
      <c r="C5637" s="232"/>
      <c r="D5637" s="232"/>
      <c r="E5637" s="232"/>
      <c r="F5637" s="232"/>
      <c r="G5637" s="232"/>
      <c r="H5637" s="232"/>
      <c r="I5637" s="232"/>
      <c r="J5637" s="232"/>
      <c r="K5637" s="232"/>
      <c r="L5637" s="232"/>
      <c r="M5637" s="232"/>
      <c r="N5637" s="131" t="e">
        <f t="shared" si="88"/>
        <v>#N/A</v>
      </c>
    </row>
    <row r="5638" spans="1:14" ht="12.75" customHeight="1" x14ac:dyDescent="0.25">
      <c r="A5638" s="232"/>
      <c r="B5638" s="232"/>
      <c r="C5638" s="232"/>
      <c r="D5638" s="232"/>
      <c r="E5638" s="232"/>
      <c r="F5638" s="232"/>
      <c r="G5638" s="232"/>
      <c r="H5638" s="232"/>
      <c r="I5638" s="232"/>
      <c r="J5638" s="232"/>
      <c r="K5638" s="232"/>
      <c r="L5638" s="232"/>
      <c r="M5638" s="232"/>
      <c r="N5638" s="131" t="e">
        <f t="shared" si="88"/>
        <v>#N/A</v>
      </c>
    </row>
    <row r="5639" spans="1:14" ht="12.75" customHeight="1" x14ac:dyDescent="0.25">
      <c r="A5639" s="232"/>
      <c r="B5639" s="232"/>
      <c r="C5639" s="232"/>
      <c r="D5639" s="232"/>
      <c r="E5639" s="232"/>
      <c r="F5639" s="232"/>
      <c r="G5639" s="232"/>
      <c r="H5639" s="232"/>
      <c r="I5639" s="232"/>
      <c r="J5639" s="232"/>
      <c r="K5639" s="232"/>
      <c r="L5639" s="232"/>
      <c r="M5639" s="232"/>
      <c r="N5639" s="131" t="e">
        <f t="shared" si="88"/>
        <v>#N/A</v>
      </c>
    </row>
    <row r="5640" spans="1:14" ht="12.75" customHeight="1" x14ac:dyDescent="0.25">
      <c r="A5640" s="232"/>
      <c r="B5640" s="232"/>
      <c r="C5640" s="232"/>
      <c r="D5640" s="232"/>
      <c r="E5640" s="232"/>
      <c r="F5640" s="232"/>
      <c r="G5640" s="232"/>
      <c r="H5640" s="232"/>
      <c r="I5640" s="232"/>
      <c r="J5640" s="232"/>
      <c r="K5640" s="232"/>
      <c r="L5640" s="232"/>
      <c r="M5640" s="232"/>
      <c r="N5640" s="131" t="e">
        <f t="shared" si="88"/>
        <v>#N/A</v>
      </c>
    </row>
    <row r="5641" spans="1:14" ht="12.75" customHeight="1" x14ac:dyDescent="0.25">
      <c r="A5641" s="232"/>
      <c r="B5641" s="232"/>
      <c r="C5641" s="232"/>
      <c r="D5641" s="232"/>
      <c r="E5641" s="232"/>
      <c r="F5641" s="232"/>
      <c r="G5641" s="232"/>
      <c r="H5641" s="232"/>
      <c r="I5641" s="232"/>
      <c r="J5641" s="232"/>
      <c r="K5641" s="232"/>
      <c r="L5641" s="232"/>
      <c r="M5641" s="232"/>
      <c r="N5641" s="131" t="e">
        <f t="shared" si="88"/>
        <v>#N/A</v>
      </c>
    </row>
    <row r="5642" spans="1:14" ht="12.75" customHeight="1" x14ac:dyDescent="0.25">
      <c r="A5642" s="232"/>
      <c r="B5642" s="232"/>
      <c r="C5642" s="232"/>
      <c r="D5642" s="232"/>
      <c r="E5642" s="232"/>
      <c r="F5642" s="232"/>
      <c r="G5642" s="232"/>
      <c r="H5642" s="232"/>
      <c r="I5642" s="232"/>
      <c r="J5642" s="232"/>
      <c r="K5642" s="232"/>
      <c r="L5642" s="232"/>
      <c r="M5642" s="232"/>
      <c r="N5642" s="131" t="e">
        <f t="shared" si="88"/>
        <v>#N/A</v>
      </c>
    </row>
    <row r="5643" spans="1:14" ht="12.75" customHeight="1" x14ac:dyDescent="0.25">
      <c r="A5643" s="232"/>
      <c r="B5643" s="232"/>
      <c r="C5643" s="232"/>
      <c r="D5643" s="232"/>
      <c r="E5643" s="232"/>
      <c r="F5643" s="232"/>
      <c r="G5643" s="232"/>
      <c r="H5643" s="232"/>
      <c r="I5643" s="232"/>
      <c r="J5643" s="232"/>
      <c r="K5643" s="232"/>
      <c r="L5643" s="232"/>
      <c r="M5643" s="232"/>
      <c r="N5643" s="131" t="e">
        <f t="shared" si="88"/>
        <v>#N/A</v>
      </c>
    </row>
    <row r="5644" spans="1:14" ht="12.75" customHeight="1" x14ac:dyDescent="0.25">
      <c r="A5644" s="232"/>
      <c r="B5644" s="232"/>
      <c r="C5644" s="232"/>
      <c r="D5644" s="232"/>
      <c r="E5644" s="232"/>
      <c r="F5644" s="232"/>
      <c r="G5644" s="232"/>
      <c r="H5644" s="232"/>
      <c r="I5644" s="232"/>
      <c r="J5644" s="232"/>
      <c r="K5644" s="232"/>
      <c r="L5644" s="232"/>
      <c r="M5644" s="232"/>
      <c r="N5644" s="131" t="e">
        <f t="shared" si="88"/>
        <v>#N/A</v>
      </c>
    </row>
    <row r="5645" spans="1:14" ht="12.75" customHeight="1" x14ac:dyDescent="0.25">
      <c r="A5645" s="232"/>
      <c r="B5645" s="232"/>
      <c r="C5645" s="232"/>
      <c r="D5645" s="232"/>
      <c r="E5645" s="232"/>
      <c r="F5645" s="232"/>
      <c r="G5645" s="232"/>
      <c r="H5645" s="232"/>
      <c r="I5645" s="232"/>
      <c r="J5645" s="232"/>
      <c r="K5645" s="232"/>
      <c r="L5645" s="232"/>
      <c r="M5645" s="232"/>
      <c r="N5645" s="131" t="e">
        <f t="shared" si="88"/>
        <v>#N/A</v>
      </c>
    </row>
    <row r="5646" spans="1:14" ht="12.75" customHeight="1" x14ac:dyDescent="0.25">
      <c r="A5646" s="232"/>
      <c r="B5646" s="232"/>
      <c r="C5646" s="232"/>
      <c r="D5646" s="232"/>
      <c r="E5646" s="232"/>
      <c r="F5646" s="232"/>
      <c r="G5646" s="232"/>
      <c r="H5646" s="232"/>
      <c r="I5646" s="232"/>
      <c r="J5646" s="232"/>
      <c r="K5646" s="232"/>
      <c r="L5646" s="232"/>
      <c r="M5646" s="232"/>
      <c r="N5646" s="131" t="e">
        <f t="shared" si="88"/>
        <v>#N/A</v>
      </c>
    </row>
    <row r="5647" spans="1:14" ht="12.75" customHeight="1" x14ac:dyDescent="0.25">
      <c r="A5647" s="232"/>
      <c r="B5647" s="232"/>
      <c r="C5647" s="232"/>
      <c r="D5647" s="232"/>
      <c r="E5647" s="232"/>
      <c r="F5647" s="232"/>
      <c r="G5647" s="232"/>
      <c r="H5647" s="232"/>
      <c r="I5647" s="232"/>
      <c r="J5647" s="232"/>
      <c r="K5647" s="232"/>
      <c r="L5647" s="232"/>
      <c r="M5647" s="232"/>
      <c r="N5647" s="131" t="e">
        <f t="shared" si="88"/>
        <v>#N/A</v>
      </c>
    </row>
    <row r="5648" spans="1:14" ht="12.75" customHeight="1" x14ac:dyDescent="0.25">
      <c r="A5648" s="232"/>
      <c r="B5648" s="232"/>
      <c r="C5648" s="232"/>
      <c r="D5648" s="232"/>
      <c r="E5648" s="232"/>
      <c r="F5648" s="232"/>
      <c r="G5648" s="232"/>
      <c r="H5648" s="232"/>
      <c r="I5648" s="232"/>
      <c r="J5648" s="232"/>
      <c r="K5648" s="232"/>
      <c r="L5648" s="232"/>
      <c r="M5648" s="232"/>
      <c r="N5648" s="131" t="e">
        <f t="shared" si="88"/>
        <v>#N/A</v>
      </c>
    </row>
    <row r="5649" spans="1:14" ht="12.75" customHeight="1" x14ac:dyDescent="0.25">
      <c r="A5649" s="232"/>
      <c r="B5649" s="232"/>
      <c r="C5649" s="232"/>
      <c r="D5649" s="232"/>
      <c r="E5649" s="232"/>
      <c r="F5649" s="232"/>
      <c r="G5649" s="232"/>
      <c r="H5649" s="232"/>
      <c r="I5649" s="232"/>
      <c r="J5649" s="232"/>
      <c r="K5649" s="232"/>
      <c r="L5649" s="232"/>
      <c r="M5649" s="232"/>
      <c r="N5649" s="131" t="e">
        <f t="shared" si="88"/>
        <v>#N/A</v>
      </c>
    </row>
    <row r="5650" spans="1:14" ht="12.75" customHeight="1" x14ac:dyDescent="0.25">
      <c r="A5650" s="232"/>
      <c r="B5650" s="232"/>
      <c r="C5650" s="232"/>
      <c r="D5650" s="232"/>
      <c r="E5650" s="232"/>
      <c r="F5650" s="232"/>
      <c r="G5650" s="232"/>
      <c r="H5650" s="232"/>
      <c r="I5650" s="232"/>
      <c r="J5650" s="232"/>
      <c r="K5650" s="232"/>
      <c r="L5650" s="232"/>
      <c r="M5650" s="232"/>
      <c r="N5650" s="131" t="e">
        <f t="shared" si="88"/>
        <v>#N/A</v>
      </c>
    </row>
    <row r="5651" spans="1:14" ht="12.75" customHeight="1" x14ac:dyDescent="0.25">
      <c r="A5651" s="232"/>
      <c r="B5651" s="232"/>
      <c r="C5651" s="232"/>
      <c r="D5651" s="232"/>
      <c r="E5651" s="232"/>
      <c r="F5651" s="232"/>
      <c r="G5651" s="232"/>
      <c r="H5651" s="232"/>
      <c r="I5651" s="232"/>
      <c r="J5651" s="232"/>
      <c r="K5651" s="232"/>
      <c r="L5651" s="232"/>
      <c r="M5651" s="232"/>
      <c r="N5651" s="131" t="e">
        <f t="shared" si="88"/>
        <v>#N/A</v>
      </c>
    </row>
    <row r="5652" spans="1:14" ht="12.75" customHeight="1" x14ac:dyDescent="0.25">
      <c r="A5652" s="232"/>
      <c r="B5652" s="232"/>
      <c r="C5652" s="232"/>
      <c r="D5652" s="232"/>
      <c r="E5652" s="232"/>
      <c r="F5652" s="232"/>
      <c r="G5652" s="232"/>
      <c r="H5652" s="232"/>
      <c r="I5652" s="232"/>
      <c r="J5652" s="232"/>
      <c r="K5652" s="232"/>
      <c r="L5652" s="232"/>
      <c r="M5652" s="232"/>
      <c r="N5652" s="131" t="e">
        <f t="shared" si="88"/>
        <v>#N/A</v>
      </c>
    </row>
    <row r="5653" spans="1:14" ht="12.75" customHeight="1" x14ac:dyDescent="0.25">
      <c r="A5653" s="232"/>
      <c r="B5653" s="232"/>
      <c r="C5653" s="232"/>
      <c r="D5653" s="232"/>
      <c r="E5653" s="232"/>
      <c r="F5653" s="232"/>
      <c r="G5653" s="232"/>
      <c r="H5653" s="232"/>
      <c r="I5653" s="232"/>
      <c r="J5653" s="232"/>
      <c r="K5653" s="232"/>
      <c r="L5653" s="232"/>
      <c r="M5653" s="232"/>
      <c r="N5653" s="131" t="e">
        <f t="shared" si="88"/>
        <v>#N/A</v>
      </c>
    </row>
    <row r="5654" spans="1:14" ht="12.75" customHeight="1" x14ac:dyDescent="0.25">
      <c r="A5654" s="232"/>
      <c r="B5654" s="232"/>
      <c r="C5654" s="232"/>
      <c r="D5654" s="232"/>
      <c r="E5654" s="232"/>
      <c r="F5654" s="232"/>
      <c r="G5654" s="232"/>
      <c r="H5654" s="232"/>
      <c r="I5654" s="232"/>
      <c r="J5654" s="232"/>
      <c r="K5654" s="232"/>
      <c r="L5654" s="232"/>
      <c r="M5654" s="232"/>
      <c r="N5654" s="131" t="e">
        <f t="shared" si="88"/>
        <v>#N/A</v>
      </c>
    </row>
    <row r="5655" spans="1:14" ht="12.75" customHeight="1" x14ac:dyDescent="0.25">
      <c r="A5655" s="232"/>
      <c r="B5655" s="232"/>
      <c r="C5655" s="232"/>
      <c r="D5655" s="232"/>
      <c r="E5655" s="232"/>
      <c r="F5655" s="232"/>
      <c r="G5655" s="232"/>
      <c r="H5655" s="232"/>
      <c r="I5655" s="232"/>
      <c r="J5655" s="232"/>
      <c r="K5655" s="232"/>
      <c r="L5655" s="232"/>
      <c r="M5655" s="232"/>
      <c r="N5655" s="131" t="e">
        <f t="shared" si="88"/>
        <v>#N/A</v>
      </c>
    </row>
    <row r="5656" spans="1:14" ht="12.75" customHeight="1" x14ac:dyDescent="0.25">
      <c r="A5656" s="232"/>
      <c r="B5656" s="232"/>
      <c r="C5656" s="232"/>
      <c r="D5656" s="232"/>
      <c r="E5656" s="232"/>
      <c r="F5656" s="232"/>
      <c r="G5656" s="232"/>
      <c r="H5656" s="232"/>
      <c r="I5656" s="232"/>
      <c r="J5656" s="232"/>
      <c r="K5656" s="232"/>
      <c r="L5656" s="232"/>
      <c r="M5656" s="232"/>
      <c r="N5656" s="131" t="e">
        <f t="shared" si="88"/>
        <v>#N/A</v>
      </c>
    </row>
    <row r="5657" spans="1:14" ht="12.75" customHeight="1" x14ac:dyDescent="0.25">
      <c r="A5657" s="232"/>
      <c r="B5657" s="232"/>
      <c r="C5657" s="232"/>
      <c r="D5657" s="232"/>
      <c r="E5657" s="232"/>
      <c r="F5657" s="232"/>
      <c r="G5657" s="232"/>
      <c r="H5657" s="232"/>
      <c r="I5657" s="232"/>
      <c r="J5657" s="232"/>
      <c r="K5657" s="232"/>
      <c r="L5657" s="232"/>
      <c r="M5657" s="232"/>
      <c r="N5657" s="131" t="e">
        <f t="shared" si="88"/>
        <v>#N/A</v>
      </c>
    </row>
    <row r="5658" spans="1:14" ht="12.75" customHeight="1" x14ac:dyDescent="0.25">
      <c r="A5658" s="232"/>
      <c r="B5658" s="232"/>
      <c r="C5658" s="232"/>
      <c r="D5658" s="232"/>
      <c r="E5658" s="232"/>
      <c r="F5658" s="232"/>
      <c r="G5658" s="232"/>
      <c r="H5658" s="232"/>
      <c r="I5658" s="232"/>
      <c r="J5658" s="232"/>
      <c r="K5658" s="232"/>
      <c r="L5658" s="232"/>
      <c r="M5658" s="232"/>
      <c r="N5658" s="131" t="e">
        <f t="shared" si="88"/>
        <v>#N/A</v>
      </c>
    </row>
    <row r="5659" spans="1:14" ht="12.75" customHeight="1" x14ac:dyDescent="0.25">
      <c r="A5659" s="232"/>
      <c r="B5659" s="232"/>
      <c r="C5659" s="232"/>
      <c r="D5659" s="232"/>
      <c r="E5659" s="232"/>
      <c r="F5659" s="232"/>
      <c r="G5659" s="232"/>
      <c r="H5659" s="232"/>
      <c r="I5659" s="232"/>
      <c r="J5659" s="232"/>
      <c r="K5659" s="232"/>
      <c r="L5659" s="232"/>
      <c r="M5659" s="232"/>
      <c r="N5659" s="131" t="e">
        <f t="shared" si="88"/>
        <v>#N/A</v>
      </c>
    </row>
    <row r="5660" spans="1:14" ht="12.75" customHeight="1" x14ac:dyDescent="0.25">
      <c r="A5660" s="232"/>
      <c r="B5660" s="232"/>
      <c r="C5660" s="232"/>
      <c r="D5660" s="232"/>
      <c r="E5660" s="232"/>
      <c r="F5660" s="232"/>
      <c r="G5660" s="232"/>
      <c r="H5660" s="232"/>
      <c r="I5660" s="232"/>
      <c r="J5660" s="232"/>
      <c r="K5660" s="232"/>
      <c r="L5660" s="232"/>
      <c r="M5660" s="232"/>
      <c r="N5660" s="131" t="e">
        <f t="shared" si="88"/>
        <v>#N/A</v>
      </c>
    </row>
    <row r="5661" spans="1:14" ht="12.75" customHeight="1" x14ac:dyDescent="0.25">
      <c r="A5661" s="232"/>
      <c r="B5661" s="232"/>
      <c r="C5661" s="232"/>
      <c r="D5661" s="232"/>
      <c r="E5661" s="232"/>
      <c r="F5661" s="232"/>
      <c r="G5661" s="232"/>
      <c r="H5661" s="232"/>
      <c r="I5661" s="232"/>
      <c r="J5661" s="232"/>
      <c r="K5661" s="232"/>
      <c r="L5661" s="232"/>
      <c r="M5661" s="232"/>
      <c r="N5661" s="131" t="e">
        <f t="shared" si="88"/>
        <v>#N/A</v>
      </c>
    </row>
    <row r="5662" spans="1:14" ht="12.75" customHeight="1" x14ac:dyDescent="0.25">
      <c r="A5662" s="232"/>
      <c r="B5662" s="232"/>
      <c r="C5662" s="232"/>
      <c r="D5662" s="232"/>
      <c r="E5662" s="232"/>
      <c r="F5662" s="232"/>
      <c r="G5662" s="232"/>
      <c r="H5662" s="232"/>
      <c r="I5662" s="232"/>
      <c r="J5662" s="232"/>
      <c r="K5662" s="232"/>
      <c r="L5662" s="232"/>
      <c r="M5662" s="232"/>
      <c r="N5662" s="131" t="e">
        <f t="shared" si="88"/>
        <v>#N/A</v>
      </c>
    </row>
    <row r="5663" spans="1:14" ht="12.75" customHeight="1" x14ac:dyDescent="0.25">
      <c r="A5663" s="232"/>
      <c r="B5663" s="232"/>
      <c r="C5663" s="232"/>
      <c r="D5663" s="232"/>
      <c r="E5663" s="232"/>
      <c r="F5663" s="232"/>
      <c r="G5663" s="232"/>
      <c r="H5663" s="232"/>
      <c r="I5663" s="232"/>
      <c r="J5663" s="232"/>
      <c r="K5663" s="232"/>
      <c r="L5663" s="232"/>
      <c r="M5663" s="232"/>
      <c r="N5663" s="131" t="e">
        <f t="shared" si="88"/>
        <v>#N/A</v>
      </c>
    </row>
    <row r="5664" spans="1:14" ht="12.75" customHeight="1" x14ac:dyDescent="0.25">
      <c r="A5664" s="232"/>
      <c r="B5664" s="232"/>
      <c r="C5664" s="232"/>
      <c r="D5664" s="232"/>
      <c r="E5664" s="232"/>
      <c r="F5664" s="232"/>
      <c r="G5664" s="232"/>
      <c r="H5664" s="232"/>
      <c r="I5664" s="232"/>
      <c r="J5664" s="232"/>
      <c r="K5664" s="232"/>
      <c r="L5664" s="232"/>
      <c r="M5664" s="232"/>
      <c r="N5664" s="131" t="e">
        <f t="shared" si="88"/>
        <v>#N/A</v>
      </c>
    </row>
    <row r="5665" spans="1:14" ht="12.75" customHeight="1" x14ac:dyDescent="0.25">
      <c r="A5665" s="232"/>
      <c r="B5665" s="232"/>
      <c r="C5665" s="232"/>
      <c r="D5665" s="232"/>
      <c r="E5665" s="232"/>
      <c r="F5665" s="232"/>
      <c r="G5665" s="232"/>
      <c r="H5665" s="232"/>
      <c r="I5665" s="232"/>
      <c r="J5665" s="232"/>
      <c r="K5665" s="232"/>
      <c r="L5665" s="232"/>
      <c r="M5665" s="232"/>
      <c r="N5665" s="131" t="e">
        <f t="shared" si="88"/>
        <v>#N/A</v>
      </c>
    </row>
    <row r="5666" spans="1:14" ht="12.75" customHeight="1" x14ac:dyDescent="0.25">
      <c r="A5666" s="232"/>
      <c r="B5666" s="232"/>
      <c r="C5666" s="232"/>
      <c r="D5666" s="232"/>
      <c r="E5666" s="232"/>
      <c r="F5666" s="232"/>
      <c r="G5666" s="232"/>
      <c r="H5666" s="232"/>
      <c r="I5666" s="232"/>
      <c r="J5666" s="232"/>
      <c r="K5666" s="232"/>
      <c r="L5666" s="232"/>
      <c r="M5666" s="232"/>
      <c r="N5666" s="131" t="e">
        <f t="shared" si="88"/>
        <v>#N/A</v>
      </c>
    </row>
    <row r="5667" spans="1:14" ht="12.75" customHeight="1" x14ac:dyDescent="0.25">
      <c r="A5667" s="232"/>
      <c r="B5667" s="232"/>
      <c r="C5667" s="232"/>
      <c r="D5667" s="232"/>
      <c r="E5667" s="232"/>
      <c r="F5667" s="232"/>
      <c r="G5667" s="232"/>
      <c r="H5667" s="232"/>
      <c r="I5667" s="232"/>
      <c r="J5667" s="232"/>
      <c r="K5667" s="232"/>
      <c r="L5667" s="232"/>
      <c r="M5667" s="232"/>
      <c r="N5667" s="131" t="e">
        <f t="shared" si="88"/>
        <v>#N/A</v>
      </c>
    </row>
    <row r="5668" spans="1:14" ht="12.75" customHeight="1" x14ac:dyDescent="0.25">
      <c r="A5668" s="232"/>
      <c r="B5668" s="232"/>
      <c r="C5668" s="232"/>
      <c r="D5668" s="232"/>
      <c r="E5668" s="232"/>
      <c r="F5668" s="232"/>
      <c r="G5668" s="232"/>
      <c r="H5668" s="232"/>
      <c r="I5668" s="232"/>
      <c r="J5668" s="232"/>
      <c r="K5668" s="232"/>
      <c r="L5668" s="232"/>
      <c r="M5668" s="232"/>
      <c r="N5668" s="131" t="e">
        <f t="shared" si="88"/>
        <v>#N/A</v>
      </c>
    </row>
    <row r="5669" spans="1:14" ht="12.75" customHeight="1" x14ac:dyDescent="0.25">
      <c r="A5669" s="232"/>
      <c r="B5669" s="232"/>
      <c r="C5669" s="232"/>
      <c r="D5669" s="232"/>
      <c r="E5669" s="232"/>
      <c r="F5669" s="232"/>
      <c r="G5669" s="232"/>
      <c r="H5669" s="232"/>
      <c r="I5669" s="232"/>
      <c r="J5669" s="232"/>
      <c r="K5669" s="232"/>
      <c r="L5669" s="232"/>
      <c r="M5669" s="232"/>
      <c r="N5669" s="131" t="e">
        <f t="shared" si="88"/>
        <v>#N/A</v>
      </c>
    </row>
    <row r="5670" spans="1:14" ht="12.75" customHeight="1" x14ac:dyDescent="0.25">
      <c r="A5670" s="232"/>
      <c r="B5670" s="232"/>
      <c r="C5670" s="232"/>
      <c r="D5670" s="232"/>
      <c r="E5670" s="232"/>
      <c r="F5670" s="232"/>
      <c r="G5670" s="232"/>
      <c r="H5670" s="232"/>
      <c r="I5670" s="232"/>
      <c r="J5670" s="232"/>
      <c r="K5670" s="232"/>
      <c r="L5670" s="232"/>
      <c r="M5670" s="232"/>
      <c r="N5670" s="131" t="e">
        <f t="shared" si="88"/>
        <v>#N/A</v>
      </c>
    </row>
    <row r="5671" spans="1:14" ht="12.75" customHeight="1" x14ac:dyDescent="0.25">
      <c r="A5671" s="232"/>
      <c r="B5671" s="232"/>
      <c r="C5671" s="232"/>
      <c r="D5671" s="232"/>
      <c r="E5671" s="232"/>
      <c r="F5671" s="232"/>
      <c r="G5671" s="232"/>
      <c r="H5671" s="232"/>
      <c r="I5671" s="232"/>
      <c r="J5671" s="232"/>
      <c r="K5671" s="232"/>
      <c r="L5671" s="232"/>
      <c r="M5671" s="232"/>
      <c r="N5671" s="131" t="e">
        <f t="shared" si="88"/>
        <v>#N/A</v>
      </c>
    </row>
    <row r="5672" spans="1:14" ht="12.75" customHeight="1" x14ac:dyDescent="0.25">
      <c r="A5672" s="232"/>
      <c r="B5672" s="232"/>
      <c r="C5672" s="232"/>
      <c r="D5672" s="232"/>
      <c r="E5672" s="232"/>
      <c r="F5672" s="232"/>
      <c r="G5672" s="232"/>
      <c r="H5672" s="232"/>
      <c r="I5672" s="232"/>
      <c r="J5672" s="232"/>
      <c r="K5672" s="232"/>
      <c r="L5672" s="232"/>
      <c r="M5672" s="232"/>
      <c r="N5672" s="131" t="e">
        <f t="shared" si="88"/>
        <v>#N/A</v>
      </c>
    </row>
    <row r="5673" spans="1:14" ht="12.75" customHeight="1" x14ac:dyDescent="0.25">
      <c r="A5673" s="232"/>
      <c r="B5673" s="232"/>
      <c r="C5673" s="232"/>
      <c r="D5673" s="232"/>
      <c r="E5673" s="232"/>
      <c r="F5673" s="232"/>
      <c r="G5673" s="232"/>
      <c r="H5673" s="232"/>
      <c r="I5673" s="232"/>
      <c r="J5673" s="232"/>
      <c r="K5673" s="232"/>
      <c r="L5673" s="232"/>
      <c r="M5673" s="232"/>
      <c r="N5673" s="131" t="e">
        <f t="shared" si="88"/>
        <v>#N/A</v>
      </c>
    </row>
    <row r="5674" spans="1:14" ht="12.75" customHeight="1" x14ac:dyDescent="0.25">
      <c r="A5674" s="232"/>
      <c r="B5674" s="232"/>
      <c r="C5674" s="232"/>
      <c r="D5674" s="232"/>
      <c r="E5674" s="232"/>
      <c r="F5674" s="232"/>
      <c r="G5674" s="232"/>
      <c r="H5674" s="232"/>
      <c r="I5674" s="232"/>
      <c r="J5674" s="232"/>
      <c r="K5674" s="232"/>
      <c r="L5674" s="232"/>
      <c r="M5674" s="232"/>
      <c r="N5674" s="131" t="e">
        <f t="shared" si="88"/>
        <v>#N/A</v>
      </c>
    </row>
    <row r="5675" spans="1:14" ht="12.75" customHeight="1" x14ac:dyDescent="0.25">
      <c r="A5675" s="232"/>
      <c r="B5675" s="232"/>
      <c r="C5675" s="232"/>
      <c r="D5675" s="232"/>
      <c r="E5675" s="232"/>
      <c r="F5675" s="232"/>
      <c r="G5675" s="232"/>
      <c r="H5675" s="232"/>
      <c r="I5675" s="232"/>
      <c r="J5675" s="232"/>
      <c r="K5675" s="232"/>
      <c r="L5675" s="232"/>
      <c r="M5675" s="232"/>
      <c r="N5675" s="131" t="e">
        <f t="shared" si="88"/>
        <v>#N/A</v>
      </c>
    </row>
    <row r="5676" spans="1:14" ht="12.75" customHeight="1" x14ac:dyDescent="0.25">
      <c r="A5676" s="232"/>
      <c r="B5676" s="232"/>
      <c r="C5676" s="232"/>
      <c r="D5676" s="232"/>
      <c r="E5676" s="232"/>
      <c r="F5676" s="232"/>
      <c r="G5676" s="232"/>
      <c r="H5676" s="232"/>
      <c r="I5676" s="232"/>
      <c r="J5676" s="232"/>
      <c r="K5676" s="232"/>
      <c r="L5676" s="232"/>
      <c r="M5676" s="232"/>
      <c r="N5676" s="131" t="e">
        <f t="shared" si="88"/>
        <v>#N/A</v>
      </c>
    </row>
    <row r="5677" spans="1:14" ht="12.75" customHeight="1" x14ac:dyDescent="0.25">
      <c r="A5677" s="232"/>
      <c r="B5677" s="232"/>
      <c r="C5677" s="232"/>
      <c r="D5677" s="232"/>
      <c r="E5677" s="232"/>
      <c r="F5677" s="232"/>
      <c r="G5677" s="232"/>
      <c r="H5677" s="232"/>
      <c r="I5677" s="232"/>
      <c r="J5677" s="232"/>
      <c r="K5677" s="232"/>
      <c r="L5677" s="232"/>
      <c r="M5677" s="232"/>
      <c r="N5677" s="131" t="e">
        <f t="shared" si="88"/>
        <v>#N/A</v>
      </c>
    </row>
    <row r="5678" spans="1:14" ht="12.75" customHeight="1" x14ac:dyDescent="0.25">
      <c r="A5678" s="232"/>
      <c r="B5678" s="232"/>
      <c r="C5678" s="232"/>
      <c r="D5678" s="232"/>
      <c r="E5678" s="232"/>
      <c r="F5678" s="232"/>
      <c r="G5678" s="232"/>
      <c r="H5678" s="232"/>
      <c r="I5678" s="232"/>
      <c r="J5678" s="232"/>
      <c r="K5678" s="232"/>
      <c r="L5678" s="232"/>
      <c r="M5678" s="232"/>
      <c r="N5678" s="131" t="e">
        <f t="shared" si="88"/>
        <v>#N/A</v>
      </c>
    </row>
    <row r="5679" spans="1:14" ht="12.75" customHeight="1" x14ac:dyDescent="0.25">
      <c r="A5679" s="232"/>
      <c r="B5679" s="232"/>
      <c r="C5679" s="232"/>
      <c r="D5679" s="232"/>
      <c r="E5679" s="232"/>
      <c r="F5679" s="232"/>
      <c r="G5679" s="232"/>
      <c r="H5679" s="232"/>
      <c r="I5679" s="232"/>
      <c r="J5679" s="232"/>
      <c r="K5679" s="232"/>
      <c r="L5679" s="232"/>
      <c r="M5679" s="232"/>
      <c r="N5679" s="131" t="e">
        <f t="shared" si="88"/>
        <v>#N/A</v>
      </c>
    </row>
    <row r="5680" spans="1:14" ht="12.75" customHeight="1" x14ac:dyDescent="0.25">
      <c r="A5680" s="232"/>
      <c r="B5680" s="232"/>
      <c r="C5680" s="232"/>
      <c r="D5680" s="232"/>
      <c r="E5680" s="232"/>
      <c r="F5680" s="232"/>
      <c r="G5680" s="232"/>
      <c r="H5680" s="232"/>
      <c r="I5680" s="232"/>
      <c r="J5680" s="232"/>
      <c r="K5680" s="232"/>
      <c r="L5680" s="232"/>
      <c r="M5680" s="232"/>
      <c r="N5680" s="131" t="e">
        <f t="shared" si="88"/>
        <v>#N/A</v>
      </c>
    </row>
    <row r="5681" spans="1:14" ht="12.75" customHeight="1" x14ac:dyDescent="0.25">
      <c r="A5681" s="232"/>
      <c r="B5681" s="232"/>
      <c r="C5681" s="232"/>
      <c r="D5681" s="232"/>
      <c r="E5681" s="232"/>
      <c r="F5681" s="232"/>
      <c r="G5681" s="232"/>
      <c r="H5681" s="232"/>
      <c r="I5681" s="232"/>
      <c r="J5681" s="232"/>
      <c r="K5681" s="232"/>
      <c r="L5681" s="232"/>
      <c r="M5681" s="232"/>
      <c r="N5681" s="131" t="e">
        <f t="shared" si="88"/>
        <v>#N/A</v>
      </c>
    </row>
    <row r="5682" spans="1:14" ht="12.75" customHeight="1" x14ac:dyDescent="0.25">
      <c r="A5682" s="232"/>
      <c r="B5682" s="232"/>
      <c r="C5682" s="232"/>
      <c r="D5682" s="232"/>
      <c r="E5682" s="232"/>
      <c r="F5682" s="232"/>
      <c r="G5682" s="232"/>
      <c r="H5682" s="232"/>
      <c r="I5682" s="232"/>
      <c r="J5682" s="232"/>
      <c r="K5682" s="232"/>
      <c r="L5682" s="232"/>
      <c r="M5682" s="232"/>
      <c r="N5682" s="131" t="e">
        <f t="shared" si="88"/>
        <v>#N/A</v>
      </c>
    </row>
    <row r="5683" spans="1:14" ht="12.75" customHeight="1" x14ac:dyDescent="0.25">
      <c r="A5683" s="232"/>
      <c r="B5683" s="232"/>
      <c r="C5683" s="232"/>
      <c r="D5683" s="232"/>
      <c r="E5683" s="232"/>
      <c r="F5683" s="232"/>
      <c r="G5683" s="232"/>
      <c r="H5683" s="232"/>
      <c r="I5683" s="232"/>
      <c r="J5683" s="232"/>
      <c r="K5683" s="232"/>
      <c r="L5683" s="232"/>
      <c r="M5683" s="232"/>
      <c r="N5683" s="131" t="e">
        <f t="shared" si="88"/>
        <v>#N/A</v>
      </c>
    </row>
    <row r="5684" spans="1:14" ht="12.75" customHeight="1" x14ac:dyDescent="0.25">
      <c r="A5684" s="232"/>
      <c r="B5684" s="232"/>
      <c r="C5684" s="232"/>
      <c r="D5684" s="232"/>
      <c r="E5684" s="232"/>
      <c r="F5684" s="232"/>
      <c r="G5684" s="232"/>
      <c r="H5684" s="232"/>
      <c r="I5684" s="232"/>
      <c r="J5684" s="232"/>
      <c r="K5684" s="232"/>
      <c r="L5684" s="232"/>
      <c r="M5684" s="232"/>
      <c r="N5684" s="131" t="e">
        <f t="shared" si="88"/>
        <v>#N/A</v>
      </c>
    </row>
    <row r="5685" spans="1:14" ht="12.75" customHeight="1" x14ac:dyDescent="0.25">
      <c r="A5685" s="232"/>
      <c r="B5685" s="232"/>
      <c r="C5685" s="232"/>
      <c r="D5685" s="232"/>
      <c r="E5685" s="232"/>
      <c r="F5685" s="232"/>
      <c r="G5685" s="232"/>
      <c r="H5685" s="232"/>
      <c r="I5685" s="232"/>
      <c r="J5685" s="232"/>
      <c r="K5685" s="232"/>
      <c r="L5685" s="232"/>
      <c r="M5685" s="232"/>
      <c r="N5685" s="131" t="e">
        <f t="shared" si="88"/>
        <v>#N/A</v>
      </c>
    </row>
    <row r="5686" spans="1:14" ht="12.75" customHeight="1" x14ac:dyDescent="0.25">
      <c r="A5686" s="232"/>
      <c r="B5686" s="232"/>
      <c r="C5686" s="232"/>
      <c r="D5686" s="232"/>
      <c r="E5686" s="232"/>
      <c r="F5686" s="232"/>
      <c r="G5686" s="232"/>
      <c r="H5686" s="232"/>
      <c r="I5686" s="232"/>
      <c r="J5686" s="232"/>
      <c r="K5686" s="232"/>
      <c r="L5686" s="232"/>
      <c r="M5686" s="232"/>
      <c r="N5686" s="131" t="e">
        <f t="shared" si="88"/>
        <v>#N/A</v>
      </c>
    </row>
    <row r="5687" spans="1:14" ht="12.75" customHeight="1" x14ac:dyDescent="0.25">
      <c r="A5687" s="232"/>
      <c r="B5687" s="232"/>
      <c r="C5687" s="232"/>
      <c r="D5687" s="232"/>
      <c r="E5687" s="232"/>
      <c r="F5687" s="232"/>
      <c r="G5687" s="232"/>
      <c r="H5687" s="232"/>
      <c r="I5687" s="232"/>
      <c r="J5687" s="232"/>
      <c r="K5687" s="232"/>
      <c r="L5687" s="232"/>
      <c r="M5687" s="232"/>
      <c r="N5687" s="131" t="e">
        <f t="shared" si="88"/>
        <v>#N/A</v>
      </c>
    </row>
    <row r="5688" spans="1:14" ht="12.75" customHeight="1" x14ac:dyDescent="0.25">
      <c r="A5688" s="232"/>
      <c r="B5688" s="232"/>
      <c r="C5688" s="232"/>
      <c r="D5688" s="232"/>
      <c r="E5688" s="232"/>
      <c r="F5688" s="232"/>
      <c r="G5688" s="232"/>
      <c r="H5688" s="232"/>
      <c r="I5688" s="232"/>
      <c r="J5688" s="232"/>
      <c r="K5688" s="232"/>
      <c r="L5688" s="232"/>
      <c r="M5688" s="232"/>
      <c r="N5688" s="131" t="e">
        <f t="shared" si="88"/>
        <v>#N/A</v>
      </c>
    </row>
    <row r="5689" spans="1:14" ht="12.75" customHeight="1" x14ac:dyDescent="0.25">
      <c r="A5689" s="232"/>
      <c r="B5689" s="232"/>
      <c r="C5689" s="232"/>
      <c r="D5689" s="232"/>
      <c r="E5689" s="232"/>
      <c r="F5689" s="232"/>
      <c r="G5689" s="232"/>
      <c r="H5689" s="232"/>
      <c r="I5689" s="232"/>
      <c r="J5689" s="232"/>
      <c r="K5689" s="232"/>
      <c r="L5689" s="232"/>
      <c r="M5689" s="232"/>
      <c r="N5689" s="131" t="e">
        <f t="shared" si="88"/>
        <v>#N/A</v>
      </c>
    </row>
    <row r="5690" spans="1:14" ht="12.75" customHeight="1" x14ac:dyDescent="0.25">
      <c r="A5690" s="232"/>
      <c r="B5690" s="232"/>
      <c r="C5690" s="232"/>
      <c r="D5690" s="232"/>
      <c r="E5690" s="232"/>
      <c r="F5690" s="232"/>
      <c r="G5690" s="232"/>
      <c r="H5690" s="232"/>
      <c r="I5690" s="232"/>
      <c r="J5690" s="232"/>
      <c r="K5690" s="232"/>
      <c r="L5690" s="232"/>
      <c r="M5690" s="232"/>
      <c r="N5690" s="131" t="e">
        <f t="shared" si="88"/>
        <v>#N/A</v>
      </c>
    </row>
    <row r="5691" spans="1:14" ht="12.75" customHeight="1" x14ac:dyDescent="0.25">
      <c r="A5691" s="232"/>
      <c r="B5691" s="232"/>
      <c r="C5691" s="232"/>
      <c r="D5691" s="232"/>
      <c r="E5691" s="232"/>
      <c r="F5691" s="232"/>
      <c r="G5691" s="232"/>
      <c r="H5691" s="232"/>
      <c r="I5691" s="232"/>
      <c r="J5691" s="232"/>
      <c r="K5691" s="232"/>
      <c r="L5691" s="232"/>
      <c r="M5691" s="232"/>
      <c r="N5691" s="131" t="e">
        <f t="shared" si="88"/>
        <v>#N/A</v>
      </c>
    </row>
    <row r="5692" spans="1:14" ht="12.75" customHeight="1" x14ac:dyDescent="0.25">
      <c r="A5692" s="232"/>
      <c r="B5692" s="232"/>
      <c r="C5692" s="232"/>
      <c r="D5692" s="232"/>
      <c r="E5692" s="232"/>
      <c r="F5692" s="232"/>
      <c r="G5692" s="232"/>
      <c r="H5692" s="232"/>
      <c r="I5692" s="232"/>
      <c r="J5692" s="232"/>
      <c r="K5692" s="232"/>
      <c r="L5692" s="232"/>
      <c r="M5692" s="232"/>
      <c r="N5692" s="131" t="e">
        <f t="shared" si="88"/>
        <v>#N/A</v>
      </c>
    </row>
    <row r="5693" spans="1:14" ht="12.75" customHeight="1" x14ac:dyDescent="0.25">
      <c r="A5693" s="232"/>
      <c r="B5693" s="232"/>
      <c r="C5693" s="232"/>
      <c r="D5693" s="232"/>
      <c r="E5693" s="232"/>
      <c r="F5693" s="232"/>
      <c r="G5693" s="232"/>
      <c r="H5693" s="232"/>
      <c r="I5693" s="232"/>
      <c r="J5693" s="232"/>
      <c r="K5693" s="232"/>
      <c r="L5693" s="232"/>
      <c r="M5693" s="232"/>
      <c r="N5693" s="131" t="e">
        <f t="shared" si="88"/>
        <v>#N/A</v>
      </c>
    </row>
    <row r="5694" spans="1:14" ht="12.75" customHeight="1" x14ac:dyDescent="0.25">
      <c r="A5694" s="232"/>
      <c r="B5694" s="232"/>
      <c r="C5694" s="232"/>
      <c r="D5694" s="232"/>
      <c r="E5694" s="232"/>
      <c r="F5694" s="232"/>
      <c r="G5694" s="232"/>
      <c r="H5694" s="232"/>
      <c r="I5694" s="232"/>
      <c r="J5694" s="232"/>
      <c r="K5694" s="232"/>
      <c r="L5694" s="232"/>
      <c r="M5694" s="232"/>
      <c r="N5694" s="131" t="e">
        <f t="shared" si="88"/>
        <v>#N/A</v>
      </c>
    </row>
    <row r="5695" spans="1:14" ht="12.75" customHeight="1" x14ac:dyDescent="0.25">
      <c r="A5695" s="232"/>
      <c r="B5695" s="232"/>
      <c r="C5695" s="232"/>
      <c r="D5695" s="232"/>
      <c r="E5695" s="232"/>
      <c r="F5695" s="232"/>
      <c r="G5695" s="232"/>
      <c r="H5695" s="232"/>
      <c r="I5695" s="232"/>
      <c r="J5695" s="232"/>
      <c r="K5695" s="232"/>
      <c r="L5695" s="232"/>
      <c r="M5695" s="232"/>
      <c r="N5695" s="131" t="e">
        <f t="shared" si="88"/>
        <v>#N/A</v>
      </c>
    </row>
    <row r="5696" spans="1:14" ht="12.75" customHeight="1" x14ac:dyDescent="0.25">
      <c r="A5696" s="232"/>
      <c r="B5696" s="232"/>
      <c r="C5696" s="232"/>
      <c r="D5696" s="232"/>
      <c r="E5696" s="232"/>
      <c r="F5696" s="232"/>
      <c r="G5696" s="232"/>
      <c r="H5696" s="232"/>
      <c r="I5696" s="232"/>
      <c r="J5696" s="232"/>
      <c r="K5696" s="232"/>
      <c r="L5696" s="232"/>
      <c r="M5696" s="232"/>
      <c r="N5696" s="131" t="e">
        <f t="shared" si="88"/>
        <v>#N/A</v>
      </c>
    </row>
    <row r="5697" spans="1:14" ht="12.75" customHeight="1" x14ac:dyDescent="0.25">
      <c r="A5697" s="232"/>
      <c r="B5697" s="232"/>
      <c r="C5697" s="232"/>
      <c r="D5697" s="232"/>
      <c r="E5697" s="232"/>
      <c r="F5697" s="232"/>
      <c r="G5697" s="232"/>
      <c r="H5697" s="232"/>
      <c r="I5697" s="232"/>
      <c r="J5697" s="232"/>
      <c r="K5697" s="232"/>
      <c r="L5697" s="232"/>
      <c r="M5697" s="232"/>
      <c r="N5697" s="131" t="e">
        <f t="shared" si="88"/>
        <v>#N/A</v>
      </c>
    </row>
    <row r="5698" spans="1:14" ht="12.75" customHeight="1" x14ac:dyDescent="0.25">
      <c r="A5698" s="232"/>
      <c r="B5698" s="232"/>
      <c r="C5698" s="232"/>
      <c r="D5698" s="232"/>
      <c r="E5698" s="232"/>
      <c r="F5698" s="232"/>
      <c r="G5698" s="232"/>
      <c r="H5698" s="232"/>
      <c r="I5698" s="232"/>
      <c r="J5698" s="232"/>
      <c r="K5698" s="232"/>
      <c r="L5698" s="232"/>
      <c r="M5698" s="232"/>
      <c r="N5698" s="131" t="e">
        <f t="shared" si="88"/>
        <v>#N/A</v>
      </c>
    </row>
    <row r="5699" spans="1:14" ht="12.75" customHeight="1" x14ac:dyDescent="0.25">
      <c r="A5699" s="232"/>
      <c r="B5699" s="232"/>
      <c r="C5699" s="232"/>
      <c r="D5699" s="232"/>
      <c r="E5699" s="232"/>
      <c r="F5699" s="232"/>
      <c r="G5699" s="232"/>
      <c r="H5699" s="232"/>
      <c r="I5699" s="232"/>
      <c r="J5699" s="232"/>
      <c r="K5699" s="232"/>
      <c r="L5699" s="232"/>
      <c r="M5699" s="232"/>
      <c r="N5699" s="131" t="e">
        <f t="shared" si="88"/>
        <v>#N/A</v>
      </c>
    </row>
    <row r="5700" spans="1:14" ht="12.75" customHeight="1" x14ac:dyDescent="0.25">
      <c r="A5700" s="232"/>
      <c r="B5700" s="232"/>
      <c r="C5700" s="232"/>
      <c r="D5700" s="232"/>
      <c r="E5700" s="232"/>
      <c r="F5700" s="232"/>
      <c r="G5700" s="232"/>
      <c r="H5700" s="232"/>
      <c r="I5700" s="232"/>
      <c r="J5700" s="232"/>
      <c r="K5700" s="232"/>
      <c r="L5700" s="232"/>
      <c r="M5700" s="232"/>
      <c r="N5700" s="131" t="e">
        <f t="shared" ref="N5700:N5763" si="89">VLOOKUP(I5700,$O$3:$P$10,2,FALSE)</f>
        <v>#N/A</v>
      </c>
    </row>
    <row r="5701" spans="1:14" ht="12.75" customHeight="1" x14ac:dyDescent="0.25">
      <c r="A5701" s="232"/>
      <c r="B5701" s="232"/>
      <c r="C5701" s="232"/>
      <c r="D5701" s="232"/>
      <c r="E5701" s="232"/>
      <c r="F5701" s="232"/>
      <c r="G5701" s="232"/>
      <c r="H5701" s="232"/>
      <c r="I5701" s="232"/>
      <c r="J5701" s="232"/>
      <c r="K5701" s="232"/>
      <c r="L5701" s="232"/>
      <c r="M5701" s="232"/>
      <c r="N5701" s="131" t="e">
        <f t="shared" si="89"/>
        <v>#N/A</v>
      </c>
    </row>
    <row r="5702" spans="1:14" ht="12.75" customHeight="1" x14ac:dyDescent="0.25">
      <c r="A5702" s="232"/>
      <c r="B5702" s="232"/>
      <c r="C5702" s="232"/>
      <c r="D5702" s="232"/>
      <c r="E5702" s="232"/>
      <c r="F5702" s="232"/>
      <c r="G5702" s="232"/>
      <c r="H5702" s="232"/>
      <c r="I5702" s="232"/>
      <c r="J5702" s="232"/>
      <c r="K5702" s="232"/>
      <c r="L5702" s="232"/>
      <c r="M5702" s="232"/>
      <c r="N5702" s="131" t="e">
        <f t="shared" si="89"/>
        <v>#N/A</v>
      </c>
    </row>
    <row r="5703" spans="1:14" ht="12.75" customHeight="1" x14ac:dyDescent="0.25">
      <c r="A5703" s="232"/>
      <c r="B5703" s="232"/>
      <c r="C5703" s="232"/>
      <c r="D5703" s="232"/>
      <c r="E5703" s="232"/>
      <c r="F5703" s="232"/>
      <c r="G5703" s="232"/>
      <c r="H5703" s="232"/>
      <c r="I5703" s="232"/>
      <c r="J5703" s="232"/>
      <c r="K5703" s="232"/>
      <c r="L5703" s="232"/>
      <c r="M5703" s="232"/>
      <c r="N5703" s="131" t="e">
        <f t="shared" si="89"/>
        <v>#N/A</v>
      </c>
    </row>
    <row r="5704" spans="1:14" ht="12.75" customHeight="1" x14ac:dyDescent="0.25">
      <c r="A5704" s="232"/>
      <c r="B5704" s="232"/>
      <c r="C5704" s="232"/>
      <c r="D5704" s="232"/>
      <c r="E5704" s="232"/>
      <c r="F5704" s="232"/>
      <c r="G5704" s="232"/>
      <c r="H5704" s="232"/>
      <c r="I5704" s="232"/>
      <c r="J5704" s="232"/>
      <c r="K5704" s="232"/>
      <c r="L5704" s="232"/>
      <c r="M5704" s="232"/>
      <c r="N5704" s="131" t="e">
        <f t="shared" si="89"/>
        <v>#N/A</v>
      </c>
    </row>
    <row r="5705" spans="1:14" ht="12.75" customHeight="1" x14ac:dyDescent="0.25">
      <c r="A5705" s="232"/>
      <c r="B5705" s="232"/>
      <c r="C5705" s="232"/>
      <c r="D5705" s="232"/>
      <c r="E5705" s="232"/>
      <c r="F5705" s="232"/>
      <c r="G5705" s="232"/>
      <c r="H5705" s="232"/>
      <c r="I5705" s="232"/>
      <c r="J5705" s="232"/>
      <c r="K5705" s="232"/>
      <c r="L5705" s="232"/>
      <c r="M5705" s="232"/>
      <c r="N5705" s="131" t="e">
        <f t="shared" si="89"/>
        <v>#N/A</v>
      </c>
    </row>
    <row r="5706" spans="1:14" ht="12.75" customHeight="1" x14ac:dyDescent="0.25">
      <c r="A5706" s="232"/>
      <c r="B5706" s="232"/>
      <c r="C5706" s="232"/>
      <c r="D5706" s="232"/>
      <c r="E5706" s="232"/>
      <c r="F5706" s="232"/>
      <c r="G5706" s="232"/>
      <c r="H5706" s="232"/>
      <c r="I5706" s="232"/>
      <c r="J5706" s="232"/>
      <c r="K5706" s="232"/>
      <c r="L5706" s="232"/>
      <c r="M5706" s="232"/>
      <c r="N5706" s="131" t="e">
        <f t="shared" si="89"/>
        <v>#N/A</v>
      </c>
    </row>
    <row r="5707" spans="1:14" ht="12.75" customHeight="1" x14ac:dyDescent="0.25">
      <c r="A5707" s="232"/>
      <c r="B5707" s="232"/>
      <c r="C5707" s="232"/>
      <c r="D5707" s="232"/>
      <c r="E5707" s="232"/>
      <c r="F5707" s="232"/>
      <c r="G5707" s="232"/>
      <c r="H5707" s="232"/>
      <c r="I5707" s="232"/>
      <c r="J5707" s="232"/>
      <c r="K5707" s="232"/>
      <c r="L5707" s="232"/>
      <c r="M5707" s="232"/>
      <c r="N5707" s="131" t="e">
        <f t="shared" si="89"/>
        <v>#N/A</v>
      </c>
    </row>
    <row r="5708" spans="1:14" ht="12.75" customHeight="1" x14ac:dyDescent="0.25">
      <c r="A5708" s="232"/>
      <c r="B5708" s="232"/>
      <c r="C5708" s="232"/>
      <c r="D5708" s="232"/>
      <c r="E5708" s="232"/>
      <c r="F5708" s="232"/>
      <c r="G5708" s="232"/>
      <c r="H5708" s="232"/>
      <c r="I5708" s="232"/>
      <c r="J5708" s="232"/>
      <c r="K5708" s="232"/>
      <c r="L5708" s="232"/>
      <c r="M5708" s="232"/>
      <c r="N5708" s="131" t="e">
        <f t="shared" si="89"/>
        <v>#N/A</v>
      </c>
    </row>
    <row r="5709" spans="1:14" ht="12.75" customHeight="1" x14ac:dyDescent="0.25">
      <c r="A5709" s="232"/>
      <c r="B5709" s="232"/>
      <c r="C5709" s="232"/>
      <c r="D5709" s="232"/>
      <c r="E5709" s="232"/>
      <c r="F5709" s="232"/>
      <c r="G5709" s="232"/>
      <c r="H5709" s="232"/>
      <c r="I5709" s="232"/>
      <c r="J5709" s="232"/>
      <c r="K5709" s="232"/>
      <c r="L5709" s="232"/>
      <c r="M5709" s="232"/>
      <c r="N5709" s="131" t="e">
        <f t="shared" si="89"/>
        <v>#N/A</v>
      </c>
    </row>
    <row r="5710" spans="1:14" ht="12.75" customHeight="1" x14ac:dyDescent="0.25">
      <c r="A5710" s="232"/>
      <c r="B5710" s="232"/>
      <c r="C5710" s="232"/>
      <c r="D5710" s="232"/>
      <c r="E5710" s="232"/>
      <c r="F5710" s="232"/>
      <c r="G5710" s="232"/>
      <c r="H5710" s="232"/>
      <c r="I5710" s="232"/>
      <c r="J5710" s="232"/>
      <c r="K5710" s="232"/>
      <c r="L5710" s="232"/>
      <c r="M5710" s="232"/>
      <c r="N5710" s="131" t="e">
        <f t="shared" si="89"/>
        <v>#N/A</v>
      </c>
    </row>
    <row r="5711" spans="1:14" ht="12.75" customHeight="1" x14ac:dyDescent="0.25">
      <c r="A5711" s="232"/>
      <c r="B5711" s="232"/>
      <c r="C5711" s="232"/>
      <c r="D5711" s="232"/>
      <c r="E5711" s="232"/>
      <c r="F5711" s="232"/>
      <c r="G5711" s="232"/>
      <c r="H5711" s="232"/>
      <c r="I5711" s="232"/>
      <c r="J5711" s="232"/>
      <c r="K5711" s="232"/>
      <c r="L5711" s="232"/>
      <c r="M5711" s="232"/>
      <c r="N5711" s="131" t="e">
        <f t="shared" si="89"/>
        <v>#N/A</v>
      </c>
    </row>
    <row r="5712" spans="1:14" ht="12.75" customHeight="1" x14ac:dyDescent="0.25">
      <c r="A5712" s="232"/>
      <c r="B5712" s="232"/>
      <c r="C5712" s="232"/>
      <c r="D5712" s="232"/>
      <c r="E5712" s="232"/>
      <c r="F5712" s="232"/>
      <c r="G5712" s="232"/>
      <c r="H5712" s="232"/>
      <c r="I5712" s="232"/>
      <c r="J5712" s="232"/>
      <c r="K5712" s="232"/>
      <c r="L5712" s="232"/>
      <c r="M5712" s="232"/>
      <c r="N5712" s="131" t="e">
        <f t="shared" si="89"/>
        <v>#N/A</v>
      </c>
    </row>
    <row r="5713" spans="1:14" ht="12.75" customHeight="1" x14ac:dyDescent="0.25">
      <c r="A5713" s="232"/>
      <c r="B5713" s="232"/>
      <c r="C5713" s="232"/>
      <c r="D5713" s="232"/>
      <c r="E5713" s="232"/>
      <c r="F5713" s="232"/>
      <c r="G5713" s="232"/>
      <c r="H5713" s="232"/>
      <c r="I5713" s="232"/>
      <c r="J5713" s="232"/>
      <c r="K5713" s="232"/>
      <c r="L5713" s="232"/>
      <c r="M5713" s="232"/>
      <c r="N5713" s="131" t="e">
        <f t="shared" si="89"/>
        <v>#N/A</v>
      </c>
    </row>
    <row r="5714" spans="1:14" ht="12.75" customHeight="1" x14ac:dyDescent="0.25">
      <c r="A5714" s="232"/>
      <c r="B5714" s="232"/>
      <c r="C5714" s="232"/>
      <c r="D5714" s="232"/>
      <c r="E5714" s="232"/>
      <c r="F5714" s="232"/>
      <c r="G5714" s="232"/>
      <c r="H5714" s="232"/>
      <c r="I5714" s="232"/>
      <c r="J5714" s="232"/>
      <c r="K5714" s="232"/>
      <c r="L5714" s="232"/>
      <c r="M5714" s="232"/>
      <c r="N5714" s="131" t="e">
        <f t="shared" si="89"/>
        <v>#N/A</v>
      </c>
    </row>
    <row r="5715" spans="1:14" ht="12.75" customHeight="1" x14ac:dyDescent="0.25">
      <c r="A5715" s="232"/>
      <c r="B5715" s="232"/>
      <c r="C5715" s="232"/>
      <c r="D5715" s="232"/>
      <c r="E5715" s="232"/>
      <c r="F5715" s="232"/>
      <c r="G5715" s="232"/>
      <c r="H5715" s="232"/>
      <c r="I5715" s="232"/>
      <c r="J5715" s="232"/>
      <c r="K5715" s="232"/>
      <c r="L5715" s="232"/>
      <c r="M5715" s="232"/>
      <c r="N5715" s="131" t="e">
        <f t="shared" si="89"/>
        <v>#N/A</v>
      </c>
    </row>
    <row r="5716" spans="1:14" ht="12.75" customHeight="1" x14ac:dyDescent="0.25">
      <c r="A5716" s="232"/>
      <c r="B5716" s="232"/>
      <c r="C5716" s="232"/>
      <c r="D5716" s="232"/>
      <c r="E5716" s="232"/>
      <c r="F5716" s="232"/>
      <c r="G5716" s="232"/>
      <c r="H5716" s="232"/>
      <c r="I5716" s="232"/>
      <c r="J5716" s="232"/>
      <c r="K5716" s="232"/>
      <c r="L5716" s="232"/>
      <c r="M5716" s="232"/>
      <c r="N5716" s="131" t="e">
        <f t="shared" si="89"/>
        <v>#N/A</v>
      </c>
    </row>
    <row r="5717" spans="1:14" ht="12.75" customHeight="1" x14ac:dyDescent="0.25">
      <c r="A5717" s="232"/>
      <c r="B5717" s="232"/>
      <c r="C5717" s="232"/>
      <c r="D5717" s="232"/>
      <c r="E5717" s="232"/>
      <c r="F5717" s="232"/>
      <c r="G5717" s="232"/>
      <c r="H5717" s="232"/>
      <c r="I5717" s="232"/>
      <c r="J5717" s="232"/>
      <c r="K5717" s="232"/>
      <c r="L5717" s="232"/>
      <c r="M5717" s="232"/>
      <c r="N5717" s="131" t="e">
        <f t="shared" si="89"/>
        <v>#N/A</v>
      </c>
    </row>
    <row r="5718" spans="1:14" ht="12.75" customHeight="1" x14ac:dyDescent="0.25">
      <c r="A5718" s="232"/>
      <c r="B5718" s="232"/>
      <c r="C5718" s="232"/>
      <c r="D5718" s="232"/>
      <c r="E5718" s="232"/>
      <c r="F5718" s="232"/>
      <c r="G5718" s="232"/>
      <c r="H5718" s="232"/>
      <c r="I5718" s="232"/>
      <c r="J5718" s="232"/>
      <c r="K5718" s="232"/>
      <c r="L5718" s="232"/>
      <c r="M5718" s="232"/>
      <c r="N5718" s="131" t="e">
        <f t="shared" si="89"/>
        <v>#N/A</v>
      </c>
    </row>
    <row r="5719" spans="1:14" ht="12.75" customHeight="1" x14ac:dyDescent="0.25">
      <c r="A5719" s="232"/>
      <c r="B5719" s="232"/>
      <c r="C5719" s="232"/>
      <c r="D5719" s="232"/>
      <c r="E5719" s="232"/>
      <c r="F5719" s="232"/>
      <c r="G5719" s="232"/>
      <c r="H5719" s="232"/>
      <c r="I5719" s="232"/>
      <c r="J5719" s="232"/>
      <c r="K5719" s="232"/>
      <c r="L5719" s="232"/>
      <c r="M5719" s="232"/>
      <c r="N5719" s="131" t="e">
        <f t="shared" si="89"/>
        <v>#N/A</v>
      </c>
    </row>
    <row r="5720" spans="1:14" ht="12.75" customHeight="1" x14ac:dyDescent="0.25">
      <c r="A5720" s="232"/>
      <c r="B5720" s="232"/>
      <c r="C5720" s="232"/>
      <c r="D5720" s="232"/>
      <c r="E5720" s="232"/>
      <c r="F5720" s="232"/>
      <c r="G5720" s="232"/>
      <c r="H5720" s="232"/>
      <c r="I5720" s="232"/>
      <c r="J5720" s="232"/>
      <c r="K5720" s="232"/>
      <c r="L5720" s="232"/>
      <c r="M5720" s="232"/>
      <c r="N5720" s="131" t="e">
        <f t="shared" si="89"/>
        <v>#N/A</v>
      </c>
    </row>
    <row r="5721" spans="1:14" ht="12.75" customHeight="1" x14ac:dyDescent="0.25">
      <c r="A5721" s="232"/>
      <c r="B5721" s="232"/>
      <c r="C5721" s="232"/>
      <c r="D5721" s="232"/>
      <c r="E5721" s="232"/>
      <c r="F5721" s="232"/>
      <c r="G5721" s="232"/>
      <c r="H5721" s="232"/>
      <c r="I5721" s="232"/>
      <c r="J5721" s="232"/>
      <c r="K5721" s="232"/>
      <c r="L5721" s="232"/>
      <c r="M5721" s="232"/>
      <c r="N5721" s="131" t="e">
        <f t="shared" si="89"/>
        <v>#N/A</v>
      </c>
    </row>
    <row r="5722" spans="1:14" ht="12.75" customHeight="1" x14ac:dyDescent="0.25">
      <c r="A5722" s="232"/>
      <c r="B5722" s="232"/>
      <c r="C5722" s="232"/>
      <c r="D5722" s="232"/>
      <c r="E5722" s="232"/>
      <c r="F5722" s="232"/>
      <c r="G5722" s="232"/>
      <c r="H5722" s="232"/>
      <c r="I5722" s="232"/>
      <c r="J5722" s="232"/>
      <c r="K5722" s="232"/>
      <c r="L5722" s="232"/>
      <c r="M5722" s="232"/>
      <c r="N5722" s="131" t="e">
        <f t="shared" si="89"/>
        <v>#N/A</v>
      </c>
    </row>
    <row r="5723" spans="1:14" ht="12.75" customHeight="1" x14ac:dyDescent="0.25">
      <c r="A5723" s="232"/>
      <c r="B5723" s="232"/>
      <c r="C5723" s="232"/>
      <c r="D5723" s="232"/>
      <c r="E5723" s="232"/>
      <c r="F5723" s="232"/>
      <c r="G5723" s="232"/>
      <c r="H5723" s="232"/>
      <c r="I5723" s="232"/>
      <c r="J5723" s="232"/>
      <c r="K5723" s="232"/>
      <c r="L5723" s="232"/>
      <c r="M5723" s="232"/>
      <c r="N5723" s="131" t="e">
        <f t="shared" si="89"/>
        <v>#N/A</v>
      </c>
    </row>
    <row r="5724" spans="1:14" ht="12.75" customHeight="1" x14ac:dyDescent="0.25">
      <c r="A5724" s="232"/>
      <c r="B5724" s="232"/>
      <c r="C5724" s="232"/>
      <c r="D5724" s="232"/>
      <c r="E5724" s="232"/>
      <c r="F5724" s="232"/>
      <c r="G5724" s="232"/>
      <c r="H5724" s="232"/>
      <c r="I5724" s="232"/>
      <c r="J5724" s="232"/>
      <c r="K5724" s="232"/>
      <c r="L5724" s="232"/>
      <c r="M5724" s="232"/>
      <c r="N5724" s="131" t="e">
        <f t="shared" si="89"/>
        <v>#N/A</v>
      </c>
    </row>
    <row r="5725" spans="1:14" ht="12.75" customHeight="1" x14ac:dyDescent="0.25">
      <c r="A5725" s="232"/>
      <c r="B5725" s="232"/>
      <c r="C5725" s="232"/>
      <c r="D5725" s="232"/>
      <c r="E5725" s="232"/>
      <c r="F5725" s="232"/>
      <c r="G5725" s="232"/>
      <c r="H5725" s="232"/>
      <c r="I5725" s="232"/>
      <c r="J5725" s="232"/>
      <c r="K5725" s="232"/>
      <c r="L5725" s="232"/>
      <c r="M5725" s="232"/>
      <c r="N5725" s="131" t="e">
        <f t="shared" si="89"/>
        <v>#N/A</v>
      </c>
    </row>
    <row r="5726" spans="1:14" ht="12.75" customHeight="1" x14ac:dyDescent="0.25">
      <c r="A5726" s="232"/>
      <c r="B5726" s="232"/>
      <c r="C5726" s="232"/>
      <c r="D5726" s="232"/>
      <c r="E5726" s="232"/>
      <c r="F5726" s="232"/>
      <c r="G5726" s="232"/>
      <c r="H5726" s="232"/>
      <c r="I5726" s="232"/>
      <c r="J5726" s="232"/>
      <c r="K5726" s="232"/>
      <c r="L5726" s="232"/>
      <c r="M5726" s="232"/>
      <c r="N5726" s="131" t="e">
        <f t="shared" si="89"/>
        <v>#N/A</v>
      </c>
    </row>
    <row r="5727" spans="1:14" ht="12.75" customHeight="1" x14ac:dyDescent="0.25">
      <c r="A5727" s="232"/>
      <c r="B5727" s="232"/>
      <c r="C5727" s="232"/>
      <c r="D5727" s="232"/>
      <c r="E5727" s="232"/>
      <c r="F5727" s="232"/>
      <c r="G5727" s="232"/>
      <c r="H5727" s="232"/>
      <c r="I5727" s="232"/>
      <c r="J5727" s="232"/>
      <c r="K5727" s="232"/>
      <c r="L5727" s="232"/>
      <c r="M5727" s="232"/>
      <c r="N5727" s="131" t="e">
        <f t="shared" si="89"/>
        <v>#N/A</v>
      </c>
    </row>
    <row r="5728" spans="1:14" ht="12.75" customHeight="1" x14ac:dyDescent="0.25">
      <c r="A5728" s="232"/>
      <c r="B5728" s="232"/>
      <c r="C5728" s="232"/>
      <c r="D5728" s="232"/>
      <c r="E5728" s="232"/>
      <c r="F5728" s="232"/>
      <c r="G5728" s="232"/>
      <c r="H5728" s="232"/>
      <c r="I5728" s="232"/>
      <c r="J5728" s="232"/>
      <c r="K5728" s="232"/>
      <c r="L5728" s="232"/>
      <c r="M5728" s="232"/>
      <c r="N5728" s="131" t="e">
        <f t="shared" si="89"/>
        <v>#N/A</v>
      </c>
    </row>
    <row r="5729" spans="1:14" ht="12.75" customHeight="1" x14ac:dyDescent="0.25">
      <c r="A5729" s="232"/>
      <c r="B5729" s="232"/>
      <c r="C5729" s="232"/>
      <c r="D5729" s="232"/>
      <c r="E5729" s="232"/>
      <c r="F5729" s="232"/>
      <c r="G5729" s="232"/>
      <c r="H5729" s="232"/>
      <c r="I5729" s="232"/>
      <c r="J5729" s="232"/>
      <c r="K5729" s="232"/>
      <c r="L5729" s="232"/>
      <c r="M5729" s="232"/>
      <c r="N5729" s="131" t="e">
        <f t="shared" si="89"/>
        <v>#N/A</v>
      </c>
    </row>
    <row r="5730" spans="1:14" ht="12.75" customHeight="1" x14ac:dyDescent="0.25">
      <c r="A5730" s="232"/>
      <c r="B5730" s="232"/>
      <c r="C5730" s="232"/>
      <c r="D5730" s="232"/>
      <c r="E5730" s="232"/>
      <c r="F5730" s="232"/>
      <c r="G5730" s="232"/>
      <c r="H5730" s="232"/>
      <c r="I5730" s="232"/>
      <c r="J5730" s="232"/>
      <c r="K5730" s="232"/>
      <c r="L5730" s="232"/>
      <c r="M5730" s="232"/>
      <c r="N5730" s="131" t="e">
        <f t="shared" si="89"/>
        <v>#N/A</v>
      </c>
    </row>
    <row r="5731" spans="1:14" ht="12.75" customHeight="1" x14ac:dyDescent="0.25">
      <c r="A5731" s="232"/>
      <c r="B5731" s="232"/>
      <c r="C5731" s="232"/>
      <c r="D5731" s="232"/>
      <c r="E5731" s="232"/>
      <c r="F5731" s="232"/>
      <c r="G5731" s="232"/>
      <c r="H5731" s="232"/>
      <c r="I5731" s="232"/>
      <c r="J5731" s="232"/>
      <c r="K5731" s="232"/>
      <c r="L5731" s="232"/>
      <c r="M5731" s="232"/>
      <c r="N5731" s="131" t="e">
        <f t="shared" si="89"/>
        <v>#N/A</v>
      </c>
    </row>
    <row r="5732" spans="1:14" ht="12.75" customHeight="1" x14ac:dyDescent="0.25">
      <c r="A5732" s="232"/>
      <c r="B5732" s="232"/>
      <c r="C5732" s="232"/>
      <c r="D5732" s="232"/>
      <c r="E5732" s="232"/>
      <c r="F5732" s="232"/>
      <c r="G5732" s="232"/>
      <c r="H5732" s="232"/>
      <c r="I5732" s="232"/>
      <c r="J5732" s="232"/>
      <c r="K5732" s="232"/>
      <c r="L5732" s="232"/>
      <c r="M5732" s="232"/>
      <c r="N5732" s="131" t="e">
        <f t="shared" si="89"/>
        <v>#N/A</v>
      </c>
    </row>
    <row r="5733" spans="1:14" ht="12.75" customHeight="1" x14ac:dyDescent="0.25">
      <c r="A5733" s="232"/>
      <c r="B5733" s="232"/>
      <c r="C5733" s="232"/>
      <c r="D5733" s="232"/>
      <c r="E5733" s="232"/>
      <c r="F5733" s="232"/>
      <c r="G5733" s="232"/>
      <c r="H5733" s="232"/>
      <c r="I5733" s="232"/>
      <c r="J5733" s="232"/>
      <c r="K5733" s="232"/>
      <c r="L5733" s="232"/>
      <c r="M5733" s="232"/>
      <c r="N5733" s="131" t="e">
        <f t="shared" si="89"/>
        <v>#N/A</v>
      </c>
    </row>
    <row r="5734" spans="1:14" ht="12.75" customHeight="1" x14ac:dyDescent="0.25">
      <c r="A5734" s="232"/>
      <c r="B5734" s="232"/>
      <c r="C5734" s="232"/>
      <c r="D5734" s="232"/>
      <c r="E5734" s="232"/>
      <c r="F5734" s="232"/>
      <c r="G5734" s="232"/>
      <c r="H5734" s="232"/>
      <c r="I5734" s="232"/>
      <c r="J5734" s="232"/>
      <c r="K5734" s="232"/>
      <c r="L5734" s="232"/>
      <c r="M5734" s="232"/>
      <c r="N5734" s="131" t="e">
        <f t="shared" si="89"/>
        <v>#N/A</v>
      </c>
    </row>
    <row r="5735" spans="1:14" ht="12.75" customHeight="1" x14ac:dyDescent="0.25">
      <c r="A5735" s="232"/>
      <c r="B5735" s="232"/>
      <c r="C5735" s="232"/>
      <c r="D5735" s="232"/>
      <c r="E5735" s="232"/>
      <c r="F5735" s="232"/>
      <c r="G5735" s="232"/>
      <c r="H5735" s="232"/>
      <c r="I5735" s="232"/>
      <c r="J5735" s="232"/>
      <c r="K5735" s="232"/>
      <c r="L5735" s="232"/>
      <c r="M5735" s="232"/>
      <c r="N5735" s="131" t="e">
        <f t="shared" si="89"/>
        <v>#N/A</v>
      </c>
    </row>
    <row r="5736" spans="1:14" ht="12.75" customHeight="1" x14ac:dyDescent="0.25">
      <c r="A5736" s="232"/>
      <c r="B5736" s="232"/>
      <c r="C5736" s="232"/>
      <c r="D5736" s="232"/>
      <c r="E5736" s="232"/>
      <c r="F5736" s="232"/>
      <c r="G5736" s="232"/>
      <c r="H5736" s="232"/>
      <c r="I5736" s="232"/>
      <c r="J5736" s="232"/>
      <c r="K5736" s="232"/>
      <c r="L5736" s="232"/>
      <c r="M5736" s="232"/>
      <c r="N5736" s="131" t="e">
        <f t="shared" si="89"/>
        <v>#N/A</v>
      </c>
    </row>
    <row r="5737" spans="1:14" ht="12.75" customHeight="1" x14ac:dyDescent="0.25">
      <c r="A5737" s="232"/>
      <c r="B5737" s="232"/>
      <c r="C5737" s="232"/>
      <c r="D5737" s="232"/>
      <c r="E5737" s="232"/>
      <c r="F5737" s="232"/>
      <c r="G5737" s="232"/>
      <c r="H5737" s="232"/>
      <c r="I5737" s="232"/>
      <c r="J5737" s="232"/>
      <c r="K5737" s="232"/>
      <c r="L5737" s="232"/>
      <c r="M5737" s="232"/>
      <c r="N5737" s="131" t="e">
        <f t="shared" si="89"/>
        <v>#N/A</v>
      </c>
    </row>
    <row r="5738" spans="1:14" ht="12.75" customHeight="1" x14ac:dyDescent="0.25">
      <c r="A5738" s="232"/>
      <c r="B5738" s="232"/>
      <c r="C5738" s="232"/>
      <c r="D5738" s="232"/>
      <c r="E5738" s="232"/>
      <c r="F5738" s="232"/>
      <c r="G5738" s="232"/>
      <c r="H5738" s="232"/>
      <c r="I5738" s="232"/>
      <c r="J5738" s="232"/>
      <c r="K5738" s="232"/>
      <c r="L5738" s="232"/>
      <c r="M5738" s="232"/>
      <c r="N5738" s="131" t="e">
        <f t="shared" si="89"/>
        <v>#N/A</v>
      </c>
    </row>
    <row r="5739" spans="1:14" ht="12.75" customHeight="1" x14ac:dyDescent="0.25">
      <c r="A5739" s="232"/>
      <c r="B5739" s="232"/>
      <c r="C5739" s="232"/>
      <c r="D5739" s="232"/>
      <c r="E5739" s="232"/>
      <c r="F5739" s="232"/>
      <c r="G5739" s="232"/>
      <c r="H5739" s="232"/>
      <c r="I5739" s="232"/>
      <c r="J5739" s="232"/>
      <c r="K5739" s="232"/>
      <c r="L5739" s="232"/>
      <c r="M5739" s="232"/>
      <c r="N5739" s="131" t="e">
        <f t="shared" si="89"/>
        <v>#N/A</v>
      </c>
    </row>
    <row r="5740" spans="1:14" ht="12.75" customHeight="1" x14ac:dyDescent="0.25">
      <c r="A5740" s="232"/>
      <c r="B5740" s="232"/>
      <c r="C5740" s="232"/>
      <c r="D5740" s="232"/>
      <c r="E5740" s="232"/>
      <c r="F5740" s="232"/>
      <c r="G5740" s="232"/>
      <c r="H5740" s="232"/>
      <c r="I5740" s="232"/>
      <c r="J5740" s="232"/>
      <c r="K5740" s="232"/>
      <c r="L5740" s="232"/>
      <c r="M5740" s="232"/>
      <c r="N5740" s="131" t="e">
        <f t="shared" si="89"/>
        <v>#N/A</v>
      </c>
    </row>
    <row r="5741" spans="1:14" ht="12.75" customHeight="1" x14ac:dyDescent="0.25">
      <c r="A5741" s="232"/>
      <c r="B5741" s="232"/>
      <c r="C5741" s="232"/>
      <c r="D5741" s="232"/>
      <c r="E5741" s="232"/>
      <c r="F5741" s="232"/>
      <c r="G5741" s="232"/>
      <c r="H5741" s="232"/>
      <c r="I5741" s="232"/>
      <c r="J5741" s="232"/>
      <c r="K5741" s="232"/>
      <c r="L5741" s="232"/>
      <c r="M5741" s="232"/>
      <c r="N5741" s="131" t="e">
        <f t="shared" si="89"/>
        <v>#N/A</v>
      </c>
    </row>
    <row r="5742" spans="1:14" ht="12.75" customHeight="1" x14ac:dyDescent="0.25">
      <c r="A5742" s="232"/>
      <c r="B5742" s="232"/>
      <c r="C5742" s="232"/>
      <c r="D5742" s="232"/>
      <c r="E5742" s="232"/>
      <c r="F5742" s="232"/>
      <c r="G5742" s="232"/>
      <c r="H5742" s="232"/>
      <c r="I5742" s="232"/>
      <c r="J5742" s="232"/>
      <c r="K5742" s="232"/>
      <c r="L5742" s="232"/>
      <c r="M5742" s="232"/>
      <c r="N5742" s="131" t="e">
        <f t="shared" si="89"/>
        <v>#N/A</v>
      </c>
    </row>
    <row r="5743" spans="1:14" ht="12.75" customHeight="1" x14ac:dyDescent="0.25">
      <c r="A5743" s="232"/>
      <c r="B5743" s="232"/>
      <c r="C5743" s="232"/>
      <c r="D5743" s="232"/>
      <c r="E5743" s="232"/>
      <c r="F5743" s="232"/>
      <c r="G5743" s="232"/>
      <c r="H5743" s="232"/>
      <c r="I5743" s="232"/>
      <c r="J5743" s="232"/>
      <c r="K5743" s="232"/>
      <c r="L5743" s="232"/>
      <c r="M5743" s="232"/>
      <c r="N5743" s="131" t="e">
        <f t="shared" si="89"/>
        <v>#N/A</v>
      </c>
    </row>
    <row r="5744" spans="1:14" ht="12.75" customHeight="1" x14ac:dyDescent="0.25">
      <c r="A5744" s="232"/>
      <c r="B5744" s="232"/>
      <c r="C5744" s="232"/>
      <c r="D5744" s="232"/>
      <c r="E5744" s="232"/>
      <c r="F5744" s="232"/>
      <c r="G5744" s="232"/>
      <c r="H5744" s="232"/>
      <c r="I5744" s="232"/>
      <c r="J5744" s="232"/>
      <c r="K5744" s="232"/>
      <c r="L5744" s="232"/>
      <c r="M5744" s="232"/>
      <c r="N5744" s="131" t="e">
        <f t="shared" si="89"/>
        <v>#N/A</v>
      </c>
    </row>
    <row r="5745" spans="1:14" ht="12.75" customHeight="1" x14ac:dyDescent="0.25">
      <c r="A5745" s="232"/>
      <c r="B5745" s="232"/>
      <c r="C5745" s="232"/>
      <c r="D5745" s="232"/>
      <c r="E5745" s="232"/>
      <c r="F5745" s="232"/>
      <c r="G5745" s="232"/>
      <c r="H5745" s="232"/>
      <c r="I5745" s="232"/>
      <c r="J5745" s="232"/>
      <c r="K5745" s="232"/>
      <c r="L5745" s="232"/>
      <c r="M5745" s="232"/>
      <c r="N5745" s="131" t="e">
        <f t="shared" si="89"/>
        <v>#N/A</v>
      </c>
    </row>
    <row r="5746" spans="1:14" ht="12.75" customHeight="1" x14ac:dyDescent="0.25">
      <c r="A5746" s="232"/>
      <c r="B5746" s="232"/>
      <c r="C5746" s="232"/>
      <c r="D5746" s="232"/>
      <c r="E5746" s="232"/>
      <c r="F5746" s="232"/>
      <c r="G5746" s="232"/>
      <c r="H5746" s="232"/>
      <c r="I5746" s="232"/>
      <c r="J5746" s="232"/>
      <c r="K5746" s="232"/>
      <c r="L5746" s="232"/>
      <c r="M5746" s="232"/>
      <c r="N5746" s="131" t="e">
        <f t="shared" si="89"/>
        <v>#N/A</v>
      </c>
    </row>
    <row r="5747" spans="1:14" ht="12.75" customHeight="1" x14ac:dyDescent="0.25">
      <c r="A5747" s="232"/>
      <c r="B5747" s="232"/>
      <c r="C5747" s="232"/>
      <c r="D5747" s="232"/>
      <c r="E5747" s="232"/>
      <c r="F5747" s="232"/>
      <c r="G5747" s="232"/>
      <c r="H5747" s="232"/>
      <c r="I5747" s="232"/>
      <c r="J5747" s="232"/>
      <c r="K5747" s="232"/>
      <c r="L5747" s="232"/>
      <c r="M5747" s="232"/>
      <c r="N5747" s="131" t="e">
        <f t="shared" si="89"/>
        <v>#N/A</v>
      </c>
    </row>
    <row r="5748" spans="1:14" ht="12.75" customHeight="1" x14ac:dyDescent="0.25">
      <c r="A5748" s="232"/>
      <c r="B5748" s="232"/>
      <c r="C5748" s="232"/>
      <c r="D5748" s="232"/>
      <c r="E5748" s="232"/>
      <c r="F5748" s="232"/>
      <c r="G5748" s="232"/>
      <c r="H5748" s="232"/>
      <c r="I5748" s="232"/>
      <c r="J5748" s="232"/>
      <c r="K5748" s="232"/>
      <c r="L5748" s="232"/>
      <c r="M5748" s="232"/>
      <c r="N5748" s="131" t="e">
        <f t="shared" si="89"/>
        <v>#N/A</v>
      </c>
    </row>
    <row r="5749" spans="1:14" ht="12.75" customHeight="1" x14ac:dyDescent="0.25">
      <c r="A5749" s="232"/>
      <c r="B5749" s="232"/>
      <c r="C5749" s="232"/>
      <c r="D5749" s="232"/>
      <c r="E5749" s="232"/>
      <c r="F5749" s="232"/>
      <c r="G5749" s="232"/>
      <c r="H5749" s="232"/>
      <c r="I5749" s="232"/>
      <c r="J5749" s="232"/>
      <c r="K5749" s="232"/>
      <c r="L5749" s="232"/>
      <c r="M5749" s="232"/>
      <c r="N5749" s="131" t="e">
        <f t="shared" si="89"/>
        <v>#N/A</v>
      </c>
    </row>
    <row r="5750" spans="1:14" ht="12.75" customHeight="1" x14ac:dyDescent="0.25">
      <c r="A5750" s="232"/>
      <c r="B5750" s="232"/>
      <c r="C5750" s="232"/>
      <c r="D5750" s="232"/>
      <c r="E5750" s="232"/>
      <c r="F5750" s="232"/>
      <c r="G5750" s="232"/>
      <c r="H5750" s="232"/>
      <c r="I5750" s="232"/>
      <c r="J5750" s="232"/>
      <c r="K5750" s="232"/>
      <c r="L5750" s="232"/>
      <c r="M5750" s="232"/>
      <c r="N5750" s="131" t="e">
        <f t="shared" si="89"/>
        <v>#N/A</v>
      </c>
    </row>
    <row r="5751" spans="1:14" ht="12.75" customHeight="1" x14ac:dyDescent="0.25">
      <c r="A5751" s="232"/>
      <c r="B5751" s="232"/>
      <c r="C5751" s="232"/>
      <c r="D5751" s="232"/>
      <c r="E5751" s="232"/>
      <c r="F5751" s="232"/>
      <c r="G5751" s="232"/>
      <c r="H5751" s="232"/>
      <c r="I5751" s="232"/>
      <c r="J5751" s="232"/>
      <c r="K5751" s="232"/>
      <c r="L5751" s="232"/>
      <c r="M5751" s="232"/>
      <c r="N5751" s="131" t="e">
        <f t="shared" si="89"/>
        <v>#N/A</v>
      </c>
    </row>
    <row r="5752" spans="1:14" ht="12.75" customHeight="1" x14ac:dyDescent="0.25">
      <c r="A5752" s="232"/>
      <c r="B5752" s="232"/>
      <c r="C5752" s="232"/>
      <c r="D5752" s="232"/>
      <c r="E5752" s="232"/>
      <c r="F5752" s="232"/>
      <c r="G5752" s="232"/>
      <c r="H5752" s="232"/>
      <c r="I5752" s="232"/>
      <c r="J5752" s="232"/>
      <c r="K5752" s="232"/>
      <c r="L5752" s="232"/>
      <c r="M5752" s="232"/>
      <c r="N5752" s="131" t="e">
        <f t="shared" si="89"/>
        <v>#N/A</v>
      </c>
    </row>
    <row r="5753" spans="1:14" ht="12.75" customHeight="1" x14ac:dyDescent="0.25">
      <c r="A5753" s="232"/>
      <c r="B5753" s="232"/>
      <c r="C5753" s="232"/>
      <c r="D5753" s="232"/>
      <c r="E5753" s="232"/>
      <c r="F5753" s="232"/>
      <c r="G5753" s="232"/>
      <c r="H5753" s="232"/>
      <c r="I5753" s="232"/>
      <c r="J5753" s="232"/>
      <c r="K5753" s="232"/>
      <c r="L5753" s="232"/>
      <c r="M5753" s="232"/>
      <c r="N5753" s="131" t="e">
        <f t="shared" si="89"/>
        <v>#N/A</v>
      </c>
    </row>
    <row r="5754" spans="1:14" ht="12.75" customHeight="1" x14ac:dyDescent="0.25">
      <c r="A5754" s="232"/>
      <c r="B5754" s="232"/>
      <c r="C5754" s="232"/>
      <c r="D5754" s="232"/>
      <c r="E5754" s="232"/>
      <c r="F5754" s="232"/>
      <c r="G5754" s="232"/>
      <c r="H5754" s="232"/>
      <c r="I5754" s="232"/>
      <c r="J5754" s="232"/>
      <c r="K5754" s="232"/>
      <c r="L5754" s="232"/>
      <c r="M5754" s="232"/>
      <c r="N5754" s="131" t="e">
        <f t="shared" si="89"/>
        <v>#N/A</v>
      </c>
    </row>
    <row r="5755" spans="1:14" ht="12.75" customHeight="1" x14ac:dyDescent="0.25">
      <c r="A5755" s="232"/>
      <c r="B5755" s="232"/>
      <c r="C5755" s="232"/>
      <c r="D5755" s="232"/>
      <c r="E5755" s="232"/>
      <c r="F5755" s="232"/>
      <c r="G5755" s="232"/>
      <c r="H5755" s="232"/>
      <c r="I5755" s="232"/>
      <c r="J5755" s="232"/>
      <c r="K5755" s="232"/>
      <c r="L5755" s="232"/>
      <c r="M5755" s="232"/>
      <c r="N5755" s="131" t="e">
        <f t="shared" si="89"/>
        <v>#N/A</v>
      </c>
    </row>
    <row r="5756" spans="1:14" ht="12.75" customHeight="1" x14ac:dyDescent="0.25">
      <c r="A5756" s="232"/>
      <c r="B5756" s="232"/>
      <c r="C5756" s="232"/>
      <c r="D5756" s="232"/>
      <c r="E5756" s="232"/>
      <c r="F5756" s="232"/>
      <c r="G5756" s="232"/>
      <c r="H5756" s="232"/>
      <c r="I5756" s="232"/>
      <c r="J5756" s="232"/>
      <c r="K5756" s="232"/>
      <c r="L5756" s="232"/>
      <c r="M5756" s="232"/>
      <c r="N5756" s="131" t="e">
        <f t="shared" si="89"/>
        <v>#N/A</v>
      </c>
    </row>
    <row r="5757" spans="1:14" ht="12.75" customHeight="1" x14ac:dyDescent="0.25">
      <c r="A5757" s="232"/>
      <c r="B5757" s="232"/>
      <c r="C5757" s="232"/>
      <c r="D5757" s="232"/>
      <c r="E5757" s="232"/>
      <c r="F5757" s="232"/>
      <c r="G5757" s="232"/>
      <c r="H5757" s="232"/>
      <c r="I5757" s="232"/>
      <c r="J5757" s="232"/>
      <c r="K5757" s="232"/>
      <c r="L5757" s="232"/>
      <c r="M5757" s="232"/>
      <c r="N5757" s="131" t="e">
        <f t="shared" si="89"/>
        <v>#N/A</v>
      </c>
    </row>
    <row r="5758" spans="1:14" ht="12.75" customHeight="1" x14ac:dyDescent="0.25">
      <c r="A5758" s="232"/>
      <c r="B5758" s="232"/>
      <c r="C5758" s="232"/>
      <c r="D5758" s="232"/>
      <c r="E5758" s="232"/>
      <c r="F5758" s="232"/>
      <c r="G5758" s="232"/>
      <c r="H5758" s="232"/>
      <c r="I5758" s="232"/>
      <c r="J5758" s="232"/>
      <c r="K5758" s="232"/>
      <c r="L5758" s="232"/>
      <c r="M5758" s="232"/>
      <c r="N5758" s="131" t="e">
        <f t="shared" si="89"/>
        <v>#N/A</v>
      </c>
    </row>
    <row r="5759" spans="1:14" ht="12.75" customHeight="1" x14ac:dyDescent="0.25">
      <c r="A5759" s="232"/>
      <c r="B5759" s="232"/>
      <c r="C5759" s="232"/>
      <c r="D5759" s="232"/>
      <c r="E5759" s="232"/>
      <c r="F5759" s="232"/>
      <c r="G5759" s="232"/>
      <c r="H5759" s="232"/>
      <c r="I5759" s="232"/>
      <c r="J5759" s="232"/>
      <c r="K5759" s="232"/>
      <c r="L5759" s="232"/>
      <c r="M5759" s="232"/>
      <c r="N5759" s="131" t="e">
        <f t="shared" si="89"/>
        <v>#N/A</v>
      </c>
    </row>
    <row r="5760" spans="1:14" ht="12.75" customHeight="1" x14ac:dyDescent="0.25">
      <c r="A5760" s="232"/>
      <c r="B5760" s="232"/>
      <c r="C5760" s="232"/>
      <c r="D5760" s="232"/>
      <c r="E5760" s="232"/>
      <c r="F5760" s="232"/>
      <c r="G5760" s="232"/>
      <c r="H5760" s="232"/>
      <c r="I5760" s="232"/>
      <c r="J5760" s="232"/>
      <c r="K5760" s="232"/>
      <c r="L5760" s="232"/>
      <c r="M5760" s="232"/>
      <c r="N5760" s="131" t="e">
        <f t="shared" si="89"/>
        <v>#N/A</v>
      </c>
    </row>
    <row r="5761" spans="1:14" ht="12.75" customHeight="1" x14ac:dyDescent="0.25">
      <c r="A5761" s="232"/>
      <c r="B5761" s="232"/>
      <c r="C5761" s="232"/>
      <c r="D5761" s="232"/>
      <c r="E5761" s="232"/>
      <c r="F5761" s="232"/>
      <c r="G5761" s="232"/>
      <c r="H5761" s="232"/>
      <c r="I5761" s="232"/>
      <c r="J5761" s="232"/>
      <c r="K5761" s="232"/>
      <c r="L5761" s="232"/>
      <c r="M5761" s="232"/>
      <c r="N5761" s="131" t="e">
        <f t="shared" si="89"/>
        <v>#N/A</v>
      </c>
    </row>
    <row r="5762" spans="1:14" ht="12.75" customHeight="1" x14ac:dyDescent="0.25">
      <c r="A5762" s="232"/>
      <c r="B5762" s="232"/>
      <c r="C5762" s="232"/>
      <c r="D5762" s="232"/>
      <c r="E5762" s="232"/>
      <c r="F5762" s="232"/>
      <c r="G5762" s="232"/>
      <c r="H5762" s="232"/>
      <c r="I5762" s="232"/>
      <c r="J5762" s="232"/>
      <c r="K5762" s="232"/>
      <c r="L5762" s="232"/>
      <c r="M5762" s="232"/>
      <c r="N5762" s="131" t="e">
        <f t="shared" si="89"/>
        <v>#N/A</v>
      </c>
    </row>
    <row r="5763" spans="1:14" ht="12.75" customHeight="1" x14ac:dyDescent="0.25">
      <c r="A5763" s="232"/>
      <c r="B5763" s="232"/>
      <c r="C5763" s="232"/>
      <c r="D5763" s="232"/>
      <c r="E5763" s="232"/>
      <c r="F5763" s="232"/>
      <c r="G5763" s="232"/>
      <c r="H5763" s="232"/>
      <c r="I5763" s="232"/>
      <c r="J5763" s="232"/>
      <c r="K5763" s="232"/>
      <c r="L5763" s="232"/>
      <c r="M5763" s="232"/>
      <c r="N5763" s="131" t="e">
        <f t="shared" si="89"/>
        <v>#N/A</v>
      </c>
    </row>
    <row r="5764" spans="1:14" ht="12.75" customHeight="1" x14ac:dyDescent="0.25">
      <c r="A5764" s="232"/>
      <c r="B5764" s="232"/>
      <c r="C5764" s="232"/>
      <c r="D5764" s="232"/>
      <c r="E5764" s="232"/>
      <c r="F5764" s="232"/>
      <c r="G5764" s="232"/>
      <c r="H5764" s="232"/>
      <c r="I5764" s="232"/>
      <c r="J5764" s="232"/>
      <c r="K5764" s="232"/>
      <c r="L5764" s="232"/>
      <c r="M5764" s="232"/>
      <c r="N5764" s="131" t="e">
        <f t="shared" ref="N5764:N5827" si="90">VLOOKUP(I5764,$O$3:$P$10,2,FALSE)</f>
        <v>#N/A</v>
      </c>
    </row>
    <row r="5765" spans="1:14" ht="12.75" customHeight="1" x14ac:dyDescent="0.25">
      <c r="A5765" s="232"/>
      <c r="B5765" s="232"/>
      <c r="C5765" s="232"/>
      <c r="D5765" s="232"/>
      <c r="E5765" s="232"/>
      <c r="F5765" s="232"/>
      <c r="G5765" s="232"/>
      <c r="H5765" s="232"/>
      <c r="I5765" s="232"/>
      <c r="J5765" s="232"/>
      <c r="K5765" s="232"/>
      <c r="L5765" s="232"/>
      <c r="M5765" s="232"/>
      <c r="N5765" s="131" t="e">
        <f t="shared" si="90"/>
        <v>#N/A</v>
      </c>
    </row>
    <row r="5766" spans="1:14" ht="12.75" customHeight="1" x14ac:dyDescent="0.25">
      <c r="A5766" s="232"/>
      <c r="B5766" s="232"/>
      <c r="C5766" s="232"/>
      <c r="D5766" s="232"/>
      <c r="E5766" s="232"/>
      <c r="F5766" s="232"/>
      <c r="G5766" s="232"/>
      <c r="H5766" s="232"/>
      <c r="I5766" s="232"/>
      <c r="J5766" s="232"/>
      <c r="K5766" s="232"/>
      <c r="L5766" s="232"/>
      <c r="M5766" s="232"/>
      <c r="N5766" s="131" t="e">
        <f t="shared" si="90"/>
        <v>#N/A</v>
      </c>
    </row>
    <row r="5767" spans="1:14" ht="12.75" customHeight="1" x14ac:dyDescent="0.25">
      <c r="A5767" s="232"/>
      <c r="B5767" s="232"/>
      <c r="C5767" s="232"/>
      <c r="D5767" s="232"/>
      <c r="E5767" s="232"/>
      <c r="F5767" s="232"/>
      <c r="G5767" s="232"/>
      <c r="H5767" s="232"/>
      <c r="I5767" s="232"/>
      <c r="J5767" s="232"/>
      <c r="K5767" s="232"/>
      <c r="L5767" s="232"/>
      <c r="M5767" s="232"/>
      <c r="N5767" s="131" t="e">
        <f t="shared" si="90"/>
        <v>#N/A</v>
      </c>
    </row>
    <row r="5768" spans="1:14" ht="12.75" customHeight="1" x14ac:dyDescent="0.25">
      <c r="A5768" s="232"/>
      <c r="B5768" s="232"/>
      <c r="C5768" s="232"/>
      <c r="D5768" s="232"/>
      <c r="E5768" s="232"/>
      <c r="F5768" s="232"/>
      <c r="G5768" s="232"/>
      <c r="H5768" s="232"/>
      <c r="I5768" s="232"/>
      <c r="J5768" s="232"/>
      <c r="K5768" s="232"/>
      <c r="L5768" s="232"/>
      <c r="M5768" s="232"/>
      <c r="N5768" s="131" t="e">
        <f t="shared" si="90"/>
        <v>#N/A</v>
      </c>
    </row>
    <row r="5769" spans="1:14" ht="12.75" customHeight="1" x14ac:dyDescent="0.25">
      <c r="A5769" s="232"/>
      <c r="B5769" s="232"/>
      <c r="C5769" s="232"/>
      <c r="D5769" s="232"/>
      <c r="E5769" s="232"/>
      <c r="F5769" s="232"/>
      <c r="G5769" s="232"/>
      <c r="H5769" s="232"/>
      <c r="I5769" s="232"/>
      <c r="J5769" s="232"/>
      <c r="K5769" s="232"/>
      <c r="L5769" s="232"/>
      <c r="M5769" s="232"/>
      <c r="N5769" s="131" t="e">
        <f t="shared" si="90"/>
        <v>#N/A</v>
      </c>
    </row>
    <row r="5770" spans="1:14" ht="12.75" customHeight="1" x14ac:dyDescent="0.25">
      <c r="A5770" s="232"/>
      <c r="B5770" s="232"/>
      <c r="C5770" s="232"/>
      <c r="D5770" s="232"/>
      <c r="E5770" s="232"/>
      <c r="F5770" s="232"/>
      <c r="G5770" s="232"/>
      <c r="H5770" s="232"/>
      <c r="I5770" s="232"/>
      <c r="J5770" s="232"/>
      <c r="K5770" s="232"/>
      <c r="L5770" s="232"/>
      <c r="M5770" s="232"/>
      <c r="N5770" s="131" t="e">
        <f t="shared" si="90"/>
        <v>#N/A</v>
      </c>
    </row>
    <row r="5771" spans="1:14" ht="12.75" customHeight="1" x14ac:dyDescent="0.25">
      <c r="A5771" s="232"/>
      <c r="B5771" s="232"/>
      <c r="C5771" s="232"/>
      <c r="D5771" s="232"/>
      <c r="E5771" s="232"/>
      <c r="F5771" s="232"/>
      <c r="G5771" s="232"/>
      <c r="H5771" s="232"/>
      <c r="I5771" s="232"/>
      <c r="J5771" s="232"/>
      <c r="K5771" s="232"/>
      <c r="L5771" s="232"/>
      <c r="M5771" s="232"/>
      <c r="N5771" s="131" t="e">
        <f t="shared" si="90"/>
        <v>#N/A</v>
      </c>
    </row>
    <row r="5772" spans="1:14" ht="12.75" customHeight="1" x14ac:dyDescent="0.25">
      <c r="A5772" s="232"/>
      <c r="B5772" s="232"/>
      <c r="C5772" s="232"/>
      <c r="D5772" s="232"/>
      <c r="E5772" s="232"/>
      <c r="F5772" s="232"/>
      <c r="G5772" s="232"/>
      <c r="H5772" s="232"/>
      <c r="I5772" s="232"/>
      <c r="J5772" s="232"/>
      <c r="K5772" s="232"/>
      <c r="L5772" s="232"/>
      <c r="M5772" s="232"/>
      <c r="N5772" s="131" t="e">
        <f t="shared" si="90"/>
        <v>#N/A</v>
      </c>
    </row>
    <row r="5773" spans="1:14" ht="12.75" customHeight="1" x14ac:dyDescent="0.25">
      <c r="A5773" s="232"/>
      <c r="B5773" s="232"/>
      <c r="C5773" s="232"/>
      <c r="D5773" s="232"/>
      <c r="E5773" s="232"/>
      <c r="F5773" s="232"/>
      <c r="G5773" s="232"/>
      <c r="H5773" s="232"/>
      <c r="I5773" s="232"/>
      <c r="J5773" s="232"/>
      <c r="K5773" s="232"/>
      <c r="L5773" s="232"/>
      <c r="M5773" s="232"/>
      <c r="N5773" s="131" t="e">
        <f t="shared" si="90"/>
        <v>#N/A</v>
      </c>
    </row>
    <row r="5774" spans="1:14" ht="12.75" customHeight="1" x14ac:dyDescent="0.25">
      <c r="A5774" s="232"/>
      <c r="B5774" s="232"/>
      <c r="C5774" s="232"/>
      <c r="D5774" s="232"/>
      <c r="E5774" s="232"/>
      <c r="F5774" s="232"/>
      <c r="G5774" s="232"/>
      <c r="H5774" s="232"/>
      <c r="I5774" s="232"/>
      <c r="J5774" s="232"/>
      <c r="K5774" s="232"/>
      <c r="L5774" s="232"/>
      <c r="M5774" s="232"/>
      <c r="N5774" s="131" t="e">
        <f t="shared" si="90"/>
        <v>#N/A</v>
      </c>
    </row>
    <row r="5775" spans="1:14" ht="12.75" customHeight="1" x14ac:dyDescent="0.25">
      <c r="A5775" s="232"/>
      <c r="B5775" s="232"/>
      <c r="C5775" s="232"/>
      <c r="D5775" s="232"/>
      <c r="E5775" s="232"/>
      <c r="F5775" s="232"/>
      <c r="G5775" s="232"/>
      <c r="H5775" s="232"/>
      <c r="I5775" s="232"/>
      <c r="J5775" s="232"/>
      <c r="K5775" s="232"/>
      <c r="L5775" s="232"/>
      <c r="M5775" s="232"/>
      <c r="N5775" s="131" t="e">
        <f t="shared" si="90"/>
        <v>#N/A</v>
      </c>
    </row>
    <row r="5776" spans="1:14" ht="12.75" customHeight="1" x14ac:dyDescent="0.25">
      <c r="A5776" s="232"/>
      <c r="B5776" s="232"/>
      <c r="C5776" s="232"/>
      <c r="D5776" s="232"/>
      <c r="E5776" s="232"/>
      <c r="F5776" s="232"/>
      <c r="G5776" s="232"/>
      <c r="H5776" s="232"/>
      <c r="I5776" s="232"/>
      <c r="J5776" s="232"/>
      <c r="K5776" s="232"/>
      <c r="L5776" s="232"/>
      <c r="M5776" s="232"/>
      <c r="N5776" s="131" t="e">
        <f t="shared" si="90"/>
        <v>#N/A</v>
      </c>
    </row>
    <row r="5777" spans="1:14" ht="12.75" customHeight="1" x14ac:dyDescent="0.25">
      <c r="A5777" s="232"/>
      <c r="B5777" s="232"/>
      <c r="C5777" s="232"/>
      <c r="D5777" s="232"/>
      <c r="E5777" s="232"/>
      <c r="F5777" s="232"/>
      <c r="G5777" s="232"/>
      <c r="H5777" s="232"/>
      <c r="I5777" s="232"/>
      <c r="J5777" s="232"/>
      <c r="K5777" s="232"/>
      <c r="L5777" s="232"/>
      <c r="M5777" s="232"/>
      <c r="N5777" s="131" t="e">
        <f t="shared" si="90"/>
        <v>#N/A</v>
      </c>
    </row>
    <row r="5778" spans="1:14" ht="12.75" customHeight="1" x14ac:dyDescent="0.25">
      <c r="A5778" s="232"/>
      <c r="B5778" s="232"/>
      <c r="C5778" s="232"/>
      <c r="D5778" s="232"/>
      <c r="E5778" s="232"/>
      <c r="F5778" s="232"/>
      <c r="G5778" s="232"/>
      <c r="H5778" s="232"/>
      <c r="I5778" s="232"/>
      <c r="J5778" s="232"/>
      <c r="K5778" s="232"/>
      <c r="L5778" s="232"/>
      <c r="M5778" s="232"/>
      <c r="N5778" s="131" t="e">
        <f t="shared" si="90"/>
        <v>#N/A</v>
      </c>
    </row>
    <row r="5779" spans="1:14" ht="12.75" customHeight="1" x14ac:dyDescent="0.25">
      <c r="A5779" s="232"/>
      <c r="B5779" s="232"/>
      <c r="C5779" s="232"/>
      <c r="D5779" s="232"/>
      <c r="E5779" s="232"/>
      <c r="F5779" s="232"/>
      <c r="G5779" s="232"/>
      <c r="H5779" s="232"/>
      <c r="I5779" s="232"/>
      <c r="J5779" s="232"/>
      <c r="K5779" s="232"/>
      <c r="L5779" s="232"/>
      <c r="M5779" s="232"/>
      <c r="N5779" s="131" t="e">
        <f t="shared" si="90"/>
        <v>#N/A</v>
      </c>
    </row>
    <row r="5780" spans="1:14" ht="12.75" customHeight="1" x14ac:dyDescent="0.25">
      <c r="A5780" s="232"/>
      <c r="B5780" s="232"/>
      <c r="C5780" s="232"/>
      <c r="D5780" s="232"/>
      <c r="E5780" s="232"/>
      <c r="F5780" s="232"/>
      <c r="G5780" s="232"/>
      <c r="H5780" s="232"/>
      <c r="I5780" s="232"/>
      <c r="J5780" s="232"/>
      <c r="K5780" s="232"/>
      <c r="L5780" s="232"/>
      <c r="M5780" s="232"/>
      <c r="N5780" s="131" t="e">
        <f t="shared" si="90"/>
        <v>#N/A</v>
      </c>
    </row>
    <row r="5781" spans="1:14" ht="12.75" customHeight="1" x14ac:dyDescent="0.25">
      <c r="A5781" s="232"/>
      <c r="B5781" s="232"/>
      <c r="C5781" s="232"/>
      <c r="D5781" s="232"/>
      <c r="E5781" s="232"/>
      <c r="F5781" s="232"/>
      <c r="G5781" s="232"/>
      <c r="H5781" s="232"/>
      <c r="I5781" s="232"/>
      <c r="J5781" s="232"/>
      <c r="K5781" s="232"/>
      <c r="L5781" s="232"/>
      <c r="M5781" s="232"/>
      <c r="N5781" s="131" t="e">
        <f t="shared" si="90"/>
        <v>#N/A</v>
      </c>
    </row>
    <row r="5782" spans="1:14" ht="12.75" customHeight="1" x14ac:dyDescent="0.25">
      <c r="A5782" s="232"/>
      <c r="B5782" s="232"/>
      <c r="C5782" s="232"/>
      <c r="D5782" s="232"/>
      <c r="E5782" s="232"/>
      <c r="F5782" s="232"/>
      <c r="G5782" s="232"/>
      <c r="H5782" s="232"/>
      <c r="I5782" s="232"/>
      <c r="J5782" s="232"/>
      <c r="K5782" s="232"/>
      <c r="L5782" s="232"/>
      <c r="M5782" s="232"/>
      <c r="N5782" s="131" t="e">
        <f t="shared" si="90"/>
        <v>#N/A</v>
      </c>
    </row>
    <row r="5783" spans="1:14" ht="12.75" customHeight="1" x14ac:dyDescent="0.25">
      <c r="A5783" s="232"/>
      <c r="B5783" s="232"/>
      <c r="C5783" s="232"/>
      <c r="D5783" s="232"/>
      <c r="E5783" s="232"/>
      <c r="F5783" s="232"/>
      <c r="G5783" s="232"/>
      <c r="H5783" s="232"/>
      <c r="I5783" s="232"/>
      <c r="J5783" s="232"/>
      <c r="K5783" s="232"/>
      <c r="L5783" s="232"/>
      <c r="M5783" s="232"/>
      <c r="N5783" s="131" t="e">
        <f t="shared" si="90"/>
        <v>#N/A</v>
      </c>
    </row>
    <row r="5784" spans="1:14" ht="12.75" customHeight="1" x14ac:dyDescent="0.25">
      <c r="A5784" s="232"/>
      <c r="B5784" s="232"/>
      <c r="C5784" s="232"/>
      <c r="D5784" s="232"/>
      <c r="E5784" s="232"/>
      <c r="F5784" s="232"/>
      <c r="G5784" s="232"/>
      <c r="H5784" s="232"/>
      <c r="I5784" s="232"/>
      <c r="J5784" s="232"/>
      <c r="K5784" s="232"/>
      <c r="L5784" s="232"/>
      <c r="M5784" s="232"/>
      <c r="N5784" s="131" t="e">
        <f t="shared" si="90"/>
        <v>#N/A</v>
      </c>
    </row>
    <row r="5785" spans="1:14" ht="12.75" customHeight="1" x14ac:dyDescent="0.25">
      <c r="A5785" s="232"/>
      <c r="B5785" s="232"/>
      <c r="C5785" s="232"/>
      <c r="D5785" s="232"/>
      <c r="E5785" s="232"/>
      <c r="F5785" s="232"/>
      <c r="G5785" s="232"/>
      <c r="H5785" s="232"/>
      <c r="I5785" s="232"/>
      <c r="J5785" s="232"/>
      <c r="K5785" s="232"/>
      <c r="L5785" s="232"/>
      <c r="M5785" s="232"/>
      <c r="N5785" s="131" t="e">
        <f t="shared" si="90"/>
        <v>#N/A</v>
      </c>
    </row>
    <row r="5786" spans="1:14" ht="12.75" customHeight="1" x14ac:dyDescent="0.25">
      <c r="A5786" s="232"/>
      <c r="B5786" s="232"/>
      <c r="C5786" s="232"/>
      <c r="D5786" s="232"/>
      <c r="E5786" s="232"/>
      <c r="F5786" s="232"/>
      <c r="G5786" s="232"/>
      <c r="H5786" s="232"/>
      <c r="I5786" s="232"/>
      <c r="J5786" s="232"/>
      <c r="K5786" s="232"/>
      <c r="L5786" s="232"/>
      <c r="M5786" s="232"/>
      <c r="N5786" s="131" t="e">
        <f t="shared" si="90"/>
        <v>#N/A</v>
      </c>
    </row>
    <row r="5787" spans="1:14" ht="12.75" customHeight="1" x14ac:dyDescent="0.25">
      <c r="A5787" s="232"/>
      <c r="B5787" s="232"/>
      <c r="C5787" s="232"/>
      <c r="D5787" s="232"/>
      <c r="E5787" s="232"/>
      <c r="F5787" s="232"/>
      <c r="G5787" s="232"/>
      <c r="H5787" s="232"/>
      <c r="I5787" s="232"/>
      <c r="J5787" s="232"/>
      <c r="K5787" s="232"/>
      <c r="L5787" s="232"/>
      <c r="M5787" s="232"/>
      <c r="N5787" s="131" t="e">
        <f t="shared" si="90"/>
        <v>#N/A</v>
      </c>
    </row>
    <row r="5788" spans="1:14" ht="12.75" customHeight="1" x14ac:dyDescent="0.25">
      <c r="A5788" s="232"/>
      <c r="B5788" s="232"/>
      <c r="C5788" s="232"/>
      <c r="D5788" s="232"/>
      <c r="E5788" s="232"/>
      <c r="F5788" s="232"/>
      <c r="G5788" s="232"/>
      <c r="H5788" s="232"/>
      <c r="I5788" s="232"/>
      <c r="J5788" s="232"/>
      <c r="K5788" s="232"/>
      <c r="L5788" s="232"/>
      <c r="M5788" s="232"/>
      <c r="N5788" s="131" t="e">
        <f t="shared" si="90"/>
        <v>#N/A</v>
      </c>
    </row>
    <row r="5789" spans="1:14" ht="12.75" customHeight="1" x14ac:dyDescent="0.25">
      <c r="A5789" s="232"/>
      <c r="B5789" s="232"/>
      <c r="C5789" s="232"/>
      <c r="D5789" s="232"/>
      <c r="E5789" s="232"/>
      <c r="F5789" s="232"/>
      <c r="G5789" s="232"/>
      <c r="H5789" s="232"/>
      <c r="I5789" s="232"/>
      <c r="J5789" s="232"/>
      <c r="K5789" s="232"/>
      <c r="L5789" s="232"/>
      <c r="M5789" s="232"/>
      <c r="N5789" s="131" t="e">
        <f t="shared" si="90"/>
        <v>#N/A</v>
      </c>
    </row>
    <row r="5790" spans="1:14" ht="12.75" customHeight="1" x14ac:dyDescent="0.25">
      <c r="A5790" s="232"/>
      <c r="B5790" s="232"/>
      <c r="C5790" s="232"/>
      <c r="D5790" s="232"/>
      <c r="E5790" s="232"/>
      <c r="F5790" s="232"/>
      <c r="G5790" s="232"/>
      <c r="H5790" s="232"/>
      <c r="I5790" s="232"/>
      <c r="J5790" s="232"/>
      <c r="K5790" s="232"/>
      <c r="L5790" s="232"/>
      <c r="M5790" s="232"/>
      <c r="N5790" s="131" t="e">
        <f t="shared" si="90"/>
        <v>#N/A</v>
      </c>
    </row>
    <row r="5791" spans="1:14" ht="12.75" customHeight="1" x14ac:dyDescent="0.25">
      <c r="A5791" s="232"/>
      <c r="B5791" s="232"/>
      <c r="C5791" s="232"/>
      <c r="D5791" s="232"/>
      <c r="E5791" s="232"/>
      <c r="F5791" s="232"/>
      <c r="G5791" s="232"/>
      <c r="H5791" s="232"/>
      <c r="I5791" s="232"/>
      <c r="J5791" s="232"/>
      <c r="K5791" s="232"/>
      <c r="L5791" s="232"/>
      <c r="M5791" s="232"/>
      <c r="N5791" s="131" t="e">
        <f t="shared" si="90"/>
        <v>#N/A</v>
      </c>
    </row>
    <row r="5792" spans="1:14" ht="12.75" customHeight="1" x14ac:dyDescent="0.25">
      <c r="A5792" s="232"/>
      <c r="B5792" s="232"/>
      <c r="C5792" s="232"/>
      <c r="D5792" s="232"/>
      <c r="E5792" s="232"/>
      <c r="F5792" s="232"/>
      <c r="G5792" s="232"/>
      <c r="H5792" s="232"/>
      <c r="I5792" s="232"/>
      <c r="J5792" s="232"/>
      <c r="K5792" s="232"/>
      <c r="L5792" s="232"/>
      <c r="M5792" s="232"/>
      <c r="N5792" s="131" t="e">
        <f t="shared" si="90"/>
        <v>#N/A</v>
      </c>
    </row>
    <row r="5793" spans="1:14" ht="12.75" customHeight="1" x14ac:dyDescent="0.25">
      <c r="A5793" s="232"/>
      <c r="B5793" s="232"/>
      <c r="C5793" s="232"/>
      <c r="D5793" s="232"/>
      <c r="E5793" s="232"/>
      <c r="F5793" s="232"/>
      <c r="G5793" s="232"/>
      <c r="H5793" s="232"/>
      <c r="I5793" s="232"/>
      <c r="J5793" s="232"/>
      <c r="K5793" s="232"/>
      <c r="L5793" s="232"/>
      <c r="M5793" s="232"/>
      <c r="N5793" s="131" t="e">
        <f t="shared" si="90"/>
        <v>#N/A</v>
      </c>
    </row>
    <row r="5794" spans="1:14" ht="12.75" customHeight="1" x14ac:dyDescent="0.25">
      <c r="A5794" s="232"/>
      <c r="B5794" s="232"/>
      <c r="C5794" s="232"/>
      <c r="D5794" s="232"/>
      <c r="E5794" s="232"/>
      <c r="F5794" s="232"/>
      <c r="G5794" s="232"/>
      <c r="H5794" s="232"/>
      <c r="I5794" s="232"/>
      <c r="J5794" s="232"/>
      <c r="K5794" s="232"/>
      <c r="L5794" s="232"/>
      <c r="M5794" s="232"/>
      <c r="N5794" s="131" t="e">
        <f t="shared" si="90"/>
        <v>#N/A</v>
      </c>
    </row>
    <row r="5795" spans="1:14" ht="12.75" customHeight="1" x14ac:dyDescent="0.25">
      <c r="A5795" s="232"/>
      <c r="B5795" s="232"/>
      <c r="C5795" s="232"/>
      <c r="D5795" s="232"/>
      <c r="E5795" s="232"/>
      <c r="F5795" s="232"/>
      <c r="G5795" s="232"/>
      <c r="H5795" s="232"/>
      <c r="I5795" s="232"/>
      <c r="J5795" s="232"/>
      <c r="K5795" s="232"/>
      <c r="L5795" s="232"/>
      <c r="M5795" s="232"/>
      <c r="N5795" s="131" t="e">
        <f t="shared" si="90"/>
        <v>#N/A</v>
      </c>
    </row>
    <row r="5796" spans="1:14" ht="12.75" customHeight="1" x14ac:dyDescent="0.25">
      <c r="A5796" s="232"/>
      <c r="B5796" s="232"/>
      <c r="C5796" s="232"/>
      <c r="D5796" s="232"/>
      <c r="E5796" s="232"/>
      <c r="F5796" s="232"/>
      <c r="G5796" s="232"/>
      <c r="H5796" s="232"/>
      <c r="I5796" s="232"/>
      <c r="J5796" s="232"/>
      <c r="K5796" s="232"/>
      <c r="L5796" s="232"/>
      <c r="M5796" s="232"/>
      <c r="N5796" s="131" t="e">
        <f t="shared" si="90"/>
        <v>#N/A</v>
      </c>
    </row>
    <row r="5797" spans="1:14" ht="12.75" customHeight="1" x14ac:dyDescent="0.25">
      <c r="A5797" s="232"/>
      <c r="B5797" s="232"/>
      <c r="C5797" s="232"/>
      <c r="D5797" s="232"/>
      <c r="E5797" s="232"/>
      <c r="F5797" s="232"/>
      <c r="G5797" s="232"/>
      <c r="H5797" s="232"/>
      <c r="I5797" s="232"/>
      <c r="J5797" s="232"/>
      <c r="K5797" s="232"/>
      <c r="L5797" s="232"/>
      <c r="M5797" s="232"/>
      <c r="N5797" s="131" t="e">
        <f t="shared" si="90"/>
        <v>#N/A</v>
      </c>
    </row>
    <row r="5798" spans="1:14" ht="12.75" customHeight="1" x14ac:dyDescent="0.25">
      <c r="A5798" s="232"/>
      <c r="B5798" s="232"/>
      <c r="C5798" s="232"/>
      <c r="D5798" s="232"/>
      <c r="E5798" s="232"/>
      <c r="F5798" s="232"/>
      <c r="G5798" s="232"/>
      <c r="H5798" s="232"/>
      <c r="I5798" s="232"/>
      <c r="J5798" s="232"/>
      <c r="K5798" s="232"/>
      <c r="L5798" s="232"/>
      <c r="M5798" s="232"/>
      <c r="N5798" s="131" t="e">
        <f t="shared" si="90"/>
        <v>#N/A</v>
      </c>
    </row>
    <row r="5799" spans="1:14" ht="12.75" customHeight="1" x14ac:dyDescent="0.25">
      <c r="A5799" s="232"/>
      <c r="B5799" s="232"/>
      <c r="C5799" s="232"/>
      <c r="D5799" s="232"/>
      <c r="E5799" s="232"/>
      <c r="F5799" s="232"/>
      <c r="G5799" s="232"/>
      <c r="H5799" s="232"/>
      <c r="I5799" s="232"/>
      <c r="J5799" s="232"/>
      <c r="K5799" s="232"/>
      <c r="L5799" s="232"/>
      <c r="M5799" s="232"/>
      <c r="N5799" s="131" t="e">
        <f t="shared" si="90"/>
        <v>#N/A</v>
      </c>
    </row>
    <row r="5800" spans="1:14" ht="12.75" customHeight="1" x14ac:dyDescent="0.25">
      <c r="A5800" s="232"/>
      <c r="B5800" s="232"/>
      <c r="C5800" s="232"/>
      <c r="D5800" s="232"/>
      <c r="E5800" s="232"/>
      <c r="F5800" s="232"/>
      <c r="G5800" s="232"/>
      <c r="H5800" s="232"/>
      <c r="I5800" s="232"/>
      <c r="J5800" s="232"/>
      <c r="K5800" s="232"/>
      <c r="L5800" s="232"/>
      <c r="M5800" s="232"/>
      <c r="N5800" s="131" t="e">
        <f t="shared" si="90"/>
        <v>#N/A</v>
      </c>
    </row>
    <row r="5801" spans="1:14" ht="12.75" customHeight="1" x14ac:dyDescent="0.25">
      <c r="A5801" s="232"/>
      <c r="B5801" s="232"/>
      <c r="C5801" s="232"/>
      <c r="D5801" s="232"/>
      <c r="E5801" s="232"/>
      <c r="F5801" s="232"/>
      <c r="G5801" s="232"/>
      <c r="H5801" s="232"/>
      <c r="I5801" s="232"/>
      <c r="J5801" s="232"/>
      <c r="K5801" s="232"/>
      <c r="L5801" s="232"/>
      <c r="M5801" s="232"/>
      <c r="N5801" s="131" t="e">
        <f t="shared" si="90"/>
        <v>#N/A</v>
      </c>
    </row>
    <row r="5802" spans="1:14" ht="12.75" customHeight="1" x14ac:dyDescent="0.25">
      <c r="A5802" s="232"/>
      <c r="B5802" s="232"/>
      <c r="C5802" s="232"/>
      <c r="D5802" s="232"/>
      <c r="E5802" s="232"/>
      <c r="F5802" s="232"/>
      <c r="G5802" s="232"/>
      <c r="H5802" s="232"/>
      <c r="I5802" s="232"/>
      <c r="J5802" s="232"/>
      <c r="K5802" s="232"/>
      <c r="L5802" s="232"/>
      <c r="M5802" s="232"/>
      <c r="N5802" s="131" t="e">
        <f t="shared" si="90"/>
        <v>#N/A</v>
      </c>
    </row>
    <row r="5803" spans="1:14" ht="12.75" customHeight="1" x14ac:dyDescent="0.25">
      <c r="A5803" s="232"/>
      <c r="B5803" s="232"/>
      <c r="C5803" s="232"/>
      <c r="D5803" s="232"/>
      <c r="E5803" s="232"/>
      <c r="F5803" s="232"/>
      <c r="G5803" s="232"/>
      <c r="H5803" s="232"/>
      <c r="I5803" s="232"/>
      <c r="J5803" s="232"/>
      <c r="K5803" s="232"/>
      <c r="L5803" s="232"/>
      <c r="M5803" s="232"/>
      <c r="N5803" s="131" t="e">
        <f t="shared" si="90"/>
        <v>#N/A</v>
      </c>
    </row>
    <row r="5804" spans="1:14" ht="12.75" customHeight="1" x14ac:dyDescent="0.25">
      <c r="A5804" s="232"/>
      <c r="B5804" s="232"/>
      <c r="C5804" s="232"/>
      <c r="D5804" s="232"/>
      <c r="E5804" s="232"/>
      <c r="F5804" s="232"/>
      <c r="G5804" s="232"/>
      <c r="H5804" s="232"/>
      <c r="I5804" s="232"/>
      <c r="J5804" s="232"/>
      <c r="K5804" s="232"/>
      <c r="L5804" s="232"/>
      <c r="M5804" s="232"/>
      <c r="N5804" s="131" t="e">
        <f t="shared" si="90"/>
        <v>#N/A</v>
      </c>
    </row>
    <row r="5805" spans="1:14" ht="12.75" customHeight="1" x14ac:dyDescent="0.25">
      <c r="A5805" s="232"/>
      <c r="B5805" s="232"/>
      <c r="C5805" s="232"/>
      <c r="D5805" s="232"/>
      <c r="E5805" s="232"/>
      <c r="F5805" s="232"/>
      <c r="G5805" s="232"/>
      <c r="H5805" s="232"/>
      <c r="I5805" s="232"/>
      <c r="J5805" s="232"/>
      <c r="K5805" s="232"/>
      <c r="L5805" s="232"/>
      <c r="M5805" s="232"/>
      <c r="N5805" s="131" t="e">
        <f t="shared" si="90"/>
        <v>#N/A</v>
      </c>
    </row>
    <row r="5806" spans="1:14" ht="12.75" customHeight="1" x14ac:dyDescent="0.25">
      <c r="A5806" s="232"/>
      <c r="B5806" s="232"/>
      <c r="C5806" s="232"/>
      <c r="D5806" s="232"/>
      <c r="E5806" s="232"/>
      <c r="F5806" s="232"/>
      <c r="G5806" s="232"/>
      <c r="H5806" s="232"/>
      <c r="I5806" s="232"/>
      <c r="J5806" s="232"/>
      <c r="K5806" s="232"/>
      <c r="L5806" s="232"/>
      <c r="M5806" s="232"/>
      <c r="N5806" s="131" t="e">
        <f t="shared" si="90"/>
        <v>#N/A</v>
      </c>
    </row>
    <row r="5807" spans="1:14" ht="12.75" customHeight="1" x14ac:dyDescent="0.25">
      <c r="A5807" s="232"/>
      <c r="B5807" s="232"/>
      <c r="C5807" s="232"/>
      <c r="D5807" s="232"/>
      <c r="E5807" s="232"/>
      <c r="F5807" s="232"/>
      <c r="G5807" s="232"/>
      <c r="H5807" s="232"/>
      <c r="I5807" s="232"/>
      <c r="J5807" s="232"/>
      <c r="K5807" s="232"/>
      <c r="L5807" s="232"/>
      <c r="M5807" s="232"/>
      <c r="N5807" s="131" t="e">
        <f t="shared" si="90"/>
        <v>#N/A</v>
      </c>
    </row>
    <row r="5808" spans="1:14" ht="12.75" customHeight="1" x14ac:dyDescent="0.25">
      <c r="A5808" s="232"/>
      <c r="B5808" s="232"/>
      <c r="C5808" s="232"/>
      <c r="D5808" s="232"/>
      <c r="E5808" s="232"/>
      <c r="F5808" s="232"/>
      <c r="G5808" s="232"/>
      <c r="H5808" s="232"/>
      <c r="I5808" s="232"/>
      <c r="J5808" s="232"/>
      <c r="K5808" s="232"/>
      <c r="L5808" s="232"/>
      <c r="M5808" s="232"/>
      <c r="N5808" s="131" t="e">
        <f t="shared" si="90"/>
        <v>#N/A</v>
      </c>
    </row>
    <row r="5809" spans="1:14" ht="12.75" customHeight="1" x14ac:dyDescent="0.25">
      <c r="A5809" s="232"/>
      <c r="B5809" s="232"/>
      <c r="C5809" s="232"/>
      <c r="D5809" s="232"/>
      <c r="E5809" s="232"/>
      <c r="F5809" s="232"/>
      <c r="G5809" s="232"/>
      <c r="H5809" s="232"/>
      <c r="I5809" s="232"/>
      <c r="J5809" s="232"/>
      <c r="K5809" s="232"/>
      <c r="L5809" s="232"/>
      <c r="M5809" s="232"/>
      <c r="N5809" s="131" t="e">
        <f t="shared" si="90"/>
        <v>#N/A</v>
      </c>
    </row>
    <row r="5810" spans="1:14" ht="12.75" customHeight="1" x14ac:dyDescent="0.25">
      <c r="A5810" s="232"/>
      <c r="B5810" s="232"/>
      <c r="C5810" s="232"/>
      <c r="D5810" s="232"/>
      <c r="E5810" s="232"/>
      <c r="F5810" s="232"/>
      <c r="G5810" s="232"/>
      <c r="H5810" s="232"/>
      <c r="I5810" s="232"/>
      <c r="J5810" s="232"/>
      <c r="K5810" s="232"/>
      <c r="L5810" s="232"/>
      <c r="M5810" s="232"/>
      <c r="N5810" s="131" t="e">
        <f t="shared" si="90"/>
        <v>#N/A</v>
      </c>
    </row>
    <row r="5811" spans="1:14" ht="12.75" customHeight="1" x14ac:dyDescent="0.25">
      <c r="A5811" s="232"/>
      <c r="B5811" s="232"/>
      <c r="C5811" s="232"/>
      <c r="D5811" s="232"/>
      <c r="E5811" s="232"/>
      <c r="F5811" s="232"/>
      <c r="G5811" s="232"/>
      <c r="H5811" s="232"/>
      <c r="I5811" s="232"/>
      <c r="J5811" s="232"/>
      <c r="K5811" s="232"/>
      <c r="L5811" s="232"/>
      <c r="M5811" s="232"/>
      <c r="N5811" s="131" t="e">
        <f t="shared" si="90"/>
        <v>#N/A</v>
      </c>
    </row>
    <row r="5812" spans="1:14" ht="12.75" customHeight="1" x14ac:dyDescent="0.25">
      <c r="A5812" s="232"/>
      <c r="B5812" s="232"/>
      <c r="C5812" s="232"/>
      <c r="D5812" s="232"/>
      <c r="E5812" s="232"/>
      <c r="F5812" s="232"/>
      <c r="G5812" s="232"/>
      <c r="H5812" s="232"/>
      <c r="I5812" s="232"/>
      <c r="J5812" s="232"/>
      <c r="K5812" s="232"/>
      <c r="L5812" s="232"/>
      <c r="M5812" s="232"/>
      <c r="N5812" s="131" t="e">
        <f t="shared" si="90"/>
        <v>#N/A</v>
      </c>
    </row>
    <row r="5813" spans="1:14" ht="12.75" customHeight="1" x14ac:dyDescent="0.25">
      <c r="A5813" s="232"/>
      <c r="B5813" s="232"/>
      <c r="C5813" s="232"/>
      <c r="D5813" s="232"/>
      <c r="E5813" s="232"/>
      <c r="F5813" s="232"/>
      <c r="G5813" s="232"/>
      <c r="H5813" s="232"/>
      <c r="I5813" s="232"/>
      <c r="J5813" s="232"/>
      <c r="K5813" s="232"/>
      <c r="L5813" s="232"/>
      <c r="M5813" s="232"/>
      <c r="N5813" s="131" t="e">
        <f t="shared" si="90"/>
        <v>#N/A</v>
      </c>
    </row>
    <row r="5814" spans="1:14" ht="12.75" customHeight="1" x14ac:dyDescent="0.25">
      <c r="A5814" s="232"/>
      <c r="B5814" s="232"/>
      <c r="C5814" s="232"/>
      <c r="D5814" s="232"/>
      <c r="E5814" s="232"/>
      <c r="F5814" s="232"/>
      <c r="G5814" s="232"/>
      <c r="H5814" s="232"/>
      <c r="I5814" s="232"/>
      <c r="J5814" s="232"/>
      <c r="K5814" s="232"/>
      <c r="L5814" s="232"/>
      <c r="M5814" s="232"/>
      <c r="N5814" s="131" t="e">
        <f t="shared" si="90"/>
        <v>#N/A</v>
      </c>
    </row>
    <row r="5815" spans="1:14" ht="12.75" customHeight="1" x14ac:dyDescent="0.25">
      <c r="A5815" s="232"/>
      <c r="B5815" s="232"/>
      <c r="C5815" s="232"/>
      <c r="D5815" s="232"/>
      <c r="E5815" s="232"/>
      <c r="F5815" s="232"/>
      <c r="G5815" s="232"/>
      <c r="H5815" s="232"/>
      <c r="I5815" s="232"/>
      <c r="J5815" s="232"/>
      <c r="K5815" s="232"/>
      <c r="L5815" s="232"/>
      <c r="M5815" s="232"/>
      <c r="N5815" s="131" t="e">
        <f t="shared" si="90"/>
        <v>#N/A</v>
      </c>
    </row>
    <row r="5816" spans="1:14" ht="12.75" customHeight="1" x14ac:dyDescent="0.25">
      <c r="A5816" s="232"/>
      <c r="B5816" s="232"/>
      <c r="C5816" s="232"/>
      <c r="D5816" s="232"/>
      <c r="E5816" s="232"/>
      <c r="F5816" s="232"/>
      <c r="G5816" s="232"/>
      <c r="H5816" s="232"/>
      <c r="I5816" s="232"/>
      <c r="J5816" s="232"/>
      <c r="K5816" s="232"/>
      <c r="L5816" s="232"/>
      <c r="M5816" s="232"/>
      <c r="N5816" s="131" t="e">
        <f t="shared" si="90"/>
        <v>#N/A</v>
      </c>
    </row>
    <row r="5817" spans="1:14" ht="12.75" customHeight="1" x14ac:dyDescent="0.25">
      <c r="A5817" s="232"/>
      <c r="B5817" s="232"/>
      <c r="C5817" s="232"/>
      <c r="D5817" s="232"/>
      <c r="E5817" s="232"/>
      <c r="F5817" s="232"/>
      <c r="G5817" s="232"/>
      <c r="H5817" s="232"/>
      <c r="I5817" s="232"/>
      <c r="J5817" s="232"/>
      <c r="K5817" s="232"/>
      <c r="L5817" s="232"/>
      <c r="M5817" s="232"/>
      <c r="N5817" s="131" t="e">
        <f t="shared" si="90"/>
        <v>#N/A</v>
      </c>
    </row>
    <row r="5818" spans="1:14" ht="12.75" customHeight="1" x14ac:dyDescent="0.25">
      <c r="A5818" s="232"/>
      <c r="B5818" s="232"/>
      <c r="C5818" s="232"/>
      <c r="D5818" s="232"/>
      <c r="E5818" s="232"/>
      <c r="F5818" s="232"/>
      <c r="G5818" s="232"/>
      <c r="H5818" s="232"/>
      <c r="I5818" s="232"/>
      <c r="J5818" s="232"/>
      <c r="K5818" s="232"/>
      <c r="L5818" s="232"/>
      <c r="M5818" s="232"/>
      <c r="N5818" s="131" t="e">
        <f t="shared" si="90"/>
        <v>#N/A</v>
      </c>
    </row>
    <row r="5819" spans="1:14" ht="12.75" customHeight="1" x14ac:dyDescent="0.25">
      <c r="A5819" s="232"/>
      <c r="B5819" s="232"/>
      <c r="C5819" s="232"/>
      <c r="D5819" s="232"/>
      <c r="E5819" s="232"/>
      <c r="F5819" s="232"/>
      <c r="G5819" s="232"/>
      <c r="H5819" s="232"/>
      <c r="I5819" s="232"/>
      <c r="J5819" s="232"/>
      <c r="K5819" s="232"/>
      <c r="L5819" s="232"/>
      <c r="M5819" s="232"/>
      <c r="N5819" s="131" t="e">
        <f t="shared" si="90"/>
        <v>#N/A</v>
      </c>
    </row>
    <row r="5820" spans="1:14" ht="12.75" customHeight="1" x14ac:dyDescent="0.25">
      <c r="A5820" s="232"/>
      <c r="B5820" s="232"/>
      <c r="C5820" s="232"/>
      <c r="D5820" s="232"/>
      <c r="E5820" s="232"/>
      <c r="F5820" s="232"/>
      <c r="G5820" s="232"/>
      <c r="H5820" s="232"/>
      <c r="I5820" s="232"/>
      <c r="J5820" s="232"/>
      <c r="K5820" s="232"/>
      <c r="L5820" s="232"/>
      <c r="M5820" s="232"/>
      <c r="N5820" s="131" t="e">
        <f t="shared" si="90"/>
        <v>#N/A</v>
      </c>
    </row>
    <row r="5821" spans="1:14" ht="12.75" customHeight="1" x14ac:dyDescent="0.25">
      <c r="A5821" s="232"/>
      <c r="B5821" s="232"/>
      <c r="C5821" s="232"/>
      <c r="D5821" s="232"/>
      <c r="E5821" s="232"/>
      <c r="F5821" s="232"/>
      <c r="G5821" s="232"/>
      <c r="H5821" s="232"/>
      <c r="I5821" s="232"/>
      <c r="J5821" s="232"/>
      <c r="K5821" s="232"/>
      <c r="L5821" s="232"/>
      <c r="M5821" s="232"/>
      <c r="N5821" s="131" t="e">
        <f t="shared" si="90"/>
        <v>#N/A</v>
      </c>
    </row>
    <row r="5822" spans="1:14" ht="12.75" customHeight="1" x14ac:dyDescent="0.25">
      <c r="A5822" s="232"/>
      <c r="B5822" s="232"/>
      <c r="C5822" s="232"/>
      <c r="D5822" s="232"/>
      <c r="E5822" s="232"/>
      <c r="F5822" s="232"/>
      <c r="G5822" s="232"/>
      <c r="H5822" s="232"/>
      <c r="I5822" s="232"/>
      <c r="J5822" s="232"/>
      <c r="K5822" s="232"/>
      <c r="L5822" s="232"/>
      <c r="M5822" s="232"/>
      <c r="N5822" s="131" t="e">
        <f t="shared" si="90"/>
        <v>#N/A</v>
      </c>
    </row>
    <row r="5823" spans="1:14" ht="12.75" customHeight="1" x14ac:dyDescent="0.25">
      <c r="A5823" s="232"/>
      <c r="B5823" s="232"/>
      <c r="C5823" s="232"/>
      <c r="D5823" s="232"/>
      <c r="E5823" s="232"/>
      <c r="F5823" s="232"/>
      <c r="G5823" s="232"/>
      <c r="H5823" s="232"/>
      <c r="I5823" s="232"/>
      <c r="J5823" s="232"/>
      <c r="K5823" s="232"/>
      <c r="L5823" s="232"/>
      <c r="M5823" s="232"/>
      <c r="N5823" s="131" t="e">
        <f t="shared" si="90"/>
        <v>#N/A</v>
      </c>
    </row>
    <row r="5824" spans="1:14" ht="12.75" customHeight="1" x14ac:dyDescent="0.25">
      <c r="A5824" s="232"/>
      <c r="B5824" s="232"/>
      <c r="C5824" s="232"/>
      <c r="D5824" s="232"/>
      <c r="E5824" s="232"/>
      <c r="F5824" s="232"/>
      <c r="G5824" s="232"/>
      <c r="H5824" s="232"/>
      <c r="I5824" s="232"/>
      <c r="J5824" s="232"/>
      <c r="K5824" s="232"/>
      <c r="L5824" s="232"/>
      <c r="M5824" s="232"/>
      <c r="N5824" s="131" t="e">
        <f t="shared" si="90"/>
        <v>#N/A</v>
      </c>
    </row>
    <row r="5825" spans="1:14" ht="12.75" customHeight="1" x14ac:dyDescent="0.25">
      <c r="A5825" s="232"/>
      <c r="B5825" s="232"/>
      <c r="C5825" s="232"/>
      <c r="D5825" s="232"/>
      <c r="E5825" s="232"/>
      <c r="F5825" s="232"/>
      <c r="G5825" s="232"/>
      <c r="H5825" s="232"/>
      <c r="I5825" s="232"/>
      <c r="J5825" s="232"/>
      <c r="K5825" s="232"/>
      <c r="L5825" s="232"/>
      <c r="M5825" s="232"/>
      <c r="N5825" s="131" t="e">
        <f t="shared" si="90"/>
        <v>#N/A</v>
      </c>
    </row>
    <row r="5826" spans="1:14" ht="12.75" customHeight="1" x14ac:dyDescent="0.25">
      <c r="A5826" s="232"/>
      <c r="B5826" s="232"/>
      <c r="C5826" s="232"/>
      <c r="D5826" s="232"/>
      <c r="E5826" s="232"/>
      <c r="F5826" s="232"/>
      <c r="G5826" s="232"/>
      <c r="H5826" s="232"/>
      <c r="I5826" s="232"/>
      <c r="J5826" s="232"/>
      <c r="K5826" s="232"/>
      <c r="L5826" s="232"/>
      <c r="M5826" s="232"/>
      <c r="N5826" s="131" t="e">
        <f t="shared" si="90"/>
        <v>#N/A</v>
      </c>
    </row>
    <row r="5827" spans="1:14" ht="12.75" customHeight="1" x14ac:dyDescent="0.25">
      <c r="A5827" s="232"/>
      <c r="B5827" s="232"/>
      <c r="C5827" s="232"/>
      <c r="D5827" s="232"/>
      <c r="E5827" s="232"/>
      <c r="F5827" s="232"/>
      <c r="G5827" s="232"/>
      <c r="H5827" s="232"/>
      <c r="I5827" s="232"/>
      <c r="J5827" s="232"/>
      <c r="K5827" s="232"/>
      <c r="L5827" s="232"/>
      <c r="M5827" s="232"/>
      <c r="N5827" s="131" t="e">
        <f t="shared" si="90"/>
        <v>#N/A</v>
      </c>
    </row>
    <row r="5828" spans="1:14" ht="12.75" customHeight="1" x14ac:dyDescent="0.25">
      <c r="A5828" s="232"/>
      <c r="B5828" s="232"/>
      <c r="C5828" s="232"/>
      <c r="D5828" s="232"/>
      <c r="E5828" s="232"/>
      <c r="F5828" s="232"/>
      <c r="G5828" s="232"/>
      <c r="H5828" s="232"/>
      <c r="I5828" s="232"/>
      <c r="J5828" s="232"/>
      <c r="K5828" s="232"/>
      <c r="L5828" s="232"/>
      <c r="M5828" s="232"/>
      <c r="N5828" s="131" t="e">
        <f t="shared" ref="N5828:N5891" si="91">VLOOKUP(I5828,$O$3:$P$10,2,FALSE)</f>
        <v>#N/A</v>
      </c>
    </row>
    <row r="5829" spans="1:14" ht="12.75" customHeight="1" x14ac:dyDescent="0.25">
      <c r="A5829" s="232"/>
      <c r="B5829" s="232"/>
      <c r="C5829" s="232"/>
      <c r="D5829" s="232"/>
      <c r="E5829" s="232"/>
      <c r="F5829" s="232"/>
      <c r="G5829" s="232"/>
      <c r="H5829" s="232"/>
      <c r="I5829" s="232"/>
      <c r="J5829" s="232"/>
      <c r="K5829" s="232"/>
      <c r="L5829" s="232"/>
      <c r="M5829" s="232"/>
      <c r="N5829" s="131" t="e">
        <f t="shared" si="91"/>
        <v>#N/A</v>
      </c>
    </row>
    <row r="5830" spans="1:14" ht="12.75" customHeight="1" x14ac:dyDescent="0.25">
      <c r="A5830" s="232"/>
      <c r="B5830" s="232"/>
      <c r="C5830" s="232"/>
      <c r="D5830" s="232"/>
      <c r="E5830" s="232"/>
      <c r="F5830" s="232"/>
      <c r="G5830" s="232"/>
      <c r="H5830" s="232"/>
      <c r="I5830" s="232"/>
      <c r="J5830" s="232"/>
      <c r="K5830" s="232"/>
      <c r="L5830" s="232"/>
      <c r="M5830" s="232"/>
      <c r="N5830" s="131" t="e">
        <f t="shared" si="91"/>
        <v>#N/A</v>
      </c>
    </row>
    <row r="5831" spans="1:14" ht="12.75" customHeight="1" x14ac:dyDescent="0.25">
      <c r="A5831" s="232"/>
      <c r="B5831" s="232"/>
      <c r="C5831" s="232"/>
      <c r="D5831" s="232"/>
      <c r="E5831" s="232"/>
      <c r="F5831" s="232"/>
      <c r="G5831" s="232"/>
      <c r="H5831" s="232"/>
      <c r="I5831" s="232"/>
      <c r="J5831" s="232"/>
      <c r="K5831" s="232"/>
      <c r="L5831" s="232"/>
      <c r="M5831" s="232"/>
      <c r="N5831" s="131" t="e">
        <f t="shared" si="91"/>
        <v>#N/A</v>
      </c>
    </row>
    <row r="5832" spans="1:14" ht="12.75" customHeight="1" x14ac:dyDescent="0.25">
      <c r="A5832" s="232"/>
      <c r="B5832" s="232"/>
      <c r="C5832" s="232"/>
      <c r="D5832" s="232"/>
      <c r="E5832" s="232"/>
      <c r="F5832" s="232"/>
      <c r="G5832" s="232"/>
      <c r="H5832" s="232"/>
      <c r="I5832" s="232"/>
      <c r="J5832" s="232"/>
      <c r="K5832" s="232"/>
      <c r="L5832" s="232"/>
      <c r="M5832" s="232"/>
      <c r="N5832" s="131" t="e">
        <f t="shared" si="91"/>
        <v>#N/A</v>
      </c>
    </row>
    <row r="5833" spans="1:14" ht="12.75" customHeight="1" x14ac:dyDescent="0.25">
      <c r="A5833" s="232"/>
      <c r="B5833" s="232"/>
      <c r="C5833" s="232"/>
      <c r="D5833" s="232"/>
      <c r="E5833" s="232"/>
      <c r="F5833" s="232"/>
      <c r="G5833" s="232"/>
      <c r="H5833" s="232"/>
      <c r="I5833" s="232"/>
      <c r="J5833" s="232"/>
      <c r="K5833" s="232"/>
      <c r="L5833" s="232"/>
      <c r="M5833" s="232"/>
      <c r="N5833" s="131" t="e">
        <f t="shared" si="91"/>
        <v>#N/A</v>
      </c>
    </row>
    <row r="5834" spans="1:14" ht="12.75" customHeight="1" x14ac:dyDescent="0.25">
      <c r="A5834" s="232"/>
      <c r="B5834" s="232"/>
      <c r="C5834" s="232"/>
      <c r="D5834" s="232"/>
      <c r="E5834" s="232"/>
      <c r="F5834" s="232"/>
      <c r="G5834" s="232"/>
      <c r="H5834" s="232"/>
      <c r="I5834" s="232"/>
      <c r="J5834" s="232"/>
      <c r="K5834" s="232"/>
      <c r="L5834" s="232"/>
      <c r="M5834" s="232"/>
      <c r="N5834" s="131" t="e">
        <f t="shared" si="91"/>
        <v>#N/A</v>
      </c>
    </row>
    <row r="5835" spans="1:14" ht="12.75" customHeight="1" x14ac:dyDescent="0.25">
      <c r="A5835" s="232"/>
      <c r="B5835" s="232"/>
      <c r="C5835" s="232"/>
      <c r="D5835" s="232"/>
      <c r="E5835" s="232"/>
      <c r="F5835" s="232"/>
      <c r="G5835" s="232"/>
      <c r="H5835" s="232"/>
      <c r="I5835" s="232"/>
      <c r="J5835" s="232"/>
      <c r="K5835" s="232"/>
      <c r="L5835" s="232"/>
      <c r="M5835" s="232"/>
      <c r="N5835" s="131" t="e">
        <f t="shared" si="91"/>
        <v>#N/A</v>
      </c>
    </row>
    <row r="5836" spans="1:14" ht="12.75" customHeight="1" x14ac:dyDescent="0.25">
      <c r="A5836" s="232"/>
      <c r="B5836" s="232"/>
      <c r="C5836" s="232"/>
      <c r="D5836" s="232"/>
      <c r="E5836" s="232"/>
      <c r="F5836" s="232"/>
      <c r="G5836" s="232"/>
      <c r="H5836" s="232"/>
      <c r="I5836" s="232"/>
      <c r="J5836" s="232"/>
      <c r="K5836" s="232"/>
      <c r="L5836" s="232"/>
      <c r="M5836" s="232"/>
      <c r="N5836" s="131" t="e">
        <f t="shared" si="91"/>
        <v>#N/A</v>
      </c>
    </row>
    <row r="5837" spans="1:14" ht="12.75" customHeight="1" x14ac:dyDescent="0.25">
      <c r="A5837" s="232"/>
      <c r="B5837" s="232"/>
      <c r="C5837" s="232"/>
      <c r="D5837" s="232"/>
      <c r="E5837" s="232"/>
      <c r="F5837" s="232"/>
      <c r="G5837" s="232"/>
      <c r="H5837" s="232"/>
      <c r="I5837" s="232"/>
      <c r="J5837" s="232"/>
      <c r="K5837" s="232"/>
      <c r="L5837" s="232"/>
      <c r="M5837" s="232"/>
      <c r="N5837" s="131" t="e">
        <f t="shared" si="91"/>
        <v>#N/A</v>
      </c>
    </row>
    <row r="5838" spans="1:14" ht="12.75" customHeight="1" x14ac:dyDescent="0.25">
      <c r="A5838" s="232"/>
      <c r="B5838" s="232"/>
      <c r="C5838" s="232"/>
      <c r="D5838" s="232"/>
      <c r="E5838" s="232"/>
      <c r="F5838" s="232"/>
      <c r="G5838" s="232"/>
      <c r="H5838" s="232"/>
      <c r="I5838" s="232"/>
      <c r="J5838" s="232"/>
      <c r="K5838" s="232"/>
      <c r="L5838" s="232"/>
      <c r="M5838" s="232"/>
      <c r="N5838" s="131" t="e">
        <f t="shared" si="91"/>
        <v>#N/A</v>
      </c>
    </row>
    <row r="5839" spans="1:14" ht="12.75" customHeight="1" x14ac:dyDescent="0.25">
      <c r="A5839" s="232"/>
      <c r="B5839" s="232"/>
      <c r="C5839" s="232"/>
      <c r="D5839" s="232"/>
      <c r="E5839" s="232"/>
      <c r="F5839" s="232"/>
      <c r="G5839" s="232"/>
      <c r="H5839" s="232"/>
      <c r="I5839" s="232"/>
      <c r="J5839" s="232"/>
      <c r="K5839" s="232"/>
      <c r="L5839" s="232"/>
      <c r="M5839" s="232"/>
      <c r="N5839" s="131" t="e">
        <f t="shared" si="91"/>
        <v>#N/A</v>
      </c>
    </row>
    <row r="5840" spans="1:14" ht="12.75" customHeight="1" x14ac:dyDescent="0.25">
      <c r="A5840" s="232"/>
      <c r="B5840" s="232"/>
      <c r="C5840" s="232"/>
      <c r="D5840" s="232"/>
      <c r="E5840" s="232"/>
      <c r="F5840" s="232"/>
      <c r="G5840" s="232"/>
      <c r="H5840" s="232"/>
      <c r="I5840" s="232"/>
      <c r="J5840" s="232"/>
      <c r="K5840" s="232"/>
      <c r="L5840" s="232"/>
      <c r="M5840" s="232"/>
      <c r="N5840" s="131" t="e">
        <f t="shared" si="91"/>
        <v>#N/A</v>
      </c>
    </row>
    <row r="5841" spans="1:14" ht="12.75" customHeight="1" x14ac:dyDescent="0.25">
      <c r="A5841" s="232"/>
      <c r="B5841" s="232"/>
      <c r="C5841" s="232"/>
      <c r="D5841" s="232"/>
      <c r="E5841" s="232"/>
      <c r="F5841" s="232"/>
      <c r="G5841" s="232"/>
      <c r="H5841" s="232"/>
      <c r="I5841" s="232"/>
      <c r="J5841" s="232"/>
      <c r="K5841" s="232"/>
      <c r="L5841" s="232"/>
      <c r="M5841" s="232"/>
      <c r="N5841" s="131" t="e">
        <f t="shared" si="91"/>
        <v>#N/A</v>
      </c>
    </row>
    <row r="5842" spans="1:14" ht="12.75" customHeight="1" x14ac:dyDescent="0.25">
      <c r="A5842" s="232"/>
      <c r="B5842" s="232"/>
      <c r="C5842" s="232"/>
      <c r="D5842" s="232"/>
      <c r="E5842" s="232"/>
      <c r="F5842" s="232"/>
      <c r="G5842" s="232"/>
      <c r="H5842" s="232"/>
      <c r="I5842" s="232"/>
      <c r="J5842" s="232"/>
      <c r="K5842" s="232"/>
      <c r="L5842" s="232"/>
      <c r="M5842" s="232"/>
      <c r="N5842" s="131" t="e">
        <f t="shared" si="91"/>
        <v>#N/A</v>
      </c>
    </row>
    <row r="5843" spans="1:14" ht="12.75" customHeight="1" x14ac:dyDescent="0.25">
      <c r="A5843" s="232"/>
      <c r="B5843" s="232"/>
      <c r="C5843" s="232"/>
      <c r="D5843" s="232"/>
      <c r="E5843" s="232"/>
      <c r="F5843" s="232"/>
      <c r="G5843" s="232"/>
      <c r="H5843" s="232"/>
      <c r="I5843" s="232"/>
      <c r="J5843" s="232"/>
      <c r="K5843" s="232"/>
      <c r="L5843" s="232"/>
      <c r="M5843" s="232"/>
      <c r="N5843" s="131" t="e">
        <f t="shared" si="91"/>
        <v>#N/A</v>
      </c>
    </row>
    <row r="5844" spans="1:14" ht="12.75" customHeight="1" x14ac:dyDescent="0.25">
      <c r="A5844" s="232"/>
      <c r="B5844" s="232"/>
      <c r="C5844" s="232"/>
      <c r="D5844" s="232"/>
      <c r="E5844" s="232"/>
      <c r="F5844" s="232"/>
      <c r="G5844" s="232"/>
      <c r="H5844" s="232"/>
      <c r="I5844" s="232"/>
      <c r="J5844" s="232"/>
      <c r="K5844" s="232"/>
      <c r="L5844" s="232"/>
      <c r="M5844" s="232"/>
      <c r="N5844" s="131" t="e">
        <f t="shared" si="91"/>
        <v>#N/A</v>
      </c>
    </row>
    <row r="5845" spans="1:14" ht="12.75" customHeight="1" x14ac:dyDescent="0.25">
      <c r="A5845" s="232"/>
      <c r="B5845" s="232"/>
      <c r="C5845" s="232"/>
      <c r="D5845" s="232"/>
      <c r="E5845" s="232"/>
      <c r="F5845" s="232"/>
      <c r="G5845" s="232"/>
      <c r="H5845" s="232"/>
      <c r="I5845" s="232"/>
      <c r="J5845" s="232"/>
      <c r="K5845" s="232"/>
      <c r="L5845" s="232"/>
      <c r="M5845" s="232"/>
      <c r="N5845" s="131" t="e">
        <f t="shared" si="91"/>
        <v>#N/A</v>
      </c>
    </row>
    <row r="5846" spans="1:14" ht="12.75" customHeight="1" x14ac:dyDescent="0.25">
      <c r="A5846" s="232"/>
      <c r="B5846" s="232"/>
      <c r="C5846" s="232"/>
      <c r="D5846" s="232"/>
      <c r="E5846" s="232"/>
      <c r="F5846" s="232"/>
      <c r="G5846" s="232"/>
      <c r="H5846" s="232"/>
      <c r="I5846" s="232"/>
      <c r="J5846" s="232"/>
      <c r="K5846" s="232"/>
      <c r="L5846" s="232"/>
      <c r="M5846" s="232"/>
      <c r="N5846" s="131" t="e">
        <f t="shared" si="91"/>
        <v>#N/A</v>
      </c>
    </row>
    <row r="5847" spans="1:14" ht="12.75" customHeight="1" x14ac:dyDescent="0.25">
      <c r="A5847" s="232"/>
      <c r="B5847" s="232"/>
      <c r="C5847" s="232"/>
      <c r="D5847" s="232"/>
      <c r="E5847" s="232"/>
      <c r="F5847" s="232"/>
      <c r="G5847" s="232"/>
      <c r="H5847" s="232"/>
      <c r="I5847" s="232"/>
      <c r="J5847" s="232"/>
      <c r="K5847" s="232"/>
      <c r="L5847" s="232"/>
      <c r="M5847" s="232"/>
      <c r="N5847" s="131" t="e">
        <f t="shared" si="91"/>
        <v>#N/A</v>
      </c>
    </row>
    <row r="5848" spans="1:14" ht="12.75" customHeight="1" x14ac:dyDescent="0.25">
      <c r="A5848" s="232"/>
      <c r="B5848" s="232"/>
      <c r="C5848" s="232"/>
      <c r="D5848" s="232"/>
      <c r="E5848" s="232"/>
      <c r="F5848" s="232"/>
      <c r="G5848" s="232"/>
      <c r="H5848" s="232"/>
      <c r="I5848" s="232"/>
      <c r="J5848" s="232"/>
      <c r="K5848" s="232"/>
      <c r="L5848" s="232"/>
      <c r="M5848" s="232"/>
      <c r="N5848" s="131" t="e">
        <f t="shared" si="91"/>
        <v>#N/A</v>
      </c>
    </row>
    <row r="5849" spans="1:14" ht="12.75" customHeight="1" x14ac:dyDescent="0.25">
      <c r="A5849" s="232"/>
      <c r="B5849" s="232"/>
      <c r="C5849" s="232"/>
      <c r="D5849" s="232"/>
      <c r="E5849" s="232"/>
      <c r="F5849" s="232"/>
      <c r="G5849" s="232"/>
      <c r="H5849" s="232"/>
      <c r="I5849" s="232"/>
      <c r="J5849" s="232"/>
      <c r="K5849" s="232"/>
      <c r="L5849" s="232"/>
      <c r="M5849" s="232"/>
      <c r="N5849" s="131" t="e">
        <f t="shared" si="91"/>
        <v>#N/A</v>
      </c>
    </row>
    <row r="5850" spans="1:14" ht="12.75" customHeight="1" x14ac:dyDescent="0.25">
      <c r="A5850" s="232"/>
      <c r="B5850" s="232"/>
      <c r="C5850" s="232"/>
      <c r="D5850" s="232"/>
      <c r="E5850" s="232"/>
      <c r="F5850" s="232"/>
      <c r="G5850" s="232"/>
      <c r="H5850" s="232"/>
      <c r="I5850" s="232"/>
      <c r="J5850" s="232"/>
      <c r="K5850" s="232"/>
      <c r="L5850" s="232"/>
      <c r="M5850" s="232"/>
      <c r="N5850" s="131" t="e">
        <f t="shared" si="91"/>
        <v>#N/A</v>
      </c>
    </row>
    <row r="5851" spans="1:14" ht="12.75" customHeight="1" x14ac:dyDescent="0.25">
      <c r="A5851" s="232"/>
      <c r="B5851" s="232"/>
      <c r="C5851" s="232"/>
      <c r="D5851" s="232"/>
      <c r="E5851" s="232"/>
      <c r="F5851" s="232"/>
      <c r="G5851" s="232"/>
      <c r="H5851" s="232"/>
      <c r="I5851" s="232"/>
      <c r="J5851" s="232"/>
      <c r="K5851" s="232"/>
      <c r="L5851" s="232"/>
      <c r="M5851" s="232"/>
      <c r="N5851" s="131" t="e">
        <f t="shared" si="91"/>
        <v>#N/A</v>
      </c>
    </row>
    <row r="5852" spans="1:14" ht="12.75" customHeight="1" x14ac:dyDescent="0.25">
      <c r="A5852" s="232"/>
      <c r="B5852" s="232"/>
      <c r="C5852" s="232"/>
      <c r="D5852" s="232"/>
      <c r="E5852" s="232"/>
      <c r="F5852" s="232"/>
      <c r="G5852" s="232"/>
      <c r="H5852" s="232"/>
      <c r="I5852" s="232"/>
      <c r="J5852" s="232"/>
      <c r="K5852" s="232"/>
      <c r="L5852" s="232"/>
      <c r="M5852" s="232"/>
      <c r="N5852" s="131" t="e">
        <f t="shared" si="91"/>
        <v>#N/A</v>
      </c>
    </row>
    <row r="5853" spans="1:14" ht="12.75" customHeight="1" x14ac:dyDescent="0.25">
      <c r="A5853" s="232"/>
      <c r="B5853" s="232"/>
      <c r="C5853" s="232"/>
      <c r="D5853" s="232"/>
      <c r="E5853" s="232"/>
      <c r="F5853" s="232"/>
      <c r="G5853" s="232"/>
      <c r="H5853" s="232"/>
      <c r="I5853" s="232"/>
      <c r="J5853" s="232"/>
      <c r="K5853" s="232"/>
      <c r="L5853" s="232"/>
      <c r="M5853" s="232"/>
      <c r="N5853" s="131" t="e">
        <f t="shared" si="91"/>
        <v>#N/A</v>
      </c>
    </row>
    <row r="5854" spans="1:14" ht="12.75" customHeight="1" x14ac:dyDescent="0.25">
      <c r="A5854" s="232"/>
      <c r="B5854" s="232"/>
      <c r="C5854" s="232"/>
      <c r="D5854" s="232"/>
      <c r="E5854" s="232"/>
      <c r="F5854" s="232"/>
      <c r="G5854" s="232"/>
      <c r="H5854" s="232"/>
      <c r="I5854" s="232"/>
      <c r="J5854" s="232"/>
      <c r="K5854" s="232"/>
      <c r="L5854" s="232"/>
      <c r="M5854" s="232"/>
      <c r="N5854" s="131" t="e">
        <f t="shared" si="91"/>
        <v>#N/A</v>
      </c>
    </row>
    <row r="5855" spans="1:14" ht="12.75" customHeight="1" x14ac:dyDescent="0.25">
      <c r="A5855" s="232"/>
      <c r="B5855" s="232"/>
      <c r="C5855" s="232"/>
      <c r="D5855" s="232"/>
      <c r="E5855" s="232"/>
      <c r="F5855" s="232"/>
      <c r="G5855" s="232"/>
      <c r="H5855" s="232"/>
      <c r="I5855" s="232"/>
      <c r="J5855" s="232"/>
      <c r="K5855" s="232"/>
      <c r="L5855" s="232"/>
      <c r="M5855" s="232"/>
      <c r="N5855" s="131" t="e">
        <f t="shared" si="91"/>
        <v>#N/A</v>
      </c>
    </row>
    <row r="5856" spans="1:14" ht="12.75" customHeight="1" x14ac:dyDescent="0.25">
      <c r="A5856" s="232"/>
      <c r="B5856" s="232"/>
      <c r="C5856" s="232"/>
      <c r="D5856" s="232"/>
      <c r="E5856" s="232"/>
      <c r="F5856" s="232"/>
      <c r="G5856" s="232"/>
      <c r="H5856" s="232"/>
      <c r="I5856" s="232"/>
      <c r="J5856" s="232"/>
      <c r="K5856" s="232"/>
      <c r="L5856" s="232"/>
      <c r="M5856" s="232"/>
      <c r="N5856" s="131" t="e">
        <f t="shared" si="91"/>
        <v>#N/A</v>
      </c>
    </row>
    <row r="5857" spans="1:14" ht="12.75" customHeight="1" x14ac:dyDescent="0.25">
      <c r="A5857" s="232"/>
      <c r="B5857" s="232"/>
      <c r="C5857" s="232"/>
      <c r="D5857" s="232"/>
      <c r="E5857" s="232"/>
      <c r="F5857" s="232"/>
      <c r="G5857" s="232"/>
      <c r="H5857" s="232"/>
      <c r="I5857" s="232"/>
      <c r="J5857" s="232"/>
      <c r="K5857" s="232"/>
      <c r="L5857" s="232"/>
      <c r="M5857" s="232"/>
      <c r="N5857" s="131" t="e">
        <f t="shared" si="91"/>
        <v>#N/A</v>
      </c>
    </row>
    <row r="5858" spans="1:14" ht="12.75" customHeight="1" x14ac:dyDescent="0.25">
      <c r="A5858" s="232"/>
      <c r="B5858" s="232"/>
      <c r="C5858" s="232"/>
      <c r="D5858" s="232"/>
      <c r="E5858" s="232"/>
      <c r="F5858" s="232"/>
      <c r="G5858" s="232"/>
      <c r="H5858" s="232"/>
      <c r="I5858" s="232"/>
      <c r="J5858" s="232"/>
      <c r="K5858" s="232"/>
      <c r="L5858" s="232"/>
      <c r="M5858" s="232"/>
      <c r="N5858" s="131" t="e">
        <f t="shared" si="91"/>
        <v>#N/A</v>
      </c>
    </row>
    <row r="5859" spans="1:14" ht="12.75" customHeight="1" x14ac:dyDescent="0.25">
      <c r="A5859" s="232"/>
      <c r="B5859" s="232"/>
      <c r="C5859" s="232"/>
      <c r="D5859" s="232"/>
      <c r="E5859" s="232"/>
      <c r="F5859" s="232"/>
      <c r="G5859" s="232"/>
      <c r="H5859" s="232"/>
      <c r="I5859" s="232"/>
      <c r="J5859" s="232"/>
      <c r="K5859" s="232"/>
      <c r="L5859" s="232"/>
      <c r="M5859" s="232"/>
      <c r="N5859" s="131" t="e">
        <f t="shared" si="91"/>
        <v>#N/A</v>
      </c>
    </row>
    <row r="5860" spans="1:14" ht="12.75" customHeight="1" x14ac:dyDescent="0.25">
      <c r="A5860" s="232"/>
      <c r="B5860" s="232"/>
      <c r="C5860" s="232"/>
      <c r="D5860" s="232"/>
      <c r="E5860" s="232"/>
      <c r="F5860" s="232"/>
      <c r="G5860" s="232"/>
      <c r="H5860" s="232"/>
      <c r="I5860" s="232"/>
      <c r="J5860" s="232"/>
      <c r="K5860" s="232"/>
      <c r="L5860" s="232"/>
      <c r="M5860" s="232"/>
      <c r="N5860" s="131" t="e">
        <f t="shared" si="91"/>
        <v>#N/A</v>
      </c>
    </row>
    <row r="5861" spans="1:14" ht="12.75" customHeight="1" x14ac:dyDescent="0.25">
      <c r="A5861" s="232"/>
      <c r="B5861" s="232"/>
      <c r="C5861" s="232"/>
      <c r="D5861" s="232"/>
      <c r="E5861" s="232"/>
      <c r="F5861" s="232"/>
      <c r="G5861" s="232"/>
      <c r="H5861" s="232"/>
      <c r="I5861" s="232"/>
      <c r="J5861" s="232"/>
      <c r="K5861" s="232"/>
      <c r="L5861" s="232"/>
      <c r="M5861" s="232"/>
      <c r="N5861" s="131" t="e">
        <f t="shared" si="91"/>
        <v>#N/A</v>
      </c>
    </row>
    <row r="5862" spans="1:14" ht="12.75" customHeight="1" x14ac:dyDescent="0.25">
      <c r="A5862" s="232"/>
      <c r="B5862" s="232"/>
      <c r="C5862" s="232"/>
      <c r="D5862" s="232"/>
      <c r="E5862" s="232"/>
      <c r="F5862" s="232"/>
      <c r="G5862" s="232"/>
      <c r="H5862" s="232"/>
      <c r="I5862" s="232"/>
      <c r="J5862" s="232"/>
      <c r="K5862" s="232"/>
      <c r="L5862" s="232"/>
      <c r="M5862" s="232"/>
      <c r="N5862" s="131" t="e">
        <f t="shared" si="91"/>
        <v>#N/A</v>
      </c>
    </row>
    <row r="5863" spans="1:14" ht="12.75" customHeight="1" x14ac:dyDescent="0.25">
      <c r="A5863" s="232"/>
      <c r="B5863" s="232"/>
      <c r="C5863" s="232"/>
      <c r="D5863" s="232"/>
      <c r="E5863" s="232"/>
      <c r="F5863" s="232"/>
      <c r="G5863" s="232"/>
      <c r="H5863" s="232"/>
      <c r="I5863" s="232"/>
      <c r="J5863" s="232"/>
      <c r="K5863" s="232"/>
      <c r="L5863" s="232"/>
      <c r="M5863" s="232"/>
      <c r="N5863" s="131" t="e">
        <f t="shared" si="91"/>
        <v>#N/A</v>
      </c>
    </row>
    <row r="5864" spans="1:14" ht="12.75" customHeight="1" x14ac:dyDescent="0.25">
      <c r="A5864" s="232"/>
      <c r="B5864" s="232"/>
      <c r="C5864" s="232"/>
      <c r="D5864" s="232"/>
      <c r="E5864" s="232"/>
      <c r="F5864" s="232"/>
      <c r="G5864" s="232"/>
      <c r="H5864" s="232"/>
      <c r="I5864" s="232"/>
      <c r="J5864" s="232"/>
      <c r="K5864" s="232"/>
      <c r="L5864" s="232"/>
      <c r="M5864" s="232"/>
      <c r="N5864" s="131" t="e">
        <f t="shared" si="91"/>
        <v>#N/A</v>
      </c>
    </row>
    <row r="5865" spans="1:14" ht="12.75" customHeight="1" x14ac:dyDescent="0.25">
      <c r="A5865" s="232"/>
      <c r="B5865" s="232"/>
      <c r="C5865" s="232"/>
      <c r="D5865" s="232"/>
      <c r="E5865" s="232"/>
      <c r="F5865" s="232"/>
      <c r="G5865" s="232"/>
      <c r="H5865" s="232"/>
      <c r="I5865" s="232"/>
      <c r="J5865" s="232"/>
      <c r="K5865" s="232"/>
      <c r="L5865" s="232"/>
      <c r="M5865" s="232"/>
      <c r="N5865" s="131" t="e">
        <f t="shared" si="91"/>
        <v>#N/A</v>
      </c>
    </row>
    <row r="5866" spans="1:14" ht="12.75" customHeight="1" x14ac:dyDescent="0.25">
      <c r="A5866" s="232"/>
      <c r="B5866" s="232"/>
      <c r="C5866" s="232"/>
      <c r="D5866" s="232"/>
      <c r="E5866" s="232"/>
      <c r="F5866" s="232"/>
      <c r="G5866" s="232"/>
      <c r="H5866" s="232"/>
      <c r="I5866" s="232"/>
      <c r="J5866" s="232"/>
      <c r="K5866" s="232"/>
      <c r="L5866" s="232"/>
      <c r="M5866" s="232"/>
      <c r="N5866" s="131" t="e">
        <f t="shared" si="91"/>
        <v>#N/A</v>
      </c>
    </row>
    <row r="5867" spans="1:14" ht="12.75" customHeight="1" x14ac:dyDescent="0.25">
      <c r="A5867" s="232"/>
      <c r="B5867" s="232"/>
      <c r="C5867" s="232"/>
      <c r="D5867" s="232"/>
      <c r="E5867" s="232"/>
      <c r="F5867" s="232"/>
      <c r="G5867" s="232"/>
      <c r="H5867" s="232"/>
      <c r="I5867" s="232"/>
      <c r="J5867" s="232"/>
      <c r="K5867" s="232"/>
      <c r="L5867" s="232"/>
      <c r="M5867" s="232"/>
      <c r="N5867" s="131" t="e">
        <f t="shared" si="91"/>
        <v>#N/A</v>
      </c>
    </row>
    <row r="5868" spans="1:14" ht="12.75" customHeight="1" x14ac:dyDescent="0.25">
      <c r="A5868" s="232"/>
      <c r="B5868" s="232"/>
      <c r="C5868" s="232"/>
      <c r="D5868" s="232"/>
      <c r="E5868" s="232"/>
      <c r="F5868" s="232"/>
      <c r="G5868" s="232"/>
      <c r="H5868" s="232"/>
      <c r="I5868" s="232"/>
      <c r="J5868" s="232"/>
      <c r="K5868" s="232"/>
      <c r="L5868" s="232"/>
      <c r="M5868" s="232"/>
      <c r="N5868" s="131" t="e">
        <f t="shared" si="91"/>
        <v>#N/A</v>
      </c>
    </row>
    <row r="5869" spans="1:14" ht="12.75" customHeight="1" x14ac:dyDescent="0.25">
      <c r="A5869" s="232"/>
      <c r="B5869" s="232"/>
      <c r="C5869" s="232"/>
      <c r="D5869" s="232"/>
      <c r="E5869" s="232"/>
      <c r="F5869" s="232"/>
      <c r="G5869" s="232"/>
      <c r="H5869" s="232"/>
      <c r="I5869" s="232"/>
      <c r="J5869" s="232"/>
      <c r="K5869" s="232"/>
      <c r="L5869" s="232"/>
      <c r="M5869" s="232"/>
      <c r="N5869" s="131" t="e">
        <f t="shared" si="91"/>
        <v>#N/A</v>
      </c>
    </row>
    <row r="5870" spans="1:14" ht="12.75" customHeight="1" x14ac:dyDescent="0.25">
      <c r="A5870" s="232"/>
      <c r="B5870" s="232"/>
      <c r="C5870" s="232"/>
      <c r="D5870" s="232"/>
      <c r="E5870" s="232"/>
      <c r="F5870" s="232"/>
      <c r="G5870" s="232"/>
      <c r="H5870" s="232"/>
      <c r="I5870" s="232"/>
      <c r="J5870" s="232"/>
      <c r="K5870" s="232"/>
      <c r="L5870" s="232"/>
      <c r="M5870" s="232"/>
      <c r="N5870" s="131" t="e">
        <f t="shared" si="91"/>
        <v>#N/A</v>
      </c>
    </row>
    <row r="5871" spans="1:14" ht="12.75" customHeight="1" x14ac:dyDescent="0.25">
      <c r="A5871" s="232"/>
      <c r="B5871" s="232"/>
      <c r="C5871" s="232"/>
      <c r="D5871" s="232"/>
      <c r="E5871" s="232"/>
      <c r="F5871" s="232"/>
      <c r="G5871" s="232"/>
      <c r="H5871" s="232"/>
      <c r="I5871" s="232"/>
      <c r="J5871" s="232"/>
      <c r="K5871" s="232"/>
      <c r="L5871" s="232"/>
      <c r="M5871" s="232"/>
      <c r="N5871" s="131" t="e">
        <f t="shared" si="91"/>
        <v>#N/A</v>
      </c>
    </row>
    <row r="5872" spans="1:14" ht="12.75" customHeight="1" x14ac:dyDescent="0.25">
      <c r="A5872" s="232"/>
      <c r="B5872" s="232"/>
      <c r="C5872" s="232"/>
      <c r="D5872" s="232"/>
      <c r="E5872" s="232"/>
      <c r="F5872" s="232"/>
      <c r="G5872" s="232"/>
      <c r="H5872" s="232"/>
      <c r="I5872" s="232"/>
      <c r="J5872" s="232"/>
      <c r="K5872" s="232"/>
      <c r="L5872" s="232"/>
      <c r="M5872" s="232"/>
      <c r="N5872" s="131" t="e">
        <f t="shared" si="91"/>
        <v>#N/A</v>
      </c>
    </row>
    <row r="5873" spans="1:14" ht="12.75" customHeight="1" x14ac:dyDescent="0.25">
      <c r="A5873" s="232"/>
      <c r="B5873" s="232"/>
      <c r="C5873" s="232"/>
      <c r="D5873" s="232"/>
      <c r="E5873" s="232"/>
      <c r="F5873" s="232"/>
      <c r="G5873" s="232"/>
      <c r="H5873" s="232"/>
      <c r="I5873" s="232"/>
      <c r="J5873" s="232"/>
      <c r="K5873" s="232"/>
      <c r="L5873" s="232"/>
      <c r="M5873" s="232"/>
      <c r="N5873" s="131" t="e">
        <f t="shared" si="91"/>
        <v>#N/A</v>
      </c>
    </row>
    <row r="5874" spans="1:14" ht="12.75" customHeight="1" x14ac:dyDescent="0.25">
      <c r="A5874" s="232"/>
      <c r="B5874" s="232"/>
      <c r="C5874" s="232"/>
      <c r="D5874" s="232"/>
      <c r="E5874" s="232"/>
      <c r="F5874" s="232"/>
      <c r="G5874" s="232"/>
      <c r="H5874" s="232"/>
      <c r="I5874" s="232"/>
      <c r="J5874" s="232"/>
      <c r="K5874" s="232"/>
      <c r="L5874" s="232"/>
      <c r="M5874" s="232"/>
      <c r="N5874" s="131" t="e">
        <f t="shared" si="91"/>
        <v>#N/A</v>
      </c>
    </row>
    <row r="5875" spans="1:14" ht="12.75" customHeight="1" x14ac:dyDescent="0.25">
      <c r="A5875" s="232"/>
      <c r="B5875" s="232"/>
      <c r="C5875" s="232"/>
      <c r="D5875" s="232"/>
      <c r="E5875" s="232"/>
      <c r="F5875" s="232"/>
      <c r="G5875" s="232"/>
      <c r="H5875" s="232"/>
      <c r="I5875" s="232"/>
      <c r="J5875" s="232"/>
      <c r="K5875" s="232"/>
      <c r="L5875" s="232"/>
      <c r="M5875" s="232"/>
      <c r="N5875" s="131" t="e">
        <f t="shared" si="91"/>
        <v>#N/A</v>
      </c>
    </row>
    <row r="5876" spans="1:14" ht="12.75" customHeight="1" x14ac:dyDescent="0.25">
      <c r="A5876" s="232"/>
      <c r="B5876" s="232"/>
      <c r="C5876" s="232"/>
      <c r="D5876" s="232"/>
      <c r="E5876" s="232"/>
      <c r="F5876" s="232"/>
      <c r="G5876" s="232"/>
      <c r="H5876" s="232"/>
      <c r="I5876" s="232"/>
      <c r="J5876" s="232"/>
      <c r="K5876" s="232"/>
      <c r="L5876" s="232"/>
      <c r="M5876" s="232"/>
      <c r="N5876" s="131" t="e">
        <f t="shared" si="91"/>
        <v>#N/A</v>
      </c>
    </row>
    <row r="5877" spans="1:14" ht="12.75" customHeight="1" x14ac:dyDescent="0.25">
      <c r="A5877" s="232"/>
      <c r="B5877" s="232"/>
      <c r="C5877" s="232"/>
      <c r="D5877" s="232"/>
      <c r="E5877" s="232"/>
      <c r="F5877" s="232"/>
      <c r="G5877" s="232"/>
      <c r="H5877" s="232"/>
      <c r="I5877" s="232"/>
      <c r="J5877" s="232"/>
      <c r="K5877" s="232"/>
      <c r="L5877" s="232"/>
      <c r="M5877" s="232"/>
      <c r="N5877" s="131" t="e">
        <f t="shared" si="91"/>
        <v>#N/A</v>
      </c>
    </row>
    <row r="5878" spans="1:14" ht="12.75" customHeight="1" x14ac:dyDescent="0.25">
      <c r="A5878" s="232"/>
      <c r="B5878" s="232"/>
      <c r="C5878" s="232"/>
      <c r="D5878" s="232"/>
      <c r="E5878" s="232"/>
      <c r="F5878" s="232"/>
      <c r="G5878" s="232"/>
      <c r="H5878" s="232"/>
      <c r="I5878" s="232"/>
      <c r="J5878" s="232"/>
      <c r="K5878" s="232"/>
      <c r="L5878" s="232"/>
      <c r="M5878" s="232"/>
      <c r="N5878" s="131" t="e">
        <f t="shared" si="91"/>
        <v>#N/A</v>
      </c>
    </row>
    <row r="5879" spans="1:14" ht="12.75" customHeight="1" x14ac:dyDescent="0.25">
      <c r="A5879" s="232"/>
      <c r="B5879" s="232"/>
      <c r="C5879" s="232"/>
      <c r="D5879" s="232"/>
      <c r="E5879" s="232"/>
      <c r="F5879" s="232"/>
      <c r="G5879" s="232"/>
      <c r="H5879" s="232"/>
      <c r="I5879" s="232"/>
      <c r="J5879" s="232"/>
      <c r="K5879" s="232"/>
      <c r="L5879" s="232"/>
      <c r="M5879" s="232"/>
      <c r="N5879" s="131" t="e">
        <f t="shared" si="91"/>
        <v>#N/A</v>
      </c>
    </row>
    <row r="5880" spans="1:14" ht="12.75" customHeight="1" x14ac:dyDescent="0.25">
      <c r="A5880" s="232"/>
      <c r="B5880" s="232"/>
      <c r="C5880" s="232"/>
      <c r="D5880" s="232"/>
      <c r="E5880" s="232"/>
      <c r="F5880" s="232"/>
      <c r="G5880" s="232"/>
      <c r="H5880" s="232"/>
      <c r="I5880" s="232"/>
      <c r="J5880" s="232"/>
      <c r="K5880" s="232"/>
      <c r="L5880" s="232"/>
      <c r="M5880" s="232"/>
      <c r="N5880" s="131" t="e">
        <f t="shared" si="91"/>
        <v>#N/A</v>
      </c>
    </row>
    <row r="5881" spans="1:14" ht="12.75" customHeight="1" x14ac:dyDescent="0.25">
      <c r="A5881" s="232"/>
      <c r="B5881" s="232"/>
      <c r="C5881" s="232"/>
      <c r="D5881" s="232"/>
      <c r="E5881" s="232"/>
      <c r="F5881" s="232"/>
      <c r="G5881" s="232"/>
      <c r="H5881" s="232"/>
      <c r="I5881" s="232"/>
      <c r="J5881" s="232"/>
      <c r="K5881" s="232"/>
      <c r="L5881" s="232"/>
      <c r="M5881" s="232"/>
      <c r="N5881" s="131" t="e">
        <f t="shared" si="91"/>
        <v>#N/A</v>
      </c>
    </row>
    <row r="5882" spans="1:14" ht="12.75" customHeight="1" x14ac:dyDescent="0.25">
      <c r="A5882" s="232"/>
      <c r="B5882" s="232"/>
      <c r="C5882" s="232"/>
      <c r="D5882" s="232"/>
      <c r="E5882" s="232"/>
      <c r="F5882" s="232"/>
      <c r="G5882" s="232"/>
      <c r="H5882" s="232"/>
      <c r="I5882" s="232"/>
      <c r="J5882" s="232"/>
      <c r="K5882" s="232"/>
      <c r="L5882" s="232"/>
      <c r="M5882" s="232"/>
      <c r="N5882" s="131" t="e">
        <f t="shared" si="91"/>
        <v>#N/A</v>
      </c>
    </row>
    <row r="5883" spans="1:14" ht="12.75" customHeight="1" x14ac:dyDescent="0.25">
      <c r="A5883" s="232"/>
      <c r="B5883" s="232"/>
      <c r="C5883" s="232"/>
      <c r="D5883" s="232"/>
      <c r="E5883" s="232"/>
      <c r="F5883" s="232"/>
      <c r="G5883" s="232"/>
      <c r="H5883" s="232"/>
      <c r="I5883" s="232"/>
      <c r="J5883" s="232"/>
      <c r="K5883" s="232"/>
      <c r="L5883" s="232"/>
      <c r="M5883" s="232"/>
      <c r="N5883" s="131" t="e">
        <f t="shared" si="91"/>
        <v>#N/A</v>
      </c>
    </row>
    <row r="5884" spans="1:14" ht="12.75" customHeight="1" x14ac:dyDescent="0.25">
      <c r="A5884" s="232"/>
      <c r="B5884" s="232"/>
      <c r="C5884" s="232"/>
      <c r="D5884" s="232"/>
      <c r="E5884" s="232"/>
      <c r="F5884" s="232"/>
      <c r="G5884" s="232"/>
      <c r="H5884" s="232"/>
      <c r="I5884" s="232"/>
      <c r="J5884" s="232"/>
      <c r="K5884" s="232"/>
      <c r="L5884" s="232"/>
      <c r="M5884" s="232"/>
      <c r="N5884" s="131" t="e">
        <f t="shared" si="91"/>
        <v>#N/A</v>
      </c>
    </row>
    <row r="5885" spans="1:14" ht="12.75" customHeight="1" x14ac:dyDescent="0.25">
      <c r="A5885" s="232"/>
      <c r="B5885" s="232"/>
      <c r="C5885" s="232"/>
      <c r="D5885" s="232"/>
      <c r="E5885" s="232"/>
      <c r="F5885" s="232"/>
      <c r="G5885" s="232"/>
      <c r="H5885" s="232"/>
      <c r="I5885" s="232"/>
      <c r="J5885" s="232"/>
      <c r="K5885" s="232"/>
      <c r="L5885" s="232"/>
      <c r="M5885" s="232"/>
      <c r="N5885" s="131" t="e">
        <f t="shared" si="91"/>
        <v>#N/A</v>
      </c>
    </row>
    <row r="5886" spans="1:14" ht="12.75" customHeight="1" x14ac:dyDescent="0.25">
      <c r="A5886" s="232"/>
      <c r="B5886" s="232"/>
      <c r="C5886" s="232"/>
      <c r="D5886" s="232"/>
      <c r="E5886" s="232"/>
      <c r="F5886" s="232"/>
      <c r="G5886" s="232"/>
      <c r="H5886" s="232"/>
      <c r="I5886" s="232"/>
      <c r="J5886" s="232"/>
      <c r="K5886" s="232"/>
      <c r="L5886" s="232"/>
      <c r="M5886" s="232"/>
      <c r="N5886" s="131" t="e">
        <f t="shared" si="91"/>
        <v>#N/A</v>
      </c>
    </row>
    <row r="5887" spans="1:14" ht="12.75" customHeight="1" x14ac:dyDescent="0.25">
      <c r="A5887" s="232"/>
      <c r="B5887" s="232"/>
      <c r="C5887" s="232"/>
      <c r="D5887" s="232"/>
      <c r="E5887" s="232"/>
      <c r="F5887" s="232"/>
      <c r="G5887" s="232"/>
      <c r="H5887" s="232"/>
      <c r="I5887" s="232"/>
      <c r="J5887" s="232"/>
      <c r="K5887" s="232"/>
      <c r="L5887" s="232"/>
      <c r="M5887" s="232"/>
      <c r="N5887" s="131" t="e">
        <f t="shared" si="91"/>
        <v>#N/A</v>
      </c>
    </row>
    <row r="5888" spans="1:14" ht="12.75" customHeight="1" x14ac:dyDescent="0.25">
      <c r="A5888" s="232"/>
      <c r="B5888" s="232"/>
      <c r="C5888" s="232"/>
      <c r="D5888" s="232"/>
      <c r="E5888" s="232"/>
      <c r="F5888" s="232"/>
      <c r="G5888" s="232"/>
      <c r="H5888" s="232"/>
      <c r="I5888" s="232"/>
      <c r="J5888" s="232"/>
      <c r="K5888" s="232"/>
      <c r="L5888" s="232"/>
      <c r="M5888" s="232"/>
      <c r="N5888" s="131" t="e">
        <f t="shared" si="91"/>
        <v>#N/A</v>
      </c>
    </row>
    <row r="5889" spans="1:14" ht="12.75" customHeight="1" x14ac:dyDescent="0.25">
      <c r="A5889" s="232"/>
      <c r="B5889" s="232"/>
      <c r="C5889" s="232"/>
      <c r="D5889" s="232"/>
      <c r="E5889" s="232"/>
      <c r="F5889" s="232"/>
      <c r="G5889" s="232"/>
      <c r="H5889" s="232"/>
      <c r="I5889" s="232"/>
      <c r="J5889" s="232"/>
      <c r="K5889" s="232"/>
      <c r="L5889" s="232"/>
      <c r="M5889" s="232"/>
      <c r="N5889" s="131" t="e">
        <f t="shared" si="91"/>
        <v>#N/A</v>
      </c>
    </row>
    <row r="5890" spans="1:14" ht="12.75" customHeight="1" x14ac:dyDescent="0.25">
      <c r="A5890" s="232"/>
      <c r="B5890" s="232"/>
      <c r="C5890" s="232"/>
      <c r="D5890" s="232"/>
      <c r="E5890" s="232"/>
      <c r="F5890" s="232"/>
      <c r="G5890" s="232"/>
      <c r="H5890" s="232"/>
      <c r="I5890" s="232"/>
      <c r="J5890" s="232"/>
      <c r="K5890" s="232"/>
      <c r="L5890" s="232"/>
      <c r="M5890" s="232"/>
      <c r="N5890" s="131" t="e">
        <f t="shared" si="91"/>
        <v>#N/A</v>
      </c>
    </row>
    <row r="5891" spans="1:14" ht="12.75" customHeight="1" x14ac:dyDescent="0.25">
      <c r="A5891" s="232"/>
      <c r="B5891" s="232"/>
      <c r="C5891" s="232"/>
      <c r="D5891" s="232"/>
      <c r="E5891" s="232"/>
      <c r="F5891" s="232"/>
      <c r="G5891" s="232"/>
      <c r="H5891" s="232"/>
      <c r="I5891" s="232"/>
      <c r="J5891" s="232"/>
      <c r="K5891" s="232"/>
      <c r="L5891" s="232"/>
      <c r="M5891" s="232"/>
      <c r="N5891" s="131" t="e">
        <f t="shared" si="91"/>
        <v>#N/A</v>
      </c>
    </row>
    <row r="5892" spans="1:14" ht="12.75" customHeight="1" x14ac:dyDescent="0.25">
      <c r="A5892" s="232"/>
      <c r="B5892" s="232"/>
      <c r="C5892" s="232"/>
      <c r="D5892" s="232"/>
      <c r="E5892" s="232"/>
      <c r="F5892" s="232"/>
      <c r="G5892" s="232"/>
      <c r="H5892" s="232"/>
      <c r="I5892" s="232"/>
      <c r="J5892" s="232"/>
      <c r="K5892" s="232"/>
      <c r="L5892" s="232"/>
      <c r="M5892" s="232"/>
      <c r="N5892" s="131" t="e">
        <f t="shared" ref="N5892:N5955" si="92">VLOOKUP(I5892,$O$3:$P$10,2,FALSE)</f>
        <v>#N/A</v>
      </c>
    </row>
    <row r="5893" spans="1:14" ht="12.75" customHeight="1" x14ac:dyDescent="0.25">
      <c r="A5893" s="232"/>
      <c r="B5893" s="232"/>
      <c r="C5893" s="232"/>
      <c r="D5893" s="232"/>
      <c r="E5893" s="232"/>
      <c r="F5893" s="232"/>
      <c r="G5893" s="232"/>
      <c r="H5893" s="232"/>
      <c r="I5893" s="232"/>
      <c r="J5893" s="232"/>
      <c r="K5893" s="232"/>
      <c r="L5893" s="232"/>
      <c r="M5893" s="232"/>
      <c r="N5893" s="131" t="e">
        <f t="shared" si="92"/>
        <v>#N/A</v>
      </c>
    </row>
    <row r="5894" spans="1:14" ht="12.75" customHeight="1" x14ac:dyDescent="0.25">
      <c r="A5894" s="232"/>
      <c r="B5894" s="232"/>
      <c r="C5894" s="232"/>
      <c r="D5894" s="232"/>
      <c r="E5894" s="232"/>
      <c r="F5894" s="232"/>
      <c r="G5894" s="232"/>
      <c r="H5894" s="232"/>
      <c r="I5894" s="232"/>
      <c r="J5894" s="232"/>
      <c r="K5894" s="232"/>
      <c r="L5894" s="232"/>
      <c r="M5894" s="232"/>
      <c r="N5894" s="131" t="e">
        <f t="shared" si="92"/>
        <v>#N/A</v>
      </c>
    </row>
    <row r="5895" spans="1:14" ht="12.75" customHeight="1" x14ac:dyDescent="0.25">
      <c r="A5895" s="232"/>
      <c r="B5895" s="232"/>
      <c r="C5895" s="232"/>
      <c r="D5895" s="232"/>
      <c r="E5895" s="232"/>
      <c r="F5895" s="232"/>
      <c r="G5895" s="232"/>
      <c r="H5895" s="232"/>
      <c r="I5895" s="232"/>
      <c r="J5895" s="232"/>
      <c r="K5895" s="232"/>
      <c r="L5895" s="232"/>
      <c r="M5895" s="232"/>
      <c r="N5895" s="131" t="e">
        <f t="shared" si="92"/>
        <v>#N/A</v>
      </c>
    </row>
    <row r="5896" spans="1:14" ht="12.75" customHeight="1" x14ac:dyDescent="0.25">
      <c r="A5896" s="232"/>
      <c r="B5896" s="232"/>
      <c r="C5896" s="232"/>
      <c r="D5896" s="232"/>
      <c r="E5896" s="232"/>
      <c r="F5896" s="232"/>
      <c r="G5896" s="232"/>
      <c r="H5896" s="232"/>
      <c r="I5896" s="232"/>
      <c r="J5896" s="232"/>
      <c r="K5896" s="232"/>
      <c r="L5896" s="232"/>
      <c r="M5896" s="232"/>
      <c r="N5896" s="131" t="e">
        <f t="shared" si="92"/>
        <v>#N/A</v>
      </c>
    </row>
    <row r="5897" spans="1:14" ht="12.75" customHeight="1" x14ac:dyDescent="0.25">
      <c r="A5897" s="232"/>
      <c r="B5897" s="232"/>
      <c r="C5897" s="232"/>
      <c r="D5897" s="232"/>
      <c r="E5897" s="232"/>
      <c r="F5897" s="232"/>
      <c r="G5897" s="232"/>
      <c r="H5897" s="232"/>
      <c r="I5897" s="232"/>
      <c r="J5897" s="232"/>
      <c r="K5897" s="232"/>
      <c r="L5897" s="232"/>
      <c r="M5897" s="232"/>
      <c r="N5897" s="131" t="e">
        <f t="shared" si="92"/>
        <v>#N/A</v>
      </c>
    </row>
    <row r="5898" spans="1:14" ht="12.75" customHeight="1" x14ac:dyDescent="0.25">
      <c r="A5898" s="232"/>
      <c r="B5898" s="232"/>
      <c r="C5898" s="232"/>
      <c r="D5898" s="232"/>
      <c r="E5898" s="232"/>
      <c r="F5898" s="232"/>
      <c r="G5898" s="232"/>
      <c r="H5898" s="232"/>
      <c r="I5898" s="232"/>
      <c r="J5898" s="232"/>
      <c r="K5898" s="232"/>
      <c r="L5898" s="232"/>
      <c r="M5898" s="232"/>
      <c r="N5898" s="131" t="e">
        <f t="shared" si="92"/>
        <v>#N/A</v>
      </c>
    </row>
    <row r="5899" spans="1:14" ht="12.75" customHeight="1" x14ac:dyDescent="0.25">
      <c r="A5899" s="232"/>
      <c r="B5899" s="232"/>
      <c r="C5899" s="232"/>
      <c r="D5899" s="232"/>
      <c r="E5899" s="232"/>
      <c r="F5899" s="232"/>
      <c r="G5899" s="232"/>
      <c r="H5899" s="232"/>
      <c r="I5899" s="232"/>
      <c r="J5899" s="232"/>
      <c r="K5899" s="232"/>
      <c r="L5899" s="232"/>
      <c r="M5899" s="232"/>
      <c r="N5899" s="131" t="e">
        <f t="shared" si="92"/>
        <v>#N/A</v>
      </c>
    </row>
    <row r="5900" spans="1:14" ht="12.75" customHeight="1" x14ac:dyDescent="0.25">
      <c r="A5900" s="232"/>
      <c r="B5900" s="232"/>
      <c r="C5900" s="232"/>
      <c r="D5900" s="232"/>
      <c r="E5900" s="232"/>
      <c r="F5900" s="232"/>
      <c r="G5900" s="232"/>
      <c r="H5900" s="232"/>
      <c r="I5900" s="232"/>
      <c r="J5900" s="232"/>
      <c r="K5900" s="232"/>
      <c r="L5900" s="232"/>
      <c r="M5900" s="232"/>
      <c r="N5900" s="131" t="e">
        <f t="shared" si="92"/>
        <v>#N/A</v>
      </c>
    </row>
    <row r="5901" spans="1:14" ht="12.75" customHeight="1" x14ac:dyDescent="0.25">
      <c r="A5901" s="232"/>
      <c r="B5901" s="232"/>
      <c r="C5901" s="232"/>
      <c r="D5901" s="232"/>
      <c r="E5901" s="232"/>
      <c r="F5901" s="232"/>
      <c r="G5901" s="232"/>
      <c r="H5901" s="232"/>
      <c r="I5901" s="232"/>
      <c r="J5901" s="232"/>
      <c r="K5901" s="232"/>
      <c r="L5901" s="232"/>
      <c r="M5901" s="232"/>
      <c r="N5901" s="131" t="e">
        <f t="shared" si="92"/>
        <v>#N/A</v>
      </c>
    </row>
    <row r="5902" spans="1:14" ht="12.75" customHeight="1" x14ac:dyDescent="0.25">
      <c r="A5902" s="232"/>
      <c r="B5902" s="232"/>
      <c r="C5902" s="232"/>
      <c r="D5902" s="232"/>
      <c r="E5902" s="232"/>
      <c r="F5902" s="232"/>
      <c r="G5902" s="232"/>
      <c r="H5902" s="232"/>
      <c r="I5902" s="232"/>
      <c r="J5902" s="232"/>
      <c r="K5902" s="232"/>
      <c r="L5902" s="232"/>
      <c r="M5902" s="232"/>
      <c r="N5902" s="131" t="e">
        <f t="shared" si="92"/>
        <v>#N/A</v>
      </c>
    </row>
    <row r="5903" spans="1:14" ht="12.75" customHeight="1" x14ac:dyDescent="0.25">
      <c r="A5903" s="232"/>
      <c r="B5903" s="232"/>
      <c r="C5903" s="232"/>
      <c r="D5903" s="232"/>
      <c r="E5903" s="232"/>
      <c r="F5903" s="232"/>
      <c r="G5903" s="232"/>
      <c r="H5903" s="232"/>
      <c r="I5903" s="232"/>
      <c r="J5903" s="232"/>
      <c r="K5903" s="232"/>
      <c r="L5903" s="232"/>
      <c r="M5903" s="232"/>
      <c r="N5903" s="131" t="e">
        <f t="shared" si="92"/>
        <v>#N/A</v>
      </c>
    </row>
    <row r="5904" spans="1:14" ht="12.75" customHeight="1" x14ac:dyDescent="0.25">
      <c r="A5904" s="232"/>
      <c r="B5904" s="232"/>
      <c r="C5904" s="232"/>
      <c r="D5904" s="232"/>
      <c r="E5904" s="232"/>
      <c r="F5904" s="232"/>
      <c r="G5904" s="232"/>
      <c r="H5904" s="232"/>
      <c r="I5904" s="232"/>
      <c r="J5904" s="232"/>
      <c r="K5904" s="232"/>
      <c r="L5904" s="232"/>
      <c r="M5904" s="232"/>
      <c r="N5904" s="131" t="e">
        <f t="shared" si="92"/>
        <v>#N/A</v>
      </c>
    </row>
    <row r="5905" spans="1:14" ht="12.75" customHeight="1" x14ac:dyDescent="0.25">
      <c r="A5905" s="232"/>
      <c r="B5905" s="232"/>
      <c r="C5905" s="232"/>
      <c r="D5905" s="232"/>
      <c r="E5905" s="232"/>
      <c r="F5905" s="232"/>
      <c r="G5905" s="232"/>
      <c r="H5905" s="232"/>
      <c r="I5905" s="232"/>
      <c r="J5905" s="232"/>
      <c r="K5905" s="232"/>
      <c r="L5905" s="232"/>
      <c r="M5905" s="232"/>
      <c r="N5905" s="131" t="e">
        <f t="shared" si="92"/>
        <v>#N/A</v>
      </c>
    </row>
    <row r="5906" spans="1:14" ht="12.75" customHeight="1" x14ac:dyDescent="0.25">
      <c r="A5906" s="232"/>
      <c r="B5906" s="232"/>
      <c r="C5906" s="232"/>
      <c r="D5906" s="232"/>
      <c r="E5906" s="232"/>
      <c r="F5906" s="232"/>
      <c r="G5906" s="232"/>
      <c r="H5906" s="232"/>
      <c r="I5906" s="232"/>
      <c r="J5906" s="232"/>
      <c r="K5906" s="232"/>
      <c r="L5906" s="232"/>
      <c r="M5906" s="232"/>
      <c r="N5906" s="131" t="e">
        <f t="shared" si="92"/>
        <v>#N/A</v>
      </c>
    </row>
    <row r="5907" spans="1:14" ht="12.75" customHeight="1" x14ac:dyDescent="0.25">
      <c r="A5907" s="232"/>
      <c r="B5907" s="232"/>
      <c r="C5907" s="232"/>
      <c r="D5907" s="232"/>
      <c r="E5907" s="232"/>
      <c r="F5907" s="232"/>
      <c r="G5907" s="232"/>
      <c r="H5907" s="232"/>
      <c r="I5907" s="232"/>
      <c r="J5907" s="232"/>
      <c r="K5907" s="232"/>
      <c r="L5907" s="232"/>
      <c r="M5907" s="232"/>
      <c r="N5907" s="131" t="e">
        <f t="shared" si="92"/>
        <v>#N/A</v>
      </c>
    </row>
    <row r="5908" spans="1:14" ht="12.75" customHeight="1" x14ac:dyDescent="0.25">
      <c r="A5908" s="232"/>
      <c r="B5908" s="232"/>
      <c r="C5908" s="232"/>
      <c r="D5908" s="232"/>
      <c r="E5908" s="232"/>
      <c r="F5908" s="232"/>
      <c r="G5908" s="232"/>
      <c r="H5908" s="232"/>
      <c r="I5908" s="232"/>
      <c r="J5908" s="232"/>
      <c r="K5908" s="232"/>
      <c r="L5908" s="232"/>
      <c r="M5908" s="232"/>
      <c r="N5908" s="131" t="e">
        <f t="shared" si="92"/>
        <v>#N/A</v>
      </c>
    </row>
    <row r="5909" spans="1:14" ht="12.75" customHeight="1" x14ac:dyDescent="0.25">
      <c r="A5909" s="232"/>
      <c r="B5909" s="232"/>
      <c r="C5909" s="232"/>
      <c r="D5909" s="232"/>
      <c r="E5909" s="232"/>
      <c r="F5909" s="232"/>
      <c r="G5909" s="232"/>
      <c r="H5909" s="232"/>
      <c r="I5909" s="232"/>
      <c r="J5909" s="232"/>
      <c r="K5909" s="232"/>
      <c r="L5909" s="232"/>
      <c r="M5909" s="232"/>
      <c r="N5909" s="131" t="e">
        <f t="shared" si="92"/>
        <v>#N/A</v>
      </c>
    </row>
    <row r="5910" spans="1:14" ht="12.75" customHeight="1" x14ac:dyDescent="0.25">
      <c r="A5910" s="232"/>
      <c r="B5910" s="232"/>
      <c r="C5910" s="232"/>
      <c r="D5910" s="232"/>
      <c r="E5910" s="232"/>
      <c r="F5910" s="232"/>
      <c r="G5910" s="232"/>
      <c r="H5910" s="232"/>
      <c r="I5910" s="232"/>
      <c r="J5910" s="232"/>
      <c r="K5910" s="232"/>
      <c r="L5910" s="232"/>
      <c r="M5910" s="232"/>
      <c r="N5910" s="131" t="e">
        <f t="shared" si="92"/>
        <v>#N/A</v>
      </c>
    </row>
    <row r="5911" spans="1:14" ht="12.75" customHeight="1" x14ac:dyDescent="0.25">
      <c r="A5911" s="232"/>
      <c r="B5911" s="232"/>
      <c r="C5911" s="232"/>
      <c r="D5911" s="232"/>
      <c r="E5911" s="232"/>
      <c r="F5911" s="232"/>
      <c r="G5911" s="232"/>
      <c r="H5911" s="232"/>
      <c r="I5911" s="232"/>
      <c r="J5911" s="232"/>
      <c r="K5911" s="232"/>
      <c r="L5911" s="232"/>
      <c r="M5911" s="232"/>
      <c r="N5911" s="131" t="e">
        <f t="shared" si="92"/>
        <v>#N/A</v>
      </c>
    </row>
    <row r="5912" spans="1:14" ht="12.75" customHeight="1" x14ac:dyDescent="0.25">
      <c r="A5912" s="232"/>
      <c r="B5912" s="232"/>
      <c r="C5912" s="232"/>
      <c r="D5912" s="232"/>
      <c r="E5912" s="232"/>
      <c r="F5912" s="232"/>
      <c r="G5912" s="232"/>
      <c r="H5912" s="232"/>
      <c r="I5912" s="232"/>
      <c r="J5912" s="232"/>
      <c r="K5912" s="232"/>
      <c r="L5912" s="232"/>
      <c r="M5912" s="232"/>
      <c r="N5912" s="131" t="e">
        <f t="shared" si="92"/>
        <v>#N/A</v>
      </c>
    </row>
    <row r="5913" spans="1:14" ht="12.75" customHeight="1" x14ac:dyDescent="0.25">
      <c r="A5913" s="232"/>
      <c r="B5913" s="232"/>
      <c r="C5913" s="232"/>
      <c r="D5913" s="232"/>
      <c r="E5913" s="232"/>
      <c r="F5913" s="232"/>
      <c r="G5913" s="232"/>
      <c r="H5913" s="232"/>
      <c r="I5913" s="232"/>
      <c r="J5913" s="232"/>
      <c r="K5913" s="232"/>
      <c r="L5913" s="232"/>
      <c r="M5913" s="232"/>
      <c r="N5913" s="131" t="e">
        <f t="shared" si="92"/>
        <v>#N/A</v>
      </c>
    </row>
    <row r="5914" spans="1:14" ht="12.75" customHeight="1" x14ac:dyDescent="0.25">
      <c r="A5914" s="232"/>
      <c r="B5914" s="232"/>
      <c r="C5914" s="232"/>
      <c r="D5914" s="232"/>
      <c r="E5914" s="232"/>
      <c r="F5914" s="232"/>
      <c r="G5914" s="232"/>
      <c r="H5914" s="232"/>
      <c r="I5914" s="232"/>
      <c r="J5914" s="232"/>
      <c r="K5914" s="232"/>
      <c r="L5914" s="232"/>
      <c r="M5914" s="232"/>
      <c r="N5914" s="131" t="e">
        <f t="shared" si="92"/>
        <v>#N/A</v>
      </c>
    </row>
    <row r="5915" spans="1:14" ht="12.75" customHeight="1" x14ac:dyDescent="0.25">
      <c r="A5915" s="232"/>
      <c r="B5915" s="232"/>
      <c r="C5915" s="232"/>
      <c r="D5915" s="232"/>
      <c r="E5915" s="232"/>
      <c r="F5915" s="232"/>
      <c r="G5915" s="232"/>
      <c r="H5915" s="232"/>
      <c r="I5915" s="232"/>
      <c r="J5915" s="232"/>
      <c r="K5915" s="232"/>
      <c r="L5915" s="232"/>
      <c r="M5915" s="232"/>
      <c r="N5915" s="131" t="e">
        <f t="shared" si="92"/>
        <v>#N/A</v>
      </c>
    </row>
    <row r="5916" spans="1:14" ht="12.75" customHeight="1" x14ac:dyDescent="0.25">
      <c r="A5916" s="232"/>
      <c r="B5916" s="232"/>
      <c r="C5916" s="232"/>
      <c r="D5916" s="232"/>
      <c r="E5916" s="232"/>
      <c r="F5916" s="232"/>
      <c r="G5916" s="232"/>
      <c r="H5916" s="232"/>
      <c r="I5916" s="232"/>
      <c r="J5916" s="232"/>
      <c r="K5916" s="232"/>
      <c r="L5916" s="232"/>
      <c r="M5916" s="232"/>
      <c r="N5916" s="131" t="e">
        <f t="shared" si="92"/>
        <v>#N/A</v>
      </c>
    </row>
    <row r="5917" spans="1:14" ht="12.75" customHeight="1" x14ac:dyDescent="0.25">
      <c r="A5917" s="232"/>
      <c r="B5917" s="232"/>
      <c r="C5917" s="232"/>
      <c r="D5917" s="232"/>
      <c r="E5917" s="232"/>
      <c r="F5917" s="232"/>
      <c r="G5917" s="232"/>
      <c r="H5917" s="232"/>
      <c r="I5917" s="232"/>
      <c r="J5917" s="232"/>
      <c r="K5917" s="232"/>
      <c r="L5917" s="232"/>
      <c r="M5917" s="232"/>
      <c r="N5917" s="131" t="e">
        <f t="shared" si="92"/>
        <v>#N/A</v>
      </c>
    </row>
    <row r="5918" spans="1:14" ht="12.75" customHeight="1" x14ac:dyDescent="0.25">
      <c r="A5918" s="232"/>
      <c r="B5918" s="232"/>
      <c r="C5918" s="232"/>
      <c r="D5918" s="232"/>
      <c r="E5918" s="232"/>
      <c r="F5918" s="232"/>
      <c r="G5918" s="232"/>
      <c r="H5918" s="232"/>
      <c r="I5918" s="232"/>
      <c r="J5918" s="232"/>
      <c r="K5918" s="232"/>
      <c r="L5918" s="232"/>
      <c r="M5918" s="232"/>
      <c r="N5918" s="131" t="e">
        <f t="shared" si="92"/>
        <v>#N/A</v>
      </c>
    </row>
    <row r="5919" spans="1:14" ht="12.75" customHeight="1" x14ac:dyDescent="0.25">
      <c r="A5919" s="232"/>
      <c r="B5919" s="232"/>
      <c r="C5919" s="232"/>
      <c r="D5919" s="232"/>
      <c r="E5919" s="232"/>
      <c r="F5919" s="232"/>
      <c r="G5919" s="232"/>
      <c r="H5919" s="232"/>
      <c r="I5919" s="232"/>
      <c r="J5919" s="232"/>
      <c r="K5919" s="232"/>
      <c r="L5919" s="232"/>
      <c r="M5919" s="232"/>
      <c r="N5919" s="131" t="e">
        <f t="shared" si="92"/>
        <v>#N/A</v>
      </c>
    </row>
    <row r="5920" spans="1:14" ht="12.75" customHeight="1" x14ac:dyDescent="0.25">
      <c r="A5920" s="232"/>
      <c r="B5920" s="232"/>
      <c r="C5920" s="232"/>
      <c r="D5920" s="232"/>
      <c r="E5920" s="232"/>
      <c r="F5920" s="232"/>
      <c r="G5920" s="232"/>
      <c r="H5920" s="232"/>
      <c r="I5920" s="232"/>
      <c r="J5920" s="232"/>
      <c r="K5920" s="232"/>
      <c r="L5920" s="232"/>
      <c r="M5920" s="232"/>
      <c r="N5920" s="131" t="e">
        <f t="shared" si="92"/>
        <v>#N/A</v>
      </c>
    </row>
    <row r="5921" spans="1:14" ht="12.75" customHeight="1" x14ac:dyDescent="0.25">
      <c r="A5921" s="232"/>
      <c r="B5921" s="232"/>
      <c r="C5921" s="232"/>
      <c r="D5921" s="232"/>
      <c r="E5921" s="232"/>
      <c r="F5921" s="232"/>
      <c r="G5921" s="232"/>
      <c r="H5921" s="232"/>
      <c r="I5921" s="232"/>
      <c r="J5921" s="232"/>
      <c r="K5921" s="232"/>
      <c r="L5921" s="232"/>
      <c r="M5921" s="232"/>
      <c r="N5921" s="131" t="e">
        <f t="shared" si="92"/>
        <v>#N/A</v>
      </c>
    </row>
    <row r="5922" spans="1:14" ht="12.75" customHeight="1" x14ac:dyDescent="0.25">
      <c r="A5922" s="232"/>
      <c r="B5922" s="232"/>
      <c r="C5922" s="232"/>
      <c r="D5922" s="232"/>
      <c r="E5922" s="232"/>
      <c r="F5922" s="232"/>
      <c r="G5922" s="232"/>
      <c r="H5922" s="232"/>
      <c r="I5922" s="232"/>
      <c r="J5922" s="232"/>
      <c r="K5922" s="232"/>
      <c r="L5922" s="232"/>
      <c r="M5922" s="232"/>
      <c r="N5922" s="131" t="e">
        <f t="shared" si="92"/>
        <v>#N/A</v>
      </c>
    </row>
    <row r="5923" spans="1:14" ht="12.75" customHeight="1" x14ac:dyDescent="0.25">
      <c r="A5923" s="232"/>
      <c r="B5923" s="232"/>
      <c r="C5923" s="232"/>
      <c r="D5923" s="232"/>
      <c r="E5923" s="232"/>
      <c r="F5923" s="232"/>
      <c r="G5923" s="232"/>
      <c r="H5923" s="232"/>
      <c r="I5923" s="232"/>
      <c r="J5923" s="232"/>
      <c r="K5923" s="232"/>
      <c r="L5923" s="232"/>
      <c r="M5923" s="232"/>
      <c r="N5923" s="131" t="e">
        <f t="shared" si="92"/>
        <v>#N/A</v>
      </c>
    </row>
    <row r="5924" spans="1:14" ht="12.75" customHeight="1" x14ac:dyDescent="0.25">
      <c r="A5924" s="232"/>
      <c r="B5924" s="232"/>
      <c r="C5924" s="232"/>
      <c r="D5924" s="232"/>
      <c r="E5924" s="232"/>
      <c r="F5924" s="232"/>
      <c r="G5924" s="232"/>
      <c r="H5924" s="232"/>
      <c r="I5924" s="232"/>
      <c r="J5924" s="232"/>
      <c r="K5924" s="232"/>
      <c r="L5924" s="232"/>
      <c r="M5924" s="232"/>
      <c r="N5924" s="131" t="e">
        <f t="shared" si="92"/>
        <v>#N/A</v>
      </c>
    </row>
    <row r="5925" spans="1:14" ht="12.75" customHeight="1" x14ac:dyDescent="0.25">
      <c r="A5925" s="232"/>
      <c r="B5925" s="232"/>
      <c r="C5925" s="232"/>
      <c r="D5925" s="232"/>
      <c r="E5925" s="232"/>
      <c r="F5925" s="232"/>
      <c r="G5925" s="232"/>
      <c r="H5925" s="232"/>
      <c r="I5925" s="232"/>
      <c r="J5925" s="232"/>
      <c r="K5925" s="232"/>
      <c r="L5925" s="232"/>
      <c r="M5925" s="232"/>
      <c r="N5925" s="131" t="e">
        <f t="shared" si="92"/>
        <v>#N/A</v>
      </c>
    </row>
    <row r="5926" spans="1:14" ht="12.75" customHeight="1" x14ac:dyDescent="0.25">
      <c r="A5926" s="232"/>
      <c r="B5926" s="232"/>
      <c r="C5926" s="232"/>
      <c r="D5926" s="232"/>
      <c r="E5926" s="232"/>
      <c r="F5926" s="232"/>
      <c r="G5926" s="232"/>
      <c r="H5926" s="232"/>
      <c r="I5926" s="232"/>
      <c r="J5926" s="232"/>
      <c r="K5926" s="232"/>
      <c r="L5926" s="232"/>
      <c r="M5926" s="232"/>
      <c r="N5926" s="131" t="e">
        <f t="shared" si="92"/>
        <v>#N/A</v>
      </c>
    </row>
    <row r="5927" spans="1:14" ht="12.75" customHeight="1" x14ac:dyDescent="0.25">
      <c r="A5927" s="232"/>
      <c r="B5927" s="232"/>
      <c r="C5927" s="232"/>
      <c r="D5927" s="232"/>
      <c r="E5927" s="232"/>
      <c r="F5927" s="232"/>
      <c r="G5927" s="232"/>
      <c r="H5927" s="232"/>
      <c r="I5927" s="232"/>
      <c r="J5927" s="232"/>
      <c r="K5927" s="232"/>
      <c r="L5927" s="232"/>
      <c r="M5927" s="232"/>
      <c r="N5927" s="131" t="e">
        <f t="shared" si="92"/>
        <v>#N/A</v>
      </c>
    </row>
    <row r="5928" spans="1:14" ht="12.75" customHeight="1" x14ac:dyDescent="0.25">
      <c r="A5928" s="232"/>
      <c r="B5928" s="232"/>
      <c r="C5928" s="232"/>
      <c r="D5928" s="232"/>
      <c r="E5928" s="232"/>
      <c r="F5928" s="232"/>
      <c r="G5928" s="232"/>
      <c r="H5928" s="232"/>
      <c r="I5928" s="232"/>
      <c r="J5928" s="232"/>
      <c r="K5928" s="232"/>
      <c r="L5928" s="232"/>
      <c r="M5928" s="232"/>
      <c r="N5928" s="131" t="e">
        <f t="shared" si="92"/>
        <v>#N/A</v>
      </c>
    </row>
    <row r="5929" spans="1:14" ht="12.75" customHeight="1" x14ac:dyDescent="0.25">
      <c r="A5929" s="232"/>
      <c r="B5929" s="232"/>
      <c r="C5929" s="232"/>
      <c r="D5929" s="232"/>
      <c r="E5929" s="232"/>
      <c r="F5929" s="232"/>
      <c r="G5929" s="232"/>
      <c r="H5929" s="232"/>
      <c r="I5929" s="232"/>
      <c r="J5929" s="232"/>
      <c r="K5929" s="232"/>
      <c r="L5929" s="232"/>
      <c r="M5929" s="232"/>
      <c r="N5929" s="131" t="e">
        <f t="shared" si="92"/>
        <v>#N/A</v>
      </c>
    </row>
    <row r="5930" spans="1:14" ht="12.75" customHeight="1" x14ac:dyDescent="0.25">
      <c r="A5930" s="232"/>
      <c r="B5930" s="232"/>
      <c r="C5930" s="232"/>
      <c r="D5930" s="232"/>
      <c r="E5930" s="232"/>
      <c r="F5930" s="232"/>
      <c r="G5930" s="232"/>
      <c r="H5930" s="232"/>
      <c r="I5930" s="232"/>
      <c r="J5930" s="232"/>
      <c r="K5930" s="232"/>
      <c r="L5930" s="232"/>
      <c r="M5930" s="232"/>
      <c r="N5930" s="131" t="e">
        <f t="shared" si="92"/>
        <v>#N/A</v>
      </c>
    </row>
    <row r="5931" spans="1:14" ht="12.75" customHeight="1" x14ac:dyDescent="0.25">
      <c r="A5931" s="232"/>
      <c r="B5931" s="232"/>
      <c r="C5931" s="232"/>
      <c r="D5931" s="232"/>
      <c r="E5931" s="232"/>
      <c r="F5931" s="232"/>
      <c r="G5931" s="232"/>
      <c r="H5931" s="232"/>
      <c r="I5931" s="232"/>
      <c r="J5931" s="232"/>
      <c r="K5931" s="232"/>
      <c r="L5931" s="232"/>
      <c r="M5931" s="232"/>
      <c r="N5931" s="131" t="e">
        <f t="shared" si="92"/>
        <v>#N/A</v>
      </c>
    </row>
    <row r="5932" spans="1:14" ht="12.75" customHeight="1" x14ac:dyDescent="0.25">
      <c r="A5932" s="232"/>
      <c r="B5932" s="232"/>
      <c r="C5932" s="232"/>
      <c r="D5932" s="232"/>
      <c r="E5932" s="232"/>
      <c r="F5932" s="232"/>
      <c r="G5932" s="232"/>
      <c r="H5932" s="232"/>
      <c r="I5932" s="232"/>
      <c r="J5932" s="232"/>
      <c r="K5932" s="232"/>
      <c r="L5932" s="232"/>
      <c r="M5932" s="232"/>
      <c r="N5932" s="131" t="e">
        <f t="shared" si="92"/>
        <v>#N/A</v>
      </c>
    </row>
    <row r="5933" spans="1:14" ht="12.75" customHeight="1" x14ac:dyDescent="0.25">
      <c r="A5933" s="232"/>
      <c r="B5933" s="232"/>
      <c r="C5933" s="232"/>
      <c r="D5933" s="232"/>
      <c r="E5933" s="232"/>
      <c r="F5933" s="232"/>
      <c r="G5933" s="232"/>
      <c r="H5933" s="232"/>
      <c r="I5933" s="232"/>
      <c r="J5933" s="232"/>
      <c r="K5933" s="232"/>
      <c r="L5933" s="232"/>
      <c r="M5933" s="232"/>
      <c r="N5933" s="131" t="e">
        <f t="shared" si="92"/>
        <v>#N/A</v>
      </c>
    </row>
    <row r="5934" spans="1:14" ht="12.75" customHeight="1" x14ac:dyDescent="0.25">
      <c r="A5934" s="232"/>
      <c r="B5934" s="232"/>
      <c r="C5934" s="232"/>
      <c r="D5934" s="232"/>
      <c r="E5934" s="232"/>
      <c r="F5934" s="232"/>
      <c r="G5934" s="232"/>
      <c r="H5934" s="232"/>
      <c r="I5934" s="232"/>
      <c r="J5934" s="232"/>
      <c r="K5934" s="232"/>
      <c r="L5934" s="232"/>
      <c r="M5934" s="232"/>
      <c r="N5934" s="131" t="e">
        <f t="shared" si="92"/>
        <v>#N/A</v>
      </c>
    </row>
    <row r="5935" spans="1:14" ht="12.75" customHeight="1" x14ac:dyDescent="0.25">
      <c r="A5935" s="232"/>
      <c r="B5935" s="232"/>
      <c r="C5935" s="232"/>
      <c r="D5935" s="232"/>
      <c r="E5935" s="232"/>
      <c r="F5935" s="232"/>
      <c r="G5935" s="232"/>
      <c r="H5935" s="232"/>
      <c r="I5935" s="232"/>
      <c r="J5935" s="232"/>
      <c r="K5935" s="232"/>
      <c r="L5935" s="232"/>
      <c r="M5935" s="232"/>
      <c r="N5935" s="131" t="e">
        <f t="shared" si="92"/>
        <v>#N/A</v>
      </c>
    </row>
    <row r="5936" spans="1:14" ht="12.75" customHeight="1" x14ac:dyDescent="0.25">
      <c r="A5936" s="232"/>
      <c r="B5936" s="232"/>
      <c r="C5936" s="232"/>
      <c r="D5936" s="232"/>
      <c r="E5936" s="232"/>
      <c r="F5936" s="232"/>
      <c r="G5936" s="232"/>
      <c r="H5936" s="232"/>
      <c r="I5936" s="232"/>
      <c r="J5936" s="232"/>
      <c r="K5936" s="232"/>
      <c r="L5936" s="232"/>
      <c r="M5936" s="232"/>
      <c r="N5936" s="131" t="e">
        <f t="shared" si="92"/>
        <v>#N/A</v>
      </c>
    </row>
    <row r="5937" spans="1:14" ht="12.75" customHeight="1" x14ac:dyDescent="0.25">
      <c r="A5937" s="232"/>
      <c r="B5937" s="232"/>
      <c r="C5937" s="232"/>
      <c r="D5937" s="232"/>
      <c r="E5937" s="232"/>
      <c r="F5937" s="232"/>
      <c r="G5937" s="232"/>
      <c r="H5937" s="232"/>
      <c r="I5937" s="232"/>
      <c r="J5937" s="232"/>
      <c r="K5937" s="232"/>
      <c r="L5937" s="232"/>
      <c r="M5937" s="232"/>
      <c r="N5937" s="131" t="e">
        <f t="shared" si="92"/>
        <v>#N/A</v>
      </c>
    </row>
    <row r="5938" spans="1:14" ht="12.75" customHeight="1" x14ac:dyDescent="0.25">
      <c r="A5938" s="232"/>
      <c r="B5938" s="232"/>
      <c r="C5938" s="232"/>
      <c r="D5938" s="232"/>
      <c r="E5938" s="232"/>
      <c r="F5938" s="232"/>
      <c r="G5938" s="232"/>
      <c r="H5938" s="232"/>
      <c r="I5938" s="232"/>
      <c r="J5938" s="232"/>
      <c r="K5938" s="232"/>
      <c r="L5938" s="232"/>
      <c r="M5938" s="232"/>
      <c r="N5938" s="131" t="e">
        <f t="shared" si="92"/>
        <v>#N/A</v>
      </c>
    </row>
    <row r="5939" spans="1:14" ht="12.75" customHeight="1" x14ac:dyDescent="0.25">
      <c r="A5939" s="232"/>
      <c r="B5939" s="232"/>
      <c r="C5939" s="232"/>
      <c r="D5939" s="232"/>
      <c r="E5939" s="232"/>
      <c r="F5939" s="232"/>
      <c r="G5939" s="232"/>
      <c r="H5939" s="232"/>
      <c r="I5939" s="232"/>
      <c r="J5939" s="232"/>
      <c r="K5939" s="232"/>
      <c r="L5939" s="232"/>
      <c r="M5939" s="232"/>
      <c r="N5939" s="131" t="e">
        <f t="shared" si="92"/>
        <v>#N/A</v>
      </c>
    </row>
    <row r="5940" spans="1:14" ht="12.75" customHeight="1" x14ac:dyDescent="0.25">
      <c r="A5940" s="232"/>
      <c r="B5940" s="232"/>
      <c r="C5940" s="232"/>
      <c r="D5940" s="232"/>
      <c r="E5940" s="232"/>
      <c r="F5940" s="232"/>
      <c r="G5940" s="232"/>
      <c r="H5940" s="232"/>
      <c r="I5940" s="232"/>
      <c r="J5940" s="232"/>
      <c r="K5940" s="232"/>
      <c r="L5940" s="232"/>
      <c r="M5940" s="232"/>
      <c r="N5940" s="131" t="e">
        <f t="shared" si="92"/>
        <v>#N/A</v>
      </c>
    </row>
    <row r="5941" spans="1:14" ht="12.75" customHeight="1" x14ac:dyDescent="0.25">
      <c r="A5941" s="232"/>
      <c r="B5941" s="232"/>
      <c r="C5941" s="232"/>
      <c r="D5941" s="232"/>
      <c r="E5941" s="232"/>
      <c r="F5941" s="232"/>
      <c r="G5941" s="232"/>
      <c r="H5941" s="232"/>
      <c r="I5941" s="232"/>
      <c r="J5941" s="232"/>
      <c r="K5941" s="232"/>
      <c r="L5941" s="232"/>
      <c r="M5941" s="232"/>
      <c r="N5941" s="131" t="e">
        <f t="shared" si="92"/>
        <v>#N/A</v>
      </c>
    </row>
    <row r="5942" spans="1:14" ht="12.75" customHeight="1" x14ac:dyDescent="0.25">
      <c r="A5942" s="232"/>
      <c r="B5942" s="232"/>
      <c r="C5942" s="232"/>
      <c r="D5942" s="232"/>
      <c r="E5942" s="232"/>
      <c r="F5942" s="232"/>
      <c r="G5942" s="232"/>
      <c r="H5942" s="232"/>
      <c r="I5942" s="232"/>
      <c r="J5942" s="232"/>
      <c r="K5942" s="232"/>
      <c r="L5942" s="232"/>
      <c r="M5942" s="232"/>
      <c r="N5942" s="131" t="e">
        <f t="shared" si="92"/>
        <v>#N/A</v>
      </c>
    </row>
    <row r="5943" spans="1:14" ht="12.75" customHeight="1" x14ac:dyDescent="0.25">
      <c r="A5943" s="232"/>
      <c r="B5943" s="232"/>
      <c r="C5943" s="232"/>
      <c r="D5943" s="232"/>
      <c r="E5943" s="232"/>
      <c r="F5943" s="232"/>
      <c r="G5943" s="232"/>
      <c r="H5943" s="232"/>
      <c r="I5943" s="232"/>
      <c r="J5943" s="232"/>
      <c r="K5943" s="232"/>
      <c r="L5943" s="232"/>
      <c r="M5943" s="232"/>
      <c r="N5943" s="131" t="e">
        <f t="shared" si="92"/>
        <v>#N/A</v>
      </c>
    </row>
    <row r="5944" spans="1:14" ht="12.75" customHeight="1" x14ac:dyDescent="0.25">
      <c r="A5944" s="232"/>
      <c r="B5944" s="232"/>
      <c r="C5944" s="232"/>
      <c r="D5944" s="232"/>
      <c r="E5944" s="232"/>
      <c r="F5944" s="232"/>
      <c r="G5944" s="232"/>
      <c r="H5944" s="232"/>
      <c r="I5944" s="232"/>
      <c r="J5944" s="232"/>
      <c r="K5944" s="232"/>
      <c r="L5944" s="232"/>
      <c r="M5944" s="232"/>
      <c r="N5944" s="131" t="e">
        <f t="shared" si="92"/>
        <v>#N/A</v>
      </c>
    </row>
    <row r="5945" spans="1:14" ht="12.75" customHeight="1" x14ac:dyDescent="0.25">
      <c r="A5945" s="232"/>
      <c r="B5945" s="232"/>
      <c r="C5945" s="232"/>
      <c r="D5945" s="232"/>
      <c r="E5945" s="232"/>
      <c r="F5945" s="232"/>
      <c r="G5945" s="232"/>
      <c r="H5945" s="232"/>
      <c r="I5945" s="232"/>
      <c r="J5945" s="232"/>
      <c r="K5945" s="232"/>
      <c r="L5945" s="232"/>
      <c r="M5945" s="232"/>
      <c r="N5945" s="131" t="e">
        <f t="shared" si="92"/>
        <v>#N/A</v>
      </c>
    </row>
    <row r="5946" spans="1:14" ht="12.75" customHeight="1" x14ac:dyDescent="0.25">
      <c r="A5946" s="232"/>
      <c r="B5946" s="232"/>
      <c r="C5946" s="232"/>
      <c r="D5946" s="232"/>
      <c r="E5946" s="232"/>
      <c r="F5946" s="232"/>
      <c r="G5946" s="232"/>
      <c r="H5946" s="232"/>
      <c r="I5946" s="232"/>
      <c r="J5946" s="232"/>
      <c r="K5946" s="232"/>
      <c r="L5946" s="232"/>
      <c r="M5946" s="232"/>
      <c r="N5946" s="131" t="e">
        <f t="shared" si="92"/>
        <v>#N/A</v>
      </c>
    </row>
    <row r="5947" spans="1:14" ht="12.75" customHeight="1" x14ac:dyDescent="0.25">
      <c r="A5947" s="232"/>
      <c r="B5947" s="232"/>
      <c r="C5947" s="232"/>
      <c r="D5947" s="232"/>
      <c r="E5947" s="232"/>
      <c r="F5947" s="232"/>
      <c r="G5947" s="232"/>
      <c r="H5947" s="232"/>
      <c r="I5947" s="232"/>
      <c r="J5947" s="232"/>
      <c r="K5947" s="232"/>
      <c r="L5947" s="232"/>
      <c r="M5947" s="232"/>
      <c r="N5947" s="131" t="e">
        <f t="shared" si="92"/>
        <v>#N/A</v>
      </c>
    </row>
    <row r="5948" spans="1:14" ht="12.75" customHeight="1" x14ac:dyDescent="0.25">
      <c r="A5948" s="232"/>
      <c r="B5948" s="232"/>
      <c r="C5948" s="232"/>
      <c r="D5948" s="232"/>
      <c r="E5948" s="232"/>
      <c r="F5948" s="232"/>
      <c r="G5948" s="232"/>
      <c r="H5948" s="232"/>
      <c r="I5948" s="232"/>
      <c r="J5948" s="232"/>
      <c r="K5948" s="232"/>
      <c r="L5948" s="232"/>
      <c r="M5948" s="232"/>
      <c r="N5948" s="131" t="e">
        <f t="shared" si="92"/>
        <v>#N/A</v>
      </c>
    </row>
    <row r="5949" spans="1:14" ht="12.75" customHeight="1" x14ac:dyDescent="0.25">
      <c r="A5949" s="232"/>
      <c r="B5949" s="232"/>
      <c r="C5949" s="232"/>
      <c r="D5949" s="232"/>
      <c r="E5949" s="232"/>
      <c r="F5949" s="232"/>
      <c r="G5949" s="232"/>
      <c r="H5949" s="232"/>
      <c r="I5949" s="232"/>
      <c r="J5949" s="232"/>
      <c r="K5949" s="232"/>
      <c r="L5949" s="232"/>
      <c r="M5949" s="232"/>
      <c r="N5949" s="131" t="e">
        <f t="shared" si="92"/>
        <v>#N/A</v>
      </c>
    </row>
    <row r="5950" spans="1:14" ht="12.75" customHeight="1" x14ac:dyDescent="0.25">
      <c r="A5950" s="232"/>
      <c r="B5950" s="232"/>
      <c r="C5950" s="232"/>
      <c r="D5950" s="232"/>
      <c r="E5950" s="232"/>
      <c r="F5950" s="232"/>
      <c r="G5950" s="232"/>
      <c r="H5950" s="232"/>
      <c r="I5950" s="232"/>
      <c r="J5950" s="232"/>
      <c r="K5950" s="232"/>
      <c r="L5950" s="232"/>
      <c r="M5950" s="232"/>
      <c r="N5950" s="131" t="e">
        <f t="shared" si="92"/>
        <v>#N/A</v>
      </c>
    </row>
    <row r="5951" spans="1:14" ht="12.75" customHeight="1" x14ac:dyDescent="0.25">
      <c r="A5951" s="232"/>
      <c r="B5951" s="232"/>
      <c r="C5951" s="232"/>
      <c r="D5951" s="232"/>
      <c r="E5951" s="232"/>
      <c r="F5951" s="232"/>
      <c r="G5951" s="232"/>
      <c r="H5951" s="232"/>
      <c r="I5951" s="232"/>
      <c r="J5951" s="232"/>
      <c r="K5951" s="232"/>
      <c r="L5951" s="232"/>
      <c r="M5951" s="232"/>
      <c r="N5951" s="131" t="e">
        <f t="shared" si="92"/>
        <v>#N/A</v>
      </c>
    </row>
    <row r="5952" spans="1:14" ht="12.75" customHeight="1" x14ac:dyDescent="0.25">
      <c r="A5952" s="232"/>
      <c r="B5952" s="232"/>
      <c r="C5952" s="232"/>
      <c r="D5952" s="232"/>
      <c r="E5952" s="232"/>
      <c r="F5952" s="232"/>
      <c r="G5952" s="232"/>
      <c r="H5952" s="232"/>
      <c r="I5952" s="232"/>
      <c r="J5952" s="232"/>
      <c r="K5952" s="232"/>
      <c r="L5952" s="232"/>
      <c r="M5952" s="232"/>
      <c r="N5952" s="131" t="e">
        <f t="shared" si="92"/>
        <v>#N/A</v>
      </c>
    </row>
    <row r="5953" spans="1:14" ht="12.75" customHeight="1" x14ac:dyDescent="0.25">
      <c r="A5953" s="232"/>
      <c r="B5953" s="232"/>
      <c r="C5953" s="232"/>
      <c r="D5953" s="232"/>
      <c r="E5953" s="232"/>
      <c r="F5953" s="232"/>
      <c r="G5953" s="232"/>
      <c r="H5953" s="232"/>
      <c r="I5953" s="232"/>
      <c r="J5953" s="232"/>
      <c r="K5953" s="232"/>
      <c r="L5953" s="232"/>
      <c r="M5953" s="232"/>
      <c r="N5953" s="131" t="e">
        <f t="shared" si="92"/>
        <v>#N/A</v>
      </c>
    </row>
    <row r="5954" spans="1:14" ht="12.75" customHeight="1" x14ac:dyDescent="0.25">
      <c r="A5954" s="232"/>
      <c r="B5954" s="232"/>
      <c r="C5954" s="232"/>
      <c r="D5954" s="232"/>
      <c r="E5954" s="232"/>
      <c r="F5954" s="232"/>
      <c r="G5954" s="232"/>
      <c r="H5954" s="232"/>
      <c r="I5954" s="232"/>
      <c r="J5954" s="232"/>
      <c r="K5954" s="232"/>
      <c r="L5954" s="232"/>
      <c r="M5954" s="232"/>
      <c r="N5954" s="131" t="e">
        <f t="shared" si="92"/>
        <v>#N/A</v>
      </c>
    </row>
    <row r="5955" spans="1:14" ht="12.75" customHeight="1" x14ac:dyDescent="0.25">
      <c r="A5955" s="232"/>
      <c r="B5955" s="232"/>
      <c r="C5955" s="232"/>
      <c r="D5955" s="232"/>
      <c r="E5955" s="232"/>
      <c r="F5955" s="232"/>
      <c r="G5955" s="232"/>
      <c r="H5955" s="232"/>
      <c r="I5955" s="232"/>
      <c r="J5955" s="232"/>
      <c r="K5955" s="232"/>
      <c r="L5955" s="232"/>
      <c r="M5955" s="232"/>
      <c r="N5955" s="131" t="e">
        <f t="shared" si="92"/>
        <v>#N/A</v>
      </c>
    </row>
    <row r="5956" spans="1:14" ht="12.75" customHeight="1" x14ac:dyDescent="0.25">
      <c r="A5956" s="232"/>
      <c r="B5956" s="232"/>
      <c r="C5956" s="232"/>
      <c r="D5956" s="232"/>
      <c r="E5956" s="232"/>
      <c r="F5956" s="232"/>
      <c r="G5956" s="232"/>
      <c r="H5956" s="232"/>
      <c r="I5956" s="232"/>
      <c r="J5956" s="232"/>
      <c r="K5956" s="232"/>
      <c r="L5956" s="232"/>
      <c r="M5956" s="232"/>
      <c r="N5956" s="131" t="e">
        <f t="shared" ref="N5956:N6019" si="93">VLOOKUP(I5956,$O$3:$P$10,2,FALSE)</f>
        <v>#N/A</v>
      </c>
    </row>
    <row r="5957" spans="1:14" ht="12.75" customHeight="1" x14ac:dyDescent="0.25">
      <c r="A5957" s="232"/>
      <c r="B5957" s="232"/>
      <c r="C5957" s="232"/>
      <c r="D5957" s="232"/>
      <c r="E5957" s="232"/>
      <c r="F5957" s="232"/>
      <c r="G5957" s="232"/>
      <c r="H5957" s="232"/>
      <c r="I5957" s="232"/>
      <c r="J5957" s="232"/>
      <c r="K5957" s="232"/>
      <c r="L5957" s="232"/>
      <c r="M5957" s="232"/>
      <c r="N5957" s="131" t="e">
        <f t="shared" si="93"/>
        <v>#N/A</v>
      </c>
    </row>
    <row r="5958" spans="1:14" ht="12.75" customHeight="1" x14ac:dyDescent="0.25">
      <c r="A5958" s="232"/>
      <c r="B5958" s="232"/>
      <c r="C5958" s="232"/>
      <c r="D5958" s="232"/>
      <c r="E5958" s="232"/>
      <c r="F5958" s="232"/>
      <c r="G5958" s="232"/>
      <c r="H5958" s="232"/>
      <c r="I5958" s="232"/>
      <c r="J5958" s="232"/>
      <c r="K5958" s="232"/>
      <c r="L5958" s="232"/>
      <c r="M5958" s="232"/>
      <c r="N5958" s="131" t="e">
        <f t="shared" si="93"/>
        <v>#N/A</v>
      </c>
    </row>
    <row r="5959" spans="1:14" ht="12.75" customHeight="1" x14ac:dyDescent="0.25">
      <c r="A5959" s="232"/>
      <c r="B5959" s="232"/>
      <c r="C5959" s="232"/>
      <c r="D5959" s="232"/>
      <c r="E5959" s="232"/>
      <c r="F5959" s="232"/>
      <c r="G5959" s="232"/>
      <c r="H5959" s="232"/>
      <c r="I5959" s="232"/>
      <c r="J5959" s="232"/>
      <c r="K5959" s="232"/>
      <c r="L5959" s="232"/>
      <c r="M5959" s="232"/>
      <c r="N5959" s="131" t="e">
        <f t="shared" si="93"/>
        <v>#N/A</v>
      </c>
    </row>
    <row r="5960" spans="1:14" ht="12.75" customHeight="1" x14ac:dyDescent="0.25">
      <c r="A5960" s="232"/>
      <c r="B5960" s="232"/>
      <c r="C5960" s="232"/>
      <c r="D5960" s="232"/>
      <c r="E5960" s="232"/>
      <c r="F5960" s="232"/>
      <c r="G5960" s="232"/>
      <c r="H5960" s="232"/>
      <c r="I5960" s="232"/>
      <c r="J5960" s="232"/>
      <c r="K5960" s="232"/>
      <c r="L5960" s="232"/>
      <c r="M5960" s="232"/>
      <c r="N5960" s="131" t="e">
        <f t="shared" si="93"/>
        <v>#N/A</v>
      </c>
    </row>
    <row r="5961" spans="1:14" ht="12.75" customHeight="1" x14ac:dyDescent="0.25">
      <c r="A5961" s="232"/>
      <c r="B5961" s="232"/>
      <c r="C5961" s="232"/>
      <c r="D5961" s="232"/>
      <c r="E5961" s="232"/>
      <c r="F5961" s="232"/>
      <c r="G5961" s="232"/>
      <c r="H5961" s="232"/>
      <c r="I5961" s="232"/>
      <c r="J5961" s="232"/>
      <c r="K5961" s="232"/>
      <c r="L5961" s="232"/>
      <c r="M5961" s="232"/>
      <c r="N5961" s="131" t="e">
        <f t="shared" si="93"/>
        <v>#N/A</v>
      </c>
    </row>
    <row r="5962" spans="1:14" ht="12.75" customHeight="1" x14ac:dyDescent="0.25">
      <c r="A5962" s="232"/>
      <c r="B5962" s="232"/>
      <c r="C5962" s="232"/>
      <c r="D5962" s="232"/>
      <c r="E5962" s="232"/>
      <c r="F5962" s="232"/>
      <c r="G5962" s="232"/>
      <c r="H5962" s="232"/>
      <c r="I5962" s="232"/>
      <c r="J5962" s="232"/>
      <c r="K5962" s="232"/>
      <c r="L5962" s="232"/>
      <c r="M5962" s="232"/>
      <c r="N5962" s="131" t="e">
        <f t="shared" si="93"/>
        <v>#N/A</v>
      </c>
    </row>
    <row r="5963" spans="1:14" ht="12.75" customHeight="1" x14ac:dyDescent="0.25">
      <c r="A5963" s="232"/>
      <c r="B5963" s="232"/>
      <c r="C5963" s="232"/>
      <c r="D5963" s="232"/>
      <c r="E5963" s="232"/>
      <c r="F5963" s="232"/>
      <c r="G5963" s="232"/>
      <c r="H5963" s="232"/>
      <c r="I5963" s="232"/>
      <c r="J5963" s="232"/>
      <c r="K5963" s="232"/>
      <c r="L5963" s="232"/>
      <c r="M5963" s="232"/>
      <c r="N5963" s="131" t="e">
        <f t="shared" si="93"/>
        <v>#N/A</v>
      </c>
    </row>
    <row r="5964" spans="1:14" ht="12.75" customHeight="1" x14ac:dyDescent="0.25">
      <c r="A5964" s="232"/>
      <c r="B5964" s="232"/>
      <c r="C5964" s="232"/>
      <c r="D5964" s="232"/>
      <c r="E5964" s="232"/>
      <c r="F5964" s="232"/>
      <c r="G5964" s="232"/>
      <c r="H5964" s="232"/>
      <c r="I5964" s="232"/>
      <c r="J5964" s="232"/>
      <c r="K5964" s="232"/>
      <c r="L5964" s="232"/>
      <c r="M5964" s="232"/>
      <c r="N5964" s="131" t="e">
        <f t="shared" si="93"/>
        <v>#N/A</v>
      </c>
    </row>
    <row r="5965" spans="1:14" ht="12.75" customHeight="1" x14ac:dyDescent="0.25">
      <c r="A5965" s="232"/>
      <c r="B5965" s="232"/>
      <c r="C5965" s="232"/>
      <c r="D5965" s="232"/>
      <c r="E5965" s="232"/>
      <c r="F5965" s="232"/>
      <c r="G5965" s="232"/>
      <c r="H5965" s="232"/>
      <c r="I5965" s="232"/>
      <c r="J5965" s="232"/>
      <c r="K5965" s="232"/>
      <c r="L5965" s="232"/>
      <c r="M5965" s="232"/>
      <c r="N5965" s="131" t="e">
        <f t="shared" si="93"/>
        <v>#N/A</v>
      </c>
    </row>
    <row r="5966" spans="1:14" ht="12.75" customHeight="1" x14ac:dyDescent="0.25">
      <c r="A5966" s="232"/>
      <c r="B5966" s="232"/>
      <c r="C5966" s="232"/>
      <c r="D5966" s="232"/>
      <c r="E5966" s="232"/>
      <c r="F5966" s="232"/>
      <c r="G5966" s="232"/>
      <c r="H5966" s="232"/>
      <c r="I5966" s="232"/>
      <c r="J5966" s="232"/>
      <c r="K5966" s="232"/>
      <c r="L5966" s="232"/>
      <c r="M5966" s="232"/>
      <c r="N5966" s="131" t="e">
        <f t="shared" si="93"/>
        <v>#N/A</v>
      </c>
    </row>
    <row r="5967" spans="1:14" ht="12.75" customHeight="1" x14ac:dyDescent="0.25">
      <c r="A5967" s="232"/>
      <c r="B5967" s="232"/>
      <c r="C5967" s="232"/>
      <c r="D5967" s="232"/>
      <c r="E5967" s="232"/>
      <c r="F5967" s="232"/>
      <c r="G5967" s="232"/>
      <c r="H5967" s="232"/>
      <c r="I5967" s="232"/>
      <c r="J5967" s="232"/>
      <c r="K5967" s="232"/>
      <c r="L5967" s="232"/>
      <c r="M5967" s="232"/>
      <c r="N5967" s="131" t="e">
        <f t="shared" si="93"/>
        <v>#N/A</v>
      </c>
    </row>
    <row r="5968" spans="1:14" ht="12.75" customHeight="1" x14ac:dyDescent="0.25">
      <c r="A5968" s="232"/>
      <c r="B5968" s="232"/>
      <c r="C5968" s="232"/>
      <c r="D5968" s="232"/>
      <c r="E5968" s="232"/>
      <c r="F5968" s="232"/>
      <c r="G5968" s="232"/>
      <c r="H5968" s="232"/>
      <c r="I5968" s="232"/>
      <c r="J5968" s="232"/>
      <c r="K5968" s="232"/>
      <c r="L5968" s="232"/>
      <c r="M5968" s="232"/>
      <c r="N5968" s="131" t="e">
        <f t="shared" si="93"/>
        <v>#N/A</v>
      </c>
    </row>
    <row r="5969" spans="1:14" ht="12.75" customHeight="1" x14ac:dyDescent="0.25">
      <c r="A5969" s="232"/>
      <c r="B5969" s="232"/>
      <c r="C5969" s="232"/>
      <c r="D5969" s="232"/>
      <c r="E5969" s="232"/>
      <c r="F5969" s="232"/>
      <c r="G5969" s="232"/>
      <c r="H5969" s="232"/>
      <c r="I5969" s="232"/>
      <c r="J5969" s="232"/>
      <c r="K5969" s="232"/>
      <c r="L5969" s="232"/>
      <c r="M5969" s="232"/>
      <c r="N5969" s="131" t="e">
        <f t="shared" si="93"/>
        <v>#N/A</v>
      </c>
    </row>
    <row r="5970" spans="1:14" ht="12.75" customHeight="1" x14ac:dyDescent="0.25">
      <c r="A5970" s="232"/>
      <c r="B5970" s="232"/>
      <c r="C5970" s="232"/>
      <c r="D5970" s="232"/>
      <c r="E5970" s="232"/>
      <c r="F5970" s="232"/>
      <c r="G5970" s="232"/>
      <c r="H5970" s="232"/>
      <c r="I5970" s="232"/>
      <c r="J5970" s="232"/>
      <c r="K5970" s="232"/>
      <c r="L5970" s="232"/>
      <c r="M5970" s="232"/>
      <c r="N5970" s="131" t="e">
        <f t="shared" si="93"/>
        <v>#N/A</v>
      </c>
    </row>
    <row r="5971" spans="1:14" ht="12.75" customHeight="1" x14ac:dyDescent="0.25">
      <c r="A5971" s="232"/>
      <c r="B5971" s="232"/>
      <c r="C5971" s="232"/>
      <c r="D5971" s="232"/>
      <c r="E5971" s="232"/>
      <c r="F5971" s="232"/>
      <c r="G5971" s="232"/>
      <c r="H5971" s="232"/>
      <c r="I5971" s="232"/>
      <c r="J5971" s="232"/>
      <c r="K5971" s="232"/>
      <c r="L5971" s="232"/>
      <c r="M5971" s="232"/>
      <c r="N5971" s="131" t="e">
        <f t="shared" si="93"/>
        <v>#N/A</v>
      </c>
    </row>
    <row r="5972" spans="1:14" ht="12.75" customHeight="1" x14ac:dyDescent="0.25">
      <c r="A5972" s="232"/>
      <c r="B5972" s="232"/>
      <c r="C5972" s="232"/>
      <c r="D5972" s="232"/>
      <c r="E5972" s="232"/>
      <c r="F5972" s="232"/>
      <c r="G5972" s="232"/>
      <c r="H5972" s="232"/>
      <c r="I5972" s="232"/>
      <c r="J5972" s="232"/>
      <c r="K5972" s="232"/>
      <c r="L5972" s="232"/>
      <c r="M5972" s="232"/>
      <c r="N5972" s="131" t="e">
        <f t="shared" si="93"/>
        <v>#N/A</v>
      </c>
    </row>
    <row r="5973" spans="1:14" ht="12.75" customHeight="1" x14ac:dyDescent="0.25">
      <c r="A5973" s="232"/>
      <c r="B5973" s="232"/>
      <c r="C5973" s="232"/>
      <c r="D5973" s="232"/>
      <c r="E5973" s="232"/>
      <c r="F5973" s="232"/>
      <c r="G5973" s="232"/>
      <c r="H5973" s="232"/>
      <c r="I5973" s="232"/>
      <c r="J5973" s="232"/>
      <c r="K5973" s="232"/>
      <c r="L5973" s="232"/>
      <c r="M5973" s="232"/>
      <c r="N5973" s="131" t="e">
        <f t="shared" si="93"/>
        <v>#N/A</v>
      </c>
    </row>
    <row r="5974" spans="1:14" ht="12.75" customHeight="1" x14ac:dyDescent="0.25">
      <c r="A5974" s="232"/>
      <c r="B5974" s="232"/>
      <c r="C5974" s="232"/>
      <c r="D5974" s="232"/>
      <c r="E5974" s="232"/>
      <c r="F5974" s="232"/>
      <c r="G5974" s="232"/>
      <c r="H5974" s="232"/>
      <c r="I5974" s="232"/>
      <c r="J5974" s="232"/>
      <c r="K5974" s="232"/>
      <c r="L5974" s="232"/>
      <c r="M5974" s="232"/>
      <c r="N5974" s="131" t="e">
        <f t="shared" si="93"/>
        <v>#N/A</v>
      </c>
    </row>
    <row r="5975" spans="1:14" ht="12.75" customHeight="1" x14ac:dyDescent="0.25">
      <c r="A5975" s="232"/>
      <c r="B5975" s="232"/>
      <c r="C5975" s="232"/>
      <c r="D5975" s="232"/>
      <c r="E5975" s="232"/>
      <c r="F5975" s="232"/>
      <c r="G5975" s="232"/>
      <c r="H5975" s="232"/>
      <c r="I5975" s="232"/>
      <c r="J5975" s="232"/>
      <c r="K5975" s="232"/>
      <c r="L5975" s="232"/>
      <c r="M5975" s="232"/>
      <c r="N5975" s="131" t="e">
        <f t="shared" si="93"/>
        <v>#N/A</v>
      </c>
    </row>
    <row r="5976" spans="1:14" ht="12.75" customHeight="1" x14ac:dyDescent="0.25">
      <c r="A5976" s="232"/>
      <c r="B5976" s="232"/>
      <c r="C5976" s="232"/>
      <c r="D5976" s="232"/>
      <c r="E5976" s="232"/>
      <c r="F5976" s="232"/>
      <c r="G5976" s="232"/>
      <c r="H5976" s="232"/>
      <c r="I5976" s="232"/>
      <c r="J5976" s="232"/>
      <c r="K5976" s="232"/>
      <c r="L5976" s="232"/>
      <c r="M5976" s="232"/>
      <c r="N5976" s="131" t="e">
        <f t="shared" si="93"/>
        <v>#N/A</v>
      </c>
    </row>
    <row r="5977" spans="1:14" ht="12.75" customHeight="1" x14ac:dyDescent="0.25">
      <c r="A5977" s="232"/>
      <c r="B5977" s="232"/>
      <c r="C5977" s="232"/>
      <c r="D5977" s="232"/>
      <c r="E5977" s="232"/>
      <c r="F5977" s="232"/>
      <c r="G5977" s="232"/>
      <c r="H5977" s="232"/>
      <c r="I5977" s="232"/>
      <c r="J5977" s="232"/>
      <c r="K5977" s="232"/>
      <c r="L5977" s="232"/>
      <c r="M5977" s="232"/>
      <c r="N5977" s="131" t="e">
        <f t="shared" si="93"/>
        <v>#N/A</v>
      </c>
    </row>
    <row r="5978" spans="1:14" ht="12.75" customHeight="1" x14ac:dyDescent="0.25">
      <c r="A5978" s="232"/>
      <c r="B5978" s="232"/>
      <c r="C5978" s="232"/>
      <c r="D5978" s="232"/>
      <c r="E5978" s="232"/>
      <c r="F5978" s="232"/>
      <c r="G5978" s="232"/>
      <c r="H5978" s="232"/>
      <c r="I5978" s="232"/>
      <c r="J5978" s="232"/>
      <c r="K5978" s="232"/>
      <c r="L5978" s="232"/>
      <c r="M5978" s="232"/>
      <c r="N5978" s="131" t="e">
        <f t="shared" si="93"/>
        <v>#N/A</v>
      </c>
    </row>
    <row r="5979" spans="1:14" ht="12.75" customHeight="1" x14ac:dyDescent="0.25">
      <c r="A5979" s="232"/>
      <c r="B5979" s="232"/>
      <c r="C5979" s="232"/>
      <c r="D5979" s="232"/>
      <c r="E5979" s="232"/>
      <c r="F5979" s="232"/>
      <c r="G5979" s="232"/>
      <c r="H5979" s="232"/>
      <c r="I5979" s="232"/>
      <c r="J5979" s="232"/>
      <c r="K5979" s="232"/>
      <c r="L5979" s="232"/>
      <c r="M5979" s="232"/>
      <c r="N5979" s="131" t="e">
        <f t="shared" si="93"/>
        <v>#N/A</v>
      </c>
    </row>
    <row r="5980" spans="1:14" ht="12.75" customHeight="1" x14ac:dyDescent="0.25">
      <c r="A5980" s="232"/>
      <c r="B5980" s="232"/>
      <c r="C5980" s="232"/>
      <c r="D5980" s="232"/>
      <c r="E5980" s="232"/>
      <c r="F5980" s="232"/>
      <c r="G5980" s="232"/>
      <c r="H5980" s="232"/>
      <c r="I5980" s="232"/>
      <c r="J5980" s="232"/>
      <c r="K5980" s="232"/>
      <c r="L5980" s="232"/>
      <c r="M5980" s="232"/>
      <c r="N5980" s="131" t="e">
        <f t="shared" si="93"/>
        <v>#N/A</v>
      </c>
    </row>
    <row r="5981" spans="1:14" ht="12.75" customHeight="1" x14ac:dyDescent="0.25">
      <c r="A5981" s="232"/>
      <c r="B5981" s="232"/>
      <c r="C5981" s="232"/>
      <c r="D5981" s="232"/>
      <c r="E5981" s="232"/>
      <c r="F5981" s="232"/>
      <c r="G5981" s="232"/>
      <c r="H5981" s="232"/>
      <c r="I5981" s="232"/>
      <c r="J5981" s="232"/>
      <c r="K5981" s="232"/>
      <c r="L5981" s="232"/>
      <c r="M5981" s="232"/>
      <c r="N5981" s="131" t="e">
        <f t="shared" si="93"/>
        <v>#N/A</v>
      </c>
    </row>
    <row r="5982" spans="1:14" ht="12.75" customHeight="1" x14ac:dyDescent="0.25">
      <c r="A5982" s="232"/>
      <c r="B5982" s="232"/>
      <c r="C5982" s="232"/>
      <c r="D5982" s="232"/>
      <c r="E5982" s="232"/>
      <c r="F5982" s="232"/>
      <c r="G5982" s="232"/>
      <c r="H5982" s="232"/>
      <c r="I5982" s="232"/>
      <c r="J5982" s="232"/>
      <c r="K5982" s="232"/>
      <c r="L5982" s="232"/>
      <c r="M5982" s="232"/>
      <c r="N5982" s="131" t="e">
        <f t="shared" si="93"/>
        <v>#N/A</v>
      </c>
    </row>
    <row r="5983" spans="1:14" ht="12.75" customHeight="1" x14ac:dyDescent="0.25">
      <c r="A5983" s="232"/>
      <c r="B5983" s="232"/>
      <c r="C5983" s="232"/>
      <c r="D5983" s="232"/>
      <c r="E5983" s="232"/>
      <c r="F5983" s="232"/>
      <c r="G5983" s="232"/>
      <c r="H5983" s="232"/>
      <c r="I5983" s="232"/>
      <c r="J5983" s="232"/>
      <c r="K5983" s="232"/>
      <c r="L5983" s="232"/>
      <c r="M5983" s="232"/>
      <c r="N5983" s="131" t="e">
        <f t="shared" si="93"/>
        <v>#N/A</v>
      </c>
    </row>
    <row r="5984" spans="1:14" ht="12.75" customHeight="1" x14ac:dyDescent="0.25">
      <c r="A5984" s="232"/>
      <c r="B5984" s="232"/>
      <c r="C5984" s="232"/>
      <c r="D5984" s="232"/>
      <c r="E5984" s="232"/>
      <c r="F5984" s="232"/>
      <c r="G5984" s="232"/>
      <c r="H5984" s="232"/>
      <c r="I5984" s="232"/>
      <c r="J5984" s="232"/>
      <c r="K5984" s="232"/>
      <c r="L5984" s="232"/>
      <c r="M5984" s="232"/>
      <c r="N5984" s="131" t="e">
        <f t="shared" si="93"/>
        <v>#N/A</v>
      </c>
    </row>
    <row r="5985" spans="1:14" ht="12.75" customHeight="1" x14ac:dyDescent="0.25">
      <c r="A5985" s="232"/>
      <c r="B5985" s="232"/>
      <c r="C5985" s="232"/>
      <c r="D5985" s="232"/>
      <c r="E5985" s="232"/>
      <c r="F5985" s="232"/>
      <c r="G5985" s="232"/>
      <c r="H5985" s="232"/>
      <c r="I5985" s="232"/>
      <c r="J5985" s="232"/>
      <c r="K5985" s="232"/>
      <c r="L5985" s="232"/>
      <c r="M5985" s="232"/>
      <c r="N5985" s="131" t="e">
        <f t="shared" si="93"/>
        <v>#N/A</v>
      </c>
    </row>
    <row r="5986" spans="1:14" ht="12.75" customHeight="1" x14ac:dyDescent="0.25">
      <c r="A5986" s="232"/>
      <c r="B5986" s="232"/>
      <c r="C5986" s="232"/>
      <c r="D5986" s="232"/>
      <c r="E5986" s="232"/>
      <c r="F5986" s="232"/>
      <c r="G5986" s="232"/>
      <c r="H5986" s="232"/>
      <c r="I5986" s="232"/>
      <c r="J5986" s="232"/>
      <c r="K5986" s="232"/>
      <c r="L5986" s="232"/>
      <c r="M5986" s="232"/>
      <c r="N5986" s="131" t="e">
        <f t="shared" si="93"/>
        <v>#N/A</v>
      </c>
    </row>
    <row r="5987" spans="1:14" ht="12.75" customHeight="1" x14ac:dyDescent="0.25">
      <c r="A5987" s="232"/>
      <c r="B5987" s="232"/>
      <c r="C5987" s="232"/>
      <c r="D5987" s="232"/>
      <c r="E5987" s="232"/>
      <c r="F5987" s="232"/>
      <c r="G5987" s="232"/>
      <c r="H5987" s="232"/>
      <c r="I5987" s="232"/>
      <c r="J5987" s="232"/>
      <c r="K5987" s="232"/>
      <c r="L5987" s="232"/>
      <c r="M5987" s="232"/>
      <c r="N5987" s="131" t="e">
        <f t="shared" si="93"/>
        <v>#N/A</v>
      </c>
    </row>
    <row r="5988" spans="1:14" ht="12.75" customHeight="1" x14ac:dyDescent="0.25">
      <c r="A5988" s="232"/>
      <c r="B5988" s="232"/>
      <c r="C5988" s="232"/>
      <c r="D5988" s="232"/>
      <c r="E5988" s="232"/>
      <c r="F5988" s="232"/>
      <c r="G5988" s="232"/>
      <c r="H5988" s="232"/>
      <c r="I5988" s="232"/>
      <c r="J5988" s="232"/>
      <c r="K5988" s="232"/>
      <c r="L5988" s="232"/>
      <c r="M5988" s="232"/>
      <c r="N5988" s="131" t="e">
        <f t="shared" si="93"/>
        <v>#N/A</v>
      </c>
    </row>
    <row r="5989" spans="1:14" ht="12.75" customHeight="1" x14ac:dyDescent="0.25">
      <c r="A5989" s="232"/>
      <c r="B5989" s="232"/>
      <c r="C5989" s="232"/>
      <c r="D5989" s="232"/>
      <c r="E5989" s="232"/>
      <c r="F5989" s="232"/>
      <c r="G5989" s="232"/>
      <c r="H5989" s="232"/>
      <c r="I5989" s="232"/>
      <c r="J5989" s="232"/>
      <c r="K5989" s="232"/>
      <c r="L5989" s="232"/>
      <c r="M5989" s="232"/>
      <c r="N5989" s="131" t="e">
        <f t="shared" si="93"/>
        <v>#N/A</v>
      </c>
    </row>
    <row r="5990" spans="1:14" ht="12.75" customHeight="1" x14ac:dyDescent="0.25">
      <c r="A5990" s="232"/>
      <c r="B5990" s="232"/>
      <c r="C5990" s="232"/>
      <c r="D5990" s="232"/>
      <c r="E5990" s="232"/>
      <c r="F5990" s="232"/>
      <c r="G5990" s="232"/>
      <c r="H5990" s="232"/>
      <c r="I5990" s="232"/>
      <c r="J5990" s="232"/>
      <c r="K5990" s="232"/>
      <c r="L5990" s="232"/>
      <c r="M5990" s="232"/>
      <c r="N5990" s="131" t="e">
        <f t="shared" si="93"/>
        <v>#N/A</v>
      </c>
    </row>
    <row r="5991" spans="1:14" ht="12.75" customHeight="1" x14ac:dyDescent="0.25">
      <c r="A5991" s="232"/>
      <c r="B5991" s="232"/>
      <c r="C5991" s="232"/>
      <c r="D5991" s="232"/>
      <c r="E5991" s="232"/>
      <c r="F5991" s="232"/>
      <c r="G5991" s="232"/>
      <c r="H5991" s="232"/>
      <c r="I5991" s="232"/>
      <c r="J5991" s="232"/>
      <c r="K5991" s="232"/>
      <c r="L5991" s="232"/>
      <c r="M5991" s="232"/>
      <c r="N5991" s="131" t="e">
        <f t="shared" si="93"/>
        <v>#N/A</v>
      </c>
    </row>
    <row r="5992" spans="1:14" ht="12.75" customHeight="1" x14ac:dyDescent="0.25">
      <c r="A5992" s="232"/>
      <c r="B5992" s="232"/>
      <c r="C5992" s="232"/>
      <c r="D5992" s="232"/>
      <c r="E5992" s="232"/>
      <c r="F5992" s="232"/>
      <c r="G5992" s="232"/>
      <c r="H5992" s="232"/>
      <c r="I5992" s="232"/>
      <c r="J5992" s="232"/>
      <c r="K5992" s="232"/>
      <c r="L5992" s="232"/>
      <c r="M5992" s="232"/>
      <c r="N5992" s="131" t="e">
        <f t="shared" si="93"/>
        <v>#N/A</v>
      </c>
    </row>
    <row r="5993" spans="1:14" ht="12.75" customHeight="1" x14ac:dyDescent="0.25">
      <c r="A5993" s="232"/>
      <c r="B5993" s="232"/>
      <c r="C5993" s="232"/>
      <c r="D5993" s="232"/>
      <c r="E5993" s="232"/>
      <c r="F5993" s="232"/>
      <c r="G5993" s="232"/>
      <c r="H5993" s="232"/>
      <c r="I5993" s="232"/>
      <c r="J5993" s="232"/>
      <c r="K5993" s="232"/>
      <c r="L5993" s="232"/>
      <c r="M5993" s="232"/>
      <c r="N5993" s="131" t="e">
        <f t="shared" si="93"/>
        <v>#N/A</v>
      </c>
    </row>
    <row r="5994" spans="1:14" ht="12.75" customHeight="1" x14ac:dyDescent="0.25">
      <c r="A5994" s="232"/>
      <c r="B5994" s="232"/>
      <c r="C5994" s="232"/>
      <c r="D5994" s="232"/>
      <c r="E5994" s="232"/>
      <c r="F5994" s="232"/>
      <c r="G5994" s="232"/>
      <c r="H5994" s="232"/>
      <c r="I5994" s="232"/>
      <c r="J5994" s="232"/>
      <c r="K5994" s="232"/>
      <c r="L5994" s="232"/>
      <c r="M5994" s="232"/>
      <c r="N5994" s="131" t="e">
        <f t="shared" si="93"/>
        <v>#N/A</v>
      </c>
    </row>
    <row r="5995" spans="1:14" ht="12.75" customHeight="1" x14ac:dyDescent="0.25">
      <c r="A5995" s="232"/>
      <c r="B5995" s="232"/>
      <c r="C5995" s="232"/>
      <c r="D5995" s="232"/>
      <c r="E5995" s="232"/>
      <c r="F5995" s="232"/>
      <c r="G5995" s="232"/>
      <c r="H5995" s="232"/>
      <c r="I5995" s="232"/>
      <c r="J5995" s="232"/>
      <c r="K5995" s="232"/>
      <c r="L5995" s="232"/>
      <c r="M5995" s="232"/>
      <c r="N5995" s="131" t="e">
        <f t="shared" si="93"/>
        <v>#N/A</v>
      </c>
    </row>
    <row r="5996" spans="1:14" ht="12.75" customHeight="1" x14ac:dyDescent="0.25">
      <c r="A5996" s="232"/>
      <c r="B5996" s="232"/>
      <c r="C5996" s="232"/>
      <c r="D5996" s="232"/>
      <c r="E5996" s="232"/>
      <c r="F5996" s="232"/>
      <c r="G5996" s="232"/>
      <c r="H5996" s="232"/>
      <c r="I5996" s="232"/>
      <c r="J5996" s="232"/>
      <c r="K5996" s="232"/>
      <c r="L5996" s="232"/>
      <c r="M5996" s="232"/>
      <c r="N5996" s="131" t="e">
        <f t="shared" si="93"/>
        <v>#N/A</v>
      </c>
    </row>
    <row r="5997" spans="1:14" ht="12.75" customHeight="1" x14ac:dyDescent="0.25">
      <c r="A5997" s="232"/>
      <c r="B5997" s="232"/>
      <c r="C5997" s="232"/>
      <c r="D5997" s="232"/>
      <c r="E5997" s="232"/>
      <c r="F5997" s="232"/>
      <c r="G5997" s="232"/>
      <c r="H5997" s="232"/>
      <c r="I5997" s="232"/>
      <c r="J5997" s="232"/>
      <c r="K5997" s="232"/>
      <c r="L5997" s="232"/>
      <c r="M5997" s="232"/>
      <c r="N5997" s="131" t="e">
        <f t="shared" si="93"/>
        <v>#N/A</v>
      </c>
    </row>
    <row r="5998" spans="1:14" ht="12.75" customHeight="1" x14ac:dyDescent="0.25">
      <c r="A5998" s="232"/>
      <c r="B5998" s="232"/>
      <c r="C5998" s="232"/>
      <c r="D5998" s="232"/>
      <c r="E5998" s="232"/>
      <c r="F5998" s="232"/>
      <c r="G5998" s="232"/>
      <c r="H5998" s="232"/>
      <c r="I5998" s="232"/>
      <c r="J5998" s="232"/>
      <c r="K5998" s="232"/>
      <c r="L5998" s="232"/>
      <c r="M5998" s="232"/>
      <c r="N5998" s="131" t="e">
        <f t="shared" si="93"/>
        <v>#N/A</v>
      </c>
    </row>
    <row r="5999" spans="1:14" ht="12.75" customHeight="1" x14ac:dyDescent="0.25">
      <c r="A5999" s="232"/>
      <c r="B5999" s="232"/>
      <c r="C5999" s="232"/>
      <c r="D5999" s="232"/>
      <c r="E5999" s="232"/>
      <c r="F5999" s="232"/>
      <c r="G5999" s="232"/>
      <c r="H5999" s="232"/>
      <c r="I5999" s="232"/>
      <c r="J5999" s="232"/>
      <c r="K5999" s="232"/>
      <c r="L5999" s="232"/>
      <c r="M5999" s="232"/>
      <c r="N5999" s="131" t="e">
        <f t="shared" si="93"/>
        <v>#N/A</v>
      </c>
    </row>
    <row r="6000" spans="1:14" ht="12.75" customHeight="1" x14ac:dyDescent="0.25">
      <c r="A6000" s="232"/>
      <c r="B6000" s="232"/>
      <c r="C6000" s="232"/>
      <c r="D6000" s="232"/>
      <c r="E6000" s="232"/>
      <c r="F6000" s="232"/>
      <c r="G6000" s="232"/>
      <c r="H6000" s="232"/>
      <c r="I6000" s="232"/>
      <c r="J6000" s="232"/>
      <c r="K6000" s="232"/>
      <c r="L6000" s="232"/>
      <c r="M6000" s="232"/>
      <c r="N6000" s="131" t="e">
        <f t="shared" si="93"/>
        <v>#N/A</v>
      </c>
    </row>
    <row r="6001" spans="1:14" ht="12.75" customHeight="1" x14ac:dyDescent="0.25">
      <c r="A6001" s="232"/>
      <c r="B6001" s="232"/>
      <c r="C6001" s="232"/>
      <c r="D6001" s="232"/>
      <c r="E6001" s="232"/>
      <c r="F6001" s="232"/>
      <c r="G6001" s="232"/>
      <c r="H6001" s="232"/>
      <c r="I6001" s="232"/>
      <c r="J6001" s="232"/>
      <c r="K6001" s="232"/>
      <c r="L6001" s="232"/>
      <c r="M6001" s="232"/>
      <c r="N6001" s="131" t="e">
        <f t="shared" si="93"/>
        <v>#N/A</v>
      </c>
    </row>
    <row r="6002" spans="1:14" ht="12.75" customHeight="1" x14ac:dyDescent="0.25">
      <c r="A6002" s="232"/>
      <c r="B6002" s="232"/>
      <c r="C6002" s="232"/>
      <c r="D6002" s="232"/>
      <c r="E6002" s="232"/>
      <c r="F6002" s="232"/>
      <c r="G6002" s="232"/>
      <c r="H6002" s="232"/>
      <c r="I6002" s="232"/>
      <c r="J6002" s="232"/>
      <c r="K6002" s="232"/>
      <c r="L6002" s="232"/>
      <c r="M6002" s="232"/>
      <c r="N6002" s="131" t="e">
        <f t="shared" si="93"/>
        <v>#N/A</v>
      </c>
    </row>
    <row r="6003" spans="1:14" ht="12.75" customHeight="1" x14ac:dyDescent="0.25">
      <c r="A6003" s="232"/>
      <c r="B6003" s="232"/>
      <c r="C6003" s="232"/>
      <c r="D6003" s="232"/>
      <c r="E6003" s="232"/>
      <c r="F6003" s="232"/>
      <c r="G6003" s="232"/>
      <c r="H6003" s="232"/>
      <c r="I6003" s="232"/>
      <c r="J6003" s="232"/>
      <c r="K6003" s="232"/>
      <c r="L6003" s="232"/>
      <c r="M6003" s="232"/>
      <c r="N6003" s="131" t="e">
        <f t="shared" si="93"/>
        <v>#N/A</v>
      </c>
    </row>
    <row r="6004" spans="1:14" ht="12.75" customHeight="1" x14ac:dyDescent="0.25">
      <c r="A6004" s="232"/>
      <c r="B6004" s="232"/>
      <c r="C6004" s="232"/>
      <c r="D6004" s="232"/>
      <c r="E6004" s="232"/>
      <c r="F6004" s="232"/>
      <c r="G6004" s="232"/>
      <c r="H6004" s="232"/>
      <c r="I6004" s="232"/>
      <c r="J6004" s="232"/>
      <c r="K6004" s="232"/>
      <c r="L6004" s="232"/>
      <c r="M6004" s="232"/>
      <c r="N6004" s="131" t="e">
        <f t="shared" si="93"/>
        <v>#N/A</v>
      </c>
    </row>
    <row r="6005" spans="1:14" ht="12.75" customHeight="1" x14ac:dyDescent="0.25">
      <c r="A6005" s="232"/>
      <c r="B6005" s="232"/>
      <c r="C6005" s="232"/>
      <c r="D6005" s="232"/>
      <c r="E6005" s="232"/>
      <c r="F6005" s="232"/>
      <c r="G6005" s="232"/>
      <c r="H6005" s="232"/>
      <c r="I6005" s="232"/>
      <c r="J6005" s="232"/>
      <c r="K6005" s="232"/>
      <c r="L6005" s="232"/>
      <c r="M6005" s="232"/>
      <c r="N6005" s="131" t="e">
        <f t="shared" si="93"/>
        <v>#N/A</v>
      </c>
    </row>
    <row r="6006" spans="1:14" ht="12.75" customHeight="1" x14ac:dyDescent="0.25">
      <c r="A6006" s="232"/>
      <c r="B6006" s="232"/>
      <c r="C6006" s="232"/>
      <c r="D6006" s="232"/>
      <c r="E6006" s="232"/>
      <c r="F6006" s="232"/>
      <c r="G6006" s="232"/>
      <c r="H6006" s="232"/>
      <c r="I6006" s="232"/>
      <c r="J6006" s="232"/>
      <c r="K6006" s="232"/>
      <c r="L6006" s="232"/>
      <c r="M6006" s="232"/>
      <c r="N6006" s="131" t="e">
        <f t="shared" si="93"/>
        <v>#N/A</v>
      </c>
    </row>
    <row r="6007" spans="1:14" ht="12.75" customHeight="1" x14ac:dyDescent="0.25">
      <c r="A6007" s="232"/>
      <c r="B6007" s="232"/>
      <c r="C6007" s="232"/>
      <c r="D6007" s="232"/>
      <c r="E6007" s="232"/>
      <c r="F6007" s="232"/>
      <c r="G6007" s="232"/>
      <c r="H6007" s="232"/>
      <c r="I6007" s="232"/>
      <c r="J6007" s="232"/>
      <c r="K6007" s="232"/>
      <c r="L6007" s="232"/>
      <c r="M6007" s="232"/>
      <c r="N6007" s="131" t="e">
        <f t="shared" si="93"/>
        <v>#N/A</v>
      </c>
    </row>
    <row r="6008" spans="1:14" ht="12.75" customHeight="1" x14ac:dyDescent="0.25">
      <c r="A6008" s="232"/>
      <c r="B6008" s="232"/>
      <c r="C6008" s="232"/>
      <c r="D6008" s="232"/>
      <c r="E6008" s="232"/>
      <c r="F6008" s="232"/>
      <c r="G6008" s="232"/>
      <c r="H6008" s="232"/>
      <c r="I6008" s="232"/>
      <c r="J6008" s="232"/>
      <c r="K6008" s="232"/>
      <c r="L6008" s="232"/>
      <c r="M6008" s="232"/>
      <c r="N6008" s="131" t="e">
        <f t="shared" si="93"/>
        <v>#N/A</v>
      </c>
    </row>
    <row r="6009" spans="1:14" ht="12.75" customHeight="1" x14ac:dyDescent="0.25">
      <c r="A6009" s="232"/>
      <c r="B6009" s="232"/>
      <c r="C6009" s="232"/>
      <c r="D6009" s="232"/>
      <c r="E6009" s="232"/>
      <c r="F6009" s="232"/>
      <c r="G6009" s="232"/>
      <c r="H6009" s="232"/>
      <c r="I6009" s="232"/>
      <c r="J6009" s="232"/>
      <c r="K6009" s="232"/>
      <c r="L6009" s="232"/>
      <c r="M6009" s="232"/>
      <c r="N6009" s="131" t="e">
        <f t="shared" si="93"/>
        <v>#N/A</v>
      </c>
    </row>
    <row r="6010" spans="1:14" ht="12.75" customHeight="1" x14ac:dyDescent="0.25">
      <c r="A6010" s="232"/>
      <c r="B6010" s="232"/>
      <c r="C6010" s="232"/>
      <c r="D6010" s="232"/>
      <c r="E6010" s="232"/>
      <c r="F6010" s="232"/>
      <c r="G6010" s="232"/>
      <c r="H6010" s="232"/>
      <c r="I6010" s="232"/>
      <c r="J6010" s="232"/>
      <c r="K6010" s="232"/>
      <c r="L6010" s="232"/>
      <c r="M6010" s="232"/>
      <c r="N6010" s="131" t="e">
        <f t="shared" si="93"/>
        <v>#N/A</v>
      </c>
    </row>
    <row r="6011" spans="1:14" ht="12.75" customHeight="1" x14ac:dyDescent="0.25">
      <c r="A6011" s="232"/>
      <c r="B6011" s="232"/>
      <c r="C6011" s="232"/>
      <c r="D6011" s="232"/>
      <c r="E6011" s="232"/>
      <c r="F6011" s="232"/>
      <c r="G6011" s="232"/>
      <c r="H6011" s="232"/>
      <c r="I6011" s="232"/>
      <c r="J6011" s="232"/>
      <c r="K6011" s="232"/>
      <c r="L6011" s="232"/>
      <c r="M6011" s="232"/>
      <c r="N6011" s="131" t="e">
        <f t="shared" si="93"/>
        <v>#N/A</v>
      </c>
    </row>
    <row r="6012" spans="1:14" ht="12.75" customHeight="1" x14ac:dyDescent="0.25">
      <c r="A6012" s="232"/>
      <c r="B6012" s="232"/>
      <c r="C6012" s="232"/>
      <c r="D6012" s="232"/>
      <c r="E6012" s="232"/>
      <c r="F6012" s="232"/>
      <c r="G6012" s="232"/>
      <c r="H6012" s="232"/>
      <c r="I6012" s="232"/>
      <c r="J6012" s="232"/>
      <c r="K6012" s="232"/>
      <c r="L6012" s="232"/>
      <c r="M6012" s="232"/>
      <c r="N6012" s="131" t="e">
        <f t="shared" si="93"/>
        <v>#N/A</v>
      </c>
    </row>
    <row r="6013" spans="1:14" ht="12.75" customHeight="1" x14ac:dyDescent="0.25">
      <c r="A6013" s="232"/>
      <c r="B6013" s="232"/>
      <c r="C6013" s="232"/>
      <c r="D6013" s="232"/>
      <c r="E6013" s="232"/>
      <c r="F6013" s="232"/>
      <c r="G6013" s="232"/>
      <c r="H6013" s="232"/>
      <c r="I6013" s="232"/>
      <c r="J6013" s="232"/>
      <c r="K6013" s="232"/>
      <c r="L6013" s="232"/>
      <c r="M6013" s="232"/>
      <c r="N6013" s="131" t="e">
        <f t="shared" si="93"/>
        <v>#N/A</v>
      </c>
    </row>
    <row r="6014" spans="1:14" ht="12.75" customHeight="1" x14ac:dyDescent="0.25">
      <c r="A6014" s="232"/>
      <c r="B6014" s="232"/>
      <c r="C6014" s="232"/>
      <c r="D6014" s="232"/>
      <c r="E6014" s="232"/>
      <c r="F6014" s="232"/>
      <c r="G6014" s="232"/>
      <c r="H6014" s="232"/>
      <c r="I6014" s="232"/>
      <c r="J6014" s="232"/>
      <c r="K6014" s="232"/>
      <c r="L6014" s="232"/>
      <c r="M6014" s="232"/>
      <c r="N6014" s="131" t="e">
        <f t="shared" si="93"/>
        <v>#N/A</v>
      </c>
    </row>
    <row r="6015" spans="1:14" ht="12.75" customHeight="1" x14ac:dyDescent="0.25">
      <c r="A6015" s="232"/>
      <c r="B6015" s="232"/>
      <c r="C6015" s="232"/>
      <c r="D6015" s="232"/>
      <c r="E6015" s="232"/>
      <c r="F6015" s="232"/>
      <c r="G6015" s="232"/>
      <c r="H6015" s="232"/>
      <c r="I6015" s="232"/>
      <c r="J6015" s="232"/>
      <c r="K6015" s="232"/>
      <c r="L6015" s="232"/>
      <c r="M6015" s="232"/>
      <c r="N6015" s="131" t="e">
        <f t="shared" si="93"/>
        <v>#N/A</v>
      </c>
    </row>
    <row r="6016" spans="1:14" ht="12.75" customHeight="1" x14ac:dyDescent="0.25">
      <c r="A6016" s="232"/>
      <c r="B6016" s="232"/>
      <c r="C6016" s="232"/>
      <c r="D6016" s="232"/>
      <c r="E6016" s="232"/>
      <c r="F6016" s="232"/>
      <c r="G6016" s="232"/>
      <c r="H6016" s="232"/>
      <c r="I6016" s="232"/>
      <c r="J6016" s="232"/>
      <c r="K6016" s="232"/>
      <c r="L6016" s="232"/>
      <c r="M6016" s="232"/>
      <c r="N6016" s="131" t="e">
        <f t="shared" si="93"/>
        <v>#N/A</v>
      </c>
    </row>
    <row r="6017" spans="1:14" ht="12.75" customHeight="1" x14ac:dyDescent="0.25">
      <c r="A6017" s="232"/>
      <c r="B6017" s="232"/>
      <c r="C6017" s="232"/>
      <c r="D6017" s="232"/>
      <c r="E6017" s="232"/>
      <c r="F6017" s="232"/>
      <c r="G6017" s="232"/>
      <c r="H6017" s="232"/>
      <c r="I6017" s="232"/>
      <c r="J6017" s="232"/>
      <c r="K6017" s="232"/>
      <c r="L6017" s="232"/>
      <c r="M6017" s="232"/>
      <c r="N6017" s="131" t="e">
        <f t="shared" si="93"/>
        <v>#N/A</v>
      </c>
    </row>
    <row r="6018" spans="1:14" ht="12.75" customHeight="1" x14ac:dyDescent="0.25">
      <c r="A6018" s="232"/>
      <c r="B6018" s="232"/>
      <c r="C6018" s="232"/>
      <c r="D6018" s="232"/>
      <c r="E6018" s="232"/>
      <c r="F6018" s="232"/>
      <c r="G6018" s="232"/>
      <c r="H6018" s="232"/>
      <c r="I6018" s="232"/>
      <c r="J6018" s="232"/>
      <c r="K6018" s="232"/>
      <c r="L6018" s="232"/>
      <c r="M6018" s="232"/>
      <c r="N6018" s="131" t="e">
        <f t="shared" si="93"/>
        <v>#N/A</v>
      </c>
    </row>
    <row r="6019" spans="1:14" ht="12.75" customHeight="1" x14ac:dyDescent="0.25">
      <c r="A6019" s="232"/>
      <c r="B6019" s="232"/>
      <c r="C6019" s="232"/>
      <c r="D6019" s="232"/>
      <c r="E6019" s="232"/>
      <c r="F6019" s="232"/>
      <c r="G6019" s="232"/>
      <c r="H6019" s="232"/>
      <c r="I6019" s="232"/>
      <c r="J6019" s="232"/>
      <c r="K6019" s="232"/>
      <c r="L6019" s="232"/>
      <c r="M6019" s="232"/>
      <c r="N6019" s="131" t="e">
        <f t="shared" si="93"/>
        <v>#N/A</v>
      </c>
    </row>
    <row r="6020" spans="1:14" ht="12.75" customHeight="1" x14ac:dyDescent="0.25">
      <c r="A6020" s="232"/>
      <c r="B6020" s="232"/>
      <c r="C6020" s="232"/>
      <c r="D6020" s="232"/>
      <c r="E6020" s="232"/>
      <c r="F6020" s="232"/>
      <c r="G6020" s="232"/>
      <c r="H6020" s="232"/>
      <c r="I6020" s="232"/>
      <c r="J6020" s="232"/>
      <c r="K6020" s="232"/>
      <c r="L6020" s="232"/>
      <c r="M6020" s="232"/>
      <c r="N6020" s="131" t="e">
        <f t="shared" ref="N6020:N6083" si="94">VLOOKUP(I6020,$O$3:$P$10,2,FALSE)</f>
        <v>#N/A</v>
      </c>
    </row>
    <row r="6021" spans="1:14" ht="12.75" customHeight="1" x14ac:dyDescent="0.25">
      <c r="A6021" s="232"/>
      <c r="B6021" s="232"/>
      <c r="C6021" s="232"/>
      <c r="D6021" s="232"/>
      <c r="E6021" s="232"/>
      <c r="F6021" s="232"/>
      <c r="G6021" s="232"/>
      <c r="H6021" s="232"/>
      <c r="I6021" s="232"/>
      <c r="J6021" s="232"/>
      <c r="K6021" s="232"/>
      <c r="L6021" s="232"/>
      <c r="M6021" s="232"/>
      <c r="N6021" s="131" t="e">
        <f t="shared" si="94"/>
        <v>#N/A</v>
      </c>
    </row>
    <row r="6022" spans="1:14" ht="12.75" customHeight="1" x14ac:dyDescent="0.25">
      <c r="A6022" s="232"/>
      <c r="B6022" s="232"/>
      <c r="C6022" s="232"/>
      <c r="D6022" s="232"/>
      <c r="E6022" s="232"/>
      <c r="F6022" s="232"/>
      <c r="G6022" s="232"/>
      <c r="H6022" s="232"/>
      <c r="I6022" s="232"/>
      <c r="J6022" s="232"/>
      <c r="K6022" s="232"/>
      <c r="L6022" s="232"/>
      <c r="M6022" s="232"/>
      <c r="N6022" s="131" t="e">
        <f t="shared" si="94"/>
        <v>#N/A</v>
      </c>
    </row>
    <row r="6023" spans="1:14" ht="12.75" customHeight="1" x14ac:dyDescent="0.25">
      <c r="A6023" s="232"/>
      <c r="B6023" s="232"/>
      <c r="C6023" s="232"/>
      <c r="D6023" s="232"/>
      <c r="E6023" s="232"/>
      <c r="F6023" s="232"/>
      <c r="G6023" s="232"/>
      <c r="H6023" s="232"/>
      <c r="I6023" s="232"/>
      <c r="J6023" s="232"/>
      <c r="K6023" s="232"/>
      <c r="L6023" s="232"/>
      <c r="M6023" s="232"/>
      <c r="N6023" s="131" t="e">
        <f t="shared" si="94"/>
        <v>#N/A</v>
      </c>
    </row>
    <row r="6024" spans="1:14" ht="12.75" customHeight="1" x14ac:dyDescent="0.25">
      <c r="A6024" s="232"/>
      <c r="B6024" s="232"/>
      <c r="C6024" s="232"/>
      <c r="D6024" s="232"/>
      <c r="E6024" s="232"/>
      <c r="F6024" s="232"/>
      <c r="G6024" s="232"/>
      <c r="H6024" s="232"/>
      <c r="I6024" s="232"/>
      <c r="J6024" s="232"/>
      <c r="K6024" s="232"/>
      <c r="L6024" s="232"/>
      <c r="M6024" s="232"/>
      <c r="N6024" s="131" t="e">
        <f t="shared" si="94"/>
        <v>#N/A</v>
      </c>
    </row>
    <row r="6025" spans="1:14" ht="12.75" customHeight="1" x14ac:dyDescent="0.25">
      <c r="A6025" s="232"/>
      <c r="B6025" s="232"/>
      <c r="C6025" s="232"/>
      <c r="D6025" s="232"/>
      <c r="E6025" s="232"/>
      <c r="F6025" s="232"/>
      <c r="G6025" s="232"/>
      <c r="H6025" s="232"/>
      <c r="I6025" s="232"/>
      <c r="J6025" s="232"/>
      <c r="K6025" s="232"/>
      <c r="L6025" s="232"/>
      <c r="M6025" s="232"/>
      <c r="N6025" s="131" t="e">
        <f t="shared" si="94"/>
        <v>#N/A</v>
      </c>
    </row>
    <row r="6026" spans="1:14" ht="12.75" customHeight="1" x14ac:dyDescent="0.25">
      <c r="A6026" s="232"/>
      <c r="B6026" s="232"/>
      <c r="C6026" s="232"/>
      <c r="D6026" s="232"/>
      <c r="E6026" s="232"/>
      <c r="F6026" s="232"/>
      <c r="G6026" s="232"/>
      <c r="H6026" s="232"/>
      <c r="I6026" s="232"/>
      <c r="J6026" s="232"/>
      <c r="K6026" s="232"/>
      <c r="L6026" s="232"/>
      <c r="M6026" s="232"/>
      <c r="N6026" s="131" t="e">
        <f t="shared" si="94"/>
        <v>#N/A</v>
      </c>
    </row>
    <row r="6027" spans="1:14" ht="12.75" customHeight="1" x14ac:dyDescent="0.25">
      <c r="A6027" s="232"/>
      <c r="B6027" s="232"/>
      <c r="C6027" s="232"/>
      <c r="D6027" s="232"/>
      <c r="E6027" s="232"/>
      <c r="F6027" s="232"/>
      <c r="G6027" s="232"/>
      <c r="H6027" s="232"/>
      <c r="I6027" s="232"/>
      <c r="J6027" s="232"/>
      <c r="K6027" s="232"/>
      <c r="L6027" s="232"/>
      <c r="M6027" s="232"/>
      <c r="N6027" s="131" t="e">
        <f t="shared" si="94"/>
        <v>#N/A</v>
      </c>
    </row>
    <row r="6028" spans="1:14" ht="12.75" customHeight="1" x14ac:dyDescent="0.25">
      <c r="A6028" s="232"/>
      <c r="B6028" s="232"/>
      <c r="C6028" s="232"/>
      <c r="D6028" s="232"/>
      <c r="E6028" s="232"/>
      <c r="F6028" s="232"/>
      <c r="G6028" s="232"/>
      <c r="H6028" s="232"/>
      <c r="I6028" s="232"/>
      <c r="J6028" s="232"/>
      <c r="K6028" s="232"/>
      <c r="L6028" s="232"/>
      <c r="M6028" s="232"/>
      <c r="N6028" s="131" t="e">
        <f t="shared" si="94"/>
        <v>#N/A</v>
      </c>
    </row>
    <row r="6029" spans="1:14" ht="12.75" customHeight="1" x14ac:dyDescent="0.25">
      <c r="A6029" s="232"/>
      <c r="B6029" s="232"/>
      <c r="C6029" s="232"/>
      <c r="D6029" s="232"/>
      <c r="E6029" s="232"/>
      <c r="F6029" s="232"/>
      <c r="G6029" s="232"/>
      <c r="H6029" s="232"/>
      <c r="I6029" s="232"/>
      <c r="J6029" s="232"/>
      <c r="K6029" s="232"/>
      <c r="L6029" s="232"/>
      <c r="M6029" s="232"/>
      <c r="N6029" s="131" t="e">
        <f t="shared" si="94"/>
        <v>#N/A</v>
      </c>
    </row>
    <row r="6030" spans="1:14" ht="12.75" customHeight="1" x14ac:dyDescent="0.25">
      <c r="A6030" s="232"/>
      <c r="B6030" s="232"/>
      <c r="C6030" s="232"/>
      <c r="D6030" s="232"/>
      <c r="E6030" s="232"/>
      <c r="F6030" s="232"/>
      <c r="G6030" s="232"/>
      <c r="H6030" s="232"/>
      <c r="I6030" s="232"/>
      <c r="J6030" s="232"/>
      <c r="K6030" s="232"/>
      <c r="L6030" s="232"/>
      <c r="M6030" s="232"/>
      <c r="N6030" s="131" t="e">
        <f t="shared" si="94"/>
        <v>#N/A</v>
      </c>
    </row>
    <row r="6031" spans="1:14" ht="12.75" customHeight="1" x14ac:dyDescent="0.25">
      <c r="A6031" s="232"/>
      <c r="B6031" s="232"/>
      <c r="C6031" s="232"/>
      <c r="D6031" s="232"/>
      <c r="E6031" s="232"/>
      <c r="F6031" s="232"/>
      <c r="G6031" s="232"/>
      <c r="H6031" s="232"/>
      <c r="I6031" s="232"/>
      <c r="J6031" s="232"/>
      <c r="K6031" s="232"/>
      <c r="L6031" s="232"/>
      <c r="M6031" s="232"/>
      <c r="N6031" s="131" t="e">
        <f t="shared" si="94"/>
        <v>#N/A</v>
      </c>
    </row>
    <row r="6032" spans="1:14" ht="12.75" customHeight="1" x14ac:dyDescent="0.25">
      <c r="A6032" s="232"/>
      <c r="B6032" s="232"/>
      <c r="C6032" s="232"/>
      <c r="D6032" s="232"/>
      <c r="E6032" s="232"/>
      <c r="F6032" s="232"/>
      <c r="G6032" s="232"/>
      <c r="H6032" s="232"/>
      <c r="I6032" s="232"/>
      <c r="J6032" s="232"/>
      <c r="K6032" s="232"/>
      <c r="L6032" s="232"/>
      <c r="M6032" s="232"/>
      <c r="N6032" s="131" t="e">
        <f t="shared" si="94"/>
        <v>#N/A</v>
      </c>
    </row>
    <row r="6033" spans="1:14" ht="12.75" customHeight="1" x14ac:dyDescent="0.25">
      <c r="A6033" s="232"/>
      <c r="B6033" s="232"/>
      <c r="C6033" s="232"/>
      <c r="D6033" s="232"/>
      <c r="E6033" s="232"/>
      <c r="F6033" s="232"/>
      <c r="G6033" s="232"/>
      <c r="H6033" s="232"/>
      <c r="I6033" s="232"/>
      <c r="J6033" s="232"/>
      <c r="K6033" s="232"/>
      <c r="L6033" s="232"/>
      <c r="M6033" s="232"/>
      <c r="N6033" s="131" t="e">
        <f t="shared" si="94"/>
        <v>#N/A</v>
      </c>
    </row>
    <row r="6034" spans="1:14" ht="12.75" customHeight="1" x14ac:dyDescent="0.25">
      <c r="A6034" s="232"/>
      <c r="B6034" s="232"/>
      <c r="C6034" s="232"/>
      <c r="D6034" s="232"/>
      <c r="E6034" s="232"/>
      <c r="F6034" s="232"/>
      <c r="G6034" s="232"/>
      <c r="H6034" s="232"/>
      <c r="I6034" s="232"/>
      <c r="J6034" s="232"/>
      <c r="K6034" s="232"/>
      <c r="L6034" s="232"/>
      <c r="M6034" s="232"/>
      <c r="N6034" s="131" t="e">
        <f t="shared" si="94"/>
        <v>#N/A</v>
      </c>
    </row>
    <row r="6035" spans="1:14" ht="12.75" customHeight="1" x14ac:dyDescent="0.25">
      <c r="A6035" s="232"/>
      <c r="B6035" s="232"/>
      <c r="C6035" s="232"/>
      <c r="D6035" s="232"/>
      <c r="E6035" s="232"/>
      <c r="F6035" s="232"/>
      <c r="G6035" s="232"/>
      <c r="H6035" s="232"/>
      <c r="I6035" s="232"/>
      <c r="J6035" s="232"/>
      <c r="K6035" s="232"/>
      <c r="L6035" s="232"/>
      <c r="M6035" s="232"/>
      <c r="N6035" s="131" t="e">
        <f t="shared" si="94"/>
        <v>#N/A</v>
      </c>
    </row>
    <row r="6036" spans="1:14" ht="12.75" customHeight="1" x14ac:dyDescent="0.25">
      <c r="A6036" s="232"/>
      <c r="B6036" s="232"/>
      <c r="C6036" s="232"/>
      <c r="D6036" s="232"/>
      <c r="E6036" s="232"/>
      <c r="F6036" s="232"/>
      <c r="G6036" s="232"/>
      <c r="H6036" s="232"/>
      <c r="I6036" s="232"/>
      <c r="J6036" s="232"/>
      <c r="K6036" s="232"/>
      <c r="L6036" s="232"/>
      <c r="M6036" s="232"/>
      <c r="N6036" s="131" t="e">
        <f t="shared" si="94"/>
        <v>#N/A</v>
      </c>
    </row>
    <row r="6037" spans="1:14" ht="12.75" customHeight="1" x14ac:dyDescent="0.25">
      <c r="A6037" s="232"/>
      <c r="B6037" s="232"/>
      <c r="C6037" s="232"/>
      <c r="D6037" s="232"/>
      <c r="E6037" s="232"/>
      <c r="F6037" s="232"/>
      <c r="G6037" s="232"/>
      <c r="H6037" s="232"/>
      <c r="I6037" s="232"/>
      <c r="J6037" s="232"/>
      <c r="K6037" s="232"/>
      <c r="L6037" s="232"/>
      <c r="M6037" s="232"/>
      <c r="N6037" s="131" t="e">
        <f t="shared" si="94"/>
        <v>#N/A</v>
      </c>
    </row>
    <row r="6038" spans="1:14" ht="12.75" customHeight="1" x14ac:dyDescent="0.25">
      <c r="A6038" s="232"/>
      <c r="B6038" s="232"/>
      <c r="C6038" s="232"/>
      <c r="D6038" s="232"/>
      <c r="E6038" s="232"/>
      <c r="F6038" s="232"/>
      <c r="G6038" s="232"/>
      <c r="H6038" s="232"/>
      <c r="I6038" s="232"/>
      <c r="J6038" s="232"/>
      <c r="K6038" s="232"/>
      <c r="L6038" s="232"/>
      <c r="M6038" s="232"/>
      <c r="N6038" s="131" t="e">
        <f t="shared" si="94"/>
        <v>#N/A</v>
      </c>
    </row>
    <row r="6039" spans="1:14" ht="12.75" customHeight="1" x14ac:dyDescent="0.25">
      <c r="A6039" s="232"/>
      <c r="B6039" s="232"/>
      <c r="C6039" s="232"/>
      <c r="D6039" s="232"/>
      <c r="E6039" s="232"/>
      <c r="F6039" s="232"/>
      <c r="G6039" s="232"/>
      <c r="H6039" s="232"/>
      <c r="I6039" s="232"/>
      <c r="J6039" s="232"/>
      <c r="K6039" s="232"/>
      <c r="L6039" s="232"/>
      <c r="M6039" s="232"/>
      <c r="N6039" s="131" t="e">
        <f t="shared" si="94"/>
        <v>#N/A</v>
      </c>
    </row>
    <row r="6040" spans="1:14" ht="12.75" customHeight="1" x14ac:dyDescent="0.25">
      <c r="A6040" s="232"/>
      <c r="B6040" s="232"/>
      <c r="C6040" s="232"/>
      <c r="D6040" s="232"/>
      <c r="E6040" s="232"/>
      <c r="F6040" s="232"/>
      <c r="G6040" s="232"/>
      <c r="H6040" s="232"/>
      <c r="I6040" s="232"/>
      <c r="J6040" s="232"/>
      <c r="K6040" s="232"/>
      <c r="L6040" s="232"/>
      <c r="M6040" s="232"/>
      <c r="N6040" s="131" t="e">
        <f t="shared" si="94"/>
        <v>#N/A</v>
      </c>
    </row>
    <row r="6041" spans="1:14" ht="12.75" customHeight="1" x14ac:dyDescent="0.25">
      <c r="A6041" s="232"/>
      <c r="B6041" s="232"/>
      <c r="C6041" s="232"/>
      <c r="D6041" s="232"/>
      <c r="E6041" s="232"/>
      <c r="F6041" s="232"/>
      <c r="G6041" s="232"/>
      <c r="H6041" s="232"/>
      <c r="I6041" s="232"/>
      <c r="J6041" s="232"/>
      <c r="K6041" s="232"/>
      <c r="L6041" s="232"/>
      <c r="M6041" s="232"/>
      <c r="N6041" s="131" t="e">
        <f t="shared" si="94"/>
        <v>#N/A</v>
      </c>
    </row>
    <row r="6042" spans="1:14" ht="12.75" customHeight="1" x14ac:dyDescent="0.25">
      <c r="A6042" s="232"/>
      <c r="B6042" s="232"/>
      <c r="C6042" s="232"/>
      <c r="D6042" s="232"/>
      <c r="E6042" s="232"/>
      <c r="F6042" s="232"/>
      <c r="G6042" s="232"/>
      <c r="H6042" s="232"/>
      <c r="I6042" s="232"/>
      <c r="J6042" s="232"/>
      <c r="K6042" s="232"/>
      <c r="L6042" s="232"/>
      <c r="M6042" s="232"/>
      <c r="N6042" s="131" t="e">
        <f t="shared" si="94"/>
        <v>#N/A</v>
      </c>
    </row>
    <row r="6043" spans="1:14" ht="12.75" customHeight="1" x14ac:dyDescent="0.25">
      <c r="A6043" s="232"/>
      <c r="B6043" s="232"/>
      <c r="C6043" s="232"/>
      <c r="D6043" s="232"/>
      <c r="E6043" s="232"/>
      <c r="F6043" s="232"/>
      <c r="G6043" s="232"/>
      <c r="H6043" s="232"/>
      <c r="I6043" s="232"/>
      <c r="J6043" s="232"/>
      <c r="K6043" s="232"/>
      <c r="L6043" s="232"/>
      <c r="M6043" s="232"/>
      <c r="N6043" s="131" t="e">
        <f t="shared" si="94"/>
        <v>#N/A</v>
      </c>
    </row>
    <row r="6044" spans="1:14" ht="12.75" customHeight="1" x14ac:dyDescent="0.25">
      <c r="A6044" s="232"/>
      <c r="B6044" s="232"/>
      <c r="C6044" s="232"/>
      <c r="D6044" s="232"/>
      <c r="E6044" s="232"/>
      <c r="F6044" s="232"/>
      <c r="G6044" s="232"/>
      <c r="H6044" s="232"/>
      <c r="I6044" s="232"/>
      <c r="J6044" s="232"/>
      <c r="K6044" s="232"/>
      <c r="L6044" s="232"/>
      <c r="M6044" s="232"/>
      <c r="N6044" s="131" t="e">
        <f t="shared" si="94"/>
        <v>#N/A</v>
      </c>
    </row>
    <row r="6045" spans="1:14" ht="12.75" customHeight="1" x14ac:dyDescent="0.25">
      <c r="A6045" s="232"/>
      <c r="B6045" s="232"/>
      <c r="C6045" s="232"/>
      <c r="D6045" s="232"/>
      <c r="E6045" s="232"/>
      <c r="F6045" s="232"/>
      <c r="G6045" s="232"/>
      <c r="H6045" s="232"/>
      <c r="I6045" s="232"/>
      <c r="J6045" s="232"/>
      <c r="K6045" s="232"/>
      <c r="L6045" s="232"/>
      <c r="M6045" s="232"/>
      <c r="N6045" s="131" t="e">
        <f t="shared" si="94"/>
        <v>#N/A</v>
      </c>
    </row>
    <row r="6046" spans="1:14" ht="12.75" customHeight="1" x14ac:dyDescent="0.25">
      <c r="A6046" s="232"/>
      <c r="B6046" s="232"/>
      <c r="C6046" s="232"/>
      <c r="D6046" s="232"/>
      <c r="E6046" s="232"/>
      <c r="F6046" s="232"/>
      <c r="G6046" s="232"/>
      <c r="H6046" s="232"/>
      <c r="I6046" s="232"/>
      <c r="J6046" s="232"/>
      <c r="K6046" s="232"/>
      <c r="L6046" s="232"/>
      <c r="M6046" s="232"/>
      <c r="N6046" s="131" t="e">
        <f t="shared" si="94"/>
        <v>#N/A</v>
      </c>
    </row>
    <row r="6047" spans="1:14" ht="12.75" customHeight="1" x14ac:dyDescent="0.25">
      <c r="A6047" s="232"/>
      <c r="B6047" s="232"/>
      <c r="C6047" s="232"/>
      <c r="D6047" s="232"/>
      <c r="E6047" s="232"/>
      <c r="F6047" s="232"/>
      <c r="G6047" s="232"/>
      <c r="H6047" s="232"/>
      <c r="I6047" s="232"/>
      <c r="J6047" s="232"/>
      <c r="K6047" s="232"/>
      <c r="L6047" s="232"/>
      <c r="M6047" s="232"/>
      <c r="N6047" s="131" t="e">
        <f t="shared" si="94"/>
        <v>#N/A</v>
      </c>
    </row>
    <row r="6048" spans="1:14" ht="12.75" customHeight="1" x14ac:dyDescent="0.25">
      <c r="A6048" s="232"/>
      <c r="B6048" s="232"/>
      <c r="C6048" s="232"/>
      <c r="D6048" s="232"/>
      <c r="E6048" s="232"/>
      <c r="F6048" s="232"/>
      <c r="G6048" s="232"/>
      <c r="H6048" s="232"/>
      <c r="I6048" s="232"/>
      <c r="J6048" s="232"/>
      <c r="K6048" s="232"/>
      <c r="L6048" s="232"/>
      <c r="M6048" s="232"/>
      <c r="N6048" s="131" t="e">
        <f t="shared" si="94"/>
        <v>#N/A</v>
      </c>
    </row>
    <row r="6049" spans="1:14" ht="12.75" customHeight="1" x14ac:dyDescent="0.25">
      <c r="A6049" s="232"/>
      <c r="B6049" s="232"/>
      <c r="C6049" s="232"/>
      <c r="D6049" s="232"/>
      <c r="E6049" s="232"/>
      <c r="F6049" s="232"/>
      <c r="G6049" s="232"/>
      <c r="H6049" s="232"/>
      <c r="I6049" s="232"/>
      <c r="J6049" s="232"/>
      <c r="K6049" s="232"/>
      <c r="L6049" s="232"/>
      <c r="M6049" s="232"/>
      <c r="N6049" s="131" t="e">
        <f t="shared" si="94"/>
        <v>#N/A</v>
      </c>
    </row>
    <row r="6050" spans="1:14" ht="12.75" customHeight="1" x14ac:dyDescent="0.25">
      <c r="A6050" s="232"/>
      <c r="B6050" s="232"/>
      <c r="C6050" s="232"/>
      <c r="D6050" s="232"/>
      <c r="E6050" s="232"/>
      <c r="F6050" s="232"/>
      <c r="G6050" s="232"/>
      <c r="H6050" s="232"/>
      <c r="I6050" s="232"/>
      <c r="J6050" s="232"/>
      <c r="K6050" s="232"/>
      <c r="L6050" s="232"/>
      <c r="M6050" s="232"/>
      <c r="N6050" s="131" t="e">
        <f t="shared" si="94"/>
        <v>#N/A</v>
      </c>
    </row>
    <row r="6051" spans="1:14" ht="12.75" customHeight="1" x14ac:dyDescent="0.25">
      <c r="A6051" s="232"/>
      <c r="B6051" s="232"/>
      <c r="C6051" s="232"/>
      <c r="D6051" s="232"/>
      <c r="E6051" s="232"/>
      <c r="F6051" s="232"/>
      <c r="G6051" s="232"/>
      <c r="H6051" s="232"/>
      <c r="I6051" s="232"/>
      <c r="J6051" s="232"/>
      <c r="K6051" s="232"/>
      <c r="L6051" s="232"/>
      <c r="M6051" s="232"/>
      <c r="N6051" s="131" t="e">
        <f t="shared" si="94"/>
        <v>#N/A</v>
      </c>
    </row>
    <row r="6052" spans="1:14" ht="12.75" customHeight="1" x14ac:dyDescent="0.25">
      <c r="A6052" s="232"/>
      <c r="B6052" s="232"/>
      <c r="C6052" s="232"/>
      <c r="D6052" s="232"/>
      <c r="E6052" s="232"/>
      <c r="F6052" s="232"/>
      <c r="G6052" s="232"/>
      <c r="H6052" s="232"/>
      <c r="I6052" s="232"/>
      <c r="J6052" s="232"/>
      <c r="K6052" s="232"/>
      <c r="L6052" s="232"/>
      <c r="M6052" s="232"/>
      <c r="N6052" s="131" t="e">
        <f t="shared" si="94"/>
        <v>#N/A</v>
      </c>
    </row>
    <row r="6053" spans="1:14" ht="12.75" customHeight="1" x14ac:dyDescent="0.25">
      <c r="A6053" s="232"/>
      <c r="B6053" s="232"/>
      <c r="C6053" s="232"/>
      <c r="D6053" s="232"/>
      <c r="E6053" s="232"/>
      <c r="F6053" s="232"/>
      <c r="G6053" s="232"/>
      <c r="H6053" s="232"/>
      <c r="I6053" s="232"/>
      <c r="J6053" s="232"/>
      <c r="K6053" s="232"/>
      <c r="L6053" s="232"/>
      <c r="M6053" s="232"/>
      <c r="N6053" s="131" t="e">
        <f t="shared" si="94"/>
        <v>#N/A</v>
      </c>
    </row>
    <row r="6054" spans="1:14" ht="12.75" customHeight="1" x14ac:dyDescent="0.25">
      <c r="A6054" s="232"/>
      <c r="B6054" s="232"/>
      <c r="C6054" s="232"/>
      <c r="D6054" s="232"/>
      <c r="E6054" s="232"/>
      <c r="F6054" s="232"/>
      <c r="G6054" s="232"/>
      <c r="H6054" s="232"/>
      <c r="I6054" s="232"/>
      <c r="J6054" s="232"/>
      <c r="K6054" s="232"/>
      <c r="L6054" s="232"/>
      <c r="M6054" s="232"/>
      <c r="N6054" s="131" t="e">
        <f t="shared" si="94"/>
        <v>#N/A</v>
      </c>
    </row>
    <row r="6055" spans="1:14" ht="12.75" customHeight="1" x14ac:dyDescent="0.25">
      <c r="A6055" s="232"/>
      <c r="B6055" s="232"/>
      <c r="C6055" s="232"/>
      <c r="D6055" s="232"/>
      <c r="E6055" s="232"/>
      <c r="F6055" s="232"/>
      <c r="G6055" s="232"/>
      <c r="H6055" s="232"/>
      <c r="I6055" s="232"/>
      <c r="J6055" s="232"/>
      <c r="K6055" s="232"/>
      <c r="L6055" s="232"/>
      <c r="M6055" s="232"/>
      <c r="N6055" s="131" t="e">
        <f t="shared" si="94"/>
        <v>#N/A</v>
      </c>
    </row>
    <row r="6056" spans="1:14" ht="12.75" customHeight="1" x14ac:dyDescent="0.25">
      <c r="A6056" s="232"/>
      <c r="B6056" s="232"/>
      <c r="C6056" s="232"/>
      <c r="D6056" s="232"/>
      <c r="E6056" s="232"/>
      <c r="F6056" s="232"/>
      <c r="G6056" s="232"/>
      <c r="H6056" s="232"/>
      <c r="I6056" s="232"/>
      <c r="J6056" s="232"/>
      <c r="K6056" s="232"/>
      <c r="L6056" s="232"/>
      <c r="M6056" s="232"/>
      <c r="N6056" s="131" t="e">
        <f t="shared" si="94"/>
        <v>#N/A</v>
      </c>
    </row>
    <row r="6057" spans="1:14" ht="12.75" customHeight="1" x14ac:dyDescent="0.25">
      <c r="A6057" s="232"/>
      <c r="B6057" s="232"/>
      <c r="C6057" s="232"/>
      <c r="D6057" s="232"/>
      <c r="E6057" s="232"/>
      <c r="F6057" s="232"/>
      <c r="G6057" s="232"/>
      <c r="H6057" s="232"/>
      <c r="I6057" s="232"/>
      <c r="J6057" s="232"/>
      <c r="K6057" s="232"/>
      <c r="L6057" s="232"/>
      <c r="M6057" s="232"/>
      <c r="N6057" s="131" t="e">
        <f t="shared" si="94"/>
        <v>#N/A</v>
      </c>
    </row>
    <row r="6058" spans="1:14" ht="12.75" customHeight="1" x14ac:dyDescent="0.25">
      <c r="A6058" s="232"/>
      <c r="B6058" s="232"/>
      <c r="C6058" s="232"/>
      <c r="D6058" s="232"/>
      <c r="E6058" s="232"/>
      <c r="F6058" s="232"/>
      <c r="G6058" s="232"/>
      <c r="H6058" s="232"/>
      <c r="I6058" s="232"/>
      <c r="J6058" s="232"/>
      <c r="K6058" s="232"/>
      <c r="L6058" s="232"/>
      <c r="M6058" s="232"/>
      <c r="N6058" s="131" t="e">
        <f t="shared" si="94"/>
        <v>#N/A</v>
      </c>
    </row>
    <row r="6059" spans="1:14" ht="12.75" customHeight="1" x14ac:dyDescent="0.25">
      <c r="A6059" s="232"/>
      <c r="B6059" s="232"/>
      <c r="C6059" s="232"/>
      <c r="D6059" s="232"/>
      <c r="E6059" s="232"/>
      <c r="F6059" s="232"/>
      <c r="G6059" s="232"/>
      <c r="H6059" s="232"/>
      <c r="I6059" s="232"/>
      <c r="J6059" s="232"/>
      <c r="K6059" s="232"/>
      <c r="L6059" s="232"/>
      <c r="M6059" s="232"/>
      <c r="N6059" s="131" t="e">
        <f t="shared" si="94"/>
        <v>#N/A</v>
      </c>
    </row>
    <row r="6060" spans="1:14" ht="12.75" customHeight="1" x14ac:dyDescent="0.25">
      <c r="A6060" s="232"/>
      <c r="B6060" s="232"/>
      <c r="C6060" s="232"/>
      <c r="D6060" s="232"/>
      <c r="E6060" s="232"/>
      <c r="F6060" s="232"/>
      <c r="G6060" s="232"/>
      <c r="H6060" s="232"/>
      <c r="I6060" s="232"/>
      <c r="J6060" s="232"/>
      <c r="K6060" s="232"/>
      <c r="L6060" s="232"/>
      <c r="M6060" s="232"/>
      <c r="N6060" s="131" t="e">
        <f t="shared" si="94"/>
        <v>#N/A</v>
      </c>
    </row>
    <row r="6061" spans="1:14" ht="12.75" customHeight="1" x14ac:dyDescent="0.25">
      <c r="A6061" s="232"/>
      <c r="B6061" s="232"/>
      <c r="C6061" s="232"/>
      <c r="D6061" s="232"/>
      <c r="E6061" s="232"/>
      <c r="F6061" s="232"/>
      <c r="G6061" s="232"/>
      <c r="H6061" s="232"/>
      <c r="I6061" s="232"/>
      <c r="J6061" s="232"/>
      <c r="K6061" s="232"/>
      <c r="L6061" s="232"/>
      <c r="M6061" s="232"/>
      <c r="N6061" s="131" t="e">
        <f t="shared" si="94"/>
        <v>#N/A</v>
      </c>
    </row>
    <row r="6062" spans="1:14" ht="12.75" customHeight="1" x14ac:dyDescent="0.25">
      <c r="A6062" s="232"/>
      <c r="B6062" s="232"/>
      <c r="C6062" s="232"/>
      <c r="D6062" s="232"/>
      <c r="E6062" s="232"/>
      <c r="F6062" s="232"/>
      <c r="G6062" s="232"/>
      <c r="H6062" s="232"/>
      <c r="I6062" s="232"/>
      <c r="J6062" s="232"/>
      <c r="K6062" s="232"/>
      <c r="L6062" s="232"/>
      <c r="M6062" s="232"/>
      <c r="N6062" s="131" t="e">
        <f t="shared" si="94"/>
        <v>#N/A</v>
      </c>
    </row>
    <row r="6063" spans="1:14" ht="12.75" customHeight="1" x14ac:dyDescent="0.25">
      <c r="A6063" s="232"/>
      <c r="B6063" s="232"/>
      <c r="C6063" s="232"/>
      <c r="D6063" s="232"/>
      <c r="E6063" s="232"/>
      <c r="F6063" s="232"/>
      <c r="G6063" s="232"/>
      <c r="H6063" s="232"/>
      <c r="I6063" s="232"/>
      <c r="J6063" s="232"/>
      <c r="K6063" s="232"/>
      <c r="L6063" s="232"/>
      <c r="M6063" s="232"/>
      <c r="N6063" s="131" t="e">
        <f t="shared" si="94"/>
        <v>#N/A</v>
      </c>
    </row>
    <row r="6064" spans="1:14" ht="12.75" customHeight="1" x14ac:dyDescent="0.25">
      <c r="A6064" s="232"/>
      <c r="B6064" s="232"/>
      <c r="C6064" s="232"/>
      <c r="D6064" s="232"/>
      <c r="E6064" s="232"/>
      <c r="F6064" s="232"/>
      <c r="G6064" s="232"/>
      <c r="H6064" s="232"/>
      <c r="I6064" s="232"/>
      <c r="J6064" s="232"/>
      <c r="K6064" s="232"/>
      <c r="L6064" s="232"/>
      <c r="M6064" s="232"/>
      <c r="N6064" s="131" t="e">
        <f t="shared" si="94"/>
        <v>#N/A</v>
      </c>
    </row>
    <row r="6065" spans="1:14" ht="12.75" customHeight="1" x14ac:dyDescent="0.25">
      <c r="A6065" s="232"/>
      <c r="B6065" s="232"/>
      <c r="C6065" s="232"/>
      <c r="D6065" s="232"/>
      <c r="E6065" s="232"/>
      <c r="F6065" s="232"/>
      <c r="G6065" s="232"/>
      <c r="H6065" s="232"/>
      <c r="I6065" s="232"/>
      <c r="J6065" s="232"/>
      <c r="K6065" s="232"/>
      <c r="L6065" s="232"/>
      <c r="M6065" s="232"/>
      <c r="N6065" s="131" t="e">
        <f t="shared" si="94"/>
        <v>#N/A</v>
      </c>
    </row>
    <row r="6066" spans="1:14" ht="12.75" customHeight="1" x14ac:dyDescent="0.25">
      <c r="A6066" s="232"/>
      <c r="B6066" s="232"/>
      <c r="C6066" s="232"/>
      <c r="D6066" s="232"/>
      <c r="E6066" s="232"/>
      <c r="F6066" s="232"/>
      <c r="G6066" s="232"/>
      <c r="H6066" s="232"/>
      <c r="I6066" s="232"/>
      <c r="J6066" s="232"/>
      <c r="K6066" s="232"/>
      <c r="L6066" s="232"/>
      <c r="M6066" s="232"/>
      <c r="N6066" s="131" t="e">
        <f t="shared" si="94"/>
        <v>#N/A</v>
      </c>
    </row>
    <row r="6067" spans="1:14" ht="12.75" customHeight="1" x14ac:dyDescent="0.25">
      <c r="A6067" s="232"/>
      <c r="B6067" s="232"/>
      <c r="C6067" s="232"/>
      <c r="D6067" s="232"/>
      <c r="E6067" s="232"/>
      <c r="F6067" s="232"/>
      <c r="G6067" s="232"/>
      <c r="H6067" s="232"/>
      <c r="I6067" s="232"/>
      <c r="J6067" s="232"/>
      <c r="K6067" s="232"/>
      <c r="L6067" s="232"/>
      <c r="M6067" s="232"/>
      <c r="N6067" s="131" t="e">
        <f t="shared" si="94"/>
        <v>#N/A</v>
      </c>
    </row>
    <row r="6068" spans="1:14" ht="12.75" customHeight="1" x14ac:dyDescent="0.25">
      <c r="A6068" s="232"/>
      <c r="B6068" s="232"/>
      <c r="C6068" s="232"/>
      <c r="D6068" s="232"/>
      <c r="E6068" s="232"/>
      <c r="F6068" s="232"/>
      <c r="G6068" s="232"/>
      <c r="H6068" s="232"/>
      <c r="I6068" s="232"/>
      <c r="J6068" s="232"/>
      <c r="K6068" s="232"/>
      <c r="L6068" s="232"/>
      <c r="M6068" s="232"/>
      <c r="N6068" s="131" t="e">
        <f t="shared" si="94"/>
        <v>#N/A</v>
      </c>
    </row>
    <row r="6069" spans="1:14" ht="12.75" customHeight="1" x14ac:dyDescent="0.25">
      <c r="A6069" s="232"/>
      <c r="B6069" s="232"/>
      <c r="C6069" s="232"/>
      <c r="D6069" s="232"/>
      <c r="E6069" s="232"/>
      <c r="F6069" s="232"/>
      <c r="G6069" s="232"/>
      <c r="H6069" s="232"/>
      <c r="I6069" s="232"/>
      <c r="J6069" s="232"/>
      <c r="K6069" s="232"/>
      <c r="L6069" s="232"/>
      <c r="M6069" s="232"/>
      <c r="N6069" s="131" t="e">
        <f t="shared" si="94"/>
        <v>#N/A</v>
      </c>
    </row>
    <row r="6070" spans="1:14" ht="12.75" customHeight="1" x14ac:dyDescent="0.25">
      <c r="A6070" s="232"/>
      <c r="B6070" s="232"/>
      <c r="C6070" s="232"/>
      <c r="D6070" s="232"/>
      <c r="E6070" s="232"/>
      <c r="F6070" s="232"/>
      <c r="G6070" s="232"/>
      <c r="H6070" s="232"/>
      <c r="I6070" s="232"/>
      <c r="J6070" s="232"/>
      <c r="K6070" s="232"/>
      <c r="L6070" s="232"/>
      <c r="M6070" s="232"/>
      <c r="N6070" s="131" t="e">
        <f t="shared" si="94"/>
        <v>#N/A</v>
      </c>
    </row>
    <row r="6071" spans="1:14" ht="12.75" customHeight="1" x14ac:dyDescent="0.25">
      <c r="A6071" s="232"/>
      <c r="B6071" s="232"/>
      <c r="C6071" s="232"/>
      <c r="D6071" s="232"/>
      <c r="E6071" s="232"/>
      <c r="F6071" s="232"/>
      <c r="G6071" s="232"/>
      <c r="H6071" s="232"/>
      <c r="I6071" s="232"/>
      <c r="J6071" s="232"/>
      <c r="K6071" s="232"/>
      <c r="L6071" s="232"/>
      <c r="M6071" s="232"/>
      <c r="N6071" s="131" t="e">
        <f t="shared" si="94"/>
        <v>#N/A</v>
      </c>
    </row>
    <row r="6072" spans="1:14" ht="12.75" customHeight="1" x14ac:dyDescent="0.25">
      <c r="A6072" s="232"/>
      <c r="B6072" s="232"/>
      <c r="C6072" s="232"/>
      <c r="D6072" s="232"/>
      <c r="E6072" s="232"/>
      <c r="F6072" s="232"/>
      <c r="G6072" s="232"/>
      <c r="H6072" s="232"/>
      <c r="I6072" s="232"/>
      <c r="J6072" s="232"/>
      <c r="K6072" s="232"/>
      <c r="L6072" s="232"/>
      <c r="M6072" s="232"/>
      <c r="N6072" s="131" t="e">
        <f t="shared" si="94"/>
        <v>#N/A</v>
      </c>
    </row>
    <row r="6073" spans="1:14" ht="12.75" customHeight="1" x14ac:dyDescent="0.25">
      <c r="A6073" s="232"/>
      <c r="B6073" s="232"/>
      <c r="C6073" s="232"/>
      <c r="D6073" s="232"/>
      <c r="E6073" s="232"/>
      <c r="F6073" s="232"/>
      <c r="G6073" s="232"/>
      <c r="H6073" s="232"/>
      <c r="I6073" s="232"/>
      <c r="J6073" s="232"/>
      <c r="K6073" s="232"/>
      <c r="L6073" s="232"/>
      <c r="M6073" s="232"/>
      <c r="N6073" s="131" t="e">
        <f t="shared" si="94"/>
        <v>#N/A</v>
      </c>
    </row>
    <row r="6074" spans="1:14" ht="12.75" customHeight="1" x14ac:dyDescent="0.25">
      <c r="A6074" s="232"/>
      <c r="B6074" s="232"/>
      <c r="C6074" s="232"/>
      <c r="D6074" s="232"/>
      <c r="E6074" s="232"/>
      <c r="F6074" s="232"/>
      <c r="G6074" s="232"/>
      <c r="H6074" s="232"/>
      <c r="I6074" s="232"/>
      <c r="J6074" s="232"/>
      <c r="K6074" s="232"/>
      <c r="L6074" s="232"/>
      <c r="M6074" s="232"/>
      <c r="N6074" s="131" t="e">
        <f t="shared" si="94"/>
        <v>#N/A</v>
      </c>
    </row>
    <row r="6075" spans="1:14" ht="12.75" customHeight="1" x14ac:dyDescent="0.25">
      <c r="A6075" s="232"/>
      <c r="B6075" s="232"/>
      <c r="C6075" s="232"/>
      <c r="D6075" s="232"/>
      <c r="E6075" s="232"/>
      <c r="F6075" s="232"/>
      <c r="G6075" s="232"/>
      <c r="H6075" s="232"/>
      <c r="I6075" s="232"/>
      <c r="J6075" s="232"/>
      <c r="K6075" s="232"/>
      <c r="L6075" s="232"/>
      <c r="M6075" s="232"/>
      <c r="N6075" s="131" t="e">
        <f t="shared" si="94"/>
        <v>#N/A</v>
      </c>
    </row>
    <row r="6076" spans="1:14" ht="12.75" customHeight="1" x14ac:dyDescent="0.25">
      <c r="A6076" s="232"/>
      <c r="B6076" s="232"/>
      <c r="C6076" s="232"/>
      <c r="D6076" s="232"/>
      <c r="E6076" s="232"/>
      <c r="F6076" s="232"/>
      <c r="G6076" s="232"/>
      <c r="H6076" s="232"/>
      <c r="I6076" s="232"/>
      <c r="J6076" s="232"/>
      <c r="K6076" s="232"/>
      <c r="L6076" s="232"/>
      <c r="M6076" s="232"/>
      <c r="N6076" s="131" t="e">
        <f t="shared" si="94"/>
        <v>#N/A</v>
      </c>
    </row>
    <row r="6077" spans="1:14" ht="12.75" customHeight="1" x14ac:dyDescent="0.25">
      <c r="A6077" s="232"/>
      <c r="B6077" s="232"/>
      <c r="C6077" s="232"/>
      <c r="D6077" s="232"/>
      <c r="E6077" s="232"/>
      <c r="F6077" s="232"/>
      <c r="G6077" s="232"/>
      <c r="H6077" s="232"/>
      <c r="I6077" s="232"/>
      <c r="J6077" s="232"/>
      <c r="K6077" s="232"/>
      <c r="L6077" s="232"/>
      <c r="M6077" s="232"/>
      <c r="N6077" s="131" t="e">
        <f t="shared" si="94"/>
        <v>#N/A</v>
      </c>
    </row>
    <row r="6078" spans="1:14" ht="12.75" customHeight="1" x14ac:dyDescent="0.25">
      <c r="A6078" s="232"/>
      <c r="B6078" s="232"/>
      <c r="C6078" s="232"/>
      <c r="D6078" s="232"/>
      <c r="E6078" s="232"/>
      <c r="F6078" s="232"/>
      <c r="G6078" s="232"/>
      <c r="H6078" s="232"/>
      <c r="I6078" s="232"/>
      <c r="J6078" s="232"/>
      <c r="K6078" s="232"/>
      <c r="L6078" s="232"/>
      <c r="M6078" s="232"/>
      <c r="N6078" s="131" t="e">
        <f t="shared" si="94"/>
        <v>#N/A</v>
      </c>
    </row>
    <row r="6079" spans="1:14" ht="12.75" customHeight="1" x14ac:dyDescent="0.25">
      <c r="A6079" s="232"/>
      <c r="B6079" s="232"/>
      <c r="C6079" s="232"/>
      <c r="D6079" s="232"/>
      <c r="E6079" s="232"/>
      <c r="F6079" s="232"/>
      <c r="G6079" s="232"/>
      <c r="H6079" s="232"/>
      <c r="I6079" s="232"/>
      <c r="J6079" s="232"/>
      <c r="K6079" s="232"/>
      <c r="L6079" s="232"/>
      <c r="M6079" s="232"/>
      <c r="N6079" s="131" t="e">
        <f t="shared" si="94"/>
        <v>#N/A</v>
      </c>
    </row>
    <row r="6080" spans="1:14" ht="12.75" customHeight="1" x14ac:dyDescent="0.25">
      <c r="A6080" s="232"/>
      <c r="B6080" s="232"/>
      <c r="C6080" s="232"/>
      <c r="D6080" s="232"/>
      <c r="E6080" s="232"/>
      <c r="F6080" s="232"/>
      <c r="G6080" s="232"/>
      <c r="H6080" s="232"/>
      <c r="I6080" s="232"/>
      <c r="J6080" s="232"/>
      <c r="K6080" s="232"/>
      <c r="L6080" s="232"/>
      <c r="M6080" s="232"/>
      <c r="N6080" s="131" t="e">
        <f t="shared" si="94"/>
        <v>#N/A</v>
      </c>
    </row>
    <row r="6081" spans="1:14" ht="12.75" customHeight="1" x14ac:dyDescent="0.25">
      <c r="A6081" s="232"/>
      <c r="B6081" s="232"/>
      <c r="C6081" s="232"/>
      <c r="D6081" s="232"/>
      <c r="E6081" s="232"/>
      <c r="F6081" s="232"/>
      <c r="G6081" s="232"/>
      <c r="H6081" s="232"/>
      <c r="I6081" s="232"/>
      <c r="J6081" s="232"/>
      <c r="K6081" s="232"/>
      <c r="L6081" s="232"/>
      <c r="M6081" s="232"/>
      <c r="N6081" s="131" t="e">
        <f t="shared" si="94"/>
        <v>#N/A</v>
      </c>
    </row>
    <row r="6082" spans="1:14" ht="12.75" customHeight="1" x14ac:dyDescent="0.25">
      <c r="A6082" s="232"/>
      <c r="B6082" s="232"/>
      <c r="C6082" s="232"/>
      <c r="D6082" s="232"/>
      <c r="E6082" s="232"/>
      <c r="F6082" s="232"/>
      <c r="G6082" s="232"/>
      <c r="H6082" s="232"/>
      <c r="I6082" s="232"/>
      <c r="J6082" s="232"/>
      <c r="K6082" s="232"/>
      <c r="L6082" s="232"/>
      <c r="M6082" s="232"/>
      <c r="N6082" s="131" t="e">
        <f t="shared" si="94"/>
        <v>#N/A</v>
      </c>
    </row>
    <row r="6083" spans="1:14" ht="12.75" customHeight="1" x14ac:dyDescent="0.25">
      <c r="A6083" s="232"/>
      <c r="B6083" s="232"/>
      <c r="C6083" s="232"/>
      <c r="D6083" s="232"/>
      <c r="E6083" s="232"/>
      <c r="F6083" s="232"/>
      <c r="G6083" s="232"/>
      <c r="H6083" s="232"/>
      <c r="I6083" s="232"/>
      <c r="J6083" s="232"/>
      <c r="K6083" s="232"/>
      <c r="L6083" s="232"/>
      <c r="M6083" s="232"/>
      <c r="N6083" s="131" t="e">
        <f t="shared" si="94"/>
        <v>#N/A</v>
      </c>
    </row>
    <row r="6084" spans="1:14" ht="12.75" customHeight="1" x14ac:dyDescent="0.25">
      <c r="A6084" s="232"/>
      <c r="B6084" s="232"/>
      <c r="C6084" s="232"/>
      <c r="D6084" s="232"/>
      <c r="E6084" s="232"/>
      <c r="F6084" s="232"/>
      <c r="G6084" s="232"/>
      <c r="H6084" s="232"/>
      <c r="I6084" s="232"/>
      <c r="J6084" s="232"/>
      <c r="K6084" s="232"/>
      <c r="L6084" s="232"/>
      <c r="M6084" s="232"/>
      <c r="N6084" s="131" t="e">
        <f t="shared" ref="N6084:N6147" si="95">VLOOKUP(I6084,$O$3:$P$10,2,FALSE)</f>
        <v>#N/A</v>
      </c>
    </row>
    <row r="6085" spans="1:14" ht="12.75" customHeight="1" x14ac:dyDescent="0.25">
      <c r="A6085" s="232"/>
      <c r="B6085" s="232"/>
      <c r="C6085" s="232"/>
      <c r="D6085" s="232"/>
      <c r="E6085" s="232"/>
      <c r="F6085" s="232"/>
      <c r="G6085" s="232"/>
      <c r="H6085" s="232"/>
      <c r="I6085" s="232"/>
      <c r="J6085" s="232"/>
      <c r="K6085" s="232"/>
      <c r="L6085" s="232"/>
      <c r="M6085" s="232"/>
      <c r="N6085" s="131" t="e">
        <f t="shared" si="95"/>
        <v>#N/A</v>
      </c>
    </row>
    <row r="6086" spans="1:14" ht="12.75" customHeight="1" x14ac:dyDescent="0.25">
      <c r="A6086" s="232"/>
      <c r="B6086" s="232"/>
      <c r="C6086" s="232"/>
      <c r="D6086" s="232"/>
      <c r="E6086" s="232"/>
      <c r="F6086" s="232"/>
      <c r="G6086" s="232"/>
      <c r="H6086" s="232"/>
      <c r="I6086" s="232"/>
      <c r="J6086" s="232"/>
      <c r="K6086" s="232"/>
      <c r="L6086" s="232"/>
      <c r="M6086" s="232"/>
      <c r="N6086" s="131" t="e">
        <f t="shared" si="95"/>
        <v>#N/A</v>
      </c>
    </row>
    <row r="6087" spans="1:14" ht="12.75" customHeight="1" x14ac:dyDescent="0.25">
      <c r="A6087" s="232"/>
      <c r="B6087" s="232"/>
      <c r="C6087" s="232"/>
      <c r="D6087" s="232"/>
      <c r="E6087" s="232"/>
      <c r="F6087" s="232"/>
      <c r="G6087" s="232"/>
      <c r="H6087" s="232"/>
      <c r="I6087" s="232"/>
      <c r="J6087" s="232"/>
      <c r="K6087" s="232"/>
      <c r="L6087" s="232"/>
      <c r="M6087" s="232"/>
      <c r="N6087" s="131" t="e">
        <f t="shared" si="95"/>
        <v>#N/A</v>
      </c>
    </row>
    <row r="6088" spans="1:14" ht="12.75" customHeight="1" x14ac:dyDescent="0.25">
      <c r="A6088" s="232"/>
      <c r="B6088" s="232"/>
      <c r="C6088" s="232"/>
      <c r="D6088" s="232"/>
      <c r="E6088" s="232"/>
      <c r="F6088" s="232"/>
      <c r="G6088" s="232"/>
      <c r="H6088" s="232"/>
      <c r="I6088" s="232"/>
      <c r="J6088" s="232"/>
      <c r="K6088" s="232"/>
      <c r="L6088" s="232"/>
      <c r="M6088" s="232"/>
      <c r="N6088" s="131" t="e">
        <f t="shared" si="95"/>
        <v>#N/A</v>
      </c>
    </row>
    <row r="6089" spans="1:14" ht="12.75" customHeight="1" x14ac:dyDescent="0.25">
      <c r="A6089" s="232"/>
      <c r="B6089" s="232"/>
      <c r="C6089" s="232"/>
      <c r="D6089" s="232"/>
      <c r="E6089" s="232"/>
      <c r="F6089" s="232"/>
      <c r="G6089" s="232"/>
      <c r="H6089" s="232"/>
      <c r="I6089" s="232"/>
      <c r="J6089" s="232"/>
      <c r="K6089" s="232"/>
      <c r="L6089" s="232"/>
      <c r="M6089" s="232"/>
      <c r="N6089" s="131" t="e">
        <f t="shared" si="95"/>
        <v>#N/A</v>
      </c>
    </row>
    <row r="6090" spans="1:14" ht="12.75" customHeight="1" x14ac:dyDescent="0.25">
      <c r="A6090" s="232"/>
      <c r="B6090" s="232"/>
      <c r="C6090" s="232"/>
      <c r="D6090" s="232"/>
      <c r="E6090" s="232"/>
      <c r="F6090" s="232"/>
      <c r="G6090" s="232"/>
      <c r="H6090" s="232"/>
      <c r="I6090" s="232"/>
      <c r="J6090" s="232"/>
      <c r="K6090" s="232"/>
      <c r="L6090" s="232"/>
      <c r="M6090" s="232"/>
      <c r="N6090" s="131" t="e">
        <f t="shared" si="95"/>
        <v>#N/A</v>
      </c>
    </row>
    <row r="6091" spans="1:14" ht="12.75" customHeight="1" x14ac:dyDescent="0.25">
      <c r="A6091" s="232"/>
      <c r="B6091" s="232"/>
      <c r="C6091" s="232"/>
      <c r="D6091" s="232"/>
      <c r="E6091" s="232"/>
      <c r="F6091" s="232"/>
      <c r="G6091" s="232"/>
      <c r="H6091" s="232"/>
      <c r="I6091" s="232"/>
      <c r="J6091" s="232"/>
      <c r="K6091" s="232"/>
      <c r="L6091" s="232"/>
      <c r="M6091" s="232"/>
      <c r="N6091" s="131" t="e">
        <f t="shared" si="95"/>
        <v>#N/A</v>
      </c>
    </row>
    <row r="6092" spans="1:14" ht="12.75" customHeight="1" x14ac:dyDescent="0.25">
      <c r="A6092" s="232"/>
      <c r="B6092" s="232"/>
      <c r="C6092" s="232"/>
      <c r="D6092" s="232"/>
      <c r="E6092" s="232"/>
      <c r="F6092" s="232"/>
      <c r="G6092" s="232"/>
      <c r="H6092" s="232"/>
      <c r="I6092" s="232"/>
      <c r="J6092" s="232"/>
      <c r="K6092" s="232"/>
      <c r="L6092" s="232"/>
      <c r="M6092" s="232"/>
      <c r="N6092" s="131" t="e">
        <f t="shared" si="95"/>
        <v>#N/A</v>
      </c>
    </row>
    <row r="6093" spans="1:14" ht="12.75" customHeight="1" x14ac:dyDescent="0.25">
      <c r="A6093" s="232"/>
      <c r="B6093" s="232"/>
      <c r="C6093" s="232"/>
      <c r="D6093" s="232"/>
      <c r="E6093" s="232"/>
      <c r="F6093" s="232"/>
      <c r="G6093" s="232"/>
      <c r="H6093" s="232"/>
      <c r="I6093" s="232"/>
      <c r="J6093" s="232"/>
      <c r="K6093" s="232"/>
      <c r="L6093" s="232"/>
      <c r="M6093" s="232"/>
      <c r="N6093" s="131" t="e">
        <f t="shared" si="95"/>
        <v>#N/A</v>
      </c>
    </row>
    <row r="6094" spans="1:14" ht="12.75" customHeight="1" x14ac:dyDescent="0.25">
      <c r="A6094" s="232"/>
      <c r="B6094" s="232"/>
      <c r="C6094" s="232"/>
      <c r="D6094" s="232"/>
      <c r="E6094" s="232"/>
      <c r="F6094" s="232"/>
      <c r="G6094" s="232"/>
      <c r="H6094" s="232"/>
      <c r="I6094" s="232"/>
      <c r="J6094" s="232"/>
      <c r="K6094" s="232"/>
      <c r="L6094" s="232"/>
      <c r="M6094" s="232"/>
      <c r="N6094" s="131" t="e">
        <f t="shared" si="95"/>
        <v>#N/A</v>
      </c>
    </row>
    <row r="6095" spans="1:14" ht="12.75" customHeight="1" x14ac:dyDescent="0.25">
      <c r="A6095" s="232"/>
      <c r="B6095" s="232"/>
      <c r="C6095" s="232"/>
      <c r="D6095" s="232"/>
      <c r="E6095" s="232"/>
      <c r="F6095" s="232"/>
      <c r="G6095" s="232"/>
      <c r="H6095" s="232"/>
      <c r="I6095" s="232"/>
      <c r="J6095" s="232"/>
      <c r="K6095" s="232"/>
      <c r="L6095" s="232"/>
      <c r="M6095" s="232"/>
      <c r="N6095" s="131" t="e">
        <f t="shared" si="95"/>
        <v>#N/A</v>
      </c>
    </row>
    <row r="6096" spans="1:14" ht="12.75" customHeight="1" x14ac:dyDescent="0.25">
      <c r="A6096" s="232"/>
      <c r="B6096" s="232"/>
      <c r="C6096" s="232"/>
      <c r="D6096" s="232"/>
      <c r="E6096" s="232"/>
      <c r="F6096" s="232"/>
      <c r="G6096" s="232"/>
      <c r="H6096" s="232"/>
      <c r="I6096" s="232"/>
      <c r="J6096" s="232"/>
      <c r="K6096" s="232"/>
      <c r="L6096" s="232"/>
      <c r="M6096" s="232"/>
      <c r="N6096" s="131" t="e">
        <f t="shared" si="95"/>
        <v>#N/A</v>
      </c>
    </row>
    <row r="6097" spans="1:14" ht="12.75" customHeight="1" x14ac:dyDescent="0.25">
      <c r="A6097" s="232"/>
      <c r="B6097" s="232"/>
      <c r="C6097" s="232"/>
      <c r="D6097" s="232"/>
      <c r="E6097" s="232"/>
      <c r="F6097" s="232"/>
      <c r="G6097" s="232"/>
      <c r="H6097" s="232"/>
      <c r="I6097" s="232"/>
      <c r="J6097" s="232"/>
      <c r="K6097" s="232"/>
      <c r="L6097" s="232"/>
      <c r="M6097" s="232"/>
      <c r="N6097" s="131" t="e">
        <f t="shared" si="95"/>
        <v>#N/A</v>
      </c>
    </row>
    <row r="6098" spans="1:14" ht="12.75" customHeight="1" x14ac:dyDescent="0.25">
      <c r="A6098" s="232"/>
      <c r="B6098" s="232"/>
      <c r="C6098" s="232"/>
      <c r="D6098" s="232"/>
      <c r="E6098" s="232"/>
      <c r="F6098" s="232"/>
      <c r="G6098" s="232"/>
      <c r="H6098" s="232"/>
      <c r="I6098" s="232"/>
      <c r="J6098" s="232"/>
      <c r="K6098" s="232"/>
      <c r="L6098" s="232"/>
      <c r="M6098" s="232"/>
      <c r="N6098" s="131" t="e">
        <f t="shared" si="95"/>
        <v>#N/A</v>
      </c>
    </row>
    <row r="6099" spans="1:14" ht="12.75" customHeight="1" x14ac:dyDescent="0.25">
      <c r="A6099" s="232"/>
      <c r="B6099" s="232"/>
      <c r="C6099" s="232"/>
      <c r="D6099" s="232"/>
      <c r="E6099" s="232"/>
      <c r="F6099" s="232"/>
      <c r="G6099" s="232"/>
      <c r="H6099" s="232"/>
      <c r="I6099" s="232"/>
      <c r="J6099" s="232"/>
      <c r="K6099" s="232"/>
      <c r="L6099" s="232"/>
      <c r="M6099" s="232"/>
      <c r="N6099" s="131" t="e">
        <f t="shared" si="95"/>
        <v>#N/A</v>
      </c>
    </row>
    <row r="6100" spans="1:14" ht="12.75" customHeight="1" x14ac:dyDescent="0.25">
      <c r="A6100" s="232"/>
      <c r="B6100" s="232"/>
      <c r="C6100" s="232"/>
      <c r="D6100" s="232"/>
      <c r="E6100" s="232"/>
      <c r="F6100" s="232"/>
      <c r="G6100" s="232"/>
      <c r="H6100" s="232"/>
      <c r="I6100" s="232"/>
      <c r="J6100" s="232"/>
      <c r="K6100" s="232"/>
      <c r="L6100" s="232"/>
      <c r="M6100" s="232"/>
      <c r="N6100" s="131" t="e">
        <f t="shared" si="95"/>
        <v>#N/A</v>
      </c>
    </row>
    <row r="6101" spans="1:14" ht="12.75" customHeight="1" x14ac:dyDescent="0.25">
      <c r="A6101" s="232"/>
      <c r="B6101" s="232"/>
      <c r="C6101" s="232"/>
      <c r="D6101" s="232"/>
      <c r="E6101" s="232"/>
      <c r="F6101" s="232"/>
      <c r="G6101" s="232"/>
      <c r="H6101" s="232"/>
      <c r="I6101" s="232"/>
      <c r="J6101" s="232"/>
      <c r="K6101" s="232"/>
      <c r="L6101" s="232"/>
      <c r="M6101" s="232"/>
      <c r="N6101" s="131" t="e">
        <f t="shared" si="95"/>
        <v>#N/A</v>
      </c>
    </row>
    <row r="6102" spans="1:14" ht="12.75" customHeight="1" x14ac:dyDescent="0.25">
      <c r="A6102" s="232"/>
      <c r="B6102" s="232"/>
      <c r="C6102" s="232"/>
      <c r="D6102" s="232"/>
      <c r="E6102" s="232"/>
      <c r="F6102" s="232"/>
      <c r="G6102" s="232"/>
      <c r="H6102" s="232"/>
      <c r="I6102" s="232"/>
      <c r="J6102" s="232"/>
      <c r="K6102" s="232"/>
      <c r="L6102" s="232"/>
      <c r="M6102" s="232"/>
      <c r="N6102" s="131" t="e">
        <f t="shared" si="95"/>
        <v>#N/A</v>
      </c>
    </row>
    <row r="6103" spans="1:14" ht="12.75" customHeight="1" x14ac:dyDescent="0.25">
      <c r="A6103" s="232"/>
      <c r="B6103" s="232"/>
      <c r="C6103" s="232"/>
      <c r="D6103" s="232"/>
      <c r="E6103" s="232"/>
      <c r="F6103" s="232"/>
      <c r="G6103" s="232"/>
      <c r="H6103" s="232"/>
      <c r="I6103" s="232"/>
      <c r="J6103" s="232"/>
      <c r="K6103" s="232"/>
      <c r="L6103" s="232"/>
      <c r="M6103" s="232"/>
      <c r="N6103" s="131" t="e">
        <f t="shared" si="95"/>
        <v>#N/A</v>
      </c>
    </row>
    <row r="6104" spans="1:14" ht="12.75" customHeight="1" x14ac:dyDescent="0.25">
      <c r="A6104" s="232"/>
      <c r="B6104" s="232"/>
      <c r="C6104" s="232"/>
      <c r="D6104" s="232"/>
      <c r="E6104" s="232"/>
      <c r="F6104" s="232"/>
      <c r="G6104" s="232"/>
      <c r="H6104" s="232"/>
      <c r="I6104" s="232"/>
      <c r="J6104" s="232"/>
      <c r="K6104" s="232"/>
      <c r="L6104" s="232"/>
      <c r="M6104" s="232"/>
      <c r="N6104" s="131" t="e">
        <f t="shared" si="95"/>
        <v>#N/A</v>
      </c>
    </row>
    <row r="6105" spans="1:14" ht="12.75" customHeight="1" x14ac:dyDescent="0.25">
      <c r="A6105" s="232"/>
      <c r="B6105" s="232"/>
      <c r="C6105" s="232"/>
      <c r="D6105" s="232"/>
      <c r="E6105" s="232"/>
      <c r="F6105" s="232"/>
      <c r="G6105" s="232"/>
      <c r="H6105" s="232"/>
      <c r="I6105" s="232"/>
      <c r="J6105" s="232"/>
      <c r="K6105" s="232"/>
      <c r="L6105" s="232"/>
      <c r="M6105" s="232"/>
      <c r="N6105" s="131" t="e">
        <f t="shared" si="95"/>
        <v>#N/A</v>
      </c>
    </row>
    <row r="6106" spans="1:14" ht="12.75" customHeight="1" x14ac:dyDescent="0.25">
      <c r="A6106" s="232"/>
      <c r="B6106" s="232"/>
      <c r="C6106" s="232"/>
      <c r="D6106" s="232"/>
      <c r="E6106" s="232"/>
      <c r="F6106" s="232"/>
      <c r="G6106" s="232"/>
      <c r="H6106" s="232"/>
      <c r="I6106" s="232"/>
      <c r="J6106" s="232"/>
      <c r="K6106" s="232"/>
      <c r="L6106" s="232"/>
      <c r="M6106" s="232"/>
      <c r="N6106" s="131" t="e">
        <f t="shared" si="95"/>
        <v>#N/A</v>
      </c>
    </row>
    <row r="6107" spans="1:14" ht="12.75" customHeight="1" x14ac:dyDescent="0.25">
      <c r="A6107" s="232"/>
      <c r="B6107" s="232"/>
      <c r="C6107" s="232"/>
      <c r="D6107" s="232"/>
      <c r="E6107" s="232"/>
      <c r="F6107" s="232"/>
      <c r="G6107" s="232"/>
      <c r="H6107" s="232"/>
      <c r="I6107" s="232"/>
      <c r="J6107" s="232"/>
      <c r="K6107" s="232"/>
      <c r="L6107" s="232"/>
      <c r="M6107" s="232"/>
      <c r="N6107" s="131" t="e">
        <f t="shared" si="95"/>
        <v>#N/A</v>
      </c>
    </row>
    <row r="6108" spans="1:14" ht="12.75" customHeight="1" x14ac:dyDescent="0.25">
      <c r="A6108" s="232"/>
      <c r="B6108" s="232"/>
      <c r="C6108" s="232"/>
      <c r="D6108" s="232"/>
      <c r="E6108" s="232"/>
      <c r="F6108" s="232"/>
      <c r="G6108" s="232"/>
      <c r="H6108" s="232"/>
      <c r="I6108" s="232"/>
      <c r="J6108" s="232"/>
      <c r="K6108" s="232"/>
      <c r="L6108" s="232"/>
      <c r="M6108" s="232"/>
      <c r="N6108" s="131" t="e">
        <f t="shared" si="95"/>
        <v>#N/A</v>
      </c>
    </row>
    <row r="6109" spans="1:14" ht="12.75" customHeight="1" x14ac:dyDescent="0.25">
      <c r="A6109" s="232"/>
      <c r="B6109" s="232"/>
      <c r="C6109" s="232"/>
      <c r="D6109" s="232"/>
      <c r="E6109" s="232"/>
      <c r="F6109" s="232"/>
      <c r="G6109" s="232"/>
      <c r="H6109" s="232"/>
      <c r="I6109" s="232"/>
      <c r="J6109" s="232"/>
      <c r="K6109" s="232"/>
      <c r="L6109" s="232"/>
      <c r="M6109" s="232"/>
      <c r="N6109" s="131" t="e">
        <f t="shared" si="95"/>
        <v>#N/A</v>
      </c>
    </row>
    <row r="6110" spans="1:14" ht="12.75" customHeight="1" x14ac:dyDescent="0.25">
      <c r="A6110" s="232"/>
      <c r="B6110" s="232"/>
      <c r="C6110" s="232"/>
      <c r="D6110" s="232"/>
      <c r="E6110" s="232"/>
      <c r="F6110" s="232"/>
      <c r="G6110" s="232"/>
      <c r="H6110" s="232"/>
      <c r="I6110" s="232"/>
      <c r="J6110" s="232"/>
      <c r="K6110" s="232"/>
      <c r="L6110" s="232"/>
      <c r="M6110" s="232"/>
      <c r="N6110" s="131" t="e">
        <f t="shared" si="95"/>
        <v>#N/A</v>
      </c>
    </row>
    <row r="6111" spans="1:14" ht="12.75" customHeight="1" x14ac:dyDescent="0.25">
      <c r="A6111" s="232"/>
      <c r="B6111" s="232"/>
      <c r="C6111" s="232"/>
      <c r="D6111" s="232"/>
      <c r="E6111" s="232"/>
      <c r="F6111" s="232"/>
      <c r="G6111" s="232"/>
      <c r="H6111" s="232"/>
      <c r="I6111" s="232"/>
      <c r="J6111" s="232"/>
      <c r="K6111" s="232"/>
      <c r="L6111" s="232"/>
      <c r="M6111" s="232"/>
      <c r="N6111" s="131" t="e">
        <f t="shared" si="95"/>
        <v>#N/A</v>
      </c>
    </row>
    <row r="6112" spans="1:14" ht="12.75" customHeight="1" x14ac:dyDescent="0.25">
      <c r="A6112" s="232"/>
      <c r="B6112" s="232"/>
      <c r="C6112" s="232"/>
      <c r="D6112" s="232"/>
      <c r="E6112" s="232"/>
      <c r="F6112" s="232"/>
      <c r="G6112" s="232"/>
      <c r="H6112" s="232"/>
      <c r="I6112" s="232"/>
      <c r="J6112" s="232"/>
      <c r="K6112" s="232"/>
      <c r="L6112" s="232"/>
      <c r="M6112" s="232"/>
      <c r="N6112" s="131" t="e">
        <f t="shared" si="95"/>
        <v>#N/A</v>
      </c>
    </row>
    <row r="6113" spans="1:14" ht="12.75" customHeight="1" x14ac:dyDescent="0.25">
      <c r="A6113" s="232"/>
      <c r="B6113" s="232"/>
      <c r="C6113" s="232"/>
      <c r="D6113" s="232"/>
      <c r="E6113" s="232"/>
      <c r="F6113" s="232"/>
      <c r="G6113" s="232"/>
      <c r="H6113" s="232"/>
      <c r="I6113" s="232"/>
      <c r="J6113" s="232"/>
      <c r="K6113" s="232"/>
      <c r="L6113" s="232"/>
      <c r="M6113" s="232"/>
      <c r="N6113" s="131" t="e">
        <f t="shared" si="95"/>
        <v>#N/A</v>
      </c>
    </row>
    <row r="6114" spans="1:14" ht="12.75" customHeight="1" x14ac:dyDescent="0.25">
      <c r="A6114" s="232"/>
      <c r="B6114" s="232"/>
      <c r="C6114" s="232"/>
      <c r="D6114" s="232"/>
      <c r="E6114" s="232"/>
      <c r="F6114" s="232"/>
      <c r="G6114" s="232"/>
      <c r="H6114" s="232"/>
      <c r="I6114" s="232"/>
      <c r="J6114" s="232"/>
      <c r="K6114" s="232"/>
      <c r="L6114" s="232"/>
      <c r="M6114" s="232"/>
      <c r="N6114" s="131" t="e">
        <f t="shared" si="95"/>
        <v>#N/A</v>
      </c>
    </row>
    <row r="6115" spans="1:14" ht="12.75" customHeight="1" x14ac:dyDescent="0.25">
      <c r="A6115" s="232"/>
      <c r="B6115" s="232"/>
      <c r="C6115" s="232"/>
      <c r="D6115" s="232"/>
      <c r="E6115" s="232"/>
      <c r="F6115" s="232"/>
      <c r="G6115" s="232"/>
      <c r="H6115" s="232"/>
      <c r="I6115" s="232"/>
      <c r="J6115" s="232"/>
      <c r="K6115" s="232"/>
      <c r="L6115" s="232"/>
      <c r="M6115" s="232"/>
      <c r="N6115" s="131" t="e">
        <f t="shared" si="95"/>
        <v>#N/A</v>
      </c>
    </row>
    <row r="6116" spans="1:14" ht="12.75" customHeight="1" x14ac:dyDescent="0.25">
      <c r="A6116" s="232"/>
      <c r="B6116" s="232"/>
      <c r="C6116" s="232"/>
      <c r="D6116" s="232"/>
      <c r="E6116" s="232"/>
      <c r="F6116" s="232"/>
      <c r="G6116" s="232"/>
      <c r="H6116" s="232"/>
      <c r="I6116" s="232"/>
      <c r="J6116" s="232"/>
      <c r="K6116" s="232"/>
      <c r="L6116" s="232"/>
      <c r="M6116" s="232"/>
      <c r="N6116" s="131" t="e">
        <f t="shared" si="95"/>
        <v>#N/A</v>
      </c>
    </row>
    <row r="6117" spans="1:14" ht="12.75" customHeight="1" x14ac:dyDescent="0.25">
      <c r="A6117" s="232"/>
      <c r="B6117" s="232"/>
      <c r="C6117" s="232"/>
      <c r="D6117" s="232"/>
      <c r="E6117" s="232"/>
      <c r="F6117" s="232"/>
      <c r="G6117" s="232"/>
      <c r="H6117" s="232"/>
      <c r="I6117" s="232"/>
      <c r="J6117" s="232"/>
      <c r="K6117" s="232"/>
      <c r="L6117" s="232"/>
      <c r="M6117" s="232"/>
      <c r="N6117" s="131" t="e">
        <f t="shared" si="95"/>
        <v>#N/A</v>
      </c>
    </row>
    <row r="6118" spans="1:14" ht="12.75" customHeight="1" x14ac:dyDescent="0.25">
      <c r="A6118" s="232"/>
      <c r="B6118" s="232"/>
      <c r="C6118" s="232"/>
      <c r="D6118" s="232"/>
      <c r="E6118" s="232"/>
      <c r="F6118" s="232"/>
      <c r="G6118" s="232"/>
      <c r="H6118" s="232"/>
      <c r="I6118" s="232"/>
      <c r="J6118" s="232"/>
      <c r="K6118" s="232"/>
      <c r="L6118" s="232"/>
      <c r="M6118" s="232"/>
      <c r="N6118" s="131" t="e">
        <f t="shared" si="95"/>
        <v>#N/A</v>
      </c>
    </row>
    <row r="6119" spans="1:14" ht="12.75" customHeight="1" x14ac:dyDescent="0.25">
      <c r="A6119" s="232"/>
      <c r="B6119" s="232"/>
      <c r="C6119" s="232"/>
      <c r="D6119" s="232"/>
      <c r="E6119" s="232"/>
      <c r="F6119" s="232"/>
      <c r="G6119" s="232"/>
      <c r="H6119" s="232"/>
      <c r="I6119" s="232"/>
      <c r="J6119" s="232"/>
      <c r="K6119" s="232"/>
      <c r="L6119" s="232"/>
      <c r="M6119" s="232"/>
      <c r="N6119" s="131" t="e">
        <f t="shared" si="95"/>
        <v>#N/A</v>
      </c>
    </row>
    <row r="6120" spans="1:14" ht="12.75" customHeight="1" x14ac:dyDescent="0.25">
      <c r="A6120" s="232"/>
      <c r="B6120" s="232"/>
      <c r="C6120" s="232"/>
      <c r="D6120" s="232"/>
      <c r="E6120" s="232"/>
      <c r="F6120" s="232"/>
      <c r="G6120" s="232"/>
      <c r="H6120" s="232"/>
      <c r="I6120" s="232"/>
      <c r="J6120" s="232"/>
      <c r="K6120" s="232"/>
      <c r="L6120" s="232"/>
      <c r="M6120" s="232"/>
      <c r="N6120" s="131" t="e">
        <f t="shared" si="95"/>
        <v>#N/A</v>
      </c>
    </row>
    <row r="6121" spans="1:14" ht="12.75" customHeight="1" x14ac:dyDescent="0.25">
      <c r="A6121" s="232"/>
      <c r="B6121" s="232"/>
      <c r="C6121" s="232"/>
      <c r="D6121" s="232"/>
      <c r="E6121" s="232"/>
      <c r="F6121" s="232"/>
      <c r="G6121" s="232"/>
      <c r="H6121" s="232"/>
      <c r="I6121" s="232"/>
      <c r="J6121" s="232"/>
      <c r="K6121" s="232"/>
      <c r="L6121" s="232"/>
      <c r="M6121" s="232"/>
      <c r="N6121" s="131" t="e">
        <f t="shared" si="95"/>
        <v>#N/A</v>
      </c>
    </row>
    <row r="6122" spans="1:14" ht="12.75" customHeight="1" x14ac:dyDescent="0.25">
      <c r="A6122" s="232"/>
      <c r="B6122" s="232"/>
      <c r="C6122" s="232"/>
      <c r="D6122" s="232"/>
      <c r="E6122" s="232"/>
      <c r="F6122" s="232"/>
      <c r="G6122" s="232"/>
      <c r="H6122" s="232"/>
      <c r="I6122" s="232"/>
      <c r="J6122" s="232"/>
      <c r="K6122" s="232"/>
      <c r="L6122" s="232"/>
      <c r="M6122" s="232"/>
      <c r="N6122" s="131" t="e">
        <f t="shared" si="95"/>
        <v>#N/A</v>
      </c>
    </row>
    <row r="6123" spans="1:14" ht="12.75" customHeight="1" x14ac:dyDescent="0.25">
      <c r="A6123" s="232"/>
      <c r="B6123" s="232"/>
      <c r="C6123" s="232"/>
      <c r="D6123" s="232"/>
      <c r="E6123" s="232"/>
      <c r="F6123" s="232"/>
      <c r="G6123" s="232"/>
      <c r="H6123" s="232"/>
      <c r="I6123" s="232"/>
      <c r="J6123" s="232"/>
      <c r="K6123" s="232"/>
      <c r="L6123" s="232"/>
      <c r="M6123" s="232"/>
      <c r="N6123" s="131" t="e">
        <f t="shared" si="95"/>
        <v>#N/A</v>
      </c>
    </row>
    <row r="6124" spans="1:14" ht="12.75" customHeight="1" x14ac:dyDescent="0.25">
      <c r="A6124" s="232"/>
      <c r="B6124" s="232"/>
      <c r="C6124" s="232"/>
      <c r="D6124" s="232"/>
      <c r="E6124" s="232"/>
      <c r="F6124" s="232"/>
      <c r="G6124" s="232"/>
      <c r="H6124" s="232"/>
      <c r="I6124" s="232"/>
      <c r="J6124" s="232"/>
      <c r="K6124" s="232"/>
      <c r="L6124" s="232"/>
      <c r="M6124" s="232"/>
      <c r="N6124" s="131" t="e">
        <f t="shared" si="95"/>
        <v>#N/A</v>
      </c>
    </row>
    <row r="6125" spans="1:14" ht="12.75" customHeight="1" x14ac:dyDescent="0.25">
      <c r="A6125" s="232"/>
      <c r="B6125" s="232"/>
      <c r="C6125" s="232"/>
      <c r="D6125" s="232"/>
      <c r="E6125" s="232"/>
      <c r="F6125" s="232"/>
      <c r="G6125" s="232"/>
      <c r="H6125" s="232"/>
      <c r="I6125" s="232"/>
      <c r="J6125" s="232"/>
      <c r="K6125" s="232"/>
      <c r="L6125" s="232"/>
      <c r="M6125" s="232"/>
      <c r="N6125" s="131" t="e">
        <f t="shared" si="95"/>
        <v>#N/A</v>
      </c>
    </row>
    <row r="6126" spans="1:14" ht="12.75" customHeight="1" x14ac:dyDescent="0.25">
      <c r="A6126" s="232"/>
      <c r="B6126" s="232"/>
      <c r="C6126" s="232"/>
      <c r="D6126" s="232"/>
      <c r="E6126" s="232"/>
      <c r="F6126" s="232"/>
      <c r="G6126" s="232"/>
      <c r="H6126" s="232"/>
      <c r="I6126" s="232"/>
      <c r="J6126" s="232"/>
      <c r="K6126" s="232"/>
      <c r="L6126" s="232"/>
      <c r="M6126" s="232"/>
      <c r="N6126" s="131" t="e">
        <f t="shared" si="95"/>
        <v>#N/A</v>
      </c>
    </row>
    <row r="6127" spans="1:14" ht="12.75" customHeight="1" x14ac:dyDescent="0.25">
      <c r="A6127" s="232"/>
      <c r="B6127" s="232"/>
      <c r="C6127" s="232"/>
      <c r="D6127" s="232"/>
      <c r="E6127" s="232"/>
      <c r="F6127" s="232"/>
      <c r="G6127" s="232"/>
      <c r="H6127" s="232"/>
      <c r="I6127" s="232"/>
      <c r="J6127" s="232"/>
      <c r="K6127" s="232"/>
      <c r="L6127" s="232"/>
      <c r="M6127" s="232"/>
      <c r="N6127" s="131" t="e">
        <f t="shared" si="95"/>
        <v>#N/A</v>
      </c>
    </row>
    <row r="6128" spans="1:14" ht="12.75" customHeight="1" x14ac:dyDescent="0.25">
      <c r="A6128" s="232"/>
      <c r="B6128" s="232"/>
      <c r="C6128" s="232"/>
      <c r="D6128" s="232"/>
      <c r="E6128" s="232"/>
      <c r="F6128" s="232"/>
      <c r="G6128" s="232"/>
      <c r="H6128" s="232"/>
      <c r="I6128" s="232"/>
      <c r="J6128" s="232"/>
      <c r="K6128" s="232"/>
      <c r="L6128" s="232"/>
      <c r="M6128" s="232"/>
      <c r="N6128" s="131" t="e">
        <f t="shared" si="95"/>
        <v>#N/A</v>
      </c>
    </row>
    <row r="6129" spans="1:14" ht="12.75" customHeight="1" x14ac:dyDescent="0.25">
      <c r="A6129" s="232"/>
      <c r="B6129" s="232"/>
      <c r="C6129" s="232"/>
      <c r="D6129" s="232"/>
      <c r="E6129" s="232"/>
      <c r="F6129" s="232"/>
      <c r="G6129" s="232"/>
      <c r="H6129" s="232"/>
      <c r="I6129" s="232"/>
      <c r="J6129" s="232"/>
      <c r="K6129" s="232"/>
      <c r="L6129" s="232"/>
      <c r="M6129" s="232"/>
      <c r="N6129" s="131" t="e">
        <f t="shared" si="95"/>
        <v>#N/A</v>
      </c>
    </row>
    <row r="6130" spans="1:14" ht="12.75" customHeight="1" x14ac:dyDescent="0.25">
      <c r="A6130" s="232"/>
      <c r="B6130" s="232"/>
      <c r="C6130" s="232"/>
      <c r="D6130" s="232"/>
      <c r="E6130" s="232"/>
      <c r="F6130" s="232"/>
      <c r="G6130" s="232"/>
      <c r="H6130" s="232"/>
      <c r="I6130" s="232"/>
      <c r="J6130" s="232"/>
      <c r="K6130" s="232"/>
      <c r="L6130" s="232"/>
      <c r="M6130" s="232"/>
      <c r="N6130" s="131" t="e">
        <f t="shared" si="95"/>
        <v>#N/A</v>
      </c>
    </row>
    <row r="6131" spans="1:14" ht="12.75" customHeight="1" x14ac:dyDescent="0.25">
      <c r="A6131" s="232"/>
      <c r="B6131" s="232"/>
      <c r="C6131" s="232"/>
      <c r="D6131" s="232"/>
      <c r="E6131" s="232"/>
      <c r="F6131" s="232"/>
      <c r="G6131" s="232"/>
      <c r="H6131" s="232"/>
      <c r="I6131" s="232"/>
      <c r="J6131" s="232"/>
      <c r="K6131" s="232"/>
      <c r="L6131" s="232"/>
      <c r="M6131" s="232"/>
      <c r="N6131" s="131" t="e">
        <f t="shared" si="95"/>
        <v>#N/A</v>
      </c>
    </row>
    <row r="6132" spans="1:14" ht="12.75" customHeight="1" x14ac:dyDescent="0.25">
      <c r="A6132" s="232"/>
      <c r="B6132" s="232"/>
      <c r="C6132" s="232"/>
      <c r="D6132" s="232"/>
      <c r="E6132" s="232"/>
      <c r="F6132" s="232"/>
      <c r="G6132" s="232"/>
      <c r="H6132" s="232"/>
      <c r="I6132" s="232"/>
      <c r="J6132" s="232"/>
      <c r="K6132" s="232"/>
      <c r="L6132" s="232"/>
      <c r="M6132" s="232"/>
      <c r="N6132" s="131" t="e">
        <f t="shared" si="95"/>
        <v>#N/A</v>
      </c>
    </row>
    <row r="6133" spans="1:14" ht="12.75" customHeight="1" x14ac:dyDescent="0.25">
      <c r="A6133" s="232"/>
      <c r="B6133" s="232"/>
      <c r="C6133" s="232"/>
      <c r="D6133" s="232"/>
      <c r="E6133" s="232"/>
      <c r="F6133" s="232"/>
      <c r="G6133" s="232"/>
      <c r="H6133" s="232"/>
      <c r="I6133" s="232"/>
      <c r="J6133" s="232"/>
      <c r="K6133" s="232"/>
      <c r="L6133" s="232"/>
      <c r="M6133" s="232"/>
      <c r="N6133" s="131" t="e">
        <f t="shared" si="95"/>
        <v>#N/A</v>
      </c>
    </row>
    <row r="6134" spans="1:14" ht="12.75" customHeight="1" x14ac:dyDescent="0.25">
      <c r="A6134" s="232"/>
      <c r="B6134" s="232"/>
      <c r="C6134" s="232"/>
      <c r="D6134" s="232"/>
      <c r="E6134" s="232"/>
      <c r="F6134" s="232"/>
      <c r="G6134" s="232"/>
      <c r="H6134" s="232"/>
      <c r="I6134" s="232"/>
      <c r="J6134" s="232"/>
      <c r="K6134" s="232"/>
      <c r="L6134" s="232"/>
      <c r="M6134" s="232"/>
      <c r="N6134" s="131" t="e">
        <f t="shared" si="95"/>
        <v>#N/A</v>
      </c>
    </row>
    <row r="6135" spans="1:14" ht="12.75" customHeight="1" x14ac:dyDescent="0.25">
      <c r="A6135" s="232"/>
      <c r="B6135" s="232"/>
      <c r="C6135" s="232"/>
      <c r="D6135" s="232"/>
      <c r="E6135" s="232"/>
      <c r="F6135" s="232"/>
      <c r="G6135" s="232"/>
      <c r="H6135" s="232"/>
      <c r="I6135" s="232"/>
      <c r="J6135" s="232"/>
      <c r="K6135" s="232"/>
      <c r="L6135" s="232"/>
      <c r="M6135" s="232"/>
      <c r="N6135" s="131" t="e">
        <f t="shared" si="95"/>
        <v>#N/A</v>
      </c>
    </row>
    <row r="6136" spans="1:14" ht="12.75" customHeight="1" x14ac:dyDescent="0.25">
      <c r="A6136" s="232"/>
      <c r="B6136" s="232"/>
      <c r="C6136" s="232"/>
      <c r="D6136" s="232"/>
      <c r="E6136" s="232"/>
      <c r="F6136" s="232"/>
      <c r="G6136" s="232"/>
      <c r="H6136" s="232"/>
      <c r="I6136" s="232"/>
      <c r="J6136" s="232"/>
      <c r="K6136" s="232"/>
      <c r="L6136" s="232"/>
      <c r="M6136" s="232"/>
      <c r="N6136" s="131" t="e">
        <f t="shared" si="95"/>
        <v>#N/A</v>
      </c>
    </row>
    <row r="6137" spans="1:14" ht="12.75" customHeight="1" x14ac:dyDescent="0.25">
      <c r="A6137" s="232"/>
      <c r="B6137" s="232"/>
      <c r="C6137" s="232"/>
      <c r="D6137" s="232"/>
      <c r="E6137" s="232"/>
      <c r="F6137" s="232"/>
      <c r="G6137" s="232"/>
      <c r="H6137" s="232"/>
      <c r="I6137" s="232"/>
      <c r="J6137" s="232"/>
      <c r="K6137" s="232"/>
      <c r="L6137" s="232"/>
      <c r="M6137" s="232"/>
      <c r="N6137" s="131" t="e">
        <f t="shared" si="95"/>
        <v>#N/A</v>
      </c>
    </row>
    <row r="6138" spans="1:14" ht="12.75" customHeight="1" x14ac:dyDescent="0.25">
      <c r="A6138" s="232"/>
      <c r="B6138" s="232"/>
      <c r="C6138" s="232"/>
      <c r="D6138" s="232"/>
      <c r="E6138" s="232"/>
      <c r="F6138" s="232"/>
      <c r="G6138" s="232"/>
      <c r="H6138" s="232"/>
      <c r="I6138" s="232"/>
      <c r="J6138" s="232"/>
      <c r="K6138" s="232"/>
      <c r="L6138" s="232"/>
      <c r="M6138" s="232"/>
      <c r="N6138" s="131" t="e">
        <f t="shared" si="95"/>
        <v>#N/A</v>
      </c>
    </row>
    <row r="6139" spans="1:14" ht="12.75" customHeight="1" x14ac:dyDescent="0.25">
      <c r="A6139" s="232"/>
      <c r="B6139" s="232"/>
      <c r="C6139" s="232"/>
      <c r="D6139" s="232"/>
      <c r="E6139" s="232"/>
      <c r="F6139" s="232"/>
      <c r="G6139" s="232"/>
      <c r="H6139" s="232"/>
      <c r="I6139" s="232"/>
      <c r="J6139" s="232"/>
      <c r="K6139" s="232"/>
      <c r="L6139" s="232"/>
      <c r="M6139" s="232"/>
      <c r="N6139" s="131" t="e">
        <f t="shared" si="95"/>
        <v>#N/A</v>
      </c>
    </row>
    <row r="6140" spans="1:14" ht="12.75" customHeight="1" x14ac:dyDescent="0.25">
      <c r="A6140" s="232"/>
      <c r="B6140" s="232"/>
      <c r="C6140" s="232"/>
      <c r="D6140" s="232"/>
      <c r="E6140" s="232"/>
      <c r="F6140" s="232"/>
      <c r="G6140" s="232"/>
      <c r="H6140" s="232"/>
      <c r="I6140" s="232"/>
      <c r="J6140" s="232"/>
      <c r="K6140" s="232"/>
      <c r="L6140" s="232"/>
      <c r="M6140" s="232"/>
      <c r="N6140" s="131" t="e">
        <f t="shared" si="95"/>
        <v>#N/A</v>
      </c>
    </row>
    <row r="6141" spans="1:14" ht="12.75" customHeight="1" x14ac:dyDescent="0.25">
      <c r="A6141" s="232"/>
      <c r="B6141" s="232"/>
      <c r="C6141" s="232"/>
      <c r="D6141" s="232"/>
      <c r="E6141" s="232"/>
      <c r="F6141" s="232"/>
      <c r="G6141" s="232"/>
      <c r="H6141" s="232"/>
      <c r="I6141" s="232"/>
      <c r="J6141" s="232"/>
      <c r="K6141" s="232"/>
      <c r="L6141" s="232"/>
      <c r="M6141" s="232"/>
      <c r="N6141" s="131" t="e">
        <f t="shared" si="95"/>
        <v>#N/A</v>
      </c>
    </row>
    <row r="6142" spans="1:14" ht="12.75" customHeight="1" x14ac:dyDescent="0.25">
      <c r="A6142" s="232"/>
      <c r="B6142" s="232"/>
      <c r="C6142" s="232"/>
      <c r="D6142" s="232"/>
      <c r="E6142" s="232"/>
      <c r="F6142" s="232"/>
      <c r="G6142" s="232"/>
      <c r="H6142" s="232"/>
      <c r="I6142" s="232"/>
      <c r="J6142" s="232"/>
      <c r="K6142" s="232"/>
      <c r="L6142" s="232"/>
      <c r="M6142" s="232"/>
      <c r="N6142" s="131" t="e">
        <f t="shared" si="95"/>
        <v>#N/A</v>
      </c>
    </row>
    <row r="6143" spans="1:14" ht="12.75" customHeight="1" x14ac:dyDescent="0.25">
      <c r="A6143" s="232"/>
      <c r="B6143" s="232"/>
      <c r="C6143" s="232"/>
      <c r="D6143" s="232"/>
      <c r="E6143" s="232"/>
      <c r="F6143" s="232"/>
      <c r="G6143" s="232"/>
      <c r="H6143" s="232"/>
      <c r="I6143" s="232"/>
      <c r="J6143" s="232"/>
      <c r="K6143" s="232"/>
      <c r="L6143" s="232"/>
      <c r="M6143" s="232"/>
      <c r="N6143" s="131" t="e">
        <f t="shared" si="95"/>
        <v>#N/A</v>
      </c>
    </row>
    <row r="6144" spans="1:14" ht="12.75" customHeight="1" x14ac:dyDescent="0.25">
      <c r="A6144" s="232"/>
      <c r="B6144" s="232"/>
      <c r="C6144" s="232"/>
      <c r="D6144" s="232"/>
      <c r="E6144" s="232"/>
      <c r="F6144" s="232"/>
      <c r="G6144" s="232"/>
      <c r="H6144" s="232"/>
      <c r="I6144" s="232"/>
      <c r="J6144" s="232"/>
      <c r="K6144" s="232"/>
      <c r="L6144" s="232"/>
      <c r="M6144" s="232"/>
      <c r="N6144" s="131" t="e">
        <f t="shared" si="95"/>
        <v>#N/A</v>
      </c>
    </row>
    <row r="6145" spans="1:14" ht="12.75" customHeight="1" x14ac:dyDescent="0.25">
      <c r="A6145" s="232"/>
      <c r="B6145" s="232"/>
      <c r="C6145" s="232"/>
      <c r="D6145" s="232"/>
      <c r="E6145" s="232"/>
      <c r="F6145" s="232"/>
      <c r="G6145" s="232"/>
      <c r="H6145" s="232"/>
      <c r="I6145" s="232"/>
      <c r="J6145" s="232"/>
      <c r="K6145" s="232"/>
      <c r="L6145" s="232"/>
      <c r="M6145" s="232"/>
      <c r="N6145" s="131" t="e">
        <f t="shared" si="95"/>
        <v>#N/A</v>
      </c>
    </row>
    <row r="6146" spans="1:14" ht="12.75" customHeight="1" x14ac:dyDescent="0.25">
      <c r="A6146" s="232"/>
      <c r="B6146" s="232"/>
      <c r="C6146" s="232"/>
      <c r="D6146" s="232"/>
      <c r="E6146" s="232"/>
      <c r="F6146" s="232"/>
      <c r="G6146" s="232"/>
      <c r="H6146" s="232"/>
      <c r="I6146" s="232"/>
      <c r="J6146" s="232"/>
      <c r="K6146" s="232"/>
      <c r="L6146" s="232"/>
      <c r="M6146" s="232"/>
      <c r="N6146" s="131" t="e">
        <f t="shared" si="95"/>
        <v>#N/A</v>
      </c>
    </row>
    <row r="6147" spans="1:14" ht="12.75" customHeight="1" x14ac:dyDescent="0.25">
      <c r="A6147" s="232"/>
      <c r="B6147" s="232"/>
      <c r="C6147" s="232"/>
      <c r="D6147" s="232"/>
      <c r="E6147" s="232"/>
      <c r="F6147" s="232"/>
      <c r="G6147" s="232"/>
      <c r="H6147" s="232"/>
      <c r="I6147" s="232"/>
      <c r="J6147" s="232"/>
      <c r="K6147" s="232"/>
      <c r="L6147" s="232"/>
      <c r="M6147" s="232"/>
      <c r="N6147" s="131" t="e">
        <f t="shared" si="95"/>
        <v>#N/A</v>
      </c>
    </row>
    <row r="6148" spans="1:14" ht="12.75" customHeight="1" x14ac:dyDescent="0.25">
      <c r="A6148" s="232"/>
      <c r="B6148" s="232"/>
      <c r="C6148" s="232"/>
      <c r="D6148" s="232"/>
      <c r="E6148" s="232"/>
      <c r="F6148" s="232"/>
      <c r="G6148" s="232"/>
      <c r="H6148" s="232"/>
      <c r="I6148" s="232"/>
      <c r="J6148" s="232"/>
      <c r="K6148" s="232"/>
      <c r="L6148" s="232"/>
      <c r="M6148" s="232"/>
      <c r="N6148" s="131" t="e">
        <f t="shared" ref="N6148:N6211" si="96">VLOOKUP(I6148,$O$3:$P$10,2,FALSE)</f>
        <v>#N/A</v>
      </c>
    </row>
    <row r="6149" spans="1:14" ht="12.75" customHeight="1" x14ac:dyDescent="0.25">
      <c r="A6149" s="232"/>
      <c r="B6149" s="232"/>
      <c r="C6149" s="232"/>
      <c r="D6149" s="232"/>
      <c r="E6149" s="232"/>
      <c r="F6149" s="232"/>
      <c r="G6149" s="232"/>
      <c r="H6149" s="232"/>
      <c r="I6149" s="232"/>
      <c r="J6149" s="232"/>
      <c r="K6149" s="232"/>
      <c r="L6149" s="232"/>
      <c r="M6149" s="232"/>
      <c r="N6149" s="131" t="e">
        <f t="shared" si="96"/>
        <v>#N/A</v>
      </c>
    </row>
    <row r="6150" spans="1:14" ht="12.75" customHeight="1" x14ac:dyDescent="0.25">
      <c r="A6150" s="232"/>
      <c r="B6150" s="232"/>
      <c r="C6150" s="232"/>
      <c r="D6150" s="232"/>
      <c r="E6150" s="232"/>
      <c r="F6150" s="232"/>
      <c r="G6150" s="232"/>
      <c r="H6150" s="232"/>
      <c r="I6150" s="232"/>
      <c r="J6150" s="232"/>
      <c r="K6150" s="232"/>
      <c r="L6150" s="232"/>
      <c r="M6150" s="232"/>
      <c r="N6150" s="131" t="e">
        <f t="shared" si="96"/>
        <v>#N/A</v>
      </c>
    </row>
    <row r="6151" spans="1:14" ht="12.75" customHeight="1" x14ac:dyDescent="0.25">
      <c r="A6151" s="232"/>
      <c r="B6151" s="232"/>
      <c r="C6151" s="232"/>
      <c r="D6151" s="232"/>
      <c r="E6151" s="232"/>
      <c r="F6151" s="232"/>
      <c r="G6151" s="232"/>
      <c r="H6151" s="232"/>
      <c r="I6151" s="232"/>
      <c r="J6151" s="232"/>
      <c r="K6151" s="232"/>
      <c r="L6151" s="232"/>
      <c r="M6151" s="232"/>
      <c r="N6151" s="131" t="e">
        <f t="shared" si="96"/>
        <v>#N/A</v>
      </c>
    </row>
    <row r="6152" spans="1:14" ht="12.75" customHeight="1" x14ac:dyDescent="0.25">
      <c r="A6152" s="232"/>
      <c r="B6152" s="232"/>
      <c r="C6152" s="232"/>
      <c r="D6152" s="232"/>
      <c r="E6152" s="232"/>
      <c r="F6152" s="232"/>
      <c r="G6152" s="232"/>
      <c r="H6152" s="232"/>
      <c r="I6152" s="232"/>
      <c r="J6152" s="232"/>
      <c r="K6152" s="232"/>
      <c r="L6152" s="232"/>
      <c r="M6152" s="232"/>
      <c r="N6152" s="131" t="e">
        <f t="shared" si="96"/>
        <v>#N/A</v>
      </c>
    </row>
    <row r="6153" spans="1:14" ht="12.75" customHeight="1" x14ac:dyDescent="0.25">
      <c r="A6153" s="232"/>
      <c r="B6153" s="232"/>
      <c r="C6153" s="232"/>
      <c r="D6153" s="232"/>
      <c r="E6153" s="232"/>
      <c r="F6153" s="232"/>
      <c r="G6153" s="232"/>
      <c r="H6153" s="232"/>
      <c r="I6153" s="232"/>
      <c r="J6153" s="232"/>
      <c r="K6153" s="232"/>
      <c r="L6153" s="232"/>
      <c r="M6153" s="232"/>
      <c r="N6153" s="131" t="e">
        <f t="shared" si="96"/>
        <v>#N/A</v>
      </c>
    </row>
    <row r="6154" spans="1:14" ht="12.75" customHeight="1" x14ac:dyDescent="0.25">
      <c r="A6154" s="232"/>
      <c r="B6154" s="232"/>
      <c r="C6154" s="232"/>
      <c r="D6154" s="232"/>
      <c r="E6154" s="232"/>
      <c r="F6154" s="232"/>
      <c r="G6154" s="232"/>
      <c r="H6154" s="232"/>
      <c r="I6154" s="232"/>
      <c r="J6154" s="232"/>
      <c r="K6154" s="232"/>
      <c r="L6154" s="232"/>
      <c r="M6154" s="232"/>
      <c r="N6154" s="131" t="e">
        <f t="shared" si="96"/>
        <v>#N/A</v>
      </c>
    </row>
    <row r="6155" spans="1:14" ht="12.75" customHeight="1" x14ac:dyDescent="0.25">
      <c r="A6155" s="232"/>
      <c r="B6155" s="232"/>
      <c r="C6155" s="232"/>
      <c r="D6155" s="232"/>
      <c r="E6155" s="232"/>
      <c r="F6155" s="232"/>
      <c r="G6155" s="232"/>
      <c r="H6155" s="232"/>
      <c r="I6155" s="232"/>
      <c r="J6155" s="232"/>
      <c r="K6155" s="232"/>
      <c r="L6155" s="232"/>
      <c r="M6155" s="232"/>
      <c r="N6155" s="131" t="e">
        <f t="shared" si="96"/>
        <v>#N/A</v>
      </c>
    </row>
    <row r="6156" spans="1:14" ht="12.75" customHeight="1" x14ac:dyDescent="0.25">
      <c r="A6156" s="232"/>
      <c r="B6156" s="232"/>
      <c r="C6156" s="232"/>
      <c r="D6156" s="232"/>
      <c r="E6156" s="232"/>
      <c r="F6156" s="232"/>
      <c r="G6156" s="232"/>
      <c r="H6156" s="232"/>
      <c r="I6156" s="232"/>
      <c r="J6156" s="232"/>
      <c r="K6156" s="232"/>
      <c r="L6156" s="232"/>
      <c r="M6156" s="232"/>
      <c r="N6156" s="131" t="e">
        <f t="shared" si="96"/>
        <v>#N/A</v>
      </c>
    </row>
    <row r="6157" spans="1:14" ht="12.75" customHeight="1" x14ac:dyDescent="0.25">
      <c r="A6157" s="232"/>
      <c r="B6157" s="232"/>
      <c r="C6157" s="232"/>
      <c r="D6157" s="232"/>
      <c r="E6157" s="232"/>
      <c r="F6157" s="232"/>
      <c r="G6157" s="232"/>
      <c r="H6157" s="232"/>
      <c r="I6157" s="232"/>
      <c r="J6157" s="232"/>
      <c r="K6157" s="232"/>
      <c r="L6157" s="232"/>
      <c r="M6157" s="232"/>
      <c r="N6157" s="131" t="e">
        <f t="shared" si="96"/>
        <v>#N/A</v>
      </c>
    </row>
    <row r="6158" spans="1:14" ht="12.75" customHeight="1" x14ac:dyDescent="0.25">
      <c r="A6158" s="232"/>
      <c r="B6158" s="232"/>
      <c r="C6158" s="232"/>
      <c r="D6158" s="232"/>
      <c r="E6158" s="232"/>
      <c r="F6158" s="232"/>
      <c r="G6158" s="232"/>
      <c r="H6158" s="232"/>
      <c r="I6158" s="232"/>
      <c r="J6158" s="232"/>
      <c r="K6158" s="232"/>
      <c r="L6158" s="232"/>
      <c r="M6158" s="232"/>
      <c r="N6158" s="131" t="e">
        <f t="shared" si="96"/>
        <v>#N/A</v>
      </c>
    </row>
    <row r="6159" spans="1:14" ht="12.75" customHeight="1" x14ac:dyDescent="0.25">
      <c r="A6159" s="232"/>
      <c r="B6159" s="232"/>
      <c r="C6159" s="232"/>
      <c r="D6159" s="232"/>
      <c r="E6159" s="232"/>
      <c r="F6159" s="232"/>
      <c r="G6159" s="232"/>
      <c r="H6159" s="232"/>
      <c r="I6159" s="232"/>
      <c r="J6159" s="232"/>
      <c r="K6159" s="232"/>
      <c r="L6159" s="232"/>
      <c r="M6159" s="232"/>
      <c r="N6159" s="131" t="e">
        <f t="shared" si="96"/>
        <v>#N/A</v>
      </c>
    </row>
    <row r="6160" spans="1:14" ht="12.75" customHeight="1" x14ac:dyDescent="0.25">
      <c r="A6160" s="232"/>
      <c r="B6160" s="232"/>
      <c r="C6160" s="232"/>
      <c r="D6160" s="232"/>
      <c r="E6160" s="232"/>
      <c r="F6160" s="232"/>
      <c r="G6160" s="232"/>
      <c r="H6160" s="232"/>
      <c r="I6160" s="232"/>
      <c r="J6160" s="232"/>
      <c r="K6160" s="232"/>
      <c r="L6160" s="232"/>
      <c r="M6160" s="232"/>
      <c r="N6160" s="131" t="e">
        <f t="shared" si="96"/>
        <v>#N/A</v>
      </c>
    </row>
    <row r="6161" spans="1:14" ht="12.75" customHeight="1" x14ac:dyDescent="0.25">
      <c r="A6161" s="232"/>
      <c r="B6161" s="232"/>
      <c r="C6161" s="232"/>
      <c r="D6161" s="232"/>
      <c r="E6161" s="232"/>
      <c r="F6161" s="232"/>
      <c r="G6161" s="232"/>
      <c r="H6161" s="232"/>
      <c r="I6161" s="232"/>
      <c r="J6161" s="232"/>
      <c r="K6161" s="232"/>
      <c r="L6161" s="232"/>
      <c r="M6161" s="232"/>
      <c r="N6161" s="131" t="e">
        <f t="shared" si="96"/>
        <v>#N/A</v>
      </c>
    </row>
    <row r="6162" spans="1:14" ht="12.75" customHeight="1" x14ac:dyDescent="0.25">
      <c r="A6162" s="232"/>
      <c r="B6162" s="232"/>
      <c r="C6162" s="232"/>
      <c r="D6162" s="232"/>
      <c r="E6162" s="232"/>
      <c r="F6162" s="232"/>
      <c r="G6162" s="232"/>
      <c r="H6162" s="232"/>
      <c r="I6162" s="232"/>
      <c r="J6162" s="232"/>
      <c r="K6162" s="232"/>
      <c r="L6162" s="232"/>
      <c r="M6162" s="232"/>
      <c r="N6162" s="131" t="e">
        <f t="shared" si="96"/>
        <v>#N/A</v>
      </c>
    </row>
    <row r="6163" spans="1:14" ht="12.75" customHeight="1" x14ac:dyDescent="0.25">
      <c r="A6163" s="232"/>
      <c r="B6163" s="232"/>
      <c r="C6163" s="232"/>
      <c r="D6163" s="232"/>
      <c r="E6163" s="232"/>
      <c r="F6163" s="232"/>
      <c r="G6163" s="232"/>
      <c r="H6163" s="232"/>
      <c r="I6163" s="232"/>
      <c r="J6163" s="232"/>
      <c r="K6163" s="232"/>
      <c r="L6163" s="232"/>
      <c r="M6163" s="232"/>
      <c r="N6163" s="131" t="e">
        <f t="shared" si="96"/>
        <v>#N/A</v>
      </c>
    </row>
    <row r="6164" spans="1:14" ht="12.75" customHeight="1" x14ac:dyDescent="0.25">
      <c r="A6164" s="232"/>
      <c r="B6164" s="232"/>
      <c r="C6164" s="232"/>
      <c r="D6164" s="232"/>
      <c r="E6164" s="232"/>
      <c r="F6164" s="232"/>
      <c r="G6164" s="232"/>
      <c r="H6164" s="232"/>
      <c r="I6164" s="232"/>
      <c r="J6164" s="232"/>
      <c r="K6164" s="232"/>
      <c r="L6164" s="232"/>
      <c r="M6164" s="232"/>
      <c r="N6164" s="131" t="e">
        <f t="shared" si="96"/>
        <v>#N/A</v>
      </c>
    </row>
    <row r="6165" spans="1:14" ht="12.75" customHeight="1" x14ac:dyDescent="0.25">
      <c r="A6165" s="232"/>
      <c r="B6165" s="232"/>
      <c r="C6165" s="232"/>
      <c r="D6165" s="232"/>
      <c r="E6165" s="232"/>
      <c r="F6165" s="232"/>
      <c r="G6165" s="232"/>
      <c r="H6165" s="232"/>
      <c r="I6165" s="232"/>
      <c r="J6165" s="232"/>
      <c r="K6165" s="232"/>
      <c r="L6165" s="232"/>
      <c r="M6165" s="232"/>
      <c r="N6165" s="131" t="e">
        <f t="shared" si="96"/>
        <v>#N/A</v>
      </c>
    </row>
    <row r="6166" spans="1:14" ht="12.75" customHeight="1" x14ac:dyDescent="0.25">
      <c r="A6166" s="232"/>
      <c r="B6166" s="232"/>
      <c r="C6166" s="232"/>
      <c r="D6166" s="232"/>
      <c r="E6166" s="232"/>
      <c r="F6166" s="232"/>
      <c r="G6166" s="232"/>
      <c r="H6166" s="232"/>
      <c r="I6166" s="232"/>
      <c r="J6166" s="232"/>
      <c r="K6166" s="232"/>
      <c r="L6166" s="232"/>
      <c r="M6166" s="232"/>
      <c r="N6166" s="131" t="e">
        <f t="shared" si="96"/>
        <v>#N/A</v>
      </c>
    </row>
    <row r="6167" spans="1:14" ht="12.75" customHeight="1" x14ac:dyDescent="0.25">
      <c r="A6167" s="232"/>
      <c r="B6167" s="232"/>
      <c r="C6167" s="232"/>
      <c r="D6167" s="232"/>
      <c r="E6167" s="232"/>
      <c r="F6167" s="232"/>
      <c r="G6167" s="232"/>
      <c r="H6167" s="232"/>
      <c r="I6167" s="232"/>
      <c r="J6167" s="232"/>
      <c r="K6167" s="232"/>
      <c r="L6167" s="232"/>
      <c r="M6167" s="232"/>
      <c r="N6167" s="131" t="e">
        <f t="shared" si="96"/>
        <v>#N/A</v>
      </c>
    </row>
    <row r="6168" spans="1:14" ht="12.75" customHeight="1" x14ac:dyDescent="0.25">
      <c r="A6168" s="232"/>
      <c r="B6168" s="232"/>
      <c r="C6168" s="232"/>
      <c r="D6168" s="232"/>
      <c r="E6168" s="232"/>
      <c r="F6168" s="232"/>
      <c r="G6168" s="232"/>
      <c r="H6168" s="232"/>
      <c r="I6168" s="232"/>
      <c r="J6168" s="232"/>
      <c r="K6168" s="232"/>
      <c r="L6168" s="232"/>
      <c r="M6168" s="232"/>
      <c r="N6168" s="131" t="e">
        <f t="shared" si="96"/>
        <v>#N/A</v>
      </c>
    </row>
    <row r="6169" spans="1:14" ht="12.75" customHeight="1" x14ac:dyDescent="0.25">
      <c r="A6169" s="232"/>
      <c r="B6169" s="232"/>
      <c r="C6169" s="232"/>
      <c r="D6169" s="232"/>
      <c r="E6169" s="232"/>
      <c r="F6169" s="232"/>
      <c r="G6169" s="232"/>
      <c r="H6169" s="232"/>
      <c r="I6169" s="232"/>
      <c r="J6169" s="232"/>
      <c r="K6169" s="232"/>
      <c r="L6169" s="232"/>
      <c r="M6169" s="232"/>
      <c r="N6169" s="131" t="e">
        <f t="shared" si="96"/>
        <v>#N/A</v>
      </c>
    </row>
    <row r="6170" spans="1:14" ht="12.75" customHeight="1" x14ac:dyDescent="0.25">
      <c r="A6170" s="232"/>
      <c r="B6170" s="232"/>
      <c r="C6170" s="232"/>
      <c r="D6170" s="232"/>
      <c r="E6170" s="232"/>
      <c r="F6170" s="232"/>
      <c r="G6170" s="232"/>
      <c r="H6170" s="232"/>
      <c r="I6170" s="232"/>
      <c r="J6170" s="232"/>
      <c r="K6170" s="232"/>
      <c r="L6170" s="232"/>
      <c r="M6170" s="232"/>
      <c r="N6170" s="131" t="e">
        <f t="shared" si="96"/>
        <v>#N/A</v>
      </c>
    </row>
    <row r="6171" spans="1:14" ht="12.75" customHeight="1" x14ac:dyDescent="0.25">
      <c r="A6171" s="232"/>
      <c r="B6171" s="232"/>
      <c r="C6171" s="232"/>
      <c r="D6171" s="232"/>
      <c r="E6171" s="232"/>
      <c r="F6171" s="232"/>
      <c r="G6171" s="232"/>
      <c r="H6171" s="232"/>
      <c r="I6171" s="232"/>
      <c r="J6171" s="232"/>
      <c r="K6171" s="232"/>
      <c r="L6171" s="232"/>
      <c r="M6171" s="232"/>
      <c r="N6171" s="131" t="e">
        <f t="shared" si="96"/>
        <v>#N/A</v>
      </c>
    </row>
    <row r="6172" spans="1:14" ht="12.75" customHeight="1" x14ac:dyDescent="0.25">
      <c r="A6172" s="232"/>
      <c r="B6172" s="232"/>
      <c r="C6172" s="232"/>
      <c r="D6172" s="232"/>
      <c r="E6172" s="232"/>
      <c r="F6172" s="232"/>
      <c r="G6172" s="232"/>
      <c r="H6172" s="232"/>
      <c r="I6172" s="232"/>
      <c r="J6172" s="232"/>
      <c r="K6172" s="232"/>
      <c r="L6172" s="232"/>
      <c r="M6172" s="232"/>
      <c r="N6172" s="131" t="e">
        <f t="shared" si="96"/>
        <v>#N/A</v>
      </c>
    </row>
    <row r="6173" spans="1:14" ht="12.75" customHeight="1" x14ac:dyDescent="0.25">
      <c r="A6173" s="232"/>
      <c r="B6173" s="232"/>
      <c r="C6173" s="232"/>
      <c r="D6173" s="232"/>
      <c r="E6173" s="232"/>
      <c r="F6173" s="232"/>
      <c r="G6173" s="232"/>
      <c r="H6173" s="232"/>
      <c r="I6173" s="232"/>
      <c r="J6173" s="232"/>
      <c r="K6173" s="232"/>
      <c r="L6173" s="232"/>
      <c r="M6173" s="232"/>
      <c r="N6173" s="131" t="e">
        <f t="shared" si="96"/>
        <v>#N/A</v>
      </c>
    </row>
    <row r="6174" spans="1:14" ht="12.75" customHeight="1" x14ac:dyDescent="0.25">
      <c r="A6174" s="232"/>
      <c r="B6174" s="232"/>
      <c r="C6174" s="232"/>
      <c r="D6174" s="232"/>
      <c r="E6174" s="232"/>
      <c r="F6174" s="232"/>
      <c r="G6174" s="232"/>
      <c r="H6174" s="232"/>
      <c r="I6174" s="232"/>
      <c r="J6174" s="232"/>
      <c r="K6174" s="232"/>
      <c r="L6174" s="232"/>
      <c r="M6174" s="232"/>
      <c r="N6174" s="131" t="e">
        <f t="shared" si="96"/>
        <v>#N/A</v>
      </c>
    </row>
    <row r="6175" spans="1:14" ht="12.75" customHeight="1" x14ac:dyDescent="0.25">
      <c r="A6175" s="232"/>
      <c r="B6175" s="232"/>
      <c r="C6175" s="232"/>
      <c r="D6175" s="232"/>
      <c r="E6175" s="232"/>
      <c r="F6175" s="232"/>
      <c r="G6175" s="232"/>
      <c r="H6175" s="232"/>
      <c r="I6175" s="232"/>
      <c r="J6175" s="232"/>
      <c r="K6175" s="232"/>
      <c r="L6175" s="232"/>
      <c r="M6175" s="232"/>
      <c r="N6175" s="131" t="e">
        <f t="shared" si="96"/>
        <v>#N/A</v>
      </c>
    </row>
    <row r="6176" spans="1:14" ht="12.75" customHeight="1" x14ac:dyDescent="0.25">
      <c r="A6176" s="232"/>
      <c r="B6176" s="232"/>
      <c r="C6176" s="232"/>
      <c r="D6176" s="232"/>
      <c r="E6176" s="232"/>
      <c r="F6176" s="232"/>
      <c r="G6176" s="232"/>
      <c r="H6176" s="232"/>
      <c r="I6176" s="232"/>
      <c r="J6176" s="232"/>
      <c r="K6176" s="232"/>
      <c r="L6176" s="232"/>
      <c r="M6176" s="232"/>
      <c r="N6176" s="131" t="e">
        <f t="shared" si="96"/>
        <v>#N/A</v>
      </c>
    </row>
    <row r="6177" spans="1:14" ht="12.75" customHeight="1" x14ac:dyDescent="0.25">
      <c r="A6177" s="232"/>
      <c r="B6177" s="232"/>
      <c r="C6177" s="232"/>
      <c r="D6177" s="232"/>
      <c r="E6177" s="232"/>
      <c r="F6177" s="232"/>
      <c r="G6177" s="232"/>
      <c r="H6177" s="232"/>
      <c r="I6177" s="232"/>
      <c r="J6177" s="232"/>
      <c r="K6177" s="232"/>
      <c r="L6177" s="232"/>
      <c r="M6177" s="232"/>
      <c r="N6177" s="131" t="e">
        <f t="shared" si="96"/>
        <v>#N/A</v>
      </c>
    </row>
    <row r="6178" spans="1:14" ht="12.75" customHeight="1" x14ac:dyDescent="0.25">
      <c r="A6178" s="232"/>
      <c r="B6178" s="232"/>
      <c r="C6178" s="232"/>
      <c r="D6178" s="232"/>
      <c r="E6178" s="232"/>
      <c r="F6178" s="232"/>
      <c r="G6178" s="232"/>
      <c r="H6178" s="232"/>
      <c r="I6178" s="232"/>
      <c r="J6178" s="232"/>
      <c r="K6178" s="232"/>
      <c r="L6178" s="232"/>
      <c r="M6178" s="232"/>
      <c r="N6178" s="131" t="e">
        <f t="shared" si="96"/>
        <v>#N/A</v>
      </c>
    </row>
    <row r="6179" spans="1:14" ht="12.75" customHeight="1" x14ac:dyDescent="0.25">
      <c r="A6179" s="232"/>
      <c r="B6179" s="232"/>
      <c r="C6179" s="232"/>
      <c r="D6179" s="232"/>
      <c r="E6179" s="232"/>
      <c r="F6179" s="232"/>
      <c r="G6179" s="232"/>
      <c r="H6179" s="232"/>
      <c r="I6179" s="232"/>
      <c r="J6179" s="232"/>
      <c r="K6179" s="232"/>
      <c r="L6179" s="232"/>
      <c r="M6179" s="232"/>
      <c r="N6179" s="131" t="e">
        <f t="shared" si="96"/>
        <v>#N/A</v>
      </c>
    </row>
    <row r="6180" spans="1:14" ht="12.75" customHeight="1" x14ac:dyDescent="0.25">
      <c r="A6180" s="232"/>
      <c r="B6180" s="232"/>
      <c r="C6180" s="232"/>
      <c r="D6180" s="232"/>
      <c r="E6180" s="232"/>
      <c r="F6180" s="232"/>
      <c r="G6180" s="232"/>
      <c r="H6180" s="232"/>
      <c r="I6180" s="232"/>
      <c r="J6180" s="232"/>
      <c r="K6180" s="232"/>
      <c r="L6180" s="232"/>
      <c r="M6180" s="232"/>
      <c r="N6180" s="131" t="e">
        <f t="shared" si="96"/>
        <v>#N/A</v>
      </c>
    </row>
    <row r="6181" spans="1:14" ht="12.75" customHeight="1" x14ac:dyDescent="0.25">
      <c r="A6181" s="232"/>
      <c r="B6181" s="232"/>
      <c r="C6181" s="232"/>
      <c r="D6181" s="232"/>
      <c r="E6181" s="232"/>
      <c r="F6181" s="232"/>
      <c r="G6181" s="232"/>
      <c r="H6181" s="232"/>
      <c r="I6181" s="232"/>
      <c r="J6181" s="232"/>
      <c r="K6181" s="232"/>
      <c r="L6181" s="232"/>
      <c r="M6181" s="232"/>
      <c r="N6181" s="131" t="e">
        <f t="shared" si="96"/>
        <v>#N/A</v>
      </c>
    </row>
    <row r="6182" spans="1:14" ht="12.75" customHeight="1" x14ac:dyDescent="0.25">
      <c r="A6182" s="232"/>
      <c r="B6182" s="232"/>
      <c r="C6182" s="232"/>
      <c r="D6182" s="232"/>
      <c r="E6182" s="232"/>
      <c r="F6182" s="232"/>
      <c r="G6182" s="232"/>
      <c r="H6182" s="232"/>
      <c r="I6182" s="232"/>
      <c r="J6182" s="232"/>
      <c r="K6182" s="232"/>
      <c r="L6182" s="232"/>
      <c r="M6182" s="232"/>
      <c r="N6182" s="131" t="e">
        <f t="shared" si="96"/>
        <v>#N/A</v>
      </c>
    </row>
    <row r="6183" spans="1:14" ht="12.75" customHeight="1" x14ac:dyDescent="0.25">
      <c r="A6183" s="232"/>
      <c r="B6183" s="232"/>
      <c r="C6183" s="232"/>
      <c r="D6183" s="232"/>
      <c r="E6183" s="232"/>
      <c r="F6183" s="232"/>
      <c r="G6183" s="232"/>
      <c r="H6183" s="232"/>
      <c r="I6183" s="232"/>
      <c r="J6183" s="232"/>
      <c r="K6183" s="232"/>
      <c r="L6183" s="232"/>
      <c r="M6183" s="232"/>
      <c r="N6183" s="131" t="e">
        <f t="shared" si="96"/>
        <v>#N/A</v>
      </c>
    </row>
    <row r="6184" spans="1:14" ht="12.75" customHeight="1" x14ac:dyDescent="0.25">
      <c r="A6184" s="232"/>
      <c r="B6184" s="232"/>
      <c r="C6184" s="232"/>
      <c r="D6184" s="232"/>
      <c r="E6184" s="232"/>
      <c r="F6184" s="232"/>
      <c r="G6184" s="232"/>
      <c r="H6184" s="232"/>
      <c r="I6184" s="232"/>
      <c r="J6184" s="232"/>
      <c r="K6184" s="232"/>
      <c r="L6184" s="232"/>
      <c r="M6184" s="232"/>
      <c r="N6184" s="131" t="e">
        <f t="shared" si="96"/>
        <v>#N/A</v>
      </c>
    </row>
    <row r="6185" spans="1:14" ht="12.75" customHeight="1" x14ac:dyDescent="0.25">
      <c r="A6185" s="232"/>
      <c r="B6185" s="232"/>
      <c r="C6185" s="232"/>
      <c r="D6185" s="232"/>
      <c r="E6185" s="232"/>
      <c r="F6185" s="232"/>
      <c r="G6185" s="232"/>
      <c r="H6185" s="232"/>
      <c r="I6185" s="232"/>
      <c r="J6185" s="232"/>
      <c r="K6185" s="232"/>
      <c r="L6185" s="232"/>
      <c r="M6185" s="232"/>
      <c r="N6185" s="131" t="e">
        <f t="shared" si="96"/>
        <v>#N/A</v>
      </c>
    </row>
    <row r="6186" spans="1:14" ht="12.75" customHeight="1" x14ac:dyDescent="0.25">
      <c r="A6186" s="232"/>
      <c r="B6186" s="232"/>
      <c r="C6186" s="232"/>
      <c r="D6186" s="232"/>
      <c r="E6186" s="232"/>
      <c r="F6186" s="232"/>
      <c r="G6186" s="232"/>
      <c r="H6186" s="232"/>
      <c r="I6186" s="232"/>
      <c r="J6186" s="232"/>
      <c r="K6186" s="232"/>
      <c r="L6186" s="232"/>
      <c r="M6186" s="232"/>
      <c r="N6186" s="131" t="e">
        <f t="shared" si="96"/>
        <v>#N/A</v>
      </c>
    </row>
    <row r="6187" spans="1:14" ht="12.75" customHeight="1" x14ac:dyDescent="0.25">
      <c r="A6187" s="232"/>
      <c r="B6187" s="232"/>
      <c r="C6187" s="232"/>
      <c r="D6187" s="232"/>
      <c r="E6187" s="232"/>
      <c r="F6187" s="232"/>
      <c r="G6187" s="232"/>
      <c r="H6187" s="232"/>
      <c r="I6187" s="232"/>
      <c r="J6187" s="232"/>
      <c r="K6187" s="232"/>
      <c r="L6187" s="232"/>
      <c r="M6187" s="232"/>
      <c r="N6187" s="131" t="e">
        <f t="shared" si="96"/>
        <v>#N/A</v>
      </c>
    </row>
    <row r="6188" spans="1:14" ht="12.75" customHeight="1" x14ac:dyDescent="0.25">
      <c r="A6188" s="232"/>
      <c r="B6188" s="232"/>
      <c r="C6188" s="232"/>
      <c r="D6188" s="232"/>
      <c r="E6188" s="232"/>
      <c r="F6188" s="232"/>
      <c r="G6188" s="232"/>
      <c r="H6188" s="232"/>
      <c r="I6188" s="232"/>
      <c r="J6188" s="232"/>
      <c r="K6188" s="232"/>
      <c r="L6188" s="232"/>
      <c r="M6188" s="232"/>
      <c r="N6188" s="131" t="e">
        <f t="shared" si="96"/>
        <v>#N/A</v>
      </c>
    </row>
    <row r="6189" spans="1:14" ht="12.75" customHeight="1" x14ac:dyDescent="0.25">
      <c r="A6189" s="232"/>
      <c r="B6189" s="232"/>
      <c r="C6189" s="232"/>
      <c r="D6189" s="232"/>
      <c r="E6189" s="232"/>
      <c r="F6189" s="232"/>
      <c r="G6189" s="232"/>
      <c r="H6189" s="232"/>
      <c r="I6189" s="232"/>
      <c r="J6189" s="232"/>
      <c r="K6189" s="232"/>
      <c r="L6189" s="232"/>
      <c r="M6189" s="232"/>
      <c r="N6189" s="131" t="e">
        <f t="shared" si="96"/>
        <v>#N/A</v>
      </c>
    </row>
    <row r="6190" spans="1:14" ht="12.75" customHeight="1" x14ac:dyDescent="0.25">
      <c r="A6190" s="232"/>
      <c r="B6190" s="232"/>
      <c r="C6190" s="232"/>
      <c r="D6190" s="232"/>
      <c r="E6190" s="232"/>
      <c r="F6190" s="232"/>
      <c r="G6190" s="232"/>
      <c r="H6190" s="232"/>
      <c r="I6190" s="232"/>
      <c r="J6190" s="232"/>
      <c r="K6190" s="232"/>
      <c r="L6190" s="232"/>
      <c r="M6190" s="232"/>
      <c r="N6190" s="131" t="e">
        <f t="shared" si="96"/>
        <v>#N/A</v>
      </c>
    </row>
    <row r="6191" spans="1:14" ht="12.75" customHeight="1" x14ac:dyDescent="0.25">
      <c r="A6191" s="232"/>
      <c r="B6191" s="232"/>
      <c r="C6191" s="232"/>
      <c r="D6191" s="232"/>
      <c r="E6191" s="232"/>
      <c r="F6191" s="232"/>
      <c r="G6191" s="232"/>
      <c r="H6191" s="232"/>
      <c r="I6191" s="232"/>
      <c r="J6191" s="232"/>
      <c r="K6191" s="232"/>
      <c r="L6191" s="232"/>
      <c r="M6191" s="232"/>
      <c r="N6191" s="131" t="e">
        <f t="shared" si="96"/>
        <v>#N/A</v>
      </c>
    </row>
    <row r="6192" spans="1:14" ht="12.75" customHeight="1" x14ac:dyDescent="0.25">
      <c r="A6192" s="232"/>
      <c r="B6192" s="232"/>
      <c r="C6192" s="232"/>
      <c r="D6192" s="232"/>
      <c r="E6192" s="232"/>
      <c r="F6192" s="232"/>
      <c r="G6192" s="232"/>
      <c r="H6192" s="232"/>
      <c r="I6192" s="232"/>
      <c r="J6192" s="232"/>
      <c r="K6192" s="232"/>
      <c r="L6192" s="232"/>
      <c r="M6192" s="232"/>
      <c r="N6192" s="131" t="e">
        <f t="shared" si="96"/>
        <v>#N/A</v>
      </c>
    </row>
    <row r="6193" spans="1:14" ht="12.75" customHeight="1" x14ac:dyDescent="0.25">
      <c r="A6193" s="232"/>
      <c r="B6193" s="232"/>
      <c r="C6193" s="232"/>
      <c r="D6193" s="232"/>
      <c r="E6193" s="232"/>
      <c r="F6193" s="232"/>
      <c r="G6193" s="232"/>
      <c r="H6193" s="232"/>
      <c r="I6193" s="232"/>
      <c r="J6193" s="232"/>
      <c r="K6193" s="232"/>
      <c r="L6193" s="232"/>
      <c r="M6193" s="232"/>
      <c r="N6193" s="131" t="e">
        <f t="shared" si="96"/>
        <v>#N/A</v>
      </c>
    </row>
    <row r="6194" spans="1:14" ht="12.75" customHeight="1" x14ac:dyDescent="0.25">
      <c r="A6194" s="232"/>
      <c r="B6194" s="232"/>
      <c r="C6194" s="232"/>
      <c r="D6194" s="232"/>
      <c r="E6194" s="232"/>
      <c r="F6194" s="232"/>
      <c r="G6194" s="232"/>
      <c r="H6194" s="232"/>
      <c r="I6194" s="232"/>
      <c r="J6194" s="232"/>
      <c r="K6194" s="232"/>
      <c r="L6194" s="232"/>
      <c r="M6194" s="232"/>
      <c r="N6194" s="131" t="e">
        <f t="shared" si="96"/>
        <v>#N/A</v>
      </c>
    </row>
    <row r="6195" spans="1:14" ht="12.75" customHeight="1" x14ac:dyDescent="0.25">
      <c r="A6195" s="232"/>
      <c r="B6195" s="232"/>
      <c r="C6195" s="232"/>
      <c r="D6195" s="232"/>
      <c r="E6195" s="232"/>
      <c r="F6195" s="232"/>
      <c r="G6195" s="232"/>
      <c r="H6195" s="232"/>
      <c r="I6195" s="232"/>
      <c r="J6195" s="232"/>
      <c r="K6195" s="232"/>
      <c r="L6195" s="232"/>
      <c r="M6195" s="232"/>
      <c r="N6195" s="131" t="e">
        <f t="shared" si="96"/>
        <v>#N/A</v>
      </c>
    </row>
    <row r="6196" spans="1:14" ht="12.75" customHeight="1" x14ac:dyDescent="0.25">
      <c r="A6196" s="232"/>
      <c r="B6196" s="232"/>
      <c r="C6196" s="232"/>
      <c r="D6196" s="232"/>
      <c r="E6196" s="232"/>
      <c r="F6196" s="232"/>
      <c r="G6196" s="232"/>
      <c r="H6196" s="232"/>
      <c r="I6196" s="232"/>
      <c r="J6196" s="232"/>
      <c r="K6196" s="232"/>
      <c r="L6196" s="232"/>
      <c r="M6196" s="232"/>
      <c r="N6196" s="131" t="e">
        <f t="shared" si="96"/>
        <v>#N/A</v>
      </c>
    </row>
    <row r="6197" spans="1:14" ht="12.75" customHeight="1" x14ac:dyDescent="0.25">
      <c r="A6197" s="232"/>
      <c r="B6197" s="232"/>
      <c r="C6197" s="232"/>
      <c r="D6197" s="232"/>
      <c r="E6197" s="232"/>
      <c r="F6197" s="232"/>
      <c r="G6197" s="232"/>
      <c r="H6197" s="232"/>
      <c r="I6197" s="232"/>
      <c r="J6197" s="232"/>
      <c r="K6197" s="232"/>
      <c r="L6197" s="232"/>
      <c r="M6197" s="232"/>
      <c r="N6197" s="131" t="e">
        <f t="shared" si="96"/>
        <v>#N/A</v>
      </c>
    </row>
    <row r="6198" spans="1:14" ht="12.75" customHeight="1" x14ac:dyDescent="0.25">
      <c r="A6198" s="232"/>
      <c r="B6198" s="232"/>
      <c r="C6198" s="232"/>
      <c r="D6198" s="232"/>
      <c r="E6198" s="232"/>
      <c r="F6198" s="232"/>
      <c r="G6198" s="232"/>
      <c r="H6198" s="232"/>
      <c r="I6198" s="232"/>
      <c r="J6198" s="232"/>
      <c r="K6198" s="232"/>
      <c r="L6198" s="232"/>
      <c r="M6198" s="232"/>
      <c r="N6198" s="131" t="e">
        <f t="shared" si="96"/>
        <v>#N/A</v>
      </c>
    </row>
    <row r="6199" spans="1:14" ht="12.75" customHeight="1" x14ac:dyDescent="0.25">
      <c r="A6199" s="232"/>
      <c r="B6199" s="232"/>
      <c r="C6199" s="232"/>
      <c r="D6199" s="232"/>
      <c r="E6199" s="232"/>
      <c r="F6199" s="232"/>
      <c r="G6199" s="232"/>
      <c r="H6199" s="232"/>
      <c r="I6199" s="232"/>
      <c r="J6199" s="232"/>
      <c r="K6199" s="232"/>
      <c r="L6199" s="232"/>
      <c r="M6199" s="232"/>
      <c r="N6199" s="131" t="e">
        <f t="shared" si="96"/>
        <v>#N/A</v>
      </c>
    </row>
    <row r="6200" spans="1:14" ht="12.75" customHeight="1" x14ac:dyDescent="0.25">
      <c r="A6200" s="232"/>
      <c r="B6200" s="232"/>
      <c r="C6200" s="232"/>
      <c r="D6200" s="232"/>
      <c r="E6200" s="232"/>
      <c r="F6200" s="232"/>
      <c r="G6200" s="232"/>
      <c r="H6200" s="232"/>
      <c r="I6200" s="232"/>
      <c r="J6200" s="232"/>
      <c r="K6200" s="232"/>
      <c r="L6200" s="232"/>
      <c r="M6200" s="232"/>
      <c r="N6200" s="131" t="e">
        <f t="shared" si="96"/>
        <v>#N/A</v>
      </c>
    </row>
    <row r="6201" spans="1:14" ht="12.75" customHeight="1" x14ac:dyDescent="0.25">
      <c r="A6201" s="232"/>
      <c r="B6201" s="232"/>
      <c r="C6201" s="232"/>
      <c r="D6201" s="232"/>
      <c r="E6201" s="232"/>
      <c r="F6201" s="232"/>
      <c r="G6201" s="232"/>
      <c r="H6201" s="232"/>
      <c r="I6201" s="232"/>
      <c r="J6201" s="232"/>
      <c r="K6201" s="232"/>
      <c r="L6201" s="232"/>
      <c r="M6201" s="232"/>
      <c r="N6201" s="131" t="e">
        <f t="shared" si="96"/>
        <v>#N/A</v>
      </c>
    </row>
    <row r="6202" spans="1:14" ht="12.75" customHeight="1" x14ac:dyDescent="0.25">
      <c r="A6202" s="232"/>
      <c r="B6202" s="232"/>
      <c r="C6202" s="232"/>
      <c r="D6202" s="232"/>
      <c r="E6202" s="232"/>
      <c r="F6202" s="232"/>
      <c r="G6202" s="232"/>
      <c r="H6202" s="232"/>
      <c r="I6202" s="232"/>
      <c r="J6202" s="232"/>
      <c r="K6202" s="232"/>
      <c r="L6202" s="232"/>
      <c r="M6202" s="232"/>
      <c r="N6202" s="131" t="e">
        <f t="shared" si="96"/>
        <v>#N/A</v>
      </c>
    </row>
    <row r="6203" spans="1:14" ht="12.75" customHeight="1" x14ac:dyDescent="0.25">
      <c r="A6203" s="232"/>
      <c r="B6203" s="232"/>
      <c r="C6203" s="232"/>
      <c r="D6203" s="232"/>
      <c r="E6203" s="232"/>
      <c r="F6203" s="232"/>
      <c r="G6203" s="232"/>
      <c r="H6203" s="232"/>
      <c r="I6203" s="232"/>
      <c r="J6203" s="232"/>
      <c r="K6203" s="232"/>
      <c r="L6203" s="232"/>
      <c r="M6203" s="232"/>
      <c r="N6203" s="131" t="e">
        <f t="shared" si="96"/>
        <v>#N/A</v>
      </c>
    </row>
    <row r="6204" spans="1:14" ht="12.75" customHeight="1" x14ac:dyDescent="0.25">
      <c r="A6204" s="232"/>
      <c r="B6204" s="232"/>
      <c r="C6204" s="232"/>
      <c r="D6204" s="232"/>
      <c r="E6204" s="232"/>
      <c r="F6204" s="232"/>
      <c r="G6204" s="232"/>
      <c r="H6204" s="232"/>
      <c r="I6204" s="232"/>
      <c r="J6204" s="232"/>
      <c r="K6204" s="232"/>
      <c r="L6204" s="232"/>
      <c r="M6204" s="232"/>
      <c r="N6204" s="131" t="e">
        <f t="shared" si="96"/>
        <v>#N/A</v>
      </c>
    </row>
    <row r="6205" spans="1:14" ht="12.75" customHeight="1" x14ac:dyDescent="0.25">
      <c r="A6205" s="232"/>
      <c r="B6205" s="232"/>
      <c r="C6205" s="232"/>
      <c r="D6205" s="232"/>
      <c r="E6205" s="232"/>
      <c r="F6205" s="232"/>
      <c r="G6205" s="232"/>
      <c r="H6205" s="232"/>
      <c r="I6205" s="232"/>
      <c r="J6205" s="232"/>
      <c r="K6205" s="232"/>
      <c r="L6205" s="232"/>
      <c r="M6205" s="232"/>
      <c r="N6205" s="131" t="e">
        <f t="shared" si="96"/>
        <v>#N/A</v>
      </c>
    </row>
    <row r="6206" spans="1:14" ht="12.75" customHeight="1" x14ac:dyDescent="0.25">
      <c r="A6206" s="232"/>
      <c r="B6206" s="232"/>
      <c r="C6206" s="232"/>
      <c r="D6206" s="232"/>
      <c r="E6206" s="232"/>
      <c r="F6206" s="232"/>
      <c r="G6206" s="232"/>
      <c r="H6206" s="232"/>
      <c r="I6206" s="232"/>
      <c r="J6206" s="232"/>
      <c r="K6206" s="232"/>
      <c r="L6206" s="232"/>
      <c r="M6206" s="232"/>
      <c r="N6206" s="131" t="e">
        <f t="shared" si="96"/>
        <v>#N/A</v>
      </c>
    </row>
    <row r="6207" spans="1:14" ht="12.75" customHeight="1" x14ac:dyDescent="0.25">
      <c r="A6207" s="232"/>
      <c r="B6207" s="232"/>
      <c r="C6207" s="232"/>
      <c r="D6207" s="232"/>
      <c r="E6207" s="232"/>
      <c r="F6207" s="232"/>
      <c r="G6207" s="232"/>
      <c r="H6207" s="232"/>
      <c r="I6207" s="232"/>
      <c r="J6207" s="232"/>
      <c r="K6207" s="232"/>
      <c r="L6207" s="232"/>
      <c r="M6207" s="232"/>
      <c r="N6207" s="131" t="e">
        <f t="shared" si="96"/>
        <v>#N/A</v>
      </c>
    </row>
    <row r="6208" spans="1:14" ht="12.75" customHeight="1" x14ac:dyDescent="0.25">
      <c r="A6208" s="232"/>
      <c r="B6208" s="232"/>
      <c r="C6208" s="232"/>
      <c r="D6208" s="232"/>
      <c r="E6208" s="232"/>
      <c r="F6208" s="232"/>
      <c r="G6208" s="232"/>
      <c r="H6208" s="232"/>
      <c r="I6208" s="232"/>
      <c r="J6208" s="232"/>
      <c r="K6208" s="232"/>
      <c r="L6208" s="232"/>
      <c r="M6208" s="232"/>
      <c r="N6208" s="131" t="e">
        <f t="shared" si="96"/>
        <v>#N/A</v>
      </c>
    </row>
    <row r="6209" spans="1:14" ht="12.75" customHeight="1" x14ac:dyDescent="0.25">
      <c r="A6209" s="232"/>
      <c r="B6209" s="232"/>
      <c r="C6209" s="232"/>
      <c r="D6209" s="232"/>
      <c r="E6209" s="232"/>
      <c r="F6209" s="232"/>
      <c r="G6209" s="232"/>
      <c r="H6209" s="232"/>
      <c r="I6209" s="232"/>
      <c r="J6209" s="232"/>
      <c r="K6209" s="232"/>
      <c r="L6209" s="232"/>
      <c r="M6209" s="232"/>
      <c r="N6209" s="131" t="e">
        <f t="shared" si="96"/>
        <v>#N/A</v>
      </c>
    </row>
    <row r="6210" spans="1:14" ht="12.75" customHeight="1" x14ac:dyDescent="0.25">
      <c r="A6210" s="232"/>
      <c r="B6210" s="232"/>
      <c r="C6210" s="232"/>
      <c r="D6210" s="232"/>
      <c r="E6210" s="232"/>
      <c r="F6210" s="232"/>
      <c r="G6210" s="232"/>
      <c r="H6210" s="232"/>
      <c r="I6210" s="232"/>
      <c r="J6210" s="232"/>
      <c r="K6210" s="232"/>
      <c r="L6210" s="232"/>
      <c r="M6210" s="232"/>
      <c r="N6210" s="131" t="e">
        <f t="shared" si="96"/>
        <v>#N/A</v>
      </c>
    </row>
    <row r="6211" spans="1:14" ht="12.75" customHeight="1" x14ac:dyDescent="0.25">
      <c r="A6211" s="232"/>
      <c r="B6211" s="232"/>
      <c r="C6211" s="232"/>
      <c r="D6211" s="232"/>
      <c r="E6211" s="232"/>
      <c r="F6211" s="232"/>
      <c r="G6211" s="232"/>
      <c r="H6211" s="232"/>
      <c r="I6211" s="232"/>
      <c r="J6211" s="232"/>
      <c r="K6211" s="232"/>
      <c r="L6211" s="232"/>
      <c r="M6211" s="232"/>
      <c r="N6211" s="131" t="e">
        <f t="shared" si="96"/>
        <v>#N/A</v>
      </c>
    </row>
    <row r="6212" spans="1:14" ht="12.75" customHeight="1" x14ac:dyDescent="0.25">
      <c r="A6212" s="232"/>
      <c r="B6212" s="232"/>
      <c r="C6212" s="232"/>
      <c r="D6212" s="232"/>
      <c r="E6212" s="232"/>
      <c r="F6212" s="232"/>
      <c r="G6212" s="232"/>
      <c r="H6212" s="232"/>
      <c r="I6212" s="232"/>
      <c r="J6212" s="232"/>
      <c r="K6212" s="232"/>
      <c r="L6212" s="232"/>
      <c r="M6212" s="232"/>
      <c r="N6212" s="131" t="e">
        <f t="shared" ref="N6212:N6275" si="97">VLOOKUP(I6212,$O$3:$P$10,2,FALSE)</f>
        <v>#N/A</v>
      </c>
    </row>
    <row r="6213" spans="1:14" ht="12.75" customHeight="1" x14ac:dyDescent="0.25">
      <c r="A6213" s="232"/>
      <c r="B6213" s="232"/>
      <c r="C6213" s="232"/>
      <c r="D6213" s="232"/>
      <c r="E6213" s="232"/>
      <c r="F6213" s="232"/>
      <c r="G6213" s="232"/>
      <c r="H6213" s="232"/>
      <c r="I6213" s="232"/>
      <c r="J6213" s="232"/>
      <c r="K6213" s="232"/>
      <c r="L6213" s="232"/>
      <c r="M6213" s="232"/>
      <c r="N6213" s="131" t="e">
        <f t="shared" si="97"/>
        <v>#N/A</v>
      </c>
    </row>
    <row r="6214" spans="1:14" ht="12.75" customHeight="1" x14ac:dyDescent="0.25">
      <c r="A6214" s="232"/>
      <c r="B6214" s="232"/>
      <c r="C6214" s="232"/>
      <c r="D6214" s="232"/>
      <c r="E6214" s="232"/>
      <c r="F6214" s="232"/>
      <c r="G6214" s="232"/>
      <c r="H6214" s="232"/>
      <c r="I6214" s="232"/>
      <c r="J6214" s="232"/>
      <c r="K6214" s="232"/>
      <c r="L6214" s="232"/>
      <c r="M6214" s="232"/>
      <c r="N6214" s="131" t="e">
        <f t="shared" si="97"/>
        <v>#N/A</v>
      </c>
    </row>
    <row r="6215" spans="1:14" ht="12.75" customHeight="1" x14ac:dyDescent="0.25">
      <c r="A6215" s="232"/>
      <c r="B6215" s="232"/>
      <c r="C6215" s="232"/>
      <c r="D6215" s="232"/>
      <c r="E6215" s="232"/>
      <c r="F6215" s="232"/>
      <c r="G6215" s="232"/>
      <c r="H6215" s="232"/>
      <c r="I6215" s="232"/>
      <c r="J6215" s="232"/>
      <c r="K6215" s="232"/>
      <c r="L6215" s="232"/>
      <c r="M6215" s="232"/>
      <c r="N6215" s="131" t="e">
        <f t="shared" si="97"/>
        <v>#N/A</v>
      </c>
    </row>
    <row r="6216" spans="1:14" ht="12.75" customHeight="1" x14ac:dyDescent="0.25">
      <c r="A6216" s="232"/>
      <c r="B6216" s="232"/>
      <c r="C6216" s="232"/>
      <c r="D6216" s="232"/>
      <c r="E6216" s="232"/>
      <c r="F6216" s="232"/>
      <c r="G6216" s="232"/>
      <c r="H6216" s="232"/>
      <c r="I6216" s="232"/>
      <c r="J6216" s="232"/>
      <c r="K6216" s="232"/>
      <c r="L6216" s="232"/>
      <c r="M6216" s="232"/>
      <c r="N6216" s="131" t="e">
        <f t="shared" si="97"/>
        <v>#N/A</v>
      </c>
    </row>
    <row r="6217" spans="1:14" ht="12.75" customHeight="1" x14ac:dyDescent="0.25">
      <c r="A6217" s="232"/>
      <c r="B6217" s="232"/>
      <c r="C6217" s="232"/>
      <c r="D6217" s="232"/>
      <c r="E6217" s="232"/>
      <c r="F6217" s="232"/>
      <c r="G6217" s="232"/>
      <c r="H6217" s="232"/>
      <c r="I6217" s="232"/>
      <c r="J6217" s="232"/>
      <c r="K6217" s="232"/>
      <c r="L6217" s="232"/>
      <c r="M6217" s="232"/>
      <c r="N6217" s="131" t="e">
        <f t="shared" si="97"/>
        <v>#N/A</v>
      </c>
    </row>
    <row r="6218" spans="1:14" ht="12.75" customHeight="1" x14ac:dyDescent="0.25">
      <c r="A6218" s="232"/>
      <c r="B6218" s="232"/>
      <c r="C6218" s="232"/>
      <c r="D6218" s="232"/>
      <c r="E6218" s="232"/>
      <c r="F6218" s="232"/>
      <c r="G6218" s="232"/>
      <c r="H6218" s="232"/>
      <c r="I6218" s="232"/>
      <c r="J6218" s="232"/>
      <c r="K6218" s="232"/>
      <c r="L6218" s="232"/>
      <c r="M6218" s="232"/>
      <c r="N6218" s="131" t="e">
        <f t="shared" si="97"/>
        <v>#N/A</v>
      </c>
    </row>
    <row r="6219" spans="1:14" ht="12.75" customHeight="1" x14ac:dyDescent="0.25">
      <c r="A6219" s="232"/>
      <c r="B6219" s="232"/>
      <c r="C6219" s="232"/>
      <c r="D6219" s="232"/>
      <c r="E6219" s="232"/>
      <c r="F6219" s="232"/>
      <c r="G6219" s="232"/>
      <c r="H6219" s="232"/>
      <c r="I6219" s="232"/>
      <c r="J6219" s="232"/>
      <c r="K6219" s="232"/>
      <c r="L6219" s="232"/>
      <c r="M6219" s="232"/>
      <c r="N6219" s="131" t="e">
        <f t="shared" si="97"/>
        <v>#N/A</v>
      </c>
    </row>
    <row r="6220" spans="1:14" ht="12.75" customHeight="1" x14ac:dyDescent="0.25">
      <c r="A6220" s="232"/>
      <c r="B6220" s="232"/>
      <c r="C6220" s="232"/>
      <c r="D6220" s="232"/>
      <c r="E6220" s="232"/>
      <c r="F6220" s="232"/>
      <c r="G6220" s="232"/>
      <c r="H6220" s="232"/>
      <c r="I6220" s="232"/>
      <c r="J6220" s="232"/>
      <c r="K6220" s="232"/>
      <c r="L6220" s="232"/>
      <c r="M6220" s="232"/>
      <c r="N6220" s="131" t="e">
        <f t="shared" si="97"/>
        <v>#N/A</v>
      </c>
    </row>
    <row r="6221" spans="1:14" ht="12.75" customHeight="1" x14ac:dyDescent="0.25">
      <c r="A6221" s="232"/>
      <c r="B6221" s="232"/>
      <c r="C6221" s="232"/>
      <c r="D6221" s="232"/>
      <c r="E6221" s="232"/>
      <c r="F6221" s="232"/>
      <c r="G6221" s="232"/>
      <c r="H6221" s="232"/>
      <c r="I6221" s="232"/>
      <c r="J6221" s="232"/>
      <c r="K6221" s="232"/>
      <c r="L6221" s="232"/>
      <c r="M6221" s="232"/>
      <c r="N6221" s="131" t="e">
        <f t="shared" si="97"/>
        <v>#N/A</v>
      </c>
    </row>
    <row r="6222" spans="1:14" ht="12.75" customHeight="1" x14ac:dyDescent="0.25">
      <c r="A6222" s="232"/>
      <c r="B6222" s="232"/>
      <c r="C6222" s="232"/>
      <c r="D6222" s="232"/>
      <c r="E6222" s="232"/>
      <c r="F6222" s="232"/>
      <c r="G6222" s="232"/>
      <c r="H6222" s="232"/>
      <c r="I6222" s="232"/>
      <c r="J6222" s="232"/>
      <c r="K6222" s="232"/>
      <c r="L6222" s="232"/>
      <c r="M6222" s="232"/>
      <c r="N6222" s="131" t="e">
        <f t="shared" si="97"/>
        <v>#N/A</v>
      </c>
    </row>
    <row r="6223" spans="1:14" ht="12.75" customHeight="1" x14ac:dyDescent="0.25">
      <c r="A6223" s="232"/>
      <c r="B6223" s="232"/>
      <c r="C6223" s="232"/>
      <c r="D6223" s="232"/>
      <c r="E6223" s="232"/>
      <c r="F6223" s="232"/>
      <c r="G6223" s="232"/>
      <c r="H6223" s="232"/>
      <c r="I6223" s="232"/>
      <c r="J6223" s="232"/>
      <c r="K6223" s="232"/>
      <c r="L6223" s="232"/>
      <c r="M6223" s="232"/>
      <c r="N6223" s="131" t="e">
        <f t="shared" si="97"/>
        <v>#N/A</v>
      </c>
    </row>
    <row r="6224" spans="1:14" ht="12.75" customHeight="1" x14ac:dyDescent="0.25">
      <c r="A6224" s="232"/>
      <c r="B6224" s="232"/>
      <c r="C6224" s="232"/>
      <c r="D6224" s="232"/>
      <c r="E6224" s="232"/>
      <c r="F6224" s="232"/>
      <c r="G6224" s="232"/>
      <c r="H6224" s="232"/>
      <c r="I6224" s="232"/>
      <c r="J6224" s="232"/>
      <c r="K6224" s="232"/>
      <c r="L6224" s="232"/>
      <c r="M6224" s="232"/>
      <c r="N6224" s="131" t="e">
        <f t="shared" si="97"/>
        <v>#N/A</v>
      </c>
    </row>
    <row r="6225" spans="1:14" ht="12.75" customHeight="1" x14ac:dyDescent="0.25">
      <c r="A6225" s="232"/>
      <c r="B6225" s="232"/>
      <c r="C6225" s="232"/>
      <c r="D6225" s="232"/>
      <c r="E6225" s="232"/>
      <c r="F6225" s="232"/>
      <c r="G6225" s="232"/>
      <c r="H6225" s="232"/>
      <c r="I6225" s="232"/>
      <c r="J6225" s="232"/>
      <c r="K6225" s="232"/>
      <c r="L6225" s="232"/>
      <c r="M6225" s="232"/>
      <c r="N6225" s="131" t="e">
        <f t="shared" si="97"/>
        <v>#N/A</v>
      </c>
    </row>
    <row r="6226" spans="1:14" ht="12.75" customHeight="1" x14ac:dyDescent="0.25">
      <c r="A6226" s="232"/>
      <c r="B6226" s="232"/>
      <c r="C6226" s="232"/>
      <c r="D6226" s="232"/>
      <c r="E6226" s="232"/>
      <c r="F6226" s="232"/>
      <c r="G6226" s="232"/>
      <c r="H6226" s="232"/>
      <c r="I6226" s="232"/>
      <c r="J6226" s="232"/>
      <c r="K6226" s="232"/>
      <c r="L6226" s="232"/>
      <c r="M6226" s="232"/>
      <c r="N6226" s="131" t="e">
        <f t="shared" si="97"/>
        <v>#N/A</v>
      </c>
    </row>
    <row r="6227" spans="1:14" ht="12.75" customHeight="1" x14ac:dyDescent="0.25">
      <c r="A6227" s="232"/>
      <c r="B6227" s="232"/>
      <c r="C6227" s="232"/>
      <c r="D6227" s="232"/>
      <c r="E6227" s="232"/>
      <c r="F6227" s="232"/>
      <c r="G6227" s="232"/>
      <c r="H6227" s="232"/>
      <c r="I6227" s="232"/>
      <c r="J6227" s="232"/>
      <c r="K6227" s="232"/>
      <c r="L6227" s="232"/>
      <c r="M6227" s="232"/>
      <c r="N6227" s="131" t="e">
        <f t="shared" si="97"/>
        <v>#N/A</v>
      </c>
    </row>
    <row r="6228" spans="1:14" ht="12.75" customHeight="1" x14ac:dyDescent="0.25">
      <c r="A6228" s="232"/>
      <c r="B6228" s="232"/>
      <c r="C6228" s="232"/>
      <c r="D6228" s="232"/>
      <c r="E6228" s="232"/>
      <c r="F6228" s="232"/>
      <c r="G6228" s="232"/>
      <c r="H6228" s="232"/>
      <c r="I6228" s="232"/>
      <c r="J6228" s="232"/>
      <c r="K6228" s="232"/>
      <c r="L6228" s="232"/>
      <c r="M6228" s="232"/>
      <c r="N6228" s="131" t="e">
        <f t="shared" si="97"/>
        <v>#N/A</v>
      </c>
    </row>
    <row r="6229" spans="1:14" ht="12.75" customHeight="1" x14ac:dyDescent="0.25">
      <c r="A6229" s="232"/>
      <c r="B6229" s="232"/>
      <c r="C6229" s="232"/>
      <c r="D6229" s="232"/>
      <c r="E6229" s="232"/>
      <c r="F6229" s="232"/>
      <c r="G6229" s="232"/>
      <c r="H6229" s="232"/>
      <c r="I6229" s="232"/>
      <c r="J6229" s="232"/>
      <c r="K6229" s="232"/>
      <c r="L6229" s="232"/>
      <c r="M6229" s="232"/>
      <c r="N6229" s="131" t="e">
        <f t="shared" si="97"/>
        <v>#N/A</v>
      </c>
    </row>
    <row r="6230" spans="1:14" ht="12.75" customHeight="1" x14ac:dyDescent="0.25">
      <c r="A6230" s="232"/>
      <c r="B6230" s="232"/>
      <c r="C6230" s="232"/>
      <c r="D6230" s="232"/>
      <c r="E6230" s="232"/>
      <c r="F6230" s="232"/>
      <c r="G6230" s="232"/>
      <c r="H6230" s="232"/>
      <c r="I6230" s="232"/>
      <c r="J6230" s="232"/>
      <c r="K6230" s="232"/>
      <c r="L6230" s="232"/>
      <c r="M6230" s="232"/>
      <c r="N6230" s="131" t="e">
        <f t="shared" si="97"/>
        <v>#N/A</v>
      </c>
    </row>
    <row r="6231" spans="1:14" ht="12.75" customHeight="1" x14ac:dyDescent="0.25">
      <c r="A6231" s="232"/>
      <c r="B6231" s="232"/>
      <c r="C6231" s="232"/>
      <c r="D6231" s="232"/>
      <c r="E6231" s="232"/>
      <c r="F6231" s="232"/>
      <c r="G6231" s="232"/>
      <c r="H6231" s="232"/>
      <c r="I6231" s="232"/>
      <c r="J6231" s="232"/>
      <c r="K6231" s="232"/>
      <c r="L6231" s="232"/>
      <c r="M6231" s="232"/>
      <c r="N6231" s="131" t="e">
        <f t="shared" si="97"/>
        <v>#N/A</v>
      </c>
    </row>
    <row r="6232" spans="1:14" ht="12.75" customHeight="1" x14ac:dyDescent="0.25">
      <c r="A6232" s="232"/>
      <c r="B6232" s="232"/>
      <c r="C6232" s="232"/>
      <c r="D6232" s="232"/>
      <c r="E6232" s="232"/>
      <c r="F6232" s="232"/>
      <c r="G6232" s="232"/>
      <c r="H6232" s="232"/>
      <c r="I6232" s="232"/>
      <c r="J6232" s="232"/>
      <c r="K6232" s="232"/>
      <c r="L6232" s="232"/>
      <c r="M6232" s="232"/>
      <c r="N6232" s="131" t="e">
        <f t="shared" si="97"/>
        <v>#N/A</v>
      </c>
    </row>
    <row r="6233" spans="1:14" ht="12.75" customHeight="1" x14ac:dyDescent="0.25">
      <c r="A6233" s="232"/>
      <c r="B6233" s="232"/>
      <c r="C6233" s="232"/>
      <c r="D6233" s="232"/>
      <c r="E6233" s="232"/>
      <c r="F6233" s="232"/>
      <c r="G6233" s="232"/>
      <c r="H6233" s="232"/>
      <c r="I6233" s="232"/>
      <c r="J6233" s="232"/>
      <c r="K6233" s="232"/>
      <c r="L6233" s="232"/>
      <c r="M6233" s="232"/>
      <c r="N6233" s="131" t="e">
        <f t="shared" si="97"/>
        <v>#N/A</v>
      </c>
    </row>
    <row r="6234" spans="1:14" ht="12.75" customHeight="1" x14ac:dyDescent="0.25">
      <c r="A6234" s="232"/>
      <c r="B6234" s="232"/>
      <c r="C6234" s="232"/>
      <c r="D6234" s="232"/>
      <c r="E6234" s="232"/>
      <c r="F6234" s="232"/>
      <c r="G6234" s="232"/>
      <c r="H6234" s="232"/>
      <c r="I6234" s="232"/>
      <c r="J6234" s="232"/>
      <c r="K6234" s="232"/>
      <c r="L6234" s="232"/>
      <c r="M6234" s="232"/>
      <c r="N6234" s="131" t="e">
        <f t="shared" si="97"/>
        <v>#N/A</v>
      </c>
    </row>
    <row r="6235" spans="1:14" ht="12.75" customHeight="1" x14ac:dyDescent="0.25">
      <c r="A6235" s="232"/>
      <c r="B6235" s="232"/>
      <c r="C6235" s="232"/>
      <c r="D6235" s="232"/>
      <c r="E6235" s="232"/>
      <c r="F6235" s="232"/>
      <c r="G6235" s="232"/>
      <c r="H6235" s="232"/>
      <c r="I6235" s="232"/>
      <c r="J6235" s="232"/>
      <c r="K6235" s="232"/>
      <c r="L6235" s="232"/>
      <c r="M6235" s="232"/>
      <c r="N6235" s="131" t="e">
        <f t="shared" si="97"/>
        <v>#N/A</v>
      </c>
    </row>
    <row r="6236" spans="1:14" ht="12.75" customHeight="1" x14ac:dyDescent="0.25">
      <c r="A6236" s="232"/>
      <c r="B6236" s="232"/>
      <c r="C6236" s="232"/>
      <c r="D6236" s="232"/>
      <c r="E6236" s="232"/>
      <c r="F6236" s="232"/>
      <c r="G6236" s="232"/>
      <c r="H6236" s="232"/>
      <c r="I6236" s="232"/>
      <c r="J6236" s="232"/>
      <c r="K6236" s="232"/>
      <c r="L6236" s="232"/>
      <c r="M6236" s="232"/>
      <c r="N6236" s="131" t="e">
        <f t="shared" si="97"/>
        <v>#N/A</v>
      </c>
    </row>
    <row r="6237" spans="1:14" ht="12.75" customHeight="1" x14ac:dyDescent="0.25">
      <c r="A6237" s="232"/>
      <c r="B6237" s="232"/>
      <c r="C6237" s="232"/>
      <c r="D6237" s="232"/>
      <c r="E6237" s="232"/>
      <c r="F6237" s="232"/>
      <c r="G6237" s="232"/>
      <c r="H6237" s="232"/>
      <c r="I6237" s="232"/>
      <c r="J6237" s="232"/>
      <c r="K6237" s="232"/>
      <c r="L6237" s="232"/>
      <c r="M6237" s="232"/>
      <c r="N6237" s="131" t="e">
        <f t="shared" si="97"/>
        <v>#N/A</v>
      </c>
    </row>
    <row r="6238" spans="1:14" ht="12.75" customHeight="1" x14ac:dyDescent="0.25">
      <c r="A6238" s="232"/>
      <c r="B6238" s="232"/>
      <c r="C6238" s="232"/>
      <c r="D6238" s="232"/>
      <c r="E6238" s="232"/>
      <c r="F6238" s="232"/>
      <c r="G6238" s="232"/>
      <c r="H6238" s="232"/>
      <c r="I6238" s="232"/>
      <c r="J6238" s="232"/>
      <c r="K6238" s="232"/>
      <c r="L6238" s="232"/>
      <c r="M6238" s="232"/>
      <c r="N6238" s="131" t="e">
        <f t="shared" si="97"/>
        <v>#N/A</v>
      </c>
    </row>
    <row r="6239" spans="1:14" ht="12.75" customHeight="1" x14ac:dyDescent="0.25">
      <c r="A6239" s="232"/>
      <c r="B6239" s="232"/>
      <c r="C6239" s="232"/>
      <c r="D6239" s="232"/>
      <c r="E6239" s="232"/>
      <c r="F6239" s="232"/>
      <c r="G6239" s="232"/>
      <c r="H6239" s="232"/>
      <c r="I6239" s="232"/>
      <c r="J6239" s="232"/>
      <c r="K6239" s="232"/>
      <c r="L6239" s="232"/>
      <c r="M6239" s="232"/>
      <c r="N6239" s="131" t="e">
        <f t="shared" si="97"/>
        <v>#N/A</v>
      </c>
    </row>
    <row r="6240" spans="1:14" ht="12.75" customHeight="1" x14ac:dyDescent="0.25">
      <c r="A6240" s="232"/>
      <c r="B6240" s="232"/>
      <c r="C6240" s="232"/>
      <c r="D6240" s="232"/>
      <c r="E6240" s="232"/>
      <c r="F6240" s="232"/>
      <c r="G6240" s="232"/>
      <c r="H6240" s="232"/>
      <c r="I6240" s="232"/>
      <c r="J6240" s="232"/>
      <c r="K6240" s="232"/>
      <c r="L6240" s="232"/>
      <c r="M6240" s="232"/>
      <c r="N6240" s="131" t="e">
        <f t="shared" si="97"/>
        <v>#N/A</v>
      </c>
    </row>
    <row r="6241" spans="1:14" ht="12.75" customHeight="1" x14ac:dyDescent="0.25">
      <c r="A6241" s="232"/>
      <c r="B6241" s="232"/>
      <c r="C6241" s="232"/>
      <c r="D6241" s="232"/>
      <c r="E6241" s="232"/>
      <c r="F6241" s="232"/>
      <c r="G6241" s="232"/>
      <c r="H6241" s="232"/>
      <c r="I6241" s="232"/>
      <c r="J6241" s="232"/>
      <c r="K6241" s="232"/>
      <c r="L6241" s="232"/>
      <c r="M6241" s="232"/>
      <c r="N6241" s="131" t="e">
        <f t="shared" si="97"/>
        <v>#N/A</v>
      </c>
    </row>
    <row r="6242" spans="1:14" ht="12.75" customHeight="1" x14ac:dyDescent="0.25">
      <c r="A6242" s="232"/>
      <c r="B6242" s="232"/>
      <c r="C6242" s="232"/>
      <c r="D6242" s="232"/>
      <c r="E6242" s="232"/>
      <c r="F6242" s="232"/>
      <c r="G6242" s="232"/>
      <c r="H6242" s="232"/>
      <c r="I6242" s="232"/>
      <c r="J6242" s="232"/>
      <c r="K6242" s="232"/>
      <c r="L6242" s="232"/>
      <c r="M6242" s="232"/>
      <c r="N6242" s="131" t="e">
        <f t="shared" si="97"/>
        <v>#N/A</v>
      </c>
    </row>
    <row r="6243" spans="1:14" ht="12.75" customHeight="1" x14ac:dyDescent="0.25">
      <c r="A6243" s="232"/>
      <c r="B6243" s="232"/>
      <c r="C6243" s="232"/>
      <c r="D6243" s="232"/>
      <c r="E6243" s="232"/>
      <c r="F6243" s="232"/>
      <c r="G6243" s="232"/>
      <c r="H6243" s="232"/>
      <c r="I6243" s="232"/>
      <c r="J6243" s="232"/>
      <c r="K6243" s="232"/>
      <c r="L6243" s="232"/>
      <c r="M6243" s="232"/>
      <c r="N6243" s="131" t="e">
        <f t="shared" si="97"/>
        <v>#N/A</v>
      </c>
    </row>
    <row r="6244" spans="1:14" ht="12.75" customHeight="1" x14ac:dyDescent="0.25">
      <c r="A6244" s="232"/>
      <c r="B6244" s="232"/>
      <c r="C6244" s="232"/>
      <c r="D6244" s="232"/>
      <c r="E6244" s="232"/>
      <c r="F6244" s="232"/>
      <c r="G6244" s="232"/>
      <c r="H6244" s="232"/>
      <c r="I6244" s="232"/>
      <c r="J6244" s="232"/>
      <c r="K6244" s="232"/>
      <c r="L6244" s="232"/>
      <c r="M6244" s="232"/>
      <c r="N6244" s="131" t="e">
        <f t="shared" si="97"/>
        <v>#N/A</v>
      </c>
    </row>
    <row r="6245" spans="1:14" ht="12.75" customHeight="1" x14ac:dyDescent="0.25">
      <c r="A6245" s="232"/>
      <c r="B6245" s="232"/>
      <c r="C6245" s="232"/>
      <c r="D6245" s="232"/>
      <c r="E6245" s="232"/>
      <c r="F6245" s="232"/>
      <c r="G6245" s="232"/>
      <c r="H6245" s="232"/>
      <c r="I6245" s="232"/>
      <c r="J6245" s="232"/>
      <c r="K6245" s="232"/>
      <c r="L6245" s="232"/>
      <c r="M6245" s="232"/>
      <c r="N6245" s="131" t="e">
        <f t="shared" si="97"/>
        <v>#N/A</v>
      </c>
    </row>
    <row r="6246" spans="1:14" ht="12.75" customHeight="1" x14ac:dyDescent="0.25">
      <c r="A6246" s="232"/>
      <c r="B6246" s="232"/>
      <c r="C6246" s="232"/>
      <c r="D6246" s="232"/>
      <c r="E6246" s="232"/>
      <c r="F6246" s="232"/>
      <c r="G6246" s="232"/>
      <c r="H6246" s="232"/>
      <c r="I6246" s="232"/>
      <c r="J6246" s="232"/>
      <c r="K6246" s="232"/>
      <c r="L6246" s="232"/>
      <c r="M6246" s="232"/>
      <c r="N6246" s="131" t="e">
        <f t="shared" si="97"/>
        <v>#N/A</v>
      </c>
    </row>
    <row r="6247" spans="1:14" ht="12.75" customHeight="1" x14ac:dyDescent="0.25">
      <c r="A6247" s="232"/>
      <c r="B6247" s="232"/>
      <c r="C6247" s="232"/>
      <c r="D6247" s="232"/>
      <c r="E6247" s="232"/>
      <c r="F6247" s="232"/>
      <c r="G6247" s="232"/>
      <c r="H6247" s="232"/>
      <c r="I6247" s="232"/>
      <c r="J6247" s="232"/>
      <c r="K6247" s="232"/>
      <c r="L6247" s="232"/>
      <c r="M6247" s="232"/>
      <c r="N6247" s="131" t="e">
        <f t="shared" si="97"/>
        <v>#N/A</v>
      </c>
    </row>
    <row r="6248" spans="1:14" ht="12.75" customHeight="1" x14ac:dyDescent="0.25">
      <c r="A6248" s="232"/>
      <c r="B6248" s="232"/>
      <c r="C6248" s="232"/>
      <c r="D6248" s="232"/>
      <c r="E6248" s="232"/>
      <c r="F6248" s="232"/>
      <c r="G6248" s="232"/>
      <c r="H6248" s="232"/>
      <c r="I6248" s="232"/>
      <c r="J6248" s="232"/>
      <c r="K6248" s="232"/>
      <c r="L6248" s="232"/>
      <c r="M6248" s="232"/>
      <c r="N6248" s="131" t="e">
        <f t="shared" si="97"/>
        <v>#N/A</v>
      </c>
    </row>
    <row r="6249" spans="1:14" ht="12.75" customHeight="1" x14ac:dyDescent="0.25">
      <c r="A6249" s="232"/>
      <c r="B6249" s="232"/>
      <c r="C6249" s="232"/>
      <c r="D6249" s="232"/>
      <c r="E6249" s="232"/>
      <c r="F6249" s="232"/>
      <c r="G6249" s="232"/>
      <c r="H6249" s="232"/>
      <c r="I6249" s="232"/>
      <c r="J6249" s="232"/>
      <c r="K6249" s="232"/>
      <c r="L6249" s="232"/>
      <c r="M6249" s="232"/>
      <c r="N6249" s="131" t="e">
        <f t="shared" si="97"/>
        <v>#N/A</v>
      </c>
    </row>
    <row r="6250" spans="1:14" ht="12.75" customHeight="1" x14ac:dyDescent="0.25">
      <c r="A6250" s="232"/>
      <c r="B6250" s="232"/>
      <c r="C6250" s="232"/>
      <c r="D6250" s="232"/>
      <c r="E6250" s="232"/>
      <c r="F6250" s="232"/>
      <c r="G6250" s="232"/>
      <c r="H6250" s="232"/>
      <c r="I6250" s="232"/>
      <c r="J6250" s="232"/>
      <c r="K6250" s="232"/>
      <c r="L6250" s="232"/>
      <c r="M6250" s="232"/>
      <c r="N6250" s="131" t="e">
        <f t="shared" si="97"/>
        <v>#N/A</v>
      </c>
    </row>
    <row r="6251" spans="1:14" ht="12.75" customHeight="1" x14ac:dyDescent="0.25">
      <c r="A6251" s="232"/>
      <c r="B6251" s="232"/>
      <c r="C6251" s="232"/>
      <c r="D6251" s="232"/>
      <c r="E6251" s="232"/>
      <c r="F6251" s="232"/>
      <c r="G6251" s="232"/>
      <c r="H6251" s="232"/>
      <c r="I6251" s="232"/>
      <c r="J6251" s="232"/>
      <c r="K6251" s="232"/>
      <c r="L6251" s="232"/>
      <c r="M6251" s="232"/>
      <c r="N6251" s="131" t="e">
        <f t="shared" si="97"/>
        <v>#N/A</v>
      </c>
    </row>
    <row r="6252" spans="1:14" ht="12.75" customHeight="1" x14ac:dyDescent="0.25">
      <c r="A6252" s="232"/>
      <c r="B6252" s="232"/>
      <c r="C6252" s="232"/>
      <c r="D6252" s="232"/>
      <c r="E6252" s="232"/>
      <c r="F6252" s="232"/>
      <c r="G6252" s="232"/>
      <c r="H6252" s="232"/>
      <c r="I6252" s="232"/>
      <c r="J6252" s="232"/>
      <c r="K6252" s="232"/>
      <c r="L6252" s="232"/>
      <c r="M6252" s="232"/>
      <c r="N6252" s="131" t="e">
        <f t="shared" si="97"/>
        <v>#N/A</v>
      </c>
    </row>
    <row r="6253" spans="1:14" ht="12.75" customHeight="1" x14ac:dyDescent="0.25">
      <c r="A6253" s="232"/>
      <c r="B6253" s="232"/>
      <c r="C6253" s="232"/>
      <c r="D6253" s="232"/>
      <c r="E6253" s="232"/>
      <c r="F6253" s="232"/>
      <c r="G6253" s="232"/>
      <c r="H6253" s="232"/>
      <c r="I6253" s="232"/>
      <c r="J6253" s="232"/>
      <c r="K6253" s="232"/>
      <c r="L6253" s="232"/>
      <c r="M6253" s="232"/>
      <c r="N6253" s="131" t="e">
        <f t="shared" si="97"/>
        <v>#N/A</v>
      </c>
    </row>
    <row r="6254" spans="1:14" ht="12.75" customHeight="1" x14ac:dyDescent="0.25">
      <c r="A6254" s="232"/>
      <c r="B6254" s="232"/>
      <c r="C6254" s="232"/>
      <c r="D6254" s="232"/>
      <c r="E6254" s="232"/>
      <c r="F6254" s="232"/>
      <c r="G6254" s="232"/>
      <c r="H6254" s="232"/>
      <c r="I6254" s="232"/>
      <c r="J6254" s="232"/>
      <c r="K6254" s="232"/>
      <c r="L6254" s="232"/>
      <c r="M6254" s="232"/>
      <c r="N6254" s="131" t="e">
        <f t="shared" si="97"/>
        <v>#N/A</v>
      </c>
    </row>
    <row r="6255" spans="1:14" ht="12.75" customHeight="1" x14ac:dyDescent="0.25">
      <c r="A6255" s="232"/>
      <c r="B6255" s="232"/>
      <c r="C6255" s="232"/>
      <c r="D6255" s="232"/>
      <c r="E6255" s="232"/>
      <c r="F6255" s="232"/>
      <c r="G6255" s="232"/>
      <c r="H6255" s="232"/>
      <c r="I6255" s="232"/>
      <c r="J6255" s="232"/>
      <c r="K6255" s="232"/>
      <c r="L6255" s="232"/>
      <c r="M6255" s="232"/>
      <c r="N6255" s="131" t="e">
        <f t="shared" si="97"/>
        <v>#N/A</v>
      </c>
    </row>
    <row r="6256" spans="1:14" ht="12.75" customHeight="1" x14ac:dyDescent="0.25">
      <c r="A6256" s="232"/>
      <c r="B6256" s="232"/>
      <c r="C6256" s="232"/>
      <c r="D6256" s="232"/>
      <c r="E6256" s="232"/>
      <c r="F6256" s="232"/>
      <c r="G6256" s="232"/>
      <c r="H6256" s="232"/>
      <c r="I6256" s="232"/>
      <c r="J6256" s="232"/>
      <c r="K6256" s="232"/>
      <c r="L6256" s="232"/>
      <c r="M6256" s="232"/>
      <c r="N6256" s="131" t="e">
        <f t="shared" si="97"/>
        <v>#N/A</v>
      </c>
    </row>
    <row r="6257" spans="1:14" ht="12.75" customHeight="1" x14ac:dyDescent="0.25">
      <c r="A6257" s="232"/>
      <c r="B6257" s="232"/>
      <c r="C6257" s="232"/>
      <c r="D6257" s="232"/>
      <c r="E6257" s="232"/>
      <c r="F6257" s="232"/>
      <c r="G6257" s="232"/>
      <c r="H6257" s="232"/>
      <c r="I6257" s="232"/>
      <c r="J6257" s="232"/>
      <c r="K6257" s="232"/>
      <c r="L6257" s="232"/>
      <c r="M6257" s="232"/>
      <c r="N6257" s="131" t="e">
        <f t="shared" si="97"/>
        <v>#N/A</v>
      </c>
    </row>
    <row r="6258" spans="1:14" ht="12.75" customHeight="1" x14ac:dyDescent="0.25">
      <c r="A6258" s="232"/>
      <c r="B6258" s="232"/>
      <c r="C6258" s="232"/>
      <c r="D6258" s="232"/>
      <c r="E6258" s="232"/>
      <c r="F6258" s="232"/>
      <c r="G6258" s="232"/>
      <c r="H6258" s="232"/>
      <c r="I6258" s="232"/>
      <c r="J6258" s="232"/>
      <c r="K6258" s="232"/>
      <c r="L6258" s="232"/>
      <c r="M6258" s="232"/>
      <c r="N6258" s="131" t="e">
        <f t="shared" si="97"/>
        <v>#N/A</v>
      </c>
    </row>
    <row r="6259" spans="1:14" ht="12.75" customHeight="1" x14ac:dyDescent="0.25">
      <c r="A6259" s="232"/>
      <c r="B6259" s="232"/>
      <c r="C6259" s="232"/>
      <c r="D6259" s="232"/>
      <c r="E6259" s="232"/>
      <c r="F6259" s="232"/>
      <c r="G6259" s="232"/>
      <c r="H6259" s="232"/>
      <c r="I6259" s="232"/>
      <c r="J6259" s="232"/>
      <c r="K6259" s="232"/>
      <c r="L6259" s="232"/>
      <c r="M6259" s="232"/>
      <c r="N6259" s="131" t="e">
        <f t="shared" si="97"/>
        <v>#N/A</v>
      </c>
    </row>
    <row r="6260" spans="1:14" ht="12.75" customHeight="1" x14ac:dyDescent="0.25">
      <c r="A6260" s="232"/>
      <c r="B6260" s="232"/>
      <c r="C6260" s="232"/>
      <c r="D6260" s="232"/>
      <c r="E6260" s="232"/>
      <c r="F6260" s="232"/>
      <c r="G6260" s="232"/>
      <c r="H6260" s="232"/>
      <c r="I6260" s="232"/>
      <c r="J6260" s="232"/>
      <c r="K6260" s="232"/>
      <c r="L6260" s="232"/>
      <c r="M6260" s="232"/>
      <c r="N6260" s="131" t="e">
        <f t="shared" si="97"/>
        <v>#N/A</v>
      </c>
    </row>
    <row r="6261" spans="1:14" ht="12.75" customHeight="1" x14ac:dyDescent="0.25">
      <c r="A6261" s="232"/>
      <c r="B6261" s="232"/>
      <c r="C6261" s="232"/>
      <c r="D6261" s="232"/>
      <c r="E6261" s="232"/>
      <c r="F6261" s="232"/>
      <c r="G6261" s="232"/>
      <c r="H6261" s="232"/>
      <c r="I6261" s="232"/>
      <c r="J6261" s="232"/>
      <c r="K6261" s="232"/>
      <c r="L6261" s="232"/>
      <c r="M6261" s="232"/>
      <c r="N6261" s="131" t="e">
        <f t="shared" si="97"/>
        <v>#N/A</v>
      </c>
    </row>
    <row r="6262" spans="1:14" ht="12.75" customHeight="1" x14ac:dyDescent="0.25">
      <c r="A6262" s="232"/>
      <c r="B6262" s="232"/>
      <c r="C6262" s="232"/>
      <c r="D6262" s="232"/>
      <c r="E6262" s="232"/>
      <c r="F6262" s="232"/>
      <c r="G6262" s="232"/>
      <c r="H6262" s="232"/>
      <c r="I6262" s="232"/>
      <c r="J6262" s="232"/>
      <c r="K6262" s="232"/>
      <c r="L6262" s="232"/>
      <c r="M6262" s="232"/>
      <c r="N6262" s="131" t="e">
        <f t="shared" si="97"/>
        <v>#N/A</v>
      </c>
    </row>
    <row r="6263" spans="1:14" ht="12.75" customHeight="1" x14ac:dyDescent="0.25">
      <c r="A6263" s="232"/>
      <c r="B6263" s="232"/>
      <c r="C6263" s="232"/>
      <c r="D6263" s="232"/>
      <c r="E6263" s="232"/>
      <c r="F6263" s="232"/>
      <c r="G6263" s="232"/>
      <c r="H6263" s="232"/>
      <c r="I6263" s="232"/>
      <c r="J6263" s="232"/>
      <c r="K6263" s="232"/>
      <c r="L6263" s="232"/>
      <c r="M6263" s="232"/>
      <c r="N6263" s="131" t="e">
        <f t="shared" si="97"/>
        <v>#N/A</v>
      </c>
    </row>
    <row r="6264" spans="1:14" ht="12.75" customHeight="1" x14ac:dyDescent="0.25">
      <c r="A6264" s="232"/>
      <c r="B6264" s="232"/>
      <c r="C6264" s="232"/>
      <c r="D6264" s="232"/>
      <c r="E6264" s="232"/>
      <c r="F6264" s="232"/>
      <c r="G6264" s="232"/>
      <c r="H6264" s="232"/>
      <c r="I6264" s="232"/>
      <c r="J6264" s="232"/>
      <c r="K6264" s="232"/>
      <c r="L6264" s="232"/>
      <c r="M6264" s="232"/>
      <c r="N6264" s="131" t="e">
        <f t="shared" si="97"/>
        <v>#N/A</v>
      </c>
    </row>
    <row r="6265" spans="1:14" ht="12.75" customHeight="1" x14ac:dyDescent="0.25">
      <c r="A6265" s="232"/>
      <c r="B6265" s="232"/>
      <c r="C6265" s="232"/>
      <c r="D6265" s="232"/>
      <c r="E6265" s="232"/>
      <c r="F6265" s="232"/>
      <c r="G6265" s="232"/>
      <c r="H6265" s="232"/>
      <c r="I6265" s="232"/>
      <c r="J6265" s="232"/>
      <c r="K6265" s="232"/>
      <c r="L6265" s="232"/>
      <c r="M6265" s="232"/>
      <c r="N6265" s="131" t="e">
        <f t="shared" si="97"/>
        <v>#N/A</v>
      </c>
    </row>
    <row r="6266" spans="1:14" ht="12.75" customHeight="1" x14ac:dyDescent="0.25">
      <c r="A6266" s="232"/>
      <c r="B6266" s="232"/>
      <c r="C6266" s="232"/>
      <c r="D6266" s="232"/>
      <c r="E6266" s="232"/>
      <c r="F6266" s="232"/>
      <c r="G6266" s="232"/>
      <c r="H6266" s="232"/>
      <c r="I6266" s="232"/>
      <c r="J6266" s="232"/>
      <c r="K6266" s="232"/>
      <c r="L6266" s="232"/>
      <c r="M6266" s="232"/>
      <c r="N6266" s="131" t="e">
        <f t="shared" si="97"/>
        <v>#N/A</v>
      </c>
    </row>
    <row r="6267" spans="1:14" ht="12.75" customHeight="1" x14ac:dyDescent="0.25">
      <c r="A6267" s="232"/>
      <c r="B6267" s="232"/>
      <c r="C6267" s="232"/>
      <c r="D6267" s="232"/>
      <c r="E6267" s="232"/>
      <c r="F6267" s="232"/>
      <c r="G6267" s="232"/>
      <c r="H6267" s="232"/>
      <c r="I6267" s="232"/>
      <c r="J6267" s="232"/>
      <c r="K6267" s="232"/>
      <c r="L6267" s="232"/>
      <c r="M6267" s="232"/>
      <c r="N6267" s="131" t="e">
        <f t="shared" si="97"/>
        <v>#N/A</v>
      </c>
    </row>
    <row r="6268" spans="1:14" ht="12.75" customHeight="1" x14ac:dyDescent="0.25">
      <c r="A6268" s="232"/>
      <c r="B6268" s="232"/>
      <c r="C6268" s="232"/>
      <c r="D6268" s="232"/>
      <c r="E6268" s="232"/>
      <c r="F6268" s="232"/>
      <c r="G6268" s="232"/>
      <c r="H6268" s="232"/>
      <c r="I6268" s="232"/>
      <c r="J6268" s="232"/>
      <c r="K6268" s="232"/>
      <c r="L6268" s="232"/>
      <c r="M6268" s="232"/>
      <c r="N6268" s="131" t="e">
        <f t="shared" si="97"/>
        <v>#N/A</v>
      </c>
    </row>
    <row r="6269" spans="1:14" ht="12.75" customHeight="1" x14ac:dyDescent="0.25">
      <c r="A6269" s="232"/>
      <c r="B6269" s="232"/>
      <c r="C6269" s="232"/>
      <c r="D6269" s="232"/>
      <c r="E6269" s="232"/>
      <c r="F6269" s="232"/>
      <c r="G6269" s="232"/>
      <c r="H6269" s="232"/>
      <c r="I6269" s="232"/>
      <c r="J6269" s="232"/>
      <c r="K6269" s="232"/>
      <c r="L6269" s="232"/>
      <c r="M6269" s="232"/>
      <c r="N6269" s="131" t="e">
        <f t="shared" si="97"/>
        <v>#N/A</v>
      </c>
    </row>
    <row r="6270" spans="1:14" ht="12.75" customHeight="1" x14ac:dyDescent="0.25">
      <c r="A6270" s="232"/>
      <c r="B6270" s="232"/>
      <c r="C6270" s="232"/>
      <c r="D6270" s="232"/>
      <c r="E6270" s="232"/>
      <c r="F6270" s="232"/>
      <c r="G6270" s="232"/>
      <c r="H6270" s="232"/>
      <c r="I6270" s="232"/>
      <c r="J6270" s="232"/>
      <c r="K6270" s="232"/>
      <c r="L6270" s="232"/>
      <c r="M6270" s="232"/>
      <c r="N6270" s="131" t="e">
        <f t="shared" si="97"/>
        <v>#N/A</v>
      </c>
    </row>
    <row r="6271" spans="1:14" ht="12.75" customHeight="1" x14ac:dyDescent="0.25">
      <c r="A6271" s="232"/>
      <c r="B6271" s="232"/>
      <c r="C6271" s="232"/>
      <c r="D6271" s="232"/>
      <c r="E6271" s="232"/>
      <c r="F6271" s="232"/>
      <c r="G6271" s="232"/>
      <c r="H6271" s="232"/>
      <c r="I6271" s="232"/>
      <c r="J6271" s="232"/>
      <c r="K6271" s="232"/>
      <c r="L6271" s="232"/>
      <c r="M6271" s="232"/>
      <c r="N6271" s="131" t="e">
        <f t="shared" si="97"/>
        <v>#N/A</v>
      </c>
    </row>
    <row r="6272" spans="1:14" ht="12.75" customHeight="1" x14ac:dyDescent="0.25">
      <c r="A6272" s="232"/>
      <c r="B6272" s="232"/>
      <c r="C6272" s="232"/>
      <c r="D6272" s="232"/>
      <c r="E6272" s="232"/>
      <c r="F6272" s="232"/>
      <c r="G6272" s="232"/>
      <c r="H6272" s="232"/>
      <c r="I6272" s="232"/>
      <c r="J6272" s="232"/>
      <c r="K6272" s="232"/>
      <c r="L6272" s="232"/>
      <c r="M6272" s="232"/>
      <c r="N6272" s="131" t="e">
        <f t="shared" si="97"/>
        <v>#N/A</v>
      </c>
    </row>
    <row r="6273" spans="1:14" ht="12.75" customHeight="1" x14ac:dyDescent="0.25">
      <c r="A6273" s="232"/>
      <c r="B6273" s="232"/>
      <c r="C6273" s="232"/>
      <c r="D6273" s="232"/>
      <c r="E6273" s="232"/>
      <c r="F6273" s="232"/>
      <c r="G6273" s="232"/>
      <c r="H6273" s="232"/>
      <c r="I6273" s="232"/>
      <c r="J6273" s="232"/>
      <c r="K6273" s="232"/>
      <c r="L6273" s="232"/>
      <c r="M6273" s="232"/>
      <c r="N6273" s="131" t="e">
        <f t="shared" si="97"/>
        <v>#N/A</v>
      </c>
    </row>
    <row r="6274" spans="1:14" ht="12.75" customHeight="1" x14ac:dyDescent="0.25">
      <c r="A6274" s="232"/>
      <c r="B6274" s="232"/>
      <c r="C6274" s="232"/>
      <c r="D6274" s="232"/>
      <c r="E6274" s="232"/>
      <c r="F6274" s="232"/>
      <c r="G6274" s="232"/>
      <c r="H6274" s="232"/>
      <c r="I6274" s="232"/>
      <c r="J6274" s="232"/>
      <c r="K6274" s="232"/>
      <c r="L6274" s="232"/>
      <c r="M6274" s="232"/>
      <c r="N6274" s="131" t="e">
        <f t="shared" si="97"/>
        <v>#N/A</v>
      </c>
    </row>
    <row r="6275" spans="1:14" ht="12.75" customHeight="1" x14ac:dyDescent="0.25">
      <c r="A6275" s="232"/>
      <c r="B6275" s="232"/>
      <c r="C6275" s="232"/>
      <c r="D6275" s="232"/>
      <c r="E6275" s="232"/>
      <c r="F6275" s="232"/>
      <c r="G6275" s="232"/>
      <c r="H6275" s="232"/>
      <c r="I6275" s="232"/>
      <c r="J6275" s="232"/>
      <c r="K6275" s="232"/>
      <c r="L6275" s="232"/>
      <c r="M6275" s="232"/>
      <c r="N6275" s="131" t="e">
        <f t="shared" si="97"/>
        <v>#N/A</v>
      </c>
    </row>
    <row r="6276" spans="1:14" ht="12.75" customHeight="1" x14ac:dyDescent="0.25">
      <c r="A6276" s="232"/>
      <c r="B6276" s="232"/>
      <c r="C6276" s="232"/>
      <c r="D6276" s="232"/>
      <c r="E6276" s="232"/>
      <c r="F6276" s="232"/>
      <c r="G6276" s="232"/>
      <c r="H6276" s="232"/>
      <c r="I6276" s="232"/>
      <c r="J6276" s="232"/>
      <c r="K6276" s="232"/>
      <c r="L6276" s="232"/>
      <c r="M6276" s="232"/>
      <c r="N6276" s="131" t="e">
        <f t="shared" ref="N6276:N6339" si="98">VLOOKUP(I6276,$O$3:$P$10,2,FALSE)</f>
        <v>#N/A</v>
      </c>
    </row>
    <row r="6277" spans="1:14" ht="12.75" customHeight="1" x14ac:dyDescent="0.25">
      <c r="A6277" s="232"/>
      <c r="B6277" s="232"/>
      <c r="C6277" s="232"/>
      <c r="D6277" s="232"/>
      <c r="E6277" s="232"/>
      <c r="F6277" s="232"/>
      <c r="G6277" s="232"/>
      <c r="H6277" s="232"/>
      <c r="I6277" s="232"/>
      <c r="J6277" s="232"/>
      <c r="K6277" s="232"/>
      <c r="L6277" s="232"/>
      <c r="M6277" s="232"/>
      <c r="N6277" s="131" t="e">
        <f t="shared" si="98"/>
        <v>#N/A</v>
      </c>
    </row>
    <row r="6278" spans="1:14" ht="12.75" customHeight="1" x14ac:dyDescent="0.25">
      <c r="A6278" s="232"/>
      <c r="B6278" s="232"/>
      <c r="C6278" s="232"/>
      <c r="D6278" s="232"/>
      <c r="E6278" s="232"/>
      <c r="F6278" s="232"/>
      <c r="G6278" s="232"/>
      <c r="H6278" s="232"/>
      <c r="I6278" s="232"/>
      <c r="J6278" s="232"/>
      <c r="K6278" s="232"/>
      <c r="L6278" s="232"/>
      <c r="M6278" s="232"/>
      <c r="N6278" s="131" t="e">
        <f t="shared" si="98"/>
        <v>#N/A</v>
      </c>
    </row>
    <row r="6279" spans="1:14" ht="12.75" customHeight="1" x14ac:dyDescent="0.25">
      <c r="A6279" s="232"/>
      <c r="B6279" s="232"/>
      <c r="C6279" s="232"/>
      <c r="D6279" s="232"/>
      <c r="E6279" s="232"/>
      <c r="F6279" s="232"/>
      <c r="G6279" s="232"/>
      <c r="H6279" s="232"/>
      <c r="I6279" s="232"/>
      <c r="J6279" s="232"/>
      <c r="K6279" s="232"/>
      <c r="L6279" s="232"/>
      <c r="M6279" s="232"/>
      <c r="N6279" s="131" t="e">
        <f t="shared" si="98"/>
        <v>#N/A</v>
      </c>
    </row>
    <row r="6280" spans="1:14" ht="12.75" customHeight="1" x14ac:dyDescent="0.25">
      <c r="A6280" s="232"/>
      <c r="B6280" s="232"/>
      <c r="C6280" s="232"/>
      <c r="D6280" s="232"/>
      <c r="E6280" s="232"/>
      <c r="F6280" s="232"/>
      <c r="G6280" s="232"/>
      <c r="H6280" s="232"/>
      <c r="I6280" s="232"/>
      <c r="J6280" s="232"/>
      <c r="K6280" s="232"/>
      <c r="L6280" s="232"/>
      <c r="M6280" s="232"/>
      <c r="N6280" s="131" t="e">
        <f t="shared" si="98"/>
        <v>#N/A</v>
      </c>
    </row>
    <row r="6281" spans="1:14" ht="12.75" customHeight="1" x14ac:dyDescent="0.25">
      <c r="A6281" s="232"/>
      <c r="B6281" s="232"/>
      <c r="C6281" s="232"/>
      <c r="D6281" s="232"/>
      <c r="E6281" s="232"/>
      <c r="F6281" s="232"/>
      <c r="G6281" s="232"/>
      <c r="H6281" s="232"/>
      <c r="I6281" s="232"/>
      <c r="J6281" s="232"/>
      <c r="K6281" s="232"/>
      <c r="L6281" s="232"/>
      <c r="M6281" s="232"/>
      <c r="N6281" s="131" t="e">
        <f t="shared" si="98"/>
        <v>#N/A</v>
      </c>
    </row>
    <row r="6282" spans="1:14" ht="12.75" customHeight="1" x14ac:dyDescent="0.25">
      <c r="A6282" s="232"/>
      <c r="B6282" s="232"/>
      <c r="C6282" s="232"/>
      <c r="D6282" s="232"/>
      <c r="E6282" s="232"/>
      <c r="F6282" s="232"/>
      <c r="G6282" s="232"/>
      <c r="H6282" s="232"/>
      <c r="I6282" s="232"/>
      <c r="J6282" s="232"/>
      <c r="K6282" s="232"/>
      <c r="L6282" s="232"/>
      <c r="M6282" s="232"/>
      <c r="N6282" s="131" t="e">
        <f t="shared" si="98"/>
        <v>#N/A</v>
      </c>
    </row>
    <row r="6283" spans="1:14" ht="12.75" customHeight="1" x14ac:dyDescent="0.25">
      <c r="A6283" s="232"/>
      <c r="B6283" s="232"/>
      <c r="C6283" s="232"/>
      <c r="D6283" s="232"/>
      <c r="E6283" s="232"/>
      <c r="F6283" s="232"/>
      <c r="G6283" s="232"/>
      <c r="H6283" s="232"/>
      <c r="I6283" s="232"/>
      <c r="J6283" s="232"/>
      <c r="K6283" s="232"/>
      <c r="L6283" s="232"/>
      <c r="M6283" s="232"/>
      <c r="N6283" s="131" t="e">
        <f t="shared" si="98"/>
        <v>#N/A</v>
      </c>
    </row>
    <row r="6284" spans="1:14" ht="12.75" customHeight="1" x14ac:dyDescent="0.25">
      <c r="A6284" s="232"/>
      <c r="B6284" s="232"/>
      <c r="C6284" s="232"/>
      <c r="D6284" s="232"/>
      <c r="E6284" s="232"/>
      <c r="F6284" s="232"/>
      <c r="G6284" s="232"/>
      <c r="H6284" s="232"/>
      <c r="I6284" s="232"/>
      <c r="J6284" s="232"/>
      <c r="K6284" s="232"/>
      <c r="L6284" s="232"/>
      <c r="M6284" s="232"/>
      <c r="N6284" s="131" t="e">
        <f t="shared" si="98"/>
        <v>#N/A</v>
      </c>
    </row>
    <row r="6285" spans="1:14" ht="12.75" customHeight="1" x14ac:dyDescent="0.25">
      <c r="A6285" s="232"/>
      <c r="B6285" s="232"/>
      <c r="C6285" s="232"/>
      <c r="D6285" s="232"/>
      <c r="E6285" s="232"/>
      <c r="F6285" s="232"/>
      <c r="G6285" s="232"/>
      <c r="H6285" s="232"/>
      <c r="I6285" s="232"/>
      <c r="J6285" s="232"/>
      <c r="K6285" s="232"/>
      <c r="L6285" s="232"/>
      <c r="M6285" s="232"/>
      <c r="N6285" s="131" t="e">
        <f t="shared" si="98"/>
        <v>#N/A</v>
      </c>
    </row>
    <row r="6286" spans="1:14" ht="12.75" customHeight="1" x14ac:dyDescent="0.25">
      <c r="A6286" s="232"/>
      <c r="B6286" s="232"/>
      <c r="C6286" s="232"/>
      <c r="D6286" s="232"/>
      <c r="E6286" s="232"/>
      <c r="F6286" s="232"/>
      <c r="G6286" s="232"/>
      <c r="H6286" s="232"/>
      <c r="I6286" s="232"/>
      <c r="J6286" s="232"/>
      <c r="K6286" s="232"/>
      <c r="L6286" s="232"/>
      <c r="M6286" s="232"/>
      <c r="N6286" s="131" t="e">
        <f t="shared" si="98"/>
        <v>#N/A</v>
      </c>
    </row>
    <row r="6287" spans="1:14" ht="12.75" customHeight="1" x14ac:dyDescent="0.25">
      <c r="A6287" s="232"/>
      <c r="B6287" s="232"/>
      <c r="C6287" s="232"/>
      <c r="D6287" s="232"/>
      <c r="E6287" s="232"/>
      <c r="F6287" s="232"/>
      <c r="G6287" s="232"/>
      <c r="H6287" s="232"/>
      <c r="I6287" s="232"/>
      <c r="J6287" s="232"/>
      <c r="K6287" s="232"/>
      <c r="L6287" s="232"/>
      <c r="M6287" s="232"/>
      <c r="N6287" s="131" t="e">
        <f t="shared" si="98"/>
        <v>#N/A</v>
      </c>
    </row>
    <row r="6288" spans="1:14" ht="12.75" customHeight="1" x14ac:dyDescent="0.25">
      <c r="A6288" s="232"/>
      <c r="B6288" s="232"/>
      <c r="C6288" s="232"/>
      <c r="D6288" s="232"/>
      <c r="E6288" s="232"/>
      <c r="F6288" s="232"/>
      <c r="G6288" s="232"/>
      <c r="H6288" s="232"/>
      <c r="I6288" s="232"/>
      <c r="J6288" s="232"/>
      <c r="K6288" s="232"/>
      <c r="L6288" s="232"/>
      <c r="M6288" s="232"/>
      <c r="N6288" s="131" t="e">
        <f t="shared" si="98"/>
        <v>#N/A</v>
      </c>
    </row>
    <row r="6289" spans="1:14" ht="12.75" customHeight="1" x14ac:dyDescent="0.25">
      <c r="A6289" s="232"/>
      <c r="B6289" s="232"/>
      <c r="C6289" s="232"/>
      <c r="D6289" s="232"/>
      <c r="E6289" s="232"/>
      <c r="F6289" s="232"/>
      <c r="G6289" s="232"/>
      <c r="H6289" s="232"/>
      <c r="I6289" s="232"/>
      <c r="J6289" s="232"/>
      <c r="K6289" s="232"/>
      <c r="L6289" s="232"/>
      <c r="M6289" s="232"/>
      <c r="N6289" s="131" t="e">
        <f t="shared" si="98"/>
        <v>#N/A</v>
      </c>
    </row>
    <row r="6290" spans="1:14" ht="12.75" customHeight="1" x14ac:dyDescent="0.25">
      <c r="A6290" s="232"/>
      <c r="B6290" s="232"/>
      <c r="C6290" s="232"/>
      <c r="D6290" s="232"/>
      <c r="E6290" s="232"/>
      <c r="F6290" s="232"/>
      <c r="G6290" s="232"/>
      <c r="H6290" s="232"/>
      <c r="I6290" s="232"/>
      <c r="J6290" s="232"/>
      <c r="K6290" s="232"/>
      <c r="L6290" s="232"/>
      <c r="M6290" s="232"/>
      <c r="N6290" s="131" t="e">
        <f t="shared" si="98"/>
        <v>#N/A</v>
      </c>
    </row>
    <row r="6291" spans="1:14" ht="12.75" customHeight="1" x14ac:dyDescent="0.25">
      <c r="A6291" s="232"/>
      <c r="B6291" s="232"/>
      <c r="C6291" s="232"/>
      <c r="D6291" s="232"/>
      <c r="E6291" s="232"/>
      <c r="F6291" s="232"/>
      <c r="G6291" s="232"/>
      <c r="H6291" s="232"/>
      <c r="I6291" s="232"/>
      <c r="J6291" s="232"/>
      <c r="K6291" s="232"/>
      <c r="L6291" s="232"/>
      <c r="M6291" s="232"/>
      <c r="N6291" s="131" t="e">
        <f t="shared" si="98"/>
        <v>#N/A</v>
      </c>
    </row>
    <row r="6292" spans="1:14" ht="12.75" customHeight="1" x14ac:dyDescent="0.25">
      <c r="A6292" s="232"/>
      <c r="B6292" s="232"/>
      <c r="C6292" s="232"/>
      <c r="D6292" s="232"/>
      <c r="E6292" s="232"/>
      <c r="F6292" s="232"/>
      <c r="G6292" s="232"/>
      <c r="H6292" s="232"/>
      <c r="I6292" s="232"/>
      <c r="J6292" s="232"/>
      <c r="K6292" s="232"/>
      <c r="L6292" s="232"/>
      <c r="M6292" s="232"/>
      <c r="N6292" s="131" t="e">
        <f t="shared" si="98"/>
        <v>#N/A</v>
      </c>
    </row>
    <row r="6293" spans="1:14" ht="12.75" customHeight="1" x14ac:dyDescent="0.25">
      <c r="A6293" s="232"/>
      <c r="B6293" s="232"/>
      <c r="C6293" s="232"/>
      <c r="D6293" s="232"/>
      <c r="E6293" s="232"/>
      <c r="F6293" s="232"/>
      <c r="G6293" s="232"/>
      <c r="H6293" s="232"/>
      <c r="I6293" s="232"/>
      <c r="J6293" s="232"/>
      <c r="K6293" s="232"/>
      <c r="L6293" s="232"/>
      <c r="M6293" s="232"/>
      <c r="N6293" s="131" t="e">
        <f t="shared" si="98"/>
        <v>#N/A</v>
      </c>
    </row>
    <row r="6294" spans="1:14" ht="12.75" customHeight="1" x14ac:dyDescent="0.25">
      <c r="A6294" s="232"/>
      <c r="B6294" s="232"/>
      <c r="C6294" s="232"/>
      <c r="D6294" s="232"/>
      <c r="E6294" s="232"/>
      <c r="F6294" s="232"/>
      <c r="G6294" s="232"/>
      <c r="H6294" s="232"/>
      <c r="I6294" s="232"/>
      <c r="J6294" s="232"/>
      <c r="K6294" s="232"/>
      <c r="L6294" s="232"/>
      <c r="M6294" s="232"/>
      <c r="N6294" s="131" t="e">
        <f t="shared" si="98"/>
        <v>#N/A</v>
      </c>
    </row>
    <row r="6295" spans="1:14" ht="12.75" customHeight="1" x14ac:dyDescent="0.25">
      <c r="A6295" s="232"/>
      <c r="B6295" s="232"/>
      <c r="C6295" s="232"/>
      <c r="D6295" s="232"/>
      <c r="E6295" s="232"/>
      <c r="F6295" s="232"/>
      <c r="G6295" s="232"/>
      <c r="H6295" s="232"/>
      <c r="I6295" s="232"/>
      <c r="J6295" s="232"/>
      <c r="K6295" s="232"/>
      <c r="L6295" s="232"/>
      <c r="M6295" s="232"/>
      <c r="N6295" s="131" t="e">
        <f t="shared" si="98"/>
        <v>#N/A</v>
      </c>
    </row>
    <row r="6296" spans="1:14" ht="12.75" customHeight="1" x14ac:dyDescent="0.25">
      <c r="A6296" s="232"/>
      <c r="B6296" s="232"/>
      <c r="C6296" s="232"/>
      <c r="D6296" s="232"/>
      <c r="E6296" s="232"/>
      <c r="F6296" s="232"/>
      <c r="G6296" s="232"/>
      <c r="H6296" s="232"/>
      <c r="I6296" s="232"/>
      <c r="J6296" s="232"/>
      <c r="K6296" s="232"/>
      <c r="L6296" s="232"/>
      <c r="M6296" s="232"/>
      <c r="N6296" s="131" t="e">
        <f t="shared" si="98"/>
        <v>#N/A</v>
      </c>
    </row>
    <row r="6297" spans="1:14" ht="12.75" customHeight="1" x14ac:dyDescent="0.25">
      <c r="A6297" s="232"/>
      <c r="B6297" s="232"/>
      <c r="C6297" s="232"/>
      <c r="D6297" s="232"/>
      <c r="E6297" s="232"/>
      <c r="F6297" s="232"/>
      <c r="G6297" s="232"/>
      <c r="H6297" s="232"/>
      <c r="I6297" s="232"/>
      <c r="J6297" s="232"/>
      <c r="K6297" s="232"/>
      <c r="L6297" s="232"/>
      <c r="M6297" s="232"/>
      <c r="N6297" s="131" t="e">
        <f t="shared" si="98"/>
        <v>#N/A</v>
      </c>
    </row>
    <row r="6298" spans="1:14" ht="12.75" customHeight="1" x14ac:dyDescent="0.25">
      <c r="A6298" s="232"/>
      <c r="B6298" s="232"/>
      <c r="C6298" s="232"/>
      <c r="D6298" s="232"/>
      <c r="E6298" s="232"/>
      <c r="F6298" s="232"/>
      <c r="G6298" s="232"/>
      <c r="H6298" s="232"/>
      <c r="I6298" s="232"/>
      <c r="J6298" s="232"/>
      <c r="K6298" s="232"/>
      <c r="L6298" s="232"/>
      <c r="M6298" s="232"/>
      <c r="N6298" s="131" t="e">
        <f t="shared" si="98"/>
        <v>#N/A</v>
      </c>
    </row>
    <row r="6299" spans="1:14" ht="12.75" customHeight="1" x14ac:dyDescent="0.25">
      <c r="A6299" s="232"/>
      <c r="B6299" s="232"/>
      <c r="C6299" s="232"/>
      <c r="D6299" s="232"/>
      <c r="E6299" s="232"/>
      <c r="F6299" s="232"/>
      <c r="G6299" s="232"/>
      <c r="H6299" s="232"/>
      <c r="I6299" s="232"/>
      <c r="J6299" s="232"/>
      <c r="K6299" s="232"/>
      <c r="L6299" s="232"/>
      <c r="M6299" s="232"/>
      <c r="N6299" s="131" t="e">
        <f t="shared" si="98"/>
        <v>#N/A</v>
      </c>
    </row>
    <row r="6300" spans="1:14" ht="12.75" customHeight="1" x14ac:dyDescent="0.25">
      <c r="A6300" s="232"/>
      <c r="B6300" s="232"/>
      <c r="C6300" s="232"/>
      <c r="D6300" s="232"/>
      <c r="E6300" s="232"/>
      <c r="F6300" s="232"/>
      <c r="G6300" s="232"/>
      <c r="H6300" s="232"/>
      <c r="I6300" s="232"/>
      <c r="J6300" s="232"/>
      <c r="K6300" s="232"/>
      <c r="L6300" s="232"/>
      <c r="M6300" s="232"/>
      <c r="N6300" s="131" t="e">
        <f t="shared" si="98"/>
        <v>#N/A</v>
      </c>
    </row>
    <row r="6301" spans="1:14" ht="12.75" customHeight="1" x14ac:dyDescent="0.25">
      <c r="A6301" s="232"/>
      <c r="B6301" s="232"/>
      <c r="C6301" s="232"/>
      <c r="D6301" s="232"/>
      <c r="E6301" s="232"/>
      <c r="F6301" s="232"/>
      <c r="G6301" s="232"/>
      <c r="H6301" s="232"/>
      <c r="I6301" s="232"/>
      <c r="J6301" s="232"/>
      <c r="K6301" s="232"/>
      <c r="L6301" s="232"/>
      <c r="M6301" s="232"/>
      <c r="N6301" s="131" t="e">
        <f t="shared" si="98"/>
        <v>#N/A</v>
      </c>
    </row>
    <row r="6302" spans="1:14" ht="12.75" customHeight="1" x14ac:dyDescent="0.25">
      <c r="A6302" s="232"/>
      <c r="B6302" s="232"/>
      <c r="C6302" s="232"/>
      <c r="D6302" s="232"/>
      <c r="E6302" s="232"/>
      <c r="F6302" s="232"/>
      <c r="G6302" s="232"/>
      <c r="H6302" s="232"/>
      <c r="I6302" s="232"/>
      <c r="J6302" s="232"/>
      <c r="K6302" s="232"/>
      <c r="L6302" s="232"/>
      <c r="M6302" s="232"/>
      <c r="N6302" s="131" t="e">
        <f t="shared" si="98"/>
        <v>#N/A</v>
      </c>
    </row>
    <row r="6303" spans="1:14" ht="12.75" customHeight="1" x14ac:dyDescent="0.25">
      <c r="A6303" s="232"/>
      <c r="B6303" s="232"/>
      <c r="C6303" s="232"/>
      <c r="D6303" s="232"/>
      <c r="E6303" s="232"/>
      <c r="F6303" s="232"/>
      <c r="G6303" s="232"/>
      <c r="H6303" s="232"/>
      <c r="I6303" s="232"/>
      <c r="J6303" s="232"/>
      <c r="K6303" s="232"/>
      <c r="L6303" s="232"/>
      <c r="M6303" s="232"/>
      <c r="N6303" s="131" t="e">
        <f t="shared" si="98"/>
        <v>#N/A</v>
      </c>
    </row>
    <row r="6304" spans="1:14" ht="12.75" customHeight="1" x14ac:dyDescent="0.25">
      <c r="A6304" s="232"/>
      <c r="B6304" s="232"/>
      <c r="C6304" s="232"/>
      <c r="D6304" s="232"/>
      <c r="E6304" s="232"/>
      <c r="F6304" s="232"/>
      <c r="G6304" s="232"/>
      <c r="H6304" s="232"/>
      <c r="I6304" s="232"/>
      <c r="J6304" s="232"/>
      <c r="K6304" s="232"/>
      <c r="L6304" s="232"/>
      <c r="M6304" s="232"/>
      <c r="N6304" s="131" t="e">
        <f t="shared" si="98"/>
        <v>#N/A</v>
      </c>
    </row>
    <row r="6305" spans="1:14" ht="12.75" customHeight="1" x14ac:dyDescent="0.25">
      <c r="A6305" s="232"/>
      <c r="B6305" s="232"/>
      <c r="C6305" s="232"/>
      <c r="D6305" s="232"/>
      <c r="E6305" s="232"/>
      <c r="F6305" s="232"/>
      <c r="G6305" s="232"/>
      <c r="H6305" s="232"/>
      <c r="I6305" s="232"/>
      <c r="J6305" s="232"/>
      <c r="K6305" s="232"/>
      <c r="L6305" s="232"/>
      <c r="M6305" s="232"/>
      <c r="N6305" s="131" t="e">
        <f t="shared" si="98"/>
        <v>#N/A</v>
      </c>
    </row>
    <row r="6306" spans="1:14" ht="12.75" customHeight="1" x14ac:dyDescent="0.25">
      <c r="A6306" s="232"/>
      <c r="B6306" s="232"/>
      <c r="C6306" s="232"/>
      <c r="D6306" s="232"/>
      <c r="E6306" s="232"/>
      <c r="F6306" s="232"/>
      <c r="G6306" s="232"/>
      <c r="H6306" s="232"/>
      <c r="I6306" s="232"/>
      <c r="J6306" s="232"/>
      <c r="K6306" s="232"/>
      <c r="L6306" s="232"/>
      <c r="M6306" s="232"/>
      <c r="N6306" s="131" t="e">
        <f t="shared" si="98"/>
        <v>#N/A</v>
      </c>
    </row>
    <row r="6307" spans="1:14" ht="12.75" customHeight="1" x14ac:dyDescent="0.25">
      <c r="A6307" s="232"/>
      <c r="B6307" s="232"/>
      <c r="C6307" s="232"/>
      <c r="D6307" s="232"/>
      <c r="E6307" s="232"/>
      <c r="F6307" s="232"/>
      <c r="G6307" s="232"/>
      <c r="H6307" s="232"/>
      <c r="I6307" s="232"/>
      <c r="J6307" s="232"/>
      <c r="K6307" s="232"/>
      <c r="L6307" s="232"/>
      <c r="M6307" s="232"/>
      <c r="N6307" s="131" t="e">
        <f t="shared" si="98"/>
        <v>#N/A</v>
      </c>
    </row>
    <row r="6308" spans="1:14" ht="12.75" customHeight="1" x14ac:dyDescent="0.25">
      <c r="A6308" s="232"/>
      <c r="B6308" s="232"/>
      <c r="C6308" s="232"/>
      <c r="D6308" s="232"/>
      <c r="E6308" s="232"/>
      <c r="F6308" s="232"/>
      <c r="G6308" s="232"/>
      <c r="H6308" s="232"/>
      <c r="I6308" s="232"/>
      <c r="J6308" s="232"/>
      <c r="K6308" s="232"/>
      <c r="L6308" s="232"/>
      <c r="M6308" s="232"/>
      <c r="N6308" s="131" t="e">
        <f t="shared" si="98"/>
        <v>#N/A</v>
      </c>
    </row>
    <row r="6309" spans="1:14" ht="12.75" customHeight="1" x14ac:dyDescent="0.25">
      <c r="A6309" s="232"/>
      <c r="B6309" s="232"/>
      <c r="C6309" s="232"/>
      <c r="D6309" s="232"/>
      <c r="E6309" s="232"/>
      <c r="F6309" s="232"/>
      <c r="G6309" s="232"/>
      <c r="H6309" s="232"/>
      <c r="I6309" s="232"/>
      <c r="J6309" s="232"/>
      <c r="K6309" s="232"/>
      <c r="L6309" s="232"/>
      <c r="M6309" s="232"/>
      <c r="N6309" s="131" t="e">
        <f t="shared" si="98"/>
        <v>#N/A</v>
      </c>
    </row>
    <row r="6310" spans="1:14" ht="12.75" customHeight="1" x14ac:dyDescent="0.25">
      <c r="A6310" s="232"/>
      <c r="B6310" s="232"/>
      <c r="C6310" s="232"/>
      <c r="D6310" s="232"/>
      <c r="E6310" s="232"/>
      <c r="F6310" s="232"/>
      <c r="G6310" s="232"/>
      <c r="H6310" s="232"/>
      <c r="I6310" s="232"/>
      <c r="J6310" s="232"/>
      <c r="K6310" s="232"/>
      <c r="L6310" s="232"/>
      <c r="M6310" s="232"/>
      <c r="N6310" s="131" t="e">
        <f t="shared" si="98"/>
        <v>#N/A</v>
      </c>
    </row>
    <row r="6311" spans="1:14" ht="12.75" customHeight="1" x14ac:dyDescent="0.25">
      <c r="A6311" s="232"/>
      <c r="B6311" s="232"/>
      <c r="C6311" s="232"/>
      <c r="D6311" s="232"/>
      <c r="E6311" s="232"/>
      <c r="F6311" s="232"/>
      <c r="G6311" s="232"/>
      <c r="H6311" s="232"/>
      <c r="I6311" s="232"/>
      <c r="J6311" s="232"/>
      <c r="K6311" s="232"/>
      <c r="L6311" s="232"/>
      <c r="M6311" s="232"/>
      <c r="N6311" s="131" t="e">
        <f t="shared" si="98"/>
        <v>#N/A</v>
      </c>
    </row>
    <row r="6312" spans="1:14" ht="12.75" customHeight="1" x14ac:dyDescent="0.25">
      <c r="A6312" s="232"/>
      <c r="B6312" s="232"/>
      <c r="C6312" s="232"/>
      <c r="D6312" s="232"/>
      <c r="E6312" s="232"/>
      <c r="F6312" s="232"/>
      <c r="G6312" s="232"/>
      <c r="H6312" s="232"/>
      <c r="I6312" s="232"/>
      <c r="J6312" s="232"/>
      <c r="K6312" s="232"/>
      <c r="L6312" s="232"/>
      <c r="M6312" s="232"/>
      <c r="N6312" s="131" t="e">
        <f t="shared" si="98"/>
        <v>#N/A</v>
      </c>
    </row>
    <row r="6313" spans="1:14" ht="12.75" customHeight="1" x14ac:dyDescent="0.25">
      <c r="A6313" s="232"/>
      <c r="B6313" s="232"/>
      <c r="C6313" s="232"/>
      <c r="D6313" s="232"/>
      <c r="E6313" s="232"/>
      <c r="F6313" s="232"/>
      <c r="G6313" s="232"/>
      <c r="H6313" s="232"/>
      <c r="I6313" s="232"/>
      <c r="J6313" s="232"/>
      <c r="K6313" s="232"/>
      <c r="L6313" s="232"/>
      <c r="M6313" s="232"/>
      <c r="N6313" s="131" t="e">
        <f t="shared" si="98"/>
        <v>#N/A</v>
      </c>
    </row>
    <row r="6314" spans="1:14" ht="12.75" customHeight="1" x14ac:dyDescent="0.25">
      <c r="A6314" s="232"/>
      <c r="B6314" s="232"/>
      <c r="C6314" s="232"/>
      <c r="D6314" s="232"/>
      <c r="E6314" s="232"/>
      <c r="F6314" s="232"/>
      <c r="G6314" s="232"/>
      <c r="H6314" s="232"/>
      <c r="I6314" s="232"/>
      <c r="J6314" s="232"/>
      <c r="K6314" s="232"/>
      <c r="L6314" s="232"/>
      <c r="M6314" s="232"/>
      <c r="N6314" s="131" t="e">
        <f t="shared" si="98"/>
        <v>#N/A</v>
      </c>
    </row>
    <row r="6315" spans="1:14" ht="12.75" customHeight="1" x14ac:dyDescent="0.25">
      <c r="A6315" s="232"/>
      <c r="B6315" s="232"/>
      <c r="C6315" s="232"/>
      <c r="D6315" s="232"/>
      <c r="E6315" s="232"/>
      <c r="F6315" s="232"/>
      <c r="G6315" s="232"/>
      <c r="H6315" s="232"/>
      <c r="I6315" s="232"/>
      <c r="J6315" s="232"/>
      <c r="K6315" s="232"/>
      <c r="L6315" s="232"/>
      <c r="M6315" s="232"/>
      <c r="N6315" s="131" t="e">
        <f t="shared" si="98"/>
        <v>#N/A</v>
      </c>
    </row>
    <row r="6316" spans="1:14" ht="12.75" customHeight="1" x14ac:dyDescent="0.25">
      <c r="A6316" s="232"/>
      <c r="B6316" s="232"/>
      <c r="C6316" s="232"/>
      <c r="D6316" s="232"/>
      <c r="E6316" s="232"/>
      <c r="F6316" s="232"/>
      <c r="G6316" s="232"/>
      <c r="H6316" s="232"/>
      <c r="I6316" s="232"/>
      <c r="J6316" s="232"/>
      <c r="K6316" s="232"/>
      <c r="L6316" s="232"/>
      <c r="M6316" s="232"/>
      <c r="N6316" s="131" t="e">
        <f t="shared" si="98"/>
        <v>#N/A</v>
      </c>
    </row>
    <row r="6317" spans="1:14" ht="12.75" customHeight="1" x14ac:dyDescent="0.25">
      <c r="A6317" s="232"/>
      <c r="B6317" s="232"/>
      <c r="C6317" s="232"/>
      <c r="D6317" s="232"/>
      <c r="E6317" s="232"/>
      <c r="F6317" s="232"/>
      <c r="G6317" s="232"/>
      <c r="H6317" s="232"/>
      <c r="I6317" s="232"/>
      <c r="J6317" s="232"/>
      <c r="K6317" s="232"/>
      <c r="L6317" s="232"/>
      <c r="M6317" s="232"/>
      <c r="N6317" s="131" t="e">
        <f t="shared" si="98"/>
        <v>#N/A</v>
      </c>
    </row>
    <row r="6318" spans="1:14" ht="12.75" customHeight="1" x14ac:dyDescent="0.25">
      <c r="A6318" s="232"/>
      <c r="B6318" s="232"/>
      <c r="C6318" s="232"/>
      <c r="D6318" s="232"/>
      <c r="E6318" s="232"/>
      <c r="F6318" s="232"/>
      <c r="G6318" s="232"/>
      <c r="H6318" s="232"/>
      <c r="I6318" s="232"/>
      <c r="J6318" s="232"/>
      <c r="K6318" s="232"/>
      <c r="L6318" s="232"/>
      <c r="M6318" s="232"/>
      <c r="N6318" s="131" t="e">
        <f t="shared" si="98"/>
        <v>#N/A</v>
      </c>
    </row>
    <row r="6319" spans="1:14" ht="12.75" customHeight="1" x14ac:dyDescent="0.25">
      <c r="A6319" s="232"/>
      <c r="B6319" s="232"/>
      <c r="C6319" s="232"/>
      <c r="D6319" s="232"/>
      <c r="E6319" s="232"/>
      <c r="F6319" s="232"/>
      <c r="G6319" s="232"/>
      <c r="H6319" s="232"/>
      <c r="I6319" s="232"/>
      <c r="J6319" s="232"/>
      <c r="K6319" s="232"/>
      <c r="L6319" s="232"/>
      <c r="M6319" s="232"/>
      <c r="N6319" s="131" t="e">
        <f t="shared" si="98"/>
        <v>#N/A</v>
      </c>
    </row>
    <row r="6320" spans="1:14" ht="12.75" customHeight="1" x14ac:dyDescent="0.25">
      <c r="A6320" s="232"/>
      <c r="B6320" s="232"/>
      <c r="C6320" s="232"/>
      <c r="D6320" s="232"/>
      <c r="E6320" s="232"/>
      <c r="F6320" s="232"/>
      <c r="G6320" s="232"/>
      <c r="H6320" s="232"/>
      <c r="I6320" s="232"/>
      <c r="J6320" s="232"/>
      <c r="K6320" s="232"/>
      <c r="L6320" s="232"/>
      <c r="M6320" s="232"/>
      <c r="N6320" s="131" t="e">
        <f t="shared" si="98"/>
        <v>#N/A</v>
      </c>
    </row>
    <row r="6321" spans="1:14" ht="12.75" customHeight="1" x14ac:dyDescent="0.25">
      <c r="A6321" s="232"/>
      <c r="B6321" s="232"/>
      <c r="C6321" s="232"/>
      <c r="D6321" s="232"/>
      <c r="E6321" s="232"/>
      <c r="F6321" s="232"/>
      <c r="G6321" s="232"/>
      <c r="H6321" s="232"/>
      <c r="I6321" s="232"/>
      <c r="J6321" s="232"/>
      <c r="K6321" s="232"/>
      <c r="L6321" s="232"/>
      <c r="M6321" s="232"/>
      <c r="N6321" s="131" t="e">
        <f t="shared" si="98"/>
        <v>#N/A</v>
      </c>
    </row>
    <row r="6322" spans="1:14" ht="12.75" customHeight="1" x14ac:dyDescent="0.25">
      <c r="A6322" s="232"/>
      <c r="B6322" s="232"/>
      <c r="C6322" s="232"/>
      <c r="D6322" s="232"/>
      <c r="E6322" s="232"/>
      <c r="F6322" s="232"/>
      <c r="G6322" s="232"/>
      <c r="H6322" s="232"/>
      <c r="I6322" s="232"/>
      <c r="J6322" s="232"/>
      <c r="K6322" s="232"/>
      <c r="L6322" s="232"/>
      <c r="M6322" s="232"/>
      <c r="N6322" s="131" t="e">
        <f t="shared" si="98"/>
        <v>#N/A</v>
      </c>
    </row>
    <row r="6323" spans="1:14" ht="12.75" customHeight="1" x14ac:dyDescent="0.25">
      <c r="A6323" s="232"/>
      <c r="B6323" s="232"/>
      <c r="C6323" s="232"/>
      <c r="D6323" s="232"/>
      <c r="E6323" s="232"/>
      <c r="F6323" s="232"/>
      <c r="G6323" s="232"/>
      <c r="H6323" s="232"/>
      <c r="I6323" s="232"/>
      <c r="J6323" s="232"/>
      <c r="K6323" s="232"/>
      <c r="L6323" s="232"/>
      <c r="M6323" s="232"/>
      <c r="N6323" s="131" t="e">
        <f t="shared" si="98"/>
        <v>#N/A</v>
      </c>
    </row>
    <row r="6324" spans="1:14" ht="12.75" customHeight="1" x14ac:dyDescent="0.25">
      <c r="A6324" s="232"/>
      <c r="B6324" s="232"/>
      <c r="C6324" s="232"/>
      <c r="D6324" s="232"/>
      <c r="E6324" s="232"/>
      <c r="F6324" s="232"/>
      <c r="G6324" s="232"/>
      <c r="H6324" s="232"/>
      <c r="I6324" s="232"/>
      <c r="J6324" s="232"/>
      <c r="K6324" s="232"/>
      <c r="L6324" s="232"/>
      <c r="M6324" s="232"/>
      <c r="N6324" s="131" t="e">
        <f t="shared" si="98"/>
        <v>#N/A</v>
      </c>
    </row>
    <row r="6325" spans="1:14" ht="12.75" customHeight="1" x14ac:dyDescent="0.25">
      <c r="A6325" s="232"/>
      <c r="B6325" s="232"/>
      <c r="C6325" s="232"/>
      <c r="D6325" s="232"/>
      <c r="E6325" s="232"/>
      <c r="F6325" s="232"/>
      <c r="G6325" s="232"/>
      <c r="H6325" s="232"/>
      <c r="I6325" s="232"/>
      <c r="J6325" s="232"/>
      <c r="K6325" s="232"/>
      <c r="L6325" s="232"/>
      <c r="M6325" s="232"/>
      <c r="N6325" s="131" t="e">
        <f t="shared" si="98"/>
        <v>#N/A</v>
      </c>
    </row>
    <row r="6326" spans="1:14" ht="12.75" customHeight="1" x14ac:dyDescent="0.25">
      <c r="A6326" s="232"/>
      <c r="B6326" s="232"/>
      <c r="C6326" s="232"/>
      <c r="D6326" s="232"/>
      <c r="E6326" s="232"/>
      <c r="F6326" s="232"/>
      <c r="G6326" s="232"/>
      <c r="H6326" s="232"/>
      <c r="I6326" s="232"/>
      <c r="J6326" s="232"/>
      <c r="K6326" s="232"/>
      <c r="L6326" s="232"/>
      <c r="M6326" s="232"/>
      <c r="N6326" s="131" t="e">
        <f t="shared" si="98"/>
        <v>#N/A</v>
      </c>
    </row>
    <row r="6327" spans="1:14" ht="12.75" customHeight="1" x14ac:dyDescent="0.25">
      <c r="A6327" s="232"/>
      <c r="B6327" s="232"/>
      <c r="C6327" s="232"/>
      <c r="D6327" s="232"/>
      <c r="E6327" s="232"/>
      <c r="F6327" s="232"/>
      <c r="G6327" s="232"/>
      <c r="H6327" s="232"/>
      <c r="I6327" s="232"/>
      <c r="J6327" s="232"/>
      <c r="K6327" s="232"/>
      <c r="L6327" s="232"/>
      <c r="M6327" s="232"/>
      <c r="N6327" s="131" t="e">
        <f t="shared" si="98"/>
        <v>#N/A</v>
      </c>
    </row>
    <row r="6328" spans="1:14" ht="12.75" customHeight="1" x14ac:dyDescent="0.25">
      <c r="A6328" s="232"/>
      <c r="B6328" s="232"/>
      <c r="C6328" s="232"/>
      <c r="D6328" s="232"/>
      <c r="E6328" s="232"/>
      <c r="F6328" s="232"/>
      <c r="G6328" s="232"/>
      <c r="H6328" s="232"/>
      <c r="I6328" s="232"/>
      <c r="J6328" s="232"/>
      <c r="K6328" s="232"/>
      <c r="L6328" s="232"/>
      <c r="M6328" s="232"/>
      <c r="N6328" s="131" t="e">
        <f t="shared" si="98"/>
        <v>#N/A</v>
      </c>
    </row>
    <row r="6329" spans="1:14" ht="12.75" customHeight="1" x14ac:dyDescent="0.25">
      <c r="A6329" s="232"/>
      <c r="B6329" s="232"/>
      <c r="C6329" s="232"/>
      <c r="D6329" s="232"/>
      <c r="E6329" s="232"/>
      <c r="F6329" s="232"/>
      <c r="G6329" s="232"/>
      <c r="H6329" s="232"/>
      <c r="I6329" s="232"/>
      <c r="J6329" s="232"/>
      <c r="K6329" s="232"/>
      <c r="L6329" s="232"/>
      <c r="M6329" s="232"/>
      <c r="N6329" s="131" t="e">
        <f t="shared" si="98"/>
        <v>#N/A</v>
      </c>
    </row>
    <row r="6330" spans="1:14" ht="12.75" customHeight="1" x14ac:dyDescent="0.25">
      <c r="A6330" s="232"/>
      <c r="B6330" s="232"/>
      <c r="C6330" s="232"/>
      <c r="D6330" s="232"/>
      <c r="E6330" s="232"/>
      <c r="F6330" s="232"/>
      <c r="G6330" s="232"/>
      <c r="H6330" s="232"/>
      <c r="I6330" s="232"/>
      <c r="J6330" s="232"/>
      <c r="K6330" s="232"/>
      <c r="L6330" s="232"/>
      <c r="M6330" s="232"/>
      <c r="N6330" s="131" t="e">
        <f t="shared" si="98"/>
        <v>#N/A</v>
      </c>
    </row>
    <row r="6331" spans="1:14" ht="12.75" customHeight="1" x14ac:dyDescent="0.25">
      <c r="A6331" s="232"/>
      <c r="B6331" s="232"/>
      <c r="C6331" s="232"/>
      <c r="D6331" s="232"/>
      <c r="E6331" s="232"/>
      <c r="F6331" s="232"/>
      <c r="G6331" s="232"/>
      <c r="H6331" s="232"/>
      <c r="I6331" s="232"/>
      <c r="J6331" s="232"/>
      <c r="K6331" s="232"/>
      <c r="L6331" s="232"/>
      <c r="M6331" s="232"/>
      <c r="N6331" s="131" t="e">
        <f t="shared" si="98"/>
        <v>#N/A</v>
      </c>
    </row>
    <row r="6332" spans="1:14" ht="12.75" customHeight="1" x14ac:dyDescent="0.25">
      <c r="A6332" s="232"/>
      <c r="B6332" s="232"/>
      <c r="C6332" s="232"/>
      <c r="D6332" s="232"/>
      <c r="E6332" s="232"/>
      <c r="F6332" s="232"/>
      <c r="G6332" s="232"/>
      <c r="H6332" s="232"/>
      <c r="I6332" s="232"/>
      <c r="J6332" s="232"/>
      <c r="K6332" s="232"/>
      <c r="L6332" s="232"/>
      <c r="M6332" s="232"/>
      <c r="N6332" s="131" t="e">
        <f t="shared" si="98"/>
        <v>#N/A</v>
      </c>
    </row>
    <row r="6333" spans="1:14" ht="12.75" customHeight="1" x14ac:dyDescent="0.25">
      <c r="A6333" s="232"/>
      <c r="B6333" s="232"/>
      <c r="C6333" s="232"/>
      <c r="D6333" s="232"/>
      <c r="E6333" s="232"/>
      <c r="F6333" s="232"/>
      <c r="G6333" s="232"/>
      <c r="H6333" s="232"/>
      <c r="I6333" s="232"/>
      <c r="J6333" s="232"/>
      <c r="K6333" s="232"/>
      <c r="L6333" s="232"/>
      <c r="M6333" s="232"/>
      <c r="N6333" s="131" t="e">
        <f t="shared" si="98"/>
        <v>#N/A</v>
      </c>
    </row>
    <row r="6334" spans="1:14" ht="12.75" customHeight="1" x14ac:dyDescent="0.25">
      <c r="A6334" s="232"/>
      <c r="B6334" s="232"/>
      <c r="C6334" s="232"/>
      <c r="D6334" s="232"/>
      <c r="E6334" s="232"/>
      <c r="F6334" s="232"/>
      <c r="G6334" s="232"/>
      <c r="H6334" s="232"/>
      <c r="I6334" s="232"/>
      <c r="J6334" s="232"/>
      <c r="K6334" s="232"/>
      <c r="L6334" s="232"/>
      <c r="M6334" s="232"/>
      <c r="N6334" s="131" t="e">
        <f t="shared" si="98"/>
        <v>#N/A</v>
      </c>
    </row>
    <row r="6335" spans="1:14" ht="12.75" customHeight="1" x14ac:dyDescent="0.25">
      <c r="A6335" s="232"/>
      <c r="B6335" s="232"/>
      <c r="C6335" s="232"/>
      <c r="D6335" s="232"/>
      <c r="E6335" s="232"/>
      <c r="F6335" s="232"/>
      <c r="G6335" s="232"/>
      <c r="H6335" s="232"/>
      <c r="I6335" s="232"/>
      <c r="J6335" s="232"/>
      <c r="K6335" s="232"/>
      <c r="L6335" s="232"/>
      <c r="M6335" s="232"/>
      <c r="N6335" s="131" t="e">
        <f t="shared" si="98"/>
        <v>#N/A</v>
      </c>
    </row>
    <row r="6336" spans="1:14" ht="12.75" customHeight="1" x14ac:dyDescent="0.25">
      <c r="A6336" s="232"/>
      <c r="B6336" s="232"/>
      <c r="C6336" s="232"/>
      <c r="D6336" s="232"/>
      <c r="E6336" s="232"/>
      <c r="F6336" s="232"/>
      <c r="G6336" s="232"/>
      <c r="H6336" s="232"/>
      <c r="I6336" s="232"/>
      <c r="J6336" s="232"/>
      <c r="K6336" s="232"/>
      <c r="L6336" s="232"/>
      <c r="M6336" s="232"/>
      <c r="N6336" s="131" t="e">
        <f t="shared" si="98"/>
        <v>#N/A</v>
      </c>
    </row>
    <row r="6337" spans="1:14" ht="12.75" customHeight="1" x14ac:dyDescent="0.25">
      <c r="A6337" s="232"/>
      <c r="B6337" s="232"/>
      <c r="C6337" s="232"/>
      <c r="D6337" s="232"/>
      <c r="E6337" s="232"/>
      <c r="F6337" s="232"/>
      <c r="G6337" s="232"/>
      <c r="H6337" s="232"/>
      <c r="I6337" s="232"/>
      <c r="J6337" s="232"/>
      <c r="K6337" s="232"/>
      <c r="L6337" s="232"/>
      <c r="M6337" s="232"/>
      <c r="N6337" s="131" t="e">
        <f t="shared" si="98"/>
        <v>#N/A</v>
      </c>
    </row>
    <row r="6338" spans="1:14" ht="12.75" customHeight="1" x14ac:dyDescent="0.25">
      <c r="A6338" s="232"/>
      <c r="B6338" s="232"/>
      <c r="C6338" s="232"/>
      <c r="D6338" s="232"/>
      <c r="E6338" s="232"/>
      <c r="F6338" s="232"/>
      <c r="G6338" s="232"/>
      <c r="H6338" s="232"/>
      <c r="I6338" s="232"/>
      <c r="J6338" s="232"/>
      <c r="K6338" s="232"/>
      <c r="L6338" s="232"/>
      <c r="M6338" s="232"/>
      <c r="N6338" s="131" t="e">
        <f t="shared" si="98"/>
        <v>#N/A</v>
      </c>
    </row>
    <row r="6339" spans="1:14" ht="12.75" customHeight="1" x14ac:dyDescent="0.25">
      <c r="A6339" s="232"/>
      <c r="B6339" s="232"/>
      <c r="C6339" s="232"/>
      <c r="D6339" s="232"/>
      <c r="E6339" s="232"/>
      <c r="F6339" s="232"/>
      <c r="G6339" s="232"/>
      <c r="H6339" s="232"/>
      <c r="I6339" s="232"/>
      <c r="J6339" s="232"/>
      <c r="K6339" s="232"/>
      <c r="L6339" s="232"/>
      <c r="M6339" s="232"/>
      <c r="N6339" s="131" t="e">
        <f t="shared" si="98"/>
        <v>#N/A</v>
      </c>
    </row>
    <row r="6340" spans="1:14" ht="12.75" customHeight="1" x14ac:dyDescent="0.25">
      <c r="A6340" s="232"/>
      <c r="B6340" s="232"/>
      <c r="C6340" s="232"/>
      <c r="D6340" s="232"/>
      <c r="E6340" s="232"/>
      <c r="F6340" s="232"/>
      <c r="G6340" s="232"/>
      <c r="H6340" s="232"/>
      <c r="I6340" s="232"/>
      <c r="J6340" s="232"/>
      <c r="K6340" s="232"/>
      <c r="L6340" s="232"/>
      <c r="M6340" s="232"/>
      <c r="N6340" s="131" t="e">
        <f t="shared" ref="N6340:N6403" si="99">VLOOKUP(I6340,$O$3:$P$10,2,FALSE)</f>
        <v>#N/A</v>
      </c>
    </row>
    <row r="6341" spans="1:14" ht="12.75" customHeight="1" x14ac:dyDescent="0.25">
      <c r="A6341" s="232"/>
      <c r="B6341" s="232"/>
      <c r="C6341" s="232"/>
      <c r="D6341" s="232"/>
      <c r="E6341" s="232"/>
      <c r="F6341" s="232"/>
      <c r="G6341" s="232"/>
      <c r="H6341" s="232"/>
      <c r="I6341" s="232"/>
      <c r="J6341" s="232"/>
      <c r="K6341" s="232"/>
      <c r="L6341" s="232"/>
      <c r="M6341" s="232"/>
      <c r="N6341" s="131" t="e">
        <f t="shared" si="99"/>
        <v>#N/A</v>
      </c>
    </row>
    <row r="6342" spans="1:14" ht="12.75" customHeight="1" x14ac:dyDescent="0.25">
      <c r="A6342" s="232"/>
      <c r="B6342" s="232"/>
      <c r="C6342" s="232"/>
      <c r="D6342" s="232"/>
      <c r="E6342" s="232"/>
      <c r="F6342" s="232"/>
      <c r="G6342" s="232"/>
      <c r="H6342" s="232"/>
      <c r="I6342" s="232"/>
      <c r="J6342" s="232"/>
      <c r="K6342" s="232"/>
      <c r="L6342" s="232"/>
      <c r="M6342" s="232"/>
      <c r="N6342" s="131" t="e">
        <f t="shared" si="99"/>
        <v>#N/A</v>
      </c>
    </row>
    <row r="6343" spans="1:14" ht="12.75" customHeight="1" x14ac:dyDescent="0.25">
      <c r="A6343" s="232"/>
      <c r="B6343" s="232"/>
      <c r="C6343" s="232"/>
      <c r="D6343" s="232"/>
      <c r="E6343" s="232"/>
      <c r="F6343" s="232"/>
      <c r="G6343" s="232"/>
      <c r="H6343" s="232"/>
      <c r="I6343" s="232"/>
      <c r="J6343" s="232"/>
      <c r="K6343" s="232"/>
      <c r="L6343" s="232"/>
      <c r="M6343" s="232"/>
      <c r="N6343" s="131" t="e">
        <f t="shared" si="99"/>
        <v>#N/A</v>
      </c>
    </row>
    <row r="6344" spans="1:14" ht="12.75" customHeight="1" x14ac:dyDescent="0.25">
      <c r="A6344" s="232"/>
      <c r="B6344" s="232"/>
      <c r="C6344" s="232"/>
      <c r="D6344" s="232"/>
      <c r="E6344" s="232"/>
      <c r="F6344" s="232"/>
      <c r="G6344" s="232"/>
      <c r="H6344" s="232"/>
      <c r="I6344" s="232"/>
      <c r="J6344" s="232"/>
      <c r="K6344" s="232"/>
      <c r="L6344" s="232"/>
      <c r="M6344" s="232"/>
      <c r="N6344" s="131" t="e">
        <f t="shared" si="99"/>
        <v>#N/A</v>
      </c>
    </row>
    <row r="6345" spans="1:14" ht="12.75" customHeight="1" x14ac:dyDescent="0.25">
      <c r="A6345" s="232"/>
      <c r="B6345" s="232"/>
      <c r="C6345" s="232"/>
      <c r="D6345" s="232"/>
      <c r="E6345" s="232"/>
      <c r="F6345" s="232"/>
      <c r="G6345" s="232"/>
      <c r="H6345" s="232"/>
      <c r="I6345" s="232"/>
      <c r="J6345" s="232"/>
      <c r="K6345" s="232"/>
      <c r="L6345" s="232"/>
      <c r="M6345" s="232"/>
      <c r="N6345" s="131" t="e">
        <f t="shared" si="99"/>
        <v>#N/A</v>
      </c>
    </row>
    <row r="6346" spans="1:14" ht="12.75" customHeight="1" x14ac:dyDescent="0.25">
      <c r="A6346" s="232"/>
      <c r="B6346" s="232"/>
      <c r="C6346" s="232"/>
      <c r="D6346" s="232"/>
      <c r="E6346" s="232"/>
      <c r="F6346" s="232"/>
      <c r="G6346" s="232"/>
      <c r="H6346" s="232"/>
      <c r="I6346" s="232"/>
      <c r="J6346" s="232"/>
      <c r="K6346" s="232"/>
      <c r="L6346" s="232"/>
      <c r="M6346" s="232"/>
      <c r="N6346" s="131" t="e">
        <f t="shared" si="99"/>
        <v>#N/A</v>
      </c>
    </row>
    <row r="6347" spans="1:14" ht="12.75" customHeight="1" x14ac:dyDescent="0.25">
      <c r="A6347" s="232"/>
      <c r="B6347" s="232"/>
      <c r="C6347" s="232"/>
      <c r="D6347" s="232"/>
      <c r="E6347" s="232"/>
      <c r="F6347" s="232"/>
      <c r="G6347" s="232"/>
      <c r="H6347" s="232"/>
      <c r="I6347" s="232"/>
      <c r="J6347" s="232"/>
      <c r="K6347" s="232"/>
      <c r="L6347" s="232"/>
      <c r="M6347" s="232"/>
      <c r="N6347" s="131" t="e">
        <f t="shared" si="99"/>
        <v>#N/A</v>
      </c>
    </row>
    <row r="6348" spans="1:14" ht="12.75" customHeight="1" x14ac:dyDescent="0.25">
      <c r="A6348" s="232"/>
      <c r="B6348" s="232"/>
      <c r="C6348" s="232"/>
      <c r="D6348" s="232"/>
      <c r="E6348" s="232"/>
      <c r="F6348" s="232"/>
      <c r="G6348" s="232"/>
      <c r="H6348" s="232"/>
      <c r="I6348" s="232"/>
      <c r="J6348" s="232"/>
      <c r="K6348" s="232"/>
      <c r="L6348" s="232"/>
      <c r="M6348" s="232"/>
      <c r="N6348" s="131" t="e">
        <f t="shared" si="99"/>
        <v>#N/A</v>
      </c>
    </row>
    <row r="6349" spans="1:14" ht="12.75" customHeight="1" x14ac:dyDescent="0.25">
      <c r="A6349" s="232"/>
      <c r="B6349" s="232"/>
      <c r="C6349" s="232"/>
      <c r="D6349" s="232"/>
      <c r="E6349" s="232"/>
      <c r="F6349" s="232"/>
      <c r="G6349" s="232"/>
      <c r="H6349" s="232"/>
      <c r="I6349" s="232"/>
      <c r="J6349" s="232"/>
      <c r="K6349" s="232"/>
      <c r="L6349" s="232"/>
      <c r="M6349" s="232"/>
      <c r="N6349" s="131" t="e">
        <f t="shared" si="99"/>
        <v>#N/A</v>
      </c>
    </row>
    <row r="6350" spans="1:14" ht="12.75" customHeight="1" x14ac:dyDescent="0.25">
      <c r="A6350" s="232"/>
      <c r="B6350" s="232"/>
      <c r="C6350" s="232"/>
      <c r="D6350" s="232"/>
      <c r="E6350" s="232"/>
      <c r="F6350" s="232"/>
      <c r="G6350" s="232"/>
      <c r="H6350" s="232"/>
      <c r="I6350" s="232"/>
      <c r="J6350" s="232"/>
      <c r="K6350" s="232"/>
      <c r="L6350" s="232"/>
      <c r="M6350" s="232"/>
      <c r="N6350" s="131" t="e">
        <f t="shared" si="99"/>
        <v>#N/A</v>
      </c>
    </row>
    <row r="6351" spans="1:14" ht="12.75" customHeight="1" x14ac:dyDescent="0.25">
      <c r="A6351" s="232"/>
      <c r="B6351" s="232"/>
      <c r="C6351" s="232"/>
      <c r="D6351" s="232"/>
      <c r="E6351" s="232"/>
      <c r="F6351" s="232"/>
      <c r="G6351" s="232"/>
      <c r="H6351" s="232"/>
      <c r="I6351" s="232"/>
      <c r="J6351" s="232"/>
      <c r="K6351" s="232"/>
      <c r="L6351" s="232"/>
      <c r="M6351" s="232"/>
      <c r="N6351" s="131" t="e">
        <f t="shared" si="99"/>
        <v>#N/A</v>
      </c>
    </row>
    <row r="6352" spans="1:14" ht="12.75" customHeight="1" x14ac:dyDescent="0.25">
      <c r="A6352" s="232"/>
      <c r="B6352" s="232"/>
      <c r="C6352" s="232"/>
      <c r="D6352" s="232"/>
      <c r="E6352" s="232"/>
      <c r="F6352" s="232"/>
      <c r="G6352" s="232"/>
      <c r="H6352" s="232"/>
      <c r="I6352" s="232"/>
      <c r="J6352" s="232"/>
      <c r="K6352" s="232"/>
      <c r="L6352" s="232"/>
      <c r="M6352" s="232"/>
      <c r="N6352" s="131" t="e">
        <f t="shared" si="99"/>
        <v>#N/A</v>
      </c>
    </row>
    <row r="6353" spans="1:14" ht="12.75" customHeight="1" x14ac:dyDescent="0.25">
      <c r="A6353" s="232"/>
      <c r="B6353" s="232"/>
      <c r="C6353" s="232"/>
      <c r="D6353" s="232"/>
      <c r="E6353" s="232"/>
      <c r="F6353" s="232"/>
      <c r="G6353" s="232"/>
      <c r="H6353" s="232"/>
      <c r="I6353" s="232"/>
      <c r="J6353" s="232"/>
      <c r="K6353" s="232"/>
      <c r="L6353" s="232"/>
      <c r="M6353" s="232"/>
      <c r="N6353" s="131" t="e">
        <f t="shared" si="99"/>
        <v>#N/A</v>
      </c>
    </row>
    <row r="6354" spans="1:14" ht="12.75" customHeight="1" x14ac:dyDescent="0.25">
      <c r="A6354" s="232"/>
      <c r="B6354" s="232"/>
      <c r="C6354" s="232"/>
      <c r="D6354" s="232"/>
      <c r="E6354" s="232"/>
      <c r="F6354" s="232"/>
      <c r="G6354" s="232"/>
      <c r="H6354" s="232"/>
      <c r="I6354" s="232"/>
      <c r="J6354" s="232"/>
      <c r="K6354" s="232"/>
      <c r="L6354" s="232"/>
      <c r="M6354" s="232"/>
      <c r="N6354" s="131" t="e">
        <f t="shared" si="99"/>
        <v>#N/A</v>
      </c>
    </row>
    <row r="6355" spans="1:14" ht="12.75" customHeight="1" x14ac:dyDescent="0.25">
      <c r="A6355" s="232"/>
      <c r="B6355" s="232"/>
      <c r="C6355" s="232"/>
      <c r="D6355" s="232"/>
      <c r="E6355" s="232"/>
      <c r="F6355" s="232"/>
      <c r="G6355" s="232"/>
      <c r="H6355" s="232"/>
      <c r="I6355" s="232"/>
      <c r="J6355" s="232"/>
      <c r="K6355" s="232"/>
      <c r="L6355" s="232"/>
      <c r="M6355" s="232"/>
      <c r="N6355" s="131" t="e">
        <f t="shared" si="99"/>
        <v>#N/A</v>
      </c>
    </row>
    <row r="6356" spans="1:14" ht="12.75" customHeight="1" x14ac:dyDescent="0.25">
      <c r="A6356" s="232"/>
      <c r="B6356" s="232"/>
      <c r="C6356" s="232"/>
      <c r="D6356" s="232"/>
      <c r="E6356" s="232"/>
      <c r="F6356" s="232"/>
      <c r="G6356" s="232"/>
      <c r="H6356" s="232"/>
      <c r="I6356" s="232"/>
      <c r="J6356" s="232"/>
      <c r="K6356" s="232"/>
      <c r="L6356" s="232"/>
      <c r="M6356" s="232"/>
      <c r="N6356" s="131" t="e">
        <f t="shared" si="99"/>
        <v>#N/A</v>
      </c>
    </row>
    <row r="6357" spans="1:14" ht="12.75" customHeight="1" x14ac:dyDescent="0.25">
      <c r="A6357" s="232"/>
      <c r="B6357" s="232"/>
      <c r="C6357" s="232"/>
      <c r="D6357" s="232"/>
      <c r="E6357" s="232"/>
      <c r="F6357" s="232"/>
      <c r="G6357" s="232"/>
      <c r="H6357" s="232"/>
      <c r="I6357" s="232"/>
      <c r="J6357" s="232"/>
      <c r="K6357" s="232"/>
      <c r="L6357" s="232"/>
      <c r="M6357" s="232"/>
      <c r="N6357" s="131" t="e">
        <f t="shared" si="99"/>
        <v>#N/A</v>
      </c>
    </row>
    <row r="6358" spans="1:14" ht="12.75" customHeight="1" x14ac:dyDescent="0.25">
      <c r="A6358" s="232"/>
      <c r="B6358" s="232"/>
      <c r="C6358" s="232"/>
      <c r="D6358" s="232"/>
      <c r="E6358" s="232"/>
      <c r="F6358" s="232"/>
      <c r="G6358" s="232"/>
      <c r="H6358" s="232"/>
      <c r="I6358" s="232"/>
      <c r="J6358" s="232"/>
      <c r="K6358" s="232"/>
      <c r="L6358" s="232"/>
      <c r="M6358" s="232"/>
      <c r="N6358" s="131" t="e">
        <f t="shared" si="99"/>
        <v>#N/A</v>
      </c>
    </row>
    <row r="6359" spans="1:14" ht="12.75" customHeight="1" x14ac:dyDescent="0.25">
      <c r="A6359" s="232"/>
      <c r="B6359" s="232"/>
      <c r="C6359" s="232"/>
      <c r="D6359" s="232"/>
      <c r="E6359" s="232"/>
      <c r="F6359" s="232"/>
      <c r="G6359" s="232"/>
      <c r="H6359" s="232"/>
      <c r="I6359" s="232"/>
      <c r="J6359" s="232"/>
      <c r="K6359" s="232"/>
      <c r="L6359" s="232"/>
      <c r="M6359" s="232"/>
      <c r="N6359" s="131" t="e">
        <f t="shared" si="99"/>
        <v>#N/A</v>
      </c>
    </row>
    <row r="6360" spans="1:14" ht="12.75" customHeight="1" x14ac:dyDescent="0.25">
      <c r="A6360" s="232"/>
      <c r="B6360" s="232"/>
      <c r="C6360" s="232"/>
      <c r="D6360" s="232"/>
      <c r="E6360" s="232"/>
      <c r="F6360" s="232"/>
      <c r="G6360" s="232"/>
      <c r="H6360" s="232"/>
      <c r="I6360" s="232"/>
      <c r="J6360" s="232"/>
      <c r="K6360" s="232"/>
      <c r="L6360" s="232"/>
      <c r="M6360" s="232"/>
      <c r="N6360" s="131" t="e">
        <f t="shared" si="99"/>
        <v>#N/A</v>
      </c>
    </row>
    <row r="6361" spans="1:14" ht="12.75" customHeight="1" x14ac:dyDescent="0.25">
      <c r="A6361" s="232"/>
      <c r="B6361" s="232"/>
      <c r="C6361" s="232"/>
      <c r="D6361" s="232"/>
      <c r="E6361" s="232"/>
      <c r="F6361" s="232"/>
      <c r="G6361" s="232"/>
      <c r="H6361" s="232"/>
      <c r="I6361" s="232"/>
      <c r="J6361" s="232"/>
      <c r="K6361" s="232"/>
      <c r="L6361" s="232"/>
      <c r="M6361" s="232"/>
      <c r="N6361" s="131" t="e">
        <f t="shared" si="99"/>
        <v>#N/A</v>
      </c>
    </row>
    <row r="6362" spans="1:14" ht="12.75" customHeight="1" x14ac:dyDescent="0.25">
      <c r="A6362" s="232"/>
      <c r="B6362" s="232"/>
      <c r="C6362" s="232"/>
      <c r="D6362" s="232"/>
      <c r="E6362" s="232"/>
      <c r="F6362" s="232"/>
      <c r="G6362" s="232"/>
      <c r="H6362" s="232"/>
      <c r="I6362" s="232"/>
      <c r="J6362" s="232"/>
      <c r="K6362" s="232"/>
      <c r="L6362" s="232"/>
      <c r="M6362" s="232"/>
      <c r="N6362" s="131" t="e">
        <f t="shared" si="99"/>
        <v>#N/A</v>
      </c>
    </row>
    <row r="6363" spans="1:14" ht="12.75" customHeight="1" x14ac:dyDescent="0.25">
      <c r="A6363" s="232"/>
      <c r="B6363" s="232"/>
      <c r="C6363" s="232"/>
      <c r="D6363" s="232"/>
      <c r="E6363" s="232"/>
      <c r="F6363" s="232"/>
      <c r="G6363" s="232"/>
      <c r="H6363" s="232"/>
      <c r="I6363" s="232"/>
      <c r="J6363" s="232"/>
      <c r="K6363" s="232"/>
      <c r="L6363" s="232"/>
      <c r="M6363" s="232"/>
      <c r="N6363" s="131" t="e">
        <f t="shared" si="99"/>
        <v>#N/A</v>
      </c>
    </row>
    <row r="6364" spans="1:14" ht="12.75" customHeight="1" x14ac:dyDescent="0.25">
      <c r="A6364" s="232"/>
      <c r="B6364" s="232"/>
      <c r="C6364" s="232"/>
      <c r="D6364" s="232"/>
      <c r="E6364" s="232"/>
      <c r="F6364" s="232"/>
      <c r="G6364" s="232"/>
      <c r="H6364" s="232"/>
      <c r="I6364" s="232"/>
      <c r="J6364" s="232"/>
      <c r="K6364" s="232"/>
      <c r="L6364" s="232"/>
      <c r="M6364" s="232"/>
      <c r="N6364" s="131" t="e">
        <f t="shared" si="99"/>
        <v>#N/A</v>
      </c>
    </row>
    <row r="6365" spans="1:14" ht="12.75" customHeight="1" x14ac:dyDescent="0.25">
      <c r="A6365" s="232"/>
      <c r="B6365" s="232"/>
      <c r="C6365" s="232"/>
      <c r="D6365" s="232"/>
      <c r="E6365" s="232"/>
      <c r="F6365" s="232"/>
      <c r="G6365" s="232"/>
      <c r="H6365" s="232"/>
      <c r="I6365" s="232"/>
      <c r="J6365" s="232"/>
      <c r="K6365" s="232"/>
      <c r="L6365" s="232"/>
      <c r="M6365" s="232"/>
      <c r="N6365" s="131" t="e">
        <f t="shared" si="99"/>
        <v>#N/A</v>
      </c>
    </row>
    <row r="6366" spans="1:14" ht="12.75" customHeight="1" x14ac:dyDescent="0.25">
      <c r="A6366" s="232"/>
      <c r="B6366" s="232"/>
      <c r="C6366" s="232"/>
      <c r="D6366" s="232"/>
      <c r="E6366" s="232"/>
      <c r="F6366" s="232"/>
      <c r="G6366" s="232"/>
      <c r="H6366" s="232"/>
      <c r="I6366" s="232"/>
      <c r="J6366" s="232"/>
      <c r="K6366" s="232"/>
      <c r="L6366" s="232"/>
      <c r="M6366" s="232"/>
      <c r="N6366" s="131" t="e">
        <f t="shared" si="99"/>
        <v>#N/A</v>
      </c>
    </row>
    <row r="6367" spans="1:14" ht="12.75" customHeight="1" x14ac:dyDescent="0.25">
      <c r="A6367" s="232"/>
      <c r="B6367" s="232"/>
      <c r="C6367" s="232"/>
      <c r="D6367" s="232"/>
      <c r="E6367" s="232"/>
      <c r="F6367" s="232"/>
      <c r="G6367" s="232"/>
      <c r="H6367" s="232"/>
      <c r="I6367" s="232"/>
      <c r="J6367" s="232"/>
      <c r="K6367" s="232"/>
      <c r="L6367" s="232"/>
      <c r="M6367" s="232"/>
      <c r="N6367" s="131" t="e">
        <f t="shared" si="99"/>
        <v>#N/A</v>
      </c>
    </row>
    <row r="6368" spans="1:14" ht="12.75" customHeight="1" x14ac:dyDescent="0.25">
      <c r="A6368" s="232"/>
      <c r="B6368" s="232"/>
      <c r="C6368" s="232"/>
      <c r="D6368" s="232"/>
      <c r="E6368" s="232"/>
      <c r="F6368" s="232"/>
      <c r="G6368" s="232"/>
      <c r="H6368" s="232"/>
      <c r="I6368" s="232"/>
      <c r="J6368" s="232"/>
      <c r="K6368" s="232"/>
      <c r="L6368" s="232"/>
      <c r="M6368" s="232"/>
      <c r="N6368" s="131" t="e">
        <f t="shared" si="99"/>
        <v>#N/A</v>
      </c>
    </row>
    <row r="6369" spans="1:14" ht="12.75" customHeight="1" x14ac:dyDescent="0.25">
      <c r="A6369" s="232"/>
      <c r="B6369" s="232"/>
      <c r="C6369" s="232"/>
      <c r="D6369" s="232"/>
      <c r="E6369" s="232"/>
      <c r="F6369" s="232"/>
      <c r="G6369" s="232"/>
      <c r="H6369" s="232"/>
      <c r="I6369" s="232"/>
      <c r="J6369" s="232"/>
      <c r="K6369" s="232"/>
      <c r="L6369" s="232"/>
      <c r="M6369" s="232"/>
      <c r="N6369" s="131" t="e">
        <f t="shared" si="99"/>
        <v>#N/A</v>
      </c>
    </row>
    <row r="6370" spans="1:14" ht="12.75" customHeight="1" x14ac:dyDescent="0.25">
      <c r="A6370" s="232"/>
      <c r="B6370" s="232"/>
      <c r="C6370" s="232"/>
      <c r="D6370" s="232"/>
      <c r="E6370" s="232"/>
      <c r="F6370" s="232"/>
      <c r="G6370" s="232"/>
      <c r="H6370" s="232"/>
      <c r="I6370" s="232"/>
      <c r="J6370" s="232"/>
      <c r="K6370" s="232"/>
      <c r="L6370" s="232"/>
      <c r="M6370" s="232"/>
      <c r="N6370" s="131" t="e">
        <f t="shared" si="99"/>
        <v>#N/A</v>
      </c>
    </row>
    <row r="6371" spans="1:14" ht="12.75" customHeight="1" x14ac:dyDescent="0.25">
      <c r="A6371" s="232"/>
      <c r="B6371" s="232"/>
      <c r="C6371" s="232"/>
      <c r="D6371" s="232"/>
      <c r="E6371" s="232"/>
      <c r="F6371" s="232"/>
      <c r="G6371" s="232"/>
      <c r="H6371" s="232"/>
      <c r="I6371" s="232"/>
      <c r="J6371" s="232"/>
      <c r="K6371" s="232"/>
      <c r="L6371" s="232"/>
      <c r="M6371" s="232"/>
      <c r="N6371" s="131" t="e">
        <f t="shared" si="99"/>
        <v>#N/A</v>
      </c>
    </row>
    <row r="6372" spans="1:14" ht="12.75" customHeight="1" x14ac:dyDescent="0.25">
      <c r="A6372" s="232"/>
      <c r="B6372" s="232"/>
      <c r="C6372" s="232"/>
      <c r="D6372" s="232"/>
      <c r="E6372" s="232"/>
      <c r="F6372" s="232"/>
      <c r="G6372" s="232"/>
      <c r="H6372" s="232"/>
      <c r="I6372" s="232"/>
      <c r="J6372" s="232"/>
      <c r="K6372" s="232"/>
      <c r="L6372" s="232"/>
      <c r="M6372" s="232"/>
      <c r="N6372" s="131" t="e">
        <f t="shared" si="99"/>
        <v>#N/A</v>
      </c>
    </row>
    <row r="6373" spans="1:14" ht="12.75" customHeight="1" x14ac:dyDescent="0.25">
      <c r="A6373" s="232"/>
      <c r="B6373" s="232"/>
      <c r="C6373" s="232"/>
      <c r="D6373" s="232"/>
      <c r="E6373" s="232"/>
      <c r="F6373" s="232"/>
      <c r="G6373" s="232"/>
      <c r="H6373" s="232"/>
      <c r="I6373" s="232"/>
      <c r="J6373" s="232"/>
      <c r="K6373" s="232"/>
      <c r="L6373" s="232"/>
      <c r="M6373" s="232"/>
      <c r="N6373" s="131" t="e">
        <f t="shared" si="99"/>
        <v>#N/A</v>
      </c>
    </row>
    <row r="6374" spans="1:14" ht="12.75" customHeight="1" x14ac:dyDescent="0.25">
      <c r="A6374" s="232"/>
      <c r="B6374" s="232"/>
      <c r="C6374" s="232"/>
      <c r="D6374" s="232"/>
      <c r="E6374" s="232"/>
      <c r="F6374" s="232"/>
      <c r="G6374" s="232"/>
      <c r="H6374" s="232"/>
      <c r="I6374" s="232"/>
      <c r="J6374" s="232"/>
      <c r="K6374" s="232"/>
      <c r="L6374" s="232"/>
      <c r="M6374" s="232"/>
      <c r="N6374" s="131" t="e">
        <f t="shared" si="99"/>
        <v>#N/A</v>
      </c>
    </row>
    <row r="6375" spans="1:14" ht="12.75" customHeight="1" x14ac:dyDescent="0.25">
      <c r="A6375" s="232"/>
      <c r="B6375" s="232"/>
      <c r="C6375" s="232"/>
      <c r="D6375" s="232"/>
      <c r="E6375" s="232"/>
      <c r="F6375" s="232"/>
      <c r="G6375" s="232"/>
      <c r="H6375" s="232"/>
      <c r="I6375" s="232"/>
      <c r="J6375" s="232"/>
      <c r="K6375" s="232"/>
      <c r="L6375" s="232"/>
      <c r="M6375" s="232"/>
      <c r="N6375" s="131" t="e">
        <f t="shared" si="99"/>
        <v>#N/A</v>
      </c>
    </row>
    <row r="6376" spans="1:14" ht="12.75" customHeight="1" x14ac:dyDescent="0.25">
      <c r="A6376" s="232"/>
      <c r="B6376" s="232"/>
      <c r="C6376" s="232"/>
      <c r="D6376" s="232"/>
      <c r="E6376" s="232"/>
      <c r="F6376" s="232"/>
      <c r="G6376" s="232"/>
      <c r="H6376" s="232"/>
      <c r="I6376" s="232"/>
      <c r="J6376" s="232"/>
      <c r="K6376" s="232"/>
      <c r="L6376" s="232"/>
      <c r="M6376" s="232"/>
      <c r="N6376" s="131" t="e">
        <f t="shared" si="99"/>
        <v>#N/A</v>
      </c>
    </row>
    <row r="6377" spans="1:14" ht="12.75" customHeight="1" x14ac:dyDescent="0.25">
      <c r="A6377" s="232"/>
      <c r="B6377" s="232"/>
      <c r="C6377" s="232"/>
      <c r="D6377" s="232"/>
      <c r="E6377" s="232"/>
      <c r="F6377" s="232"/>
      <c r="G6377" s="232"/>
      <c r="H6377" s="232"/>
      <c r="I6377" s="232"/>
      <c r="J6377" s="232"/>
      <c r="K6377" s="232"/>
      <c r="L6377" s="232"/>
      <c r="M6377" s="232"/>
      <c r="N6377" s="131" t="e">
        <f t="shared" si="99"/>
        <v>#N/A</v>
      </c>
    </row>
    <row r="6378" spans="1:14" ht="12.75" customHeight="1" x14ac:dyDescent="0.25">
      <c r="A6378" s="232"/>
      <c r="B6378" s="232"/>
      <c r="C6378" s="232"/>
      <c r="D6378" s="232"/>
      <c r="E6378" s="232"/>
      <c r="F6378" s="232"/>
      <c r="G6378" s="232"/>
      <c r="H6378" s="232"/>
      <c r="I6378" s="232"/>
      <c r="J6378" s="232"/>
      <c r="K6378" s="232"/>
      <c r="L6378" s="232"/>
      <c r="M6378" s="232"/>
      <c r="N6378" s="131" t="e">
        <f t="shared" si="99"/>
        <v>#N/A</v>
      </c>
    </row>
    <row r="6379" spans="1:14" ht="12.75" customHeight="1" x14ac:dyDescent="0.25">
      <c r="A6379" s="232"/>
      <c r="B6379" s="232"/>
      <c r="C6379" s="232"/>
      <c r="D6379" s="232"/>
      <c r="E6379" s="232"/>
      <c r="F6379" s="232"/>
      <c r="G6379" s="232"/>
      <c r="H6379" s="232"/>
      <c r="I6379" s="232"/>
      <c r="J6379" s="232"/>
      <c r="K6379" s="232"/>
      <c r="L6379" s="232"/>
      <c r="M6379" s="232"/>
      <c r="N6379" s="131" t="e">
        <f t="shared" si="99"/>
        <v>#N/A</v>
      </c>
    </row>
    <row r="6380" spans="1:14" ht="12.75" customHeight="1" x14ac:dyDescent="0.25">
      <c r="A6380" s="232"/>
      <c r="B6380" s="232"/>
      <c r="C6380" s="232"/>
      <c r="D6380" s="232"/>
      <c r="E6380" s="232"/>
      <c r="F6380" s="232"/>
      <c r="G6380" s="232"/>
      <c r="H6380" s="232"/>
      <c r="I6380" s="232"/>
      <c r="J6380" s="232"/>
      <c r="K6380" s="232"/>
      <c r="L6380" s="232"/>
      <c r="M6380" s="232"/>
      <c r="N6380" s="131" t="e">
        <f t="shared" si="99"/>
        <v>#N/A</v>
      </c>
    </row>
    <row r="6381" spans="1:14" ht="12.75" customHeight="1" x14ac:dyDescent="0.25">
      <c r="A6381" s="232"/>
      <c r="B6381" s="232"/>
      <c r="C6381" s="232"/>
      <c r="D6381" s="232"/>
      <c r="E6381" s="232"/>
      <c r="F6381" s="232"/>
      <c r="G6381" s="232"/>
      <c r="H6381" s="232"/>
      <c r="I6381" s="232"/>
      <c r="J6381" s="232"/>
      <c r="K6381" s="232"/>
      <c r="L6381" s="232"/>
      <c r="M6381" s="232"/>
      <c r="N6381" s="131" t="e">
        <f t="shared" si="99"/>
        <v>#N/A</v>
      </c>
    </row>
    <row r="6382" spans="1:14" ht="12.75" customHeight="1" x14ac:dyDescent="0.25">
      <c r="A6382" s="232"/>
      <c r="B6382" s="232"/>
      <c r="C6382" s="232"/>
      <c r="D6382" s="232"/>
      <c r="E6382" s="232"/>
      <c r="F6382" s="232"/>
      <c r="G6382" s="232"/>
      <c r="H6382" s="232"/>
      <c r="I6382" s="232"/>
      <c r="J6382" s="232"/>
      <c r="K6382" s="232"/>
      <c r="L6382" s="232"/>
      <c r="M6382" s="232"/>
      <c r="N6382" s="131" t="e">
        <f t="shared" si="99"/>
        <v>#N/A</v>
      </c>
    </row>
    <row r="6383" spans="1:14" ht="12.75" customHeight="1" x14ac:dyDescent="0.25">
      <c r="A6383" s="232"/>
      <c r="B6383" s="232"/>
      <c r="C6383" s="232"/>
      <c r="D6383" s="232"/>
      <c r="E6383" s="232"/>
      <c r="F6383" s="232"/>
      <c r="G6383" s="232"/>
      <c r="H6383" s="232"/>
      <c r="I6383" s="232"/>
      <c r="J6383" s="232"/>
      <c r="K6383" s="232"/>
      <c r="L6383" s="232"/>
      <c r="M6383" s="232"/>
      <c r="N6383" s="131" t="e">
        <f t="shared" si="99"/>
        <v>#N/A</v>
      </c>
    </row>
    <row r="6384" spans="1:14" ht="12.75" customHeight="1" x14ac:dyDescent="0.25">
      <c r="A6384" s="232"/>
      <c r="B6384" s="232"/>
      <c r="C6384" s="232"/>
      <c r="D6384" s="232"/>
      <c r="E6384" s="232"/>
      <c r="F6384" s="232"/>
      <c r="G6384" s="232"/>
      <c r="H6384" s="232"/>
      <c r="I6384" s="232"/>
      <c r="J6384" s="232"/>
      <c r="K6384" s="232"/>
      <c r="L6384" s="232"/>
      <c r="M6384" s="232"/>
      <c r="N6384" s="131" t="e">
        <f t="shared" si="99"/>
        <v>#N/A</v>
      </c>
    </row>
    <row r="6385" spans="1:14" ht="12.75" customHeight="1" x14ac:dyDescent="0.25">
      <c r="A6385" s="232"/>
      <c r="B6385" s="232"/>
      <c r="C6385" s="232"/>
      <c r="D6385" s="232"/>
      <c r="E6385" s="232"/>
      <c r="F6385" s="232"/>
      <c r="G6385" s="232"/>
      <c r="H6385" s="232"/>
      <c r="I6385" s="232"/>
      <c r="J6385" s="232"/>
      <c r="K6385" s="232"/>
      <c r="L6385" s="232"/>
      <c r="M6385" s="232"/>
      <c r="N6385" s="131" t="e">
        <f t="shared" si="99"/>
        <v>#N/A</v>
      </c>
    </row>
    <row r="6386" spans="1:14" ht="12.75" customHeight="1" x14ac:dyDescent="0.25">
      <c r="A6386" s="232"/>
      <c r="B6386" s="232"/>
      <c r="C6386" s="232"/>
      <c r="D6386" s="232"/>
      <c r="E6386" s="232"/>
      <c r="F6386" s="232"/>
      <c r="G6386" s="232"/>
      <c r="H6386" s="232"/>
      <c r="I6386" s="232"/>
      <c r="J6386" s="232"/>
      <c r="K6386" s="232"/>
      <c r="L6386" s="232"/>
      <c r="M6386" s="232"/>
      <c r="N6386" s="131" t="e">
        <f t="shared" si="99"/>
        <v>#N/A</v>
      </c>
    </row>
    <row r="6387" spans="1:14" ht="12.75" customHeight="1" x14ac:dyDescent="0.25">
      <c r="A6387" s="232"/>
      <c r="B6387" s="232"/>
      <c r="C6387" s="232"/>
      <c r="D6387" s="232"/>
      <c r="E6387" s="232"/>
      <c r="F6387" s="232"/>
      <c r="G6387" s="232"/>
      <c r="H6387" s="232"/>
      <c r="I6387" s="232"/>
      <c r="J6387" s="232"/>
      <c r="K6387" s="232"/>
      <c r="L6387" s="232"/>
      <c r="M6387" s="232"/>
      <c r="N6387" s="131" t="e">
        <f t="shared" si="99"/>
        <v>#N/A</v>
      </c>
    </row>
    <row r="6388" spans="1:14" ht="12.75" customHeight="1" x14ac:dyDescent="0.25">
      <c r="A6388" s="232"/>
      <c r="B6388" s="232"/>
      <c r="C6388" s="232"/>
      <c r="D6388" s="232"/>
      <c r="E6388" s="232"/>
      <c r="F6388" s="232"/>
      <c r="G6388" s="232"/>
      <c r="H6388" s="232"/>
      <c r="I6388" s="232"/>
      <c r="J6388" s="232"/>
      <c r="K6388" s="232"/>
      <c r="L6388" s="232"/>
      <c r="M6388" s="232"/>
      <c r="N6388" s="131" t="e">
        <f t="shared" si="99"/>
        <v>#N/A</v>
      </c>
    </row>
    <row r="6389" spans="1:14" ht="12.75" customHeight="1" x14ac:dyDescent="0.25">
      <c r="A6389" s="232"/>
      <c r="B6389" s="232"/>
      <c r="C6389" s="232"/>
      <c r="D6389" s="232"/>
      <c r="E6389" s="232"/>
      <c r="F6389" s="232"/>
      <c r="G6389" s="232"/>
      <c r="H6389" s="232"/>
      <c r="I6389" s="232"/>
      <c r="J6389" s="232"/>
      <c r="K6389" s="232"/>
      <c r="L6389" s="232"/>
      <c r="M6389" s="232"/>
      <c r="N6389" s="131" t="e">
        <f t="shared" si="99"/>
        <v>#N/A</v>
      </c>
    </row>
    <row r="6390" spans="1:14" ht="12.75" customHeight="1" x14ac:dyDescent="0.25">
      <c r="A6390" s="232"/>
      <c r="B6390" s="232"/>
      <c r="C6390" s="232"/>
      <c r="D6390" s="232"/>
      <c r="E6390" s="232"/>
      <c r="F6390" s="232"/>
      <c r="G6390" s="232"/>
      <c r="H6390" s="232"/>
      <c r="I6390" s="232"/>
      <c r="J6390" s="232"/>
      <c r="K6390" s="232"/>
      <c r="L6390" s="232"/>
      <c r="M6390" s="232"/>
      <c r="N6390" s="131" t="e">
        <f t="shared" si="99"/>
        <v>#N/A</v>
      </c>
    </row>
    <row r="6391" spans="1:14" ht="12.75" customHeight="1" x14ac:dyDescent="0.25">
      <c r="A6391" s="232"/>
      <c r="B6391" s="232"/>
      <c r="C6391" s="232"/>
      <c r="D6391" s="232"/>
      <c r="E6391" s="232"/>
      <c r="F6391" s="232"/>
      <c r="G6391" s="232"/>
      <c r="H6391" s="232"/>
      <c r="I6391" s="232"/>
      <c r="J6391" s="232"/>
      <c r="K6391" s="232"/>
      <c r="L6391" s="232"/>
      <c r="M6391" s="232"/>
      <c r="N6391" s="131" t="e">
        <f t="shared" si="99"/>
        <v>#N/A</v>
      </c>
    </row>
    <row r="6392" spans="1:14" ht="12.75" customHeight="1" x14ac:dyDescent="0.25">
      <c r="A6392" s="232"/>
      <c r="B6392" s="232"/>
      <c r="C6392" s="232"/>
      <c r="D6392" s="232"/>
      <c r="E6392" s="232"/>
      <c r="F6392" s="232"/>
      <c r="G6392" s="232"/>
      <c r="H6392" s="232"/>
      <c r="I6392" s="232"/>
      <c r="J6392" s="232"/>
      <c r="K6392" s="232"/>
      <c r="L6392" s="232"/>
      <c r="M6392" s="232"/>
      <c r="N6392" s="131" t="e">
        <f t="shared" si="99"/>
        <v>#N/A</v>
      </c>
    </row>
    <row r="6393" spans="1:14" ht="12.75" customHeight="1" x14ac:dyDescent="0.25">
      <c r="A6393" s="232"/>
      <c r="B6393" s="232"/>
      <c r="C6393" s="232"/>
      <c r="D6393" s="232"/>
      <c r="E6393" s="232"/>
      <c r="F6393" s="232"/>
      <c r="G6393" s="232"/>
      <c r="H6393" s="232"/>
      <c r="I6393" s="232"/>
      <c r="J6393" s="232"/>
      <c r="K6393" s="232"/>
      <c r="L6393" s="232"/>
      <c r="M6393" s="232"/>
      <c r="N6393" s="131" t="e">
        <f t="shared" si="99"/>
        <v>#N/A</v>
      </c>
    </row>
    <row r="6394" spans="1:14" ht="12.75" customHeight="1" x14ac:dyDescent="0.25">
      <c r="A6394" s="232"/>
      <c r="B6394" s="232"/>
      <c r="C6394" s="232"/>
      <c r="D6394" s="232"/>
      <c r="E6394" s="232"/>
      <c r="F6394" s="232"/>
      <c r="G6394" s="232"/>
      <c r="H6394" s="232"/>
      <c r="I6394" s="232"/>
      <c r="J6394" s="232"/>
      <c r="K6394" s="232"/>
      <c r="L6394" s="232"/>
      <c r="M6394" s="232"/>
      <c r="N6394" s="131" t="e">
        <f t="shared" si="99"/>
        <v>#N/A</v>
      </c>
    </row>
    <row r="6395" spans="1:14" ht="12.75" customHeight="1" x14ac:dyDescent="0.25">
      <c r="A6395" s="232"/>
      <c r="B6395" s="232"/>
      <c r="C6395" s="232"/>
      <c r="D6395" s="232"/>
      <c r="E6395" s="232"/>
      <c r="F6395" s="232"/>
      <c r="G6395" s="232"/>
      <c r="H6395" s="232"/>
      <c r="I6395" s="232"/>
      <c r="J6395" s="232"/>
      <c r="K6395" s="232"/>
      <c r="L6395" s="232"/>
      <c r="M6395" s="232"/>
      <c r="N6395" s="131" t="e">
        <f t="shared" si="99"/>
        <v>#N/A</v>
      </c>
    </row>
    <row r="6396" spans="1:14" ht="12.75" customHeight="1" x14ac:dyDescent="0.25">
      <c r="A6396" s="232"/>
      <c r="B6396" s="232"/>
      <c r="C6396" s="232"/>
      <c r="D6396" s="232"/>
      <c r="E6396" s="232"/>
      <c r="F6396" s="232"/>
      <c r="G6396" s="232"/>
      <c r="H6396" s="232"/>
      <c r="I6396" s="232"/>
      <c r="J6396" s="232"/>
      <c r="K6396" s="232"/>
      <c r="L6396" s="232"/>
      <c r="M6396" s="232"/>
      <c r="N6396" s="131" t="e">
        <f t="shared" si="99"/>
        <v>#N/A</v>
      </c>
    </row>
    <row r="6397" spans="1:14" ht="12.75" customHeight="1" x14ac:dyDescent="0.25">
      <c r="A6397" s="232"/>
      <c r="B6397" s="232"/>
      <c r="C6397" s="232"/>
      <c r="D6397" s="232"/>
      <c r="E6397" s="232"/>
      <c r="F6397" s="232"/>
      <c r="G6397" s="232"/>
      <c r="H6397" s="232"/>
      <c r="I6397" s="232"/>
      <c r="J6397" s="232"/>
      <c r="K6397" s="232"/>
      <c r="L6397" s="232"/>
      <c r="M6397" s="232"/>
      <c r="N6397" s="131" t="e">
        <f t="shared" si="99"/>
        <v>#N/A</v>
      </c>
    </row>
    <row r="6398" spans="1:14" ht="12.75" customHeight="1" x14ac:dyDescent="0.25">
      <c r="A6398" s="232"/>
      <c r="B6398" s="232"/>
      <c r="C6398" s="232"/>
      <c r="D6398" s="232"/>
      <c r="E6398" s="232"/>
      <c r="F6398" s="232"/>
      <c r="G6398" s="232"/>
      <c r="H6398" s="232"/>
      <c r="I6398" s="232"/>
      <c r="J6398" s="232"/>
      <c r="K6398" s="232"/>
      <c r="L6398" s="232"/>
      <c r="M6398" s="232"/>
      <c r="N6398" s="131" t="e">
        <f t="shared" si="99"/>
        <v>#N/A</v>
      </c>
    </row>
    <row r="6399" spans="1:14" ht="12.75" customHeight="1" x14ac:dyDescent="0.25">
      <c r="A6399" s="232"/>
      <c r="B6399" s="232"/>
      <c r="C6399" s="232"/>
      <c r="D6399" s="232"/>
      <c r="E6399" s="232"/>
      <c r="F6399" s="232"/>
      <c r="G6399" s="232"/>
      <c r="H6399" s="232"/>
      <c r="I6399" s="232"/>
      <c r="J6399" s="232"/>
      <c r="K6399" s="232"/>
      <c r="L6399" s="232"/>
      <c r="M6399" s="232"/>
      <c r="N6399" s="131" t="e">
        <f t="shared" si="99"/>
        <v>#N/A</v>
      </c>
    </row>
    <row r="6400" spans="1:14" ht="12.75" customHeight="1" x14ac:dyDescent="0.25">
      <c r="A6400" s="232"/>
      <c r="B6400" s="232"/>
      <c r="C6400" s="232"/>
      <c r="D6400" s="232"/>
      <c r="E6400" s="232"/>
      <c r="F6400" s="232"/>
      <c r="G6400" s="232"/>
      <c r="H6400" s="232"/>
      <c r="I6400" s="232"/>
      <c r="J6400" s="232"/>
      <c r="K6400" s="232"/>
      <c r="L6400" s="232"/>
      <c r="M6400" s="232"/>
      <c r="N6400" s="131" t="e">
        <f t="shared" si="99"/>
        <v>#N/A</v>
      </c>
    </row>
    <row r="6401" spans="1:14" ht="12.75" customHeight="1" x14ac:dyDescent="0.25">
      <c r="A6401" s="232"/>
      <c r="B6401" s="232"/>
      <c r="C6401" s="232"/>
      <c r="D6401" s="232"/>
      <c r="E6401" s="232"/>
      <c r="F6401" s="232"/>
      <c r="G6401" s="232"/>
      <c r="H6401" s="232"/>
      <c r="I6401" s="232"/>
      <c r="J6401" s="232"/>
      <c r="K6401" s="232"/>
      <c r="L6401" s="232"/>
      <c r="M6401" s="232"/>
      <c r="N6401" s="131" t="e">
        <f t="shared" si="99"/>
        <v>#N/A</v>
      </c>
    </row>
    <row r="6402" spans="1:14" ht="12.75" customHeight="1" x14ac:dyDescent="0.25">
      <c r="A6402" s="232"/>
      <c r="B6402" s="232"/>
      <c r="C6402" s="232"/>
      <c r="D6402" s="232"/>
      <c r="E6402" s="232"/>
      <c r="F6402" s="232"/>
      <c r="G6402" s="232"/>
      <c r="H6402" s="232"/>
      <c r="I6402" s="232"/>
      <c r="J6402" s="232"/>
      <c r="K6402" s="232"/>
      <c r="L6402" s="232"/>
      <c r="M6402" s="232"/>
      <c r="N6402" s="131" t="e">
        <f t="shared" si="99"/>
        <v>#N/A</v>
      </c>
    </row>
    <row r="6403" spans="1:14" ht="12.75" customHeight="1" x14ac:dyDescent="0.25">
      <c r="A6403" s="232"/>
      <c r="B6403" s="232"/>
      <c r="C6403" s="232"/>
      <c r="D6403" s="232"/>
      <c r="E6403" s="232"/>
      <c r="F6403" s="232"/>
      <c r="G6403" s="232"/>
      <c r="H6403" s="232"/>
      <c r="I6403" s="232"/>
      <c r="J6403" s="232"/>
      <c r="K6403" s="232"/>
      <c r="L6403" s="232"/>
      <c r="M6403" s="232"/>
      <c r="N6403" s="131" t="e">
        <f t="shared" si="99"/>
        <v>#N/A</v>
      </c>
    </row>
    <row r="6404" spans="1:14" ht="12.75" customHeight="1" x14ac:dyDescent="0.25">
      <c r="A6404" s="232"/>
      <c r="B6404" s="232"/>
      <c r="C6404" s="232"/>
      <c r="D6404" s="232"/>
      <c r="E6404" s="232"/>
      <c r="F6404" s="232"/>
      <c r="G6404" s="232"/>
      <c r="H6404" s="232"/>
      <c r="I6404" s="232"/>
      <c r="J6404" s="232"/>
      <c r="K6404" s="232"/>
      <c r="L6404" s="232"/>
      <c r="M6404" s="232"/>
      <c r="N6404" s="131" t="e">
        <f t="shared" ref="N6404:N6467" si="100">VLOOKUP(I6404,$O$3:$P$10,2,FALSE)</f>
        <v>#N/A</v>
      </c>
    </row>
    <row r="6405" spans="1:14" ht="12.75" customHeight="1" x14ac:dyDescent="0.25">
      <c r="A6405" s="232"/>
      <c r="B6405" s="232"/>
      <c r="C6405" s="232"/>
      <c r="D6405" s="232"/>
      <c r="E6405" s="232"/>
      <c r="F6405" s="232"/>
      <c r="G6405" s="232"/>
      <c r="H6405" s="232"/>
      <c r="I6405" s="232"/>
      <c r="J6405" s="232"/>
      <c r="K6405" s="232"/>
      <c r="L6405" s="232"/>
      <c r="M6405" s="232"/>
      <c r="N6405" s="131" t="e">
        <f t="shared" si="100"/>
        <v>#N/A</v>
      </c>
    </row>
    <row r="6406" spans="1:14" ht="12.75" customHeight="1" x14ac:dyDescent="0.25">
      <c r="A6406" s="232"/>
      <c r="B6406" s="232"/>
      <c r="C6406" s="232"/>
      <c r="D6406" s="232"/>
      <c r="E6406" s="232"/>
      <c r="F6406" s="232"/>
      <c r="G6406" s="232"/>
      <c r="H6406" s="232"/>
      <c r="I6406" s="232"/>
      <c r="J6406" s="232"/>
      <c r="K6406" s="232"/>
      <c r="L6406" s="232"/>
      <c r="M6406" s="232"/>
      <c r="N6406" s="131" t="e">
        <f t="shared" si="100"/>
        <v>#N/A</v>
      </c>
    </row>
    <row r="6407" spans="1:14" ht="12.75" customHeight="1" x14ac:dyDescent="0.25">
      <c r="A6407" s="232"/>
      <c r="B6407" s="232"/>
      <c r="C6407" s="232"/>
      <c r="D6407" s="232"/>
      <c r="E6407" s="232"/>
      <c r="F6407" s="232"/>
      <c r="G6407" s="232"/>
      <c r="H6407" s="232"/>
      <c r="I6407" s="232"/>
      <c r="J6407" s="232"/>
      <c r="K6407" s="232"/>
      <c r="L6407" s="232"/>
      <c r="M6407" s="232"/>
      <c r="N6407" s="131" t="e">
        <f t="shared" si="100"/>
        <v>#N/A</v>
      </c>
    </row>
    <row r="6408" spans="1:14" ht="12.75" customHeight="1" x14ac:dyDescent="0.25">
      <c r="A6408" s="232"/>
      <c r="B6408" s="232"/>
      <c r="C6408" s="232"/>
      <c r="D6408" s="232"/>
      <c r="E6408" s="232"/>
      <c r="F6408" s="232"/>
      <c r="G6408" s="232"/>
      <c r="H6408" s="232"/>
      <c r="I6408" s="232"/>
      <c r="J6408" s="232"/>
      <c r="K6408" s="232"/>
      <c r="L6408" s="232"/>
      <c r="M6408" s="232"/>
      <c r="N6408" s="131" t="e">
        <f t="shared" si="100"/>
        <v>#N/A</v>
      </c>
    </row>
    <row r="6409" spans="1:14" ht="12.75" customHeight="1" x14ac:dyDescent="0.25">
      <c r="A6409" s="232"/>
      <c r="B6409" s="232"/>
      <c r="C6409" s="232"/>
      <c r="D6409" s="232"/>
      <c r="E6409" s="232"/>
      <c r="F6409" s="232"/>
      <c r="G6409" s="232"/>
      <c r="H6409" s="232"/>
      <c r="I6409" s="232"/>
      <c r="J6409" s="232"/>
      <c r="K6409" s="232"/>
      <c r="L6409" s="232"/>
      <c r="M6409" s="232"/>
      <c r="N6409" s="131" t="e">
        <f t="shared" si="100"/>
        <v>#N/A</v>
      </c>
    </row>
    <row r="6410" spans="1:14" ht="12.75" customHeight="1" x14ac:dyDescent="0.25">
      <c r="A6410" s="232"/>
      <c r="B6410" s="232"/>
      <c r="C6410" s="232"/>
      <c r="D6410" s="232"/>
      <c r="E6410" s="232"/>
      <c r="F6410" s="232"/>
      <c r="G6410" s="232"/>
      <c r="H6410" s="232"/>
      <c r="I6410" s="232"/>
      <c r="J6410" s="232"/>
      <c r="K6410" s="232"/>
      <c r="L6410" s="232"/>
      <c r="M6410" s="232"/>
      <c r="N6410" s="131" t="e">
        <f t="shared" si="100"/>
        <v>#N/A</v>
      </c>
    </row>
    <row r="6411" spans="1:14" ht="12.75" customHeight="1" x14ac:dyDescent="0.25">
      <c r="A6411" s="232"/>
      <c r="B6411" s="232"/>
      <c r="C6411" s="232"/>
      <c r="D6411" s="232"/>
      <c r="E6411" s="232"/>
      <c r="F6411" s="232"/>
      <c r="G6411" s="232"/>
      <c r="H6411" s="232"/>
      <c r="I6411" s="232"/>
      <c r="J6411" s="232"/>
      <c r="K6411" s="232"/>
      <c r="L6411" s="232"/>
      <c r="M6411" s="232"/>
      <c r="N6411" s="131" t="e">
        <f t="shared" si="100"/>
        <v>#N/A</v>
      </c>
    </row>
    <row r="6412" spans="1:14" ht="12.75" customHeight="1" x14ac:dyDescent="0.25">
      <c r="A6412" s="232"/>
      <c r="B6412" s="232"/>
      <c r="C6412" s="232"/>
      <c r="D6412" s="232"/>
      <c r="E6412" s="232"/>
      <c r="F6412" s="232"/>
      <c r="G6412" s="232"/>
      <c r="H6412" s="232"/>
      <c r="I6412" s="232"/>
      <c r="J6412" s="232"/>
      <c r="K6412" s="232"/>
      <c r="L6412" s="232"/>
      <c r="M6412" s="232"/>
      <c r="N6412" s="131" t="e">
        <f t="shared" si="100"/>
        <v>#N/A</v>
      </c>
    </row>
    <row r="6413" spans="1:14" ht="12.75" customHeight="1" x14ac:dyDescent="0.25">
      <c r="A6413" s="232"/>
      <c r="B6413" s="232"/>
      <c r="C6413" s="232"/>
      <c r="D6413" s="232"/>
      <c r="E6413" s="232"/>
      <c r="F6413" s="232"/>
      <c r="G6413" s="232"/>
      <c r="H6413" s="232"/>
      <c r="I6413" s="232"/>
      <c r="J6413" s="232"/>
      <c r="K6413" s="232"/>
      <c r="L6413" s="232"/>
      <c r="M6413" s="232"/>
      <c r="N6413" s="131" t="e">
        <f t="shared" si="100"/>
        <v>#N/A</v>
      </c>
    </row>
    <row r="6414" spans="1:14" ht="12.75" customHeight="1" x14ac:dyDescent="0.25">
      <c r="A6414" s="232"/>
      <c r="B6414" s="232"/>
      <c r="C6414" s="232"/>
      <c r="D6414" s="232"/>
      <c r="E6414" s="232"/>
      <c r="F6414" s="232"/>
      <c r="G6414" s="232"/>
      <c r="H6414" s="232"/>
      <c r="I6414" s="232"/>
      <c r="J6414" s="232"/>
      <c r="K6414" s="232"/>
      <c r="L6414" s="232"/>
      <c r="M6414" s="232"/>
      <c r="N6414" s="131" t="e">
        <f t="shared" si="100"/>
        <v>#N/A</v>
      </c>
    </row>
    <row r="6415" spans="1:14" ht="12.75" customHeight="1" x14ac:dyDescent="0.25">
      <c r="A6415" s="232"/>
      <c r="B6415" s="232"/>
      <c r="C6415" s="232"/>
      <c r="D6415" s="232"/>
      <c r="E6415" s="232"/>
      <c r="F6415" s="232"/>
      <c r="G6415" s="232"/>
      <c r="H6415" s="232"/>
      <c r="I6415" s="232"/>
      <c r="J6415" s="232"/>
      <c r="K6415" s="232"/>
      <c r="L6415" s="232"/>
      <c r="M6415" s="232"/>
      <c r="N6415" s="131" t="e">
        <f t="shared" si="100"/>
        <v>#N/A</v>
      </c>
    </row>
    <row r="6416" spans="1:14" ht="12.75" customHeight="1" x14ac:dyDescent="0.25">
      <c r="A6416" s="232"/>
      <c r="B6416" s="232"/>
      <c r="C6416" s="232"/>
      <c r="D6416" s="232"/>
      <c r="E6416" s="232"/>
      <c r="F6416" s="232"/>
      <c r="G6416" s="232"/>
      <c r="H6416" s="232"/>
      <c r="I6416" s="232"/>
      <c r="J6416" s="232"/>
      <c r="K6416" s="232"/>
      <c r="L6416" s="232"/>
      <c r="M6416" s="232"/>
      <c r="N6416" s="131" t="e">
        <f t="shared" si="100"/>
        <v>#N/A</v>
      </c>
    </row>
    <row r="6417" spans="1:14" ht="12.75" customHeight="1" x14ac:dyDescent="0.25">
      <c r="A6417" s="232"/>
      <c r="B6417" s="232"/>
      <c r="C6417" s="232"/>
      <c r="D6417" s="232"/>
      <c r="E6417" s="232"/>
      <c r="F6417" s="232"/>
      <c r="G6417" s="232"/>
      <c r="H6417" s="232"/>
      <c r="I6417" s="232"/>
      <c r="J6417" s="232"/>
      <c r="K6417" s="232"/>
      <c r="L6417" s="232"/>
      <c r="M6417" s="232"/>
      <c r="N6417" s="131" t="e">
        <f t="shared" si="100"/>
        <v>#N/A</v>
      </c>
    </row>
    <row r="6418" spans="1:14" ht="12.75" customHeight="1" x14ac:dyDescent="0.25">
      <c r="A6418" s="232"/>
      <c r="B6418" s="232"/>
      <c r="C6418" s="232"/>
      <c r="D6418" s="232"/>
      <c r="E6418" s="232"/>
      <c r="F6418" s="232"/>
      <c r="G6418" s="232"/>
      <c r="H6418" s="232"/>
      <c r="I6418" s="232"/>
      <c r="J6418" s="232"/>
      <c r="K6418" s="232"/>
      <c r="L6418" s="232"/>
      <c r="M6418" s="232"/>
      <c r="N6418" s="131" t="e">
        <f t="shared" si="100"/>
        <v>#N/A</v>
      </c>
    </row>
    <row r="6419" spans="1:14" ht="12.75" customHeight="1" x14ac:dyDescent="0.25">
      <c r="A6419" s="232"/>
      <c r="B6419" s="232"/>
      <c r="C6419" s="232"/>
      <c r="D6419" s="232"/>
      <c r="E6419" s="232"/>
      <c r="F6419" s="232"/>
      <c r="G6419" s="232"/>
      <c r="H6419" s="232"/>
      <c r="I6419" s="232"/>
      <c r="J6419" s="232"/>
      <c r="K6419" s="232"/>
      <c r="L6419" s="232"/>
      <c r="M6419" s="232"/>
      <c r="N6419" s="131" t="e">
        <f t="shared" si="100"/>
        <v>#N/A</v>
      </c>
    </row>
    <row r="6420" spans="1:14" ht="12.75" customHeight="1" x14ac:dyDescent="0.25">
      <c r="A6420" s="232"/>
      <c r="B6420" s="232"/>
      <c r="C6420" s="232"/>
      <c r="D6420" s="232"/>
      <c r="E6420" s="232"/>
      <c r="F6420" s="232"/>
      <c r="G6420" s="232"/>
      <c r="H6420" s="232"/>
      <c r="I6420" s="232"/>
      <c r="J6420" s="232"/>
      <c r="K6420" s="232"/>
      <c r="L6420" s="232"/>
      <c r="M6420" s="232"/>
      <c r="N6420" s="131" t="e">
        <f t="shared" si="100"/>
        <v>#N/A</v>
      </c>
    </row>
    <row r="6421" spans="1:14" ht="12.75" customHeight="1" x14ac:dyDescent="0.25">
      <c r="A6421" s="232"/>
      <c r="B6421" s="232"/>
      <c r="C6421" s="232"/>
      <c r="D6421" s="232"/>
      <c r="E6421" s="232"/>
      <c r="F6421" s="232"/>
      <c r="G6421" s="232"/>
      <c r="H6421" s="232"/>
      <c r="I6421" s="232"/>
      <c r="J6421" s="232"/>
      <c r="K6421" s="232"/>
      <c r="L6421" s="232"/>
      <c r="M6421" s="232"/>
      <c r="N6421" s="131" t="e">
        <f t="shared" si="100"/>
        <v>#N/A</v>
      </c>
    </row>
    <row r="6422" spans="1:14" ht="12.75" customHeight="1" x14ac:dyDescent="0.25">
      <c r="A6422" s="232"/>
      <c r="B6422" s="232"/>
      <c r="C6422" s="232"/>
      <c r="D6422" s="232"/>
      <c r="E6422" s="232"/>
      <c r="F6422" s="232"/>
      <c r="G6422" s="232"/>
      <c r="H6422" s="232"/>
      <c r="I6422" s="232"/>
      <c r="J6422" s="232"/>
      <c r="K6422" s="232"/>
      <c r="L6422" s="232"/>
      <c r="M6422" s="232"/>
      <c r="N6422" s="131" t="e">
        <f t="shared" si="100"/>
        <v>#N/A</v>
      </c>
    </row>
    <row r="6423" spans="1:14" ht="12.75" customHeight="1" x14ac:dyDescent="0.25">
      <c r="A6423" s="232"/>
      <c r="B6423" s="232"/>
      <c r="C6423" s="232"/>
      <c r="D6423" s="232"/>
      <c r="E6423" s="232"/>
      <c r="F6423" s="232"/>
      <c r="G6423" s="232"/>
      <c r="H6423" s="232"/>
      <c r="I6423" s="232"/>
      <c r="J6423" s="232"/>
      <c r="K6423" s="232"/>
      <c r="L6423" s="232"/>
      <c r="M6423" s="232"/>
      <c r="N6423" s="131" t="e">
        <f t="shared" si="100"/>
        <v>#N/A</v>
      </c>
    </row>
    <row r="6424" spans="1:14" ht="12.75" customHeight="1" x14ac:dyDescent="0.25">
      <c r="A6424" s="232"/>
      <c r="B6424" s="232"/>
      <c r="C6424" s="232"/>
      <c r="D6424" s="232"/>
      <c r="E6424" s="232"/>
      <c r="F6424" s="232"/>
      <c r="G6424" s="232"/>
      <c r="H6424" s="232"/>
      <c r="I6424" s="232"/>
      <c r="J6424" s="232"/>
      <c r="K6424" s="232"/>
      <c r="L6424" s="232"/>
      <c r="M6424" s="232"/>
      <c r="N6424" s="131" t="e">
        <f t="shared" si="100"/>
        <v>#N/A</v>
      </c>
    </row>
    <row r="6425" spans="1:14" ht="12.75" customHeight="1" x14ac:dyDescent="0.25">
      <c r="A6425" s="232"/>
      <c r="B6425" s="232"/>
      <c r="C6425" s="232"/>
      <c r="D6425" s="232"/>
      <c r="E6425" s="232"/>
      <c r="F6425" s="232"/>
      <c r="G6425" s="232"/>
      <c r="H6425" s="232"/>
      <c r="I6425" s="232"/>
      <c r="J6425" s="232"/>
      <c r="K6425" s="232"/>
      <c r="L6425" s="232"/>
      <c r="M6425" s="232"/>
      <c r="N6425" s="131" t="e">
        <f t="shared" si="100"/>
        <v>#N/A</v>
      </c>
    </row>
    <row r="6426" spans="1:14" ht="12.75" customHeight="1" x14ac:dyDescent="0.25">
      <c r="A6426" s="232"/>
      <c r="B6426" s="232"/>
      <c r="C6426" s="232"/>
      <c r="D6426" s="232"/>
      <c r="E6426" s="232"/>
      <c r="F6426" s="232"/>
      <c r="G6426" s="232"/>
      <c r="H6426" s="232"/>
      <c r="I6426" s="232"/>
      <c r="J6426" s="232"/>
      <c r="K6426" s="232"/>
      <c r="L6426" s="232"/>
      <c r="M6426" s="232"/>
      <c r="N6426" s="131" t="e">
        <f t="shared" si="100"/>
        <v>#N/A</v>
      </c>
    </row>
    <row r="6427" spans="1:14" ht="12.75" customHeight="1" x14ac:dyDescent="0.25">
      <c r="A6427" s="232"/>
      <c r="B6427" s="232"/>
      <c r="C6427" s="232"/>
      <c r="D6427" s="232"/>
      <c r="E6427" s="232"/>
      <c r="F6427" s="232"/>
      <c r="G6427" s="232"/>
      <c r="H6427" s="232"/>
      <c r="I6427" s="232"/>
      <c r="J6427" s="232"/>
      <c r="K6427" s="232"/>
      <c r="L6427" s="232"/>
      <c r="M6427" s="232"/>
      <c r="N6427" s="131" t="e">
        <f t="shared" si="100"/>
        <v>#N/A</v>
      </c>
    </row>
    <row r="6428" spans="1:14" ht="12.75" customHeight="1" x14ac:dyDescent="0.25">
      <c r="A6428" s="232"/>
      <c r="B6428" s="232"/>
      <c r="C6428" s="232"/>
      <c r="D6428" s="232"/>
      <c r="E6428" s="232"/>
      <c r="F6428" s="232"/>
      <c r="G6428" s="232"/>
      <c r="H6428" s="232"/>
      <c r="I6428" s="232"/>
      <c r="J6428" s="232"/>
      <c r="K6428" s="232"/>
      <c r="L6428" s="232"/>
      <c r="M6428" s="232"/>
      <c r="N6428" s="131" t="e">
        <f t="shared" si="100"/>
        <v>#N/A</v>
      </c>
    </row>
    <row r="6429" spans="1:14" ht="12.75" customHeight="1" x14ac:dyDescent="0.25">
      <c r="A6429" s="232"/>
      <c r="B6429" s="232"/>
      <c r="C6429" s="232"/>
      <c r="D6429" s="232"/>
      <c r="E6429" s="232"/>
      <c r="F6429" s="232"/>
      <c r="G6429" s="232"/>
      <c r="H6429" s="232"/>
      <c r="I6429" s="232"/>
      <c r="J6429" s="232"/>
      <c r="K6429" s="232"/>
      <c r="L6429" s="232"/>
      <c r="M6429" s="232"/>
      <c r="N6429" s="131" t="e">
        <f t="shared" si="100"/>
        <v>#N/A</v>
      </c>
    </row>
    <row r="6430" spans="1:14" ht="12.75" customHeight="1" x14ac:dyDescent="0.25">
      <c r="A6430" s="232"/>
      <c r="B6430" s="232"/>
      <c r="C6430" s="232"/>
      <c r="D6430" s="232"/>
      <c r="E6430" s="232"/>
      <c r="F6430" s="232"/>
      <c r="G6430" s="232"/>
      <c r="H6430" s="232"/>
      <c r="I6430" s="232"/>
      <c r="J6430" s="232"/>
      <c r="K6430" s="232"/>
      <c r="L6430" s="232"/>
      <c r="M6430" s="232"/>
      <c r="N6430" s="131" t="e">
        <f t="shared" si="100"/>
        <v>#N/A</v>
      </c>
    </row>
    <row r="6431" spans="1:14" ht="12.75" customHeight="1" x14ac:dyDescent="0.25">
      <c r="A6431" s="232"/>
      <c r="B6431" s="232"/>
      <c r="C6431" s="232"/>
      <c r="D6431" s="232"/>
      <c r="E6431" s="232"/>
      <c r="F6431" s="232"/>
      <c r="G6431" s="232"/>
      <c r="H6431" s="232"/>
      <c r="I6431" s="232"/>
      <c r="J6431" s="232"/>
      <c r="K6431" s="232"/>
      <c r="L6431" s="232"/>
      <c r="M6431" s="232"/>
      <c r="N6431" s="131" t="e">
        <f t="shared" si="100"/>
        <v>#N/A</v>
      </c>
    </row>
    <row r="6432" spans="1:14" ht="12.75" customHeight="1" x14ac:dyDescent="0.25">
      <c r="A6432" s="232"/>
      <c r="B6432" s="232"/>
      <c r="C6432" s="232"/>
      <c r="D6432" s="232"/>
      <c r="E6432" s="232"/>
      <c r="F6432" s="232"/>
      <c r="G6432" s="232"/>
      <c r="H6432" s="232"/>
      <c r="I6432" s="232"/>
      <c r="J6432" s="232"/>
      <c r="K6432" s="232"/>
      <c r="L6432" s="232"/>
      <c r="M6432" s="232"/>
      <c r="N6432" s="131" t="e">
        <f t="shared" si="100"/>
        <v>#N/A</v>
      </c>
    </row>
    <row r="6433" spans="1:14" ht="12.75" customHeight="1" x14ac:dyDescent="0.25">
      <c r="A6433" s="232"/>
      <c r="B6433" s="232"/>
      <c r="C6433" s="232"/>
      <c r="D6433" s="232"/>
      <c r="E6433" s="232"/>
      <c r="F6433" s="232"/>
      <c r="G6433" s="232"/>
      <c r="H6433" s="232"/>
      <c r="I6433" s="232"/>
      <c r="J6433" s="232"/>
      <c r="K6433" s="232"/>
      <c r="L6433" s="232"/>
      <c r="M6433" s="232"/>
      <c r="N6433" s="131" t="e">
        <f t="shared" si="100"/>
        <v>#N/A</v>
      </c>
    </row>
    <row r="6434" spans="1:14" ht="12.75" customHeight="1" x14ac:dyDescent="0.25">
      <c r="A6434" s="232"/>
      <c r="B6434" s="232"/>
      <c r="C6434" s="232"/>
      <c r="D6434" s="232"/>
      <c r="E6434" s="232"/>
      <c r="F6434" s="232"/>
      <c r="G6434" s="232"/>
      <c r="H6434" s="232"/>
      <c r="I6434" s="232"/>
      <c r="J6434" s="232"/>
      <c r="K6434" s="232"/>
      <c r="L6434" s="232"/>
      <c r="M6434" s="232"/>
      <c r="N6434" s="131" t="e">
        <f t="shared" si="100"/>
        <v>#N/A</v>
      </c>
    </row>
    <row r="6435" spans="1:14" ht="12.75" customHeight="1" x14ac:dyDescent="0.25">
      <c r="A6435" s="232"/>
      <c r="B6435" s="232"/>
      <c r="C6435" s="232"/>
      <c r="D6435" s="232"/>
      <c r="E6435" s="232"/>
      <c r="F6435" s="232"/>
      <c r="G6435" s="232"/>
      <c r="H6435" s="232"/>
      <c r="I6435" s="232"/>
      <c r="J6435" s="232"/>
      <c r="K6435" s="232"/>
      <c r="L6435" s="232"/>
      <c r="M6435" s="232"/>
      <c r="N6435" s="131" t="e">
        <f t="shared" si="100"/>
        <v>#N/A</v>
      </c>
    </row>
    <row r="6436" spans="1:14" ht="12.75" customHeight="1" x14ac:dyDescent="0.25">
      <c r="A6436" s="232"/>
      <c r="B6436" s="232"/>
      <c r="C6436" s="232"/>
      <c r="D6436" s="232"/>
      <c r="E6436" s="232"/>
      <c r="F6436" s="232"/>
      <c r="G6436" s="232"/>
      <c r="H6436" s="232"/>
      <c r="I6436" s="232"/>
      <c r="J6436" s="232"/>
      <c r="K6436" s="232"/>
      <c r="L6436" s="232"/>
      <c r="M6436" s="232"/>
      <c r="N6436" s="131" t="e">
        <f t="shared" si="100"/>
        <v>#N/A</v>
      </c>
    </row>
    <row r="6437" spans="1:14" ht="12.75" customHeight="1" x14ac:dyDescent="0.25">
      <c r="A6437" s="232"/>
      <c r="B6437" s="232"/>
      <c r="C6437" s="232"/>
      <c r="D6437" s="232"/>
      <c r="E6437" s="232"/>
      <c r="F6437" s="232"/>
      <c r="G6437" s="232"/>
      <c r="H6437" s="232"/>
      <c r="I6437" s="232"/>
      <c r="J6437" s="232"/>
      <c r="K6437" s="232"/>
      <c r="L6437" s="232"/>
      <c r="M6437" s="232"/>
      <c r="N6437" s="131" t="e">
        <f t="shared" si="100"/>
        <v>#N/A</v>
      </c>
    </row>
    <row r="6438" spans="1:14" ht="12.75" customHeight="1" x14ac:dyDescent="0.25">
      <c r="A6438" s="232"/>
      <c r="B6438" s="232"/>
      <c r="C6438" s="232"/>
      <c r="D6438" s="232"/>
      <c r="E6438" s="232"/>
      <c r="F6438" s="232"/>
      <c r="G6438" s="232"/>
      <c r="H6438" s="232"/>
      <c r="I6438" s="232"/>
      <c r="J6438" s="232"/>
      <c r="K6438" s="232"/>
      <c r="L6438" s="232"/>
      <c r="M6438" s="232"/>
      <c r="N6438" s="131" t="e">
        <f t="shared" si="100"/>
        <v>#N/A</v>
      </c>
    </row>
    <row r="6439" spans="1:14" ht="12.75" customHeight="1" x14ac:dyDescent="0.25">
      <c r="A6439" s="232"/>
      <c r="B6439" s="232"/>
      <c r="C6439" s="232"/>
      <c r="D6439" s="232"/>
      <c r="E6439" s="232"/>
      <c r="F6439" s="232"/>
      <c r="G6439" s="232"/>
      <c r="H6439" s="232"/>
      <c r="I6439" s="232"/>
      <c r="J6439" s="232"/>
      <c r="K6439" s="232"/>
      <c r="L6439" s="232"/>
      <c r="M6439" s="232"/>
      <c r="N6439" s="131" t="e">
        <f t="shared" si="100"/>
        <v>#N/A</v>
      </c>
    </row>
    <row r="6440" spans="1:14" ht="12.75" customHeight="1" x14ac:dyDescent="0.25">
      <c r="A6440" s="232"/>
      <c r="B6440" s="232"/>
      <c r="C6440" s="232"/>
      <c r="D6440" s="232"/>
      <c r="E6440" s="232"/>
      <c r="F6440" s="232"/>
      <c r="G6440" s="232"/>
      <c r="H6440" s="232"/>
      <c r="I6440" s="232"/>
      <c r="J6440" s="232"/>
      <c r="K6440" s="232"/>
      <c r="L6440" s="232"/>
      <c r="M6440" s="232"/>
      <c r="N6440" s="131" t="e">
        <f t="shared" si="100"/>
        <v>#N/A</v>
      </c>
    </row>
    <row r="6441" spans="1:14" ht="12.75" customHeight="1" x14ac:dyDescent="0.25">
      <c r="A6441" s="232"/>
      <c r="B6441" s="232"/>
      <c r="C6441" s="232"/>
      <c r="D6441" s="232"/>
      <c r="E6441" s="232"/>
      <c r="F6441" s="232"/>
      <c r="G6441" s="232"/>
      <c r="H6441" s="232"/>
      <c r="I6441" s="232"/>
      <c r="J6441" s="232"/>
      <c r="K6441" s="232"/>
      <c r="L6441" s="232"/>
      <c r="M6441" s="232"/>
      <c r="N6441" s="131" t="e">
        <f t="shared" si="100"/>
        <v>#N/A</v>
      </c>
    </row>
    <row r="6442" spans="1:14" ht="12.75" customHeight="1" x14ac:dyDescent="0.25">
      <c r="A6442" s="232"/>
      <c r="B6442" s="232"/>
      <c r="C6442" s="232"/>
      <c r="D6442" s="232"/>
      <c r="E6442" s="232"/>
      <c r="F6442" s="232"/>
      <c r="G6442" s="232"/>
      <c r="H6442" s="232"/>
      <c r="I6442" s="232"/>
      <c r="J6442" s="232"/>
      <c r="K6442" s="232"/>
      <c r="L6442" s="232"/>
      <c r="M6442" s="232"/>
      <c r="N6442" s="131" t="e">
        <f t="shared" si="100"/>
        <v>#N/A</v>
      </c>
    </row>
    <row r="6443" spans="1:14" ht="12.75" customHeight="1" x14ac:dyDescent="0.25">
      <c r="A6443" s="232"/>
      <c r="B6443" s="232"/>
      <c r="C6443" s="232"/>
      <c r="D6443" s="232"/>
      <c r="E6443" s="232"/>
      <c r="F6443" s="232"/>
      <c r="G6443" s="232"/>
      <c r="H6443" s="232"/>
      <c r="I6443" s="232"/>
      <c r="J6443" s="232"/>
      <c r="K6443" s="232"/>
      <c r="L6443" s="232"/>
      <c r="M6443" s="232"/>
      <c r="N6443" s="131" t="e">
        <f t="shared" si="100"/>
        <v>#N/A</v>
      </c>
    </row>
    <row r="6444" spans="1:14" ht="12.75" customHeight="1" x14ac:dyDescent="0.25">
      <c r="A6444" s="232"/>
      <c r="B6444" s="232"/>
      <c r="C6444" s="232"/>
      <c r="D6444" s="232"/>
      <c r="E6444" s="232"/>
      <c r="F6444" s="232"/>
      <c r="G6444" s="232"/>
      <c r="H6444" s="232"/>
      <c r="I6444" s="232"/>
      <c r="J6444" s="232"/>
      <c r="K6444" s="232"/>
      <c r="L6444" s="232"/>
      <c r="M6444" s="232"/>
      <c r="N6444" s="131" t="e">
        <f t="shared" si="100"/>
        <v>#N/A</v>
      </c>
    </row>
    <row r="6445" spans="1:14" ht="12.75" customHeight="1" x14ac:dyDescent="0.25">
      <c r="A6445" s="232"/>
      <c r="B6445" s="232"/>
      <c r="C6445" s="232"/>
      <c r="D6445" s="232"/>
      <c r="E6445" s="232"/>
      <c r="F6445" s="232"/>
      <c r="G6445" s="232"/>
      <c r="H6445" s="232"/>
      <c r="I6445" s="232"/>
      <c r="J6445" s="232"/>
      <c r="K6445" s="232"/>
      <c r="L6445" s="232"/>
      <c r="M6445" s="232"/>
      <c r="N6445" s="131" t="e">
        <f t="shared" si="100"/>
        <v>#N/A</v>
      </c>
    </row>
    <row r="6446" spans="1:14" ht="12.75" customHeight="1" x14ac:dyDescent="0.25">
      <c r="A6446" s="232"/>
      <c r="B6446" s="232"/>
      <c r="C6446" s="232"/>
      <c r="D6446" s="232"/>
      <c r="E6446" s="232"/>
      <c r="F6446" s="232"/>
      <c r="G6446" s="232"/>
      <c r="H6446" s="232"/>
      <c r="I6446" s="232"/>
      <c r="J6446" s="232"/>
      <c r="K6446" s="232"/>
      <c r="L6446" s="232"/>
      <c r="M6446" s="232"/>
      <c r="N6446" s="131" t="e">
        <f t="shared" si="100"/>
        <v>#N/A</v>
      </c>
    </row>
    <row r="6447" spans="1:14" ht="12.75" customHeight="1" x14ac:dyDescent="0.25">
      <c r="A6447" s="232"/>
      <c r="B6447" s="232"/>
      <c r="C6447" s="232"/>
      <c r="D6447" s="232"/>
      <c r="E6447" s="232"/>
      <c r="F6447" s="232"/>
      <c r="G6447" s="232"/>
      <c r="H6447" s="232"/>
      <c r="I6447" s="232"/>
      <c r="J6447" s="232"/>
      <c r="K6447" s="232"/>
      <c r="L6447" s="232"/>
      <c r="M6447" s="232"/>
      <c r="N6447" s="131" t="e">
        <f t="shared" si="100"/>
        <v>#N/A</v>
      </c>
    </row>
    <row r="6448" spans="1:14" ht="12.75" customHeight="1" x14ac:dyDescent="0.25">
      <c r="A6448" s="232"/>
      <c r="B6448" s="232"/>
      <c r="C6448" s="232"/>
      <c r="D6448" s="232"/>
      <c r="E6448" s="232"/>
      <c r="F6448" s="232"/>
      <c r="G6448" s="232"/>
      <c r="H6448" s="232"/>
      <c r="I6448" s="232"/>
      <c r="J6448" s="232"/>
      <c r="K6448" s="232"/>
      <c r="L6448" s="232"/>
      <c r="M6448" s="232"/>
      <c r="N6448" s="131" t="e">
        <f t="shared" si="100"/>
        <v>#N/A</v>
      </c>
    </row>
    <row r="6449" spans="1:14" ht="12.75" customHeight="1" x14ac:dyDescent="0.25">
      <c r="A6449" s="232"/>
      <c r="B6449" s="232"/>
      <c r="C6449" s="232"/>
      <c r="D6449" s="232"/>
      <c r="E6449" s="232"/>
      <c r="F6449" s="232"/>
      <c r="G6449" s="232"/>
      <c r="H6449" s="232"/>
      <c r="I6449" s="232"/>
      <c r="J6449" s="232"/>
      <c r="K6449" s="232"/>
      <c r="L6449" s="232"/>
      <c r="M6449" s="232"/>
      <c r="N6449" s="131" t="e">
        <f t="shared" si="100"/>
        <v>#N/A</v>
      </c>
    </row>
    <row r="6450" spans="1:14" ht="12.75" customHeight="1" x14ac:dyDescent="0.25">
      <c r="A6450" s="232"/>
      <c r="B6450" s="232"/>
      <c r="C6450" s="232"/>
      <c r="D6450" s="232"/>
      <c r="E6450" s="232"/>
      <c r="F6450" s="232"/>
      <c r="G6450" s="232"/>
      <c r="H6450" s="232"/>
      <c r="I6450" s="232"/>
      <c r="J6450" s="232"/>
      <c r="K6450" s="232"/>
      <c r="L6450" s="232"/>
      <c r="M6450" s="232"/>
      <c r="N6450" s="131" t="e">
        <f t="shared" si="100"/>
        <v>#N/A</v>
      </c>
    </row>
    <row r="6451" spans="1:14" ht="12.75" customHeight="1" x14ac:dyDescent="0.25">
      <c r="A6451" s="232"/>
      <c r="B6451" s="232"/>
      <c r="C6451" s="232"/>
      <c r="D6451" s="232"/>
      <c r="E6451" s="232"/>
      <c r="F6451" s="232"/>
      <c r="G6451" s="232"/>
      <c r="H6451" s="232"/>
      <c r="I6451" s="232"/>
      <c r="J6451" s="232"/>
      <c r="K6451" s="232"/>
      <c r="L6451" s="232"/>
      <c r="M6451" s="232"/>
      <c r="N6451" s="131" t="e">
        <f t="shared" si="100"/>
        <v>#N/A</v>
      </c>
    </row>
    <row r="6452" spans="1:14" ht="12.75" customHeight="1" x14ac:dyDescent="0.25">
      <c r="A6452" s="232"/>
      <c r="B6452" s="232"/>
      <c r="C6452" s="232"/>
      <c r="D6452" s="232"/>
      <c r="E6452" s="232"/>
      <c r="F6452" s="232"/>
      <c r="G6452" s="232"/>
      <c r="H6452" s="232"/>
      <c r="I6452" s="232"/>
      <c r="J6452" s="232"/>
      <c r="K6452" s="232"/>
      <c r="L6452" s="232"/>
      <c r="M6452" s="232"/>
      <c r="N6452" s="131" t="e">
        <f t="shared" si="100"/>
        <v>#N/A</v>
      </c>
    </row>
    <row r="6453" spans="1:14" ht="12.75" customHeight="1" x14ac:dyDescent="0.25">
      <c r="A6453" s="232"/>
      <c r="B6453" s="232"/>
      <c r="C6453" s="232"/>
      <c r="D6453" s="232"/>
      <c r="E6453" s="232"/>
      <c r="F6453" s="232"/>
      <c r="G6453" s="232"/>
      <c r="H6453" s="232"/>
      <c r="I6453" s="232"/>
      <c r="J6453" s="232"/>
      <c r="K6453" s="232"/>
      <c r="L6453" s="232"/>
      <c r="M6453" s="232"/>
      <c r="N6453" s="131" t="e">
        <f t="shared" si="100"/>
        <v>#N/A</v>
      </c>
    </row>
    <row r="6454" spans="1:14" ht="12.75" customHeight="1" x14ac:dyDescent="0.25">
      <c r="A6454" s="232"/>
      <c r="B6454" s="232"/>
      <c r="C6454" s="232"/>
      <c r="D6454" s="232"/>
      <c r="E6454" s="232"/>
      <c r="F6454" s="232"/>
      <c r="G6454" s="232"/>
      <c r="H6454" s="232"/>
      <c r="I6454" s="232"/>
      <c r="J6454" s="232"/>
      <c r="K6454" s="232"/>
      <c r="L6454" s="232"/>
      <c r="M6454" s="232"/>
      <c r="N6454" s="131" t="e">
        <f t="shared" si="100"/>
        <v>#N/A</v>
      </c>
    </row>
    <row r="6455" spans="1:14" ht="12.75" customHeight="1" x14ac:dyDescent="0.25">
      <c r="A6455" s="232"/>
      <c r="B6455" s="232"/>
      <c r="C6455" s="232"/>
      <c r="D6455" s="232"/>
      <c r="E6455" s="232"/>
      <c r="F6455" s="232"/>
      <c r="G6455" s="232"/>
      <c r="H6455" s="232"/>
      <c r="I6455" s="232"/>
      <c r="J6455" s="232"/>
      <c r="K6455" s="232"/>
      <c r="L6455" s="232"/>
      <c r="M6455" s="232"/>
      <c r="N6455" s="131" t="e">
        <f t="shared" si="100"/>
        <v>#N/A</v>
      </c>
    </row>
    <row r="6456" spans="1:14" ht="12.75" customHeight="1" x14ac:dyDescent="0.25">
      <c r="A6456" s="232"/>
      <c r="B6456" s="232"/>
      <c r="C6456" s="232"/>
      <c r="D6456" s="232"/>
      <c r="E6456" s="232"/>
      <c r="F6456" s="232"/>
      <c r="G6456" s="232"/>
      <c r="H6456" s="232"/>
      <c r="I6456" s="232"/>
      <c r="J6456" s="232"/>
      <c r="K6456" s="232"/>
      <c r="L6456" s="232"/>
      <c r="M6456" s="232"/>
      <c r="N6456" s="131" t="e">
        <f t="shared" si="100"/>
        <v>#N/A</v>
      </c>
    </row>
    <row r="6457" spans="1:14" ht="12.75" customHeight="1" x14ac:dyDescent="0.25">
      <c r="A6457" s="232"/>
      <c r="B6457" s="232"/>
      <c r="C6457" s="232"/>
      <c r="D6457" s="232"/>
      <c r="E6457" s="232"/>
      <c r="F6457" s="232"/>
      <c r="G6457" s="232"/>
      <c r="H6457" s="232"/>
      <c r="I6457" s="232"/>
      <c r="J6457" s="232"/>
      <c r="K6457" s="232"/>
      <c r="L6457" s="232"/>
      <c r="M6457" s="232"/>
      <c r="N6457" s="131" t="e">
        <f t="shared" si="100"/>
        <v>#N/A</v>
      </c>
    </row>
    <row r="6458" spans="1:14" ht="12.75" customHeight="1" x14ac:dyDescent="0.25">
      <c r="A6458" s="232"/>
      <c r="B6458" s="232"/>
      <c r="C6458" s="232"/>
      <c r="D6458" s="232"/>
      <c r="E6458" s="232"/>
      <c r="F6458" s="232"/>
      <c r="G6458" s="232"/>
      <c r="H6458" s="232"/>
      <c r="I6458" s="232"/>
      <c r="J6458" s="232"/>
      <c r="K6458" s="232"/>
      <c r="L6458" s="232"/>
      <c r="M6458" s="232"/>
      <c r="N6458" s="131" t="e">
        <f t="shared" si="100"/>
        <v>#N/A</v>
      </c>
    </row>
    <row r="6459" spans="1:14" ht="12.75" customHeight="1" x14ac:dyDescent="0.25">
      <c r="A6459" s="232"/>
      <c r="B6459" s="232"/>
      <c r="C6459" s="232"/>
      <c r="D6459" s="232"/>
      <c r="E6459" s="232"/>
      <c r="F6459" s="232"/>
      <c r="G6459" s="232"/>
      <c r="H6459" s="232"/>
      <c r="I6459" s="232"/>
      <c r="J6459" s="232"/>
      <c r="K6459" s="232"/>
      <c r="L6459" s="232"/>
      <c r="M6459" s="232"/>
      <c r="N6459" s="131" t="e">
        <f t="shared" si="100"/>
        <v>#N/A</v>
      </c>
    </row>
    <row r="6460" spans="1:14" ht="12.75" customHeight="1" x14ac:dyDescent="0.25">
      <c r="A6460" s="232"/>
      <c r="B6460" s="232"/>
      <c r="C6460" s="232"/>
      <c r="D6460" s="232"/>
      <c r="E6460" s="232"/>
      <c r="F6460" s="232"/>
      <c r="G6460" s="232"/>
      <c r="H6460" s="232"/>
      <c r="I6460" s="232"/>
      <c r="J6460" s="232"/>
      <c r="K6460" s="232"/>
      <c r="L6460" s="232"/>
      <c r="M6460" s="232"/>
      <c r="N6460" s="131" t="e">
        <f t="shared" si="100"/>
        <v>#N/A</v>
      </c>
    </row>
    <row r="6461" spans="1:14" ht="12.75" customHeight="1" x14ac:dyDescent="0.25">
      <c r="A6461" s="232"/>
      <c r="B6461" s="232"/>
      <c r="C6461" s="232"/>
      <c r="D6461" s="232"/>
      <c r="E6461" s="232"/>
      <c r="F6461" s="232"/>
      <c r="G6461" s="232"/>
      <c r="H6461" s="232"/>
      <c r="I6461" s="232"/>
      <c r="J6461" s="232"/>
      <c r="K6461" s="232"/>
      <c r="L6461" s="232"/>
      <c r="M6461" s="232"/>
      <c r="N6461" s="131" t="e">
        <f t="shared" si="100"/>
        <v>#N/A</v>
      </c>
    </row>
    <row r="6462" spans="1:14" ht="12.75" customHeight="1" x14ac:dyDescent="0.25">
      <c r="A6462" s="232"/>
      <c r="B6462" s="232"/>
      <c r="C6462" s="232"/>
      <c r="D6462" s="232"/>
      <c r="E6462" s="232"/>
      <c r="F6462" s="232"/>
      <c r="G6462" s="232"/>
      <c r="H6462" s="232"/>
      <c r="I6462" s="232"/>
      <c r="J6462" s="232"/>
      <c r="K6462" s="232"/>
      <c r="L6462" s="232"/>
      <c r="M6462" s="232"/>
      <c r="N6462" s="131" t="e">
        <f t="shared" si="100"/>
        <v>#N/A</v>
      </c>
    </row>
    <row r="6463" spans="1:14" ht="12.75" customHeight="1" x14ac:dyDescent="0.25">
      <c r="A6463" s="232"/>
      <c r="B6463" s="232"/>
      <c r="C6463" s="232"/>
      <c r="D6463" s="232"/>
      <c r="E6463" s="232"/>
      <c r="F6463" s="232"/>
      <c r="G6463" s="232"/>
      <c r="H6463" s="232"/>
      <c r="I6463" s="232"/>
      <c r="J6463" s="232"/>
      <c r="K6463" s="232"/>
      <c r="L6463" s="232"/>
      <c r="M6463" s="232"/>
      <c r="N6463" s="131" t="e">
        <f t="shared" si="100"/>
        <v>#N/A</v>
      </c>
    </row>
    <row r="6464" spans="1:14" ht="12.75" customHeight="1" x14ac:dyDescent="0.25">
      <c r="A6464" s="232"/>
      <c r="B6464" s="232"/>
      <c r="C6464" s="232"/>
      <c r="D6464" s="232"/>
      <c r="E6464" s="232"/>
      <c r="F6464" s="232"/>
      <c r="G6464" s="232"/>
      <c r="H6464" s="232"/>
      <c r="I6464" s="232"/>
      <c r="J6464" s="232"/>
      <c r="K6464" s="232"/>
      <c r="L6464" s="232"/>
      <c r="M6464" s="232"/>
      <c r="N6464" s="131" t="e">
        <f t="shared" si="100"/>
        <v>#N/A</v>
      </c>
    </row>
    <row r="6465" spans="1:14" ht="12.75" customHeight="1" x14ac:dyDescent="0.25">
      <c r="A6465" s="232"/>
      <c r="B6465" s="232"/>
      <c r="C6465" s="232"/>
      <c r="D6465" s="232"/>
      <c r="E6465" s="232"/>
      <c r="F6465" s="232"/>
      <c r="G6465" s="232"/>
      <c r="H6465" s="232"/>
      <c r="I6465" s="232"/>
      <c r="J6465" s="232"/>
      <c r="K6465" s="232"/>
      <c r="L6465" s="232"/>
      <c r="M6465" s="232"/>
      <c r="N6465" s="131" t="e">
        <f t="shared" si="100"/>
        <v>#N/A</v>
      </c>
    </row>
    <row r="6466" spans="1:14" ht="12.75" customHeight="1" x14ac:dyDescent="0.25">
      <c r="A6466" s="232"/>
      <c r="B6466" s="232"/>
      <c r="C6466" s="232"/>
      <c r="D6466" s="232"/>
      <c r="E6466" s="232"/>
      <c r="F6466" s="232"/>
      <c r="G6466" s="232"/>
      <c r="H6466" s="232"/>
      <c r="I6466" s="232"/>
      <c r="J6466" s="232"/>
      <c r="K6466" s="232"/>
      <c r="L6466" s="232"/>
      <c r="M6466" s="232"/>
      <c r="N6466" s="131" t="e">
        <f t="shared" si="100"/>
        <v>#N/A</v>
      </c>
    </row>
    <row r="6467" spans="1:14" ht="12.75" customHeight="1" x14ac:dyDescent="0.25">
      <c r="A6467" s="232"/>
      <c r="B6467" s="232"/>
      <c r="C6467" s="232"/>
      <c r="D6467" s="232"/>
      <c r="E6467" s="232"/>
      <c r="F6467" s="232"/>
      <c r="G6467" s="232"/>
      <c r="H6467" s="232"/>
      <c r="I6467" s="232"/>
      <c r="J6467" s="232"/>
      <c r="K6467" s="232"/>
      <c r="L6467" s="232"/>
      <c r="M6467" s="232"/>
      <c r="N6467" s="131" t="e">
        <f t="shared" si="100"/>
        <v>#N/A</v>
      </c>
    </row>
    <row r="6468" spans="1:14" ht="12.75" customHeight="1" x14ac:dyDescent="0.25">
      <c r="A6468" s="232"/>
      <c r="B6468" s="232"/>
      <c r="C6468" s="232"/>
      <c r="D6468" s="232"/>
      <c r="E6468" s="232"/>
      <c r="F6468" s="232"/>
      <c r="G6468" s="232"/>
      <c r="H6468" s="232"/>
      <c r="I6468" s="232"/>
      <c r="J6468" s="232"/>
      <c r="K6468" s="232"/>
      <c r="L6468" s="232"/>
      <c r="M6468" s="232"/>
      <c r="N6468" s="131" t="e">
        <f t="shared" ref="N6468:N6531" si="101">VLOOKUP(I6468,$O$3:$P$10,2,FALSE)</f>
        <v>#N/A</v>
      </c>
    </row>
    <row r="6469" spans="1:14" ht="12.75" customHeight="1" x14ac:dyDescent="0.25">
      <c r="A6469" s="232"/>
      <c r="B6469" s="232"/>
      <c r="C6469" s="232"/>
      <c r="D6469" s="232"/>
      <c r="E6469" s="232"/>
      <c r="F6469" s="232"/>
      <c r="G6469" s="232"/>
      <c r="H6469" s="232"/>
      <c r="I6469" s="232"/>
      <c r="J6469" s="232"/>
      <c r="K6469" s="232"/>
      <c r="L6469" s="232"/>
      <c r="M6469" s="232"/>
      <c r="N6469" s="131" t="e">
        <f t="shared" si="101"/>
        <v>#N/A</v>
      </c>
    </row>
    <row r="6470" spans="1:14" ht="12.75" customHeight="1" x14ac:dyDescent="0.25">
      <c r="A6470" s="232"/>
      <c r="B6470" s="232"/>
      <c r="C6470" s="232"/>
      <c r="D6470" s="232"/>
      <c r="E6470" s="232"/>
      <c r="F6470" s="232"/>
      <c r="G6470" s="232"/>
      <c r="H6470" s="232"/>
      <c r="I6470" s="232"/>
      <c r="J6470" s="232"/>
      <c r="K6470" s="232"/>
      <c r="L6470" s="232"/>
      <c r="M6470" s="232"/>
      <c r="N6470" s="131" t="e">
        <f t="shared" si="101"/>
        <v>#N/A</v>
      </c>
    </row>
    <row r="6471" spans="1:14" ht="12.75" customHeight="1" x14ac:dyDescent="0.25">
      <c r="A6471" s="232"/>
      <c r="B6471" s="232"/>
      <c r="C6471" s="232"/>
      <c r="D6471" s="232"/>
      <c r="E6471" s="232"/>
      <c r="F6471" s="232"/>
      <c r="G6471" s="232"/>
      <c r="H6471" s="232"/>
      <c r="I6471" s="232"/>
      <c r="J6471" s="232"/>
      <c r="K6471" s="232"/>
      <c r="L6471" s="232"/>
      <c r="M6471" s="232"/>
      <c r="N6471" s="131" t="e">
        <f t="shared" si="101"/>
        <v>#N/A</v>
      </c>
    </row>
    <row r="6472" spans="1:14" ht="12.75" customHeight="1" x14ac:dyDescent="0.25">
      <c r="A6472" s="232"/>
      <c r="B6472" s="232"/>
      <c r="C6472" s="232"/>
      <c r="D6472" s="232"/>
      <c r="E6472" s="232"/>
      <c r="F6472" s="232"/>
      <c r="G6472" s="232"/>
      <c r="H6472" s="232"/>
      <c r="I6472" s="232"/>
      <c r="J6472" s="232"/>
      <c r="K6472" s="232"/>
      <c r="L6472" s="232"/>
      <c r="M6472" s="232"/>
      <c r="N6472" s="131" t="e">
        <f t="shared" si="101"/>
        <v>#N/A</v>
      </c>
    </row>
    <row r="6473" spans="1:14" ht="12.75" customHeight="1" x14ac:dyDescent="0.25">
      <c r="A6473" s="232"/>
      <c r="B6473" s="232"/>
      <c r="C6473" s="232"/>
      <c r="D6473" s="232"/>
      <c r="E6473" s="232"/>
      <c r="F6473" s="232"/>
      <c r="G6473" s="232"/>
      <c r="H6473" s="232"/>
      <c r="I6473" s="232"/>
      <c r="J6473" s="232"/>
      <c r="K6473" s="232"/>
      <c r="L6473" s="232"/>
      <c r="M6473" s="232"/>
      <c r="N6473" s="131" t="e">
        <f t="shared" si="101"/>
        <v>#N/A</v>
      </c>
    </row>
    <row r="6474" spans="1:14" ht="12.75" customHeight="1" x14ac:dyDescent="0.25">
      <c r="A6474" s="232"/>
      <c r="B6474" s="232"/>
      <c r="C6474" s="232"/>
      <c r="D6474" s="232"/>
      <c r="E6474" s="232"/>
      <c r="F6474" s="232"/>
      <c r="G6474" s="232"/>
      <c r="H6474" s="232"/>
      <c r="I6474" s="232"/>
      <c r="J6474" s="232"/>
      <c r="K6474" s="232"/>
      <c r="L6474" s="232"/>
      <c r="M6474" s="232"/>
      <c r="N6474" s="131" t="e">
        <f t="shared" si="101"/>
        <v>#N/A</v>
      </c>
    </row>
    <row r="6475" spans="1:14" ht="12.75" customHeight="1" x14ac:dyDescent="0.25">
      <c r="A6475" s="232"/>
      <c r="B6475" s="232"/>
      <c r="C6475" s="232"/>
      <c r="D6475" s="232"/>
      <c r="E6475" s="232"/>
      <c r="F6475" s="232"/>
      <c r="G6475" s="232"/>
      <c r="H6475" s="232"/>
      <c r="I6475" s="232"/>
      <c r="J6475" s="232"/>
      <c r="K6475" s="232"/>
      <c r="L6475" s="232"/>
      <c r="M6475" s="232"/>
      <c r="N6475" s="131" t="e">
        <f t="shared" si="101"/>
        <v>#N/A</v>
      </c>
    </row>
    <row r="6476" spans="1:14" ht="12.75" customHeight="1" x14ac:dyDescent="0.25">
      <c r="A6476" s="232"/>
      <c r="B6476" s="232"/>
      <c r="C6476" s="232"/>
      <c r="D6476" s="232"/>
      <c r="E6476" s="232"/>
      <c r="F6476" s="232"/>
      <c r="G6476" s="232"/>
      <c r="H6476" s="232"/>
      <c r="I6476" s="232"/>
      <c r="J6476" s="232"/>
      <c r="K6476" s="232"/>
      <c r="L6476" s="232"/>
      <c r="M6476" s="232"/>
      <c r="N6476" s="131" t="e">
        <f t="shared" si="101"/>
        <v>#N/A</v>
      </c>
    </row>
    <row r="6477" spans="1:14" ht="12.75" customHeight="1" x14ac:dyDescent="0.25">
      <c r="A6477" s="232"/>
      <c r="B6477" s="232"/>
      <c r="C6477" s="232"/>
      <c r="D6477" s="232"/>
      <c r="E6477" s="232"/>
      <c r="F6477" s="232"/>
      <c r="G6477" s="232"/>
      <c r="H6477" s="232"/>
      <c r="I6477" s="232"/>
      <c r="J6477" s="232"/>
      <c r="K6477" s="232"/>
      <c r="L6477" s="232"/>
      <c r="M6477" s="232"/>
      <c r="N6477" s="131" t="e">
        <f t="shared" si="101"/>
        <v>#N/A</v>
      </c>
    </row>
    <row r="6478" spans="1:14" ht="12.75" customHeight="1" x14ac:dyDescent="0.25">
      <c r="A6478" s="232"/>
      <c r="B6478" s="232"/>
      <c r="C6478" s="232"/>
      <c r="D6478" s="232"/>
      <c r="E6478" s="232"/>
      <c r="F6478" s="232"/>
      <c r="G6478" s="232"/>
      <c r="H6478" s="232"/>
      <c r="I6478" s="232"/>
      <c r="J6478" s="232"/>
      <c r="K6478" s="232"/>
      <c r="L6478" s="232"/>
      <c r="M6478" s="232"/>
      <c r="N6478" s="131" t="e">
        <f t="shared" si="101"/>
        <v>#N/A</v>
      </c>
    </row>
    <row r="6479" spans="1:14" ht="12.75" customHeight="1" x14ac:dyDescent="0.25">
      <c r="A6479" s="232"/>
      <c r="B6479" s="232"/>
      <c r="C6479" s="232"/>
      <c r="D6479" s="232"/>
      <c r="E6479" s="232"/>
      <c r="F6479" s="232"/>
      <c r="G6479" s="232"/>
      <c r="H6479" s="232"/>
      <c r="I6479" s="232"/>
      <c r="J6479" s="232"/>
      <c r="K6479" s="232"/>
      <c r="L6479" s="232"/>
      <c r="M6479" s="232"/>
      <c r="N6479" s="131" t="e">
        <f t="shared" si="101"/>
        <v>#N/A</v>
      </c>
    </row>
    <row r="6480" spans="1:14" ht="12.75" customHeight="1" x14ac:dyDescent="0.25">
      <c r="A6480" s="232"/>
      <c r="B6480" s="232"/>
      <c r="C6480" s="232"/>
      <c r="D6480" s="232"/>
      <c r="E6480" s="232"/>
      <c r="F6480" s="232"/>
      <c r="G6480" s="232"/>
      <c r="H6480" s="232"/>
      <c r="I6480" s="232"/>
      <c r="J6480" s="232"/>
      <c r="K6480" s="232"/>
      <c r="L6480" s="232"/>
      <c r="M6480" s="232"/>
      <c r="N6480" s="131" t="e">
        <f t="shared" si="101"/>
        <v>#N/A</v>
      </c>
    </row>
    <row r="6481" spans="1:14" ht="12.75" customHeight="1" x14ac:dyDescent="0.25">
      <c r="A6481" s="232"/>
      <c r="B6481" s="232"/>
      <c r="C6481" s="232"/>
      <c r="D6481" s="232"/>
      <c r="E6481" s="232"/>
      <c r="F6481" s="232"/>
      <c r="G6481" s="232"/>
      <c r="H6481" s="232"/>
      <c r="I6481" s="232"/>
      <c r="J6481" s="232"/>
      <c r="K6481" s="232"/>
      <c r="L6481" s="232"/>
      <c r="M6481" s="232"/>
      <c r="N6481" s="131" t="e">
        <f t="shared" si="101"/>
        <v>#N/A</v>
      </c>
    </row>
    <row r="6482" spans="1:14" ht="12.75" customHeight="1" x14ac:dyDescent="0.25">
      <c r="A6482" s="232"/>
      <c r="B6482" s="232"/>
      <c r="C6482" s="232"/>
      <c r="D6482" s="232"/>
      <c r="E6482" s="232"/>
      <c r="F6482" s="232"/>
      <c r="G6482" s="232"/>
      <c r="H6482" s="232"/>
      <c r="I6482" s="232"/>
      <c r="J6482" s="232"/>
      <c r="K6482" s="232"/>
      <c r="L6482" s="232"/>
      <c r="M6482" s="232"/>
      <c r="N6482" s="131" t="e">
        <f t="shared" si="101"/>
        <v>#N/A</v>
      </c>
    </row>
    <row r="6483" spans="1:14" ht="12.75" customHeight="1" x14ac:dyDescent="0.25">
      <c r="A6483" s="232"/>
      <c r="B6483" s="232"/>
      <c r="C6483" s="232"/>
      <c r="D6483" s="232"/>
      <c r="E6483" s="232"/>
      <c r="F6483" s="232"/>
      <c r="G6483" s="232"/>
      <c r="H6483" s="232"/>
      <c r="I6483" s="232"/>
      <c r="J6483" s="232"/>
      <c r="K6483" s="232"/>
      <c r="L6483" s="232"/>
      <c r="M6483" s="232"/>
      <c r="N6483" s="131" t="e">
        <f t="shared" si="101"/>
        <v>#N/A</v>
      </c>
    </row>
    <row r="6484" spans="1:14" ht="12.75" customHeight="1" x14ac:dyDescent="0.25">
      <c r="A6484" s="232"/>
      <c r="B6484" s="232"/>
      <c r="C6484" s="232"/>
      <c r="D6484" s="232"/>
      <c r="E6484" s="232"/>
      <c r="F6484" s="232"/>
      <c r="G6484" s="232"/>
      <c r="H6484" s="232"/>
      <c r="I6484" s="232"/>
      <c r="J6484" s="232"/>
      <c r="K6484" s="232"/>
      <c r="L6484" s="232"/>
      <c r="M6484" s="232"/>
      <c r="N6484" s="131" t="e">
        <f t="shared" si="101"/>
        <v>#N/A</v>
      </c>
    </row>
    <row r="6485" spans="1:14" ht="12.75" customHeight="1" x14ac:dyDescent="0.25">
      <c r="A6485" s="232"/>
      <c r="B6485" s="232"/>
      <c r="C6485" s="232"/>
      <c r="D6485" s="232"/>
      <c r="E6485" s="232"/>
      <c r="F6485" s="232"/>
      <c r="G6485" s="232"/>
      <c r="H6485" s="232"/>
      <c r="I6485" s="232"/>
      <c r="J6485" s="232"/>
      <c r="K6485" s="232"/>
      <c r="L6485" s="232"/>
      <c r="M6485" s="232"/>
      <c r="N6485" s="131" t="e">
        <f t="shared" si="101"/>
        <v>#N/A</v>
      </c>
    </row>
    <row r="6486" spans="1:14" ht="12.75" customHeight="1" x14ac:dyDescent="0.25">
      <c r="A6486" s="232"/>
      <c r="B6486" s="232"/>
      <c r="C6486" s="232"/>
      <c r="D6486" s="232"/>
      <c r="E6486" s="232"/>
      <c r="F6486" s="232"/>
      <c r="G6486" s="232"/>
      <c r="H6486" s="232"/>
      <c r="I6486" s="232"/>
      <c r="J6486" s="232"/>
      <c r="K6486" s="232"/>
      <c r="L6486" s="232"/>
      <c r="M6486" s="232"/>
      <c r="N6486" s="131" t="e">
        <f t="shared" si="101"/>
        <v>#N/A</v>
      </c>
    </row>
    <row r="6487" spans="1:14" ht="12.75" customHeight="1" x14ac:dyDescent="0.25">
      <c r="A6487" s="232"/>
      <c r="B6487" s="232"/>
      <c r="C6487" s="232"/>
      <c r="D6487" s="232"/>
      <c r="E6487" s="232"/>
      <c r="F6487" s="232"/>
      <c r="G6487" s="232"/>
      <c r="H6487" s="232"/>
      <c r="I6487" s="232"/>
      <c r="J6487" s="232"/>
      <c r="K6487" s="232"/>
      <c r="L6487" s="232"/>
      <c r="M6487" s="232"/>
      <c r="N6487" s="131" t="e">
        <f t="shared" si="101"/>
        <v>#N/A</v>
      </c>
    </row>
    <row r="6488" spans="1:14" ht="12.75" customHeight="1" x14ac:dyDescent="0.25">
      <c r="A6488" s="232"/>
      <c r="B6488" s="232"/>
      <c r="C6488" s="232"/>
      <c r="D6488" s="232"/>
      <c r="E6488" s="232"/>
      <c r="F6488" s="232"/>
      <c r="G6488" s="232"/>
      <c r="H6488" s="232"/>
      <c r="I6488" s="232"/>
      <c r="J6488" s="232"/>
      <c r="K6488" s="232"/>
      <c r="L6488" s="232"/>
      <c r="M6488" s="232"/>
      <c r="N6488" s="131" t="e">
        <f t="shared" si="101"/>
        <v>#N/A</v>
      </c>
    </row>
    <row r="6489" spans="1:14" ht="12.75" customHeight="1" x14ac:dyDescent="0.25">
      <c r="A6489" s="232"/>
      <c r="B6489" s="232"/>
      <c r="C6489" s="232"/>
      <c r="D6489" s="232"/>
      <c r="E6489" s="232"/>
      <c r="F6489" s="232"/>
      <c r="G6489" s="232"/>
      <c r="H6489" s="232"/>
      <c r="I6489" s="232"/>
      <c r="J6489" s="232"/>
      <c r="K6489" s="232"/>
      <c r="L6489" s="232"/>
      <c r="M6489" s="232"/>
      <c r="N6489" s="131" t="e">
        <f t="shared" si="101"/>
        <v>#N/A</v>
      </c>
    </row>
    <row r="6490" spans="1:14" ht="12.75" customHeight="1" x14ac:dyDescent="0.25">
      <c r="A6490" s="232"/>
      <c r="B6490" s="232"/>
      <c r="C6490" s="232"/>
      <c r="D6490" s="232"/>
      <c r="E6490" s="232"/>
      <c r="F6490" s="232"/>
      <c r="G6490" s="232"/>
      <c r="H6490" s="232"/>
      <c r="I6490" s="232"/>
      <c r="J6490" s="232"/>
      <c r="K6490" s="232"/>
      <c r="L6490" s="232"/>
      <c r="M6490" s="232"/>
      <c r="N6490" s="131" t="e">
        <f t="shared" si="101"/>
        <v>#N/A</v>
      </c>
    </row>
    <row r="6491" spans="1:14" ht="12.75" customHeight="1" x14ac:dyDescent="0.25">
      <c r="A6491" s="232"/>
      <c r="B6491" s="232"/>
      <c r="C6491" s="232"/>
      <c r="D6491" s="232"/>
      <c r="E6491" s="232"/>
      <c r="F6491" s="232"/>
      <c r="G6491" s="232"/>
      <c r="H6491" s="232"/>
      <c r="I6491" s="232"/>
      <c r="J6491" s="232"/>
      <c r="K6491" s="232"/>
      <c r="L6491" s="232"/>
      <c r="M6491" s="232"/>
      <c r="N6491" s="131" t="e">
        <f t="shared" si="101"/>
        <v>#N/A</v>
      </c>
    </row>
    <row r="6492" spans="1:14" ht="12.75" customHeight="1" x14ac:dyDescent="0.25">
      <c r="A6492" s="232"/>
      <c r="B6492" s="232"/>
      <c r="C6492" s="232"/>
      <c r="D6492" s="232"/>
      <c r="E6492" s="232"/>
      <c r="F6492" s="232"/>
      <c r="G6492" s="232"/>
      <c r="H6492" s="232"/>
      <c r="I6492" s="232"/>
      <c r="J6492" s="232"/>
      <c r="K6492" s="232"/>
      <c r="L6492" s="232"/>
      <c r="M6492" s="232"/>
      <c r="N6492" s="131" t="e">
        <f t="shared" si="101"/>
        <v>#N/A</v>
      </c>
    </row>
    <row r="6493" spans="1:14" ht="12.75" customHeight="1" x14ac:dyDescent="0.25">
      <c r="A6493" s="232"/>
      <c r="B6493" s="232"/>
      <c r="C6493" s="232"/>
      <c r="D6493" s="232"/>
      <c r="E6493" s="232"/>
      <c r="F6493" s="232"/>
      <c r="G6493" s="232"/>
      <c r="H6493" s="232"/>
      <c r="I6493" s="232"/>
      <c r="J6493" s="232"/>
      <c r="K6493" s="232"/>
      <c r="L6493" s="232"/>
      <c r="M6493" s="232"/>
      <c r="N6493" s="131" t="e">
        <f t="shared" si="101"/>
        <v>#N/A</v>
      </c>
    </row>
    <row r="6494" spans="1:14" ht="12.75" customHeight="1" x14ac:dyDescent="0.25">
      <c r="A6494" s="232"/>
      <c r="B6494" s="232"/>
      <c r="C6494" s="232"/>
      <c r="D6494" s="232"/>
      <c r="E6494" s="232"/>
      <c r="F6494" s="232"/>
      <c r="G6494" s="232"/>
      <c r="H6494" s="232"/>
      <c r="I6494" s="232"/>
      <c r="J6494" s="232"/>
      <c r="K6494" s="232"/>
      <c r="L6494" s="232"/>
      <c r="M6494" s="232"/>
      <c r="N6494" s="131" t="e">
        <f t="shared" si="101"/>
        <v>#N/A</v>
      </c>
    </row>
    <row r="6495" spans="1:14" ht="12.75" customHeight="1" x14ac:dyDescent="0.25">
      <c r="A6495" s="232"/>
      <c r="B6495" s="232"/>
      <c r="C6495" s="232"/>
      <c r="D6495" s="232"/>
      <c r="E6495" s="232"/>
      <c r="F6495" s="232"/>
      <c r="G6495" s="232"/>
      <c r="H6495" s="232"/>
      <c r="I6495" s="232"/>
      <c r="J6495" s="232"/>
      <c r="K6495" s="232"/>
      <c r="L6495" s="232"/>
      <c r="M6495" s="232"/>
      <c r="N6495" s="131" t="e">
        <f t="shared" si="101"/>
        <v>#N/A</v>
      </c>
    </row>
    <row r="6496" spans="1:14" ht="12.75" customHeight="1" x14ac:dyDescent="0.25">
      <c r="A6496" s="232"/>
      <c r="B6496" s="232"/>
      <c r="C6496" s="232"/>
      <c r="D6496" s="232"/>
      <c r="E6496" s="232"/>
      <c r="F6496" s="232"/>
      <c r="G6496" s="232"/>
      <c r="H6496" s="232"/>
      <c r="I6496" s="232"/>
      <c r="J6496" s="232"/>
      <c r="K6496" s="232"/>
      <c r="L6496" s="232"/>
      <c r="M6496" s="232"/>
      <c r="N6496" s="131" t="e">
        <f t="shared" si="101"/>
        <v>#N/A</v>
      </c>
    </row>
    <row r="6497" spans="1:14" ht="12.75" customHeight="1" x14ac:dyDescent="0.25">
      <c r="A6497" s="232"/>
      <c r="B6497" s="232"/>
      <c r="C6497" s="232"/>
      <c r="D6497" s="232"/>
      <c r="E6497" s="232"/>
      <c r="F6497" s="232"/>
      <c r="G6497" s="232"/>
      <c r="H6497" s="232"/>
      <c r="I6497" s="232"/>
      <c r="J6497" s="232"/>
      <c r="K6497" s="232"/>
      <c r="L6497" s="232"/>
      <c r="M6497" s="232"/>
      <c r="N6497" s="131" t="e">
        <f t="shared" si="101"/>
        <v>#N/A</v>
      </c>
    </row>
    <row r="6498" spans="1:14" ht="12.75" customHeight="1" x14ac:dyDescent="0.25">
      <c r="A6498" s="232"/>
      <c r="B6498" s="232"/>
      <c r="C6498" s="232"/>
      <c r="D6498" s="232"/>
      <c r="E6498" s="232"/>
      <c r="F6498" s="232"/>
      <c r="G6498" s="232"/>
      <c r="H6498" s="232"/>
      <c r="I6498" s="232"/>
      <c r="J6498" s="232"/>
      <c r="K6498" s="232"/>
      <c r="L6498" s="232"/>
      <c r="M6498" s="232"/>
      <c r="N6498" s="131" t="e">
        <f t="shared" si="101"/>
        <v>#N/A</v>
      </c>
    </row>
    <row r="6499" spans="1:14" ht="12.75" customHeight="1" x14ac:dyDescent="0.25">
      <c r="A6499" s="232"/>
      <c r="B6499" s="232"/>
      <c r="C6499" s="232"/>
      <c r="D6499" s="232"/>
      <c r="E6499" s="232"/>
      <c r="F6499" s="232"/>
      <c r="G6499" s="232"/>
      <c r="H6499" s="232"/>
      <c r="I6499" s="232"/>
      <c r="J6499" s="232"/>
      <c r="K6499" s="232"/>
      <c r="L6499" s="232"/>
      <c r="M6499" s="232"/>
      <c r="N6499" s="131" t="e">
        <f t="shared" si="101"/>
        <v>#N/A</v>
      </c>
    </row>
    <row r="6500" spans="1:14" ht="12.75" customHeight="1" x14ac:dyDescent="0.25">
      <c r="A6500" s="232"/>
      <c r="B6500" s="232"/>
      <c r="C6500" s="232"/>
      <c r="D6500" s="232"/>
      <c r="E6500" s="232"/>
      <c r="F6500" s="232"/>
      <c r="G6500" s="232"/>
      <c r="H6500" s="232"/>
      <c r="I6500" s="232"/>
      <c r="J6500" s="232"/>
      <c r="K6500" s="232"/>
      <c r="L6500" s="232"/>
      <c r="M6500" s="232"/>
      <c r="N6500" s="131" t="e">
        <f t="shared" si="101"/>
        <v>#N/A</v>
      </c>
    </row>
    <row r="6501" spans="1:14" ht="12.75" customHeight="1" x14ac:dyDescent="0.25">
      <c r="A6501" s="232"/>
      <c r="B6501" s="232"/>
      <c r="C6501" s="232"/>
      <c r="D6501" s="232"/>
      <c r="E6501" s="232"/>
      <c r="F6501" s="232"/>
      <c r="G6501" s="232"/>
      <c r="H6501" s="232"/>
      <c r="I6501" s="232"/>
      <c r="J6501" s="232"/>
      <c r="K6501" s="232"/>
      <c r="L6501" s="232"/>
      <c r="M6501" s="232"/>
      <c r="N6501" s="131" t="e">
        <f t="shared" si="101"/>
        <v>#N/A</v>
      </c>
    </row>
    <row r="6502" spans="1:14" ht="12.75" customHeight="1" x14ac:dyDescent="0.25">
      <c r="A6502" s="232"/>
      <c r="B6502" s="232"/>
      <c r="C6502" s="232"/>
      <c r="D6502" s="232"/>
      <c r="E6502" s="232"/>
      <c r="F6502" s="232"/>
      <c r="G6502" s="232"/>
      <c r="H6502" s="232"/>
      <c r="I6502" s="232"/>
      <c r="J6502" s="232"/>
      <c r="K6502" s="232"/>
      <c r="L6502" s="232"/>
      <c r="M6502" s="232"/>
      <c r="N6502" s="131" t="e">
        <f t="shared" si="101"/>
        <v>#N/A</v>
      </c>
    </row>
    <row r="6503" spans="1:14" ht="12.75" customHeight="1" x14ac:dyDescent="0.25">
      <c r="A6503" s="232"/>
      <c r="B6503" s="232"/>
      <c r="C6503" s="232"/>
      <c r="D6503" s="232"/>
      <c r="E6503" s="232"/>
      <c r="F6503" s="232"/>
      <c r="G6503" s="232"/>
      <c r="H6503" s="232"/>
      <c r="I6503" s="232"/>
      <c r="J6503" s="232"/>
      <c r="K6503" s="232"/>
      <c r="L6503" s="232"/>
      <c r="M6503" s="232"/>
      <c r="N6503" s="131" t="e">
        <f t="shared" si="101"/>
        <v>#N/A</v>
      </c>
    </row>
    <row r="6504" spans="1:14" ht="12.75" customHeight="1" x14ac:dyDescent="0.25">
      <c r="A6504" s="232"/>
      <c r="B6504" s="232"/>
      <c r="C6504" s="232"/>
      <c r="D6504" s="232"/>
      <c r="E6504" s="232"/>
      <c r="F6504" s="232"/>
      <c r="G6504" s="232"/>
      <c r="H6504" s="232"/>
      <c r="I6504" s="232"/>
      <c r="J6504" s="232"/>
      <c r="K6504" s="232"/>
      <c r="L6504" s="232"/>
      <c r="M6504" s="232"/>
      <c r="N6504" s="131" t="e">
        <f t="shared" si="101"/>
        <v>#N/A</v>
      </c>
    </row>
    <row r="6505" spans="1:14" ht="12.75" customHeight="1" x14ac:dyDescent="0.25">
      <c r="A6505" s="232"/>
      <c r="B6505" s="232"/>
      <c r="C6505" s="232"/>
      <c r="D6505" s="232"/>
      <c r="E6505" s="232"/>
      <c r="F6505" s="232"/>
      <c r="G6505" s="232"/>
      <c r="H6505" s="232"/>
      <c r="I6505" s="232"/>
      <c r="J6505" s="232"/>
      <c r="K6505" s="232"/>
      <c r="L6505" s="232"/>
      <c r="M6505" s="232"/>
      <c r="N6505" s="131" t="e">
        <f t="shared" si="101"/>
        <v>#N/A</v>
      </c>
    </row>
    <row r="6506" spans="1:14" ht="12.75" customHeight="1" x14ac:dyDescent="0.25">
      <c r="A6506" s="232"/>
      <c r="B6506" s="232"/>
      <c r="C6506" s="232"/>
      <c r="D6506" s="232"/>
      <c r="E6506" s="232"/>
      <c r="F6506" s="232"/>
      <c r="G6506" s="232"/>
      <c r="H6506" s="232"/>
      <c r="I6506" s="232"/>
      <c r="J6506" s="232"/>
      <c r="K6506" s="232"/>
      <c r="L6506" s="232"/>
      <c r="M6506" s="232"/>
      <c r="N6506" s="131" t="e">
        <f t="shared" si="101"/>
        <v>#N/A</v>
      </c>
    </row>
    <row r="6507" spans="1:14" ht="12.75" customHeight="1" x14ac:dyDescent="0.25">
      <c r="A6507" s="232"/>
      <c r="B6507" s="232"/>
      <c r="C6507" s="232"/>
      <c r="D6507" s="232"/>
      <c r="E6507" s="232"/>
      <c r="F6507" s="232"/>
      <c r="G6507" s="232"/>
      <c r="H6507" s="232"/>
      <c r="I6507" s="232"/>
      <c r="J6507" s="232"/>
      <c r="K6507" s="232"/>
      <c r="L6507" s="232"/>
      <c r="M6507" s="232"/>
      <c r="N6507" s="131" t="e">
        <f t="shared" si="101"/>
        <v>#N/A</v>
      </c>
    </row>
    <row r="6508" spans="1:14" ht="12.75" customHeight="1" x14ac:dyDescent="0.25">
      <c r="A6508" s="232"/>
      <c r="B6508" s="232"/>
      <c r="C6508" s="232"/>
      <c r="D6508" s="232"/>
      <c r="E6508" s="232"/>
      <c r="F6508" s="232"/>
      <c r="G6508" s="232"/>
      <c r="H6508" s="232"/>
      <c r="I6508" s="232"/>
      <c r="J6508" s="232"/>
      <c r="K6508" s="232"/>
      <c r="L6508" s="232"/>
      <c r="M6508" s="232"/>
      <c r="N6508" s="131" t="e">
        <f t="shared" si="101"/>
        <v>#N/A</v>
      </c>
    </row>
    <row r="6509" spans="1:14" ht="12.75" customHeight="1" x14ac:dyDescent="0.25">
      <c r="A6509" s="232"/>
      <c r="B6509" s="232"/>
      <c r="C6509" s="232"/>
      <c r="D6509" s="232"/>
      <c r="E6509" s="232"/>
      <c r="F6509" s="232"/>
      <c r="G6509" s="232"/>
      <c r="H6509" s="232"/>
      <c r="I6509" s="232"/>
      <c r="J6509" s="232"/>
      <c r="K6509" s="232"/>
      <c r="L6509" s="232"/>
      <c r="M6509" s="232"/>
      <c r="N6509" s="131" t="e">
        <f t="shared" si="101"/>
        <v>#N/A</v>
      </c>
    </row>
    <row r="6510" spans="1:14" ht="12.75" customHeight="1" x14ac:dyDescent="0.25">
      <c r="A6510" s="232"/>
      <c r="B6510" s="232"/>
      <c r="C6510" s="232"/>
      <c r="D6510" s="232"/>
      <c r="E6510" s="232"/>
      <c r="F6510" s="232"/>
      <c r="G6510" s="232"/>
      <c r="H6510" s="232"/>
      <c r="I6510" s="232"/>
      <c r="J6510" s="232"/>
      <c r="K6510" s="232"/>
      <c r="L6510" s="232"/>
      <c r="M6510" s="232"/>
      <c r="N6510" s="131" t="e">
        <f t="shared" si="101"/>
        <v>#N/A</v>
      </c>
    </row>
    <row r="6511" spans="1:14" ht="12.75" customHeight="1" x14ac:dyDescent="0.25">
      <c r="A6511" s="232"/>
      <c r="B6511" s="232"/>
      <c r="C6511" s="232"/>
      <c r="D6511" s="232"/>
      <c r="E6511" s="232"/>
      <c r="F6511" s="232"/>
      <c r="G6511" s="232"/>
      <c r="H6511" s="232"/>
      <c r="I6511" s="232"/>
      <c r="J6511" s="232"/>
      <c r="K6511" s="232"/>
      <c r="L6511" s="232"/>
      <c r="M6511" s="232"/>
      <c r="N6511" s="131" t="e">
        <f t="shared" si="101"/>
        <v>#N/A</v>
      </c>
    </row>
    <row r="6512" spans="1:14" ht="12.75" customHeight="1" x14ac:dyDescent="0.25">
      <c r="A6512" s="232"/>
      <c r="B6512" s="232"/>
      <c r="C6512" s="232"/>
      <c r="D6512" s="232"/>
      <c r="E6512" s="232"/>
      <c r="F6512" s="232"/>
      <c r="G6512" s="232"/>
      <c r="H6512" s="232"/>
      <c r="I6512" s="232"/>
      <c r="J6512" s="232"/>
      <c r="K6512" s="232"/>
      <c r="L6512" s="232"/>
      <c r="M6512" s="232"/>
      <c r="N6512" s="131" t="e">
        <f t="shared" si="101"/>
        <v>#N/A</v>
      </c>
    </row>
    <row r="6513" spans="1:14" ht="12.75" customHeight="1" x14ac:dyDescent="0.25">
      <c r="A6513" s="232"/>
      <c r="B6513" s="232"/>
      <c r="C6513" s="232"/>
      <c r="D6513" s="232"/>
      <c r="E6513" s="232"/>
      <c r="F6513" s="232"/>
      <c r="G6513" s="232"/>
      <c r="H6513" s="232"/>
      <c r="I6513" s="232"/>
      <c r="J6513" s="232"/>
      <c r="K6513" s="232"/>
      <c r="L6513" s="232"/>
      <c r="M6513" s="232"/>
      <c r="N6513" s="131" t="e">
        <f t="shared" si="101"/>
        <v>#N/A</v>
      </c>
    </row>
    <row r="6514" spans="1:14" ht="12.75" customHeight="1" x14ac:dyDescent="0.25">
      <c r="A6514" s="232"/>
      <c r="B6514" s="232"/>
      <c r="C6514" s="232"/>
      <c r="D6514" s="232"/>
      <c r="E6514" s="232"/>
      <c r="F6514" s="232"/>
      <c r="G6514" s="232"/>
      <c r="H6514" s="232"/>
      <c r="I6514" s="232"/>
      <c r="J6514" s="232"/>
      <c r="K6514" s="232"/>
      <c r="L6514" s="232"/>
      <c r="M6514" s="232"/>
      <c r="N6514" s="131" t="e">
        <f t="shared" si="101"/>
        <v>#N/A</v>
      </c>
    </row>
    <row r="6515" spans="1:14" ht="12.75" customHeight="1" x14ac:dyDescent="0.25">
      <c r="A6515" s="232"/>
      <c r="B6515" s="232"/>
      <c r="C6515" s="232"/>
      <c r="D6515" s="232"/>
      <c r="E6515" s="232"/>
      <c r="F6515" s="232"/>
      <c r="G6515" s="232"/>
      <c r="H6515" s="232"/>
      <c r="I6515" s="232"/>
      <c r="J6515" s="232"/>
      <c r="K6515" s="232"/>
      <c r="L6515" s="232"/>
      <c r="M6515" s="232"/>
      <c r="N6515" s="131" t="e">
        <f t="shared" si="101"/>
        <v>#N/A</v>
      </c>
    </row>
    <row r="6516" spans="1:14" ht="12.75" customHeight="1" x14ac:dyDescent="0.25">
      <c r="A6516" s="232"/>
      <c r="B6516" s="232"/>
      <c r="C6516" s="232"/>
      <c r="D6516" s="232"/>
      <c r="E6516" s="232"/>
      <c r="F6516" s="232"/>
      <c r="G6516" s="232"/>
      <c r="H6516" s="232"/>
      <c r="I6516" s="232"/>
      <c r="J6516" s="232"/>
      <c r="K6516" s="232"/>
      <c r="L6516" s="232"/>
      <c r="M6516" s="232"/>
      <c r="N6516" s="131" t="e">
        <f t="shared" si="101"/>
        <v>#N/A</v>
      </c>
    </row>
    <row r="6517" spans="1:14" ht="12.75" customHeight="1" x14ac:dyDescent="0.25">
      <c r="A6517" s="232"/>
      <c r="B6517" s="232"/>
      <c r="C6517" s="232"/>
      <c r="D6517" s="232"/>
      <c r="E6517" s="232"/>
      <c r="F6517" s="232"/>
      <c r="G6517" s="232"/>
      <c r="H6517" s="232"/>
      <c r="I6517" s="232"/>
      <c r="J6517" s="232"/>
      <c r="K6517" s="232"/>
      <c r="L6517" s="232"/>
      <c r="M6517" s="232"/>
      <c r="N6517" s="131" t="e">
        <f t="shared" si="101"/>
        <v>#N/A</v>
      </c>
    </row>
    <row r="6518" spans="1:14" ht="12.75" customHeight="1" x14ac:dyDescent="0.25">
      <c r="A6518" s="232"/>
      <c r="B6518" s="232"/>
      <c r="C6518" s="232"/>
      <c r="D6518" s="232"/>
      <c r="E6518" s="232"/>
      <c r="F6518" s="232"/>
      <c r="G6518" s="232"/>
      <c r="H6518" s="232"/>
      <c r="I6518" s="232"/>
      <c r="J6518" s="232"/>
      <c r="K6518" s="232"/>
      <c r="L6518" s="232"/>
      <c r="M6518" s="232"/>
      <c r="N6518" s="131" t="e">
        <f t="shared" si="101"/>
        <v>#N/A</v>
      </c>
    </row>
    <row r="6519" spans="1:14" ht="12.75" customHeight="1" x14ac:dyDescent="0.25">
      <c r="A6519" s="232"/>
      <c r="B6519" s="232"/>
      <c r="C6519" s="232"/>
      <c r="D6519" s="232"/>
      <c r="E6519" s="232"/>
      <c r="F6519" s="232"/>
      <c r="G6519" s="232"/>
      <c r="H6519" s="232"/>
      <c r="I6519" s="232"/>
      <c r="J6519" s="232"/>
      <c r="K6519" s="232"/>
      <c r="L6519" s="232"/>
      <c r="M6519" s="232"/>
      <c r="N6519" s="131" t="e">
        <f t="shared" si="101"/>
        <v>#N/A</v>
      </c>
    </row>
    <row r="6520" spans="1:14" ht="12.75" customHeight="1" x14ac:dyDescent="0.25">
      <c r="A6520" s="232"/>
      <c r="B6520" s="232"/>
      <c r="C6520" s="232"/>
      <c r="D6520" s="232"/>
      <c r="E6520" s="232"/>
      <c r="F6520" s="232"/>
      <c r="G6520" s="232"/>
      <c r="H6520" s="232"/>
      <c r="I6520" s="232"/>
      <c r="J6520" s="232"/>
      <c r="K6520" s="232"/>
      <c r="L6520" s="232"/>
      <c r="M6520" s="232"/>
      <c r="N6520" s="131" t="e">
        <f t="shared" si="101"/>
        <v>#N/A</v>
      </c>
    </row>
    <row r="6521" spans="1:14" ht="12.75" customHeight="1" x14ac:dyDescent="0.25">
      <c r="A6521" s="232"/>
      <c r="B6521" s="232"/>
      <c r="C6521" s="232"/>
      <c r="D6521" s="232"/>
      <c r="E6521" s="232"/>
      <c r="F6521" s="232"/>
      <c r="G6521" s="232"/>
      <c r="H6521" s="232"/>
      <c r="I6521" s="232"/>
      <c r="J6521" s="232"/>
      <c r="K6521" s="232"/>
      <c r="L6521" s="232"/>
      <c r="M6521" s="232"/>
      <c r="N6521" s="131" t="e">
        <f t="shared" si="101"/>
        <v>#N/A</v>
      </c>
    </row>
    <row r="6522" spans="1:14" ht="12.75" customHeight="1" x14ac:dyDescent="0.25">
      <c r="A6522" s="232"/>
      <c r="B6522" s="232"/>
      <c r="C6522" s="232"/>
      <c r="D6522" s="232"/>
      <c r="E6522" s="232"/>
      <c r="F6522" s="232"/>
      <c r="G6522" s="232"/>
      <c r="H6522" s="232"/>
      <c r="I6522" s="232"/>
      <c r="J6522" s="232"/>
      <c r="K6522" s="232"/>
      <c r="L6522" s="232"/>
      <c r="M6522" s="232"/>
      <c r="N6522" s="131" t="e">
        <f t="shared" si="101"/>
        <v>#N/A</v>
      </c>
    </row>
    <row r="6523" spans="1:14" ht="12.75" customHeight="1" x14ac:dyDescent="0.25">
      <c r="A6523" s="232"/>
      <c r="B6523" s="232"/>
      <c r="C6523" s="232"/>
      <c r="D6523" s="232"/>
      <c r="E6523" s="232"/>
      <c r="F6523" s="232"/>
      <c r="G6523" s="232"/>
      <c r="H6523" s="232"/>
      <c r="I6523" s="232"/>
      <c r="J6523" s="232"/>
      <c r="K6523" s="232"/>
      <c r="L6523" s="232"/>
      <c r="M6523" s="232"/>
      <c r="N6523" s="131" t="e">
        <f t="shared" si="101"/>
        <v>#N/A</v>
      </c>
    </row>
    <row r="6524" spans="1:14" ht="12.75" customHeight="1" x14ac:dyDescent="0.25">
      <c r="A6524" s="232"/>
      <c r="B6524" s="232"/>
      <c r="C6524" s="232"/>
      <c r="D6524" s="232"/>
      <c r="E6524" s="232"/>
      <c r="F6524" s="232"/>
      <c r="G6524" s="232"/>
      <c r="H6524" s="232"/>
      <c r="I6524" s="232"/>
      <c r="J6524" s="232"/>
      <c r="K6524" s="232"/>
      <c r="L6524" s="232"/>
      <c r="M6524" s="232"/>
      <c r="N6524" s="131" t="e">
        <f t="shared" si="101"/>
        <v>#N/A</v>
      </c>
    </row>
    <row r="6525" spans="1:14" ht="12.75" customHeight="1" x14ac:dyDescent="0.25">
      <c r="A6525" s="232"/>
      <c r="B6525" s="232"/>
      <c r="C6525" s="232"/>
      <c r="D6525" s="232"/>
      <c r="E6525" s="232"/>
      <c r="F6525" s="232"/>
      <c r="G6525" s="232"/>
      <c r="H6525" s="232"/>
      <c r="I6525" s="232"/>
      <c r="J6525" s="232"/>
      <c r="K6525" s="232"/>
      <c r="L6525" s="232"/>
      <c r="M6525" s="232"/>
      <c r="N6525" s="131" t="e">
        <f t="shared" si="101"/>
        <v>#N/A</v>
      </c>
    </row>
    <row r="6526" spans="1:14" ht="12.75" customHeight="1" x14ac:dyDescent="0.25">
      <c r="A6526" s="232"/>
      <c r="B6526" s="232"/>
      <c r="C6526" s="232"/>
      <c r="D6526" s="232"/>
      <c r="E6526" s="232"/>
      <c r="F6526" s="232"/>
      <c r="G6526" s="232"/>
      <c r="H6526" s="232"/>
      <c r="I6526" s="232"/>
      <c r="J6526" s="232"/>
      <c r="K6526" s="232"/>
      <c r="L6526" s="232"/>
      <c r="M6526" s="232"/>
      <c r="N6526" s="131" t="e">
        <f t="shared" si="101"/>
        <v>#N/A</v>
      </c>
    </row>
    <row r="6527" spans="1:14" ht="12.75" customHeight="1" x14ac:dyDescent="0.25">
      <c r="A6527" s="232"/>
      <c r="B6527" s="232"/>
      <c r="C6527" s="232"/>
      <c r="D6527" s="232"/>
      <c r="E6527" s="232"/>
      <c r="F6527" s="232"/>
      <c r="G6527" s="232"/>
      <c r="H6527" s="232"/>
      <c r="I6527" s="232"/>
      <c r="J6527" s="232"/>
      <c r="K6527" s="232"/>
      <c r="L6527" s="232"/>
      <c r="M6527" s="232"/>
      <c r="N6527" s="131" t="e">
        <f t="shared" si="101"/>
        <v>#N/A</v>
      </c>
    </row>
    <row r="6528" spans="1:14" ht="12.75" customHeight="1" x14ac:dyDescent="0.25">
      <c r="A6528" s="232"/>
      <c r="B6528" s="232"/>
      <c r="C6528" s="232"/>
      <c r="D6528" s="232"/>
      <c r="E6528" s="232"/>
      <c r="F6528" s="232"/>
      <c r="G6528" s="232"/>
      <c r="H6528" s="232"/>
      <c r="I6528" s="232"/>
      <c r="J6528" s="232"/>
      <c r="K6528" s="232"/>
      <c r="L6528" s="232"/>
      <c r="M6528" s="232"/>
      <c r="N6528" s="131" t="e">
        <f t="shared" si="101"/>
        <v>#N/A</v>
      </c>
    </row>
    <row r="6529" spans="1:14" ht="12.75" customHeight="1" x14ac:dyDescent="0.25">
      <c r="A6529" s="232"/>
      <c r="B6529" s="232"/>
      <c r="C6529" s="232"/>
      <c r="D6529" s="232"/>
      <c r="E6529" s="232"/>
      <c r="F6529" s="232"/>
      <c r="G6529" s="232"/>
      <c r="H6529" s="232"/>
      <c r="I6529" s="232"/>
      <c r="J6529" s="232"/>
      <c r="K6529" s="232"/>
      <c r="L6529" s="232"/>
      <c r="M6529" s="232"/>
      <c r="N6529" s="131" t="e">
        <f t="shared" si="101"/>
        <v>#N/A</v>
      </c>
    </row>
    <row r="6530" spans="1:14" ht="12.75" customHeight="1" x14ac:dyDescent="0.25">
      <c r="A6530" s="232"/>
      <c r="B6530" s="232"/>
      <c r="C6530" s="232"/>
      <c r="D6530" s="232"/>
      <c r="E6530" s="232"/>
      <c r="F6530" s="232"/>
      <c r="G6530" s="232"/>
      <c r="H6530" s="232"/>
      <c r="I6530" s="232"/>
      <c r="J6530" s="232"/>
      <c r="K6530" s="232"/>
      <c r="L6530" s="232"/>
      <c r="M6530" s="232"/>
      <c r="N6530" s="131" t="e">
        <f t="shared" si="101"/>
        <v>#N/A</v>
      </c>
    </row>
    <row r="6531" spans="1:14" ht="12.75" customHeight="1" x14ac:dyDescent="0.25">
      <c r="A6531" s="232"/>
      <c r="B6531" s="232"/>
      <c r="C6531" s="232"/>
      <c r="D6531" s="232"/>
      <c r="E6531" s="232"/>
      <c r="F6531" s="232"/>
      <c r="G6531" s="232"/>
      <c r="H6531" s="232"/>
      <c r="I6531" s="232"/>
      <c r="J6531" s="232"/>
      <c r="K6531" s="232"/>
      <c r="L6531" s="232"/>
      <c r="M6531" s="232"/>
      <c r="N6531" s="131" t="e">
        <f t="shared" si="101"/>
        <v>#N/A</v>
      </c>
    </row>
    <row r="6532" spans="1:14" ht="12.75" customHeight="1" x14ac:dyDescent="0.25">
      <c r="A6532" s="232"/>
      <c r="B6532" s="232"/>
      <c r="C6532" s="232"/>
      <c r="D6532" s="232"/>
      <c r="E6532" s="232"/>
      <c r="F6532" s="232"/>
      <c r="G6532" s="232"/>
      <c r="H6532" s="232"/>
      <c r="I6532" s="232"/>
      <c r="J6532" s="232"/>
      <c r="K6532" s="232"/>
      <c r="L6532" s="232"/>
      <c r="M6532" s="232"/>
      <c r="N6532" s="131" t="e">
        <f t="shared" ref="N6532:N6595" si="102">VLOOKUP(I6532,$O$3:$P$10,2,FALSE)</f>
        <v>#N/A</v>
      </c>
    </row>
    <row r="6533" spans="1:14" ht="12.75" customHeight="1" x14ac:dyDescent="0.25">
      <c r="A6533" s="232"/>
      <c r="B6533" s="232"/>
      <c r="C6533" s="232"/>
      <c r="D6533" s="232"/>
      <c r="E6533" s="232"/>
      <c r="F6533" s="232"/>
      <c r="G6533" s="232"/>
      <c r="H6533" s="232"/>
      <c r="I6533" s="232"/>
      <c r="J6533" s="232"/>
      <c r="K6533" s="232"/>
      <c r="L6533" s="232"/>
      <c r="M6533" s="232"/>
      <c r="N6533" s="131" t="e">
        <f t="shared" si="102"/>
        <v>#N/A</v>
      </c>
    </row>
    <row r="6534" spans="1:14" ht="12.75" customHeight="1" x14ac:dyDescent="0.25">
      <c r="A6534" s="232"/>
      <c r="B6534" s="232"/>
      <c r="C6534" s="232"/>
      <c r="D6534" s="232"/>
      <c r="E6534" s="232"/>
      <c r="F6534" s="232"/>
      <c r="G6534" s="232"/>
      <c r="H6534" s="232"/>
      <c r="I6534" s="232"/>
      <c r="J6534" s="232"/>
      <c r="K6534" s="232"/>
      <c r="L6534" s="232"/>
      <c r="M6534" s="232"/>
      <c r="N6534" s="131" t="e">
        <f t="shared" si="102"/>
        <v>#N/A</v>
      </c>
    </row>
    <row r="6535" spans="1:14" ht="12.75" customHeight="1" x14ac:dyDescent="0.25">
      <c r="A6535" s="232"/>
      <c r="B6535" s="232"/>
      <c r="C6535" s="232"/>
      <c r="D6535" s="232"/>
      <c r="E6535" s="232"/>
      <c r="F6535" s="232"/>
      <c r="G6535" s="232"/>
      <c r="H6535" s="232"/>
      <c r="I6535" s="232"/>
      <c r="J6535" s="232"/>
      <c r="K6535" s="232"/>
      <c r="L6535" s="232"/>
      <c r="M6535" s="232"/>
      <c r="N6535" s="131" t="e">
        <f t="shared" si="102"/>
        <v>#N/A</v>
      </c>
    </row>
    <row r="6536" spans="1:14" ht="12.75" customHeight="1" x14ac:dyDescent="0.25">
      <c r="A6536" s="232"/>
      <c r="B6536" s="232"/>
      <c r="C6536" s="232"/>
      <c r="D6536" s="232"/>
      <c r="E6536" s="232"/>
      <c r="F6536" s="232"/>
      <c r="G6536" s="232"/>
      <c r="H6536" s="232"/>
      <c r="I6536" s="232"/>
      <c r="J6536" s="232"/>
      <c r="K6536" s="232"/>
      <c r="L6536" s="232"/>
      <c r="M6536" s="232"/>
      <c r="N6536" s="131" t="e">
        <f t="shared" si="102"/>
        <v>#N/A</v>
      </c>
    </row>
    <row r="6537" spans="1:14" ht="12.75" customHeight="1" x14ac:dyDescent="0.25">
      <c r="A6537" s="232"/>
      <c r="B6537" s="232"/>
      <c r="C6537" s="232"/>
      <c r="D6537" s="232"/>
      <c r="E6537" s="232"/>
      <c r="F6537" s="232"/>
      <c r="G6537" s="232"/>
      <c r="H6537" s="232"/>
      <c r="I6537" s="232"/>
      <c r="J6537" s="232"/>
      <c r="K6537" s="232"/>
      <c r="L6537" s="232"/>
      <c r="M6537" s="232"/>
      <c r="N6537" s="131" t="e">
        <f t="shared" si="102"/>
        <v>#N/A</v>
      </c>
    </row>
    <row r="6538" spans="1:14" ht="12.75" customHeight="1" x14ac:dyDescent="0.25">
      <c r="A6538" s="232"/>
      <c r="B6538" s="232"/>
      <c r="C6538" s="232"/>
      <c r="D6538" s="232"/>
      <c r="E6538" s="232"/>
      <c r="F6538" s="232"/>
      <c r="G6538" s="232"/>
      <c r="H6538" s="232"/>
      <c r="I6538" s="232"/>
      <c r="J6538" s="232"/>
      <c r="K6538" s="232"/>
      <c r="L6538" s="232"/>
      <c r="M6538" s="232"/>
      <c r="N6538" s="131" t="e">
        <f t="shared" si="102"/>
        <v>#N/A</v>
      </c>
    </row>
    <row r="6539" spans="1:14" ht="12.75" customHeight="1" x14ac:dyDescent="0.25">
      <c r="A6539" s="232"/>
      <c r="B6539" s="232"/>
      <c r="C6539" s="232"/>
      <c r="D6539" s="232"/>
      <c r="E6539" s="232"/>
      <c r="F6539" s="232"/>
      <c r="G6539" s="232"/>
      <c r="H6539" s="232"/>
      <c r="I6539" s="232"/>
      <c r="J6539" s="232"/>
      <c r="K6539" s="232"/>
      <c r="L6539" s="232"/>
      <c r="M6539" s="232"/>
      <c r="N6539" s="131" t="e">
        <f t="shared" si="102"/>
        <v>#N/A</v>
      </c>
    </row>
    <row r="6540" spans="1:14" ht="12.75" customHeight="1" x14ac:dyDescent="0.25">
      <c r="A6540" s="232"/>
      <c r="B6540" s="232"/>
      <c r="C6540" s="232"/>
      <c r="D6540" s="232"/>
      <c r="E6540" s="232"/>
      <c r="F6540" s="232"/>
      <c r="G6540" s="232"/>
      <c r="H6540" s="232"/>
      <c r="I6540" s="232"/>
      <c r="J6540" s="232"/>
      <c r="K6540" s="232"/>
      <c r="L6540" s="232"/>
      <c r="M6540" s="232"/>
      <c r="N6540" s="131" t="e">
        <f t="shared" si="102"/>
        <v>#N/A</v>
      </c>
    </row>
    <row r="6541" spans="1:14" ht="12.75" customHeight="1" x14ac:dyDescent="0.25">
      <c r="A6541" s="232"/>
      <c r="B6541" s="232"/>
      <c r="C6541" s="232"/>
      <c r="D6541" s="232"/>
      <c r="E6541" s="232"/>
      <c r="F6541" s="232"/>
      <c r="G6541" s="232"/>
      <c r="H6541" s="232"/>
      <c r="I6541" s="232"/>
      <c r="J6541" s="232"/>
      <c r="K6541" s="232"/>
      <c r="L6541" s="232"/>
      <c r="M6541" s="232"/>
      <c r="N6541" s="131" t="e">
        <f t="shared" si="102"/>
        <v>#N/A</v>
      </c>
    </row>
    <row r="6542" spans="1:14" ht="12.75" customHeight="1" x14ac:dyDescent="0.25">
      <c r="A6542" s="232"/>
      <c r="B6542" s="232"/>
      <c r="C6542" s="232"/>
      <c r="D6542" s="232"/>
      <c r="E6542" s="232"/>
      <c r="F6542" s="232"/>
      <c r="G6542" s="232"/>
      <c r="H6542" s="232"/>
      <c r="I6542" s="232"/>
      <c r="J6542" s="232"/>
      <c r="K6542" s="232"/>
      <c r="L6542" s="232"/>
      <c r="M6542" s="232"/>
      <c r="N6542" s="131" t="e">
        <f t="shared" si="102"/>
        <v>#N/A</v>
      </c>
    </row>
    <row r="6543" spans="1:14" ht="12.75" customHeight="1" x14ac:dyDescent="0.25">
      <c r="A6543" s="232"/>
      <c r="B6543" s="232"/>
      <c r="C6543" s="232"/>
      <c r="D6543" s="232"/>
      <c r="E6543" s="232"/>
      <c r="F6543" s="232"/>
      <c r="G6543" s="232"/>
      <c r="H6543" s="232"/>
      <c r="I6543" s="232"/>
      <c r="J6543" s="232"/>
      <c r="K6543" s="232"/>
      <c r="L6543" s="232"/>
      <c r="M6543" s="232"/>
      <c r="N6543" s="131" t="e">
        <f t="shared" si="102"/>
        <v>#N/A</v>
      </c>
    </row>
    <row r="6544" spans="1:14" ht="12.75" customHeight="1" x14ac:dyDescent="0.25">
      <c r="A6544" s="232"/>
      <c r="B6544" s="232"/>
      <c r="C6544" s="232"/>
      <c r="D6544" s="232"/>
      <c r="E6544" s="232"/>
      <c r="F6544" s="232"/>
      <c r="G6544" s="232"/>
      <c r="H6544" s="232"/>
      <c r="I6544" s="232"/>
      <c r="J6544" s="232"/>
      <c r="K6544" s="232"/>
      <c r="L6544" s="232"/>
      <c r="M6544" s="232"/>
      <c r="N6544" s="131" t="e">
        <f t="shared" si="102"/>
        <v>#N/A</v>
      </c>
    </row>
    <row r="6545" spans="1:14" ht="12.75" customHeight="1" x14ac:dyDescent="0.25">
      <c r="A6545" s="232"/>
      <c r="B6545" s="232"/>
      <c r="C6545" s="232"/>
      <c r="D6545" s="232"/>
      <c r="E6545" s="232"/>
      <c r="F6545" s="232"/>
      <c r="G6545" s="232"/>
      <c r="H6545" s="232"/>
      <c r="I6545" s="232"/>
      <c r="J6545" s="232"/>
      <c r="K6545" s="232"/>
      <c r="L6545" s="232"/>
      <c r="M6545" s="232"/>
      <c r="N6545" s="131" t="e">
        <f t="shared" si="102"/>
        <v>#N/A</v>
      </c>
    </row>
    <row r="6546" spans="1:14" ht="12.75" customHeight="1" x14ac:dyDescent="0.25">
      <c r="A6546" s="232"/>
      <c r="B6546" s="232"/>
      <c r="C6546" s="232"/>
      <c r="D6546" s="232"/>
      <c r="E6546" s="232"/>
      <c r="F6546" s="232"/>
      <c r="G6546" s="232"/>
      <c r="H6546" s="232"/>
      <c r="I6546" s="232"/>
      <c r="J6546" s="232"/>
      <c r="K6546" s="232"/>
      <c r="L6546" s="232"/>
      <c r="M6546" s="232"/>
      <c r="N6546" s="131" t="e">
        <f t="shared" si="102"/>
        <v>#N/A</v>
      </c>
    </row>
    <row r="6547" spans="1:14" ht="12.75" customHeight="1" x14ac:dyDescent="0.25">
      <c r="A6547" s="232"/>
      <c r="B6547" s="232"/>
      <c r="C6547" s="232"/>
      <c r="D6547" s="232"/>
      <c r="E6547" s="232"/>
      <c r="F6547" s="232"/>
      <c r="G6547" s="232"/>
      <c r="H6547" s="232"/>
      <c r="I6547" s="232"/>
      <c r="J6547" s="232"/>
      <c r="K6547" s="232"/>
      <c r="L6547" s="232"/>
      <c r="M6547" s="232"/>
      <c r="N6547" s="131" t="e">
        <f t="shared" si="102"/>
        <v>#N/A</v>
      </c>
    </row>
    <row r="6548" spans="1:14" ht="12.75" customHeight="1" x14ac:dyDescent="0.25">
      <c r="A6548" s="232"/>
      <c r="B6548" s="232"/>
      <c r="C6548" s="232"/>
      <c r="D6548" s="232"/>
      <c r="E6548" s="232"/>
      <c r="F6548" s="232"/>
      <c r="G6548" s="232"/>
      <c r="H6548" s="232"/>
      <c r="I6548" s="232"/>
      <c r="J6548" s="232"/>
      <c r="K6548" s="232"/>
      <c r="L6548" s="232"/>
      <c r="M6548" s="232"/>
      <c r="N6548" s="131" t="e">
        <f t="shared" si="102"/>
        <v>#N/A</v>
      </c>
    </row>
    <row r="6549" spans="1:14" ht="12.75" customHeight="1" x14ac:dyDescent="0.25">
      <c r="A6549" s="232"/>
      <c r="B6549" s="232"/>
      <c r="C6549" s="232"/>
      <c r="D6549" s="232"/>
      <c r="E6549" s="232"/>
      <c r="F6549" s="232"/>
      <c r="G6549" s="232"/>
      <c r="H6549" s="232"/>
      <c r="I6549" s="232"/>
      <c r="J6549" s="232"/>
      <c r="K6549" s="232"/>
      <c r="L6549" s="232"/>
      <c r="M6549" s="232"/>
      <c r="N6549" s="131" t="e">
        <f t="shared" si="102"/>
        <v>#N/A</v>
      </c>
    </row>
    <row r="6550" spans="1:14" ht="12.75" customHeight="1" x14ac:dyDescent="0.25">
      <c r="A6550" s="232"/>
      <c r="B6550" s="232"/>
      <c r="C6550" s="232"/>
      <c r="D6550" s="232"/>
      <c r="E6550" s="232"/>
      <c r="F6550" s="232"/>
      <c r="G6550" s="232"/>
      <c r="H6550" s="232"/>
      <c r="I6550" s="232"/>
      <c r="J6550" s="232"/>
      <c r="K6550" s="232"/>
      <c r="L6550" s="232"/>
      <c r="M6550" s="232"/>
      <c r="N6550" s="131" t="e">
        <f t="shared" si="102"/>
        <v>#N/A</v>
      </c>
    </row>
    <row r="6551" spans="1:14" ht="12.75" customHeight="1" x14ac:dyDescent="0.25">
      <c r="A6551" s="232"/>
      <c r="B6551" s="232"/>
      <c r="C6551" s="232"/>
      <c r="D6551" s="232"/>
      <c r="E6551" s="232"/>
      <c r="F6551" s="232"/>
      <c r="G6551" s="232"/>
      <c r="H6551" s="232"/>
      <c r="I6551" s="232"/>
      <c r="J6551" s="232"/>
      <c r="K6551" s="232"/>
      <c r="L6551" s="232"/>
      <c r="M6551" s="232"/>
      <c r="N6551" s="131" t="e">
        <f t="shared" si="102"/>
        <v>#N/A</v>
      </c>
    </row>
    <row r="6552" spans="1:14" ht="12.75" customHeight="1" x14ac:dyDescent="0.25">
      <c r="A6552" s="232"/>
      <c r="B6552" s="232"/>
      <c r="C6552" s="232"/>
      <c r="D6552" s="232"/>
      <c r="E6552" s="232"/>
      <c r="F6552" s="232"/>
      <c r="G6552" s="232"/>
      <c r="H6552" s="232"/>
      <c r="I6552" s="232"/>
      <c r="J6552" s="232"/>
      <c r="K6552" s="232"/>
      <c r="L6552" s="232"/>
      <c r="M6552" s="232"/>
      <c r="N6552" s="131" t="e">
        <f t="shared" si="102"/>
        <v>#N/A</v>
      </c>
    </row>
    <row r="6553" spans="1:14" ht="12.75" customHeight="1" x14ac:dyDescent="0.25">
      <c r="A6553" s="232"/>
      <c r="B6553" s="232"/>
      <c r="C6553" s="232"/>
      <c r="D6553" s="232"/>
      <c r="E6553" s="232"/>
      <c r="F6553" s="232"/>
      <c r="G6553" s="232"/>
      <c r="H6553" s="232"/>
      <c r="I6553" s="232"/>
      <c r="J6553" s="232"/>
      <c r="K6553" s="232"/>
      <c r="L6553" s="232"/>
      <c r="M6553" s="232"/>
      <c r="N6553" s="131" t="e">
        <f t="shared" si="102"/>
        <v>#N/A</v>
      </c>
    </row>
    <row r="6554" spans="1:14" ht="12.75" customHeight="1" x14ac:dyDescent="0.25">
      <c r="A6554" s="232"/>
      <c r="B6554" s="232"/>
      <c r="C6554" s="232"/>
      <c r="D6554" s="232"/>
      <c r="E6554" s="232"/>
      <c r="F6554" s="232"/>
      <c r="G6554" s="232"/>
      <c r="H6554" s="232"/>
      <c r="I6554" s="232"/>
      <c r="J6554" s="232"/>
      <c r="K6554" s="232"/>
      <c r="L6554" s="232"/>
      <c r="M6554" s="232"/>
      <c r="N6554" s="131" t="e">
        <f t="shared" si="102"/>
        <v>#N/A</v>
      </c>
    </row>
    <row r="6555" spans="1:14" ht="12.75" customHeight="1" x14ac:dyDescent="0.25">
      <c r="A6555" s="232"/>
      <c r="B6555" s="232"/>
      <c r="C6555" s="232"/>
      <c r="D6555" s="232"/>
      <c r="E6555" s="232"/>
      <c r="F6555" s="232"/>
      <c r="G6555" s="232"/>
      <c r="H6555" s="232"/>
      <c r="I6555" s="232"/>
      <c r="J6555" s="232"/>
      <c r="K6555" s="232"/>
      <c r="L6555" s="232"/>
      <c r="M6555" s="232"/>
      <c r="N6555" s="131" t="e">
        <f t="shared" si="102"/>
        <v>#N/A</v>
      </c>
    </row>
    <row r="6556" spans="1:14" ht="12.75" customHeight="1" x14ac:dyDescent="0.25">
      <c r="A6556" s="232"/>
      <c r="B6556" s="232"/>
      <c r="C6556" s="232"/>
      <c r="D6556" s="232"/>
      <c r="E6556" s="232"/>
      <c r="F6556" s="232"/>
      <c r="G6556" s="232"/>
      <c r="H6556" s="232"/>
      <c r="I6556" s="232"/>
      <c r="J6556" s="232"/>
      <c r="K6556" s="232"/>
      <c r="L6556" s="232"/>
      <c r="M6556" s="232"/>
      <c r="N6556" s="131" t="e">
        <f t="shared" si="102"/>
        <v>#N/A</v>
      </c>
    </row>
    <row r="6557" spans="1:14" ht="12.75" customHeight="1" x14ac:dyDescent="0.25">
      <c r="A6557" s="232"/>
      <c r="B6557" s="232"/>
      <c r="C6557" s="232"/>
      <c r="D6557" s="232"/>
      <c r="E6557" s="232"/>
      <c r="F6557" s="232"/>
      <c r="G6557" s="232"/>
      <c r="H6557" s="232"/>
      <c r="I6557" s="232"/>
      <c r="J6557" s="232"/>
      <c r="K6557" s="232"/>
      <c r="L6557" s="232"/>
      <c r="M6557" s="232"/>
      <c r="N6557" s="131" t="e">
        <f t="shared" si="102"/>
        <v>#N/A</v>
      </c>
    </row>
    <row r="6558" spans="1:14" ht="12.75" customHeight="1" x14ac:dyDescent="0.25">
      <c r="A6558" s="232"/>
      <c r="B6558" s="232"/>
      <c r="C6558" s="232"/>
      <c r="D6558" s="232"/>
      <c r="E6558" s="232"/>
      <c r="F6558" s="232"/>
      <c r="G6558" s="232"/>
      <c r="H6558" s="232"/>
      <c r="I6558" s="232"/>
      <c r="J6558" s="232"/>
      <c r="K6558" s="232"/>
      <c r="L6558" s="232"/>
      <c r="M6558" s="232"/>
      <c r="N6558" s="131" t="e">
        <f t="shared" si="102"/>
        <v>#N/A</v>
      </c>
    </row>
    <row r="6559" spans="1:14" ht="12.75" customHeight="1" x14ac:dyDescent="0.25">
      <c r="A6559" s="232"/>
      <c r="B6559" s="232"/>
      <c r="C6559" s="232"/>
      <c r="D6559" s="232"/>
      <c r="E6559" s="232"/>
      <c r="F6559" s="232"/>
      <c r="G6559" s="232"/>
      <c r="H6559" s="232"/>
      <c r="I6559" s="232"/>
      <c r="J6559" s="232"/>
      <c r="K6559" s="232"/>
      <c r="L6559" s="232"/>
      <c r="M6559" s="232"/>
      <c r="N6559" s="131" t="e">
        <f t="shared" si="102"/>
        <v>#N/A</v>
      </c>
    </row>
    <row r="6560" spans="1:14" ht="12.75" customHeight="1" x14ac:dyDescent="0.25">
      <c r="A6560" s="232"/>
      <c r="B6560" s="232"/>
      <c r="C6560" s="232"/>
      <c r="D6560" s="232"/>
      <c r="E6560" s="232"/>
      <c r="F6560" s="232"/>
      <c r="G6560" s="232"/>
      <c r="H6560" s="232"/>
      <c r="I6560" s="232"/>
      <c r="J6560" s="232"/>
      <c r="K6560" s="232"/>
      <c r="L6560" s="232"/>
      <c r="M6560" s="232"/>
      <c r="N6560" s="131" t="e">
        <f t="shared" si="102"/>
        <v>#N/A</v>
      </c>
    </row>
    <row r="6561" spans="1:14" ht="12.75" customHeight="1" x14ac:dyDescent="0.25">
      <c r="A6561" s="232"/>
      <c r="B6561" s="232"/>
      <c r="C6561" s="232"/>
      <c r="D6561" s="232"/>
      <c r="E6561" s="232"/>
      <c r="F6561" s="232"/>
      <c r="G6561" s="232"/>
      <c r="H6561" s="232"/>
      <c r="I6561" s="232"/>
      <c r="J6561" s="232"/>
      <c r="K6561" s="232"/>
      <c r="L6561" s="232"/>
      <c r="M6561" s="232"/>
      <c r="N6561" s="131" t="e">
        <f t="shared" si="102"/>
        <v>#N/A</v>
      </c>
    </row>
    <row r="6562" spans="1:14" ht="12.75" customHeight="1" x14ac:dyDescent="0.25">
      <c r="A6562" s="232"/>
      <c r="B6562" s="232"/>
      <c r="C6562" s="232"/>
      <c r="D6562" s="232"/>
      <c r="E6562" s="232"/>
      <c r="F6562" s="232"/>
      <c r="G6562" s="232"/>
      <c r="H6562" s="232"/>
      <c r="I6562" s="232"/>
      <c r="J6562" s="232"/>
      <c r="K6562" s="232"/>
      <c r="L6562" s="232"/>
      <c r="M6562" s="232"/>
      <c r="N6562" s="131" t="e">
        <f t="shared" si="102"/>
        <v>#N/A</v>
      </c>
    </row>
    <row r="6563" spans="1:14" ht="12.75" customHeight="1" x14ac:dyDescent="0.25">
      <c r="A6563" s="232"/>
      <c r="B6563" s="232"/>
      <c r="C6563" s="232"/>
      <c r="D6563" s="232"/>
      <c r="E6563" s="232"/>
      <c r="F6563" s="232"/>
      <c r="G6563" s="232"/>
      <c r="H6563" s="232"/>
      <c r="I6563" s="232"/>
      <c r="J6563" s="232"/>
      <c r="K6563" s="232"/>
      <c r="L6563" s="232"/>
      <c r="M6563" s="232"/>
      <c r="N6563" s="131" t="e">
        <f t="shared" si="102"/>
        <v>#N/A</v>
      </c>
    </row>
    <row r="6564" spans="1:14" ht="12.75" customHeight="1" x14ac:dyDescent="0.25">
      <c r="A6564" s="232"/>
      <c r="B6564" s="232"/>
      <c r="C6564" s="232"/>
      <c r="D6564" s="232"/>
      <c r="E6564" s="232"/>
      <c r="F6564" s="232"/>
      <c r="G6564" s="232"/>
      <c r="H6564" s="232"/>
      <c r="I6564" s="232"/>
      <c r="J6564" s="232"/>
      <c r="K6564" s="232"/>
      <c r="L6564" s="232"/>
      <c r="M6564" s="232"/>
      <c r="N6564" s="131" t="e">
        <f t="shared" si="102"/>
        <v>#N/A</v>
      </c>
    </row>
    <row r="6565" spans="1:14" ht="12.75" customHeight="1" x14ac:dyDescent="0.25">
      <c r="A6565" s="232"/>
      <c r="B6565" s="232"/>
      <c r="C6565" s="232"/>
      <c r="D6565" s="232"/>
      <c r="E6565" s="232"/>
      <c r="F6565" s="232"/>
      <c r="G6565" s="232"/>
      <c r="H6565" s="232"/>
      <c r="I6565" s="232"/>
      <c r="J6565" s="232"/>
      <c r="K6565" s="232"/>
      <c r="L6565" s="232"/>
      <c r="M6565" s="232"/>
      <c r="N6565" s="131" t="e">
        <f t="shared" si="102"/>
        <v>#N/A</v>
      </c>
    </row>
    <row r="6566" spans="1:14" ht="12.75" customHeight="1" x14ac:dyDescent="0.25">
      <c r="A6566" s="232"/>
      <c r="B6566" s="232"/>
      <c r="C6566" s="232"/>
      <c r="D6566" s="232"/>
      <c r="E6566" s="232"/>
      <c r="F6566" s="232"/>
      <c r="G6566" s="232"/>
      <c r="H6566" s="232"/>
      <c r="I6566" s="232"/>
      <c r="J6566" s="232"/>
      <c r="K6566" s="232"/>
      <c r="L6566" s="232"/>
      <c r="M6566" s="232"/>
      <c r="N6566" s="131" t="e">
        <f t="shared" si="102"/>
        <v>#N/A</v>
      </c>
    </row>
    <row r="6567" spans="1:14" ht="12.75" customHeight="1" x14ac:dyDescent="0.25">
      <c r="A6567" s="232"/>
      <c r="B6567" s="232"/>
      <c r="C6567" s="232"/>
      <c r="D6567" s="232"/>
      <c r="E6567" s="232"/>
      <c r="F6567" s="232"/>
      <c r="G6567" s="232"/>
      <c r="H6567" s="232"/>
      <c r="I6567" s="232"/>
      <c r="J6567" s="232"/>
      <c r="K6567" s="232"/>
      <c r="L6567" s="232"/>
      <c r="M6567" s="232"/>
      <c r="N6567" s="131" t="e">
        <f t="shared" si="102"/>
        <v>#N/A</v>
      </c>
    </row>
    <row r="6568" spans="1:14" ht="12.75" customHeight="1" x14ac:dyDescent="0.25">
      <c r="A6568" s="232"/>
      <c r="B6568" s="232"/>
      <c r="C6568" s="232"/>
      <c r="D6568" s="232"/>
      <c r="E6568" s="232"/>
      <c r="F6568" s="232"/>
      <c r="G6568" s="232"/>
      <c r="H6568" s="232"/>
      <c r="I6568" s="232"/>
      <c r="J6568" s="232"/>
      <c r="K6568" s="232"/>
      <c r="L6568" s="232"/>
      <c r="M6568" s="232"/>
      <c r="N6568" s="131" t="e">
        <f t="shared" si="102"/>
        <v>#N/A</v>
      </c>
    </row>
    <row r="6569" spans="1:14" ht="12.75" customHeight="1" x14ac:dyDescent="0.25">
      <c r="A6569" s="232"/>
      <c r="B6569" s="232"/>
      <c r="C6569" s="232"/>
      <c r="D6569" s="232"/>
      <c r="E6569" s="232"/>
      <c r="F6569" s="232"/>
      <c r="G6569" s="232"/>
      <c r="H6569" s="232"/>
      <c r="I6569" s="232"/>
      <c r="J6569" s="232"/>
      <c r="K6569" s="232"/>
      <c r="L6569" s="232"/>
      <c r="M6569" s="232"/>
      <c r="N6569" s="131" t="e">
        <f t="shared" si="102"/>
        <v>#N/A</v>
      </c>
    </row>
    <row r="6570" spans="1:14" ht="12.75" customHeight="1" x14ac:dyDescent="0.25">
      <c r="A6570" s="232"/>
      <c r="B6570" s="232"/>
      <c r="C6570" s="232"/>
      <c r="D6570" s="232"/>
      <c r="E6570" s="232"/>
      <c r="F6570" s="232"/>
      <c r="G6570" s="232"/>
      <c r="H6570" s="232"/>
      <c r="I6570" s="232"/>
      <c r="J6570" s="232"/>
      <c r="K6570" s="232"/>
      <c r="L6570" s="232"/>
      <c r="M6570" s="232"/>
      <c r="N6570" s="131" t="e">
        <f t="shared" si="102"/>
        <v>#N/A</v>
      </c>
    </row>
    <row r="6571" spans="1:14" ht="12.75" customHeight="1" x14ac:dyDescent="0.25">
      <c r="A6571" s="232"/>
      <c r="B6571" s="232"/>
      <c r="C6571" s="232"/>
      <c r="D6571" s="232"/>
      <c r="E6571" s="232"/>
      <c r="F6571" s="232"/>
      <c r="G6571" s="232"/>
      <c r="H6571" s="232"/>
      <c r="I6571" s="232"/>
      <c r="J6571" s="232"/>
      <c r="K6571" s="232"/>
      <c r="L6571" s="232"/>
      <c r="M6571" s="232"/>
      <c r="N6571" s="131" t="e">
        <f t="shared" si="102"/>
        <v>#N/A</v>
      </c>
    </row>
    <row r="6572" spans="1:14" ht="12.75" customHeight="1" x14ac:dyDescent="0.25">
      <c r="A6572" s="232"/>
      <c r="B6572" s="232"/>
      <c r="C6572" s="232"/>
      <c r="D6572" s="232"/>
      <c r="E6572" s="232"/>
      <c r="F6572" s="232"/>
      <c r="G6572" s="232"/>
      <c r="H6572" s="232"/>
      <c r="I6572" s="232"/>
      <c r="J6572" s="232"/>
      <c r="K6572" s="232"/>
      <c r="L6572" s="232"/>
      <c r="M6572" s="232"/>
      <c r="N6572" s="131" t="e">
        <f t="shared" si="102"/>
        <v>#N/A</v>
      </c>
    </row>
    <row r="6573" spans="1:14" ht="12.75" customHeight="1" x14ac:dyDescent="0.25">
      <c r="A6573" s="232"/>
      <c r="B6573" s="232"/>
      <c r="C6573" s="232"/>
      <c r="D6573" s="232"/>
      <c r="E6573" s="232"/>
      <c r="F6573" s="232"/>
      <c r="G6573" s="232"/>
      <c r="H6573" s="232"/>
      <c r="I6573" s="232"/>
      <c r="J6573" s="232"/>
      <c r="K6573" s="232"/>
      <c r="L6573" s="232"/>
      <c r="M6573" s="232"/>
      <c r="N6573" s="131" t="e">
        <f t="shared" si="102"/>
        <v>#N/A</v>
      </c>
    </row>
    <row r="6574" spans="1:14" ht="12.75" customHeight="1" x14ac:dyDescent="0.25">
      <c r="A6574" s="232"/>
      <c r="B6574" s="232"/>
      <c r="C6574" s="232"/>
      <c r="D6574" s="232"/>
      <c r="E6574" s="232"/>
      <c r="F6574" s="232"/>
      <c r="G6574" s="232"/>
      <c r="H6574" s="232"/>
      <c r="I6574" s="232"/>
      <c r="J6574" s="232"/>
      <c r="K6574" s="232"/>
      <c r="L6574" s="232"/>
      <c r="M6574" s="232"/>
      <c r="N6574" s="131" t="e">
        <f t="shared" si="102"/>
        <v>#N/A</v>
      </c>
    </row>
    <row r="6575" spans="1:14" ht="12.75" customHeight="1" x14ac:dyDescent="0.25">
      <c r="A6575" s="232"/>
      <c r="B6575" s="232"/>
      <c r="C6575" s="232"/>
      <c r="D6575" s="232"/>
      <c r="E6575" s="232"/>
      <c r="F6575" s="232"/>
      <c r="G6575" s="232"/>
      <c r="H6575" s="232"/>
      <c r="I6575" s="232"/>
      <c r="J6575" s="232"/>
      <c r="K6575" s="232"/>
      <c r="L6575" s="232"/>
      <c r="M6575" s="232"/>
      <c r="N6575" s="131" t="e">
        <f t="shared" si="102"/>
        <v>#N/A</v>
      </c>
    </row>
    <row r="6576" spans="1:14" ht="12.75" customHeight="1" x14ac:dyDescent="0.25">
      <c r="A6576" s="232"/>
      <c r="B6576" s="232"/>
      <c r="C6576" s="232"/>
      <c r="D6576" s="232"/>
      <c r="E6576" s="232"/>
      <c r="F6576" s="232"/>
      <c r="G6576" s="232"/>
      <c r="H6576" s="232"/>
      <c r="I6576" s="232"/>
      <c r="J6576" s="232"/>
      <c r="K6576" s="232"/>
      <c r="L6576" s="232"/>
      <c r="M6576" s="232"/>
      <c r="N6576" s="131" t="e">
        <f t="shared" si="102"/>
        <v>#N/A</v>
      </c>
    </row>
    <row r="6577" spans="1:14" ht="12.75" customHeight="1" x14ac:dyDescent="0.25">
      <c r="A6577" s="232"/>
      <c r="B6577" s="232"/>
      <c r="C6577" s="232"/>
      <c r="D6577" s="232"/>
      <c r="E6577" s="232"/>
      <c r="F6577" s="232"/>
      <c r="G6577" s="232"/>
      <c r="H6577" s="232"/>
      <c r="I6577" s="232"/>
      <c r="J6577" s="232"/>
      <c r="K6577" s="232"/>
      <c r="L6577" s="232"/>
      <c r="M6577" s="232"/>
      <c r="N6577" s="131" t="e">
        <f t="shared" si="102"/>
        <v>#N/A</v>
      </c>
    </row>
    <row r="6578" spans="1:14" ht="12.75" customHeight="1" x14ac:dyDescent="0.25">
      <c r="A6578" s="232"/>
      <c r="B6578" s="232"/>
      <c r="C6578" s="232"/>
      <c r="D6578" s="232"/>
      <c r="E6578" s="232"/>
      <c r="F6578" s="232"/>
      <c r="G6578" s="232"/>
      <c r="H6578" s="232"/>
      <c r="I6578" s="232"/>
      <c r="J6578" s="232"/>
      <c r="K6578" s="232"/>
      <c r="L6578" s="232"/>
      <c r="M6578" s="232"/>
      <c r="N6578" s="131" t="e">
        <f t="shared" si="102"/>
        <v>#N/A</v>
      </c>
    </row>
    <row r="6579" spans="1:14" ht="12.75" customHeight="1" x14ac:dyDescent="0.25">
      <c r="A6579" s="232"/>
      <c r="B6579" s="232"/>
      <c r="C6579" s="232"/>
      <c r="D6579" s="232"/>
      <c r="E6579" s="232"/>
      <c r="F6579" s="232"/>
      <c r="G6579" s="232"/>
      <c r="H6579" s="232"/>
      <c r="I6579" s="232"/>
      <c r="J6579" s="232"/>
      <c r="K6579" s="232"/>
      <c r="L6579" s="232"/>
      <c r="M6579" s="232"/>
      <c r="N6579" s="131" t="e">
        <f t="shared" si="102"/>
        <v>#N/A</v>
      </c>
    </row>
    <row r="6580" spans="1:14" ht="12.75" customHeight="1" x14ac:dyDescent="0.25">
      <c r="A6580" s="232"/>
      <c r="B6580" s="232"/>
      <c r="C6580" s="232"/>
      <c r="D6580" s="232"/>
      <c r="E6580" s="232"/>
      <c r="F6580" s="232"/>
      <c r="G6580" s="232"/>
      <c r="H6580" s="232"/>
      <c r="I6580" s="232"/>
      <c r="J6580" s="232"/>
      <c r="K6580" s="232"/>
      <c r="L6580" s="232"/>
      <c r="M6580" s="232"/>
      <c r="N6580" s="131" t="e">
        <f t="shared" si="102"/>
        <v>#N/A</v>
      </c>
    </row>
    <row r="6581" spans="1:14" ht="12.75" customHeight="1" x14ac:dyDescent="0.25">
      <c r="A6581" s="232"/>
      <c r="B6581" s="232"/>
      <c r="C6581" s="232"/>
      <c r="D6581" s="232"/>
      <c r="E6581" s="232"/>
      <c r="F6581" s="232"/>
      <c r="G6581" s="232"/>
      <c r="H6581" s="232"/>
      <c r="I6581" s="232"/>
      <c r="J6581" s="232"/>
      <c r="K6581" s="232"/>
      <c r="L6581" s="232"/>
      <c r="M6581" s="232"/>
      <c r="N6581" s="131" t="e">
        <f t="shared" si="102"/>
        <v>#N/A</v>
      </c>
    </row>
    <row r="6582" spans="1:14" ht="12.75" customHeight="1" x14ac:dyDescent="0.25">
      <c r="A6582" s="232"/>
      <c r="B6582" s="232"/>
      <c r="C6582" s="232"/>
      <c r="D6582" s="232"/>
      <c r="E6582" s="232"/>
      <c r="F6582" s="232"/>
      <c r="G6582" s="232"/>
      <c r="H6582" s="232"/>
      <c r="I6582" s="232"/>
      <c r="J6582" s="232"/>
      <c r="K6582" s="232"/>
      <c r="L6582" s="232"/>
      <c r="M6582" s="232"/>
      <c r="N6582" s="131" t="e">
        <f t="shared" si="102"/>
        <v>#N/A</v>
      </c>
    </row>
    <row r="6583" spans="1:14" ht="12.75" customHeight="1" x14ac:dyDescent="0.25">
      <c r="A6583" s="232"/>
      <c r="B6583" s="232"/>
      <c r="C6583" s="232"/>
      <c r="D6583" s="232"/>
      <c r="E6583" s="232"/>
      <c r="F6583" s="232"/>
      <c r="G6583" s="232"/>
      <c r="H6583" s="232"/>
      <c r="I6583" s="232"/>
      <c r="J6583" s="232"/>
      <c r="K6583" s="232"/>
      <c r="L6583" s="232"/>
      <c r="M6583" s="232"/>
      <c r="N6583" s="131" t="e">
        <f t="shared" si="102"/>
        <v>#N/A</v>
      </c>
    </row>
    <row r="6584" spans="1:14" ht="12.75" customHeight="1" x14ac:dyDescent="0.25">
      <c r="A6584" s="232"/>
      <c r="B6584" s="232"/>
      <c r="C6584" s="232"/>
      <c r="D6584" s="232"/>
      <c r="E6584" s="232"/>
      <c r="F6584" s="232"/>
      <c r="G6584" s="232"/>
      <c r="H6584" s="232"/>
      <c r="I6584" s="232"/>
      <c r="J6584" s="232"/>
      <c r="K6584" s="232"/>
      <c r="L6584" s="232"/>
      <c r="M6584" s="232"/>
      <c r="N6584" s="131" t="e">
        <f t="shared" si="102"/>
        <v>#N/A</v>
      </c>
    </row>
    <row r="6585" spans="1:14" ht="12.75" customHeight="1" x14ac:dyDescent="0.25">
      <c r="A6585" s="232"/>
      <c r="B6585" s="232"/>
      <c r="C6585" s="232"/>
      <c r="D6585" s="232"/>
      <c r="E6585" s="232"/>
      <c r="F6585" s="232"/>
      <c r="G6585" s="232"/>
      <c r="H6585" s="232"/>
      <c r="I6585" s="232"/>
      <c r="J6585" s="232"/>
      <c r="K6585" s="232"/>
      <c r="L6585" s="232"/>
      <c r="M6585" s="232"/>
      <c r="N6585" s="131" t="e">
        <f t="shared" si="102"/>
        <v>#N/A</v>
      </c>
    </row>
    <row r="6586" spans="1:14" ht="12.75" customHeight="1" x14ac:dyDescent="0.25">
      <c r="A6586" s="232"/>
      <c r="B6586" s="232"/>
      <c r="C6586" s="232"/>
      <c r="D6586" s="232"/>
      <c r="E6586" s="232"/>
      <c r="F6586" s="232"/>
      <c r="G6586" s="232"/>
      <c r="H6586" s="232"/>
      <c r="I6586" s="232"/>
      <c r="J6586" s="232"/>
      <c r="K6586" s="232"/>
      <c r="L6586" s="232"/>
      <c r="M6586" s="232"/>
      <c r="N6586" s="131" t="e">
        <f t="shared" si="102"/>
        <v>#N/A</v>
      </c>
    </row>
    <row r="6587" spans="1:14" ht="12.75" customHeight="1" x14ac:dyDescent="0.25">
      <c r="A6587" s="232"/>
      <c r="B6587" s="232"/>
      <c r="C6587" s="232"/>
      <c r="D6587" s="232"/>
      <c r="E6587" s="232"/>
      <c r="F6587" s="232"/>
      <c r="G6587" s="232"/>
      <c r="H6587" s="232"/>
      <c r="I6587" s="232"/>
      <c r="J6587" s="232"/>
      <c r="K6587" s="232"/>
      <c r="L6587" s="232"/>
      <c r="M6587" s="232"/>
      <c r="N6587" s="131" t="e">
        <f t="shared" si="102"/>
        <v>#N/A</v>
      </c>
    </row>
    <row r="6588" spans="1:14" ht="12.75" customHeight="1" x14ac:dyDescent="0.25">
      <c r="A6588" s="232"/>
      <c r="B6588" s="232"/>
      <c r="C6588" s="232"/>
      <c r="D6588" s="232"/>
      <c r="E6588" s="232"/>
      <c r="F6588" s="232"/>
      <c r="G6588" s="232"/>
      <c r="H6588" s="232"/>
      <c r="I6588" s="232"/>
      <c r="J6588" s="232"/>
      <c r="K6588" s="232"/>
      <c r="L6588" s="232"/>
      <c r="M6588" s="232"/>
      <c r="N6588" s="131" t="e">
        <f t="shared" si="102"/>
        <v>#N/A</v>
      </c>
    </row>
    <row r="6589" spans="1:14" ht="12.75" customHeight="1" x14ac:dyDescent="0.25">
      <c r="A6589" s="232"/>
      <c r="B6589" s="232"/>
      <c r="C6589" s="232"/>
      <c r="D6589" s="232"/>
      <c r="E6589" s="232"/>
      <c r="F6589" s="232"/>
      <c r="G6589" s="232"/>
      <c r="H6589" s="232"/>
      <c r="I6589" s="232"/>
      <c r="J6589" s="232"/>
      <c r="K6589" s="232"/>
      <c r="L6589" s="232"/>
      <c r="M6589" s="232"/>
      <c r="N6589" s="131" t="e">
        <f t="shared" si="102"/>
        <v>#N/A</v>
      </c>
    </row>
    <row r="6590" spans="1:14" ht="12.75" customHeight="1" x14ac:dyDescent="0.25">
      <c r="A6590" s="232"/>
      <c r="B6590" s="232"/>
      <c r="C6590" s="232"/>
      <c r="D6590" s="232"/>
      <c r="E6590" s="232"/>
      <c r="F6590" s="232"/>
      <c r="G6590" s="232"/>
      <c r="H6590" s="232"/>
      <c r="I6590" s="232"/>
      <c r="J6590" s="232"/>
      <c r="K6590" s="232"/>
      <c r="L6590" s="232"/>
      <c r="M6590" s="232"/>
      <c r="N6590" s="131" t="e">
        <f t="shared" si="102"/>
        <v>#N/A</v>
      </c>
    </row>
    <row r="6591" spans="1:14" ht="12.75" customHeight="1" x14ac:dyDescent="0.25">
      <c r="A6591" s="232"/>
      <c r="B6591" s="232"/>
      <c r="C6591" s="232"/>
      <c r="D6591" s="232"/>
      <c r="E6591" s="232"/>
      <c r="F6591" s="232"/>
      <c r="G6591" s="232"/>
      <c r="H6591" s="232"/>
      <c r="I6591" s="232"/>
      <c r="J6591" s="232"/>
      <c r="K6591" s="232"/>
      <c r="L6591" s="232"/>
      <c r="M6591" s="232"/>
      <c r="N6591" s="131" t="e">
        <f t="shared" si="102"/>
        <v>#N/A</v>
      </c>
    </row>
    <row r="6592" spans="1:14" ht="12.75" customHeight="1" x14ac:dyDescent="0.25">
      <c r="A6592" s="232"/>
      <c r="B6592" s="232"/>
      <c r="C6592" s="232"/>
      <c r="D6592" s="232"/>
      <c r="E6592" s="232"/>
      <c r="F6592" s="232"/>
      <c r="G6592" s="232"/>
      <c r="H6592" s="232"/>
      <c r="I6592" s="232"/>
      <c r="J6592" s="232"/>
      <c r="K6592" s="232"/>
      <c r="L6592" s="232"/>
      <c r="M6592" s="232"/>
      <c r="N6592" s="131" t="e">
        <f t="shared" si="102"/>
        <v>#N/A</v>
      </c>
    </row>
    <row r="6593" spans="1:14" ht="12.75" customHeight="1" x14ac:dyDescent="0.25">
      <c r="A6593" s="232"/>
      <c r="B6593" s="232"/>
      <c r="C6593" s="232"/>
      <c r="D6593" s="232"/>
      <c r="E6593" s="232"/>
      <c r="F6593" s="232"/>
      <c r="G6593" s="232"/>
      <c r="H6593" s="232"/>
      <c r="I6593" s="232"/>
      <c r="J6593" s="232"/>
      <c r="K6593" s="232"/>
      <c r="L6593" s="232"/>
      <c r="M6593" s="232"/>
      <c r="N6593" s="131" t="e">
        <f t="shared" si="102"/>
        <v>#N/A</v>
      </c>
    </row>
    <row r="6594" spans="1:14" ht="12.75" customHeight="1" x14ac:dyDescent="0.25">
      <c r="A6594" s="232"/>
      <c r="B6594" s="232"/>
      <c r="C6594" s="232"/>
      <c r="D6594" s="232"/>
      <c r="E6594" s="232"/>
      <c r="F6594" s="232"/>
      <c r="G6594" s="232"/>
      <c r="H6594" s="232"/>
      <c r="I6594" s="232"/>
      <c r="J6594" s="232"/>
      <c r="K6594" s="232"/>
      <c r="L6594" s="232"/>
      <c r="M6594" s="232"/>
      <c r="N6594" s="131" t="e">
        <f t="shared" si="102"/>
        <v>#N/A</v>
      </c>
    </row>
    <row r="6595" spans="1:14" ht="12.75" customHeight="1" x14ac:dyDescent="0.25">
      <c r="A6595" s="232"/>
      <c r="B6595" s="232"/>
      <c r="C6595" s="232"/>
      <c r="D6595" s="232"/>
      <c r="E6595" s="232"/>
      <c r="F6595" s="232"/>
      <c r="G6595" s="232"/>
      <c r="H6595" s="232"/>
      <c r="I6595" s="232"/>
      <c r="J6595" s="232"/>
      <c r="K6595" s="232"/>
      <c r="L6595" s="232"/>
      <c r="M6595" s="232"/>
      <c r="N6595" s="131" t="e">
        <f t="shared" si="102"/>
        <v>#N/A</v>
      </c>
    </row>
    <row r="6596" spans="1:14" ht="12.75" customHeight="1" x14ac:dyDescent="0.25">
      <c r="A6596" s="232"/>
      <c r="B6596" s="232"/>
      <c r="C6596" s="232"/>
      <c r="D6596" s="232"/>
      <c r="E6596" s="232"/>
      <c r="F6596" s="232"/>
      <c r="G6596" s="232"/>
      <c r="H6596" s="232"/>
      <c r="I6596" s="232"/>
      <c r="J6596" s="232"/>
      <c r="K6596" s="232"/>
      <c r="L6596" s="232"/>
      <c r="M6596" s="232"/>
      <c r="N6596" s="131" t="e">
        <f t="shared" ref="N6596:N6659" si="103">VLOOKUP(I6596,$O$3:$P$10,2,FALSE)</f>
        <v>#N/A</v>
      </c>
    </row>
    <row r="6597" spans="1:14" ht="12.75" customHeight="1" x14ac:dyDescent="0.25">
      <c r="A6597" s="232"/>
      <c r="B6597" s="232"/>
      <c r="C6597" s="232"/>
      <c r="D6597" s="232"/>
      <c r="E6597" s="232"/>
      <c r="F6597" s="232"/>
      <c r="G6597" s="232"/>
      <c r="H6597" s="232"/>
      <c r="I6597" s="232"/>
      <c r="J6597" s="232"/>
      <c r="K6597" s="232"/>
      <c r="L6597" s="232"/>
      <c r="M6597" s="232"/>
      <c r="N6597" s="131" t="e">
        <f t="shared" si="103"/>
        <v>#N/A</v>
      </c>
    </row>
    <row r="6598" spans="1:14" ht="12.75" customHeight="1" x14ac:dyDescent="0.25">
      <c r="A6598" s="232"/>
      <c r="B6598" s="232"/>
      <c r="C6598" s="232"/>
      <c r="D6598" s="232"/>
      <c r="E6598" s="232"/>
      <c r="F6598" s="232"/>
      <c r="G6598" s="232"/>
      <c r="H6598" s="232"/>
      <c r="I6598" s="232"/>
      <c r="J6598" s="232"/>
      <c r="K6598" s="232"/>
      <c r="L6598" s="232"/>
      <c r="M6598" s="232"/>
      <c r="N6598" s="131" t="e">
        <f t="shared" si="103"/>
        <v>#N/A</v>
      </c>
    </row>
    <row r="6599" spans="1:14" ht="12.75" customHeight="1" x14ac:dyDescent="0.25">
      <c r="A6599" s="232"/>
      <c r="B6599" s="232"/>
      <c r="C6599" s="232"/>
      <c r="D6599" s="232"/>
      <c r="E6599" s="232"/>
      <c r="F6599" s="232"/>
      <c r="G6599" s="232"/>
      <c r="H6599" s="232"/>
      <c r="I6599" s="232"/>
      <c r="J6599" s="232"/>
      <c r="K6599" s="232"/>
      <c r="L6599" s="232"/>
      <c r="M6599" s="232"/>
      <c r="N6599" s="131" t="e">
        <f t="shared" si="103"/>
        <v>#N/A</v>
      </c>
    </row>
    <row r="6600" spans="1:14" ht="12.75" customHeight="1" x14ac:dyDescent="0.25">
      <c r="A6600" s="232"/>
      <c r="B6600" s="232"/>
      <c r="C6600" s="232"/>
      <c r="D6600" s="232"/>
      <c r="E6600" s="232"/>
      <c r="F6600" s="232"/>
      <c r="G6600" s="232"/>
      <c r="H6600" s="232"/>
      <c r="I6600" s="232"/>
      <c r="J6600" s="232"/>
      <c r="K6600" s="232"/>
      <c r="L6600" s="232"/>
      <c r="M6600" s="232"/>
      <c r="N6600" s="131" t="e">
        <f t="shared" si="103"/>
        <v>#N/A</v>
      </c>
    </row>
    <row r="6601" spans="1:14" ht="12.75" customHeight="1" x14ac:dyDescent="0.25">
      <c r="A6601" s="232"/>
      <c r="B6601" s="232"/>
      <c r="C6601" s="232"/>
      <c r="D6601" s="232"/>
      <c r="E6601" s="232"/>
      <c r="F6601" s="232"/>
      <c r="G6601" s="232"/>
      <c r="H6601" s="232"/>
      <c r="I6601" s="232"/>
      <c r="J6601" s="232"/>
      <c r="K6601" s="232"/>
      <c r="L6601" s="232"/>
      <c r="M6601" s="232"/>
      <c r="N6601" s="131" t="e">
        <f t="shared" si="103"/>
        <v>#N/A</v>
      </c>
    </row>
    <row r="6602" spans="1:14" ht="12.75" customHeight="1" x14ac:dyDescent="0.25">
      <c r="A6602" s="232"/>
      <c r="B6602" s="232"/>
      <c r="C6602" s="232"/>
      <c r="D6602" s="232"/>
      <c r="E6602" s="232"/>
      <c r="F6602" s="232"/>
      <c r="G6602" s="232"/>
      <c r="H6602" s="232"/>
      <c r="I6602" s="232"/>
      <c r="J6602" s="232"/>
      <c r="K6602" s="232"/>
      <c r="L6602" s="232"/>
      <c r="M6602" s="232"/>
      <c r="N6602" s="131" t="e">
        <f t="shared" si="103"/>
        <v>#N/A</v>
      </c>
    </row>
    <row r="6603" spans="1:14" ht="12.75" customHeight="1" x14ac:dyDescent="0.25">
      <c r="A6603" s="232"/>
      <c r="B6603" s="232"/>
      <c r="C6603" s="232"/>
      <c r="D6603" s="232"/>
      <c r="E6603" s="232"/>
      <c r="F6603" s="232"/>
      <c r="G6603" s="232"/>
      <c r="H6603" s="232"/>
      <c r="I6603" s="232"/>
      <c r="J6603" s="232"/>
      <c r="K6603" s="232"/>
      <c r="L6603" s="232"/>
      <c r="M6603" s="232"/>
      <c r="N6603" s="131" t="e">
        <f t="shared" si="103"/>
        <v>#N/A</v>
      </c>
    </row>
    <row r="6604" spans="1:14" ht="12.75" customHeight="1" x14ac:dyDescent="0.25">
      <c r="A6604" s="232"/>
      <c r="B6604" s="232"/>
      <c r="C6604" s="232"/>
      <c r="D6604" s="232"/>
      <c r="E6604" s="232"/>
      <c r="F6604" s="232"/>
      <c r="G6604" s="232"/>
      <c r="H6604" s="232"/>
      <c r="I6604" s="232"/>
      <c r="J6604" s="232"/>
      <c r="K6604" s="232"/>
      <c r="L6604" s="232"/>
      <c r="M6604" s="232"/>
      <c r="N6604" s="131" t="e">
        <f t="shared" si="103"/>
        <v>#N/A</v>
      </c>
    </row>
    <row r="6605" spans="1:14" ht="12.75" customHeight="1" x14ac:dyDescent="0.25">
      <c r="A6605" s="232"/>
      <c r="B6605" s="232"/>
      <c r="C6605" s="232"/>
      <c r="D6605" s="232"/>
      <c r="E6605" s="232"/>
      <c r="F6605" s="232"/>
      <c r="G6605" s="232"/>
      <c r="H6605" s="232"/>
      <c r="I6605" s="232"/>
      <c r="J6605" s="232"/>
      <c r="K6605" s="232"/>
      <c r="L6605" s="232"/>
      <c r="M6605" s="232"/>
      <c r="N6605" s="131" t="e">
        <f t="shared" si="103"/>
        <v>#N/A</v>
      </c>
    </row>
    <row r="6606" spans="1:14" ht="12.75" customHeight="1" x14ac:dyDescent="0.25">
      <c r="A6606" s="232"/>
      <c r="B6606" s="232"/>
      <c r="C6606" s="232"/>
      <c r="D6606" s="232"/>
      <c r="E6606" s="232"/>
      <c r="F6606" s="232"/>
      <c r="G6606" s="232"/>
      <c r="H6606" s="232"/>
      <c r="I6606" s="232"/>
      <c r="J6606" s="232"/>
      <c r="K6606" s="232"/>
      <c r="L6606" s="232"/>
      <c r="M6606" s="232"/>
      <c r="N6606" s="131" t="e">
        <f t="shared" si="103"/>
        <v>#N/A</v>
      </c>
    </row>
    <row r="6607" spans="1:14" ht="12.75" customHeight="1" x14ac:dyDescent="0.25">
      <c r="A6607" s="232"/>
      <c r="B6607" s="232"/>
      <c r="C6607" s="232"/>
      <c r="D6607" s="232"/>
      <c r="E6607" s="232"/>
      <c r="F6607" s="232"/>
      <c r="G6607" s="232"/>
      <c r="H6607" s="232"/>
      <c r="I6607" s="232"/>
      <c r="J6607" s="232"/>
      <c r="K6607" s="232"/>
      <c r="L6607" s="232"/>
      <c r="M6607" s="232"/>
      <c r="N6607" s="131" t="e">
        <f t="shared" si="103"/>
        <v>#N/A</v>
      </c>
    </row>
    <row r="6608" spans="1:14" ht="12.75" customHeight="1" x14ac:dyDescent="0.25">
      <c r="A6608" s="232"/>
      <c r="B6608" s="232"/>
      <c r="C6608" s="232"/>
      <c r="D6608" s="232"/>
      <c r="E6608" s="232"/>
      <c r="F6608" s="232"/>
      <c r="G6608" s="232"/>
      <c r="H6608" s="232"/>
      <c r="I6608" s="232"/>
      <c r="J6608" s="232"/>
      <c r="K6608" s="232"/>
      <c r="L6608" s="232"/>
      <c r="M6608" s="232"/>
      <c r="N6608" s="131" t="e">
        <f t="shared" si="103"/>
        <v>#N/A</v>
      </c>
    </row>
    <row r="6609" spans="1:14" ht="12.75" customHeight="1" x14ac:dyDescent="0.25">
      <c r="A6609" s="232"/>
      <c r="B6609" s="232"/>
      <c r="C6609" s="232"/>
      <c r="D6609" s="232"/>
      <c r="E6609" s="232"/>
      <c r="F6609" s="232"/>
      <c r="G6609" s="232"/>
      <c r="H6609" s="232"/>
      <c r="I6609" s="232"/>
      <c r="J6609" s="232"/>
      <c r="K6609" s="232"/>
      <c r="L6609" s="232"/>
      <c r="M6609" s="232"/>
      <c r="N6609" s="131" t="e">
        <f t="shared" si="103"/>
        <v>#N/A</v>
      </c>
    </row>
    <row r="6610" spans="1:14" ht="12.75" customHeight="1" x14ac:dyDescent="0.25">
      <c r="A6610" s="232"/>
      <c r="B6610" s="232"/>
      <c r="C6610" s="232"/>
      <c r="D6610" s="232"/>
      <c r="E6610" s="232"/>
      <c r="F6610" s="232"/>
      <c r="G6610" s="232"/>
      <c r="H6610" s="232"/>
      <c r="I6610" s="232"/>
      <c r="J6610" s="232"/>
      <c r="K6610" s="232"/>
      <c r="L6610" s="232"/>
      <c r="M6610" s="232"/>
      <c r="N6610" s="131" t="e">
        <f t="shared" si="103"/>
        <v>#N/A</v>
      </c>
    </row>
    <row r="6611" spans="1:14" ht="12.75" customHeight="1" x14ac:dyDescent="0.25">
      <c r="A6611" s="232"/>
      <c r="B6611" s="232"/>
      <c r="C6611" s="232"/>
      <c r="D6611" s="232"/>
      <c r="E6611" s="232"/>
      <c r="F6611" s="232"/>
      <c r="G6611" s="232"/>
      <c r="H6611" s="232"/>
      <c r="I6611" s="232"/>
      <c r="J6611" s="232"/>
      <c r="K6611" s="232"/>
      <c r="L6611" s="232"/>
      <c r="M6611" s="232"/>
      <c r="N6611" s="131" t="e">
        <f t="shared" si="103"/>
        <v>#N/A</v>
      </c>
    </row>
    <row r="6612" spans="1:14" ht="12.75" customHeight="1" x14ac:dyDescent="0.25">
      <c r="A6612" s="232"/>
      <c r="B6612" s="232"/>
      <c r="C6612" s="232"/>
      <c r="D6612" s="232"/>
      <c r="E6612" s="232"/>
      <c r="F6612" s="232"/>
      <c r="G6612" s="232"/>
      <c r="H6612" s="232"/>
      <c r="I6612" s="232"/>
      <c r="J6612" s="232"/>
      <c r="K6612" s="232"/>
      <c r="L6612" s="232"/>
      <c r="M6612" s="232"/>
      <c r="N6612" s="131" t="e">
        <f t="shared" si="103"/>
        <v>#N/A</v>
      </c>
    </row>
    <row r="6613" spans="1:14" ht="12.75" customHeight="1" x14ac:dyDescent="0.25">
      <c r="A6613" s="232"/>
      <c r="B6613" s="232"/>
      <c r="C6613" s="232"/>
      <c r="D6613" s="232"/>
      <c r="E6613" s="232"/>
      <c r="F6613" s="232"/>
      <c r="G6613" s="232"/>
      <c r="H6613" s="232"/>
      <c r="I6613" s="232"/>
      <c r="J6613" s="232"/>
      <c r="K6613" s="232"/>
      <c r="L6613" s="232"/>
      <c r="M6613" s="232"/>
      <c r="N6613" s="131" t="e">
        <f t="shared" si="103"/>
        <v>#N/A</v>
      </c>
    </row>
    <row r="6614" spans="1:14" ht="12.75" customHeight="1" x14ac:dyDescent="0.25">
      <c r="A6614" s="232"/>
      <c r="B6614" s="232"/>
      <c r="C6614" s="232"/>
      <c r="D6614" s="232"/>
      <c r="E6614" s="232"/>
      <c r="F6614" s="232"/>
      <c r="G6614" s="232"/>
      <c r="H6614" s="232"/>
      <c r="I6614" s="232"/>
      <c r="J6614" s="232"/>
      <c r="K6614" s="232"/>
      <c r="L6614" s="232"/>
      <c r="M6614" s="232"/>
      <c r="N6614" s="131" t="e">
        <f t="shared" si="103"/>
        <v>#N/A</v>
      </c>
    </row>
    <row r="6615" spans="1:14" ht="12.75" customHeight="1" x14ac:dyDescent="0.25">
      <c r="A6615" s="232"/>
      <c r="B6615" s="232"/>
      <c r="C6615" s="232"/>
      <c r="D6615" s="232"/>
      <c r="E6615" s="232"/>
      <c r="F6615" s="232"/>
      <c r="G6615" s="232"/>
      <c r="H6615" s="232"/>
      <c r="I6615" s="232"/>
      <c r="J6615" s="232"/>
      <c r="K6615" s="232"/>
      <c r="L6615" s="232"/>
      <c r="M6615" s="232"/>
      <c r="N6615" s="131" t="e">
        <f t="shared" si="103"/>
        <v>#N/A</v>
      </c>
    </row>
    <row r="6616" spans="1:14" ht="12.75" customHeight="1" x14ac:dyDescent="0.25">
      <c r="A6616" s="232"/>
      <c r="B6616" s="232"/>
      <c r="C6616" s="232"/>
      <c r="D6616" s="232"/>
      <c r="E6616" s="232"/>
      <c r="F6616" s="232"/>
      <c r="G6616" s="232"/>
      <c r="H6616" s="232"/>
      <c r="I6616" s="232"/>
      <c r="J6616" s="232"/>
      <c r="K6616" s="232"/>
      <c r="L6616" s="232"/>
      <c r="M6616" s="232"/>
      <c r="N6616" s="131" t="e">
        <f t="shared" si="103"/>
        <v>#N/A</v>
      </c>
    </row>
    <row r="6617" spans="1:14" ht="12.75" customHeight="1" x14ac:dyDescent="0.25">
      <c r="A6617" s="232"/>
      <c r="B6617" s="232"/>
      <c r="C6617" s="232"/>
      <c r="D6617" s="232"/>
      <c r="E6617" s="232"/>
      <c r="F6617" s="232"/>
      <c r="G6617" s="232"/>
      <c r="H6617" s="232"/>
      <c r="I6617" s="232"/>
      <c r="J6617" s="232"/>
      <c r="K6617" s="232"/>
      <c r="L6617" s="232"/>
      <c r="M6617" s="232"/>
      <c r="N6617" s="131" t="e">
        <f t="shared" si="103"/>
        <v>#N/A</v>
      </c>
    </row>
    <row r="6618" spans="1:14" ht="12.75" customHeight="1" x14ac:dyDescent="0.25">
      <c r="A6618" s="232"/>
      <c r="B6618" s="232"/>
      <c r="C6618" s="232"/>
      <c r="D6618" s="232"/>
      <c r="E6618" s="232"/>
      <c r="F6618" s="232"/>
      <c r="G6618" s="232"/>
      <c r="H6618" s="232"/>
      <c r="I6618" s="232"/>
      <c r="J6618" s="232"/>
      <c r="K6618" s="232"/>
      <c r="L6618" s="232"/>
      <c r="M6618" s="232"/>
      <c r="N6618" s="131" t="e">
        <f t="shared" si="103"/>
        <v>#N/A</v>
      </c>
    </row>
    <row r="6619" spans="1:14" ht="12.75" customHeight="1" x14ac:dyDescent="0.25">
      <c r="A6619" s="232"/>
      <c r="B6619" s="232"/>
      <c r="C6619" s="232"/>
      <c r="D6619" s="232"/>
      <c r="E6619" s="232"/>
      <c r="F6619" s="232"/>
      <c r="G6619" s="232"/>
      <c r="H6619" s="232"/>
      <c r="I6619" s="232"/>
      <c r="J6619" s="232"/>
      <c r="K6619" s="232"/>
      <c r="L6619" s="232"/>
      <c r="M6619" s="232"/>
      <c r="N6619" s="131" t="e">
        <f t="shared" si="103"/>
        <v>#N/A</v>
      </c>
    </row>
    <row r="6620" spans="1:14" ht="12.75" customHeight="1" x14ac:dyDescent="0.25">
      <c r="A6620" s="232"/>
      <c r="B6620" s="232"/>
      <c r="C6620" s="232"/>
      <c r="D6620" s="232"/>
      <c r="E6620" s="232"/>
      <c r="F6620" s="232"/>
      <c r="G6620" s="232"/>
      <c r="H6620" s="232"/>
      <c r="I6620" s="232"/>
      <c r="J6620" s="232"/>
      <c r="K6620" s="232"/>
      <c r="L6620" s="232"/>
      <c r="M6620" s="232"/>
      <c r="N6620" s="131" t="e">
        <f t="shared" si="103"/>
        <v>#N/A</v>
      </c>
    </row>
    <row r="6621" spans="1:14" ht="12.75" customHeight="1" x14ac:dyDescent="0.25">
      <c r="A6621" s="232"/>
      <c r="B6621" s="232"/>
      <c r="C6621" s="232"/>
      <c r="D6621" s="232"/>
      <c r="E6621" s="232"/>
      <c r="F6621" s="232"/>
      <c r="G6621" s="232"/>
      <c r="H6621" s="232"/>
      <c r="I6621" s="232"/>
      <c r="J6621" s="232"/>
      <c r="K6621" s="232"/>
      <c r="L6621" s="232"/>
      <c r="M6621" s="232"/>
      <c r="N6621" s="131" t="e">
        <f t="shared" si="103"/>
        <v>#N/A</v>
      </c>
    </row>
    <row r="6622" spans="1:14" ht="12.75" customHeight="1" x14ac:dyDescent="0.25">
      <c r="A6622" s="232"/>
      <c r="B6622" s="232"/>
      <c r="C6622" s="232"/>
      <c r="D6622" s="232"/>
      <c r="E6622" s="232"/>
      <c r="F6622" s="232"/>
      <c r="G6622" s="232"/>
      <c r="H6622" s="232"/>
      <c r="I6622" s="232"/>
      <c r="J6622" s="232"/>
      <c r="K6622" s="232"/>
      <c r="L6622" s="232"/>
      <c r="M6622" s="232"/>
      <c r="N6622" s="131" t="e">
        <f t="shared" si="103"/>
        <v>#N/A</v>
      </c>
    </row>
    <row r="6623" spans="1:14" ht="12.75" customHeight="1" x14ac:dyDescent="0.25">
      <c r="A6623" s="232"/>
      <c r="B6623" s="232"/>
      <c r="C6623" s="232"/>
      <c r="D6623" s="232"/>
      <c r="E6623" s="232"/>
      <c r="F6623" s="232"/>
      <c r="G6623" s="232"/>
      <c r="H6623" s="232"/>
      <c r="I6623" s="232"/>
      <c r="J6623" s="232"/>
      <c r="K6623" s="232"/>
      <c r="L6623" s="232"/>
      <c r="M6623" s="232"/>
      <c r="N6623" s="131" t="e">
        <f t="shared" si="103"/>
        <v>#N/A</v>
      </c>
    </row>
    <row r="6624" spans="1:14" ht="12.75" customHeight="1" x14ac:dyDescent="0.25">
      <c r="A6624" s="232"/>
      <c r="B6624" s="232"/>
      <c r="C6624" s="232"/>
      <c r="D6624" s="232"/>
      <c r="E6624" s="232"/>
      <c r="F6624" s="232"/>
      <c r="G6624" s="232"/>
      <c r="H6624" s="232"/>
      <c r="I6624" s="232"/>
      <c r="J6624" s="232"/>
      <c r="K6624" s="232"/>
      <c r="L6624" s="232"/>
      <c r="M6624" s="232"/>
      <c r="N6624" s="131" t="e">
        <f t="shared" si="103"/>
        <v>#N/A</v>
      </c>
    </row>
    <row r="6625" spans="1:14" ht="12.75" customHeight="1" x14ac:dyDescent="0.25">
      <c r="A6625" s="232"/>
      <c r="B6625" s="232"/>
      <c r="C6625" s="232"/>
      <c r="D6625" s="232"/>
      <c r="E6625" s="232"/>
      <c r="F6625" s="232"/>
      <c r="G6625" s="232"/>
      <c r="H6625" s="232"/>
      <c r="I6625" s="232"/>
      <c r="J6625" s="232"/>
      <c r="K6625" s="232"/>
      <c r="L6625" s="232"/>
      <c r="M6625" s="232"/>
      <c r="N6625" s="131" t="e">
        <f t="shared" si="103"/>
        <v>#N/A</v>
      </c>
    </row>
    <row r="6626" spans="1:14" ht="12.75" customHeight="1" x14ac:dyDescent="0.25">
      <c r="A6626" s="232"/>
      <c r="B6626" s="232"/>
      <c r="C6626" s="232"/>
      <c r="D6626" s="232"/>
      <c r="E6626" s="232"/>
      <c r="F6626" s="232"/>
      <c r="G6626" s="232"/>
      <c r="H6626" s="232"/>
      <c r="I6626" s="232"/>
      <c r="J6626" s="232"/>
      <c r="K6626" s="232"/>
      <c r="L6626" s="232"/>
      <c r="M6626" s="232"/>
      <c r="N6626" s="131" t="e">
        <f t="shared" si="103"/>
        <v>#N/A</v>
      </c>
    </row>
    <row r="6627" spans="1:14" ht="12.75" customHeight="1" x14ac:dyDescent="0.25">
      <c r="A6627" s="232"/>
      <c r="B6627" s="232"/>
      <c r="C6627" s="232"/>
      <c r="D6627" s="232"/>
      <c r="E6627" s="232"/>
      <c r="F6627" s="232"/>
      <c r="G6627" s="232"/>
      <c r="H6627" s="232"/>
      <c r="I6627" s="232"/>
      <c r="J6627" s="232"/>
      <c r="K6627" s="232"/>
      <c r="L6627" s="232"/>
      <c r="M6627" s="232"/>
      <c r="N6627" s="131" t="e">
        <f t="shared" si="103"/>
        <v>#N/A</v>
      </c>
    </row>
    <row r="6628" spans="1:14" ht="12.75" customHeight="1" x14ac:dyDescent="0.25">
      <c r="A6628" s="232"/>
      <c r="B6628" s="232"/>
      <c r="C6628" s="232"/>
      <c r="D6628" s="232"/>
      <c r="E6628" s="232"/>
      <c r="F6628" s="232"/>
      <c r="G6628" s="232"/>
      <c r="H6628" s="232"/>
      <c r="I6628" s="232"/>
      <c r="J6628" s="232"/>
      <c r="K6628" s="232"/>
      <c r="L6628" s="232"/>
      <c r="M6628" s="232"/>
      <c r="N6628" s="131" t="e">
        <f t="shared" si="103"/>
        <v>#N/A</v>
      </c>
    </row>
    <row r="6629" spans="1:14" ht="12.75" customHeight="1" x14ac:dyDescent="0.25">
      <c r="A6629" s="232"/>
      <c r="B6629" s="232"/>
      <c r="C6629" s="232"/>
      <c r="D6629" s="232"/>
      <c r="E6629" s="232"/>
      <c r="F6629" s="232"/>
      <c r="G6629" s="232"/>
      <c r="H6629" s="232"/>
      <c r="I6629" s="232"/>
      <c r="J6629" s="232"/>
      <c r="K6629" s="232"/>
      <c r="L6629" s="232"/>
      <c r="M6629" s="232"/>
      <c r="N6629" s="131" t="e">
        <f t="shared" si="103"/>
        <v>#N/A</v>
      </c>
    </row>
    <row r="6630" spans="1:14" ht="12.75" customHeight="1" x14ac:dyDescent="0.25">
      <c r="A6630" s="232"/>
      <c r="B6630" s="232"/>
      <c r="C6630" s="232"/>
      <c r="D6630" s="232"/>
      <c r="E6630" s="232"/>
      <c r="F6630" s="232"/>
      <c r="G6630" s="232"/>
      <c r="H6630" s="232"/>
      <c r="I6630" s="232"/>
      <c r="J6630" s="232"/>
      <c r="K6630" s="232"/>
      <c r="L6630" s="232"/>
      <c r="M6630" s="232"/>
      <c r="N6630" s="131" t="e">
        <f t="shared" si="103"/>
        <v>#N/A</v>
      </c>
    </row>
    <row r="6631" spans="1:14" ht="12.75" customHeight="1" x14ac:dyDescent="0.25">
      <c r="A6631" s="232"/>
      <c r="B6631" s="232"/>
      <c r="C6631" s="232"/>
      <c r="D6631" s="232"/>
      <c r="E6631" s="232"/>
      <c r="F6631" s="232"/>
      <c r="G6631" s="232"/>
      <c r="H6631" s="232"/>
      <c r="I6631" s="232"/>
      <c r="J6631" s="232"/>
      <c r="K6631" s="232"/>
      <c r="L6631" s="232"/>
      <c r="M6631" s="232"/>
      <c r="N6631" s="131" t="e">
        <f t="shared" si="103"/>
        <v>#N/A</v>
      </c>
    </row>
    <row r="6632" spans="1:14" ht="12.75" customHeight="1" x14ac:dyDescent="0.25">
      <c r="A6632" s="232"/>
      <c r="B6632" s="232"/>
      <c r="C6632" s="232"/>
      <c r="D6632" s="232"/>
      <c r="E6632" s="232"/>
      <c r="F6632" s="232"/>
      <c r="G6632" s="232"/>
      <c r="H6632" s="232"/>
      <c r="I6632" s="232"/>
      <c r="J6632" s="232"/>
      <c r="K6632" s="232"/>
      <c r="L6632" s="232"/>
      <c r="M6632" s="232"/>
      <c r="N6632" s="131" t="e">
        <f t="shared" si="103"/>
        <v>#N/A</v>
      </c>
    </row>
    <row r="6633" spans="1:14" ht="12.75" customHeight="1" x14ac:dyDescent="0.25">
      <c r="A6633" s="232"/>
      <c r="B6633" s="232"/>
      <c r="C6633" s="232"/>
      <c r="D6633" s="232"/>
      <c r="E6633" s="232"/>
      <c r="F6633" s="232"/>
      <c r="G6633" s="232"/>
      <c r="H6633" s="232"/>
      <c r="I6633" s="232"/>
      <c r="J6633" s="232"/>
      <c r="K6633" s="232"/>
      <c r="L6633" s="232"/>
      <c r="M6633" s="232"/>
      <c r="N6633" s="131" t="e">
        <f t="shared" si="103"/>
        <v>#N/A</v>
      </c>
    </row>
    <row r="6634" spans="1:14" ht="12.75" customHeight="1" x14ac:dyDescent="0.25">
      <c r="A6634" s="232"/>
      <c r="B6634" s="232"/>
      <c r="C6634" s="232"/>
      <c r="D6634" s="232"/>
      <c r="E6634" s="232"/>
      <c r="F6634" s="232"/>
      <c r="G6634" s="232"/>
      <c r="H6634" s="232"/>
      <c r="I6634" s="232"/>
      <c r="J6634" s="232"/>
      <c r="K6634" s="232"/>
      <c r="L6634" s="232"/>
      <c r="M6634" s="232"/>
      <c r="N6634" s="131" t="e">
        <f t="shared" si="103"/>
        <v>#N/A</v>
      </c>
    </row>
    <row r="6635" spans="1:14" ht="12.75" customHeight="1" x14ac:dyDescent="0.25">
      <c r="A6635" s="232"/>
      <c r="B6635" s="232"/>
      <c r="C6635" s="232"/>
      <c r="D6635" s="232"/>
      <c r="E6635" s="232"/>
      <c r="F6635" s="232"/>
      <c r="G6635" s="232"/>
      <c r="H6635" s="232"/>
      <c r="I6635" s="232"/>
      <c r="J6635" s="232"/>
      <c r="K6635" s="232"/>
      <c r="L6635" s="232"/>
      <c r="M6635" s="232"/>
      <c r="N6635" s="131" t="e">
        <f t="shared" si="103"/>
        <v>#N/A</v>
      </c>
    </row>
    <row r="6636" spans="1:14" ht="12.75" customHeight="1" x14ac:dyDescent="0.25">
      <c r="A6636" s="232"/>
      <c r="B6636" s="232"/>
      <c r="C6636" s="232"/>
      <c r="D6636" s="232"/>
      <c r="E6636" s="232"/>
      <c r="F6636" s="232"/>
      <c r="G6636" s="232"/>
      <c r="H6636" s="232"/>
      <c r="I6636" s="232"/>
      <c r="J6636" s="232"/>
      <c r="K6636" s="232"/>
      <c r="L6636" s="232"/>
      <c r="M6636" s="232"/>
      <c r="N6636" s="131" t="e">
        <f t="shared" si="103"/>
        <v>#N/A</v>
      </c>
    </row>
    <row r="6637" spans="1:14" ht="12.75" customHeight="1" x14ac:dyDescent="0.25">
      <c r="A6637" s="232"/>
      <c r="B6637" s="232"/>
      <c r="C6637" s="232"/>
      <c r="D6637" s="232"/>
      <c r="E6637" s="232"/>
      <c r="F6637" s="232"/>
      <c r="G6637" s="232"/>
      <c r="H6637" s="232"/>
      <c r="I6637" s="232"/>
      <c r="J6637" s="232"/>
      <c r="K6637" s="232"/>
      <c r="L6637" s="232"/>
      <c r="M6637" s="232"/>
      <c r="N6637" s="131" t="e">
        <f t="shared" si="103"/>
        <v>#N/A</v>
      </c>
    </row>
    <row r="6638" spans="1:14" ht="12.75" customHeight="1" x14ac:dyDescent="0.25">
      <c r="A6638" s="232"/>
      <c r="B6638" s="232"/>
      <c r="C6638" s="232"/>
      <c r="D6638" s="232"/>
      <c r="E6638" s="232"/>
      <c r="F6638" s="232"/>
      <c r="G6638" s="232"/>
      <c r="H6638" s="232"/>
      <c r="I6638" s="232"/>
      <c r="J6638" s="232"/>
      <c r="K6638" s="232"/>
      <c r="L6638" s="232"/>
      <c r="M6638" s="232"/>
      <c r="N6638" s="131" t="e">
        <f t="shared" si="103"/>
        <v>#N/A</v>
      </c>
    </row>
    <row r="6639" spans="1:14" ht="12.75" customHeight="1" x14ac:dyDescent="0.25">
      <c r="A6639" s="232"/>
      <c r="B6639" s="232"/>
      <c r="C6639" s="232"/>
      <c r="D6639" s="232"/>
      <c r="E6639" s="232"/>
      <c r="F6639" s="232"/>
      <c r="G6639" s="232"/>
      <c r="H6639" s="232"/>
      <c r="I6639" s="232"/>
      <c r="J6639" s="232"/>
      <c r="K6639" s="232"/>
      <c r="L6639" s="232"/>
      <c r="M6639" s="232"/>
      <c r="N6639" s="131" t="e">
        <f t="shared" si="103"/>
        <v>#N/A</v>
      </c>
    </row>
    <row r="6640" spans="1:14" ht="12.75" customHeight="1" x14ac:dyDescent="0.25">
      <c r="A6640" s="232"/>
      <c r="B6640" s="232"/>
      <c r="C6640" s="232"/>
      <c r="D6640" s="232"/>
      <c r="E6640" s="232"/>
      <c r="F6640" s="232"/>
      <c r="G6640" s="232"/>
      <c r="H6640" s="232"/>
      <c r="I6640" s="232"/>
      <c r="J6640" s="232"/>
      <c r="K6640" s="232"/>
      <c r="L6640" s="232"/>
      <c r="M6640" s="232"/>
      <c r="N6640" s="131" t="e">
        <f t="shared" si="103"/>
        <v>#N/A</v>
      </c>
    </row>
    <row r="6641" spans="1:14" ht="12.75" customHeight="1" x14ac:dyDescent="0.25">
      <c r="A6641" s="232"/>
      <c r="B6641" s="232"/>
      <c r="C6641" s="232"/>
      <c r="D6641" s="232"/>
      <c r="E6641" s="232"/>
      <c r="F6641" s="232"/>
      <c r="G6641" s="232"/>
      <c r="H6641" s="232"/>
      <c r="I6641" s="232"/>
      <c r="J6641" s="232"/>
      <c r="K6641" s="232"/>
      <c r="L6641" s="232"/>
      <c r="M6641" s="232"/>
      <c r="N6641" s="131" t="e">
        <f t="shared" si="103"/>
        <v>#N/A</v>
      </c>
    </row>
    <row r="6642" spans="1:14" ht="12.75" customHeight="1" x14ac:dyDescent="0.25">
      <c r="A6642" s="232"/>
      <c r="B6642" s="232"/>
      <c r="C6642" s="232"/>
      <c r="D6642" s="232"/>
      <c r="E6642" s="232"/>
      <c r="F6642" s="232"/>
      <c r="G6642" s="232"/>
      <c r="H6642" s="232"/>
      <c r="I6642" s="232"/>
      <c r="J6642" s="232"/>
      <c r="K6642" s="232"/>
      <c r="L6642" s="232"/>
      <c r="M6642" s="232"/>
      <c r="N6642" s="131" t="e">
        <f t="shared" si="103"/>
        <v>#N/A</v>
      </c>
    </row>
    <row r="6643" spans="1:14" ht="12.75" customHeight="1" x14ac:dyDescent="0.25">
      <c r="A6643" s="232"/>
      <c r="B6643" s="232"/>
      <c r="C6643" s="232"/>
      <c r="D6643" s="232"/>
      <c r="E6643" s="232"/>
      <c r="F6643" s="232"/>
      <c r="G6643" s="232"/>
      <c r="H6643" s="232"/>
      <c r="I6643" s="232"/>
      <c r="J6643" s="232"/>
      <c r="K6643" s="232"/>
      <c r="L6643" s="232"/>
      <c r="M6643" s="232"/>
      <c r="N6643" s="131" t="e">
        <f t="shared" si="103"/>
        <v>#N/A</v>
      </c>
    </row>
    <row r="6644" spans="1:14" ht="12.75" customHeight="1" x14ac:dyDescent="0.25">
      <c r="A6644" s="232"/>
      <c r="B6644" s="232"/>
      <c r="C6644" s="232"/>
      <c r="D6644" s="232"/>
      <c r="E6644" s="232"/>
      <c r="F6644" s="232"/>
      <c r="G6644" s="232"/>
      <c r="H6644" s="232"/>
      <c r="I6644" s="232"/>
      <c r="J6644" s="232"/>
      <c r="K6644" s="232"/>
      <c r="L6644" s="232"/>
      <c r="M6644" s="232"/>
      <c r="N6644" s="131" t="e">
        <f t="shared" si="103"/>
        <v>#N/A</v>
      </c>
    </row>
    <row r="6645" spans="1:14" ht="12.75" customHeight="1" x14ac:dyDescent="0.25">
      <c r="A6645" s="232"/>
      <c r="B6645" s="232"/>
      <c r="C6645" s="232"/>
      <c r="D6645" s="232"/>
      <c r="E6645" s="232"/>
      <c r="F6645" s="232"/>
      <c r="G6645" s="232"/>
      <c r="H6645" s="232"/>
      <c r="I6645" s="232"/>
      <c r="J6645" s="232"/>
      <c r="K6645" s="232"/>
      <c r="L6645" s="232"/>
      <c r="M6645" s="232"/>
      <c r="N6645" s="131" t="e">
        <f t="shared" si="103"/>
        <v>#N/A</v>
      </c>
    </row>
    <row r="6646" spans="1:14" ht="12.75" customHeight="1" x14ac:dyDescent="0.25">
      <c r="A6646" s="232"/>
      <c r="B6646" s="232"/>
      <c r="C6646" s="232"/>
      <c r="D6646" s="232"/>
      <c r="E6646" s="232"/>
      <c r="F6646" s="232"/>
      <c r="G6646" s="232"/>
      <c r="H6646" s="232"/>
      <c r="I6646" s="232"/>
      <c r="J6646" s="232"/>
      <c r="K6646" s="232"/>
      <c r="L6646" s="232"/>
      <c r="M6646" s="232"/>
      <c r="N6646" s="131" t="e">
        <f t="shared" si="103"/>
        <v>#N/A</v>
      </c>
    </row>
    <row r="6647" spans="1:14" ht="12.75" customHeight="1" x14ac:dyDescent="0.25">
      <c r="A6647" s="232"/>
      <c r="B6647" s="232"/>
      <c r="C6647" s="232"/>
      <c r="D6647" s="232"/>
      <c r="E6647" s="232"/>
      <c r="F6647" s="232"/>
      <c r="G6647" s="232"/>
      <c r="H6647" s="232"/>
      <c r="I6647" s="232"/>
      <c r="J6647" s="232"/>
      <c r="K6647" s="232"/>
      <c r="L6647" s="232"/>
      <c r="M6647" s="232"/>
      <c r="N6647" s="131" t="e">
        <f t="shared" si="103"/>
        <v>#N/A</v>
      </c>
    </row>
    <row r="6648" spans="1:14" ht="12.75" customHeight="1" x14ac:dyDescent="0.25">
      <c r="A6648" s="232"/>
      <c r="B6648" s="232"/>
      <c r="C6648" s="232"/>
      <c r="D6648" s="232"/>
      <c r="E6648" s="232"/>
      <c r="F6648" s="232"/>
      <c r="G6648" s="232"/>
      <c r="H6648" s="232"/>
      <c r="I6648" s="232"/>
      <c r="J6648" s="232"/>
      <c r="K6648" s="232"/>
      <c r="L6648" s="232"/>
      <c r="M6648" s="232"/>
      <c r="N6648" s="131" t="e">
        <f t="shared" si="103"/>
        <v>#N/A</v>
      </c>
    </row>
    <row r="6649" spans="1:14" ht="12.75" customHeight="1" x14ac:dyDescent="0.25">
      <c r="A6649" s="232"/>
      <c r="B6649" s="232"/>
      <c r="C6649" s="232"/>
      <c r="D6649" s="232"/>
      <c r="E6649" s="232"/>
      <c r="F6649" s="232"/>
      <c r="G6649" s="232"/>
      <c r="H6649" s="232"/>
      <c r="I6649" s="232"/>
      <c r="J6649" s="232"/>
      <c r="K6649" s="232"/>
      <c r="L6649" s="232"/>
      <c r="M6649" s="232"/>
      <c r="N6649" s="131" t="e">
        <f t="shared" si="103"/>
        <v>#N/A</v>
      </c>
    </row>
    <row r="6650" spans="1:14" ht="12.75" customHeight="1" x14ac:dyDescent="0.25">
      <c r="A6650" s="232"/>
      <c r="B6650" s="232"/>
      <c r="C6650" s="232"/>
      <c r="D6650" s="232"/>
      <c r="E6650" s="232"/>
      <c r="F6650" s="232"/>
      <c r="G6650" s="232"/>
      <c r="H6650" s="232"/>
      <c r="I6650" s="232"/>
      <c r="J6650" s="232"/>
      <c r="K6650" s="232"/>
      <c r="L6650" s="232"/>
      <c r="M6650" s="232"/>
      <c r="N6650" s="131" t="e">
        <f t="shared" si="103"/>
        <v>#N/A</v>
      </c>
    </row>
    <row r="6651" spans="1:14" ht="12.75" customHeight="1" x14ac:dyDescent="0.25">
      <c r="A6651" s="232"/>
      <c r="B6651" s="232"/>
      <c r="C6651" s="232"/>
      <c r="D6651" s="232"/>
      <c r="E6651" s="232"/>
      <c r="F6651" s="232"/>
      <c r="G6651" s="232"/>
      <c r="H6651" s="232"/>
      <c r="I6651" s="232"/>
      <c r="J6651" s="232"/>
      <c r="K6651" s="232"/>
      <c r="L6651" s="232"/>
      <c r="M6651" s="232"/>
      <c r="N6651" s="131" t="e">
        <f t="shared" si="103"/>
        <v>#N/A</v>
      </c>
    </row>
    <row r="6652" spans="1:14" ht="12.75" customHeight="1" x14ac:dyDescent="0.25">
      <c r="A6652" s="232"/>
      <c r="B6652" s="232"/>
      <c r="C6652" s="232"/>
      <c r="D6652" s="232"/>
      <c r="E6652" s="232"/>
      <c r="F6652" s="232"/>
      <c r="G6652" s="232"/>
      <c r="H6652" s="232"/>
      <c r="I6652" s="232"/>
      <c r="J6652" s="232"/>
      <c r="K6652" s="232"/>
      <c r="L6652" s="232"/>
      <c r="M6652" s="232"/>
      <c r="N6652" s="131" t="e">
        <f t="shared" si="103"/>
        <v>#N/A</v>
      </c>
    </row>
    <row r="6653" spans="1:14" ht="12.75" customHeight="1" x14ac:dyDescent="0.25">
      <c r="A6653" s="232"/>
      <c r="B6653" s="232"/>
      <c r="C6653" s="232"/>
      <c r="D6653" s="232"/>
      <c r="E6653" s="232"/>
      <c r="F6653" s="232"/>
      <c r="G6653" s="232"/>
      <c r="H6653" s="232"/>
      <c r="I6653" s="232"/>
      <c r="J6653" s="232"/>
      <c r="K6653" s="232"/>
      <c r="L6653" s="232"/>
      <c r="M6653" s="232"/>
      <c r="N6653" s="131" t="e">
        <f t="shared" si="103"/>
        <v>#N/A</v>
      </c>
    </row>
    <row r="6654" spans="1:14" ht="12.75" customHeight="1" x14ac:dyDescent="0.25">
      <c r="A6654" s="232"/>
      <c r="B6654" s="232"/>
      <c r="C6654" s="232"/>
      <c r="D6654" s="232"/>
      <c r="E6654" s="232"/>
      <c r="F6654" s="232"/>
      <c r="G6654" s="232"/>
      <c r="H6654" s="232"/>
      <c r="I6654" s="232"/>
      <c r="J6654" s="232"/>
      <c r="K6654" s="232"/>
      <c r="L6654" s="232"/>
      <c r="M6654" s="232"/>
      <c r="N6654" s="131" t="e">
        <f t="shared" si="103"/>
        <v>#N/A</v>
      </c>
    </row>
    <row r="6655" spans="1:14" ht="12.75" customHeight="1" x14ac:dyDescent="0.25">
      <c r="A6655" s="232"/>
      <c r="B6655" s="232"/>
      <c r="C6655" s="232"/>
      <c r="D6655" s="232"/>
      <c r="E6655" s="232"/>
      <c r="F6655" s="232"/>
      <c r="G6655" s="232"/>
      <c r="H6655" s="232"/>
      <c r="I6655" s="232"/>
      <c r="J6655" s="232"/>
      <c r="K6655" s="232"/>
      <c r="L6655" s="232"/>
      <c r="M6655" s="232"/>
      <c r="N6655" s="131" t="e">
        <f t="shared" si="103"/>
        <v>#N/A</v>
      </c>
    </row>
    <row r="6656" spans="1:14" ht="12.75" customHeight="1" x14ac:dyDescent="0.25">
      <c r="A6656" s="232"/>
      <c r="B6656" s="232"/>
      <c r="C6656" s="232"/>
      <c r="D6656" s="232"/>
      <c r="E6656" s="232"/>
      <c r="F6656" s="232"/>
      <c r="G6656" s="232"/>
      <c r="H6656" s="232"/>
      <c r="I6656" s="232"/>
      <c r="J6656" s="232"/>
      <c r="K6656" s="232"/>
      <c r="L6656" s="232"/>
      <c r="M6656" s="232"/>
      <c r="N6656" s="131" t="e">
        <f t="shared" si="103"/>
        <v>#N/A</v>
      </c>
    </row>
    <row r="6657" spans="1:14" ht="12.75" customHeight="1" x14ac:dyDescent="0.25">
      <c r="A6657" s="232"/>
      <c r="B6657" s="232"/>
      <c r="C6657" s="232"/>
      <c r="D6657" s="232"/>
      <c r="E6657" s="232"/>
      <c r="F6657" s="232"/>
      <c r="G6657" s="232"/>
      <c r="H6657" s="232"/>
      <c r="I6657" s="232"/>
      <c r="J6657" s="232"/>
      <c r="K6657" s="232"/>
      <c r="L6657" s="232"/>
      <c r="M6657" s="232"/>
      <c r="N6657" s="131" t="e">
        <f t="shared" si="103"/>
        <v>#N/A</v>
      </c>
    </row>
    <row r="6658" spans="1:14" ht="12.75" customHeight="1" x14ac:dyDescent="0.25">
      <c r="A6658" s="232"/>
      <c r="B6658" s="232"/>
      <c r="C6658" s="232"/>
      <c r="D6658" s="232"/>
      <c r="E6658" s="232"/>
      <c r="F6658" s="232"/>
      <c r="G6658" s="232"/>
      <c r="H6658" s="232"/>
      <c r="I6658" s="232"/>
      <c r="J6658" s="232"/>
      <c r="K6658" s="232"/>
      <c r="L6658" s="232"/>
      <c r="M6658" s="232"/>
      <c r="N6658" s="131" t="e">
        <f t="shared" si="103"/>
        <v>#N/A</v>
      </c>
    </row>
    <row r="6659" spans="1:14" ht="12.75" customHeight="1" x14ac:dyDescent="0.25">
      <c r="A6659" s="232"/>
      <c r="B6659" s="232"/>
      <c r="C6659" s="232"/>
      <c r="D6659" s="232"/>
      <c r="E6659" s="232"/>
      <c r="F6659" s="232"/>
      <c r="G6659" s="232"/>
      <c r="H6659" s="232"/>
      <c r="I6659" s="232"/>
      <c r="J6659" s="232"/>
      <c r="K6659" s="232"/>
      <c r="L6659" s="232"/>
      <c r="M6659" s="232"/>
      <c r="N6659" s="131" t="e">
        <f t="shared" si="103"/>
        <v>#N/A</v>
      </c>
    </row>
    <row r="6660" spans="1:14" ht="12.75" customHeight="1" x14ac:dyDescent="0.25">
      <c r="A6660" s="232"/>
      <c r="B6660" s="232"/>
      <c r="C6660" s="232"/>
      <c r="D6660" s="232"/>
      <c r="E6660" s="232"/>
      <c r="F6660" s="232"/>
      <c r="G6660" s="232"/>
      <c r="H6660" s="232"/>
      <c r="I6660" s="232"/>
      <c r="J6660" s="232"/>
      <c r="K6660" s="232"/>
      <c r="L6660" s="232"/>
      <c r="M6660" s="232"/>
      <c r="N6660" s="131" t="e">
        <f t="shared" ref="N6660:N6723" si="104">VLOOKUP(I6660,$O$3:$P$10,2,FALSE)</f>
        <v>#N/A</v>
      </c>
    </row>
    <row r="6661" spans="1:14" ht="12.75" customHeight="1" x14ac:dyDescent="0.25">
      <c r="A6661" s="232"/>
      <c r="B6661" s="232"/>
      <c r="C6661" s="232"/>
      <c r="D6661" s="232"/>
      <c r="E6661" s="232"/>
      <c r="F6661" s="232"/>
      <c r="G6661" s="232"/>
      <c r="H6661" s="232"/>
      <c r="I6661" s="232"/>
      <c r="J6661" s="232"/>
      <c r="K6661" s="232"/>
      <c r="L6661" s="232"/>
      <c r="M6661" s="232"/>
      <c r="N6661" s="131" t="e">
        <f t="shared" si="104"/>
        <v>#N/A</v>
      </c>
    </row>
    <row r="6662" spans="1:14" ht="12.75" customHeight="1" x14ac:dyDescent="0.25">
      <c r="A6662" s="232"/>
      <c r="B6662" s="232"/>
      <c r="C6662" s="232"/>
      <c r="D6662" s="232"/>
      <c r="E6662" s="232"/>
      <c r="F6662" s="232"/>
      <c r="G6662" s="232"/>
      <c r="H6662" s="232"/>
      <c r="I6662" s="232"/>
      <c r="J6662" s="232"/>
      <c r="K6662" s="232"/>
      <c r="L6662" s="232"/>
      <c r="M6662" s="232"/>
      <c r="N6662" s="131" t="e">
        <f t="shared" si="104"/>
        <v>#N/A</v>
      </c>
    </row>
    <row r="6663" spans="1:14" ht="12.75" customHeight="1" x14ac:dyDescent="0.25">
      <c r="A6663" s="232"/>
      <c r="B6663" s="232"/>
      <c r="C6663" s="232"/>
      <c r="D6663" s="232"/>
      <c r="E6663" s="232"/>
      <c r="F6663" s="232"/>
      <c r="G6663" s="232"/>
      <c r="H6663" s="232"/>
      <c r="I6663" s="232"/>
      <c r="J6663" s="232"/>
      <c r="K6663" s="232"/>
      <c r="L6663" s="232"/>
      <c r="M6663" s="232"/>
      <c r="N6663" s="131" t="e">
        <f t="shared" si="104"/>
        <v>#N/A</v>
      </c>
    </row>
    <row r="6664" spans="1:14" ht="12.75" customHeight="1" x14ac:dyDescent="0.25">
      <c r="A6664" s="232"/>
      <c r="B6664" s="232"/>
      <c r="C6664" s="232"/>
      <c r="D6664" s="232"/>
      <c r="E6664" s="232"/>
      <c r="F6664" s="232"/>
      <c r="G6664" s="232"/>
      <c r="H6664" s="232"/>
      <c r="I6664" s="232"/>
      <c r="J6664" s="232"/>
      <c r="K6664" s="232"/>
      <c r="L6664" s="232"/>
      <c r="M6664" s="232"/>
      <c r="N6664" s="131" t="e">
        <f t="shared" si="104"/>
        <v>#N/A</v>
      </c>
    </row>
    <row r="6665" spans="1:14" ht="12.75" customHeight="1" x14ac:dyDescent="0.25">
      <c r="A6665" s="232"/>
      <c r="B6665" s="232"/>
      <c r="C6665" s="232"/>
      <c r="D6665" s="232"/>
      <c r="E6665" s="232"/>
      <c r="F6665" s="232"/>
      <c r="G6665" s="232"/>
      <c r="H6665" s="232"/>
      <c r="I6665" s="232"/>
      <c r="J6665" s="232"/>
      <c r="K6665" s="232"/>
      <c r="L6665" s="232"/>
      <c r="M6665" s="232"/>
      <c r="N6665" s="131" t="e">
        <f t="shared" si="104"/>
        <v>#N/A</v>
      </c>
    </row>
    <row r="6666" spans="1:14" ht="12.75" customHeight="1" x14ac:dyDescent="0.25">
      <c r="A6666" s="232"/>
      <c r="B6666" s="232"/>
      <c r="C6666" s="232"/>
      <c r="D6666" s="232"/>
      <c r="E6666" s="232"/>
      <c r="F6666" s="232"/>
      <c r="G6666" s="232"/>
      <c r="H6666" s="232"/>
      <c r="I6666" s="232"/>
      <c r="J6666" s="232"/>
      <c r="K6666" s="232"/>
      <c r="L6666" s="232"/>
      <c r="M6666" s="232"/>
      <c r="N6666" s="131" t="e">
        <f t="shared" si="104"/>
        <v>#N/A</v>
      </c>
    </row>
    <row r="6667" spans="1:14" ht="12.75" customHeight="1" x14ac:dyDescent="0.25">
      <c r="A6667" s="232"/>
      <c r="B6667" s="232"/>
      <c r="C6667" s="232"/>
      <c r="D6667" s="232"/>
      <c r="E6667" s="232"/>
      <c r="F6667" s="232"/>
      <c r="G6667" s="232"/>
      <c r="H6667" s="232"/>
      <c r="I6667" s="232"/>
      <c r="J6667" s="232"/>
      <c r="K6667" s="232"/>
      <c r="L6667" s="232"/>
      <c r="M6667" s="232"/>
      <c r="N6667" s="131" t="e">
        <f t="shared" si="104"/>
        <v>#N/A</v>
      </c>
    </row>
    <row r="6668" spans="1:14" ht="12.75" customHeight="1" x14ac:dyDescent="0.25">
      <c r="A6668" s="232"/>
      <c r="B6668" s="232"/>
      <c r="C6668" s="232"/>
      <c r="D6668" s="232"/>
      <c r="E6668" s="232"/>
      <c r="F6668" s="232"/>
      <c r="G6668" s="232"/>
      <c r="H6668" s="232"/>
      <c r="I6668" s="232"/>
      <c r="J6668" s="232"/>
      <c r="K6668" s="232"/>
      <c r="L6668" s="232"/>
      <c r="M6668" s="232"/>
      <c r="N6668" s="131" t="e">
        <f t="shared" si="104"/>
        <v>#N/A</v>
      </c>
    </row>
    <row r="6669" spans="1:14" ht="12.75" customHeight="1" x14ac:dyDescent="0.25">
      <c r="A6669" s="232"/>
      <c r="B6669" s="232"/>
      <c r="C6669" s="232"/>
      <c r="D6669" s="232"/>
      <c r="E6669" s="232"/>
      <c r="F6669" s="232"/>
      <c r="G6669" s="232"/>
      <c r="H6669" s="232"/>
      <c r="I6669" s="232"/>
      <c r="J6669" s="232"/>
      <c r="K6669" s="232"/>
      <c r="L6669" s="232"/>
      <c r="M6669" s="232"/>
      <c r="N6669" s="131" t="e">
        <f t="shared" si="104"/>
        <v>#N/A</v>
      </c>
    </row>
    <row r="6670" spans="1:14" ht="12.75" customHeight="1" x14ac:dyDescent="0.25">
      <c r="A6670" s="232"/>
      <c r="B6670" s="232"/>
      <c r="C6670" s="232"/>
      <c r="D6670" s="232"/>
      <c r="E6670" s="232"/>
      <c r="F6670" s="232"/>
      <c r="G6670" s="232"/>
      <c r="H6670" s="232"/>
      <c r="I6670" s="232"/>
      <c r="J6670" s="232"/>
      <c r="K6670" s="232"/>
      <c r="L6670" s="232"/>
      <c r="M6670" s="232"/>
      <c r="N6670" s="131" t="e">
        <f t="shared" si="104"/>
        <v>#N/A</v>
      </c>
    </row>
    <row r="6671" spans="1:14" ht="12.75" customHeight="1" x14ac:dyDescent="0.25">
      <c r="A6671" s="232"/>
      <c r="B6671" s="232"/>
      <c r="C6671" s="232"/>
      <c r="D6671" s="232"/>
      <c r="E6671" s="232"/>
      <c r="F6671" s="232"/>
      <c r="G6671" s="232"/>
      <c r="H6671" s="232"/>
      <c r="I6671" s="232"/>
      <c r="J6671" s="232"/>
      <c r="K6671" s="232"/>
      <c r="L6671" s="232"/>
      <c r="M6671" s="232"/>
      <c r="N6671" s="131" t="e">
        <f t="shared" si="104"/>
        <v>#N/A</v>
      </c>
    </row>
    <row r="6672" spans="1:14" ht="12.75" customHeight="1" x14ac:dyDescent="0.25">
      <c r="A6672" s="232"/>
      <c r="B6672" s="232"/>
      <c r="C6672" s="232"/>
      <c r="D6672" s="232"/>
      <c r="E6672" s="232"/>
      <c r="F6672" s="232"/>
      <c r="G6672" s="232"/>
      <c r="H6672" s="232"/>
      <c r="I6672" s="232"/>
      <c r="J6672" s="232"/>
      <c r="K6672" s="232"/>
      <c r="L6672" s="232"/>
      <c r="M6672" s="232"/>
      <c r="N6672" s="131" t="e">
        <f t="shared" si="104"/>
        <v>#N/A</v>
      </c>
    </row>
    <row r="6673" spans="1:14" ht="12.75" customHeight="1" x14ac:dyDescent="0.25">
      <c r="A6673" s="232"/>
      <c r="B6673" s="232"/>
      <c r="C6673" s="232"/>
      <c r="D6673" s="232"/>
      <c r="E6673" s="232"/>
      <c r="F6673" s="232"/>
      <c r="G6673" s="232"/>
      <c r="H6673" s="232"/>
      <c r="I6673" s="232"/>
      <c r="J6673" s="232"/>
      <c r="K6673" s="232"/>
      <c r="L6673" s="232"/>
      <c r="M6673" s="232"/>
      <c r="N6673" s="131" t="e">
        <f t="shared" si="104"/>
        <v>#N/A</v>
      </c>
    </row>
    <row r="6674" spans="1:14" ht="12.75" customHeight="1" x14ac:dyDescent="0.25">
      <c r="A6674" s="232"/>
      <c r="B6674" s="232"/>
      <c r="C6674" s="232"/>
      <c r="D6674" s="232"/>
      <c r="E6674" s="232"/>
      <c r="F6674" s="232"/>
      <c r="G6674" s="232"/>
      <c r="H6674" s="232"/>
      <c r="I6674" s="232"/>
      <c r="J6674" s="232"/>
      <c r="K6674" s="232"/>
      <c r="L6674" s="232"/>
      <c r="M6674" s="232"/>
      <c r="N6674" s="131" t="e">
        <f t="shared" si="104"/>
        <v>#N/A</v>
      </c>
    </row>
    <row r="6675" spans="1:14" ht="12.75" customHeight="1" x14ac:dyDescent="0.25">
      <c r="A6675" s="232"/>
      <c r="B6675" s="232"/>
      <c r="C6675" s="232"/>
      <c r="D6675" s="232"/>
      <c r="E6675" s="232"/>
      <c r="F6675" s="232"/>
      <c r="G6675" s="232"/>
      <c r="H6675" s="232"/>
      <c r="I6675" s="232"/>
      <c r="J6675" s="232"/>
      <c r="K6675" s="232"/>
      <c r="L6675" s="232"/>
      <c r="M6675" s="232"/>
      <c r="N6675" s="131" t="e">
        <f t="shared" si="104"/>
        <v>#N/A</v>
      </c>
    </row>
    <row r="6676" spans="1:14" ht="12.75" customHeight="1" x14ac:dyDescent="0.25">
      <c r="A6676" s="232"/>
      <c r="B6676" s="232"/>
      <c r="C6676" s="232"/>
      <c r="D6676" s="232"/>
      <c r="E6676" s="232"/>
      <c r="F6676" s="232"/>
      <c r="G6676" s="232"/>
      <c r="H6676" s="232"/>
      <c r="I6676" s="232"/>
      <c r="J6676" s="232"/>
      <c r="K6676" s="232"/>
      <c r="L6676" s="232"/>
      <c r="M6676" s="232"/>
      <c r="N6676" s="131" t="e">
        <f t="shared" si="104"/>
        <v>#N/A</v>
      </c>
    </row>
    <row r="6677" spans="1:14" ht="12.75" customHeight="1" x14ac:dyDescent="0.25">
      <c r="A6677" s="232"/>
      <c r="B6677" s="232"/>
      <c r="C6677" s="232"/>
      <c r="D6677" s="232"/>
      <c r="E6677" s="232"/>
      <c r="F6677" s="232"/>
      <c r="G6677" s="232"/>
      <c r="H6677" s="232"/>
      <c r="I6677" s="232"/>
      <c r="J6677" s="232"/>
      <c r="K6677" s="232"/>
      <c r="L6677" s="232"/>
      <c r="M6677" s="232"/>
      <c r="N6677" s="131" t="e">
        <f t="shared" si="104"/>
        <v>#N/A</v>
      </c>
    </row>
    <row r="6678" spans="1:14" ht="12.75" customHeight="1" x14ac:dyDescent="0.25">
      <c r="A6678" s="232"/>
      <c r="B6678" s="232"/>
      <c r="C6678" s="232"/>
      <c r="D6678" s="232"/>
      <c r="E6678" s="232"/>
      <c r="F6678" s="232"/>
      <c r="G6678" s="232"/>
      <c r="H6678" s="232"/>
      <c r="I6678" s="232"/>
      <c r="J6678" s="232"/>
      <c r="K6678" s="232"/>
      <c r="L6678" s="232"/>
      <c r="M6678" s="232"/>
      <c r="N6678" s="131" t="e">
        <f t="shared" si="104"/>
        <v>#N/A</v>
      </c>
    </row>
    <row r="6679" spans="1:14" ht="12.75" customHeight="1" x14ac:dyDescent="0.25">
      <c r="A6679" s="232"/>
      <c r="B6679" s="232"/>
      <c r="C6679" s="232"/>
      <c r="D6679" s="232"/>
      <c r="E6679" s="232"/>
      <c r="F6679" s="232"/>
      <c r="G6679" s="232"/>
      <c r="H6679" s="232"/>
      <c r="I6679" s="232"/>
      <c r="J6679" s="232"/>
      <c r="K6679" s="232"/>
      <c r="L6679" s="232"/>
      <c r="M6679" s="232"/>
      <c r="N6679" s="131" t="e">
        <f t="shared" si="104"/>
        <v>#N/A</v>
      </c>
    </row>
    <row r="6680" spans="1:14" ht="12.75" customHeight="1" x14ac:dyDescent="0.25">
      <c r="A6680" s="232"/>
      <c r="B6680" s="232"/>
      <c r="C6680" s="232"/>
      <c r="D6680" s="232"/>
      <c r="E6680" s="232"/>
      <c r="F6680" s="232"/>
      <c r="G6680" s="232"/>
      <c r="H6680" s="232"/>
      <c r="I6680" s="232"/>
      <c r="J6680" s="232"/>
      <c r="K6680" s="232"/>
      <c r="L6680" s="232"/>
      <c r="M6680" s="232"/>
      <c r="N6680" s="131" t="e">
        <f t="shared" si="104"/>
        <v>#N/A</v>
      </c>
    </row>
    <row r="6681" spans="1:14" ht="12.75" customHeight="1" x14ac:dyDescent="0.25">
      <c r="A6681" s="232"/>
      <c r="B6681" s="232"/>
      <c r="C6681" s="232"/>
      <c r="D6681" s="232"/>
      <c r="E6681" s="232"/>
      <c r="F6681" s="232"/>
      <c r="G6681" s="232"/>
      <c r="H6681" s="232"/>
      <c r="I6681" s="232"/>
      <c r="J6681" s="232"/>
      <c r="K6681" s="232"/>
      <c r="L6681" s="232"/>
      <c r="M6681" s="232"/>
      <c r="N6681" s="131" t="e">
        <f t="shared" si="104"/>
        <v>#N/A</v>
      </c>
    </row>
    <row r="6682" spans="1:14" ht="12.75" customHeight="1" x14ac:dyDescent="0.25">
      <c r="A6682" s="232"/>
      <c r="B6682" s="232"/>
      <c r="C6682" s="232"/>
      <c r="D6682" s="232"/>
      <c r="E6682" s="232"/>
      <c r="F6682" s="232"/>
      <c r="G6682" s="232"/>
      <c r="H6682" s="232"/>
      <c r="I6682" s="232"/>
      <c r="J6682" s="232"/>
      <c r="K6682" s="232"/>
      <c r="L6682" s="232"/>
      <c r="M6682" s="232"/>
      <c r="N6682" s="131" t="e">
        <f t="shared" si="104"/>
        <v>#N/A</v>
      </c>
    </row>
    <row r="6683" spans="1:14" ht="12.75" customHeight="1" x14ac:dyDescent="0.25">
      <c r="A6683" s="232"/>
      <c r="B6683" s="232"/>
      <c r="C6683" s="232"/>
      <c r="D6683" s="232"/>
      <c r="E6683" s="232"/>
      <c r="F6683" s="232"/>
      <c r="G6683" s="232"/>
      <c r="H6683" s="232"/>
      <c r="I6683" s="232"/>
      <c r="J6683" s="232"/>
      <c r="K6683" s="232"/>
      <c r="L6683" s="232"/>
      <c r="M6683" s="232"/>
      <c r="N6683" s="131" t="e">
        <f t="shared" si="104"/>
        <v>#N/A</v>
      </c>
    </row>
    <row r="6684" spans="1:14" ht="12.75" customHeight="1" x14ac:dyDescent="0.25">
      <c r="A6684" s="232"/>
      <c r="B6684" s="232"/>
      <c r="C6684" s="232"/>
      <c r="D6684" s="232"/>
      <c r="E6684" s="232"/>
      <c r="F6684" s="232"/>
      <c r="G6684" s="232"/>
      <c r="H6684" s="232"/>
      <c r="I6684" s="232"/>
      <c r="J6684" s="232"/>
      <c r="K6684" s="232"/>
      <c r="L6684" s="232"/>
      <c r="M6684" s="232"/>
      <c r="N6684" s="131" t="e">
        <f t="shared" si="104"/>
        <v>#N/A</v>
      </c>
    </row>
    <row r="6685" spans="1:14" ht="12.75" customHeight="1" x14ac:dyDescent="0.25">
      <c r="A6685" s="232"/>
      <c r="B6685" s="232"/>
      <c r="C6685" s="232"/>
      <c r="D6685" s="232"/>
      <c r="E6685" s="232"/>
      <c r="F6685" s="232"/>
      <c r="G6685" s="232"/>
      <c r="H6685" s="232"/>
      <c r="I6685" s="232"/>
      <c r="J6685" s="232"/>
      <c r="K6685" s="232"/>
      <c r="L6685" s="232"/>
      <c r="M6685" s="232"/>
      <c r="N6685" s="131" t="e">
        <f t="shared" si="104"/>
        <v>#N/A</v>
      </c>
    </row>
    <row r="6686" spans="1:14" ht="12.75" customHeight="1" x14ac:dyDescent="0.25">
      <c r="A6686" s="232"/>
      <c r="B6686" s="232"/>
      <c r="C6686" s="232"/>
      <c r="D6686" s="232"/>
      <c r="E6686" s="232"/>
      <c r="F6686" s="232"/>
      <c r="G6686" s="232"/>
      <c r="H6686" s="232"/>
      <c r="I6686" s="232"/>
      <c r="J6686" s="232"/>
      <c r="K6686" s="232"/>
      <c r="L6686" s="232"/>
      <c r="M6686" s="232"/>
      <c r="N6686" s="131" t="e">
        <f t="shared" si="104"/>
        <v>#N/A</v>
      </c>
    </row>
    <row r="6687" spans="1:14" ht="12.75" customHeight="1" x14ac:dyDescent="0.25">
      <c r="A6687" s="232"/>
      <c r="B6687" s="232"/>
      <c r="C6687" s="232"/>
      <c r="D6687" s="232"/>
      <c r="E6687" s="232"/>
      <c r="F6687" s="232"/>
      <c r="G6687" s="232"/>
      <c r="H6687" s="232"/>
      <c r="I6687" s="232"/>
      <c r="J6687" s="232"/>
      <c r="K6687" s="232"/>
      <c r="L6687" s="232"/>
      <c r="M6687" s="232"/>
      <c r="N6687" s="131" t="e">
        <f t="shared" si="104"/>
        <v>#N/A</v>
      </c>
    </row>
    <row r="6688" spans="1:14" ht="12.75" customHeight="1" x14ac:dyDescent="0.25">
      <c r="A6688" s="232"/>
      <c r="B6688" s="232"/>
      <c r="C6688" s="232"/>
      <c r="D6688" s="232"/>
      <c r="E6688" s="232"/>
      <c r="F6688" s="232"/>
      <c r="G6688" s="232"/>
      <c r="H6688" s="232"/>
      <c r="I6688" s="232"/>
      <c r="J6688" s="232"/>
      <c r="K6688" s="232"/>
      <c r="L6688" s="232"/>
      <c r="M6688" s="232"/>
      <c r="N6688" s="131" t="e">
        <f t="shared" si="104"/>
        <v>#N/A</v>
      </c>
    </row>
    <row r="6689" spans="1:14" ht="12.75" customHeight="1" x14ac:dyDescent="0.25">
      <c r="A6689" s="232"/>
      <c r="B6689" s="232"/>
      <c r="C6689" s="232"/>
      <c r="D6689" s="232"/>
      <c r="E6689" s="232"/>
      <c r="F6689" s="232"/>
      <c r="G6689" s="232"/>
      <c r="H6689" s="232"/>
      <c r="I6689" s="232"/>
      <c r="J6689" s="232"/>
      <c r="K6689" s="232"/>
      <c r="L6689" s="232"/>
      <c r="M6689" s="232"/>
      <c r="N6689" s="131" t="e">
        <f t="shared" si="104"/>
        <v>#N/A</v>
      </c>
    </row>
    <row r="6690" spans="1:14" ht="12.75" customHeight="1" x14ac:dyDescent="0.25">
      <c r="A6690" s="232"/>
      <c r="B6690" s="232"/>
      <c r="C6690" s="232"/>
      <c r="D6690" s="232"/>
      <c r="E6690" s="232"/>
      <c r="F6690" s="232"/>
      <c r="G6690" s="232"/>
      <c r="H6690" s="232"/>
      <c r="I6690" s="232"/>
      <c r="J6690" s="232"/>
      <c r="K6690" s="232"/>
      <c r="L6690" s="232"/>
      <c r="M6690" s="232"/>
      <c r="N6690" s="131" t="e">
        <f t="shared" si="104"/>
        <v>#N/A</v>
      </c>
    </row>
    <row r="6691" spans="1:14" ht="12.75" customHeight="1" x14ac:dyDescent="0.25">
      <c r="A6691" s="232"/>
      <c r="B6691" s="232"/>
      <c r="C6691" s="232"/>
      <c r="D6691" s="232"/>
      <c r="E6691" s="232"/>
      <c r="F6691" s="232"/>
      <c r="G6691" s="232"/>
      <c r="H6691" s="232"/>
      <c r="I6691" s="232"/>
      <c r="J6691" s="232"/>
      <c r="K6691" s="232"/>
      <c r="L6691" s="232"/>
      <c r="M6691" s="232"/>
      <c r="N6691" s="131" t="e">
        <f t="shared" si="104"/>
        <v>#N/A</v>
      </c>
    </row>
    <row r="6692" spans="1:14" ht="12.75" customHeight="1" x14ac:dyDescent="0.25">
      <c r="A6692" s="232"/>
      <c r="B6692" s="232"/>
      <c r="C6692" s="232"/>
      <c r="D6692" s="232"/>
      <c r="E6692" s="232"/>
      <c r="F6692" s="232"/>
      <c r="G6692" s="232"/>
      <c r="H6692" s="232"/>
      <c r="I6692" s="232"/>
      <c r="J6692" s="232"/>
      <c r="K6692" s="232"/>
      <c r="L6692" s="232"/>
      <c r="M6692" s="232"/>
      <c r="N6692" s="131" t="e">
        <f t="shared" si="104"/>
        <v>#N/A</v>
      </c>
    </row>
    <row r="6693" spans="1:14" ht="12.75" customHeight="1" x14ac:dyDescent="0.25">
      <c r="A6693" s="232"/>
      <c r="B6693" s="232"/>
      <c r="C6693" s="232"/>
      <c r="D6693" s="232"/>
      <c r="E6693" s="232"/>
      <c r="F6693" s="232"/>
      <c r="G6693" s="232"/>
      <c r="H6693" s="232"/>
      <c r="I6693" s="232"/>
      <c r="J6693" s="232"/>
      <c r="K6693" s="232"/>
      <c r="L6693" s="232"/>
      <c r="M6693" s="232"/>
      <c r="N6693" s="131" t="e">
        <f t="shared" si="104"/>
        <v>#N/A</v>
      </c>
    </row>
    <row r="6694" spans="1:14" ht="12.75" customHeight="1" x14ac:dyDescent="0.25">
      <c r="A6694" s="232"/>
      <c r="B6694" s="232"/>
      <c r="C6694" s="232"/>
      <c r="D6694" s="232"/>
      <c r="E6694" s="232"/>
      <c r="F6694" s="232"/>
      <c r="G6694" s="232"/>
      <c r="H6694" s="232"/>
      <c r="I6694" s="232"/>
      <c r="J6694" s="232"/>
      <c r="K6694" s="232"/>
      <c r="L6694" s="232"/>
      <c r="M6694" s="232"/>
      <c r="N6694" s="131" t="e">
        <f t="shared" si="104"/>
        <v>#N/A</v>
      </c>
    </row>
    <row r="6695" spans="1:14" ht="12.75" customHeight="1" x14ac:dyDescent="0.25">
      <c r="A6695" s="232"/>
      <c r="B6695" s="232"/>
      <c r="C6695" s="232"/>
      <c r="D6695" s="232"/>
      <c r="E6695" s="232"/>
      <c r="F6695" s="232"/>
      <c r="G6695" s="232"/>
      <c r="H6695" s="232"/>
      <c r="I6695" s="232"/>
      <c r="J6695" s="232"/>
      <c r="K6695" s="232"/>
      <c r="L6695" s="232"/>
      <c r="M6695" s="232"/>
      <c r="N6695" s="131" t="e">
        <f t="shared" si="104"/>
        <v>#N/A</v>
      </c>
    </row>
    <row r="6696" spans="1:14" ht="12.75" customHeight="1" x14ac:dyDescent="0.25">
      <c r="A6696" s="232"/>
      <c r="B6696" s="232"/>
      <c r="C6696" s="232"/>
      <c r="D6696" s="232"/>
      <c r="E6696" s="232"/>
      <c r="F6696" s="232"/>
      <c r="G6696" s="232"/>
      <c r="H6696" s="232"/>
      <c r="I6696" s="232"/>
      <c r="J6696" s="232"/>
      <c r="K6696" s="232"/>
      <c r="L6696" s="232"/>
      <c r="M6696" s="232"/>
      <c r="N6696" s="131" t="e">
        <f t="shared" si="104"/>
        <v>#N/A</v>
      </c>
    </row>
    <row r="6697" spans="1:14" ht="12.75" customHeight="1" x14ac:dyDescent="0.25">
      <c r="A6697" s="232"/>
      <c r="B6697" s="232"/>
      <c r="C6697" s="232"/>
      <c r="D6697" s="232"/>
      <c r="E6697" s="232"/>
      <c r="F6697" s="232"/>
      <c r="G6697" s="232"/>
      <c r="H6697" s="232"/>
      <c r="I6697" s="232"/>
      <c r="J6697" s="232"/>
      <c r="K6697" s="232"/>
      <c r="L6697" s="232"/>
      <c r="M6697" s="232"/>
      <c r="N6697" s="131" t="e">
        <f t="shared" si="104"/>
        <v>#N/A</v>
      </c>
    </row>
    <row r="6698" spans="1:14" ht="12.75" customHeight="1" x14ac:dyDescent="0.25">
      <c r="A6698" s="232"/>
      <c r="B6698" s="232"/>
      <c r="C6698" s="232"/>
      <c r="D6698" s="232"/>
      <c r="E6698" s="232"/>
      <c r="F6698" s="232"/>
      <c r="G6698" s="232"/>
      <c r="H6698" s="232"/>
      <c r="I6698" s="232"/>
      <c r="J6698" s="232"/>
      <c r="K6698" s="232"/>
      <c r="L6698" s="232"/>
      <c r="M6698" s="232"/>
      <c r="N6698" s="131" t="e">
        <f t="shared" si="104"/>
        <v>#N/A</v>
      </c>
    </row>
    <row r="6699" spans="1:14" ht="12.75" customHeight="1" x14ac:dyDescent="0.25">
      <c r="A6699" s="232"/>
      <c r="B6699" s="232"/>
      <c r="C6699" s="232"/>
      <c r="D6699" s="232"/>
      <c r="E6699" s="232"/>
      <c r="F6699" s="232"/>
      <c r="G6699" s="232"/>
      <c r="H6699" s="232"/>
      <c r="I6699" s="232"/>
      <c r="J6699" s="232"/>
      <c r="K6699" s="232"/>
      <c r="L6699" s="232"/>
      <c r="M6699" s="232"/>
      <c r="N6699" s="131" t="e">
        <f t="shared" si="104"/>
        <v>#N/A</v>
      </c>
    </row>
    <row r="6700" spans="1:14" ht="12.75" customHeight="1" x14ac:dyDescent="0.25">
      <c r="A6700" s="232"/>
      <c r="B6700" s="232"/>
      <c r="C6700" s="232"/>
      <c r="D6700" s="232"/>
      <c r="E6700" s="232"/>
      <c r="F6700" s="232"/>
      <c r="G6700" s="232"/>
      <c r="H6700" s="232"/>
      <c r="I6700" s="232"/>
      <c r="J6700" s="232"/>
      <c r="K6700" s="232"/>
      <c r="L6700" s="232"/>
      <c r="M6700" s="232"/>
      <c r="N6700" s="131" t="e">
        <f t="shared" si="104"/>
        <v>#N/A</v>
      </c>
    </row>
    <row r="6701" spans="1:14" ht="12.75" customHeight="1" x14ac:dyDescent="0.25">
      <c r="A6701" s="232"/>
      <c r="B6701" s="232"/>
      <c r="C6701" s="232"/>
      <c r="D6701" s="232"/>
      <c r="E6701" s="232"/>
      <c r="F6701" s="232"/>
      <c r="G6701" s="232"/>
      <c r="H6701" s="232"/>
      <c r="I6701" s="232"/>
      <c r="J6701" s="232"/>
      <c r="K6701" s="232"/>
      <c r="L6701" s="232"/>
      <c r="M6701" s="232"/>
      <c r="N6701" s="131" t="e">
        <f t="shared" si="104"/>
        <v>#N/A</v>
      </c>
    </row>
    <row r="6702" spans="1:14" ht="12.75" customHeight="1" x14ac:dyDescent="0.25">
      <c r="A6702" s="232"/>
      <c r="B6702" s="232"/>
      <c r="C6702" s="232"/>
      <c r="D6702" s="232"/>
      <c r="E6702" s="232"/>
      <c r="F6702" s="232"/>
      <c r="G6702" s="232"/>
      <c r="H6702" s="232"/>
      <c r="I6702" s="232"/>
      <c r="J6702" s="232"/>
      <c r="K6702" s="232"/>
      <c r="L6702" s="232"/>
      <c r="M6702" s="232"/>
      <c r="N6702" s="131" t="e">
        <f t="shared" si="104"/>
        <v>#N/A</v>
      </c>
    </row>
    <row r="6703" spans="1:14" ht="12.75" customHeight="1" x14ac:dyDescent="0.25">
      <c r="A6703" s="232"/>
      <c r="B6703" s="232"/>
      <c r="C6703" s="232"/>
      <c r="D6703" s="232"/>
      <c r="E6703" s="232"/>
      <c r="F6703" s="232"/>
      <c r="G6703" s="232"/>
      <c r="H6703" s="232"/>
      <c r="I6703" s="232"/>
      <c r="J6703" s="232"/>
      <c r="K6703" s="232"/>
      <c r="L6703" s="232"/>
      <c r="M6703" s="232"/>
      <c r="N6703" s="131" t="e">
        <f t="shared" si="104"/>
        <v>#N/A</v>
      </c>
    </row>
    <row r="6704" spans="1:14" ht="12.75" customHeight="1" x14ac:dyDescent="0.25">
      <c r="A6704" s="232"/>
      <c r="B6704" s="232"/>
      <c r="C6704" s="232"/>
      <c r="D6704" s="232"/>
      <c r="E6704" s="232"/>
      <c r="F6704" s="232"/>
      <c r="G6704" s="232"/>
      <c r="H6704" s="232"/>
      <c r="I6704" s="232"/>
      <c r="J6704" s="232"/>
      <c r="K6704" s="232"/>
      <c r="L6704" s="232"/>
      <c r="M6704" s="232"/>
      <c r="N6704" s="131" t="e">
        <f t="shared" si="104"/>
        <v>#N/A</v>
      </c>
    </row>
    <row r="6705" spans="1:14" ht="12.75" customHeight="1" x14ac:dyDescent="0.25">
      <c r="A6705" s="232"/>
      <c r="B6705" s="232"/>
      <c r="C6705" s="232"/>
      <c r="D6705" s="232"/>
      <c r="E6705" s="232"/>
      <c r="F6705" s="232"/>
      <c r="G6705" s="232"/>
      <c r="H6705" s="232"/>
      <c r="I6705" s="232"/>
      <c r="J6705" s="232"/>
      <c r="K6705" s="232"/>
      <c r="L6705" s="232"/>
      <c r="M6705" s="232"/>
      <c r="N6705" s="131" t="e">
        <f t="shared" si="104"/>
        <v>#N/A</v>
      </c>
    </row>
    <row r="6706" spans="1:14" ht="12.75" customHeight="1" x14ac:dyDescent="0.25">
      <c r="A6706" s="232"/>
      <c r="B6706" s="232"/>
      <c r="C6706" s="232"/>
      <c r="D6706" s="232"/>
      <c r="E6706" s="232"/>
      <c r="F6706" s="232"/>
      <c r="G6706" s="232"/>
      <c r="H6706" s="232"/>
      <c r="I6706" s="232"/>
      <c r="J6706" s="232"/>
      <c r="K6706" s="232"/>
      <c r="L6706" s="232"/>
      <c r="M6706" s="232"/>
      <c r="N6706" s="131" t="e">
        <f t="shared" si="104"/>
        <v>#N/A</v>
      </c>
    </row>
    <row r="6707" spans="1:14" ht="12.75" customHeight="1" x14ac:dyDescent="0.25">
      <c r="A6707" s="232"/>
      <c r="B6707" s="232"/>
      <c r="C6707" s="232"/>
      <c r="D6707" s="232"/>
      <c r="E6707" s="232"/>
      <c r="F6707" s="232"/>
      <c r="G6707" s="232"/>
      <c r="H6707" s="232"/>
      <c r="I6707" s="232"/>
      <c r="J6707" s="232"/>
      <c r="K6707" s="232"/>
      <c r="L6707" s="232"/>
      <c r="M6707" s="232"/>
      <c r="N6707" s="131" t="e">
        <f t="shared" si="104"/>
        <v>#N/A</v>
      </c>
    </row>
    <row r="6708" spans="1:14" ht="12.75" customHeight="1" x14ac:dyDescent="0.25">
      <c r="A6708" s="232"/>
      <c r="B6708" s="232"/>
      <c r="C6708" s="232"/>
      <c r="D6708" s="232"/>
      <c r="E6708" s="232"/>
      <c r="F6708" s="232"/>
      <c r="G6708" s="232"/>
      <c r="H6708" s="232"/>
      <c r="I6708" s="232"/>
      <c r="J6708" s="232"/>
      <c r="K6708" s="232"/>
      <c r="L6708" s="232"/>
      <c r="M6708" s="232"/>
      <c r="N6708" s="131" t="e">
        <f t="shared" si="104"/>
        <v>#N/A</v>
      </c>
    </row>
    <row r="6709" spans="1:14" ht="12.75" customHeight="1" x14ac:dyDescent="0.25">
      <c r="A6709" s="232"/>
      <c r="B6709" s="232"/>
      <c r="C6709" s="232"/>
      <c r="D6709" s="232"/>
      <c r="E6709" s="232"/>
      <c r="F6709" s="232"/>
      <c r="G6709" s="232"/>
      <c r="H6709" s="232"/>
      <c r="I6709" s="232"/>
      <c r="J6709" s="232"/>
      <c r="K6709" s="232"/>
      <c r="L6709" s="232"/>
      <c r="M6709" s="232"/>
      <c r="N6709" s="131" t="e">
        <f t="shared" si="104"/>
        <v>#N/A</v>
      </c>
    </row>
    <row r="6710" spans="1:14" ht="12.75" customHeight="1" x14ac:dyDescent="0.25">
      <c r="A6710" s="232"/>
      <c r="B6710" s="232"/>
      <c r="C6710" s="232"/>
      <c r="D6710" s="232"/>
      <c r="E6710" s="232"/>
      <c r="F6710" s="232"/>
      <c r="G6710" s="232"/>
      <c r="H6710" s="232"/>
      <c r="I6710" s="232"/>
      <c r="J6710" s="232"/>
      <c r="K6710" s="232"/>
      <c r="L6710" s="232"/>
      <c r="M6710" s="232"/>
      <c r="N6710" s="131" t="e">
        <f t="shared" si="104"/>
        <v>#N/A</v>
      </c>
    </row>
    <row r="6711" spans="1:14" ht="12.75" customHeight="1" x14ac:dyDescent="0.25">
      <c r="A6711" s="232"/>
      <c r="B6711" s="232"/>
      <c r="C6711" s="232"/>
      <c r="D6711" s="232"/>
      <c r="E6711" s="232"/>
      <c r="F6711" s="232"/>
      <c r="G6711" s="232"/>
      <c r="H6711" s="232"/>
      <c r="I6711" s="232"/>
      <c r="J6711" s="232"/>
      <c r="K6711" s="232"/>
      <c r="L6711" s="232"/>
      <c r="M6711" s="232"/>
      <c r="N6711" s="131" t="e">
        <f t="shared" si="104"/>
        <v>#N/A</v>
      </c>
    </row>
    <row r="6712" spans="1:14" ht="12.75" customHeight="1" x14ac:dyDescent="0.25">
      <c r="A6712" s="232"/>
      <c r="B6712" s="232"/>
      <c r="C6712" s="232"/>
      <c r="D6712" s="232"/>
      <c r="E6712" s="232"/>
      <c r="F6712" s="232"/>
      <c r="G6712" s="232"/>
      <c r="H6712" s="232"/>
      <c r="I6712" s="232"/>
      <c r="J6712" s="232"/>
      <c r="K6712" s="232"/>
      <c r="L6712" s="232"/>
      <c r="M6712" s="232"/>
      <c r="N6712" s="131" t="e">
        <f t="shared" si="104"/>
        <v>#N/A</v>
      </c>
    </row>
    <row r="6713" spans="1:14" ht="12.75" customHeight="1" x14ac:dyDescent="0.25">
      <c r="A6713" s="232"/>
      <c r="B6713" s="232"/>
      <c r="C6713" s="232"/>
      <c r="D6713" s="232"/>
      <c r="E6713" s="232"/>
      <c r="F6713" s="232"/>
      <c r="G6713" s="232"/>
      <c r="H6713" s="232"/>
      <c r="I6713" s="232"/>
      <c r="J6713" s="232"/>
      <c r="K6713" s="232"/>
      <c r="L6713" s="232"/>
      <c r="M6713" s="232"/>
      <c r="N6713" s="131" t="e">
        <f t="shared" si="104"/>
        <v>#N/A</v>
      </c>
    </row>
    <row r="6714" spans="1:14" ht="12.75" customHeight="1" x14ac:dyDescent="0.25">
      <c r="A6714" s="232"/>
      <c r="B6714" s="232"/>
      <c r="C6714" s="232"/>
      <c r="D6714" s="232"/>
      <c r="E6714" s="232"/>
      <c r="F6714" s="232"/>
      <c r="G6714" s="232"/>
      <c r="H6714" s="232"/>
      <c r="I6714" s="232"/>
      <c r="J6714" s="232"/>
      <c r="K6714" s="232"/>
      <c r="L6714" s="232"/>
      <c r="M6714" s="232"/>
      <c r="N6714" s="131" t="e">
        <f t="shared" si="104"/>
        <v>#N/A</v>
      </c>
    </row>
    <row r="6715" spans="1:14" ht="12.75" customHeight="1" x14ac:dyDescent="0.25">
      <c r="A6715" s="232"/>
      <c r="B6715" s="232"/>
      <c r="C6715" s="232"/>
      <c r="D6715" s="232"/>
      <c r="E6715" s="232"/>
      <c r="F6715" s="232"/>
      <c r="G6715" s="232"/>
      <c r="H6715" s="232"/>
      <c r="I6715" s="232"/>
      <c r="J6715" s="232"/>
      <c r="K6715" s="232"/>
      <c r="L6715" s="232"/>
      <c r="M6715" s="232"/>
      <c r="N6715" s="131" t="e">
        <f t="shared" si="104"/>
        <v>#N/A</v>
      </c>
    </row>
    <row r="6716" spans="1:14" ht="12.75" customHeight="1" x14ac:dyDescent="0.25">
      <c r="A6716" s="232"/>
      <c r="B6716" s="232"/>
      <c r="C6716" s="232"/>
      <c r="D6716" s="232"/>
      <c r="E6716" s="232"/>
      <c r="F6716" s="232"/>
      <c r="G6716" s="232"/>
      <c r="H6716" s="232"/>
      <c r="I6716" s="232"/>
      <c r="J6716" s="232"/>
      <c r="K6716" s="232"/>
      <c r="L6716" s="232"/>
      <c r="M6716" s="232"/>
      <c r="N6716" s="131" t="e">
        <f t="shared" si="104"/>
        <v>#N/A</v>
      </c>
    </row>
    <row r="6717" spans="1:14" ht="12.75" customHeight="1" x14ac:dyDescent="0.25">
      <c r="A6717" s="232"/>
      <c r="B6717" s="232"/>
      <c r="C6717" s="232"/>
      <c r="D6717" s="232"/>
      <c r="E6717" s="232"/>
      <c r="F6717" s="232"/>
      <c r="G6717" s="232"/>
      <c r="H6717" s="232"/>
      <c r="I6717" s="232"/>
      <c r="J6717" s="232"/>
      <c r="K6717" s="232"/>
      <c r="L6717" s="232"/>
      <c r="M6717" s="232"/>
      <c r="N6717" s="131" t="e">
        <f t="shared" si="104"/>
        <v>#N/A</v>
      </c>
    </row>
    <row r="6718" spans="1:14" ht="12.75" customHeight="1" x14ac:dyDescent="0.25">
      <c r="A6718" s="232"/>
      <c r="B6718" s="232"/>
      <c r="C6718" s="232"/>
      <c r="D6718" s="232"/>
      <c r="E6718" s="232"/>
      <c r="F6718" s="232"/>
      <c r="G6718" s="232"/>
      <c r="H6718" s="232"/>
      <c r="I6718" s="232"/>
      <c r="J6718" s="232"/>
      <c r="K6718" s="232"/>
      <c r="L6718" s="232"/>
      <c r="M6718" s="232"/>
      <c r="N6718" s="131" t="e">
        <f t="shared" si="104"/>
        <v>#N/A</v>
      </c>
    </row>
    <row r="6719" spans="1:14" ht="12.75" customHeight="1" x14ac:dyDescent="0.25">
      <c r="A6719" s="232"/>
      <c r="B6719" s="232"/>
      <c r="C6719" s="232"/>
      <c r="D6719" s="232"/>
      <c r="E6719" s="232"/>
      <c r="F6719" s="232"/>
      <c r="G6719" s="232"/>
      <c r="H6719" s="232"/>
      <c r="I6719" s="232"/>
      <c r="J6719" s="232"/>
      <c r="K6719" s="232"/>
      <c r="L6719" s="232"/>
      <c r="M6719" s="232"/>
      <c r="N6719" s="131" t="e">
        <f t="shared" si="104"/>
        <v>#N/A</v>
      </c>
    </row>
    <row r="6720" spans="1:14" ht="12.75" customHeight="1" x14ac:dyDescent="0.25">
      <c r="A6720" s="232"/>
      <c r="B6720" s="232"/>
      <c r="C6720" s="232"/>
      <c r="D6720" s="232"/>
      <c r="E6720" s="232"/>
      <c r="F6720" s="232"/>
      <c r="G6720" s="232"/>
      <c r="H6720" s="232"/>
      <c r="I6720" s="232"/>
      <c r="J6720" s="232"/>
      <c r="K6720" s="232"/>
      <c r="L6720" s="232"/>
      <c r="M6720" s="232"/>
      <c r="N6720" s="131" t="e">
        <f t="shared" si="104"/>
        <v>#N/A</v>
      </c>
    </row>
    <row r="6721" spans="1:14" ht="12.75" customHeight="1" x14ac:dyDescent="0.25">
      <c r="A6721" s="232"/>
      <c r="B6721" s="232"/>
      <c r="C6721" s="232"/>
      <c r="D6721" s="232"/>
      <c r="E6721" s="232"/>
      <c r="F6721" s="232"/>
      <c r="G6721" s="232"/>
      <c r="H6721" s="232"/>
      <c r="I6721" s="232"/>
      <c r="J6721" s="232"/>
      <c r="K6721" s="232"/>
      <c r="L6721" s="232"/>
      <c r="M6721" s="232"/>
      <c r="N6721" s="131" t="e">
        <f t="shared" si="104"/>
        <v>#N/A</v>
      </c>
    </row>
    <row r="6722" spans="1:14" ht="12.75" customHeight="1" x14ac:dyDescent="0.25">
      <c r="A6722" s="232"/>
      <c r="B6722" s="232"/>
      <c r="C6722" s="232"/>
      <c r="D6722" s="232"/>
      <c r="E6722" s="232"/>
      <c r="F6722" s="232"/>
      <c r="G6722" s="232"/>
      <c r="H6722" s="232"/>
      <c r="I6722" s="232"/>
      <c r="J6722" s="232"/>
      <c r="K6722" s="232"/>
      <c r="L6722" s="232"/>
      <c r="M6722" s="232"/>
      <c r="N6722" s="131" t="e">
        <f t="shared" si="104"/>
        <v>#N/A</v>
      </c>
    </row>
    <row r="6723" spans="1:14" ht="12.75" customHeight="1" x14ac:dyDescent="0.25">
      <c r="A6723" s="232"/>
      <c r="B6723" s="232"/>
      <c r="C6723" s="232"/>
      <c r="D6723" s="232"/>
      <c r="E6723" s="232"/>
      <c r="F6723" s="232"/>
      <c r="G6723" s="232"/>
      <c r="H6723" s="232"/>
      <c r="I6723" s="232"/>
      <c r="J6723" s="232"/>
      <c r="K6723" s="232"/>
      <c r="L6723" s="232"/>
      <c r="M6723" s="232"/>
      <c r="N6723" s="131" t="e">
        <f t="shared" si="104"/>
        <v>#N/A</v>
      </c>
    </row>
    <row r="6724" spans="1:14" ht="12.75" customHeight="1" x14ac:dyDescent="0.25">
      <c r="A6724" s="232"/>
      <c r="B6724" s="232"/>
      <c r="C6724" s="232"/>
      <c r="D6724" s="232"/>
      <c r="E6724" s="232"/>
      <c r="F6724" s="232"/>
      <c r="G6724" s="232"/>
      <c r="H6724" s="232"/>
      <c r="I6724" s="232"/>
      <c r="J6724" s="232"/>
      <c r="K6724" s="232"/>
      <c r="L6724" s="232"/>
      <c r="M6724" s="232"/>
      <c r="N6724" s="131" t="e">
        <f t="shared" ref="N6724:N6787" si="105">VLOOKUP(I6724,$O$3:$P$10,2,FALSE)</f>
        <v>#N/A</v>
      </c>
    </row>
    <row r="6725" spans="1:14" ht="12.75" customHeight="1" x14ac:dyDescent="0.25">
      <c r="A6725" s="232"/>
      <c r="B6725" s="232"/>
      <c r="C6725" s="232"/>
      <c r="D6725" s="232"/>
      <c r="E6725" s="232"/>
      <c r="F6725" s="232"/>
      <c r="G6725" s="232"/>
      <c r="H6725" s="232"/>
      <c r="I6725" s="232"/>
      <c r="J6725" s="232"/>
      <c r="K6725" s="232"/>
      <c r="L6725" s="232"/>
      <c r="M6725" s="232"/>
      <c r="N6725" s="131" t="e">
        <f t="shared" si="105"/>
        <v>#N/A</v>
      </c>
    </row>
    <row r="6726" spans="1:14" ht="12.75" customHeight="1" x14ac:dyDescent="0.25">
      <c r="A6726" s="232"/>
      <c r="B6726" s="232"/>
      <c r="C6726" s="232"/>
      <c r="D6726" s="232"/>
      <c r="E6726" s="232"/>
      <c r="F6726" s="232"/>
      <c r="G6726" s="232"/>
      <c r="H6726" s="232"/>
      <c r="I6726" s="232"/>
      <c r="J6726" s="232"/>
      <c r="K6726" s="232"/>
      <c r="L6726" s="232"/>
      <c r="M6726" s="232"/>
      <c r="N6726" s="131" t="e">
        <f t="shared" si="105"/>
        <v>#N/A</v>
      </c>
    </row>
    <row r="6727" spans="1:14" ht="12.75" customHeight="1" x14ac:dyDescent="0.25">
      <c r="A6727" s="232"/>
      <c r="B6727" s="232"/>
      <c r="C6727" s="232"/>
      <c r="D6727" s="232"/>
      <c r="E6727" s="232"/>
      <c r="F6727" s="232"/>
      <c r="G6727" s="232"/>
      <c r="H6727" s="232"/>
      <c r="I6727" s="232"/>
      <c r="J6727" s="232"/>
      <c r="K6727" s="232"/>
      <c r="L6727" s="232"/>
      <c r="M6727" s="232"/>
      <c r="N6727" s="131" t="e">
        <f t="shared" si="105"/>
        <v>#N/A</v>
      </c>
    </row>
    <row r="6728" spans="1:14" ht="12.75" customHeight="1" x14ac:dyDescent="0.25">
      <c r="A6728" s="232"/>
      <c r="B6728" s="232"/>
      <c r="C6728" s="232"/>
      <c r="D6728" s="232"/>
      <c r="E6728" s="232"/>
      <c r="F6728" s="232"/>
      <c r="G6728" s="232"/>
      <c r="H6728" s="232"/>
      <c r="I6728" s="232"/>
      <c r="J6728" s="232"/>
      <c r="K6728" s="232"/>
      <c r="L6728" s="232"/>
      <c r="M6728" s="232"/>
      <c r="N6728" s="131" t="e">
        <f t="shared" si="105"/>
        <v>#N/A</v>
      </c>
    </row>
    <row r="6729" spans="1:14" ht="12.75" customHeight="1" x14ac:dyDescent="0.25">
      <c r="A6729" s="232"/>
      <c r="B6729" s="232"/>
      <c r="C6729" s="232"/>
      <c r="D6729" s="232"/>
      <c r="E6729" s="232"/>
      <c r="F6729" s="232"/>
      <c r="G6729" s="232"/>
      <c r="H6729" s="232"/>
      <c r="I6729" s="232"/>
      <c r="J6729" s="232"/>
      <c r="K6729" s="232"/>
      <c r="L6729" s="232"/>
      <c r="M6729" s="232"/>
      <c r="N6729" s="131" t="e">
        <f t="shared" si="105"/>
        <v>#N/A</v>
      </c>
    </row>
    <row r="6730" spans="1:14" ht="12.75" customHeight="1" x14ac:dyDescent="0.25">
      <c r="A6730" s="232"/>
      <c r="B6730" s="232"/>
      <c r="C6730" s="232"/>
      <c r="D6730" s="232"/>
      <c r="E6730" s="232"/>
      <c r="F6730" s="232"/>
      <c r="G6730" s="232"/>
      <c r="H6730" s="232"/>
      <c r="I6730" s="232"/>
      <c r="J6730" s="232"/>
      <c r="K6730" s="232"/>
      <c r="L6730" s="232"/>
      <c r="M6730" s="232"/>
      <c r="N6730" s="131" t="e">
        <f t="shared" si="105"/>
        <v>#N/A</v>
      </c>
    </row>
    <row r="6731" spans="1:14" ht="12.75" customHeight="1" x14ac:dyDescent="0.25">
      <c r="A6731" s="232"/>
      <c r="B6731" s="232"/>
      <c r="C6731" s="232"/>
      <c r="D6731" s="232"/>
      <c r="E6731" s="232"/>
      <c r="F6731" s="232"/>
      <c r="G6731" s="232"/>
      <c r="H6731" s="232"/>
      <c r="I6731" s="232"/>
      <c r="J6731" s="232"/>
      <c r="K6731" s="232"/>
      <c r="L6731" s="232"/>
      <c r="M6731" s="232"/>
      <c r="N6731" s="131" t="e">
        <f t="shared" si="105"/>
        <v>#N/A</v>
      </c>
    </row>
    <row r="6732" spans="1:14" ht="12.75" customHeight="1" x14ac:dyDescent="0.25">
      <c r="A6732" s="232"/>
      <c r="B6732" s="232"/>
      <c r="C6732" s="232"/>
      <c r="D6732" s="232"/>
      <c r="E6732" s="232"/>
      <c r="F6732" s="232"/>
      <c r="G6732" s="232"/>
      <c r="H6732" s="232"/>
      <c r="I6732" s="232"/>
      <c r="J6732" s="232"/>
      <c r="K6732" s="232"/>
      <c r="L6732" s="232"/>
      <c r="M6732" s="232"/>
      <c r="N6732" s="131" t="e">
        <f t="shared" si="105"/>
        <v>#N/A</v>
      </c>
    </row>
    <row r="6733" spans="1:14" ht="12.75" customHeight="1" x14ac:dyDescent="0.25">
      <c r="A6733" s="232"/>
      <c r="B6733" s="232"/>
      <c r="C6733" s="232"/>
      <c r="D6733" s="232"/>
      <c r="E6733" s="232"/>
      <c r="F6733" s="232"/>
      <c r="G6733" s="232"/>
      <c r="H6733" s="232"/>
      <c r="I6733" s="232"/>
      <c r="J6733" s="232"/>
      <c r="K6733" s="232"/>
      <c r="L6733" s="232"/>
      <c r="M6733" s="232"/>
      <c r="N6733" s="131" t="e">
        <f t="shared" si="105"/>
        <v>#N/A</v>
      </c>
    </row>
    <row r="6734" spans="1:14" ht="12.75" customHeight="1" x14ac:dyDescent="0.25">
      <c r="A6734" s="232"/>
      <c r="B6734" s="232"/>
      <c r="C6734" s="232"/>
      <c r="D6734" s="232"/>
      <c r="E6734" s="232"/>
      <c r="F6734" s="232"/>
      <c r="G6734" s="232"/>
      <c r="H6734" s="232"/>
      <c r="I6734" s="232"/>
      <c r="J6734" s="232"/>
      <c r="K6734" s="232"/>
      <c r="L6734" s="232"/>
      <c r="M6734" s="232"/>
      <c r="N6734" s="131" t="e">
        <f t="shared" si="105"/>
        <v>#N/A</v>
      </c>
    </row>
    <row r="6735" spans="1:14" ht="12.75" customHeight="1" x14ac:dyDescent="0.25">
      <c r="A6735" s="232"/>
      <c r="B6735" s="232"/>
      <c r="C6735" s="232"/>
      <c r="D6735" s="232"/>
      <c r="E6735" s="232"/>
      <c r="F6735" s="232"/>
      <c r="G6735" s="232"/>
      <c r="H6735" s="232"/>
      <c r="I6735" s="232"/>
      <c r="J6735" s="232"/>
      <c r="K6735" s="232"/>
      <c r="L6735" s="232"/>
      <c r="M6735" s="232"/>
      <c r="N6735" s="131" t="e">
        <f t="shared" si="105"/>
        <v>#N/A</v>
      </c>
    </row>
    <row r="6736" spans="1:14" ht="12.75" customHeight="1" x14ac:dyDescent="0.25">
      <c r="A6736" s="232"/>
      <c r="B6736" s="232"/>
      <c r="C6736" s="232"/>
      <c r="D6736" s="232"/>
      <c r="E6736" s="232"/>
      <c r="F6736" s="232"/>
      <c r="G6736" s="232"/>
      <c r="H6736" s="232"/>
      <c r="I6736" s="232"/>
      <c r="J6736" s="232"/>
      <c r="K6736" s="232"/>
      <c r="L6736" s="232"/>
      <c r="M6736" s="232"/>
      <c r="N6736" s="131" t="e">
        <f t="shared" si="105"/>
        <v>#N/A</v>
      </c>
    </row>
    <row r="6737" spans="1:14" ht="12.75" customHeight="1" x14ac:dyDescent="0.25">
      <c r="A6737" s="232"/>
      <c r="B6737" s="232"/>
      <c r="C6737" s="232"/>
      <c r="D6737" s="232"/>
      <c r="E6737" s="232"/>
      <c r="F6737" s="232"/>
      <c r="G6737" s="232"/>
      <c r="H6737" s="232"/>
      <c r="I6737" s="232"/>
      <c r="J6737" s="232"/>
      <c r="K6737" s="232"/>
      <c r="L6737" s="232"/>
      <c r="M6737" s="232"/>
      <c r="N6737" s="131" t="e">
        <f t="shared" si="105"/>
        <v>#N/A</v>
      </c>
    </row>
    <row r="6738" spans="1:14" ht="12.75" customHeight="1" x14ac:dyDescent="0.25">
      <c r="A6738" s="232"/>
      <c r="B6738" s="232"/>
      <c r="C6738" s="232"/>
      <c r="D6738" s="232"/>
      <c r="E6738" s="232"/>
      <c r="F6738" s="232"/>
      <c r="G6738" s="232"/>
      <c r="H6738" s="232"/>
      <c r="I6738" s="232"/>
      <c r="J6738" s="232"/>
      <c r="K6738" s="232"/>
      <c r="L6738" s="232"/>
      <c r="M6738" s="232"/>
      <c r="N6738" s="131" t="e">
        <f t="shared" si="105"/>
        <v>#N/A</v>
      </c>
    </row>
    <row r="6739" spans="1:14" ht="12.75" customHeight="1" x14ac:dyDescent="0.25">
      <c r="A6739" s="232"/>
      <c r="B6739" s="232"/>
      <c r="C6739" s="232"/>
      <c r="D6739" s="232"/>
      <c r="E6739" s="232"/>
      <c r="F6739" s="232"/>
      <c r="G6739" s="232"/>
      <c r="H6739" s="232"/>
      <c r="I6739" s="232"/>
      <c r="J6739" s="232"/>
      <c r="K6739" s="232"/>
      <c r="L6739" s="232"/>
      <c r="M6739" s="232"/>
      <c r="N6739" s="131" t="e">
        <f t="shared" si="105"/>
        <v>#N/A</v>
      </c>
    </row>
    <row r="6740" spans="1:14" ht="12.75" customHeight="1" x14ac:dyDescent="0.25">
      <c r="A6740" s="232"/>
      <c r="B6740" s="232"/>
      <c r="C6740" s="232"/>
      <c r="D6740" s="232"/>
      <c r="E6740" s="232"/>
      <c r="F6740" s="232"/>
      <c r="G6740" s="232"/>
      <c r="H6740" s="232"/>
      <c r="I6740" s="232"/>
      <c r="J6740" s="232"/>
      <c r="K6740" s="232"/>
      <c r="L6740" s="232"/>
      <c r="M6740" s="232"/>
      <c r="N6740" s="131" t="e">
        <f t="shared" si="105"/>
        <v>#N/A</v>
      </c>
    </row>
    <row r="6741" spans="1:14" ht="12.75" customHeight="1" x14ac:dyDescent="0.25">
      <c r="A6741" s="232"/>
      <c r="B6741" s="232"/>
      <c r="C6741" s="232"/>
      <c r="D6741" s="232"/>
      <c r="E6741" s="232"/>
      <c r="F6741" s="232"/>
      <c r="G6741" s="232"/>
      <c r="H6741" s="232"/>
      <c r="I6741" s="232"/>
      <c r="J6741" s="232"/>
      <c r="K6741" s="232"/>
      <c r="L6741" s="232"/>
      <c r="M6741" s="232"/>
      <c r="N6741" s="131" t="e">
        <f t="shared" si="105"/>
        <v>#N/A</v>
      </c>
    </row>
    <row r="6742" spans="1:14" ht="12.75" customHeight="1" x14ac:dyDescent="0.25">
      <c r="A6742" s="232"/>
      <c r="B6742" s="232"/>
      <c r="C6742" s="232"/>
      <c r="D6742" s="232"/>
      <c r="E6742" s="232"/>
      <c r="F6742" s="232"/>
      <c r="G6742" s="232"/>
      <c r="H6742" s="232"/>
      <c r="I6742" s="232"/>
      <c r="J6742" s="232"/>
      <c r="K6742" s="232"/>
      <c r="L6742" s="232"/>
      <c r="M6742" s="232"/>
      <c r="N6742" s="131" t="e">
        <f t="shared" si="105"/>
        <v>#N/A</v>
      </c>
    </row>
    <row r="6743" spans="1:14" ht="12.75" customHeight="1" x14ac:dyDescent="0.25">
      <c r="A6743" s="232"/>
      <c r="B6743" s="232"/>
      <c r="C6743" s="232"/>
      <c r="D6743" s="232"/>
      <c r="E6743" s="232"/>
      <c r="F6743" s="232"/>
      <c r="G6743" s="232"/>
      <c r="H6743" s="232"/>
      <c r="I6743" s="232"/>
      <c r="J6743" s="232"/>
      <c r="K6743" s="232"/>
      <c r="L6743" s="232"/>
      <c r="M6743" s="232"/>
      <c r="N6743" s="131" t="e">
        <f t="shared" si="105"/>
        <v>#N/A</v>
      </c>
    </row>
    <row r="6744" spans="1:14" ht="12.75" customHeight="1" x14ac:dyDescent="0.25">
      <c r="A6744" s="232"/>
      <c r="B6744" s="232"/>
      <c r="C6744" s="232"/>
      <c r="D6744" s="232"/>
      <c r="E6744" s="232"/>
      <c r="F6744" s="232"/>
      <c r="G6744" s="232"/>
      <c r="H6744" s="232"/>
      <c r="I6744" s="232"/>
      <c r="J6744" s="232"/>
      <c r="K6744" s="232"/>
      <c r="L6744" s="232"/>
      <c r="M6744" s="232"/>
      <c r="N6744" s="131" t="e">
        <f t="shared" si="105"/>
        <v>#N/A</v>
      </c>
    </row>
    <row r="6745" spans="1:14" ht="12.75" customHeight="1" x14ac:dyDescent="0.25">
      <c r="A6745" s="232"/>
      <c r="B6745" s="232"/>
      <c r="C6745" s="232"/>
      <c r="D6745" s="232"/>
      <c r="E6745" s="232"/>
      <c r="F6745" s="232"/>
      <c r="G6745" s="232"/>
      <c r="H6745" s="232"/>
      <c r="I6745" s="232"/>
      <c r="J6745" s="232"/>
      <c r="K6745" s="232"/>
      <c r="L6745" s="232"/>
      <c r="M6745" s="232"/>
      <c r="N6745" s="131" t="e">
        <f t="shared" si="105"/>
        <v>#N/A</v>
      </c>
    </row>
    <row r="6746" spans="1:14" ht="12.75" customHeight="1" x14ac:dyDescent="0.25">
      <c r="A6746" s="232"/>
      <c r="B6746" s="232"/>
      <c r="C6746" s="232"/>
      <c r="D6746" s="232"/>
      <c r="E6746" s="232"/>
      <c r="F6746" s="232"/>
      <c r="G6746" s="232"/>
      <c r="H6746" s="232"/>
      <c r="I6746" s="232"/>
      <c r="J6746" s="232"/>
      <c r="K6746" s="232"/>
      <c r="L6746" s="232"/>
      <c r="M6746" s="232"/>
      <c r="N6746" s="131" t="e">
        <f t="shared" si="105"/>
        <v>#N/A</v>
      </c>
    </row>
    <row r="6747" spans="1:14" ht="12.75" customHeight="1" x14ac:dyDescent="0.25">
      <c r="A6747" s="232"/>
      <c r="B6747" s="232"/>
      <c r="C6747" s="232"/>
      <c r="D6747" s="232"/>
      <c r="E6747" s="232"/>
      <c r="F6747" s="232"/>
      <c r="G6747" s="232"/>
      <c r="H6747" s="232"/>
      <c r="I6747" s="232"/>
      <c r="J6747" s="232"/>
      <c r="K6747" s="232"/>
      <c r="L6747" s="232"/>
      <c r="M6747" s="232"/>
      <c r="N6747" s="131" t="e">
        <f t="shared" si="105"/>
        <v>#N/A</v>
      </c>
    </row>
    <row r="6748" spans="1:14" ht="12.75" customHeight="1" x14ac:dyDescent="0.25">
      <c r="A6748" s="232"/>
      <c r="B6748" s="232"/>
      <c r="C6748" s="232"/>
      <c r="D6748" s="232"/>
      <c r="E6748" s="232"/>
      <c r="F6748" s="232"/>
      <c r="G6748" s="232"/>
      <c r="H6748" s="232"/>
      <c r="I6748" s="232"/>
      <c r="J6748" s="232"/>
      <c r="K6748" s="232"/>
      <c r="L6748" s="232"/>
      <c r="M6748" s="232"/>
      <c r="N6748" s="131" t="e">
        <f t="shared" si="105"/>
        <v>#N/A</v>
      </c>
    </row>
    <row r="6749" spans="1:14" ht="12.75" customHeight="1" x14ac:dyDescent="0.25">
      <c r="A6749" s="232"/>
      <c r="B6749" s="232"/>
      <c r="C6749" s="232"/>
      <c r="D6749" s="232"/>
      <c r="E6749" s="232"/>
      <c r="F6749" s="232"/>
      <c r="G6749" s="232"/>
      <c r="H6749" s="232"/>
      <c r="I6749" s="232"/>
      <c r="J6749" s="232"/>
      <c r="K6749" s="232"/>
      <c r="L6749" s="232"/>
      <c r="M6749" s="232"/>
      <c r="N6749" s="131" t="e">
        <f t="shared" si="105"/>
        <v>#N/A</v>
      </c>
    </row>
    <row r="6750" spans="1:14" ht="12.75" customHeight="1" x14ac:dyDescent="0.25">
      <c r="A6750" s="232"/>
      <c r="B6750" s="232"/>
      <c r="C6750" s="232"/>
      <c r="D6750" s="232"/>
      <c r="E6750" s="232"/>
      <c r="F6750" s="232"/>
      <c r="G6750" s="232"/>
      <c r="H6750" s="232"/>
      <c r="I6750" s="232"/>
      <c r="J6750" s="232"/>
      <c r="K6750" s="232"/>
      <c r="L6750" s="232"/>
      <c r="M6750" s="232"/>
      <c r="N6750" s="131" t="e">
        <f t="shared" si="105"/>
        <v>#N/A</v>
      </c>
    </row>
    <row r="6751" spans="1:14" ht="12.75" customHeight="1" x14ac:dyDescent="0.25">
      <c r="A6751" s="232"/>
      <c r="B6751" s="232"/>
      <c r="C6751" s="232"/>
      <c r="D6751" s="232"/>
      <c r="E6751" s="232"/>
      <c r="F6751" s="232"/>
      <c r="G6751" s="232"/>
      <c r="H6751" s="232"/>
      <c r="I6751" s="232"/>
      <c r="J6751" s="232"/>
      <c r="K6751" s="232"/>
      <c r="L6751" s="232"/>
      <c r="M6751" s="232"/>
      <c r="N6751" s="131" t="e">
        <f t="shared" si="105"/>
        <v>#N/A</v>
      </c>
    </row>
    <row r="6752" spans="1:14" ht="12.75" customHeight="1" x14ac:dyDescent="0.25">
      <c r="A6752" s="232"/>
      <c r="B6752" s="232"/>
      <c r="C6752" s="232"/>
      <c r="D6752" s="232"/>
      <c r="E6752" s="232"/>
      <c r="F6752" s="232"/>
      <c r="G6752" s="232"/>
      <c r="H6752" s="232"/>
      <c r="I6752" s="232"/>
      <c r="J6752" s="232"/>
      <c r="K6752" s="232"/>
      <c r="L6752" s="232"/>
      <c r="M6752" s="232"/>
      <c r="N6752" s="131" t="e">
        <f t="shared" si="105"/>
        <v>#N/A</v>
      </c>
    </row>
    <row r="6753" spans="1:14" ht="12.75" customHeight="1" x14ac:dyDescent="0.25">
      <c r="A6753" s="232"/>
      <c r="B6753" s="232"/>
      <c r="C6753" s="232"/>
      <c r="D6753" s="232"/>
      <c r="E6753" s="232"/>
      <c r="F6753" s="232"/>
      <c r="G6753" s="232"/>
      <c r="H6753" s="232"/>
      <c r="I6753" s="232"/>
      <c r="J6753" s="232"/>
      <c r="K6753" s="232"/>
      <c r="L6753" s="232"/>
      <c r="M6753" s="232"/>
      <c r="N6753" s="131" t="e">
        <f t="shared" si="105"/>
        <v>#N/A</v>
      </c>
    </row>
    <row r="6754" spans="1:14" ht="12.75" customHeight="1" x14ac:dyDescent="0.25">
      <c r="A6754" s="232"/>
      <c r="B6754" s="232"/>
      <c r="C6754" s="232"/>
      <c r="D6754" s="232"/>
      <c r="E6754" s="232"/>
      <c r="F6754" s="232"/>
      <c r="G6754" s="232"/>
      <c r="H6754" s="232"/>
      <c r="I6754" s="232"/>
      <c r="J6754" s="232"/>
      <c r="K6754" s="232"/>
      <c r="L6754" s="232"/>
      <c r="M6754" s="232"/>
      <c r="N6754" s="131" t="e">
        <f t="shared" si="105"/>
        <v>#N/A</v>
      </c>
    </row>
    <row r="6755" spans="1:14" ht="12.75" customHeight="1" x14ac:dyDescent="0.25">
      <c r="A6755" s="232"/>
      <c r="B6755" s="232"/>
      <c r="C6755" s="232"/>
      <c r="D6755" s="232"/>
      <c r="E6755" s="232"/>
      <c r="F6755" s="232"/>
      <c r="G6755" s="232"/>
      <c r="H6755" s="232"/>
      <c r="I6755" s="232"/>
      <c r="J6755" s="232"/>
      <c r="K6755" s="232"/>
      <c r="L6755" s="232"/>
      <c r="M6755" s="232"/>
      <c r="N6755" s="131" t="e">
        <f t="shared" si="105"/>
        <v>#N/A</v>
      </c>
    </row>
    <row r="6756" spans="1:14" ht="12.75" customHeight="1" x14ac:dyDescent="0.25">
      <c r="A6756" s="232"/>
      <c r="B6756" s="232"/>
      <c r="C6756" s="232"/>
      <c r="D6756" s="232"/>
      <c r="E6756" s="232"/>
      <c r="F6756" s="232"/>
      <c r="G6756" s="232"/>
      <c r="H6756" s="232"/>
      <c r="I6756" s="232"/>
      <c r="J6756" s="232"/>
      <c r="K6756" s="232"/>
      <c r="L6756" s="232"/>
      <c r="M6756" s="232"/>
      <c r="N6756" s="131" t="e">
        <f t="shared" si="105"/>
        <v>#N/A</v>
      </c>
    </row>
    <row r="6757" spans="1:14" ht="12.75" customHeight="1" x14ac:dyDescent="0.25">
      <c r="A6757" s="232"/>
      <c r="B6757" s="232"/>
      <c r="C6757" s="232"/>
      <c r="D6757" s="232"/>
      <c r="E6757" s="232"/>
      <c r="F6757" s="232"/>
      <c r="G6757" s="232"/>
      <c r="H6757" s="232"/>
      <c r="I6757" s="232"/>
      <c r="J6757" s="232"/>
      <c r="K6757" s="232"/>
      <c r="L6757" s="232"/>
      <c r="M6757" s="232"/>
      <c r="N6757" s="131" t="e">
        <f t="shared" si="105"/>
        <v>#N/A</v>
      </c>
    </row>
    <row r="6758" spans="1:14" ht="12.75" customHeight="1" x14ac:dyDescent="0.25">
      <c r="A6758" s="232"/>
      <c r="B6758" s="232"/>
      <c r="C6758" s="232"/>
      <c r="D6758" s="232"/>
      <c r="E6758" s="232"/>
      <c r="F6758" s="232"/>
      <c r="G6758" s="232"/>
      <c r="H6758" s="232"/>
      <c r="I6758" s="232"/>
      <c r="J6758" s="232"/>
      <c r="K6758" s="232"/>
      <c r="L6758" s="232"/>
      <c r="M6758" s="232"/>
      <c r="N6758" s="131" t="e">
        <f t="shared" si="105"/>
        <v>#N/A</v>
      </c>
    </row>
    <row r="6759" spans="1:14" ht="12.75" customHeight="1" x14ac:dyDescent="0.25">
      <c r="A6759" s="232"/>
      <c r="B6759" s="232"/>
      <c r="C6759" s="232"/>
      <c r="D6759" s="232"/>
      <c r="E6759" s="232"/>
      <c r="F6759" s="232"/>
      <c r="G6759" s="232"/>
      <c r="H6759" s="232"/>
      <c r="I6759" s="232"/>
      <c r="J6759" s="232"/>
      <c r="K6759" s="232"/>
      <c r="L6759" s="232"/>
      <c r="M6759" s="232"/>
      <c r="N6759" s="131" t="e">
        <f t="shared" si="105"/>
        <v>#N/A</v>
      </c>
    </row>
    <row r="6760" spans="1:14" ht="12.75" customHeight="1" x14ac:dyDescent="0.25">
      <c r="A6760" s="232"/>
      <c r="B6760" s="232"/>
      <c r="C6760" s="232"/>
      <c r="D6760" s="232"/>
      <c r="E6760" s="232"/>
      <c r="F6760" s="232"/>
      <c r="G6760" s="232"/>
      <c r="H6760" s="232"/>
      <c r="I6760" s="232"/>
      <c r="J6760" s="232"/>
      <c r="K6760" s="232"/>
      <c r="L6760" s="232"/>
      <c r="M6760" s="232"/>
      <c r="N6760" s="131" t="e">
        <f t="shared" si="105"/>
        <v>#N/A</v>
      </c>
    </row>
    <row r="6761" spans="1:14" ht="12.75" customHeight="1" x14ac:dyDescent="0.25">
      <c r="A6761" s="232"/>
      <c r="B6761" s="232"/>
      <c r="C6761" s="232"/>
      <c r="D6761" s="232"/>
      <c r="E6761" s="232"/>
      <c r="F6761" s="232"/>
      <c r="G6761" s="232"/>
      <c r="H6761" s="232"/>
      <c r="I6761" s="232"/>
      <c r="J6761" s="232"/>
      <c r="K6761" s="232"/>
      <c r="L6761" s="232"/>
      <c r="M6761" s="232"/>
      <c r="N6761" s="131" t="e">
        <f t="shared" si="105"/>
        <v>#N/A</v>
      </c>
    </row>
    <row r="6762" spans="1:14" ht="12.75" customHeight="1" x14ac:dyDescent="0.25">
      <c r="A6762" s="232"/>
      <c r="B6762" s="232"/>
      <c r="C6762" s="232"/>
      <c r="D6762" s="232"/>
      <c r="E6762" s="232"/>
      <c r="F6762" s="232"/>
      <c r="G6762" s="232"/>
      <c r="H6762" s="232"/>
      <c r="I6762" s="232"/>
      <c r="J6762" s="232"/>
      <c r="K6762" s="232"/>
      <c r="L6762" s="232"/>
      <c r="M6762" s="232"/>
      <c r="N6762" s="131" t="e">
        <f t="shared" si="105"/>
        <v>#N/A</v>
      </c>
    </row>
    <row r="6763" spans="1:14" ht="12.75" customHeight="1" x14ac:dyDescent="0.25">
      <c r="A6763" s="232"/>
      <c r="B6763" s="232"/>
      <c r="C6763" s="232"/>
      <c r="D6763" s="232"/>
      <c r="E6763" s="232"/>
      <c r="F6763" s="232"/>
      <c r="G6763" s="232"/>
      <c r="H6763" s="232"/>
      <c r="I6763" s="232"/>
      <c r="J6763" s="232"/>
      <c r="K6763" s="232"/>
      <c r="L6763" s="232"/>
      <c r="M6763" s="232"/>
      <c r="N6763" s="131" t="e">
        <f t="shared" si="105"/>
        <v>#N/A</v>
      </c>
    </row>
    <row r="6764" spans="1:14" ht="12.75" customHeight="1" x14ac:dyDescent="0.25">
      <c r="A6764" s="232"/>
      <c r="B6764" s="232"/>
      <c r="C6764" s="232"/>
      <c r="D6764" s="232"/>
      <c r="E6764" s="232"/>
      <c r="F6764" s="232"/>
      <c r="G6764" s="232"/>
      <c r="H6764" s="232"/>
      <c r="I6764" s="232"/>
      <c r="J6764" s="232"/>
      <c r="K6764" s="232"/>
      <c r="L6764" s="232"/>
      <c r="M6764" s="232"/>
      <c r="N6764" s="131" t="e">
        <f t="shared" si="105"/>
        <v>#N/A</v>
      </c>
    </row>
    <row r="6765" spans="1:14" ht="12.75" customHeight="1" x14ac:dyDescent="0.25">
      <c r="A6765" s="232"/>
      <c r="B6765" s="232"/>
      <c r="C6765" s="232"/>
      <c r="D6765" s="232"/>
      <c r="E6765" s="232"/>
      <c r="F6765" s="232"/>
      <c r="G6765" s="232"/>
      <c r="H6765" s="232"/>
      <c r="I6765" s="232"/>
      <c r="J6765" s="232"/>
      <c r="K6765" s="232"/>
      <c r="L6765" s="232"/>
      <c r="M6765" s="232"/>
      <c r="N6765" s="131" t="e">
        <f t="shared" si="105"/>
        <v>#N/A</v>
      </c>
    </row>
    <row r="6766" spans="1:14" ht="12.75" customHeight="1" x14ac:dyDescent="0.25">
      <c r="A6766" s="232"/>
      <c r="B6766" s="232"/>
      <c r="C6766" s="232"/>
      <c r="D6766" s="232"/>
      <c r="E6766" s="232"/>
      <c r="F6766" s="232"/>
      <c r="G6766" s="232"/>
      <c r="H6766" s="232"/>
      <c r="I6766" s="232"/>
      <c r="J6766" s="232"/>
      <c r="K6766" s="232"/>
      <c r="L6766" s="232"/>
      <c r="M6766" s="232"/>
      <c r="N6766" s="131" t="e">
        <f t="shared" si="105"/>
        <v>#N/A</v>
      </c>
    </row>
    <row r="6767" spans="1:14" ht="12.75" customHeight="1" x14ac:dyDescent="0.25">
      <c r="A6767" s="232"/>
      <c r="B6767" s="232"/>
      <c r="C6767" s="232"/>
      <c r="D6767" s="232"/>
      <c r="E6767" s="232"/>
      <c r="F6767" s="232"/>
      <c r="G6767" s="232"/>
      <c r="H6767" s="232"/>
      <c r="I6767" s="232"/>
      <c r="J6767" s="232"/>
      <c r="K6767" s="232"/>
      <c r="L6767" s="232"/>
      <c r="M6767" s="232"/>
      <c r="N6767" s="131" t="e">
        <f t="shared" si="105"/>
        <v>#N/A</v>
      </c>
    </row>
    <row r="6768" spans="1:14" ht="12.75" customHeight="1" x14ac:dyDescent="0.25">
      <c r="A6768" s="232"/>
      <c r="B6768" s="232"/>
      <c r="C6768" s="232"/>
      <c r="D6768" s="232"/>
      <c r="E6768" s="232"/>
      <c r="F6768" s="232"/>
      <c r="G6768" s="232"/>
      <c r="H6768" s="232"/>
      <c r="I6768" s="232"/>
      <c r="J6768" s="232"/>
      <c r="K6768" s="232"/>
      <c r="L6768" s="232"/>
      <c r="M6768" s="232"/>
      <c r="N6768" s="131" t="e">
        <f t="shared" si="105"/>
        <v>#N/A</v>
      </c>
    </row>
    <row r="6769" spans="1:14" ht="12.75" customHeight="1" x14ac:dyDescent="0.25">
      <c r="A6769" s="232"/>
      <c r="B6769" s="232"/>
      <c r="C6769" s="232"/>
      <c r="D6769" s="232"/>
      <c r="E6769" s="232"/>
      <c r="F6769" s="232"/>
      <c r="G6769" s="232"/>
      <c r="H6769" s="232"/>
      <c r="I6769" s="232"/>
      <c r="J6769" s="232"/>
      <c r="K6769" s="232"/>
      <c r="L6769" s="232"/>
      <c r="M6769" s="232"/>
      <c r="N6769" s="131" t="e">
        <f t="shared" si="105"/>
        <v>#N/A</v>
      </c>
    </row>
    <row r="6770" spans="1:14" ht="12.75" customHeight="1" x14ac:dyDescent="0.25">
      <c r="A6770" s="232"/>
      <c r="B6770" s="232"/>
      <c r="C6770" s="232"/>
      <c r="D6770" s="232"/>
      <c r="E6770" s="232"/>
      <c r="F6770" s="232"/>
      <c r="G6770" s="232"/>
      <c r="H6770" s="232"/>
      <c r="I6770" s="232"/>
      <c r="J6770" s="232"/>
      <c r="K6770" s="232"/>
      <c r="L6770" s="232"/>
      <c r="M6770" s="232"/>
      <c r="N6770" s="131" t="e">
        <f t="shared" si="105"/>
        <v>#N/A</v>
      </c>
    </row>
    <row r="6771" spans="1:14" ht="12.75" customHeight="1" x14ac:dyDescent="0.25">
      <c r="A6771" s="232"/>
      <c r="B6771" s="232"/>
      <c r="C6771" s="232"/>
      <c r="D6771" s="232"/>
      <c r="E6771" s="232"/>
      <c r="F6771" s="232"/>
      <c r="G6771" s="232"/>
      <c r="H6771" s="232"/>
      <c r="I6771" s="232"/>
      <c r="J6771" s="232"/>
      <c r="K6771" s="232"/>
      <c r="L6771" s="232"/>
      <c r="M6771" s="232"/>
      <c r="N6771" s="131" t="e">
        <f t="shared" si="105"/>
        <v>#N/A</v>
      </c>
    </row>
    <row r="6772" spans="1:14" ht="12.75" customHeight="1" x14ac:dyDescent="0.25">
      <c r="A6772" s="232"/>
      <c r="B6772" s="232"/>
      <c r="C6772" s="232"/>
      <c r="D6772" s="232"/>
      <c r="E6772" s="232"/>
      <c r="F6772" s="232"/>
      <c r="G6772" s="232"/>
      <c r="H6772" s="232"/>
      <c r="I6772" s="232"/>
      <c r="J6772" s="232"/>
      <c r="K6772" s="232"/>
      <c r="L6772" s="232"/>
      <c r="M6772" s="232"/>
      <c r="N6772" s="131" t="e">
        <f t="shared" si="105"/>
        <v>#N/A</v>
      </c>
    </row>
    <row r="6773" spans="1:14" ht="12.75" customHeight="1" x14ac:dyDescent="0.25">
      <c r="A6773" s="232"/>
      <c r="B6773" s="232"/>
      <c r="C6773" s="232"/>
      <c r="D6773" s="232"/>
      <c r="E6773" s="232"/>
      <c r="F6773" s="232"/>
      <c r="G6773" s="232"/>
      <c r="H6773" s="232"/>
      <c r="I6773" s="232"/>
      <c r="J6773" s="232"/>
      <c r="K6773" s="232"/>
      <c r="L6773" s="232"/>
      <c r="M6773" s="232"/>
      <c r="N6773" s="131" t="e">
        <f t="shared" si="105"/>
        <v>#N/A</v>
      </c>
    </row>
    <row r="6774" spans="1:14" ht="12.75" customHeight="1" x14ac:dyDescent="0.25">
      <c r="A6774" s="232"/>
      <c r="B6774" s="232"/>
      <c r="C6774" s="232"/>
      <c r="D6774" s="232"/>
      <c r="E6774" s="232"/>
      <c r="F6774" s="232"/>
      <c r="G6774" s="232"/>
      <c r="H6774" s="232"/>
      <c r="I6774" s="232"/>
      <c r="J6774" s="232"/>
      <c r="K6774" s="232"/>
      <c r="L6774" s="232"/>
      <c r="M6774" s="232"/>
      <c r="N6774" s="131" t="e">
        <f t="shared" si="105"/>
        <v>#N/A</v>
      </c>
    </row>
    <row r="6775" spans="1:14" ht="12.75" customHeight="1" x14ac:dyDescent="0.25">
      <c r="A6775" s="232"/>
      <c r="B6775" s="232"/>
      <c r="C6775" s="232"/>
      <c r="D6775" s="232"/>
      <c r="E6775" s="232"/>
      <c r="F6775" s="232"/>
      <c r="G6775" s="232"/>
      <c r="H6775" s="232"/>
      <c r="I6775" s="232"/>
      <c r="J6775" s="232"/>
      <c r="K6775" s="232"/>
      <c r="L6775" s="232"/>
      <c r="M6775" s="232"/>
      <c r="N6775" s="131" t="e">
        <f t="shared" si="105"/>
        <v>#N/A</v>
      </c>
    </row>
    <row r="6776" spans="1:14" ht="12.75" customHeight="1" x14ac:dyDescent="0.25">
      <c r="A6776" s="232"/>
      <c r="B6776" s="232"/>
      <c r="C6776" s="232"/>
      <c r="D6776" s="232"/>
      <c r="E6776" s="232"/>
      <c r="F6776" s="232"/>
      <c r="G6776" s="232"/>
      <c r="H6776" s="232"/>
      <c r="I6776" s="232"/>
      <c r="J6776" s="232"/>
      <c r="K6776" s="232"/>
      <c r="L6776" s="232"/>
      <c r="M6776" s="232"/>
      <c r="N6776" s="131" t="e">
        <f t="shared" si="105"/>
        <v>#N/A</v>
      </c>
    </row>
    <row r="6777" spans="1:14" ht="12.75" customHeight="1" x14ac:dyDescent="0.25">
      <c r="A6777" s="232"/>
      <c r="B6777" s="232"/>
      <c r="C6777" s="232"/>
      <c r="D6777" s="232"/>
      <c r="E6777" s="232"/>
      <c r="F6777" s="232"/>
      <c r="G6777" s="232"/>
      <c r="H6777" s="232"/>
      <c r="I6777" s="232"/>
      <c r="J6777" s="232"/>
      <c r="K6777" s="232"/>
      <c r="L6777" s="232"/>
      <c r="M6777" s="232"/>
      <c r="N6777" s="131" t="e">
        <f t="shared" si="105"/>
        <v>#N/A</v>
      </c>
    </row>
    <row r="6778" spans="1:14" ht="12.75" customHeight="1" x14ac:dyDescent="0.25">
      <c r="A6778" s="232"/>
      <c r="B6778" s="232"/>
      <c r="C6778" s="232"/>
      <c r="D6778" s="232"/>
      <c r="E6778" s="232"/>
      <c r="F6778" s="232"/>
      <c r="G6778" s="232"/>
      <c r="H6778" s="232"/>
      <c r="I6778" s="232"/>
      <c r="J6778" s="232"/>
      <c r="K6778" s="232"/>
      <c r="L6778" s="232"/>
      <c r="M6778" s="232"/>
      <c r="N6778" s="131" t="e">
        <f t="shared" si="105"/>
        <v>#N/A</v>
      </c>
    </row>
    <row r="6779" spans="1:14" ht="12.75" customHeight="1" x14ac:dyDescent="0.25">
      <c r="A6779" s="232"/>
      <c r="B6779" s="232"/>
      <c r="C6779" s="232"/>
      <c r="D6779" s="232"/>
      <c r="E6779" s="232"/>
      <c r="F6779" s="232"/>
      <c r="G6779" s="232"/>
      <c r="H6779" s="232"/>
      <c r="I6779" s="232"/>
      <c r="J6779" s="232"/>
      <c r="K6779" s="232"/>
      <c r="L6779" s="232"/>
      <c r="M6779" s="232"/>
      <c r="N6779" s="131" t="e">
        <f t="shared" si="105"/>
        <v>#N/A</v>
      </c>
    </row>
    <row r="6780" spans="1:14" ht="12.75" customHeight="1" x14ac:dyDescent="0.25">
      <c r="A6780" s="232"/>
      <c r="B6780" s="232"/>
      <c r="C6780" s="232"/>
      <c r="D6780" s="232"/>
      <c r="E6780" s="232"/>
      <c r="F6780" s="232"/>
      <c r="G6780" s="232"/>
      <c r="H6780" s="232"/>
      <c r="I6780" s="232"/>
      <c r="J6780" s="232"/>
      <c r="K6780" s="232"/>
      <c r="L6780" s="232"/>
      <c r="M6780" s="232"/>
      <c r="N6780" s="131" t="e">
        <f t="shared" si="105"/>
        <v>#N/A</v>
      </c>
    </row>
    <row r="6781" spans="1:14" ht="12.75" customHeight="1" x14ac:dyDescent="0.25">
      <c r="A6781" s="232"/>
      <c r="B6781" s="232"/>
      <c r="C6781" s="232"/>
      <c r="D6781" s="232"/>
      <c r="E6781" s="232"/>
      <c r="F6781" s="232"/>
      <c r="G6781" s="232"/>
      <c r="H6781" s="232"/>
      <c r="I6781" s="232"/>
      <c r="J6781" s="232"/>
      <c r="K6781" s="232"/>
      <c r="L6781" s="232"/>
      <c r="M6781" s="232"/>
      <c r="N6781" s="131" t="e">
        <f t="shared" si="105"/>
        <v>#N/A</v>
      </c>
    </row>
    <row r="6782" spans="1:14" ht="12.75" customHeight="1" x14ac:dyDescent="0.25">
      <c r="A6782" s="232"/>
      <c r="B6782" s="232"/>
      <c r="C6782" s="232"/>
      <c r="D6782" s="232"/>
      <c r="E6782" s="232"/>
      <c r="F6782" s="232"/>
      <c r="G6782" s="232"/>
      <c r="H6782" s="232"/>
      <c r="I6782" s="232"/>
      <c r="J6782" s="232"/>
      <c r="K6782" s="232"/>
      <c r="L6782" s="232"/>
      <c r="M6782" s="232"/>
      <c r="N6782" s="131" t="e">
        <f t="shared" si="105"/>
        <v>#N/A</v>
      </c>
    </row>
    <row r="6783" spans="1:14" ht="12.75" customHeight="1" x14ac:dyDescent="0.25">
      <c r="A6783" s="232"/>
      <c r="B6783" s="232"/>
      <c r="C6783" s="232"/>
      <c r="D6783" s="232"/>
      <c r="E6783" s="232"/>
      <c r="F6783" s="232"/>
      <c r="G6783" s="232"/>
      <c r="H6783" s="232"/>
      <c r="I6783" s="232"/>
      <c r="J6783" s="232"/>
      <c r="K6783" s="232"/>
      <c r="L6783" s="232"/>
      <c r="M6783" s="232"/>
      <c r="N6783" s="131" t="e">
        <f t="shared" si="105"/>
        <v>#N/A</v>
      </c>
    </row>
    <row r="6784" spans="1:14" ht="12.75" customHeight="1" x14ac:dyDescent="0.25">
      <c r="A6784" s="232"/>
      <c r="B6784" s="232"/>
      <c r="C6784" s="232"/>
      <c r="D6784" s="232"/>
      <c r="E6784" s="232"/>
      <c r="F6784" s="232"/>
      <c r="G6784" s="232"/>
      <c r="H6784" s="232"/>
      <c r="I6784" s="232"/>
      <c r="J6784" s="232"/>
      <c r="K6784" s="232"/>
      <c r="L6784" s="232"/>
      <c r="M6784" s="232"/>
      <c r="N6784" s="131" t="e">
        <f t="shared" si="105"/>
        <v>#N/A</v>
      </c>
    </row>
    <row r="6785" spans="1:14" ht="12.75" customHeight="1" x14ac:dyDescent="0.25">
      <c r="A6785" s="232"/>
      <c r="B6785" s="232"/>
      <c r="C6785" s="232"/>
      <c r="D6785" s="232"/>
      <c r="E6785" s="232"/>
      <c r="F6785" s="232"/>
      <c r="G6785" s="232"/>
      <c r="H6785" s="232"/>
      <c r="I6785" s="232"/>
      <c r="J6785" s="232"/>
      <c r="K6785" s="232"/>
      <c r="L6785" s="232"/>
      <c r="M6785" s="232"/>
      <c r="N6785" s="131" t="e">
        <f t="shared" si="105"/>
        <v>#N/A</v>
      </c>
    </row>
    <row r="6786" spans="1:14" ht="12.75" customHeight="1" x14ac:dyDescent="0.25">
      <c r="A6786" s="232"/>
      <c r="B6786" s="232"/>
      <c r="C6786" s="232"/>
      <c r="D6786" s="232"/>
      <c r="E6786" s="232"/>
      <c r="F6786" s="232"/>
      <c r="G6786" s="232"/>
      <c r="H6786" s="232"/>
      <c r="I6786" s="232"/>
      <c r="J6786" s="232"/>
      <c r="K6786" s="232"/>
      <c r="L6786" s="232"/>
      <c r="M6786" s="232"/>
      <c r="N6786" s="131" t="e">
        <f t="shared" si="105"/>
        <v>#N/A</v>
      </c>
    </row>
    <row r="6787" spans="1:14" ht="12.75" customHeight="1" x14ac:dyDescent="0.25">
      <c r="A6787" s="232"/>
      <c r="B6787" s="232"/>
      <c r="C6787" s="232"/>
      <c r="D6787" s="232"/>
      <c r="E6787" s="232"/>
      <c r="F6787" s="232"/>
      <c r="G6787" s="232"/>
      <c r="H6787" s="232"/>
      <c r="I6787" s="232"/>
      <c r="J6787" s="232"/>
      <c r="K6787" s="232"/>
      <c r="L6787" s="232"/>
      <c r="M6787" s="232"/>
      <c r="N6787" s="131" t="e">
        <f t="shared" si="105"/>
        <v>#N/A</v>
      </c>
    </row>
    <row r="6788" spans="1:14" ht="12.75" customHeight="1" x14ac:dyDescent="0.25">
      <c r="A6788" s="232"/>
      <c r="B6788" s="232"/>
      <c r="C6788" s="232"/>
      <c r="D6788" s="232"/>
      <c r="E6788" s="232"/>
      <c r="F6788" s="232"/>
      <c r="G6788" s="232"/>
      <c r="H6788" s="232"/>
      <c r="I6788" s="232"/>
      <c r="J6788" s="232"/>
      <c r="K6788" s="232"/>
      <c r="L6788" s="232"/>
      <c r="M6788" s="232"/>
      <c r="N6788" s="131" t="e">
        <f t="shared" ref="N6788:N6851" si="106">VLOOKUP(I6788,$O$3:$P$10,2,FALSE)</f>
        <v>#N/A</v>
      </c>
    </row>
    <row r="6789" spans="1:14" ht="12.75" customHeight="1" x14ac:dyDescent="0.25">
      <c r="A6789" s="232"/>
      <c r="B6789" s="232"/>
      <c r="C6789" s="232"/>
      <c r="D6789" s="232"/>
      <c r="E6789" s="232"/>
      <c r="F6789" s="232"/>
      <c r="G6789" s="232"/>
      <c r="H6789" s="232"/>
      <c r="I6789" s="232"/>
      <c r="J6789" s="232"/>
      <c r="K6789" s="232"/>
      <c r="L6789" s="232"/>
      <c r="M6789" s="232"/>
      <c r="N6789" s="131" t="e">
        <f t="shared" si="106"/>
        <v>#N/A</v>
      </c>
    </row>
    <row r="6790" spans="1:14" ht="12.75" customHeight="1" x14ac:dyDescent="0.25">
      <c r="A6790" s="232"/>
      <c r="B6790" s="232"/>
      <c r="C6790" s="232"/>
      <c r="D6790" s="232"/>
      <c r="E6790" s="232"/>
      <c r="F6790" s="232"/>
      <c r="G6790" s="232"/>
      <c r="H6790" s="232"/>
      <c r="I6790" s="232"/>
      <c r="J6790" s="232"/>
      <c r="K6790" s="232"/>
      <c r="L6790" s="232"/>
      <c r="M6790" s="232"/>
      <c r="N6790" s="131" t="e">
        <f t="shared" si="106"/>
        <v>#N/A</v>
      </c>
    </row>
    <row r="6791" spans="1:14" ht="12.75" customHeight="1" x14ac:dyDescent="0.25">
      <c r="A6791" s="232"/>
      <c r="B6791" s="232"/>
      <c r="C6791" s="232"/>
      <c r="D6791" s="232"/>
      <c r="E6791" s="232"/>
      <c r="F6791" s="232"/>
      <c r="G6791" s="232"/>
      <c r="H6791" s="232"/>
      <c r="I6791" s="232"/>
      <c r="J6791" s="232"/>
      <c r="K6791" s="232"/>
      <c r="L6791" s="232"/>
      <c r="M6791" s="232"/>
      <c r="N6791" s="131" t="e">
        <f t="shared" si="106"/>
        <v>#N/A</v>
      </c>
    </row>
    <row r="6792" spans="1:14" ht="12.75" customHeight="1" x14ac:dyDescent="0.25">
      <c r="A6792" s="232"/>
      <c r="B6792" s="232"/>
      <c r="C6792" s="232"/>
      <c r="D6792" s="232"/>
      <c r="E6792" s="232"/>
      <c r="F6792" s="232"/>
      <c r="G6792" s="232"/>
      <c r="H6792" s="232"/>
      <c r="I6792" s="232"/>
      <c r="J6792" s="232"/>
      <c r="K6792" s="232"/>
      <c r="L6792" s="232"/>
      <c r="M6792" s="232"/>
      <c r="N6792" s="131" t="e">
        <f t="shared" si="106"/>
        <v>#N/A</v>
      </c>
    </row>
    <row r="6793" spans="1:14" ht="12.75" customHeight="1" x14ac:dyDescent="0.25">
      <c r="A6793" s="232"/>
      <c r="B6793" s="232"/>
      <c r="C6793" s="232"/>
      <c r="D6793" s="232"/>
      <c r="E6793" s="232"/>
      <c r="F6793" s="232"/>
      <c r="G6793" s="232"/>
      <c r="H6793" s="232"/>
      <c r="I6793" s="232"/>
      <c r="J6793" s="232"/>
      <c r="K6793" s="232"/>
      <c r="L6793" s="232"/>
      <c r="M6793" s="232"/>
      <c r="N6793" s="131" t="e">
        <f t="shared" si="106"/>
        <v>#N/A</v>
      </c>
    </row>
    <row r="6794" spans="1:14" ht="12.75" customHeight="1" x14ac:dyDescent="0.25">
      <c r="A6794" s="232"/>
      <c r="B6794" s="232"/>
      <c r="C6794" s="232"/>
      <c r="D6794" s="232"/>
      <c r="E6794" s="232"/>
      <c r="F6794" s="232"/>
      <c r="G6794" s="232"/>
      <c r="H6794" s="232"/>
      <c r="I6794" s="232"/>
      <c r="J6794" s="232"/>
      <c r="K6794" s="232"/>
      <c r="L6794" s="232"/>
      <c r="M6794" s="232"/>
      <c r="N6794" s="131" t="e">
        <f t="shared" si="106"/>
        <v>#N/A</v>
      </c>
    </row>
    <row r="6795" spans="1:14" ht="12.75" customHeight="1" x14ac:dyDescent="0.25">
      <c r="A6795" s="232"/>
      <c r="B6795" s="232"/>
      <c r="C6795" s="232"/>
      <c r="D6795" s="232"/>
      <c r="E6795" s="232"/>
      <c r="F6795" s="232"/>
      <c r="G6795" s="232"/>
      <c r="H6795" s="232"/>
      <c r="I6795" s="232"/>
      <c r="J6795" s="232"/>
      <c r="K6795" s="232"/>
      <c r="L6795" s="232"/>
      <c r="M6795" s="232"/>
      <c r="N6795" s="131" t="e">
        <f t="shared" si="106"/>
        <v>#N/A</v>
      </c>
    </row>
    <row r="6796" spans="1:14" ht="12.75" customHeight="1" x14ac:dyDescent="0.25">
      <c r="A6796" s="232"/>
      <c r="B6796" s="232"/>
      <c r="C6796" s="232"/>
      <c r="D6796" s="232"/>
      <c r="E6796" s="232"/>
      <c r="F6796" s="232"/>
      <c r="G6796" s="232"/>
      <c r="H6796" s="232"/>
      <c r="I6796" s="232"/>
      <c r="J6796" s="232"/>
      <c r="K6796" s="232"/>
      <c r="L6796" s="232"/>
      <c r="M6796" s="232"/>
      <c r="N6796" s="131" t="e">
        <f t="shared" si="106"/>
        <v>#N/A</v>
      </c>
    </row>
    <row r="6797" spans="1:14" ht="12.75" customHeight="1" x14ac:dyDescent="0.25">
      <c r="A6797" s="232"/>
      <c r="B6797" s="232"/>
      <c r="C6797" s="232"/>
      <c r="D6797" s="232"/>
      <c r="E6797" s="232"/>
      <c r="F6797" s="232"/>
      <c r="G6797" s="232"/>
      <c r="H6797" s="232"/>
      <c r="I6797" s="232"/>
      <c r="J6797" s="232"/>
      <c r="K6797" s="232"/>
      <c r="L6797" s="232"/>
      <c r="M6797" s="232"/>
      <c r="N6797" s="131" t="e">
        <f t="shared" si="106"/>
        <v>#N/A</v>
      </c>
    </row>
    <row r="6798" spans="1:14" ht="12.75" customHeight="1" x14ac:dyDescent="0.25">
      <c r="A6798" s="232"/>
      <c r="B6798" s="232"/>
      <c r="C6798" s="232"/>
      <c r="D6798" s="232"/>
      <c r="E6798" s="232"/>
      <c r="F6798" s="232"/>
      <c r="G6798" s="232"/>
      <c r="H6798" s="232"/>
      <c r="I6798" s="232"/>
      <c r="J6798" s="232"/>
      <c r="K6798" s="232"/>
      <c r="L6798" s="232"/>
      <c r="M6798" s="232"/>
      <c r="N6798" s="131" t="e">
        <f t="shared" si="106"/>
        <v>#N/A</v>
      </c>
    </row>
    <row r="6799" spans="1:14" ht="12.75" customHeight="1" x14ac:dyDescent="0.25">
      <c r="A6799" s="232"/>
      <c r="B6799" s="232"/>
      <c r="C6799" s="232"/>
      <c r="D6799" s="232"/>
      <c r="E6799" s="232"/>
      <c r="F6799" s="232"/>
      <c r="G6799" s="232"/>
      <c r="H6799" s="232"/>
      <c r="I6799" s="232"/>
      <c r="J6799" s="232"/>
      <c r="K6799" s="232"/>
      <c r="L6799" s="232"/>
      <c r="M6799" s="232"/>
      <c r="N6799" s="131" t="e">
        <f t="shared" si="106"/>
        <v>#N/A</v>
      </c>
    </row>
    <row r="6800" spans="1:14" ht="12.75" customHeight="1" x14ac:dyDescent="0.25">
      <c r="A6800" s="232"/>
      <c r="B6800" s="232"/>
      <c r="C6800" s="232"/>
      <c r="D6800" s="232"/>
      <c r="E6800" s="232"/>
      <c r="F6800" s="232"/>
      <c r="G6800" s="232"/>
      <c r="H6800" s="232"/>
      <c r="I6800" s="232"/>
      <c r="J6800" s="232"/>
      <c r="K6800" s="232"/>
      <c r="L6800" s="232"/>
      <c r="M6800" s="232"/>
      <c r="N6800" s="131" t="e">
        <f t="shared" si="106"/>
        <v>#N/A</v>
      </c>
    </row>
    <row r="6801" spans="1:14" ht="12.75" customHeight="1" x14ac:dyDescent="0.25">
      <c r="A6801" s="232"/>
      <c r="B6801" s="232"/>
      <c r="C6801" s="232"/>
      <c r="D6801" s="232"/>
      <c r="E6801" s="232"/>
      <c r="F6801" s="232"/>
      <c r="G6801" s="232"/>
      <c r="H6801" s="232"/>
      <c r="I6801" s="232"/>
      <c r="J6801" s="232"/>
      <c r="K6801" s="232"/>
      <c r="L6801" s="232"/>
      <c r="M6801" s="232"/>
      <c r="N6801" s="131" t="e">
        <f t="shared" si="106"/>
        <v>#N/A</v>
      </c>
    </row>
    <row r="6802" spans="1:14" ht="12.75" customHeight="1" x14ac:dyDescent="0.25">
      <c r="A6802" s="232"/>
      <c r="B6802" s="232"/>
      <c r="C6802" s="232"/>
      <c r="D6802" s="232"/>
      <c r="E6802" s="232"/>
      <c r="F6802" s="232"/>
      <c r="G6802" s="232"/>
      <c r="H6802" s="232"/>
      <c r="I6802" s="232"/>
      <c r="J6802" s="232"/>
      <c r="K6802" s="232"/>
      <c r="L6802" s="232"/>
      <c r="M6802" s="232"/>
      <c r="N6802" s="131" t="e">
        <f t="shared" si="106"/>
        <v>#N/A</v>
      </c>
    </row>
    <row r="6803" spans="1:14" ht="12.75" customHeight="1" x14ac:dyDescent="0.25">
      <c r="A6803" s="232"/>
      <c r="B6803" s="232"/>
      <c r="C6803" s="232"/>
      <c r="D6803" s="232"/>
      <c r="E6803" s="232"/>
      <c r="F6803" s="232"/>
      <c r="G6803" s="232"/>
      <c r="H6803" s="232"/>
      <c r="I6803" s="232"/>
      <c r="J6803" s="232"/>
      <c r="K6803" s="232"/>
      <c r="L6803" s="232"/>
      <c r="M6803" s="232"/>
      <c r="N6803" s="131" t="e">
        <f t="shared" si="106"/>
        <v>#N/A</v>
      </c>
    </row>
    <row r="6804" spans="1:14" ht="12.75" customHeight="1" x14ac:dyDescent="0.25">
      <c r="A6804" s="232"/>
      <c r="B6804" s="232"/>
      <c r="C6804" s="232"/>
      <c r="D6804" s="232"/>
      <c r="E6804" s="232"/>
      <c r="F6804" s="232"/>
      <c r="G6804" s="232"/>
      <c r="H6804" s="232"/>
      <c r="I6804" s="232"/>
      <c r="J6804" s="232"/>
      <c r="K6804" s="232"/>
      <c r="L6804" s="232"/>
      <c r="M6804" s="232"/>
      <c r="N6804" s="131" t="e">
        <f t="shared" si="106"/>
        <v>#N/A</v>
      </c>
    </row>
    <row r="6805" spans="1:14" ht="12.75" customHeight="1" x14ac:dyDescent="0.25">
      <c r="A6805" s="232"/>
      <c r="B6805" s="232"/>
      <c r="C6805" s="232"/>
      <c r="D6805" s="232"/>
      <c r="E6805" s="232"/>
      <c r="F6805" s="232"/>
      <c r="G6805" s="232"/>
      <c r="H6805" s="232"/>
      <c r="I6805" s="232"/>
      <c r="J6805" s="232"/>
      <c r="K6805" s="232"/>
      <c r="L6805" s="232"/>
      <c r="M6805" s="232"/>
      <c r="N6805" s="131" t="e">
        <f t="shared" si="106"/>
        <v>#N/A</v>
      </c>
    </row>
    <row r="6806" spans="1:14" ht="12.75" customHeight="1" x14ac:dyDescent="0.25">
      <c r="A6806" s="232"/>
      <c r="B6806" s="232"/>
      <c r="C6806" s="232"/>
      <c r="D6806" s="232"/>
      <c r="E6806" s="232"/>
      <c r="F6806" s="232"/>
      <c r="G6806" s="232"/>
      <c r="H6806" s="232"/>
      <c r="I6806" s="232"/>
      <c r="J6806" s="232"/>
      <c r="K6806" s="232"/>
      <c r="L6806" s="232"/>
      <c r="M6806" s="232"/>
      <c r="N6806" s="131" t="e">
        <f t="shared" si="106"/>
        <v>#N/A</v>
      </c>
    </row>
    <row r="6807" spans="1:14" ht="12.75" customHeight="1" x14ac:dyDescent="0.25">
      <c r="A6807" s="232"/>
      <c r="B6807" s="232"/>
      <c r="C6807" s="232"/>
      <c r="D6807" s="232"/>
      <c r="E6807" s="232"/>
      <c r="F6807" s="232"/>
      <c r="G6807" s="232"/>
      <c r="H6807" s="232"/>
      <c r="I6807" s="232"/>
      <c r="J6807" s="232"/>
      <c r="K6807" s="232"/>
      <c r="L6807" s="232"/>
      <c r="M6807" s="232"/>
      <c r="N6807" s="131" t="e">
        <f t="shared" si="106"/>
        <v>#N/A</v>
      </c>
    </row>
    <row r="6808" spans="1:14" ht="12.75" customHeight="1" x14ac:dyDescent="0.25">
      <c r="A6808" s="232"/>
      <c r="B6808" s="232"/>
      <c r="C6808" s="232"/>
      <c r="D6808" s="232"/>
      <c r="E6808" s="232"/>
      <c r="F6808" s="232"/>
      <c r="G6808" s="232"/>
      <c r="H6808" s="232"/>
      <c r="I6808" s="232"/>
      <c r="J6808" s="232"/>
      <c r="K6808" s="232"/>
      <c r="L6808" s="232"/>
      <c r="M6808" s="232"/>
      <c r="N6808" s="131" t="e">
        <f t="shared" si="106"/>
        <v>#N/A</v>
      </c>
    </row>
    <row r="6809" spans="1:14" ht="12.75" customHeight="1" x14ac:dyDescent="0.25">
      <c r="A6809" s="232"/>
      <c r="B6809" s="232"/>
      <c r="C6809" s="232"/>
      <c r="D6809" s="232"/>
      <c r="E6809" s="232"/>
      <c r="F6809" s="232"/>
      <c r="G6809" s="232"/>
      <c r="H6809" s="232"/>
      <c r="I6809" s="232"/>
      <c r="J6809" s="232"/>
      <c r="K6809" s="232"/>
      <c r="L6809" s="232"/>
      <c r="M6809" s="232"/>
      <c r="N6809" s="131" t="e">
        <f t="shared" si="106"/>
        <v>#N/A</v>
      </c>
    </row>
    <row r="6810" spans="1:14" ht="12.75" customHeight="1" x14ac:dyDescent="0.25">
      <c r="A6810" s="232"/>
      <c r="B6810" s="232"/>
      <c r="C6810" s="232"/>
      <c r="D6810" s="232"/>
      <c r="E6810" s="232"/>
      <c r="F6810" s="232"/>
      <c r="G6810" s="232"/>
      <c r="H6810" s="232"/>
      <c r="I6810" s="232"/>
      <c r="J6810" s="232"/>
      <c r="K6810" s="232"/>
      <c r="L6810" s="232"/>
      <c r="M6810" s="232"/>
      <c r="N6810" s="131" t="e">
        <f t="shared" si="106"/>
        <v>#N/A</v>
      </c>
    </row>
    <row r="6811" spans="1:14" ht="12.75" customHeight="1" x14ac:dyDescent="0.25">
      <c r="A6811" s="232"/>
      <c r="B6811" s="232"/>
      <c r="C6811" s="232"/>
      <c r="D6811" s="232"/>
      <c r="E6811" s="232"/>
      <c r="F6811" s="232"/>
      <c r="G6811" s="232"/>
      <c r="H6811" s="232"/>
      <c r="I6811" s="232"/>
      <c r="J6811" s="232"/>
      <c r="K6811" s="232"/>
      <c r="L6811" s="232"/>
      <c r="M6811" s="232"/>
      <c r="N6811" s="131" t="e">
        <f t="shared" si="106"/>
        <v>#N/A</v>
      </c>
    </row>
    <row r="6812" spans="1:14" ht="12.75" customHeight="1" x14ac:dyDescent="0.25">
      <c r="A6812" s="232"/>
      <c r="B6812" s="232"/>
      <c r="C6812" s="232"/>
      <c r="D6812" s="232"/>
      <c r="E6812" s="232"/>
      <c r="F6812" s="232"/>
      <c r="G6812" s="232"/>
      <c r="H6812" s="232"/>
      <c r="I6812" s="232"/>
      <c r="J6812" s="232"/>
      <c r="K6812" s="232"/>
      <c r="L6812" s="232"/>
      <c r="M6812" s="232"/>
      <c r="N6812" s="131" t="e">
        <f t="shared" si="106"/>
        <v>#N/A</v>
      </c>
    </row>
    <row r="6813" spans="1:14" ht="12.75" customHeight="1" x14ac:dyDescent="0.25">
      <c r="A6813" s="232"/>
      <c r="B6813" s="232"/>
      <c r="C6813" s="232"/>
      <c r="D6813" s="232"/>
      <c r="E6813" s="232"/>
      <c r="F6813" s="232"/>
      <c r="G6813" s="232"/>
      <c r="H6813" s="232"/>
      <c r="I6813" s="232"/>
      <c r="J6813" s="232"/>
      <c r="K6813" s="232"/>
      <c r="L6813" s="232"/>
      <c r="M6813" s="232"/>
      <c r="N6813" s="131" t="e">
        <f t="shared" si="106"/>
        <v>#N/A</v>
      </c>
    </row>
    <row r="6814" spans="1:14" ht="12.75" customHeight="1" x14ac:dyDescent="0.25">
      <c r="A6814" s="232"/>
      <c r="B6814" s="232"/>
      <c r="C6814" s="232"/>
      <c r="D6814" s="232"/>
      <c r="E6814" s="232"/>
      <c r="F6814" s="232"/>
      <c r="G6814" s="232"/>
      <c r="H6814" s="232"/>
      <c r="I6814" s="232"/>
      <c r="J6814" s="232"/>
      <c r="K6814" s="232"/>
      <c r="L6814" s="232"/>
      <c r="M6814" s="232"/>
      <c r="N6814" s="131" t="e">
        <f t="shared" si="106"/>
        <v>#N/A</v>
      </c>
    </row>
    <row r="6815" spans="1:14" ht="12.75" customHeight="1" x14ac:dyDescent="0.25">
      <c r="A6815" s="232"/>
      <c r="B6815" s="232"/>
      <c r="C6815" s="232"/>
      <c r="D6815" s="232"/>
      <c r="E6815" s="232"/>
      <c r="F6815" s="232"/>
      <c r="G6815" s="232"/>
      <c r="H6815" s="232"/>
      <c r="I6815" s="232"/>
      <c r="J6815" s="232"/>
      <c r="K6815" s="232"/>
      <c r="L6815" s="232"/>
      <c r="M6815" s="232"/>
      <c r="N6815" s="131" t="e">
        <f t="shared" si="106"/>
        <v>#N/A</v>
      </c>
    </row>
    <row r="6816" spans="1:14" ht="12.75" customHeight="1" x14ac:dyDescent="0.25">
      <c r="A6816" s="232"/>
      <c r="B6816" s="232"/>
      <c r="C6816" s="232"/>
      <c r="D6816" s="232"/>
      <c r="E6816" s="232"/>
      <c r="F6816" s="232"/>
      <c r="G6816" s="232"/>
      <c r="H6816" s="232"/>
      <c r="I6816" s="232"/>
      <c r="J6816" s="232"/>
      <c r="K6816" s="232"/>
      <c r="L6816" s="232"/>
      <c r="M6816" s="232"/>
      <c r="N6816" s="131" t="e">
        <f t="shared" si="106"/>
        <v>#N/A</v>
      </c>
    </row>
    <row r="6817" spans="1:14" ht="12.75" customHeight="1" x14ac:dyDescent="0.25">
      <c r="A6817" s="232"/>
      <c r="B6817" s="232"/>
      <c r="C6817" s="232"/>
      <c r="D6817" s="232"/>
      <c r="E6817" s="232"/>
      <c r="F6817" s="232"/>
      <c r="G6817" s="232"/>
      <c r="H6817" s="232"/>
      <c r="I6817" s="232"/>
      <c r="J6817" s="232"/>
      <c r="K6817" s="232"/>
      <c r="L6817" s="232"/>
      <c r="M6817" s="232"/>
      <c r="N6817" s="131" t="e">
        <f t="shared" si="106"/>
        <v>#N/A</v>
      </c>
    </row>
    <row r="6818" spans="1:14" ht="12.75" customHeight="1" x14ac:dyDescent="0.25">
      <c r="A6818" s="232"/>
      <c r="B6818" s="232"/>
      <c r="C6818" s="232"/>
      <c r="D6818" s="232"/>
      <c r="E6818" s="232"/>
      <c r="F6818" s="232"/>
      <c r="G6818" s="232"/>
      <c r="H6818" s="232"/>
      <c r="I6818" s="232"/>
      <c r="J6818" s="232"/>
      <c r="K6818" s="232"/>
      <c r="L6818" s="232"/>
      <c r="M6818" s="232"/>
      <c r="N6818" s="131" t="e">
        <f t="shared" si="106"/>
        <v>#N/A</v>
      </c>
    </row>
    <row r="6819" spans="1:14" ht="12.75" customHeight="1" x14ac:dyDescent="0.25">
      <c r="A6819" s="232"/>
      <c r="B6819" s="232"/>
      <c r="C6819" s="232"/>
      <c r="D6819" s="232"/>
      <c r="E6819" s="232"/>
      <c r="F6819" s="232"/>
      <c r="G6819" s="232"/>
      <c r="H6819" s="232"/>
      <c r="I6819" s="232"/>
      <c r="J6819" s="232"/>
      <c r="K6819" s="232"/>
      <c r="L6819" s="232"/>
      <c r="M6819" s="232"/>
      <c r="N6819" s="131" t="e">
        <f t="shared" si="106"/>
        <v>#N/A</v>
      </c>
    </row>
    <row r="6820" spans="1:14" ht="12.75" customHeight="1" x14ac:dyDescent="0.25">
      <c r="A6820" s="232"/>
      <c r="B6820" s="232"/>
      <c r="C6820" s="232"/>
      <c r="D6820" s="232"/>
      <c r="E6820" s="232"/>
      <c r="F6820" s="232"/>
      <c r="G6820" s="232"/>
      <c r="H6820" s="232"/>
      <c r="I6820" s="232"/>
      <c r="J6820" s="232"/>
      <c r="K6820" s="232"/>
      <c r="L6820" s="232"/>
      <c r="M6820" s="232"/>
      <c r="N6820" s="131" t="e">
        <f t="shared" si="106"/>
        <v>#N/A</v>
      </c>
    </row>
    <row r="6821" spans="1:14" ht="12.75" customHeight="1" x14ac:dyDescent="0.25">
      <c r="A6821" s="232"/>
      <c r="B6821" s="232"/>
      <c r="C6821" s="232"/>
      <c r="D6821" s="232"/>
      <c r="E6821" s="232"/>
      <c r="F6821" s="232"/>
      <c r="G6821" s="232"/>
      <c r="H6821" s="232"/>
      <c r="I6821" s="232"/>
      <c r="J6821" s="232"/>
      <c r="K6821" s="232"/>
      <c r="L6821" s="232"/>
      <c r="M6821" s="232"/>
      <c r="N6821" s="131" t="e">
        <f t="shared" si="106"/>
        <v>#N/A</v>
      </c>
    </row>
    <row r="6822" spans="1:14" ht="12.75" customHeight="1" x14ac:dyDescent="0.25">
      <c r="A6822" s="232"/>
      <c r="B6822" s="232"/>
      <c r="C6822" s="232"/>
      <c r="D6822" s="232"/>
      <c r="E6822" s="232"/>
      <c r="F6822" s="232"/>
      <c r="G6822" s="232"/>
      <c r="H6822" s="232"/>
      <c r="I6822" s="232"/>
      <c r="J6822" s="232"/>
      <c r="K6822" s="232"/>
      <c r="L6822" s="232"/>
      <c r="M6822" s="232"/>
      <c r="N6822" s="131" t="e">
        <f t="shared" si="106"/>
        <v>#N/A</v>
      </c>
    </row>
    <row r="6823" spans="1:14" ht="12.75" customHeight="1" x14ac:dyDescent="0.25">
      <c r="A6823" s="232"/>
      <c r="B6823" s="232"/>
      <c r="C6823" s="232"/>
      <c r="D6823" s="232"/>
      <c r="E6823" s="232"/>
      <c r="F6823" s="232"/>
      <c r="G6823" s="232"/>
      <c r="H6823" s="232"/>
      <c r="I6823" s="232"/>
      <c r="J6823" s="232"/>
      <c r="K6823" s="232"/>
      <c r="L6823" s="232"/>
      <c r="M6823" s="232"/>
      <c r="N6823" s="131" t="e">
        <f t="shared" si="106"/>
        <v>#N/A</v>
      </c>
    </row>
    <row r="6824" spans="1:14" ht="12.75" customHeight="1" x14ac:dyDescent="0.25">
      <c r="A6824" s="232"/>
      <c r="B6824" s="232"/>
      <c r="C6824" s="232"/>
      <c r="D6824" s="232"/>
      <c r="E6824" s="232"/>
      <c r="F6824" s="232"/>
      <c r="G6824" s="232"/>
      <c r="H6824" s="232"/>
      <c r="I6824" s="232"/>
      <c r="J6824" s="232"/>
      <c r="K6824" s="232"/>
      <c r="L6824" s="232"/>
      <c r="M6824" s="232"/>
      <c r="N6824" s="131" t="e">
        <f t="shared" si="106"/>
        <v>#N/A</v>
      </c>
    </row>
    <row r="6825" spans="1:14" ht="12.75" customHeight="1" x14ac:dyDescent="0.25">
      <c r="A6825" s="232"/>
      <c r="B6825" s="232"/>
      <c r="C6825" s="232"/>
      <c r="D6825" s="232"/>
      <c r="E6825" s="232"/>
      <c r="F6825" s="232"/>
      <c r="G6825" s="232"/>
      <c r="H6825" s="232"/>
      <c r="I6825" s="232"/>
      <c r="J6825" s="232"/>
      <c r="K6825" s="232"/>
      <c r="L6825" s="232"/>
      <c r="M6825" s="232"/>
      <c r="N6825" s="131" t="e">
        <f t="shared" si="106"/>
        <v>#N/A</v>
      </c>
    </row>
    <row r="6826" spans="1:14" ht="12.75" customHeight="1" x14ac:dyDescent="0.25">
      <c r="A6826" s="232"/>
      <c r="B6826" s="232"/>
      <c r="C6826" s="232"/>
      <c r="D6826" s="232"/>
      <c r="E6826" s="232"/>
      <c r="F6826" s="232"/>
      <c r="G6826" s="232"/>
      <c r="H6826" s="232"/>
      <c r="I6826" s="232"/>
      <c r="J6826" s="232"/>
      <c r="K6826" s="232"/>
      <c r="L6826" s="232"/>
      <c r="M6826" s="232"/>
      <c r="N6826" s="131" t="e">
        <f t="shared" si="106"/>
        <v>#N/A</v>
      </c>
    </row>
    <row r="6827" spans="1:14" ht="12.75" customHeight="1" x14ac:dyDescent="0.25">
      <c r="A6827" s="232"/>
      <c r="B6827" s="232"/>
      <c r="C6827" s="232"/>
      <c r="D6827" s="232"/>
      <c r="E6827" s="232"/>
      <c r="F6827" s="232"/>
      <c r="G6827" s="232"/>
      <c r="H6827" s="232"/>
      <c r="I6827" s="232"/>
      <c r="J6827" s="232"/>
      <c r="K6827" s="232"/>
      <c r="L6827" s="232"/>
      <c r="M6827" s="232"/>
      <c r="N6827" s="131" t="e">
        <f t="shared" si="106"/>
        <v>#N/A</v>
      </c>
    </row>
    <row r="6828" spans="1:14" ht="12.75" customHeight="1" x14ac:dyDescent="0.25">
      <c r="A6828" s="232"/>
      <c r="B6828" s="232"/>
      <c r="C6828" s="232"/>
      <c r="D6828" s="232"/>
      <c r="E6828" s="232"/>
      <c r="F6828" s="232"/>
      <c r="G6828" s="232"/>
      <c r="H6828" s="232"/>
      <c r="I6828" s="232"/>
      <c r="J6828" s="232"/>
      <c r="K6828" s="232"/>
      <c r="L6828" s="232"/>
      <c r="M6828" s="232"/>
      <c r="N6828" s="131" t="e">
        <f t="shared" si="106"/>
        <v>#N/A</v>
      </c>
    </row>
    <row r="6829" spans="1:14" ht="12.75" customHeight="1" x14ac:dyDescent="0.25">
      <c r="A6829" s="232"/>
      <c r="B6829" s="232"/>
      <c r="C6829" s="232"/>
      <c r="D6829" s="232"/>
      <c r="E6829" s="232"/>
      <c r="F6829" s="232"/>
      <c r="G6829" s="232"/>
      <c r="H6829" s="232"/>
      <c r="I6829" s="232"/>
      <c r="J6829" s="232"/>
      <c r="K6829" s="232"/>
      <c r="L6829" s="232"/>
      <c r="M6829" s="232"/>
      <c r="N6829" s="131" t="e">
        <f t="shared" si="106"/>
        <v>#N/A</v>
      </c>
    </row>
    <row r="6830" spans="1:14" ht="12.75" customHeight="1" x14ac:dyDescent="0.25">
      <c r="A6830" s="232"/>
      <c r="B6830" s="232"/>
      <c r="C6830" s="232"/>
      <c r="D6830" s="232"/>
      <c r="E6830" s="232"/>
      <c r="F6830" s="232"/>
      <c r="G6830" s="232"/>
      <c r="H6830" s="232"/>
      <c r="I6830" s="232"/>
      <c r="J6830" s="232"/>
      <c r="K6830" s="232"/>
      <c r="L6830" s="232"/>
      <c r="M6830" s="232"/>
      <c r="N6830" s="131" t="e">
        <f t="shared" si="106"/>
        <v>#N/A</v>
      </c>
    </row>
    <row r="6831" spans="1:14" ht="12.75" customHeight="1" x14ac:dyDescent="0.25">
      <c r="A6831" s="232"/>
      <c r="B6831" s="232"/>
      <c r="C6831" s="232"/>
      <c r="D6831" s="232"/>
      <c r="E6831" s="232"/>
      <c r="F6831" s="232"/>
      <c r="G6831" s="232"/>
      <c r="H6831" s="232"/>
      <c r="I6831" s="232"/>
      <c r="J6831" s="232"/>
      <c r="K6831" s="232"/>
      <c r="L6831" s="232"/>
      <c r="M6831" s="232"/>
      <c r="N6831" s="131" t="e">
        <f t="shared" si="106"/>
        <v>#N/A</v>
      </c>
    </row>
    <row r="6832" spans="1:14" ht="12.75" customHeight="1" x14ac:dyDescent="0.25">
      <c r="A6832" s="232"/>
      <c r="B6832" s="232"/>
      <c r="C6832" s="232"/>
      <c r="D6832" s="232"/>
      <c r="E6832" s="232"/>
      <c r="F6832" s="232"/>
      <c r="G6832" s="232"/>
      <c r="H6832" s="232"/>
      <c r="I6832" s="232"/>
      <c r="J6832" s="232"/>
      <c r="K6832" s="232"/>
      <c r="L6832" s="232"/>
      <c r="M6832" s="232"/>
      <c r="N6832" s="131" t="e">
        <f t="shared" si="106"/>
        <v>#N/A</v>
      </c>
    </row>
    <row r="6833" spans="1:14" ht="12.75" customHeight="1" x14ac:dyDescent="0.25">
      <c r="A6833" s="232"/>
      <c r="B6833" s="232"/>
      <c r="C6833" s="232"/>
      <c r="D6833" s="232"/>
      <c r="E6833" s="232"/>
      <c r="F6833" s="232"/>
      <c r="G6833" s="232"/>
      <c r="H6833" s="232"/>
      <c r="I6833" s="232"/>
      <c r="J6833" s="232"/>
      <c r="K6833" s="232"/>
      <c r="L6833" s="232"/>
      <c r="M6833" s="232"/>
      <c r="N6833" s="131" t="e">
        <f t="shared" si="106"/>
        <v>#N/A</v>
      </c>
    </row>
    <row r="6834" spans="1:14" ht="12.75" customHeight="1" x14ac:dyDescent="0.25">
      <c r="A6834" s="232"/>
      <c r="B6834" s="232"/>
      <c r="C6834" s="232"/>
      <c r="D6834" s="232"/>
      <c r="E6834" s="232"/>
      <c r="F6834" s="232"/>
      <c r="G6834" s="232"/>
      <c r="H6834" s="232"/>
      <c r="I6834" s="232"/>
      <c r="J6834" s="232"/>
      <c r="K6834" s="232"/>
      <c r="L6834" s="232"/>
      <c r="M6834" s="232"/>
      <c r="N6834" s="131" t="e">
        <f t="shared" si="106"/>
        <v>#N/A</v>
      </c>
    </row>
    <row r="6835" spans="1:14" ht="12.75" customHeight="1" x14ac:dyDescent="0.25">
      <c r="A6835" s="232"/>
      <c r="B6835" s="232"/>
      <c r="C6835" s="232"/>
      <c r="D6835" s="232"/>
      <c r="E6835" s="232"/>
      <c r="F6835" s="232"/>
      <c r="G6835" s="232"/>
      <c r="H6835" s="232"/>
      <c r="I6835" s="232"/>
      <c r="J6835" s="232"/>
      <c r="K6835" s="232"/>
      <c r="L6835" s="232"/>
      <c r="M6835" s="232"/>
      <c r="N6835" s="131" t="e">
        <f t="shared" si="106"/>
        <v>#N/A</v>
      </c>
    </row>
    <row r="6836" spans="1:14" ht="12.75" customHeight="1" x14ac:dyDescent="0.25">
      <c r="A6836" s="232"/>
      <c r="B6836" s="232"/>
      <c r="C6836" s="232"/>
      <c r="D6836" s="232"/>
      <c r="E6836" s="232"/>
      <c r="F6836" s="232"/>
      <c r="G6836" s="232"/>
      <c r="H6836" s="232"/>
      <c r="I6836" s="232"/>
      <c r="J6836" s="232"/>
      <c r="K6836" s="232"/>
      <c r="L6836" s="232"/>
      <c r="M6836" s="232"/>
      <c r="N6836" s="131" t="e">
        <f t="shared" si="106"/>
        <v>#N/A</v>
      </c>
    </row>
    <row r="6837" spans="1:14" ht="12.75" customHeight="1" x14ac:dyDescent="0.25">
      <c r="A6837" s="232"/>
      <c r="B6837" s="232"/>
      <c r="C6837" s="232"/>
      <c r="D6837" s="232"/>
      <c r="E6837" s="232"/>
      <c r="F6837" s="232"/>
      <c r="G6837" s="232"/>
      <c r="H6837" s="232"/>
      <c r="I6837" s="232"/>
      <c r="J6837" s="232"/>
      <c r="K6837" s="232"/>
      <c r="L6837" s="232"/>
      <c r="M6837" s="232"/>
      <c r="N6837" s="131" t="e">
        <f t="shared" si="106"/>
        <v>#N/A</v>
      </c>
    </row>
    <row r="6838" spans="1:14" ht="12.75" customHeight="1" x14ac:dyDescent="0.25">
      <c r="A6838" s="232"/>
      <c r="B6838" s="232"/>
      <c r="C6838" s="232"/>
      <c r="D6838" s="232"/>
      <c r="E6838" s="232"/>
      <c r="F6838" s="232"/>
      <c r="G6838" s="232"/>
      <c r="H6838" s="232"/>
      <c r="I6838" s="232"/>
      <c r="J6838" s="232"/>
      <c r="K6838" s="232"/>
      <c r="L6838" s="232"/>
      <c r="M6838" s="232"/>
      <c r="N6838" s="131" t="e">
        <f t="shared" si="106"/>
        <v>#N/A</v>
      </c>
    </row>
    <row r="6839" spans="1:14" ht="12.75" customHeight="1" x14ac:dyDescent="0.25">
      <c r="A6839" s="232"/>
      <c r="B6839" s="232"/>
      <c r="C6839" s="232"/>
      <c r="D6839" s="232"/>
      <c r="E6839" s="232"/>
      <c r="F6839" s="232"/>
      <c r="G6839" s="232"/>
      <c r="H6839" s="232"/>
      <c r="I6839" s="232"/>
      <c r="J6839" s="232"/>
      <c r="K6839" s="232"/>
      <c r="L6839" s="232"/>
      <c r="M6839" s="232"/>
      <c r="N6839" s="131" t="e">
        <f t="shared" si="106"/>
        <v>#N/A</v>
      </c>
    </row>
    <row r="6840" spans="1:14" ht="12.75" customHeight="1" x14ac:dyDescent="0.25">
      <c r="A6840" s="232"/>
      <c r="B6840" s="232"/>
      <c r="C6840" s="232"/>
      <c r="D6840" s="232"/>
      <c r="E6840" s="232"/>
      <c r="F6840" s="232"/>
      <c r="G6840" s="232"/>
      <c r="H6840" s="232"/>
      <c r="I6840" s="232"/>
      <c r="J6840" s="232"/>
      <c r="K6840" s="232"/>
      <c r="L6840" s="232"/>
      <c r="M6840" s="232"/>
      <c r="N6840" s="131" t="e">
        <f t="shared" si="106"/>
        <v>#N/A</v>
      </c>
    </row>
    <row r="6841" spans="1:14" ht="12.75" customHeight="1" x14ac:dyDescent="0.25">
      <c r="A6841" s="232"/>
      <c r="B6841" s="232"/>
      <c r="C6841" s="232"/>
      <c r="D6841" s="232"/>
      <c r="E6841" s="232"/>
      <c r="F6841" s="232"/>
      <c r="G6841" s="232"/>
      <c r="H6841" s="232"/>
      <c r="I6841" s="232"/>
      <c r="J6841" s="232"/>
      <c r="K6841" s="232"/>
      <c r="L6841" s="232"/>
      <c r="M6841" s="232"/>
      <c r="N6841" s="131" t="e">
        <f t="shared" si="106"/>
        <v>#N/A</v>
      </c>
    </row>
    <row r="6842" spans="1:14" ht="12.75" customHeight="1" x14ac:dyDescent="0.25">
      <c r="A6842" s="232"/>
      <c r="B6842" s="232"/>
      <c r="C6842" s="232"/>
      <c r="D6842" s="232"/>
      <c r="E6842" s="232"/>
      <c r="F6842" s="232"/>
      <c r="G6842" s="232"/>
      <c r="H6842" s="232"/>
      <c r="I6842" s="232"/>
      <c r="J6842" s="232"/>
      <c r="K6842" s="232"/>
      <c r="L6842" s="232"/>
      <c r="M6842" s="232"/>
      <c r="N6842" s="131" t="e">
        <f t="shared" si="106"/>
        <v>#N/A</v>
      </c>
    </row>
    <row r="6843" spans="1:14" ht="12.75" customHeight="1" x14ac:dyDescent="0.25">
      <c r="A6843" s="232"/>
      <c r="B6843" s="232"/>
      <c r="C6843" s="232"/>
      <c r="D6843" s="232"/>
      <c r="E6843" s="232"/>
      <c r="F6843" s="232"/>
      <c r="G6843" s="232"/>
      <c r="H6843" s="232"/>
      <c r="I6843" s="232"/>
      <c r="J6843" s="232"/>
      <c r="K6843" s="232"/>
      <c r="L6843" s="232"/>
      <c r="M6843" s="232"/>
      <c r="N6843" s="131" t="e">
        <f t="shared" si="106"/>
        <v>#N/A</v>
      </c>
    </row>
    <row r="6844" spans="1:14" ht="12.75" customHeight="1" x14ac:dyDescent="0.25">
      <c r="A6844" s="232"/>
      <c r="B6844" s="232"/>
      <c r="C6844" s="232"/>
      <c r="D6844" s="232"/>
      <c r="E6844" s="232"/>
      <c r="F6844" s="232"/>
      <c r="G6844" s="232"/>
      <c r="H6844" s="232"/>
      <c r="I6844" s="232"/>
      <c r="J6844" s="232"/>
      <c r="K6844" s="232"/>
      <c r="L6844" s="232"/>
      <c r="M6844" s="232"/>
      <c r="N6844" s="131" t="e">
        <f t="shared" si="106"/>
        <v>#N/A</v>
      </c>
    </row>
    <row r="6845" spans="1:14" ht="12.75" customHeight="1" x14ac:dyDescent="0.25">
      <c r="A6845" s="232"/>
      <c r="B6845" s="232"/>
      <c r="C6845" s="232"/>
      <c r="D6845" s="232"/>
      <c r="E6845" s="232"/>
      <c r="F6845" s="232"/>
      <c r="G6845" s="232"/>
      <c r="H6845" s="232"/>
      <c r="I6845" s="232"/>
      <c r="J6845" s="232"/>
      <c r="K6845" s="232"/>
      <c r="L6845" s="232"/>
      <c r="M6845" s="232"/>
      <c r="N6845" s="131" t="e">
        <f t="shared" si="106"/>
        <v>#N/A</v>
      </c>
    </row>
    <row r="6846" spans="1:14" ht="12.75" customHeight="1" x14ac:dyDescent="0.25">
      <c r="A6846" s="232"/>
      <c r="B6846" s="232"/>
      <c r="C6846" s="232"/>
      <c r="D6846" s="232"/>
      <c r="E6846" s="232"/>
      <c r="F6846" s="232"/>
      <c r="G6846" s="232"/>
      <c r="H6846" s="232"/>
      <c r="I6846" s="232"/>
      <c r="J6846" s="232"/>
      <c r="K6846" s="232"/>
      <c r="L6846" s="232"/>
      <c r="M6846" s="232"/>
      <c r="N6846" s="131" t="e">
        <f t="shared" si="106"/>
        <v>#N/A</v>
      </c>
    </row>
    <row r="6847" spans="1:14" ht="12.75" customHeight="1" x14ac:dyDescent="0.25">
      <c r="A6847" s="232"/>
      <c r="B6847" s="232"/>
      <c r="C6847" s="232"/>
      <c r="D6847" s="232"/>
      <c r="E6847" s="232"/>
      <c r="F6847" s="232"/>
      <c r="G6847" s="232"/>
      <c r="H6847" s="232"/>
      <c r="I6847" s="232"/>
      <c r="J6847" s="232"/>
      <c r="K6847" s="232"/>
      <c r="L6847" s="232"/>
      <c r="M6847" s="232"/>
      <c r="N6847" s="131" t="e">
        <f t="shared" si="106"/>
        <v>#N/A</v>
      </c>
    </row>
    <row r="6848" spans="1:14" ht="12.75" customHeight="1" x14ac:dyDescent="0.25">
      <c r="A6848" s="232"/>
      <c r="B6848" s="232"/>
      <c r="C6848" s="232"/>
      <c r="D6848" s="232"/>
      <c r="E6848" s="232"/>
      <c r="F6848" s="232"/>
      <c r="G6848" s="232"/>
      <c r="H6848" s="232"/>
      <c r="I6848" s="232"/>
      <c r="J6848" s="232"/>
      <c r="K6848" s="232"/>
      <c r="L6848" s="232"/>
      <c r="M6848" s="232"/>
      <c r="N6848" s="131" t="e">
        <f t="shared" si="106"/>
        <v>#N/A</v>
      </c>
    </row>
    <row r="6849" spans="1:14" ht="12.75" customHeight="1" x14ac:dyDescent="0.25">
      <c r="A6849" s="232"/>
      <c r="B6849" s="232"/>
      <c r="C6849" s="232"/>
      <c r="D6849" s="232"/>
      <c r="E6849" s="232"/>
      <c r="F6849" s="232"/>
      <c r="G6849" s="232"/>
      <c r="H6849" s="232"/>
      <c r="I6849" s="232"/>
      <c r="J6849" s="232"/>
      <c r="K6849" s="232"/>
      <c r="L6849" s="232"/>
      <c r="M6849" s="232"/>
      <c r="N6849" s="131" t="e">
        <f t="shared" si="106"/>
        <v>#N/A</v>
      </c>
    </row>
    <row r="6850" spans="1:14" ht="12.75" customHeight="1" x14ac:dyDescent="0.25">
      <c r="A6850" s="232"/>
      <c r="B6850" s="232"/>
      <c r="C6850" s="232"/>
      <c r="D6850" s="232"/>
      <c r="E6850" s="232"/>
      <c r="F6850" s="232"/>
      <c r="G6850" s="232"/>
      <c r="H6850" s="232"/>
      <c r="I6850" s="232"/>
      <c r="J6850" s="232"/>
      <c r="K6850" s="232"/>
      <c r="L6850" s="232"/>
      <c r="M6850" s="232"/>
      <c r="N6850" s="131" t="e">
        <f t="shared" si="106"/>
        <v>#N/A</v>
      </c>
    </row>
    <row r="6851" spans="1:14" ht="12.75" customHeight="1" x14ac:dyDescent="0.25">
      <c r="A6851" s="232"/>
      <c r="B6851" s="232"/>
      <c r="C6851" s="232"/>
      <c r="D6851" s="232"/>
      <c r="E6851" s="232"/>
      <c r="F6851" s="232"/>
      <c r="G6851" s="232"/>
      <c r="H6851" s="232"/>
      <c r="I6851" s="232"/>
      <c r="J6851" s="232"/>
      <c r="K6851" s="232"/>
      <c r="L6851" s="232"/>
      <c r="M6851" s="232"/>
      <c r="N6851" s="131" t="e">
        <f t="shared" si="106"/>
        <v>#N/A</v>
      </c>
    </row>
    <row r="6852" spans="1:14" ht="12.75" customHeight="1" x14ac:dyDescent="0.25">
      <c r="A6852" s="232"/>
      <c r="B6852" s="232"/>
      <c r="C6852" s="232"/>
      <c r="D6852" s="232"/>
      <c r="E6852" s="232"/>
      <c r="F6852" s="232"/>
      <c r="G6852" s="232"/>
      <c r="H6852" s="232"/>
      <c r="I6852" s="232"/>
      <c r="J6852" s="232"/>
      <c r="K6852" s="232"/>
      <c r="L6852" s="232"/>
      <c r="M6852" s="232"/>
      <c r="N6852" s="131" t="e">
        <f t="shared" ref="N6852:N6915" si="107">VLOOKUP(I6852,$O$3:$P$10,2,FALSE)</f>
        <v>#N/A</v>
      </c>
    </row>
    <row r="6853" spans="1:14" ht="12.75" customHeight="1" x14ac:dyDescent="0.25">
      <c r="A6853" s="232"/>
      <c r="B6853" s="232"/>
      <c r="C6853" s="232"/>
      <c r="D6853" s="232"/>
      <c r="E6853" s="232"/>
      <c r="F6853" s="232"/>
      <c r="G6853" s="232"/>
      <c r="H6853" s="232"/>
      <c r="I6853" s="232"/>
      <c r="J6853" s="232"/>
      <c r="K6853" s="232"/>
      <c r="L6853" s="232"/>
      <c r="M6853" s="232"/>
      <c r="N6853" s="131" t="e">
        <f t="shared" si="107"/>
        <v>#N/A</v>
      </c>
    </row>
    <row r="6854" spans="1:14" ht="12.75" customHeight="1" x14ac:dyDescent="0.25">
      <c r="A6854" s="232"/>
      <c r="B6854" s="232"/>
      <c r="C6854" s="232"/>
      <c r="D6854" s="232"/>
      <c r="E6854" s="232"/>
      <c r="F6854" s="232"/>
      <c r="G6854" s="232"/>
      <c r="H6854" s="232"/>
      <c r="I6854" s="232"/>
      <c r="J6854" s="232"/>
      <c r="K6854" s="232"/>
      <c r="L6854" s="232"/>
      <c r="M6854" s="232"/>
      <c r="N6854" s="131" t="e">
        <f t="shared" si="107"/>
        <v>#N/A</v>
      </c>
    </row>
    <row r="6855" spans="1:14" ht="12.75" customHeight="1" x14ac:dyDescent="0.25">
      <c r="A6855" s="232"/>
      <c r="B6855" s="232"/>
      <c r="C6855" s="232"/>
      <c r="D6855" s="232"/>
      <c r="E6855" s="232"/>
      <c r="F6855" s="232"/>
      <c r="G6855" s="232"/>
      <c r="H6855" s="232"/>
      <c r="I6855" s="232"/>
      <c r="J6855" s="232"/>
      <c r="K6855" s="232"/>
      <c r="L6855" s="232"/>
      <c r="M6855" s="232"/>
      <c r="N6855" s="131" t="e">
        <f t="shared" si="107"/>
        <v>#N/A</v>
      </c>
    </row>
    <row r="6856" spans="1:14" ht="12.75" customHeight="1" x14ac:dyDescent="0.25">
      <c r="A6856" s="232"/>
      <c r="B6856" s="232"/>
      <c r="C6856" s="232"/>
      <c r="D6856" s="232"/>
      <c r="E6856" s="232"/>
      <c r="F6856" s="232"/>
      <c r="G6856" s="232"/>
      <c r="H6856" s="232"/>
      <c r="I6856" s="232"/>
      <c r="J6856" s="232"/>
      <c r="K6856" s="232"/>
      <c r="L6856" s="232"/>
      <c r="M6856" s="232"/>
      <c r="N6856" s="131" t="e">
        <f t="shared" si="107"/>
        <v>#N/A</v>
      </c>
    </row>
    <row r="6857" spans="1:14" ht="12.75" customHeight="1" x14ac:dyDescent="0.25">
      <c r="A6857" s="232"/>
      <c r="B6857" s="232"/>
      <c r="C6857" s="232"/>
      <c r="D6857" s="232"/>
      <c r="E6857" s="232"/>
      <c r="F6857" s="232"/>
      <c r="G6857" s="232"/>
      <c r="H6857" s="232"/>
      <c r="I6857" s="232"/>
      <c r="J6857" s="232"/>
      <c r="K6857" s="232"/>
      <c r="L6857" s="232"/>
      <c r="M6857" s="232"/>
      <c r="N6857" s="131" t="e">
        <f t="shared" si="107"/>
        <v>#N/A</v>
      </c>
    </row>
    <row r="6858" spans="1:14" ht="12.75" customHeight="1" x14ac:dyDescent="0.25">
      <c r="A6858" s="232"/>
      <c r="B6858" s="232"/>
      <c r="C6858" s="232"/>
      <c r="D6858" s="232"/>
      <c r="E6858" s="232"/>
      <c r="F6858" s="232"/>
      <c r="G6858" s="232"/>
      <c r="H6858" s="232"/>
      <c r="I6858" s="232"/>
      <c r="J6858" s="232"/>
      <c r="K6858" s="232"/>
      <c r="L6858" s="232"/>
      <c r="M6858" s="232"/>
      <c r="N6858" s="131" t="e">
        <f t="shared" si="107"/>
        <v>#N/A</v>
      </c>
    </row>
    <row r="6859" spans="1:14" ht="12.75" customHeight="1" x14ac:dyDescent="0.25">
      <c r="A6859" s="232"/>
      <c r="B6859" s="232"/>
      <c r="C6859" s="232"/>
      <c r="D6859" s="232"/>
      <c r="E6859" s="232"/>
      <c r="F6859" s="232"/>
      <c r="G6859" s="232"/>
      <c r="H6859" s="232"/>
      <c r="I6859" s="232"/>
      <c r="J6859" s="232"/>
      <c r="K6859" s="232"/>
      <c r="L6859" s="232"/>
      <c r="M6859" s="232"/>
      <c r="N6859" s="131" t="e">
        <f t="shared" si="107"/>
        <v>#N/A</v>
      </c>
    </row>
    <row r="6860" spans="1:14" ht="12.75" customHeight="1" x14ac:dyDescent="0.25">
      <c r="A6860" s="232"/>
      <c r="B6860" s="232"/>
      <c r="C6860" s="232"/>
      <c r="D6860" s="232"/>
      <c r="E6860" s="232"/>
      <c r="F6860" s="232"/>
      <c r="G6860" s="232"/>
      <c r="H6860" s="232"/>
      <c r="I6860" s="232"/>
      <c r="J6860" s="232"/>
      <c r="K6860" s="232"/>
      <c r="L6860" s="232"/>
      <c r="M6860" s="232"/>
      <c r="N6860" s="131" t="e">
        <f t="shared" si="107"/>
        <v>#N/A</v>
      </c>
    </row>
    <row r="6861" spans="1:14" ht="12.75" customHeight="1" x14ac:dyDescent="0.25">
      <c r="A6861" s="232"/>
      <c r="B6861" s="232"/>
      <c r="C6861" s="232"/>
      <c r="D6861" s="232"/>
      <c r="E6861" s="232"/>
      <c r="F6861" s="232"/>
      <c r="G6861" s="232"/>
      <c r="H6861" s="232"/>
      <c r="I6861" s="232"/>
      <c r="J6861" s="232"/>
      <c r="K6861" s="232"/>
      <c r="L6861" s="232"/>
      <c r="M6861" s="232"/>
      <c r="N6861" s="131" t="e">
        <f t="shared" si="107"/>
        <v>#N/A</v>
      </c>
    </row>
    <row r="6862" spans="1:14" ht="12.75" customHeight="1" x14ac:dyDescent="0.25">
      <c r="A6862" s="232"/>
      <c r="B6862" s="232"/>
      <c r="C6862" s="232"/>
      <c r="D6862" s="232"/>
      <c r="E6862" s="232"/>
      <c r="F6862" s="232"/>
      <c r="G6862" s="232"/>
      <c r="H6862" s="232"/>
      <c r="I6862" s="232"/>
      <c r="J6862" s="232"/>
      <c r="K6862" s="232"/>
      <c r="L6862" s="232"/>
      <c r="M6862" s="232"/>
      <c r="N6862" s="131" t="e">
        <f t="shared" si="107"/>
        <v>#N/A</v>
      </c>
    </row>
    <row r="6863" spans="1:14" ht="12.75" customHeight="1" x14ac:dyDescent="0.25">
      <c r="A6863" s="232"/>
      <c r="B6863" s="232"/>
      <c r="C6863" s="232"/>
      <c r="D6863" s="232"/>
      <c r="E6863" s="232"/>
      <c r="F6863" s="232"/>
      <c r="G6863" s="232"/>
      <c r="H6863" s="232"/>
      <c r="I6863" s="232"/>
      <c r="J6863" s="232"/>
      <c r="K6863" s="232"/>
      <c r="L6863" s="232"/>
      <c r="M6863" s="232"/>
      <c r="N6863" s="131" t="e">
        <f t="shared" si="107"/>
        <v>#N/A</v>
      </c>
    </row>
    <row r="6864" spans="1:14" ht="12.75" customHeight="1" x14ac:dyDescent="0.25">
      <c r="A6864" s="232"/>
      <c r="B6864" s="232"/>
      <c r="C6864" s="232"/>
      <c r="D6864" s="232"/>
      <c r="E6864" s="232"/>
      <c r="F6864" s="232"/>
      <c r="G6864" s="232"/>
      <c r="H6864" s="232"/>
      <c r="I6864" s="232"/>
      <c r="J6864" s="232"/>
      <c r="K6864" s="232"/>
      <c r="L6864" s="232"/>
      <c r="M6864" s="232"/>
      <c r="N6864" s="131" t="e">
        <f t="shared" si="107"/>
        <v>#N/A</v>
      </c>
    </row>
    <row r="6865" spans="1:14" ht="12.75" customHeight="1" x14ac:dyDescent="0.25">
      <c r="A6865" s="232"/>
      <c r="B6865" s="232"/>
      <c r="C6865" s="232"/>
      <c r="D6865" s="232"/>
      <c r="E6865" s="232"/>
      <c r="F6865" s="232"/>
      <c r="G6865" s="232"/>
      <c r="H6865" s="232"/>
      <c r="I6865" s="232"/>
      <c r="J6865" s="232"/>
      <c r="K6865" s="232"/>
      <c r="L6865" s="232"/>
      <c r="M6865" s="232"/>
      <c r="N6865" s="131" t="e">
        <f t="shared" si="107"/>
        <v>#N/A</v>
      </c>
    </row>
    <row r="6866" spans="1:14" ht="12.75" customHeight="1" x14ac:dyDescent="0.25">
      <c r="A6866" s="232"/>
      <c r="B6866" s="232"/>
      <c r="C6866" s="232"/>
      <c r="D6866" s="232"/>
      <c r="E6866" s="232"/>
      <c r="F6866" s="232"/>
      <c r="G6866" s="232"/>
      <c r="H6866" s="232"/>
      <c r="I6866" s="232"/>
      <c r="J6866" s="232"/>
      <c r="K6866" s="232"/>
      <c r="L6866" s="232"/>
      <c r="M6866" s="232"/>
      <c r="N6866" s="131" t="e">
        <f t="shared" si="107"/>
        <v>#N/A</v>
      </c>
    </row>
    <row r="6867" spans="1:14" ht="12.75" customHeight="1" x14ac:dyDescent="0.25">
      <c r="A6867" s="232"/>
      <c r="B6867" s="232"/>
      <c r="C6867" s="232"/>
      <c r="D6867" s="232"/>
      <c r="E6867" s="232"/>
      <c r="F6867" s="232"/>
      <c r="G6867" s="232"/>
      <c r="H6867" s="232"/>
      <c r="I6867" s="232"/>
      <c r="J6867" s="232"/>
      <c r="K6867" s="232"/>
      <c r="L6867" s="232"/>
      <c r="M6867" s="232"/>
      <c r="N6867" s="131" t="e">
        <f t="shared" si="107"/>
        <v>#N/A</v>
      </c>
    </row>
    <row r="6868" spans="1:14" ht="12.75" customHeight="1" x14ac:dyDescent="0.25">
      <c r="A6868" s="232"/>
      <c r="B6868" s="232"/>
      <c r="C6868" s="232"/>
      <c r="D6868" s="232"/>
      <c r="E6868" s="232"/>
      <c r="F6868" s="232"/>
      <c r="G6868" s="232"/>
      <c r="H6868" s="232"/>
      <c r="I6868" s="232"/>
      <c r="J6868" s="232"/>
      <c r="K6868" s="232"/>
      <c r="L6868" s="232"/>
      <c r="M6868" s="232"/>
      <c r="N6868" s="131" t="e">
        <f t="shared" si="107"/>
        <v>#N/A</v>
      </c>
    </row>
    <row r="6869" spans="1:14" ht="12.75" customHeight="1" x14ac:dyDescent="0.25">
      <c r="A6869" s="232"/>
      <c r="B6869" s="232"/>
      <c r="C6869" s="232"/>
      <c r="D6869" s="232"/>
      <c r="E6869" s="232"/>
      <c r="F6869" s="232"/>
      <c r="G6869" s="232"/>
      <c r="H6869" s="232"/>
      <c r="I6869" s="232"/>
      <c r="J6869" s="232"/>
      <c r="K6869" s="232"/>
      <c r="L6869" s="232"/>
      <c r="M6869" s="232"/>
      <c r="N6869" s="131" t="e">
        <f t="shared" si="107"/>
        <v>#N/A</v>
      </c>
    </row>
    <row r="6870" spans="1:14" ht="12.75" customHeight="1" x14ac:dyDescent="0.25">
      <c r="A6870" s="232"/>
      <c r="B6870" s="232"/>
      <c r="C6870" s="232"/>
      <c r="D6870" s="232"/>
      <c r="E6870" s="232"/>
      <c r="F6870" s="232"/>
      <c r="G6870" s="232"/>
      <c r="H6870" s="232"/>
      <c r="I6870" s="232"/>
      <c r="J6870" s="232"/>
      <c r="K6870" s="232"/>
      <c r="L6870" s="232"/>
      <c r="M6870" s="232"/>
      <c r="N6870" s="131" t="e">
        <f t="shared" si="107"/>
        <v>#N/A</v>
      </c>
    </row>
    <row r="6871" spans="1:14" ht="12.75" customHeight="1" x14ac:dyDescent="0.25">
      <c r="A6871" s="232"/>
      <c r="B6871" s="232"/>
      <c r="C6871" s="232"/>
      <c r="D6871" s="232"/>
      <c r="E6871" s="232"/>
      <c r="F6871" s="232"/>
      <c r="G6871" s="232"/>
      <c r="H6871" s="232"/>
      <c r="I6871" s="232"/>
      <c r="J6871" s="232"/>
      <c r="K6871" s="232"/>
      <c r="L6871" s="232"/>
      <c r="M6871" s="232"/>
      <c r="N6871" s="131" t="e">
        <f t="shared" si="107"/>
        <v>#N/A</v>
      </c>
    </row>
    <row r="6872" spans="1:14" ht="12.75" customHeight="1" x14ac:dyDescent="0.25">
      <c r="A6872" s="232"/>
      <c r="B6872" s="232"/>
      <c r="C6872" s="232"/>
      <c r="D6872" s="232"/>
      <c r="E6872" s="232"/>
      <c r="F6872" s="232"/>
      <c r="G6872" s="232"/>
      <c r="H6872" s="232"/>
      <c r="I6872" s="232"/>
      <c r="J6872" s="232"/>
      <c r="K6872" s="232"/>
      <c r="L6872" s="232"/>
      <c r="M6872" s="232"/>
      <c r="N6872" s="131" t="e">
        <f t="shared" si="107"/>
        <v>#N/A</v>
      </c>
    </row>
    <row r="6873" spans="1:14" ht="12.75" customHeight="1" x14ac:dyDescent="0.25">
      <c r="A6873" s="232"/>
      <c r="B6873" s="232"/>
      <c r="C6873" s="232"/>
      <c r="D6873" s="232"/>
      <c r="E6873" s="232"/>
      <c r="F6873" s="232"/>
      <c r="G6873" s="232"/>
      <c r="H6873" s="232"/>
      <c r="I6873" s="232"/>
      <c r="J6873" s="232"/>
      <c r="K6873" s="232"/>
      <c r="L6873" s="232"/>
      <c r="M6873" s="232"/>
      <c r="N6873" s="131" t="e">
        <f t="shared" si="107"/>
        <v>#N/A</v>
      </c>
    </row>
    <row r="6874" spans="1:14" ht="12.75" customHeight="1" x14ac:dyDescent="0.25">
      <c r="A6874" s="232"/>
      <c r="B6874" s="232"/>
      <c r="C6874" s="232"/>
      <c r="D6874" s="232"/>
      <c r="E6874" s="232"/>
      <c r="F6874" s="232"/>
      <c r="G6874" s="232"/>
      <c r="H6874" s="232"/>
      <c r="I6874" s="232"/>
      <c r="J6874" s="232"/>
      <c r="K6874" s="232"/>
      <c r="L6874" s="232"/>
      <c r="M6874" s="232"/>
      <c r="N6874" s="131" t="e">
        <f t="shared" si="107"/>
        <v>#N/A</v>
      </c>
    </row>
    <row r="6875" spans="1:14" ht="12.75" customHeight="1" x14ac:dyDescent="0.25">
      <c r="A6875" s="232"/>
      <c r="B6875" s="232"/>
      <c r="C6875" s="232"/>
      <c r="D6875" s="232"/>
      <c r="E6875" s="232"/>
      <c r="F6875" s="232"/>
      <c r="G6875" s="232"/>
      <c r="H6875" s="232"/>
      <c r="I6875" s="232"/>
      <c r="J6875" s="232"/>
      <c r="K6875" s="232"/>
      <c r="L6875" s="232"/>
      <c r="M6875" s="232"/>
      <c r="N6875" s="131" t="e">
        <f t="shared" si="107"/>
        <v>#N/A</v>
      </c>
    </row>
    <row r="6876" spans="1:14" ht="12.75" customHeight="1" x14ac:dyDescent="0.25">
      <c r="A6876" s="232"/>
      <c r="B6876" s="232"/>
      <c r="C6876" s="232"/>
      <c r="D6876" s="232"/>
      <c r="E6876" s="232"/>
      <c r="F6876" s="232"/>
      <c r="G6876" s="232"/>
      <c r="H6876" s="232"/>
      <c r="I6876" s="232"/>
      <c r="J6876" s="232"/>
      <c r="K6876" s="232"/>
      <c r="L6876" s="232"/>
      <c r="M6876" s="232"/>
      <c r="N6876" s="131" t="e">
        <f t="shared" si="107"/>
        <v>#N/A</v>
      </c>
    </row>
    <row r="6877" spans="1:14" ht="12.75" customHeight="1" x14ac:dyDescent="0.25">
      <c r="A6877" s="232"/>
      <c r="B6877" s="232"/>
      <c r="C6877" s="232"/>
      <c r="D6877" s="232"/>
      <c r="E6877" s="232"/>
      <c r="F6877" s="232"/>
      <c r="G6877" s="232"/>
      <c r="H6877" s="232"/>
      <c r="I6877" s="232"/>
      <c r="J6877" s="232"/>
      <c r="K6877" s="232"/>
      <c r="L6877" s="232"/>
      <c r="M6877" s="232"/>
      <c r="N6877" s="131" t="e">
        <f t="shared" si="107"/>
        <v>#N/A</v>
      </c>
    </row>
    <row r="6878" spans="1:14" ht="12.75" customHeight="1" x14ac:dyDescent="0.25">
      <c r="A6878" s="232"/>
      <c r="B6878" s="232"/>
      <c r="C6878" s="232"/>
      <c r="D6878" s="232"/>
      <c r="E6878" s="232"/>
      <c r="F6878" s="232"/>
      <c r="G6878" s="232"/>
      <c r="H6878" s="232"/>
      <c r="I6878" s="232"/>
      <c r="J6878" s="232"/>
      <c r="K6878" s="232"/>
      <c r="L6878" s="232"/>
      <c r="M6878" s="232"/>
      <c r="N6878" s="131" t="e">
        <f t="shared" si="107"/>
        <v>#N/A</v>
      </c>
    </row>
    <row r="6879" spans="1:14" ht="12.75" customHeight="1" x14ac:dyDescent="0.25">
      <c r="A6879" s="232"/>
      <c r="B6879" s="232"/>
      <c r="C6879" s="232"/>
      <c r="D6879" s="232"/>
      <c r="E6879" s="232"/>
      <c r="F6879" s="232"/>
      <c r="G6879" s="232"/>
      <c r="H6879" s="232"/>
      <c r="I6879" s="232"/>
      <c r="J6879" s="232"/>
      <c r="K6879" s="232"/>
      <c r="L6879" s="232"/>
      <c r="M6879" s="232"/>
      <c r="N6879" s="131" t="e">
        <f t="shared" si="107"/>
        <v>#N/A</v>
      </c>
    </row>
    <row r="6880" spans="1:14" ht="12.75" customHeight="1" x14ac:dyDescent="0.25">
      <c r="A6880" s="232"/>
      <c r="B6880" s="232"/>
      <c r="C6880" s="232"/>
      <c r="D6880" s="232"/>
      <c r="E6880" s="232"/>
      <c r="F6880" s="232"/>
      <c r="G6880" s="232"/>
      <c r="H6880" s="232"/>
      <c r="I6880" s="232"/>
      <c r="J6880" s="232"/>
      <c r="K6880" s="232"/>
      <c r="L6880" s="232"/>
      <c r="M6880" s="232"/>
      <c r="N6880" s="131" t="e">
        <f t="shared" si="107"/>
        <v>#N/A</v>
      </c>
    </row>
    <row r="6881" spans="1:14" ht="12.75" customHeight="1" x14ac:dyDescent="0.25">
      <c r="A6881" s="232"/>
      <c r="B6881" s="232"/>
      <c r="C6881" s="232"/>
      <c r="D6881" s="232"/>
      <c r="E6881" s="232"/>
      <c r="F6881" s="232"/>
      <c r="G6881" s="232"/>
      <c r="H6881" s="232"/>
      <c r="I6881" s="232"/>
      <c r="J6881" s="232"/>
      <c r="K6881" s="232"/>
      <c r="L6881" s="232"/>
      <c r="M6881" s="232"/>
      <c r="N6881" s="131" t="e">
        <f t="shared" si="107"/>
        <v>#N/A</v>
      </c>
    </row>
    <row r="6882" spans="1:14" ht="12.75" customHeight="1" x14ac:dyDescent="0.25">
      <c r="A6882" s="232"/>
      <c r="B6882" s="232"/>
      <c r="C6882" s="232"/>
      <c r="D6882" s="232"/>
      <c r="E6882" s="232"/>
      <c r="F6882" s="232"/>
      <c r="G6882" s="232"/>
      <c r="H6882" s="232"/>
      <c r="I6882" s="232"/>
      <c r="J6882" s="232"/>
      <c r="K6882" s="232"/>
      <c r="L6882" s="232"/>
      <c r="M6882" s="232"/>
      <c r="N6882" s="131" t="e">
        <f t="shared" si="107"/>
        <v>#N/A</v>
      </c>
    </row>
    <row r="6883" spans="1:14" ht="12.75" customHeight="1" x14ac:dyDescent="0.25">
      <c r="A6883" s="232"/>
      <c r="B6883" s="232"/>
      <c r="C6883" s="232"/>
      <c r="D6883" s="232"/>
      <c r="E6883" s="232"/>
      <c r="F6883" s="232"/>
      <c r="G6883" s="232"/>
      <c r="H6883" s="232"/>
      <c r="I6883" s="232"/>
      <c r="J6883" s="232"/>
      <c r="K6883" s="232"/>
      <c r="L6883" s="232"/>
      <c r="M6883" s="232"/>
      <c r="N6883" s="131" t="e">
        <f t="shared" si="107"/>
        <v>#N/A</v>
      </c>
    </row>
    <row r="6884" spans="1:14" ht="12.75" customHeight="1" x14ac:dyDescent="0.25">
      <c r="A6884" s="232"/>
      <c r="B6884" s="232"/>
      <c r="C6884" s="232"/>
      <c r="D6884" s="232"/>
      <c r="E6884" s="232"/>
      <c r="F6884" s="232"/>
      <c r="G6884" s="232"/>
      <c r="H6884" s="232"/>
      <c r="I6884" s="232"/>
      <c r="J6884" s="232"/>
      <c r="K6884" s="232"/>
      <c r="L6884" s="232"/>
      <c r="M6884" s="232"/>
      <c r="N6884" s="131" t="e">
        <f t="shared" si="107"/>
        <v>#N/A</v>
      </c>
    </row>
    <row r="6885" spans="1:14" ht="12.75" customHeight="1" x14ac:dyDescent="0.25">
      <c r="A6885" s="232"/>
      <c r="B6885" s="232"/>
      <c r="C6885" s="232"/>
      <c r="D6885" s="232"/>
      <c r="E6885" s="232"/>
      <c r="F6885" s="232"/>
      <c r="G6885" s="232"/>
      <c r="H6885" s="232"/>
      <c r="I6885" s="232"/>
      <c r="J6885" s="232"/>
      <c r="K6885" s="232"/>
      <c r="L6885" s="232"/>
      <c r="M6885" s="232"/>
      <c r="N6885" s="131" t="e">
        <f t="shared" si="107"/>
        <v>#N/A</v>
      </c>
    </row>
    <row r="6886" spans="1:14" ht="12.75" customHeight="1" x14ac:dyDescent="0.25">
      <c r="A6886" s="232"/>
      <c r="B6886" s="232"/>
      <c r="C6886" s="232"/>
      <c r="D6886" s="232"/>
      <c r="E6886" s="232"/>
      <c r="F6886" s="232"/>
      <c r="G6886" s="232"/>
      <c r="H6886" s="232"/>
      <c r="I6886" s="232"/>
      <c r="J6886" s="232"/>
      <c r="K6886" s="232"/>
      <c r="L6886" s="232"/>
      <c r="M6886" s="232"/>
      <c r="N6886" s="131" t="e">
        <f t="shared" si="107"/>
        <v>#N/A</v>
      </c>
    </row>
    <row r="6887" spans="1:14" ht="12.75" customHeight="1" x14ac:dyDescent="0.25">
      <c r="A6887" s="232"/>
      <c r="B6887" s="232"/>
      <c r="C6887" s="232"/>
      <c r="D6887" s="232"/>
      <c r="E6887" s="232"/>
      <c r="F6887" s="232"/>
      <c r="G6887" s="232"/>
      <c r="H6887" s="232"/>
      <c r="I6887" s="232"/>
      <c r="J6887" s="232"/>
      <c r="K6887" s="232"/>
      <c r="L6887" s="232"/>
      <c r="M6887" s="232"/>
      <c r="N6887" s="131" t="e">
        <f t="shared" si="107"/>
        <v>#N/A</v>
      </c>
    </row>
    <row r="6888" spans="1:14" ht="12.75" customHeight="1" x14ac:dyDescent="0.25">
      <c r="A6888" s="232"/>
      <c r="B6888" s="232"/>
      <c r="C6888" s="232"/>
      <c r="D6888" s="232"/>
      <c r="E6888" s="232"/>
      <c r="F6888" s="232"/>
      <c r="G6888" s="232"/>
      <c r="H6888" s="232"/>
      <c r="I6888" s="232"/>
      <c r="J6888" s="232"/>
      <c r="K6888" s="232"/>
      <c r="L6888" s="232"/>
      <c r="M6888" s="232"/>
      <c r="N6888" s="131" t="e">
        <f t="shared" si="107"/>
        <v>#N/A</v>
      </c>
    </row>
    <row r="6889" spans="1:14" ht="12.75" customHeight="1" x14ac:dyDescent="0.25">
      <c r="A6889" s="232"/>
      <c r="B6889" s="232"/>
      <c r="C6889" s="232"/>
      <c r="D6889" s="232"/>
      <c r="E6889" s="232"/>
      <c r="F6889" s="232"/>
      <c r="G6889" s="232"/>
      <c r="H6889" s="232"/>
      <c r="I6889" s="232"/>
      <c r="J6889" s="232"/>
      <c r="K6889" s="232"/>
      <c r="L6889" s="232"/>
      <c r="M6889" s="232"/>
      <c r="N6889" s="131" t="e">
        <f t="shared" si="107"/>
        <v>#N/A</v>
      </c>
    </row>
    <row r="6890" spans="1:14" ht="12.75" customHeight="1" x14ac:dyDescent="0.25">
      <c r="A6890" s="232"/>
      <c r="B6890" s="232"/>
      <c r="C6890" s="232"/>
      <c r="D6890" s="232"/>
      <c r="E6890" s="232"/>
      <c r="F6890" s="232"/>
      <c r="G6890" s="232"/>
      <c r="H6890" s="232"/>
      <c r="I6890" s="232"/>
      <c r="J6890" s="232"/>
      <c r="K6890" s="232"/>
      <c r="L6890" s="232"/>
      <c r="M6890" s="232"/>
      <c r="N6890" s="131" t="e">
        <f t="shared" si="107"/>
        <v>#N/A</v>
      </c>
    </row>
    <row r="6891" spans="1:14" ht="12.75" customHeight="1" x14ac:dyDescent="0.25">
      <c r="A6891" s="232"/>
      <c r="B6891" s="232"/>
      <c r="C6891" s="232"/>
      <c r="D6891" s="232"/>
      <c r="E6891" s="232"/>
      <c r="F6891" s="232"/>
      <c r="G6891" s="232"/>
      <c r="H6891" s="232"/>
      <c r="I6891" s="232"/>
      <c r="J6891" s="232"/>
      <c r="K6891" s="232"/>
      <c r="L6891" s="232"/>
      <c r="M6891" s="232"/>
      <c r="N6891" s="131" t="e">
        <f t="shared" si="107"/>
        <v>#N/A</v>
      </c>
    </row>
    <row r="6892" spans="1:14" ht="12.75" customHeight="1" x14ac:dyDescent="0.25">
      <c r="A6892" s="232"/>
      <c r="B6892" s="232"/>
      <c r="C6892" s="232"/>
      <c r="D6892" s="232"/>
      <c r="E6892" s="232"/>
      <c r="F6892" s="232"/>
      <c r="G6892" s="232"/>
      <c r="H6892" s="232"/>
      <c r="I6892" s="232"/>
      <c r="J6892" s="232"/>
      <c r="K6892" s="232"/>
      <c r="L6892" s="232"/>
      <c r="M6892" s="232"/>
      <c r="N6892" s="131" t="e">
        <f t="shared" si="107"/>
        <v>#N/A</v>
      </c>
    </row>
    <row r="6893" spans="1:14" ht="12.75" customHeight="1" x14ac:dyDescent="0.25">
      <c r="A6893" s="232"/>
      <c r="B6893" s="232"/>
      <c r="C6893" s="232"/>
      <c r="D6893" s="232"/>
      <c r="E6893" s="232"/>
      <c r="F6893" s="232"/>
      <c r="G6893" s="232"/>
      <c r="H6893" s="232"/>
      <c r="I6893" s="232"/>
      <c r="J6893" s="232"/>
      <c r="K6893" s="232"/>
      <c r="L6893" s="232"/>
      <c r="M6893" s="232"/>
      <c r="N6893" s="131" t="e">
        <f t="shared" si="107"/>
        <v>#N/A</v>
      </c>
    </row>
    <row r="6894" spans="1:14" ht="12.75" customHeight="1" x14ac:dyDescent="0.25">
      <c r="A6894" s="232"/>
      <c r="B6894" s="232"/>
      <c r="C6894" s="232"/>
      <c r="D6894" s="232"/>
      <c r="E6894" s="232"/>
      <c r="F6894" s="232"/>
      <c r="G6894" s="232"/>
      <c r="H6894" s="232"/>
      <c r="I6894" s="232"/>
      <c r="J6894" s="232"/>
      <c r="K6894" s="232"/>
      <c r="L6894" s="232"/>
      <c r="M6894" s="232"/>
      <c r="N6894" s="131" t="e">
        <f t="shared" si="107"/>
        <v>#N/A</v>
      </c>
    </row>
    <row r="6895" spans="1:14" ht="12.75" customHeight="1" x14ac:dyDescent="0.25">
      <c r="A6895" s="232"/>
      <c r="B6895" s="232"/>
      <c r="C6895" s="232"/>
      <c r="D6895" s="232"/>
      <c r="E6895" s="232"/>
      <c r="F6895" s="232"/>
      <c r="G6895" s="232"/>
      <c r="H6895" s="232"/>
      <c r="I6895" s="232"/>
      <c r="J6895" s="232"/>
      <c r="K6895" s="232"/>
      <c r="L6895" s="232"/>
      <c r="M6895" s="232"/>
      <c r="N6895" s="131" t="e">
        <f t="shared" si="107"/>
        <v>#N/A</v>
      </c>
    </row>
    <row r="6896" spans="1:14" ht="12.75" customHeight="1" x14ac:dyDescent="0.25">
      <c r="A6896" s="232"/>
      <c r="B6896" s="232"/>
      <c r="C6896" s="232"/>
      <c r="D6896" s="232"/>
      <c r="E6896" s="232"/>
      <c r="F6896" s="232"/>
      <c r="G6896" s="232"/>
      <c r="H6896" s="232"/>
      <c r="I6896" s="232"/>
      <c r="J6896" s="232"/>
      <c r="K6896" s="232"/>
      <c r="L6896" s="232"/>
      <c r="M6896" s="232"/>
      <c r="N6896" s="131" t="e">
        <f t="shared" si="107"/>
        <v>#N/A</v>
      </c>
    </row>
    <row r="6897" spans="1:14" ht="12.75" customHeight="1" x14ac:dyDescent="0.25">
      <c r="A6897" s="232"/>
      <c r="B6897" s="232"/>
      <c r="C6897" s="232"/>
      <c r="D6897" s="232"/>
      <c r="E6897" s="232"/>
      <c r="F6897" s="232"/>
      <c r="G6897" s="232"/>
      <c r="H6897" s="232"/>
      <c r="I6897" s="232"/>
      <c r="J6897" s="232"/>
      <c r="K6897" s="232"/>
      <c r="L6897" s="232"/>
      <c r="M6897" s="232"/>
      <c r="N6897" s="131" t="e">
        <f t="shared" si="107"/>
        <v>#N/A</v>
      </c>
    </row>
    <row r="6898" spans="1:14" ht="12.75" customHeight="1" x14ac:dyDescent="0.25">
      <c r="A6898" s="232"/>
      <c r="B6898" s="232"/>
      <c r="C6898" s="232"/>
      <c r="D6898" s="232"/>
      <c r="E6898" s="232"/>
      <c r="F6898" s="232"/>
      <c r="G6898" s="232"/>
      <c r="H6898" s="232"/>
      <c r="I6898" s="232"/>
      <c r="J6898" s="232"/>
      <c r="K6898" s="232"/>
      <c r="L6898" s="232"/>
      <c r="M6898" s="232"/>
      <c r="N6898" s="131" t="e">
        <f t="shared" si="107"/>
        <v>#N/A</v>
      </c>
    </row>
    <row r="6899" spans="1:14" ht="12.75" customHeight="1" x14ac:dyDescent="0.25">
      <c r="A6899" s="232"/>
      <c r="B6899" s="232"/>
      <c r="C6899" s="232"/>
      <c r="D6899" s="232"/>
      <c r="E6899" s="232"/>
      <c r="F6899" s="232"/>
      <c r="G6899" s="232"/>
      <c r="H6899" s="232"/>
      <c r="I6899" s="232"/>
      <c r="J6899" s="232"/>
      <c r="K6899" s="232"/>
      <c r="L6899" s="232"/>
      <c r="M6899" s="232"/>
      <c r="N6899" s="131" t="e">
        <f t="shared" si="107"/>
        <v>#N/A</v>
      </c>
    </row>
    <row r="6900" spans="1:14" ht="12.75" customHeight="1" x14ac:dyDescent="0.25">
      <c r="A6900" s="232"/>
      <c r="B6900" s="232"/>
      <c r="C6900" s="232"/>
      <c r="D6900" s="232"/>
      <c r="E6900" s="232"/>
      <c r="F6900" s="232"/>
      <c r="G6900" s="232"/>
      <c r="H6900" s="232"/>
      <c r="I6900" s="232"/>
      <c r="J6900" s="232"/>
      <c r="K6900" s="232"/>
      <c r="L6900" s="232"/>
      <c r="M6900" s="232"/>
      <c r="N6900" s="131" t="e">
        <f t="shared" si="107"/>
        <v>#N/A</v>
      </c>
    </row>
    <row r="6901" spans="1:14" ht="12.75" customHeight="1" x14ac:dyDescent="0.25">
      <c r="A6901" s="232"/>
      <c r="B6901" s="232"/>
      <c r="C6901" s="232"/>
      <c r="D6901" s="232"/>
      <c r="E6901" s="232"/>
      <c r="F6901" s="232"/>
      <c r="G6901" s="232"/>
      <c r="H6901" s="232"/>
      <c r="I6901" s="232"/>
      <c r="J6901" s="232"/>
      <c r="K6901" s="232"/>
      <c r="L6901" s="232"/>
      <c r="M6901" s="232"/>
      <c r="N6901" s="131" t="e">
        <f t="shared" si="107"/>
        <v>#N/A</v>
      </c>
    </row>
    <row r="6902" spans="1:14" ht="12.75" customHeight="1" x14ac:dyDescent="0.25">
      <c r="A6902" s="232"/>
      <c r="B6902" s="232"/>
      <c r="C6902" s="232"/>
      <c r="D6902" s="232"/>
      <c r="E6902" s="232"/>
      <c r="F6902" s="232"/>
      <c r="G6902" s="232"/>
      <c r="H6902" s="232"/>
      <c r="I6902" s="232"/>
      <c r="J6902" s="232"/>
      <c r="K6902" s="232"/>
      <c r="L6902" s="232"/>
      <c r="M6902" s="232"/>
      <c r="N6902" s="131" t="e">
        <f t="shared" si="107"/>
        <v>#N/A</v>
      </c>
    </row>
    <row r="6903" spans="1:14" ht="12.75" customHeight="1" x14ac:dyDescent="0.25">
      <c r="A6903" s="232"/>
      <c r="B6903" s="232"/>
      <c r="C6903" s="232"/>
      <c r="D6903" s="232"/>
      <c r="E6903" s="232"/>
      <c r="F6903" s="232"/>
      <c r="G6903" s="232"/>
      <c r="H6903" s="232"/>
      <c r="I6903" s="232"/>
      <c r="J6903" s="232"/>
      <c r="K6903" s="232"/>
      <c r="L6903" s="232"/>
      <c r="M6903" s="232"/>
      <c r="N6903" s="131" t="e">
        <f t="shared" si="107"/>
        <v>#N/A</v>
      </c>
    </row>
    <row r="6904" spans="1:14" ht="12.75" customHeight="1" x14ac:dyDescent="0.25">
      <c r="A6904" s="232"/>
      <c r="B6904" s="232"/>
      <c r="C6904" s="232"/>
      <c r="D6904" s="232"/>
      <c r="E6904" s="232"/>
      <c r="F6904" s="232"/>
      <c r="G6904" s="232"/>
      <c r="H6904" s="232"/>
      <c r="I6904" s="232"/>
      <c r="J6904" s="232"/>
      <c r="K6904" s="232"/>
      <c r="L6904" s="232"/>
      <c r="M6904" s="232"/>
      <c r="N6904" s="131" t="e">
        <f t="shared" si="107"/>
        <v>#N/A</v>
      </c>
    </row>
    <row r="6905" spans="1:14" ht="12.75" customHeight="1" x14ac:dyDescent="0.25">
      <c r="A6905" s="232"/>
      <c r="B6905" s="232"/>
      <c r="C6905" s="232"/>
      <c r="D6905" s="232"/>
      <c r="E6905" s="232"/>
      <c r="F6905" s="232"/>
      <c r="G6905" s="232"/>
      <c r="H6905" s="232"/>
      <c r="I6905" s="232"/>
      <c r="J6905" s="232"/>
      <c r="K6905" s="232"/>
      <c r="L6905" s="232"/>
      <c r="M6905" s="232"/>
      <c r="N6905" s="131" t="e">
        <f t="shared" si="107"/>
        <v>#N/A</v>
      </c>
    </row>
    <row r="6906" spans="1:14" ht="12.75" customHeight="1" x14ac:dyDescent="0.25">
      <c r="A6906" s="232"/>
      <c r="B6906" s="232"/>
      <c r="C6906" s="232"/>
      <c r="D6906" s="232"/>
      <c r="E6906" s="232"/>
      <c r="F6906" s="232"/>
      <c r="G6906" s="232"/>
      <c r="H6906" s="232"/>
      <c r="I6906" s="232"/>
      <c r="J6906" s="232"/>
      <c r="K6906" s="232"/>
      <c r="L6906" s="232"/>
      <c r="M6906" s="232"/>
      <c r="N6906" s="131" t="e">
        <f t="shared" si="107"/>
        <v>#N/A</v>
      </c>
    </row>
    <row r="6907" spans="1:14" ht="12.75" customHeight="1" x14ac:dyDescent="0.25">
      <c r="A6907" s="232"/>
      <c r="B6907" s="232"/>
      <c r="C6907" s="232"/>
      <c r="D6907" s="232"/>
      <c r="E6907" s="232"/>
      <c r="F6907" s="232"/>
      <c r="G6907" s="232"/>
      <c r="H6907" s="232"/>
      <c r="I6907" s="232"/>
      <c r="J6907" s="232"/>
      <c r="K6907" s="232"/>
      <c r="L6907" s="232"/>
      <c r="M6907" s="232"/>
      <c r="N6907" s="131" t="e">
        <f t="shared" si="107"/>
        <v>#N/A</v>
      </c>
    </row>
    <row r="6908" spans="1:14" ht="12.75" customHeight="1" x14ac:dyDescent="0.25">
      <c r="A6908" s="232"/>
      <c r="B6908" s="232"/>
      <c r="C6908" s="232"/>
      <c r="D6908" s="232"/>
      <c r="E6908" s="232"/>
      <c r="F6908" s="232"/>
      <c r="G6908" s="232"/>
      <c r="H6908" s="232"/>
      <c r="I6908" s="232"/>
      <c r="J6908" s="232"/>
      <c r="K6908" s="232"/>
      <c r="L6908" s="232"/>
      <c r="M6908" s="232"/>
      <c r="N6908" s="131" t="e">
        <f t="shared" si="107"/>
        <v>#N/A</v>
      </c>
    </row>
    <row r="6909" spans="1:14" ht="12.75" customHeight="1" x14ac:dyDescent="0.25">
      <c r="A6909" s="232"/>
      <c r="B6909" s="232"/>
      <c r="C6909" s="232"/>
      <c r="D6909" s="232"/>
      <c r="E6909" s="232"/>
      <c r="F6909" s="232"/>
      <c r="G6909" s="232"/>
      <c r="H6909" s="232"/>
      <c r="I6909" s="232"/>
      <c r="J6909" s="232"/>
      <c r="K6909" s="232"/>
      <c r="L6909" s="232"/>
      <c r="M6909" s="232"/>
      <c r="N6909" s="131" t="e">
        <f t="shared" si="107"/>
        <v>#N/A</v>
      </c>
    </row>
    <row r="6910" spans="1:14" ht="12.75" customHeight="1" x14ac:dyDescent="0.25">
      <c r="A6910" s="232"/>
      <c r="B6910" s="232"/>
      <c r="C6910" s="232"/>
      <c r="D6910" s="232"/>
      <c r="E6910" s="232"/>
      <c r="F6910" s="232"/>
      <c r="G6910" s="232"/>
      <c r="H6910" s="232"/>
      <c r="I6910" s="232"/>
      <c r="J6910" s="232"/>
      <c r="K6910" s="232"/>
      <c r="L6910" s="232"/>
      <c r="M6910" s="232"/>
      <c r="N6910" s="131" t="e">
        <f t="shared" si="107"/>
        <v>#N/A</v>
      </c>
    </row>
    <row r="6911" spans="1:14" ht="12.75" customHeight="1" x14ac:dyDescent="0.25">
      <c r="A6911" s="232"/>
      <c r="B6911" s="232"/>
      <c r="C6911" s="232"/>
      <c r="D6911" s="232"/>
      <c r="E6911" s="232"/>
      <c r="F6911" s="232"/>
      <c r="G6911" s="232"/>
      <c r="H6911" s="232"/>
      <c r="I6911" s="232"/>
      <c r="J6911" s="232"/>
      <c r="K6911" s="232"/>
      <c r="L6911" s="232"/>
      <c r="M6911" s="232"/>
      <c r="N6911" s="131" t="e">
        <f t="shared" si="107"/>
        <v>#N/A</v>
      </c>
    </row>
    <row r="6912" spans="1:14" ht="12.75" customHeight="1" x14ac:dyDescent="0.25">
      <c r="A6912" s="232"/>
      <c r="B6912" s="232"/>
      <c r="C6912" s="232"/>
      <c r="D6912" s="232"/>
      <c r="E6912" s="232"/>
      <c r="F6912" s="232"/>
      <c r="G6912" s="232"/>
      <c r="H6912" s="232"/>
      <c r="I6912" s="232"/>
      <c r="J6912" s="232"/>
      <c r="K6912" s="232"/>
      <c r="L6912" s="232"/>
      <c r="M6912" s="232"/>
      <c r="N6912" s="131" t="e">
        <f t="shared" si="107"/>
        <v>#N/A</v>
      </c>
    </row>
    <row r="6913" spans="1:14" ht="12.75" customHeight="1" x14ac:dyDescent="0.25">
      <c r="A6913" s="232"/>
      <c r="B6913" s="232"/>
      <c r="C6913" s="232"/>
      <c r="D6913" s="232"/>
      <c r="E6913" s="232"/>
      <c r="F6913" s="232"/>
      <c r="G6913" s="232"/>
      <c r="H6913" s="232"/>
      <c r="I6913" s="232"/>
      <c r="J6913" s="232"/>
      <c r="K6913" s="232"/>
      <c r="L6913" s="232"/>
      <c r="M6913" s="232"/>
      <c r="N6913" s="131" t="e">
        <f t="shared" si="107"/>
        <v>#N/A</v>
      </c>
    </row>
    <row r="6914" spans="1:14" ht="12.75" customHeight="1" x14ac:dyDescent="0.25">
      <c r="A6914" s="232"/>
      <c r="B6914" s="232"/>
      <c r="C6914" s="232"/>
      <c r="D6914" s="232"/>
      <c r="E6914" s="232"/>
      <c r="F6914" s="232"/>
      <c r="G6914" s="232"/>
      <c r="H6914" s="232"/>
      <c r="I6914" s="232"/>
      <c r="J6914" s="232"/>
      <c r="K6914" s="232"/>
      <c r="L6914" s="232"/>
      <c r="M6914" s="232"/>
      <c r="N6914" s="131" t="e">
        <f t="shared" si="107"/>
        <v>#N/A</v>
      </c>
    </row>
    <row r="6915" spans="1:14" ht="12.75" customHeight="1" x14ac:dyDescent="0.25">
      <c r="A6915" s="232"/>
      <c r="B6915" s="232"/>
      <c r="C6915" s="232"/>
      <c r="D6915" s="232"/>
      <c r="E6915" s="232"/>
      <c r="F6915" s="232"/>
      <c r="G6915" s="232"/>
      <c r="H6915" s="232"/>
      <c r="I6915" s="232"/>
      <c r="J6915" s="232"/>
      <c r="K6915" s="232"/>
      <c r="L6915" s="232"/>
      <c r="M6915" s="232"/>
      <c r="N6915" s="131" t="e">
        <f t="shared" si="107"/>
        <v>#N/A</v>
      </c>
    </row>
    <row r="6916" spans="1:14" ht="12.75" customHeight="1" x14ac:dyDescent="0.25">
      <c r="A6916" s="232"/>
      <c r="B6916" s="232"/>
      <c r="C6916" s="232"/>
      <c r="D6916" s="232"/>
      <c r="E6916" s="232"/>
      <c r="F6916" s="232"/>
      <c r="G6916" s="232"/>
      <c r="H6916" s="232"/>
      <c r="I6916" s="232"/>
      <c r="J6916" s="232"/>
      <c r="K6916" s="232"/>
      <c r="L6916" s="232"/>
      <c r="M6916" s="232"/>
      <c r="N6916" s="131" t="e">
        <f t="shared" ref="N6916:N6979" si="108">VLOOKUP(I6916,$O$3:$P$10,2,FALSE)</f>
        <v>#N/A</v>
      </c>
    </row>
    <row r="6917" spans="1:14" ht="12.75" customHeight="1" x14ac:dyDescent="0.25">
      <c r="A6917" s="232"/>
      <c r="B6917" s="232"/>
      <c r="C6917" s="232"/>
      <c r="D6917" s="232"/>
      <c r="E6917" s="232"/>
      <c r="F6917" s="232"/>
      <c r="G6917" s="232"/>
      <c r="H6917" s="232"/>
      <c r="I6917" s="232"/>
      <c r="J6917" s="232"/>
      <c r="K6917" s="232"/>
      <c r="L6917" s="232"/>
      <c r="M6917" s="232"/>
      <c r="N6917" s="131" t="e">
        <f t="shared" si="108"/>
        <v>#N/A</v>
      </c>
    </row>
    <row r="6918" spans="1:14" ht="12.75" customHeight="1" x14ac:dyDescent="0.25">
      <c r="A6918" s="232"/>
      <c r="B6918" s="232"/>
      <c r="C6918" s="232"/>
      <c r="D6918" s="232"/>
      <c r="E6918" s="232"/>
      <c r="F6918" s="232"/>
      <c r="G6918" s="232"/>
      <c r="H6918" s="232"/>
      <c r="I6918" s="232"/>
      <c r="J6918" s="232"/>
      <c r="K6918" s="232"/>
      <c r="L6918" s="232"/>
      <c r="M6918" s="232"/>
      <c r="N6918" s="131" t="e">
        <f t="shared" si="108"/>
        <v>#N/A</v>
      </c>
    </row>
    <row r="6919" spans="1:14" ht="12.75" customHeight="1" x14ac:dyDescent="0.25">
      <c r="A6919" s="232"/>
      <c r="B6919" s="232"/>
      <c r="C6919" s="232"/>
      <c r="D6919" s="232"/>
      <c r="E6919" s="232"/>
      <c r="F6919" s="232"/>
      <c r="G6919" s="232"/>
      <c r="H6919" s="232"/>
      <c r="I6919" s="232"/>
      <c r="J6919" s="232"/>
      <c r="K6919" s="232"/>
      <c r="L6919" s="232"/>
      <c r="M6919" s="232"/>
      <c r="N6919" s="131" t="e">
        <f t="shared" si="108"/>
        <v>#N/A</v>
      </c>
    </row>
    <row r="6920" spans="1:14" ht="12.75" customHeight="1" x14ac:dyDescent="0.25">
      <c r="A6920" s="232"/>
      <c r="B6920" s="232"/>
      <c r="C6920" s="232"/>
      <c r="D6920" s="232"/>
      <c r="E6920" s="232"/>
      <c r="F6920" s="232"/>
      <c r="G6920" s="232"/>
      <c r="H6920" s="232"/>
      <c r="I6920" s="232"/>
      <c r="J6920" s="232"/>
      <c r="K6920" s="232"/>
      <c r="L6920" s="232"/>
      <c r="M6920" s="232"/>
      <c r="N6920" s="131" t="e">
        <f t="shared" si="108"/>
        <v>#N/A</v>
      </c>
    </row>
    <row r="6921" spans="1:14" ht="12.75" customHeight="1" x14ac:dyDescent="0.25">
      <c r="A6921" s="232"/>
      <c r="B6921" s="232"/>
      <c r="C6921" s="232"/>
      <c r="D6921" s="232"/>
      <c r="E6921" s="232"/>
      <c r="F6921" s="232"/>
      <c r="G6921" s="232"/>
      <c r="H6921" s="232"/>
      <c r="I6921" s="232"/>
      <c r="J6921" s="232"/>
      <c r="K6921" s="232"/>
      <c r="L6921" s="232"/>
      <c r="M6921" s="232"/>
      <c r="N6921" s="131" t="e">
        <f t="shared" si="108"/>
        <v>#N/A</v>
      </c>
    </row>
    <row r="6922" spans="1:14" ht="12.75" customHeight="1" x14ac:dyDescent="0.25">
      <c r="A6922" s="232"/>
      <c r="B6922" s="232"/>
      <c r="C6922" s="232"/>
      <c r="D6922" s="232"/>
      <c r="E6922" s="232"/>
      <c r="F6922" s="232"/>
      <c r="G6922" s="232"/>
      <c r="H6922" s="232"/>
      <c r="I6922" s="232"/>
      <c r="J6922" s="232"/>
      <c r="K6922" s="232"/>
      <c r="L6922" s="232"/>
      <c r="M6922" s="232"/>
      <c r="N6922" s="131" t="e">
        <f t="shared" si="108"/>
        <v>#N/A</v>
      </c>
    </row>
    <row r="6923" spans="1:14" ht="12.75" customHeight="1" x14ac:dyDescent="0.25">
      <c r="A6923" s="232"/>
      <c r="B6923" s="232"/>
      <c r="C6923" s="232"/>
      <c r="D6923" s="232"/>
      <c r="E6923" s="232"/>
      <c r="F6923" s="232"/>
      <c r="G6923" s="232"/>
      <c r="H6923" s="232"/>
      <c r="I6923" s="232"/>
      <c r="J6923" s="232"/>
      <c r="K6923" s="232"/>
      <c r="L6923" s="232"/>
      <c r="M6923" s="232"/>
      <c r="N6923" s="131" t="e">
        <f t="shared" si="108"/>
        <v>#N/A</v>
      </c>
    </row>
    <row r="6924" spans="1:14" ht="12.75" customHeight="1" x14ac:dyDescent="0.25">
      <c r="A6924" s="232"/>
      <c r="B6924" s="232"/>
      <c r="C6924" s="232"/>
      <c r="D6924" s="232"/>
      <c r="E6924" s="232"/>
      <c r="F6924" s="232"/>
      <c r="G6924" s="232"/>
      <c r="H6924" s="232"/>
      <c r="I6924" s="232"/>
      <c r="J6924" s="232"/>
      <c r="K6924" s="232"/>
      <c r="L6924" s="232"/>
      <c r="M6924" s="232"/>
      <c r="N6924" s="131" t="e">
        <f t="shared" si="108"/>
        <v>#N/A</v>
      </c>
    </row>
    <row r="6925" spans="1:14" ht="12.75" customHeight="1" x14ac:dyDescent="0.25">
      <c r="A6925" s="232"/>
      <c r="B6925" s="232"/>
      <c r="C6925" s="232"/>
      <c r="D6925" s="232"/>
      <c r="E6925" s="232"/>
      <c r="F6925" s="232"/>
      <c r="G6925" s="232"/>
      <c r="H6925" s="232"/>
      <c r="I6925" s="232"/>
      <c r="J6925" s="232"/>
      <c r="K6925" s="232"/>
      <c r="L6925" s="232"/>
      <c r="M6925" s="232"/>
      <c r="N6925" s="131" t="e">
        <f t="shared" si="108"/>
        <v>#N/A</v>
      </c>
    </row>
    <row r="6926" spans="1:14" ht="12.75" customHeight="1" x14ac:dyDescent="0.25">
      <c r="A6926" s="232"/>
      <c r="B6926" s="232"/>
      <c r="C6926" s="232"/>
      <c r="D6926" s="232"/>
      <c r="E6926" s="232"/>
      <c r="F6926" s="232"/>
      <c r="G6926" s="232"/>
      <c r="H6926" s="232"/>
      <c r="I6926" s="232"/>
      <c r="J6926" s="232"/>
      <c r="K6926" s="232"/>
      <c r="L6926" s="232"/>
      <c r="M6926" s="232"/>
      <c r="N6926" s="131" t="e">
        <f t="shared" si="108"/>
        <v>#N/A</v>
      </c>
    </row>
    <row r="6927" spans="1:14" ht="12.75" customHeight="1" x14ac:dyDescent="0.25">
      <c r="A6927" s="232"/>
      <c r="B6927" s="232"/>
      <c r="C6927" s="232"/>
      <c r="D6927" s="232"/>
      <c r="E6927" s="232"/>
      <c r="F6927" s="232"/>
      <c r="G6927" s="232"/>
      <c r="H6927" s="232"/>
      <c r="I6927" s="232"/>
      <c r="J6927" s="232"/>
      <c r="K6927" s="232"/>
      <c r="L6927" s="232"/>
      <c r="M6927" s="232"/>
      <c r="N6927" s="131" t="e">
        <f t="shared" si="108"/>
        <v>#N/A</v>
      </c>
    </row>
    <row r="6928" spans="1:14" ht="12.75" customHeight="1" x14ac:dyDescent="0.25">
      <c r="A6928" s="232"/>
      <c r="B6928" s="232"/>
      <c r="C6928" s="232"/>
      <c r="D6928" s="232"/>
      <c r="E6928" s="232"/>
      <c r="F6928" s="232"/>
      <c r="G6928" s="232"/>
      <c r="H6928" s="232"/>
      <c r="I6928" s="232"/>
      <c r="J6928" s="232"/>
      <c r="K6928" s="232"/>
      <c r="L6928" s="232"/>
      <c r="M6928" s="232"/>
      <c r="N6928" s="131" t="e">
        <f t="shared" si="108"/>
        <v>#N/A</v>
      </c>
    </row>
    <row r="6929" spans="1:14" ht="12.75" customHeight="1" x14ac:dyDescent="0.25">
      <c r="A6929" s="232"/>
      <c r="B6929" s="232"/>
      <c r="C6929" s="232"/>
      <c r="D6929" s="232"/>
      <c r="E6929" s="232"/>
      <c r="F6929" s="232"/>
      <c r="G6929" s="232"/>
      <c r="H6929" s="232"/>
      <c r="I6929" s="232"/>
      <c r="J6929" s="232"/>
      <c r="K6929" s="232"/>
      <c r="L6929" s="232"/>
      <c r="M6929" s="232"/>
      <c r="N6929" s="131" t="e">
        <f t="shared" si="108"/>
        <v>#N/A</v>
      </c>
    </row>
    <row r="6930" spans="1:14" ht="12.75" customHeight="1" x14ac:dyDescent="0.25">
      <c r="A6930" s="232"/>
      <c r="B6930" s="232"/>
      <c r="C6930" s="232"/>
      <c r="D6930" s="232"/>
      <c r="E6930" s="232"/>
      <c r="F6930" s="232"/>
      <c r="G6930" s="232"/>
      <c r="H6930" s="232"/>
      <c r="I6930" s="232"/>
      <c r="J6930" s="232"/>
      <c r="K6930" s="232"/>
      <c r="L6930" s="232"/>
      <c r="M6930" s="232"/>
      <c r="N6930" s="131" t="e">
        <f t="shared" si="108"/>
        <v>#N/A</v>
      </c>
    </row>
    <row r="6931" spans="1:14" ht="12.75" customHeight="1" x14ac:dyDescent="0.25">
      <c r="A6931" s="232"/>
      <c r="B6931" s="232"/>
      <c r="C6931" s="232"/>
      <c r="D6931" s="232"/>
      <c r="E6931" s="232"/>
      <c r="F6931" s="232"/>
      <c r="G6931" s="232"/>
      <c r="H6931" s="232"/>
      <c r="I6931" s="232"/>
      <c r="J6931" s="232"/>
      <c r="K6931" s="232"/>
      <c r="L6931" s="232"/>
      <c r="M6931" s="232"/>
      <c r="N6931" s="131" t="e">
        <f t="shared" si="108"/>
        <v>#N/A</v>
      </c>
    </row>
    <row r="6932" spans="1:14" ht="12.75" customHeight="1" x14ac:dyDescent="0.25">
      <c r="A6932" s="232"/>
      <c r="B6932" s="232"/>
      <c r="C6932" s="232"/>
      <c r="D6932" s="232"/>
      <c r="E6932" s="232"/>
      <c r="F6932" s="232"/>
      <c r="G6932" s="232"/>
      <c r="H6932" s="232"/>
      <c r="I6932" s="232"/>
      <c r="J6932" s="232"/>
      <c r="K6932" s="232"/>
      <c r="L6932" s="232"/>
      <c r="M6932" s="232"/>
      <c r="N6932" s="131" t="e">
        <f t="shared" si="108"/>
        <v>#N/A</v>
      </c>
    </row>
    <row r="6933" spans="1:14" ht="12.75" customHeight="1" x14ac:dyDescent="0.25">
      <c r="A6933" s="232"/>
      <c r="B6933" s="232"/>
      <c r="C6933" s="232"/>
      <c r="D6933" s="232"/>
      <c r="E6933" s="232"/>
      <c r="F6933" s="232"/>
      <c r="G6933" s="232"/>
      <c r="H6933" s="232"/>
      <c r="I6933" s="232"/>
      <c r="J6933" s="232"/>
      <c r="K6933" s="232"/>
      <c r="L6933" s="232"/>
      <c r="M6933" s="232"/>
      <c r="N6933" s="131" t="e">
        <f t="shared" si="108"/>
        <v>#N/A</v>
      </c>
    </row>
    <row r="6934" spans="1:14" ht="12.75" customHeight="1" x14ac:dyDescent="0.25">
      <c r="A6934" s="232"/>
      <c r="B6934" s="232"/>
      <c r="C6934" s="232"/>
      <c r="D6934" s="232"/>
      <c r="E6934" s="232"/>
      <c r="F6934" s="232"/>
      <c r="G6934" s="232"/>
      <c r="H6934" s="232"/>
      <c r="I6934" s="232"/>
      <c r="J6934" s="232"/>
      <c r="K6934" s="232"/>
      <c r="L6934" s="232"/>
      <c r="M6934" s="232"/>
      <c r="N6934" s="131" t="e">
        <f t="shared" si="108"/>
        <v>#N/A</v>
      </c>
    </row>
    <row r="6935" spans="1:14" ht="12.75" customHeight="1" x14ac:dyDescent="0.25">
      <c r="A6935" s="232"/>
      <c r="B6935" s="232"/>
      <c r="C6935" s="232"/>
      <c r="D6935" s="232"/>
      <c r="E6935" s="232"/>
      <c r="F6935" s="232"/>
      <c r="G6935" s="232"/>
      <c r="H6935" s="232"/>
      <c r="I6935" s="232"/>
      <c r="J6935" s="232"/>
      <c r="K6935" s="232"/>
      <c r="L6935" s="232"/>
      <c r="M6935" s="232"/>
      <c r="N6935" s="131" t="e">
        <f t="shared" si="108"/>
        <v>#N/A</v>
      </c>
    </row>
    <row r="6936" spans="1:14" ht="12.75" customHeight="1" x14ac:dyDescent="0.25">
      <c r="A6936" s="232"/>
      <c r="B6936" s="232"/>
      <c r="C6936" s="232"/>
      <c r="D6936" s="232"/>
      <c r="E6936" s="232"/>
      <c r="F6936" s="232"/>
      <c r="G6936" s="232"/>
      <c r="H6936" s="232"/>
      <c r="I6936" s="232"/>
      <c r="J6936" s="232"/>
      <c r="K6936" s="232"/>
      <c r="L6936" s="232"/>
      <c r="M6936" s="232"/>
      <c r="N6936" s="131" t="e">
        <f t="shared" si="108"/>
        <v>#N/A</v>
      </c>
    </row>
    <row r="6937" spans="1:14" ht="12.75" customHeight="1" x14ac:dyDescent="0.25">
      <c r="A6937" s="232"/>
      <c r="B6937" s="232"/>
      <c r="C6937" s="232"/>
      <c r="D6937" s="232"/>
      <c r="E6937" s="232"/>
      <c r="F6937" s="232"/>
      <c r="G6937" s="232"/>
      <c r="H6937" s="232"/>
      <c r="I6937" s="232"/>
      <c r="J6937" s="232"/>
      <c r="K6937" s="232"/>
      <c r="L6937" s="232"/>
      <c r="M6937" s="232"/>
      <c r="N6937" s="131" t="e">
        <f t="shared" si="108"/>
        <v>#N/A</v>
      </c>
    </row>
    <row r="6938" spans="1:14" ht="12.75" customHeight="1" x14ac:dyDescent="0.25">
      <c r="A6938" s="232"/>
      <c r="B6938" s="232"/>
      <c r="C6938" s="232"/>
      <c r="D6938" s="232"/>
      <c r="E6938" s="232"/>
      <c r="F6938" s="232"/>
      <c r="G6938" s="232"/>
      <c r="H6938" s="232"/>
      <c r="I6938" s="232"/>
      <c r="J6938" s="232"/>
      <c r="K6938" s="232"/>
      <c r="L6938" s="232"/>
      <c r="M6938" s="232"/>
      <c r="N6938" s="131" t="e">
        <f t="shared" si="108"/>
        <v>#N/A</v>
      </c>
    </row>
    <row r="6939" spans="1:14" ht="12.75" customHeight="1" x14ac:dyDescent="0.25">
      <c r="A6939" s="232"/>
      <c r="B6939" s="232"/>
      <c r="C6939" s="232"/>
      <c r="D6939" s="232"/>
      <c r="E6939" s="232"/>
      <c r="F6939" s="232"/>
      <c r="G6939" s="232"/>
      <c r="H6939" s="232"/>
      <c r="I6939" s="232"/>
      <c r="J6939" s="232"/>
      <c r="K6939" s="232"/>
      <c r="L6939" s="232"/>
      <c r="M6939" s="232"/>
      <c r="N6939" s="131" t="e">
        <f t="shared" si="108"/>
        <v>#N/A</v>
      </c>
    </row>
    <row r="6940" spans="1:14" ht="12.75" customHeight="1" x14ac:dyDescent="0.25">
      <c r="A6940" s="232"/>
      <c r="B6940" s="232"/>
      <c r="C6940" s="232"/>
      <c r="D6940" s="232"/>
      <c r="E6940" s="232"/>
      <c r="F6940" s="232"/>
      <c r="G6940" s="232"/>
      <c r="H6940" s="232"/>
      <c r="I6940" s="232"/>
      <c r="J6940" s="232"/>
      <c r="K6940" s="232"/>
      <c r="L6940" s="232"/>
      <c r="M6940" s="232"/>
      <c r="N6940" s="131" t="e">
        <f t="shared" si="108"/>
        <v>#N/A</v>
      </c>
    </row>
    <row r="6941" spans="1:14" ht="12.75" customHeight="1" x14ac:dyDescent="0.25">
      <c r="A6941" s="232"/>
      <c r="B6941" s="232"/>
      <c r="C6941" s="232"/>
      <c r="D6941" s="232"/>
      <c r="E6941" s="232"/>
      <c r="F6941" s="232"/>
      <c r="G6941" s="232"/>
      <c r="H6941" s="232"/>
      <c r="I6941" s="232"/>
      <c r="J6941" s="232"/>
      <c r="K6941" s="232"/>
      <c r="L6941" s="232"/>
      <c r="M6941" s="232"/>
      <c r="N6941" s="131" t="e">
        <f t="shared" si="108"/>
        <v>#N/A</v>
      </c>
    </row>
    <row r="6942" spans="1:14" ht="12.75" customHeight="1" x14ac:dyDescent="0.25">
      <c r="A6942" s="232"/>
      <c r="B6942" s="232"/>
      <c r="C6942" s="232"/>
      <c r="D6942" s="232"/>
      <c r="E6942" s="232"/>
      <c r="F6942" s="232"/>
      <c r="G6942" s="232"/>
      <c r="H6942" s="232"/>
      <c r="I6942" s="232"/>
      <c r="J6942" s="232"/>
      <c r="K6942" s="232"/>
      <c r="L6942" s="232"/>
      <c r="M6942" s="232"/>
      <c r="N6942" s="131" t="e">
        <f t="shared" si="108"/>
        <v>#N/A</v>
      </c>
    </row>
    <row r="6943" spans="1:14" ht="12.75" customHeight="1" x14ac:dyDescent="0.25">
      <c r="A6943" s="232"/>
      <c r="B6943" s="232"/>
      <c r="C6943" s="232"/>
      <c r="D6943" s="232"/>
      <c r="E6943" s="232"/>
      <c r="F6943" s="232"/>
      <c r="G6943" s="232"/>
      <c r="H6943" s="232"/>
      <c r="I6943" s="232"/>
      <c r="J6943" s="232"/>
      <c r="K6943" s="232"/>
      <c r="L6943" s="232"/>
      <c r="M6943" s="232"/>
      <c r="N6943" s="131" t="e">
        <f t="shared" si="108"/>
        <v>#N/A</v>
      </c>
    </row>
    <row r="6944" spans="1:14" ht="12.75" customHeight="1" x14ac:dyDescent="0.25">
      <c r="A6944" s="232"/>
      <c r="B6944" s="232"/>
      <c r="C6944" s="232"/>
      <c r="D6944" s="232"/>
      <c r="E6944" s="232"/>
      <c r="F6944" s="232"/>
      <c r="G6944" s="232"/>
      <c r="H6944" s="232"/>
      <c r="I6944" s="232"/>
      <c r="J6944" s="232"/>
      <c r="K6944" s="232"/>
      <c r="L6944" s="232"/>
      <c r="M6944" s="232"/>
      <c r="N6944" s="131" t="e">
        <f t="shared" si="108"/>
        <v>#N/A</v>
      </c>
    </row>
    <row r="6945" spans="1:14" ht="12.75" customHeight="1" x14ac:dyDescent="0.25">
      <c r="A6945" s="232"/>
      <c r="B6945" s="232"/>
      <c r="C6945" s="232"/>
      <c r="D6945" s="232"/>
      <c r="E6945" s="232"/>
      <c r="F6945" s="232"/>
      <c r="G6945" s="232"/>
      <c r="H6945" s="232"/>
      <c r="I6945" s="232"/>
      <c r="J6945" s="232"/>
      <c r="K6945" s="232"/>
      <c r="L6945" s="232"/>
      <c r="M6945" s="232"/>
      <c r="N6945" s="131" t="e">
        <f t="shared" si="108"/>
        <v>#N/A</v>
      </c>
    </row>
    <row r="6946" spans="1:14" ht="12.75" customHeight="1" x14ac:dyDescent="0.25">
      <c r="A6946" s="232"/>
      <c r="B6946" s="232"/>
      <c r="C6946" s="232"/>
      <c r="D6946" s="232"/>
      <c r="E6946" s="232"/>
      <c r="F6946" s="232"/>
      <c r="G6946" s="232"/>
      <c r="H6946" s="232"/>
      <c r="I6946" s="232"/>
      <c r="J6946" s="232"/>
      <c r="K6946" s="232"/>
      <c r="L6946" s="232"/>
      <c r="M6946" s="232"/>
      <c r="N6946" s="131" t="e">
        <f t="shared" si="108"/>
        <v>#N/A</v>
      </c>
    </row>
    <row r="6947" spans="1:14" ht="12.75" customHeight="1" x14ac:dyDescent="0.25">
      <c r="A6947" s="232"/>
      <c r="B6947" s="232"/>
      <c r="C6947" s="232"/>
      <c r="D6947" s="232"/>
      <c r="E6947" s="232"/>
      <c r="F6947" s="232"/>
      <c r="G6947" s="232"/>
      <c r="H6947" s="232"/>
      <c r="I6947" s="232"/>
      <c r="J6947" s="232"/>
      <c r="K6947" s="232"/>
      <c r="L6947" s="232"/>
      <c r="M6947" s="232"/>
      <c r="N6947" s="131" t="e">
        <f t="shared" si="108"/>
        <v>#N/A</v>
      </c>
    </row>
    <row r="6948" spans="1:14" ht="12.75" customHeight="1" x14ac:dyDescent="0.25">
      <c r="A6948" s="232"/>
      <c r="B6948" s="232"/>
      <c r="C6948" s="232"/>
      <c r="D6948" s="232"/>
      <c r="E6948" s="232"/>
      <c r="F6948" s="232"/>
      <c r="G6948" s="232"/>
      <c r="H6948" s="232"/>
      <c r="I6948" s="232"/>
      <c r="J6948" s="232"/>
      <c r="K6948" s="232"/>
      <c r="L6948" s="232"/>
      <c r="M6948" s="232"/>
      <c r="N6948" s="131" t="e">
        <f t="shared" si="108"/>
        <v>#N/A</v>
      </c>
    </row>
    <row r="6949" spans="1:14" ht="12.75" customHeight="1" x14ac:dyDescent="0.25">
      <c r="A6949" s="232"/>
      <c r="B6949" s="232"/>
      <c r="C6949" s="232"/>
      <c r="D6949" s="232"/>
      <c r="E6949" s="232"/>
      <c r="F6949" s="232"/>
      <c r="G6949" s="232"/>
      <c r="H6949" s="232"/>
      <c r="I6949" s="232"/>
      <c r="J6949" s="232"/>
      <c r="K6949" s="232"/>
      <c r="L6949" s="232"/>
      <c r="M6949" s="232"/>
      <c r="N6949" s="131" t="e">
        <f t="shared" si="108"/>
        <v>#N/A</v>
      </c>
    </row>
    <row r="6950" spans="1:14" ht="12.75" customHeight="1" x14ac:dyDescent="0.25">
      <c r="A6950" s="232"/>
      <c r="B6950" s="232"/>
      <c r="C6950" s="232"/>
      <c r="D6950" s="232"/>
      <c r="E6950" s="232"/>
      <c r="F6950" s="232"/>
      <c r="G6950" s="232"/>
      <c r="H6950" s="232"/>
      <c r="I6950" s="232"/>
      <c r="J6950" s="232"/>
      <c r="K6950" s="232"/>
      <c r="L6950" s="232"/>
      <c r="M6950" s="232"/>
      <c r="N6950" s="131" t="e">
        <f t="shared" si="108"/>
        <v>#N/A</v>
      </c>
    </row>
    <row r="6951" spans="1:14" ht="12.75" customHeight="1" x14ac:dyDescent="0.25">
      <c r="A6951" s="232"/>
      <c r="B6951" s="232"/>
      <c r="C6951" s="232"/>
      <c r="D6951" s="232"/>
      <c r="E6951" s="232"/>
      <c r="F6951" s="232"/>
      <c r="G6951" s="232"/>
      <c r="H6951" s="232"/>
      <c r="I6951" s="232"/>
      <c r="J6951" s="232"/>
      <c r="K6951" s="232"/>
      <c r="L6951" s="232"/>
      <c r="M6951" s="232"/>
      <c r="N6951" s="131" t="e">
        <f t="shared" si="108"/>
        <v>#N/A</v>
      </c>
    </row>
    <row r="6952" spans="1:14" ht="12.75" customHeight="1" x14ac:dyDescent="0.25">
      <c r="A6952" s="232"/>
      <c r="B6952" s="232"/>
      <c r="C6952" s="232"/>
      <c r="D6952" s="232"/>
      <c r="E6952" s="232"/>
      <c r="F6952" s="232"/>
      <c r="G6952" s="232"/>
      <c r="H6952" s="232"/>
      <c r="I6952" s="232"/>
      <c r="J6952" s="232"/>
      <c r="K6952" s="232"/>
      <c r="L6952" s="232"/>
      <c r="M6952" s="232"/>
      <c r="N6952" s="131" t="e">
        <f t="shared" si="108"/>
        <v>#N/A</v>
      </c>
    </row>
    <row r="6953" spans="1:14" ht="12.75" customHeight="1" x14ac:dyDescent="0.25">
      <c r="A6953" s="232"/>
      <c r="B6953" s="232"/>
      <c r="C6953" s="232"/>
      <c r="D6953" s="232"/>
      <c r="E6953" s="232"/>
      <c r="F6953" s="232"/>
      <c r="G6953" s="232"/>
      <c r="H6953" s="232"/>
      <c r="I6953" s="232"/>
      <c r="J6953" s="232"/>
      <c r="K6953" s="232"/>
      <c r="L6953" s="232"/>
      <c r="M6953" s="232"/>
      <c r="N6953" s="131" t="e">
        <f t="shared" si="108"/>
        <v>#N/A</v>
      </c>
    </row>
    <row r="6954" spans="1:14" ht="12.75" customHeight="1" x14ac:dyDescent="0.25">
      <c r="A6954" s="232"/>
      <c r="B6954" s="232"/>
      <c r="C6954" s="232"/>
      <c r="D6954" s="232"/>
      <c r="E6954" s="232"/>
      <c r="F6954" s="232"/>
      <c r="G6954" s="232"/>
      <c r="H6954" s="232"/>
      <c r="I6954" s="232"/>
      <c r="J6954" s="232"/>
      <c r="K6954" s="232"/>
      <c r="L6954" s="232"/>
      <c r="M6954" s="232"/>
      <c r="N6954" s="131" t="e">
        <f t="shared" si="108"/>
        <v>#N/A</v>
      </c>
    </row>
    <row r="6955" spans="1:14" ht="12.75" customHeight="1" x14ac:dyDescent="0.25">
      <c r="A6955" s="232"/>
      <c r="B6955" s="232"/>
      <c r="C6955" s="232"/>
      <c r="D6955" s="232"/>
      <c r="E6955" s="232"/>
      <c r="F6955" s="232"/>
      <c r="G6955" s="232"/>
      <c r="H6955" s="232"/>
      <c r="I6955" s="232"/>
      <c r="J6955" s="232"/>
      <c r="K6955" s="232"/>
      <c r="L6955" s="232"/>
      <c r="M6955" s="232"/>
      <c r="N6955" s="131" t="e">
        <f t="shared" si="108"/>
        <v>#N/A</v>
      </c>
    </row>
    <row r="6956" spans="1:14" ht="12.75" customHeight="1" x14ac:dyDescent="0.25">
      <c r="A6956" s="232"/>
      <c r="B6956" s="232"/>
      <c r="C6956" s="232"/>
      <c r="D6956" s="232"/>
      <c r="E6956" s="232"/>
      <c r="F6956" s="232"/>
      <c r="G6956" s="232"/>
      <c r="H6956" s="232"/>
      <c r="I6956" s="232"/>
      <c r="J6956" s="232"/>
      <c r="K6956" s="232"/>
      <c r="L6956" s="232"/>
      <c r="M6956" s="232"/>
      <c r="N6956" s="131" t="e">
        <f t="shared" si="108"/>
        <v>#N/A</v>
      </c>
    </row>
    <row r="6957" spans="1:14" ht="12.75" customHeight="1" x14ac:dyDescent="0.25">
      <c r="A6957" s="232"/>
      <c r="B6957" s="232"/>
      <c r="C6957" s="232"/>
      <c r="D6957" s="232"/>
      <c r="E6957" s="232"/>
      <c r="F6957" s="232"/>
      <c r="G6957" s="232"/>
      <c r="H6957" s="232"/>
      <c r="I6957" s="232"/>
      <c r="J6957" s="232"/>
      <c r="K6957" s="232"/>
      <c r="L6957" s="232"/>
      <c r="M6957" s="232"/>
      <c r="N6957" s="131" t="e">
        <f t="shared" si="108"/>
        <v>#N/A</v>
      </c>
    </row>
    <row r="6958" spans="1:14" ht="12.75" customHeight="1" x14ac:dyDescent="0.25">
      <c r="A6958" s="232"/>
      <c r="B6958" s="232"/>
      <c r="C6958" s="232"/>
      <c r="D6958" s="232"/>
      <c r="E6958" s="232"/>
      <c r="F6958" s="232"/>
      <c r="G6958" s="232"/>
      <c r="H6958" s="232"/>
      <c r="I6958" s="232"/>
      <c r="J6958" s="232"/>
      <c r="K6958" s="232"/>
      <c r="L6958" s="232"/>
      <c r="M6958" s="232"/>
      <c r="N6958" s="131" t="e">
        <f t="shared" si="108"/>
        <v>#N/A</v>
      </c>
    </row>
    <row r="6959" spans="1:14" ht="12.75" customHeight="1" x14ac:dyDescent="0.25">
      <c r="A6959" s="232"/>
      <c r="B6959" s="232"/>
      <c r="C6959" s="232"/>
      <c r="D6959" s="232"/>
      <c r="E6959" s="232"/>
      <c r="F6959" s="232"/>
      <c r="G6959" s="232"/>
      <c r="H6959" s="232"/>
      <c r="I6959" s="232"/>
      <c r="J6959" s="232"/>
      <c r="K6959" s="232"/>
      <c r="L6959" s="232"/>
      <c r="M6959" s="232"/>
      <c r="N6959" s="131" t="e">
        <f t="shared" si="108"/>
        <v>#N/A</v>
      </c>
    </row>
    <row r="6960" spans="1:14" ht="12.75" customHeight="1" x14ac:dyDescent="0.25">
      <c r="A6960" s="232"/>
      <c r="B6960" s="232"/>
      <c r="C6960" s="232"/>
      <c r="D6960" s="232"/>
      <c r="E6960" s="232"/>
      <c r="F6960" s="232"/>
      <c r="G6960" s="232"/>
      <c r="H6960" s="232"/>
      <c r="I6960" s="232"/>
      <c r="J6960" s="232"/>
      <c r="K6960" s="232"/>
      <c r="L6960" s="232"/>
      <c r="M6960" s="232"/>
      <c r="N6960" s="131" t="e">
        <f t="shared" si="108"/>
        <v>#N/A</v>
      </c>
    </row>
    <row r="6961" spans="1:14" ht="12.75" customHeight="1" x14ac:dyDescent="0.25">
      <c r="A6961" s="232"/>
      <c r="B6961" s="232"/>
      <c r="C6961" s="232"/>
      <c r="D6961" s="232"/>
      <c r="E6961" s="232"/>
      <c r="F6961" s="232"/>
      <c r="G6961" s="232"/>
      <c r="H6961" s="232"/>
      <c r="I6961" s="232"/>
      <c r="J6961" s="232"/>
      <c r="K6961" s="232"/>
      <c r="L6961" s="232"/>
      <c r="M6961" s="232"/>
      <c r="N6961" s="131" t="e">
        <f t="shared" si="108"/>
        <v>#N/A</v>
      </c>
    </row>
    <row r="6962" spans="1:14" ht="12.75" customHeight="1" x14ac:dyDescent="0.25">
      <c r="A6962" s="232"/>
      <c r="B6962" s="232"/>
      <c r="C6962" s="232"/>
      <c r="D6962" s="232"/>
      <c r="E6962" s="232"/>
      <c r="F6962" s="232"/>
      <c r="G6962" s="232"/>
      <c r="H6962" s="232"/>
      <c r="I6962" s="232"/>
      <c r="J6962" s="232"/>
      <c r="K6962" s="232"/>
      <c r="L6962" s="232"/>
      <c r="M6962" s="232"/>
      <c r="N6962" s="131" t="e">
        <f t="shared" si="108"/>
        <v>#N/A</v>
      </c>
    </row>
    <row r="6963" spans="1:14" ht="12.75" customHeight="1" x14ac:dyDescent="0.25">
      <c r="A6963" s="232"/>
      <c r="B6963" s="232"/>
      <c r="C6963" s="232"/>
      <c r="D6963" s="232"/>
      <c r="E6963" s="232"/>
      <c r="F6963" s="232"/>
      <c r="G6963" s="232"/>
      <c r="H6963" s="232"/>
      <c r="I6963" s="232"/>
      <c r="J6963" s="232"/>
      <c r="K6963" s="232"/>
      <c r="L6963" s="232"/>
      <c r="M6963" s="232"/>
      <c r="N6963" s="131" t="e">
        <f t="shared" si="108"/>
        <v>#N/A</v>
      </c>
    </row>
    <row r="6964" spans="1:14" ht="12.75" customHeight="1" x14ac:dyDescent="0.25">
      <c r="A6964" s="232"/>
      <c r="B6964" s="232"/>
      <c r="C6964" s="232"/>
      <c r="D6964" s="232"/>
      <c r="E6964" s="232"/>
      <c r="F6964" s="232"/>
      <c r="G6964" s="232"/>
      <c r="H6964" s="232"/>
      <c r="I6964" s="232"/>
      <c r="J6964" s="232"/>
      <c r="K6964" s="232"/>
      <c r="L6964" s="232"/>
      <c r="M6964" s="232"/>
      <c r="N6964" s="131" t="e">
        <f t="shared" si="108"/>
        <v>#N/A</v>
      </c>
    </row>
    <row r="6965" spans="1:14" ht="12.75" customHeight="1" x14ac:dyDescent="0.25">
      <c r="A6965" s="232"/>
      <c r="B6965" s="232"/>
      <c r="C6965" s="232"/>
      <c r="D6965" s="232"/>
      <c r="E6965" s="232"/>
      <c r="F6965" s="232"/>
      <c r="G6965" s="232"/>
      <c r="H6965" s="232"/>
      <c r="I6965" s="232"/>
      <c r="J6965" s="232"/>
      <c r="K6965" s="232"/>
      <c r="L6965" s="232"/>
      <c r="M6965" s="232"/>
      <c r="N6965" s="131" t="e">
        <f t="shared" si="108"/>
        <v>#N/A</v>
      </c>
    </row>
    <row r="6966" spans="1:14" ht="12.75" customHeight="1" x14ac:dyDescent="0.25">
      <c r="A6966" s="232"/>
      <c r="B6966" s="232"/>
      <c r="C6966" s="232"/>
      <c r="D6966" s="232"/>
      <c r="E6966" s="232"/>
      <c r="F6966" s="232"/>
      <c r="G6966" s="232"/>
      <c r="H6966" s="232"/>
      <c r="I6966" s="232"/>
      <c r="J6966" s="232"/>
      <c r="K6966" s="232"/>
      <c r="L6966" s="232"/>
      <c r="M6966" s="232"/>
      <c r="N6966" s="131" t="e">
        <f t="shared" si="108"/>
        <v>#N/A</v>
      </c>
    </row>
    <row r="6967" spans="1:14" ht="12.75" customHeight="1" x14ac:dyDescent="0.25">
      <c r="A6967" s="232"/>
      <c r="B6967" s="232"/>
      <c r="C6967" s="232"/>
      <c r="D6967" s="232"/>
      <c r="E6967" s="232"/>
      <c r="F6967" s="232"/>
      <c r="G6967" s="232"/>
      <c r="H6967" s="232"/>
      <c r="I6967" s="232"/>
      <c r="J6967" s="232"/>
      <c r="K6967" s="232"/>
      <c r="L6967" s="232"/>
      <c r="M6967" s="232"/>
      <c r="N6967" s="131" t="e">
        <f t="shared" si="108"/>
        <v>#N/A</v>
      </c>
    </row>
    <row r="6968" spans="1:14" ht="12.75" customHeight="1" x14ac:dyDescent="0.25">
      <c r="A6968" s="232"/>
      <c r="B6968" s="232"/>
      <c r="C6968" s="232"/>
      <c r="D6968" s="232"/>
      <c r="E6968" s="232"/>
      <c r="F6968" s="232"/>
      <c r="G6968" s="232"/>
      <c r="H6968" s="232"/>
      <c r="I6968" s="232"/>
      <c r="J6968" s="232"/>
      <c r="K6968" s="232"/>
      <c r="L6968" s="232"/>
      <c r="M6968" s="232"/>
      <c r="N6968" s="131" t="e">
        <f t="shared" si="108"/>
        <v>#N/A</v>
      </c>
    </row>
    <row r="6969" spans="1:14" ht="12.75" customHeight="1" x14ac:dyDescent="0.25">
      <c r="A6969" s="232"/>
      <c r="B6969" s="232"/>
      <c r="C6969" s="232"/>
      <c r="D6969" s="232"/>
      <c r="E6969" s="232"/>
      <c r="F6969" s="232"/>
      <c r="G6969" s="232"/>
      <c r="H6969" s="232"/>
      <c r="I6969" s="232"/>
      <c r="J6969" s="232"/>
      <c r="K6969" s="232"/>
      <c r="L6969" s="232"/>
      <c r="M6969" s="232"/>
      <c r="N6969" s="131" t="e">
        <f t="shared" si="108"/>
        <v>#N/A</v>
      </c>
    </row>
    <row r="6970" spans="1:14" ht="12.75" customHeight="1" x14ac:dyDescent="0.25">
      <c r="A6970" s="232"/>
      <c r="B6970" s="232"/>
      <c r="C6970" s="232"/>
      <c r="D6970" s="232"/>
      <c r="E6970" s="232"/>
      <c r="F6970" s="232"/>
      <c r="G6970" s="232"/>
      <c r="H6970" s="232"/>
      <c r="I6970" s="232"/>
      <c r="J6970" s="232"/>
      <c r="K6970" s="232"/>
      <c r="L6970" s="232"/>
      <c r="M6970" s="232"/>
      <c r="N6970" s="131" t="e">
        <f t="shared" si="108"/>
        <v>#N/A</v>
      </c>
    </row>
    <row r="6971" spans="1:14" ht="12.75" customHeight="1" x14ac:dyDescent="0.25">
      <c r="A6971" s="232"/>
      <c r="B6971" s="232"/>
      <c r="C6971" s="232"/>
      <c r="D6971" s="232"/>
      <c r="E6971" s="232"/>
      <c r="F6971" s="232"/>
      <c r="G6971" s="232"/>
      <c r="H6971" s="232"/>
      <c r="I6971" s="232"/>
      <c r="J6971" s="232"/>
      <c r="K6971" s="232"/>
      <c r="L6971" s="232"/>
      <c r="M6971" s="232"/>
      <c r="N6971" s="131" t="e">
        <f t="shared" si="108"/>
        <v>#N/A</v>
      </c>
    </row>
    <row r="6972" spans="1:14" ht="12.75" customHeight="1" x14ac:dyDescent="0.25">
      <c r="A6972" s="232"/>
      <c r="B6972" s="232"/>
      <c r="C6972" s="232"/>
      <c r="D6972" s="232"/>
      <c r="E6972" s="232"/>
      <c r="F6972" s="232"/>
      <c r="G6972" s="232"/>
      <c r="H6972" s="232"/>
      <c r="I6972" s="232"/>
      <c r="J6972" s="232"/>
      <c r="K6972" s="232"/>
      <c r="L6972" s="232"/>
      <c r="M6972" s="232"/>
      <c r="N6972" s="131" t="e">
        <f t="shared" si="108"/>
        <v>#N/A</v>
      </c>
    </row>
    <row r="6973" spans="1:14" ht="12.75" customHeight="1" x14ac:dyDescent="0.25">
      <c r="A6973" s="232"/>
      <c r="B6973" s="232"/>
      <c r="C6973" s="232"/>
      <c r="D6973" s="232"/>
      <c r="E6973" s="232"/>
      <c r="F6973" s="232"/>
      <c r="G6973" s="232"/>
      <c r="H6973" s="232"/>
      <c r="I6973" s="232"/>
      <c r="J6973" s="232"/>
      <c r="K6973" s="232"/>
      <c r="L6973" s="232"/>
      <c r="M6973" s="232"/>
      <c r="N6973" s="131" t="e">
        <f t="shared" si="108"/>
        <v>#N/A</v>
      </c>
    </row>
    <row r="6974" spans="1:14" ht="12.75" customHeight="1" x14ac:dyDescent="0.25">
      <c r="A6974" s="232"/>
      <c r="B6974" s="232"/>
      <c r="C6974" s="232"/>
      <c r="D6974" s="232"/>
      <c r="E6974" s="232"/>
      <c r="F6974" s="232"/>
      <c r="G6974" s="232"/>
      <c r="H6974" s="232"/>
      <c r="I6974" s="232"/>
      <c r="J6974" s="232"/>
      <c r="K6974" s="232"/>
      <c r="L6974" s="232"/>
      <c r="M6974" s="232"/>
      <c r="N6974" s="131" t="e">
        <f t="shared" si="108"/>
        <v>#N/A</v>
      </c>
    </row>
    <row r="6975" spans="1:14" ht="12.75" customHeight="1" x14ac:dyDescent="0.25">
      <c r="A6975" s="232"/>
      <c r="B6975" s="232"/>
      <c r="C6975" s="232"/>
      <c r="D6975" s="232"/>
      <c r="E6975" s="232"/>
      <c r="F6975" s="232"/>
      <c r="G6975" s="232"/>
      <c r="H6975" s="232"/>
      <c r="I6975" s="232"/>
      <c r="J6975" s="232"/>
      <c r="K6975" s="232"/>
      <c r="L6975" s="232"/>
      <c r="M6975" s="232"/>
      <c r="N6975" s="131" t="e">
        <f t="shared" si="108"/>
        <v>#N/A</v>
      </c>
    </row>
    <row r="6976" spans="1:14" ht="12.75" customHeight="1" x14ac:dyDescent="0.25">
      <c r="A6976" s="232"/>
      <c r="B6976" s="232"/>
      <c r="C6976" s="232"/>
      <c r="D6976" s="232"/>
      <c r="E6976" s="232"/>
      <c r="F6976" s="232"/>
      <c r="G6976" s="232"/>
      <c r="H6976" s="232"/>
      <c r="I6976" s="232"/>
      <c r="J6976" s="232"/>
      <c r="K6976" s="232"/>
      <c r="L6976" s="232"/>
      <c r="M6976" s="232"/>
      <c r="N6976" s="131" t="e">
        <f t="shared" si="108"/>
        <v>#N/A</v>
      </c>
    </row>
    <row r="6977" spans="1:14" ht="12.75" customHeight="1" x14ac:dyDescent="0.25">
      <c r="A6977" s="232"/>
      <c r="B6977" s="232"/>
      <c r="C6977" s="232"/>
      <c r="D6977" s="232"/>
      <c r="E6977" s="232"/>
      <c r="F6977" s="232"/>
      <c r="G6977" s="232"/>
      <c r="H6977" s="232"/>
      <c r="I6977" s="232"/>
      <c r="J6977" s="232"/>
      <c r="K6977" s="232"/>
      <c r="L6977" s="232"/>
      <c r="M6977" s="232"/>
      <c r="N6977" s="131" t="e">
        <f t="shared" si="108"/>
        <v>#N/A</v>
      </c>
    </row>
    <row r="6978" spans="1:14" ht="12.75" customHeight="1" x14ac:dyDescent="0.25">
      <c r="A6978" s="232"/>
      <c r="B6978" s="232"/>
      <c r="C6978" s="232"/>
      <c r="D6978" s="232"/>
      <c r="E6978" s="232"/>
      <c r="F6978" s="232"/>
      <c r="G6978" s="232"/>
      <c r="H6978" s="232"/>
      <c r="I6978" s="232"/>
      <c r="J6978" s="232"/>
      <c r="K6978" s="232"/>
      <c r="L6978" s="232"/>
      <c r="M6978" s="232"/>
      <c r="N6978" s="131" t="e">
        <f t="shared" si="108"/>
        <v>#N/A</v>
      </c>
    </row>
    <row r="6979" spans="1:14" ht="12.75" customHeight="1" x14ac:dyDescent="0.25">
      <c r="A6979" s="232"/>
      <c r="B6979" s="232"/>
      <c r="C6979" s="232"/>
      <c r="D6979" s="232"/>
      <c r="E6979" s="232"/>
      <c r="F6979" s="232"/>
      <c r="G6979" s="232"/>
      <c r="H6979" s="232"/>
      <c r="I6979" s="232"/>
      <c r="J6979" s="232"/>
      <c r="K6979" s="232"/>
      <c r="L6979" s="232"/>
      <c r="M6979" s="232"/>
      <c r="N6979" s="131" t="e">
        <f t="shared" si="108"/>
        <v>#N/A</v>
      </c>
    </row>
    <row r="6980" spans="1:14" ht="12.75" customHeight="1" x14ac:dyDescent="0.25">
      <c r="A6980" s="232"/>
      <c r="B6980" s="232"/>
      <c r="C6980" s="232"/>
      <c r="D6980" s="232"/>
      <c r="E6980" s="232"/>
      <c r="F6980" s="232"/>
      <c r="G6980" s="232"/>
      <c r="H6980" s="232"/>
      <c r="I6980" s="232"/>
      <c r="J6980" s="232"/>
      <c r="K6980" s="232"/>
      <c r="L6980" s="232"/>
      <c r="M6980" s="232"/>
      <c r="N6980" s="131" t="e">
        <f t="shared" ref="N6980:N7043" si="109">VLOOKUP(I6980,$O$3:$P$10,2,FALSE)</f>
        <v>#N/A</v>
      </c>
    </row>
    <row r="6981" spans="1:14" ht="12.75" customHeight="1" x14ac:dyDescent="0.25">
      <c r="A6981" s="232"/>
      <c r="B6981" s="232"/>
      <c r="C6981" s="232"/>
      <c r="D6981" s="232"/>
      <c r="E6981" s="232"/>
      <c r="F6981" s="232"/>
      <c r="G6981" s="232"/>
      <c r="H6981" s="232"/>
      <c r="I6981" s="232"/>
      <c r="J6981" s="232"/>
      <c r="K6981" s="232"/>
      <c r="L6981" s="232"/>
      <c r="M6981" s="232"/>
      <c r="N6981" s="131" t="e">
        <f t="shared" si="109"/>
        <v>#N/A</v>
      </c>
    </row>
    <row r="6982" spans="1:14" ht="12.75" customHeight="1" x14ac:dyDescent="0.25">
      <c r="A6982" s="232"/>
      <c r="B6982" s="232"/>
      <c r="C6982" s="232"/>
      <c r="D6982" s="232"/>
      <c r="E6982" s="232"/>
      <c r="F6982" s="232"/>
      <c r="G6982" s="232"/>
      <c r="H6982" s="232"/>
      <c r="I6982" s="232"/>
      <c r="J6982" s="232"/>
      <c r="K6982" s="232"/>
      <c r="L6982" s="232"/>
      <c r="M6982" s="232"/>
      <c r="N6982" s="131" t="e">
        <f t="shared" si="109"/>
        <v>#N/A</v>
      </c>
    </row>
    <row r="6983" spans="1:14" ht="12.75" customHeight="1" x14ac:dyDescent="0.25">
      <c r="A6983" s="232"/>
      <c r="B6983" s="232"/>
      <c r="C6983" s="232"/>
      <c r="D6983" s="232"/>
      <c r="E6983" s="232"/>
      <c r="F6983" s="232"/>
      <c r="G6983" s="232"/>
      <c r="H6983" s="232"/>
      <c r="I6983" s="232"/>
      <c r="J6983" s="232"/>
      <c r="K6983" s="232"/>
      <c r="L6983" s="232"/>
      <c r="M6983" s="232"/>
      <c r="N6983" s="131" t="e">
        <f t="shared" si="109"/>
        <v>#N/A</v>
      </c>
    </row>
    <row r="6984" spans="1:14" ht="12.75" customHeight="1" x14ac:dyDescent="0.25">
      <c r="A6984" s="232"/>
      <c r="B6984" s="232"/>
      <c r="C6984" s="232"/>
      <c r="D6984" s="232"/>
      <c r="E6984" s="232"/>
      <c r="F6984" s="232"/>
      <c r="G6984" s="232"/>
      <c r="H6984" s="232"/>
      <c r="I6984" s="232"/>
      <c r="J6984" s="232"/>
      <c r="K6984" s="232"/>
      <c r="L6984" s="232"/>
      <c r="M6984" s="232"/>
      <c r="N6984" s="131" t="e">
        <f t="shared" si="109"/>
        <v>#N/A</v>
      </c>
    </row>
    <row r="6985" spans="1:14" ht="12.75" customHeight="1" x14ac:dyDescent="0.25">
      <c r="A6985" s="232"/>
      <c r="B6985" s="232"/>
      <c r="C6985" s="232"/>
      <c r="D6985" s="232"/>
      <c r="E6985" s="232"/>
      <c r="F6985" s="232"/>
      <c r="G6985" s="232"/>
      <c r="H6985" s="232"/>
      <c r="I6985" s="232"/>
      <c r="J6985" s="232"/>
      <c r="K6985" s="232"/>
      <c r="L6985" s="232"/>
      <c r="M6985" s="232"/>
      <c r="N6985" s="131" t="e">
        <f t="shared" si="109"/>
        <v>#N/A</v>
      </c>
    </row>
    <row r="6986" spans="1:14" ht="12.75" customHeight="1" x14ac:dyDescent="0.25">
      <c r="A6986" s="232"/>
      <c r="B6986" s="232"/>
      <c r="C6986" s="232"/>
      <c r="D6986" s="232"/>
      <c r="E6986" s="232"/>
      <c r="F6986" s="232"/>
      <c r="G6986" s="232"/>
      <c r="H6986" s="232"/>
      <c r="I6986" s="232"/>
      <c r="J6986" s="232"/>
      <c r="K6986" s="232"/>
      <c r="L6986" s="232"/>
      <c r="M6986" s="232"/>
      <c r="N6986" s="131" t="e">
        <f t="shared" si="109"/>
        <v>#N/A</v>
      </c>
    </row>
    <row r="6987" spans="1:14" ht="12.75" customHeight="1" x14ac:dyDescent="0.25">
      <c r="A6987" s="232"/>
      <c r="B6987" s="232"/>
      <c r="C6987" s="232"/>
      <c r="D6987" s="232"/>
      <c r="E6987" s="232"/>
      <c r="F6987" s="232"/>
      <c r="G6987" s="232"/>
      <c r="H6987" s="232"/>
      <c r="I6987" s="232"/>
      <c r="J6987" s="232"/>
      <c r="K6987" s="232"/>
      <c r="L6987" s="232"/>
      <c r="M6987" s="232"/>
      <c r="N6987" s="131" t="e">
        <f t="shared" si="109"/>
        <v>#N/A</v>
      </c>
    </row>
    <row r="6988" spans="1:14" ht="12.75" customHeight="1" x14ac:dyDescent="0.25">
      <c r="A6988" s="232"/>
      <c r="B6988" s="232"/>
      <c r="C6988" s="232"/>
      <c r="D6988" s="232"/>
      <c r="E6988" s="232"/>
      <c r="F6988" s="232"/>
      <c r="G6988" s="232"/>
      <c r="H6988" s="232"/>
      <c r="I6988" s="232"/>
      <c r="J6988" s="232"/>
      <c r="K6988" s="232"/>
      <c r="L6988" s="232"/>
      <c r="M6988" s="232"/>
      <c r="N6988" s="131" t="e">
        <f t="shared" si="109"/>
        <v>#N/A</v>
      </c>
    </row>
    <row r="6989" spans="1:14" ht="12.75" customHeight="1" x14ac:dyDescent="0.25">
      <c r="A6989" s="232"/>
      <c r="B6989" s="232"/>
      <c r="C6989" s="232"/>
      <c r="D6989" s="232"/>
      <c r="E6989" s="232"/>
      <c r="F6989" s="232"/>
      <c r="G6989" s="232"/>
      <c r="H6989" s="232"/>
      <c r="I6989" s="232"/>
      <c r="J6989" s="232"/>
      <c r="K6989" s="232"/>
      <c r="L6989" s="232"/>
      <c r="M6989" s="232"/>
      <c r="N6989" s="131" t="e">
        <f t="shared" si="109"/>
        <v>#N/A</v>
      </c>
    </row>
    <row r="6990" spans="1:14" ht="12.75" customHeight="1" x14ac:dyDescent="0.25">
      <c r="A6990" s="232"/>
      <c r="B6990" s="232"/>
      <c r="C6990" s="232"/>
      <c r="D6990" s="232"/>
      <c r="E6990" s="232"/>
      <c r="F6990" s="232"/>
      <c r="G6990" s="232"/>
      <c r="H6990" s="232"/>
      <c r="I6990" s="232"/>
      <c r="J6990" s="232"/>
      <c r="K6990" s="232"/>
      <c r="L6990" s="232"/>
      <c r="M6990" s="232"/>
      <c r="N6990" s="131" t="e">
        <f t="shared" si="109"/>
        <v>#N/A</v>
      </c>
    </row>
    <row r="6991" spans="1:14" ht="12.75" customHeight="1" x14ac:dyDescent="0.25">
      <c r="A6991" s="232"/>
      <c r="B6991" s="232"/>
      <c r="C6991" s="232"/>
      <c r="D6991" s="232"/>
      <c r="E6991" s="232"/>
      <c r="F6991" s="232"/>
      <c r="G6991" s="232"/>
      <c r="H6991" s="232"/>
      <c r="I6991" s="232"/>
      <c r="J6991" s="232"/>
      <c r="K6991" s="232"/>
      <c r="L6991" s="232"/>
      <c r="M6991" s="232"/>
      <c r="N6991" s="131" t="e">
        <f t="shared" si="109"/>
        <v>#N/A</v>
      </c>
    </row>
    <row r="6992" spans="1:14" ht="12.75" customHeight="1" x14ac:dyDescent="0.25">
      <c r="A6992" s="232"/>
      <c r="B6992" s="232"/>
      <c r="C6992" s="232"/>
      <c r="D6992" s="232"/>
      <c r="E6992" s="232"/>
      <c r="F6992" s="232"/>
      <c r="G6992" s="232"/>
      <c r="H6992" s="232"/>
      <c r="I6992" s="232"/>
      <c r="J6992" s="232"/>
      <c r="K6992" s="232"/>
      <c r="L6992" s="232"/>
      <c r="M6992" s="232"/>
      <c r="N6992" s="131" t="e">
        <f t="shared" si="109"/>
        <v>#N/A</v>
      </c>
    </row>
    <row r="6993" spans="1:14" ht="12.75" customHeight="1" x14ac:dyDescent="0.25">
      <c r="A6993" s="232"/>
      <c r="B6993" s="232"/>
      <c r="C6993" s="232"/>
      <c r="D6993" s="232"/>
      <c r="E6993" s="232"/>
      <c r="F6993" s="232"/>
      <c r="G6993" s="232"/>
      <c r="H6993" s="232"/>
      <c r="I6993" s="232"/>
      <c r="J6993" s="232"/>
      <c r="K6993" s="232"/>
      <c r="L6993" s="232"/>
      <c r="M6993" s="232"/>
      <c r="N6993" s="131" t="e">
        <f t="shared" si="109"/>
        <v>#N/A</v>
      </c>
    </row>
    <row r="6994" spans="1:14" ht="12.75" customHeight="1" x14ac:dyDescent="0.25">
      <c r="A6994" s="232"/>
      <c r="B6994" s="232"/>
      <c r="C6994" s="232"/>
      <c r="D6994" s="232"/>
      <c r="E6994" s="232"/>
      <c r="F6994" s="232"/>
      <c r="G6994" s="232"/>
      <c r="H6994" s="232"/>
      <c r="I6994" s="232"/>
      <c r="J6994" s="232"/>
      <c r="K6994" s="232"/>
      <c r="L6994" s="232"/>
      <c r="M6994" s="232"/>
      <c r="N6994" s="131" t="e">
        <f t="shared" si="109"/>
        <v>#N/A</v>
      </c>
    </row>
    <row r="6995" spans="1:14" ht="12.75" customHeight="1" x14ac:dyDescent="0.25">
      <c r="A6995" s="232"/>
      <c r="B6995" s="232"/>
      <c r="C6995" s="232"/>
      <c r="D6995" s="232"/>
      <c r="E6995" s="232"/>
      <c r="F6995" s="232"/>
      <c r="G6995" s="232"/>
      <c r="H6995" s="232"/>
      <c r="I6995" s="232"/>
      <c r="J6995" s="232"/>
      <c r="K6995" s="232"/>
      <c r="L6995" s="232"/>
      <c r="M6995" s="232"/>
      <c r="N6995" s="131" t="e">
        <f t="shared" si="109"/>
        <v>#N/A</v>
      </c>
    </row>
    <row r="6996" spans="1:14" ht="12.75" customHeight="1" x14ac:dyDescent="0.25">
      <c r="A6996" s="232"/>
      <c r="B6996" s="232"/>
      <c r="C6996" s="232"/>
      <c r="D6996" s="232"/>
      <c r="E6996" s="232"/>
      <c r="F6996" s="232"/>
      <c r="G6996" s="232"/>
      <c r="H6996" s="232"/>
      <c r="I6996" s="232"/>
      <c r="J6996" s="232"/>
      <c r="K6996" s="232"/>
      <c r="L6996" s="232"/>
      <c r="M6996" s="232"/>
      <c r="N6996" s="131" t="e">
        <f t="shared" si="109"/>
        <v>#N/A</v>
      </c>
    </row>
    <row r="6997" spans="1:14" ht="12.75" customHeight="1" x14ac:dyDescent="0.25">
      <c r="A6997" s="232"/>
      <c r="B6997" s="232"/>
      <c r="C6997" s="232"/>
      <c r="D6997" s="232"/>
      <c r="E6997" s="232"/>
      <c r="F6997" s="232"/>
      <c r="G6997" s="232"/>
      <c r="H6997" s="232"/>
      <c r="I6997" s="232"/>
      <c r="J6997" s="232"/>
      <c r="K6997" s="232"/>
      <c r="L6997" s="232"/>
      <c r="M6997" s="232"/>
      <c r="N6997" s="131" t="e">
        <f t="shared" si="109"/>
        <v>#N/A</v>
      </c>
    </row>
    <row r="6998" spans="1:14" ht="12.75" customHeight="1" x14ac:dyDescent="0.25">
      <c r="A6998" s="232"/>
      <c r="B6998" s="232"/>
      <c r="C6998" s="232"/>
      <c r="D6998" s="232"/>
      <c r="E6998" s="232"/>
      <c r="F6998" s="232"/>
      <c r="G6998" s="232"/>
      <c r="H6998" s="232"/>
      <c r="I6998" s="232"/>
      <c r="J6998" s="232"/>
      <c r="K6998" s="232"/>
      <c r="L6998" s="232"/>
      <c r="M6998" s="232"/>
      <c r="N6998" s="131" t="e">
        <f t="shared" si="109"/>
        <v>#N/A</v>
      </c>
    </row>
    <row r="6999" spans="1:14" ht="12.75" customHeight="1" x14ac:dyDescent="0.25">
      <c r="A6999" s="232"/>
      <c r="B6999" s="232"/>
      <c r="C6999" s="232"/>
      <c r="D6999" s="232"/>
      <c r="E6999" s="232"/>
      <c r="F6999" s="232"/>
      <c r="G6999" s="232"/>
      <c r="H6999" s="232"/>
      <c r="I6999" s="232"/>
      <c r="J6999" s="232"/>
      <c r="K6999" s="232"/>
      <c r="L6999" s="232"/>
      <c r="M6999" s="232"/>
      <c r="N6999" s="131" t="e">
        <f t="shared" si="109"/>
        <v>#N/A</v>
      </c>
    </row>
    <row r="7000" spans="1:14" ht="12.75" customHeight="1" x14ac:dyDescent="0.25">
      <c r="A7000" s="232"/>
      <c r="B7000" s="232"/>
      <c r="C7000" s="232"/>
      <c r="D7000" s="232"/>
      <c r="E7000" s="232"/>
      <c r="F7000" s="232"/>
      <c r="G7000" s="232"/>
      <c r="H7000" s="232"/>
      <c r="I7000" s="232"/>
      <c r="J7000" s="232"/>
      <c r="K7000" s="232"/>
      <c r="L7000" s="232"/>
      <c r="M7000" s="232"/>
      <c r="N7000" s="131" t="e">
        <f t="shared" si="109"/>
        <v>#N/A</v>
      </c>
    </row>
    <row r="7001" spans="1:14" ht="12.75" customHeight="1" x14ac:dyDescent="0.25">
      <c r="A7001" s="232"/>
      <c r="B7001" s="232"/>
      <c r="C7001" s="232"/>
      <c r="D7001" s="232"/>
      <c r="E7001" s="232"/>
      <c r="F7001" s="232"/>
      <c r="G7001" s="232"/>
      <c r="H7001" s="232"/>
      <c r="I7001" s="232"/>
      <c r="J7001" s="232"/>
      <c r="K7001" s="232"/>
      <c r="L7001" s="232"/>
      <c r="M7001" s="232"/>
      <c r="N7001" s="131" t="e">
        <f t="shared" si="109"/>
        <v>#N/A</v>
      </c>
    </row>
    <row r="7002" spans="1:14" ht="12.75" customHeight="1" x14ac:dyDescent="0.25">
      <c r="A7002" s="232"/>
      <c r="B7002" s="232"/>
      <c r="C7002" s="232"/>
      <c r="D7002" s="232"/>
      <c r="E7002" s="232"/>
      <c r="F7002" s="232"/>
      <c r="G7002" s="232"/>
      <c r="H7002" s="232"/>
      <c r="I7002" s="232"/>
      <c r="J7002" s="232"/>
      <c r="K7002" s="232"/>
      <c r="L7002" s="232"/>
      <c r="M7002" s="232"/>
      <c r="N7002" s="131" t="e">
        <f t="shared" si="109"/>
        <v>#N/A</v>
      </c>
    </row>
    <row r="7003" spans="1:14" ht="12.75" customHeight="1" x14ac:dyDescent="0.25">
      <c r="A7003" s="232"/>
      <c r="B7003" s="232"/>
      <c r="C7003" s="232"/>
      <c r="D7003" s="232"/>
      <c r="E7003" s="232"/>
      <c r="F7003" s="232"/>
      <c r="G7003" s="232"/>
      <c r="H7003" s="232"/>
      <c r="I7003" s="232"/>
      <c r="J7003" s="232"/>
      <c r="K7003" s="232"/>
      <c r="L7003" s="232"/>
      <c r="M7003" s="232"/>
      <c r="N7003" s="131" t="e">
        <f t="shared" si="109"/>
        <v>#N/A</v>
      </c>
    </row>
    <row r="7004" spans="1:14" ht="12.75" customHeight="1" x14ac:dyDescent="0.25">
      <c r="A7004" s="232"/>
      <c r="B7004" s="232"/>
      <c r="C7004" s="232"/>
      <c r="D7004" s="232"/>
      <c r="E7004" s="232"/>
      <c r="F7004" s="232"/>
      <c r="G7004" s="232"/>
      <c r="H7004" s="232"/>
      <c r="I7004" s="232"/>
      <c r="J7004" s="232"/>
      <c r="K7004" s="232"/>
      <c r="L7004" s="232"/>
      <c r="M7004" s="232"/>
      <c r="N7004" s="131" t="e">
        <f t="shared" si="109"/>
        <v>#N/A</v>
      </c>
    </row>
    <row r="7005" spans="1:14" ht="12.75" customHeight="1" x14ac:dyDescent="0.25">
      <c r="A7005" s="232"/>
      <c r="B7005" s="232"/>
      <c r="C7005" s="232"/>
      <c r="D7005" s="232"/>
      <c r="E7005" s="232"/>
      <c r="F7005" s="232"/>
      <c r="G7005" s="232"/>
      <c r="H7005" s="232"/>
      <c r="I7005" s="232"/>
      <c r="J7005" s="232"/>
      <c r="K7005" s="232"/>
      <c r="L7005" s="232"/>
      <c r="M7005" s="232"/>
      <c r="N7005" s="131" t="e">
        <f t="shared" si="109"/>
        <v>#N/A</v>
      </c>
    </row>
    <row r="7006" spans="1:14" ht="12.75" customHeight="1" x14ac:dyDescent="0.25">
      <c r="A7006" s="232"/>
      <c r="B7006" s="232"/>
      <c r="C7006" s="232"/>
      <c r="D7006" s="232"/>
      <c r="E7006" s="232"/>
      <c r="F7006" s="232"/>
      <c r="G7006" s="232"/>
      <c r="H7006" s="232"/>
      <c r="I7006" s="232"/>
      <c r="J7006" s="232"/>
      <c r="K7006" s="232"/>
      <c r="L7006" s="232"/>
      <c r="M7006" s="232"/>
      <c r="N7006" s="131" t="e">
        <f t="shared" si="109"/>
        <v>#N/A</v>
      </c>
    </row>
    <row r="7007" spans="1:14" ht="12.75" customHeight="1" x14ac:dyDescent="0.25">
      <c r="A7007" s="232"/>
      <c r="B7007" s="232"/>
      <c r="C7007" s="232"/>
      <c r="D7007" s="232"/>
      <c r="E7007" s="232"/>
      <c r="F7007" s="232"/>
      <c r="G7007" s="232"/>
      <c r="H7007" s="232"/>
      <c r="I7007" s="232"/>
      <c r="J7007" s="232"/>
      <c r="K7007" s="232"/>
      <c r="L7007" s="232"/>
      <c r="M7007" s="232"/>
      <c r="N7007" s="131" t="e">
        <f t="shared" si="109"/>
        <v>#N/A</v>
      </c>
    </row>
    <row r="7008" spans="1:14" ht="12.75" customHeight="1" x14ac:dyDescent="0.25">
      <c r="A7008" s="232"/>
      <c r="B7008" s="232"/>
      <c r="C7008" s="232"/>
      <c r="D7008" s="232"/>
      <c r="E7008" s="232"/>
      <c r="F7008" s="232"/>
      <c r="G7008" s="232"/>
      <c r="H7008" s="232"/>
      <c r="I7008" s="232"/>
      <c r="J7008" s="232"/>
      <c r="K7008" s="232"/>
      <c r="L7008" s="232"/>
      <c r="M7008" s="232"/>
      <c r="N7008" s="131" t="e">
        <f t="shared" si="109"/>
        <v>#N/A</v>
      </c>
    </row>
    <row r="7009" spans="1:14" ht="12.75" customHeight="1" x14ac:dyDescent="0.25">
      <c r="A7009" s="232"/>
      <c r="B7009" s="232"/>
      <c r="C7009" s="232"/>
      <c r="D7009" s="232"/>
      <c r="E7009" s="232"/>
      <c r="F7009" s="232"/>
      <c r="G7009" s="232"/>
      <c r="H7009" s="232"/>
      <c r="I7009" s="232"/>
      <c r="J7009" s="232"/>
      <c r="K7009" s="232"/>
      <c r="L7009" s="232"/>
      <c r="M7009" s="232"/>
      <c r="N7009" s="131" t="e">
        <f t="shared" si="109"/>
        <v>#N/A</v>
      </c>
    </row>
    <row r="7010" spans="1:14" ht="12.75" customHeight="1" x14ac:dyDescent="0.25">
      <c r="A7010" s="232"/>
      <c r="B7010" s="232"/>
      <c r="C7010" s="232"/>
      <c r="D7010" s="232"/>
      <c r="E7010" s="232"/>
      <c r="F7010" s="232"/>
      <c r="G7010" s="232"/>
      <c r="H7010" s="232"/>
      <c r="I7010" s="232"/>
      <c r="J7010" s="232"/>
      <c r="K7010" s="232"/>
      <c r="L7010" s="232"/>
      <c r="M7010" s="232"/>
      <c r="N7010" s="131" t="e">
        <f t="shared" si="109"/>
        <v>#N/A</v>
      </c>
    </row>
    <row r="7011" spans="1:14" ht="12.75" customHeight="1" x14ac:dyDescent="0.25">
      <c r="A7011" s="232"/>
      <c r="B7011" s="232"/>
      <c r="C7011" s="232"/>
      <c r="D7011" s="232"/>
      <c r="E7011" s="232"/>
      <c r="F7011" s="232"/>
      <c r="G7011" s="232"/>
      <c r="H7011" s="232"/>
      <c r="I7011" s="232"/>
      <c r="J7011" s="232"/>
      <c r="K7011" s="232"/>
      <c r="L7011" s="232"/>
      <c r="M7011" s="232"/>
      <c r="N7011" s="131" t="e">
        <f t="shared" si="109"/>
        <v>#N/A</v>
      </c>
    </row>
    <row r="7012" spans="1:14" ht="12.75" customHeight="1" x14ac:dyDescent="0.25">
      <c r="A7012" s="232"/>
      <c r="B7012" s="232"/>
      <c r="C7012" s="232"/>
      <c r="D7012" s="232"/>
      <c r="E7012" s="232"/>
      <c r="F7012" s="232"/>
      <c r="G7012" s="232"/>
      <c r="H7012" s="232"/>
      <c r="I7012" s="232"/>
      <c r="J7012" s="232"/>
      <c r="K7012" s="232"/>
      <c r="L7012" s="232"/>
      <c r="M7012" s="232"/>
      <c r="N7012" s="131" t="e">
        <f t="shared" si="109"/>
        <v>#N/A</v>
      </c>
    </row>
    <row r="7013" spans="1:14" ht="12.75" customHeight="1" x14ac:dyDescent="0.25">
      <c r="A7013" s="232"/>
      <c r="B7013" s="232"/>
      <c r="C7013" s="232"/>
      <c r="D7013" s="232"/>
      <c r="E7013" s="232"/>
      <c r="F7013" s="232"/>
      <c r="G7013" s="232"/>
      <c r="H7013" s="232"/>
      <c r="I7013" s="232"/>
      <c r="J7013" s="232"/>
      <c r="K7013" s="232"/>
      <c r="L7013" s="232"/>
      <c r="M7013" s="232"/>
      <c r="N7013" s="131" t="e">
        <f t="shared" si="109"/>
        <v>#N/A</v>
      </c>
    </row>
    <row r="7014" spans="1:14" ht="12.75" customHeight="1" x14ac:dyDescent="0.25">
      <c r="A7014" s="232"/>
      <c r="B7014" s="232"/>
      <c r="C7014" s="232"/>
      <c r="D7014" s="232"/>
      <c r="E7014" s="232"/>
      <c r="F7014" s="232"/>
      <c r="G7014" s="232"/>
      <c r="H7014" s="232"/>
      <c r="I7014" s="232"/>
      <c r="J7014" s="232"/>
      <c r="K7014" s="232"/>
      <c r="L7014" s="232"/>
      <c r="M7014" s="232"/>
      <c r="N7014" s="131" t="e">
        <f t="shared" si="109"/>
        <v>#N/A</v>
      </c>
    </row>
    <row r="7015" spans="1:14" ht="12.75" customHeight="1" x14ac:dyDescent="0.25">
      <c r="A7015" s="232"/>
      <c r="B7015" s="232"/>
      <c r="C7015" s="232"/>
      <c r="D7015" s="232"/>
      <c r="E7015" s="232"/>
      <c r="F7015" s="232"/>
      <c r="G7015" s="232"/>
      <c r="H7015" s="232"/>
      <c r="I7015" s="232"/>
      <c r="J7015" s="232"/>
      <c r="K7015" s="232"/>
      <c r="L7015" s="232"/>
      <c r="M7015" s="232"/>
      <c r="N7015" s="131" t="e">
        <f t="shared" si="109"/>
        <v>#N/A</v>
      </c>
    </row>
    <row r="7016" spans="1:14" ht="12.75" customHeight="1" x14ac:dyDescent="0.25">
      <c r="A7016" s="232"/>
      <c r="B7016" s="232"/>
      <c r="C7016" s="232"/>
      <c r="D7016" s="232"/>
      <c r="E7016" s="232"/>
      <c r="F7016" s="232"/>
      <c r="G7016" s="232"/>
      <c r="H7016" s="232"/>
      <c r="I7016" s="232"/>
      <c r="J7016" s="232"/>
      <c r="K7016" s="232"/>
      <c r="L7016" s="232"/>
      <c r="M7016" s="232"/>
      <c r="N7016" s="131" t="e">
        <f t="shared" si="109"/>
        <v>#N/A</v>
      </c>
    </row>
    <row r="7017" spans="1:14" ht="12.75" customHeight="1" x14ac:dyDescent="0.25">
      <c r="A7017" s="232"/>
      <c r="B7017" s="232"/>
      <c r="C7017" s="232"/>
      <c r="D7017" s="232"/>
      <c r="E7017" s="232"/>
      <c r="F7017" s="232"/>
      <c r="G7017" s="232"/>
      <c r="H7017" s="232"/>
      <c r="I7017" s="232"/>
      <c r="J7017" s="232"/>
      <c r="K7017" s="232"/>
      <c r="L7017" s="232"/>
      <c r="M7017" s="232"/>
      <c r="N7017" s="131" t="e">
        <f t="shared" si="109"/>
        <v>#N/A</v>
      </c>
    </row>
    <row r="7018" spans="1:14" ht="12.75" customHeight="1" x14ac:dyDescent="0.25">
      <c r="A7018" s="232"/>
      <c r="B7018" s="232"/>
      <c r="C7018" s="232"/>
      <c r="D7018" s="232"/>
      <c r="E7018" s="232"/>
      <c r="F7018" s="232"/>
      <c r="G7018" s="232"/>
      <c r="H7018" s="232"/>
      <c r="I7018" s="232"/>
      <c r="J7018" s="232"/>
      <c r="K7018" s="232"/>
      <c r="L7018" s="232"/>
      <c r="M7018" s="232"/>
      <c r="N7018" s="131" t="e">
        <f t="shared" si="109"/>
        <v>#N/A</v>
      </c>
    </row>
    <row r="7019" spans="1:14" ht="12.75" customHeight="1" x14ac:dyDescent="0.25">
      <c r="A7019" s="232"/>
      <c r="B7019" s="232"/>
      <c r="C7019" s="232"/>
      <c r="D7019" s="232"/>
      <c r="E7019" s="232"/>
      <c r="F7019" s="232"/>
      <c r="G7019" s="232"/>
      <c r="H7019" s="232"/>
      <c r="I7019" s="232"/>
      <c r="J7019" s="232"/>
      <c r="K7019" s="232"/>
      <c r="L7019" s="232"/>
      <c r="M7019" s="232"/>
      <c r="N7019" s="131" t="e">
        <f t="shared" si="109"/>
        <v>#N/A</v>
      </c>
    </row>
    <row r="7020" spans="1:14" ht="12.75" customHeight="1" x14ac:dyDescent="0.25">
      <c r="A7020" s="232"/>
      <c r="B7020" s="232"/>
      <c r="C7020" s="232"/>
      <c r="D7020" s="232"/>
      <c r="E7020" s="232"/>
      <c r="F7020" s="232"/>
      <c r="G7020" s="232"/>
      <c r="H7020" s="232"/>
      <c r="I7020" s="232"/>
      <c r="J7020" s="232"/>
      <c r="K7020" s="232"/>
      <c r="L7020" s="232"/>
      <c r="M7020" s="232"/>
      <c r="N7020" s="131" t="e">
        <f t="shared" si="109"/>
        <v>#N/A</v>
      </c>
    </row>
    <row r="7021" spans="1:14" ht="12.75" customHeight="1" x14ac:dyDescent="0.25">
      <c r="A7021" s="232"/>
      <c r="B7021" s="232"/>
      <c r="C7021" s="232"/>
      <c r="D7021" s="232"/>
      <c r="E7021" s="232"/>
      <c r="F7021" s="232"/>
      <c r="G7021" s="232"/>
      <c r="H7021" s="232"/>
      <c r="I7021" s="232"/>
      <c r="J7021" s="232"/>
      <c r="K7021" s="232"/>
      <c r="L7021" s="232"/>
      <c r="M7021" s="232"/>
      <c r="N7021" s="131" t="e">
        <f t="shared" si="109"/>
        <v>#N/A</v>
      </c>
    </row>
    <row r="7022" spans="1:14" ht="12.75" customHeight="1" x14ac:dyDescent="0.25">
      <c r="A7022" s="232"/>
      <c r="B7022" s="232"/>
      <c r="C7022" s="232"/>
      <c r="D7022" s="232"/>
      <c r="E7022" s="232"/>
      <c r="F7022" s="232"/>
      <c r="G7022" s="232"/>
      <c r="H7022" s="232"/>
      <c r="I7022" s="232"/>
      <c r="J7022" s="232"/>
      <c r="K7022" s="232"/>
      <c r="L7022" s="232"/>
      <c r="M7022" s="232"/>
      <c r="N7022" s="131" t="e">
        <f t="shared" si="109"/>
        <v>#N/A</v>
      </c>
    </row>
    <row r="7023" spans="1:14" ht="12.75" customHeight="1" x14ac:dyDescent="0.25">
      <c r="A7023" s="232"/>
      <c r="B7023" s="232"/>
      <c r="C7023" s="232"/>
      <c r="D7023" s="232"/>
      <c r="E7023" s="232"/>
      <c r="F7023" s="232"/>
      <c r="G7023" s="232"/>
      <c r="H7023" s="232"/>
      <c r="I7023" s="232"/>
      <c r="J7023" s="232"/>
      <c r="K7023" s="232"/>
      <c r="L7023" s="232"/>
      <c r="M7023" s="232"/>
      <c r="N7023" s="131" t="e">
        <f t="shared" si="109"/>
        <v>#N/A</v>
      </c>
    </row>
    <row r="7024" spans="1:14" ht="12.75" customHeight="1" x14ac:dyDescent="0.25">
      <c r="A7024" s="232"/>
      <c r="B7024" s="232"/>
      <c r="C7024" s="232"/>
      <c r="D7024" s="232"/>
      <c r="E7024" s="232"/>
      <c r="F7024" s="232"/>
      <c r="G7024" s="232"/>
      <c r="H7024" s="232"/>
      <c r="I7024" s="232"/>
      <c r="J7024" s="232"/>
      <c r="K7024" s="232"/>
      <c r="L7024" s="232"/>
      <c r="M7024" s="232"/>
      <c r="N7024" s="131" t="e">
        <f t="shared" si="109"/>
        <v>#N/A</v>
      </c>
    </row>
    <row r="7025" spans="1:14" ht="12.75" customHeight="1" x14ac:dyDescent="0.25">
      <c r="A7025" s="232"/>
      <c r="B7025" s="232"/>
      <c r="C7025" s="232"/>
      <c r="D7025" s="232"/>
      <c r="E7025" s="232"/>
      <c r="F7025" s="232"/>
      <c r="G7025" s="232"/>
      <c r="H7025" s="232"/>
      <c r="I7025" s="232"/>
      <c r="J7025" s="232"/>
      <c r="K7025" s="232"/>
      <c r="L7025" s="232"/>
      <c r="M7025" s="232"/>
      <c r="N7025" s="131" t="e">
        <f t="shared" si="109"/>
        <v>#N/A</v>
      </c>
    </row>
    <row r="7026" spans="1:14" ht="12.75" customHeight="1" x14ac:dyDescent="0.25">
      <c r="A7026" s="232"/>
      <c r="B7026" s="232"/>
      <c r="C7026" s="232"/>
      <c r="D7026" s="232"/>
      <c r="E7026" s="232"/>
      <c r="F7026" s="232"/>
      <c r="G7026" s="232"/>
      <c r="H7026" s="232"/>
      <c r="I7026" s="232"/>
      <c r="J7026" s="232"/>
      <c r="K7026" s="232"/>
      <c r="L7026" s="232"/>
      <c r="M7026" s="232"/>
      <c r="N7026" s="131" t="e">
        <f t="shared" si="109"/>
        <v>#N/A</v>
      </c>
    </row>
    <row r="7027" spans="1:14" ht="12.75" customHeight="1" x14ac:dyDescent="0.25">
      <c r="A7027" s="232"/>
      <c r="B7027" s="232"/>
      <c r="C7027" s="232"/>
      <c r="D7027" s="232"/>
      <c r="E7027" s="232"/>
      <c r="F7027" s="232"/>
      <c r="G7027" s="232"/>
      <c r="H7027" s="232"/>
      <c r="I7027" s="232"/>
      <c r="J7027" s="232"/>
      <c r="K7027" s="232"/>
      <c r="L7027" s="232"/>
      <c r="M7027" s="232"/>
      <c r="N7027" s="131" t="e">
        <f t="shared" si="109"/>
        <v>#N/A</v>
      </c>
    </row>
    <row r="7028" spans="1:14" ht="12.75" customHeight="1" x14ac:dyDescent="0.25">
      <c r="A7028" s="232"/>
      <c r="B7028" s="232"/>
      <c r="C7028" s="232"/>
      <c r="D7028" s="232"/>
      <c r="E7028" s="232"/>
      <c r="F7028" s="232"/>
      <c r="G7028" s="232"/>
      <c r="H7028" s="232"/>
      <c r="I7028" s="232"/>
      <c r="J7028" s="232"/>
      <c r="K7028" s="232"/>
      <c r="L7028" s="232"/>
      <c r="M7028" s="232"/>
      <c r="N7028" s="131" t="e">
        <f t="shared" si="109"/>
        <v>#N/A</v>
      </c>
    </row>
    <row r="7029" spans="1:14" ht="12.75" customHeight="1" x14ac:dyDescent="0.25">
      <c r="A7029" s="232"/>
      <c r="B7029" s="232"/>
      <c r="C7029" s="232"/>
      <c r="D7029" s="232"/>
      <c r="E7029" s="232"/>
      <c r="F7029" s="232"/>
      <c r="G7029" s="232"/>
      <c r="H7029" s="232"/>
      <c r="I7029" s="232"/>
      <c r="J7029" s="232"/>
      <c r="K7029" s="232"/>
      <c r="L7029" s="232"/>
      <c r="M7029" s="232"/>
      <c r="N7029" s="131" t="e">
        <f t="shared" si="109"/>
        <v>#N/A</v>
      </c>
    </row>
    <row r="7030" spans="1:14" ht="12.75" customHeight="1" x14ac:dyDescent="0.25">
      <c r="A7030" s="232"/>
      <c r="B7030" s="232"/>
      <c r="C7030" s="232"/>
      <c r="D7030" s="232"/>
      <c r="E7030" s="232"/>
      <c r="F7030" s="232"/>
      <c r="G7030" s="232"/>
      <c r="H7030" s="232"/>
      <c r="I7030" s="232"/>
      <c r="J7030" s="232"/>
      <c r="K7030" s="232"/>
      <c r="L7030" s="232"/>
      <c r="M7030" s="232"/>
      <c r="N7030" s="131" t="e">
        <f t="shared" si="109"/>
        <v>#N/A</v>
      </c>
    </row>
    <row r="7031" spans="1:14" ht="12.75" customHeight="1" x14ac:dyDescent="0.25">
      <c r="A7031" s="232"/>
      <c r="B7031" s="232"/>
      <c r="C7031" s="232"/>
      <c r="D7031" s="232"/>
      <c r="E7031" s="232"/>
      <c r="F7031" s="232"/>
      <c r="G7031" s="232"/>
      <c r="H7031" s="232"/>
      <c r="I7031" s="232"/>
      <c r="J7031" s="232"/>
      <c r="K7031" s="232"/>
      <c r="L7031" s="232"/>
      <c r="M7031" s="232"/>
      <c r="N7031" s="131" t="e">
        <f t="shared" si="109"/>
        <v>#N/A</v>
      </c>
    </row>
    <row r="7032" spans="1:14" ht="12.75" customHeight="1" x14ac:dyDescent="0.25">
      <c r="A7032" s="232"/>
      <c r="B7032" s="232"/>
      <c r="C7032" s="232"/>
      <c r="D7032" s="232"/>
      <c r="E7032" s="232"/>
      <c r="F7032" s="232"/>
      <c r="G7032" s="232"/>
      <c r="H7032" s="232"/>
      <c r="I7032" s="232"/>
      <c r="J7032" s="232"/>
      <c r="K7032" s="232"/>
      <c r="L7032" s="232"/>
      <c r="M7032" s="232"/>
      <c r="N7032" s="131" t="e">
        <f t="shared" si="109"/>
        <v>#N/A</v>
      </c>
    </row>
    <row r="7033" spans="1:14" ht="12.75" customHeight="1" x14ac:dyDescent="0.25">
      <c r="A7033" s="232"/>
      <c r="B7033" s="232"/>
      <c r="C7033" s="232"/>
      <c r="D7033" s="232"/>
      <c r="E7033" s="232"/>
      <c r="F7033" s="232"/>
      <c r="G7033" s="232"/>
      <c r="H7033" s="232"/>
      <c r="I7033" s="232"/>
      <c r="J7033" s="232"/>
      <c r="K7033" s="232"/>
      <c r="L7033" s="232"/>
      <c r="M7033" s="232"/>
      <c r="N7033" s="131" t="e">
        <f t="shared" si="109"/>
        <v>#N/A</v>
      </c>
    </row>
    <row r="7034" spans="1:14" ht="12.75" customHeight="1" x14ac:dyDescent="0.25">
      <c r="A7034" s="232"/>
      <c r="B7034" s="232"/>
      <c r="C7034" s="232"/>
      <c r="D7034" s="232"/>
      <c r="E7034" s="232"/>
      <c r="F7034" s="232"/>
      <c r="G7034" s="232"/>
      <c r="H7034" s="232"/>
      <c r="I7034" s="232"/>
      <c r="J7034" s="232"/>
      <c r="K7034" s="232"/>
      <c r="L7034" s="232"/>
      <c r="M7034" s="232"/>
      <c r="N7034" s="131" t="e">
        <f t="shared" si="109"/>
        <v>#N/A</v>
      </c>
    </row>
    <row r="7035" spans="1:14" ht="12.75" customHeight="1" x14ac:dyDescent="0.25">
      <c r="A7035" s="232"/>
      <c r="B7035" s="232"/>
      <c r="C7035" s="232"/>
      <c r="D7035" s="232"/>
      <c r="E7035" s="232"/>
      <c r="F7035" s="232"/>
      <c r="G7035" s="232"/>
      <c r="H7035" s="232"/>
      <c r="I7035" s="232"/>
      <c r="J7035" s="232"/>
      <c r="K7035" s="232"/>
      <c r="L7035" s="232"/>
      <c r="M7035" s="232"/>
      <c r="N7035" s="131" t="e">
        <f t="shared" si="109"/>
        <v>#N/A</v>
      </c>
    </row>
    <row r="7036" spans="1:14" ht="12.75" customHeight="1" x14ac:dyDescent="0.25">
      <c r="A7036" s="232"/>
      <c r="B7036" s="232"/>
      <c r="C7036" s="232"/>
      <c r="D7036" s="232"/>
      <c r="E7036" s="232"/>
      <c r="F7036" s="232"/>
      <c r="G7036" s="232"/>
      <c r="H7036" s="232"/>
      <c r="I7036" s="232"/>
      <c r="J7036" s="232"/>
      <c r="K7036" s="232"/>
      <c r="L7036" s="232"/>
      <c r="M7036" s="232"/>
      <c r="N7036" s="131" t="e">
        <f t="shared" si="109"/>
        <v>#N/A</v>
      </c>
    </row>
    <row r="7037" spans="1:14" ht="12.75" customHeight="1" x14ac:dyDescent="0.25">
      <c r="A7037" s="232"/>
      <c r="B7037" s="232"/>
      <c r="C7037" s="232"/>
      <c r="D7037" s="232"/>
      <c r="E7037" s="232"/>
      <c r="F7037" s="232"/>
      <c r="G7037" s="232"/>
      <c r="H7037" s="232"/>
      <c r="I7037" s="232"/>
      <c r="J7037" s="232"/>
      <c r="K7037" s="232"/>
      <c r="L7037" s="232"/>
      <c r="M7037" s="232"/>
      <c r="N7037" s="131" t="e">
        <f t="shared" si="109"/>
        <v>#N/A</v>
      </c>
    </row>
    <row r="7038" spans="1:14" ht="12.75" customHeight="1" x14ac:dyDescent="0.25">
      <c r="A7038" s="232"/>
      <c r="B7038" s="232"/>
      <c r="C7038" s="232"/>
      <c r="D7038" s="232"/>
      <c r="E7038" s="232"/>
      <c r="F7038" s="232"/>
      <c r="G7038" s="232"/>
      <c r="H7038" s="232"/>
      <c r="I7038" s="232"/>
      <c r="J7038" s="232"/>
      <c r="K7038" s="232"/>
      <c r="L7038" s="232"/>
      <c r="M7038" s="232"/>
      <c r="N7038" s="131" t="e">
        <f t="shared" si="109"/>
        <v>#N/A</v>
      </c>
    </row>
    <row r="7039" spans="1:14" ht="12.75" customHeight="1" x14ac:dyDescent="0.25">
      <c r="A7039" s="232"/>
      <c r="B7039" s="232"/>
      <c r="C7039" s="232"/>
      <c r="D7039" s="232"/>
      <c r="E7039" s="232"/>
      <c r="F7039" s="232"/>
      <c r="G7039" s="232"/>
      <c r="H7039" s="232"/>
      <c r="I7039" s="232"/>
      <c r="J7039" s="232"/>
      <c r="K7039" s="232"/>
      <c r="L7039" s="232"/>
      <c r="M7039" s="232"/>
      <c r="N7039" s="131" t="e">
        <f t="shared" si="109"/>
        <v>#N/A</v>
      </c>
    </row>
    <row r="7040" spans="1:14" ht="12.75" customHeight="1" x14ac:dyDescent="0.25">
      <c r="A7040" s="232"/>
      <c r="B7040" s="232"/>
      <c r="C7040" s="232"/>
      <c r="D7040" s="232"/>
      <c r="E7040" s="232"/>
      <c r="F7040" s="232"/>
      <c r="G7040" s="232"/>
      <c r="H7040" s="232"/>
      <c r="I7040" s="232"/>
      <c r="J7040" s="232"/>
      <c r="K7040" s="232"/>
      <c r="L7040" s="232"/>
      <c r="M7040" s="232"/>
      <c r="N7040" s="131" t="e">
        <f t="shared" si="109"/>
        <v>#N/A</v>
      </c>
    </row>
    <row r="7041" spans="1:14" ht="12.75" customHeight="1" x14ac:dyDescent="0.25">
      <c r="A7041" s="232"/>
      <c r="B7041" s="232"/>
      <c r="C7041" s="232"/>
      <c r="D7041" s="232"/>
      <c r="E7041" s="232"/>
      <c r="F7041" s="232"/>
      <c r="G7041" s="232"/>
      <c r="H7041" s="232"/>
      <c r="I7041" s="232"/>
      <c r="J7041" s="232"/>
      <c r="K7041" s="232"/>
      <c r="L7041" s="232"/>
      <c r="M7041" s="232"/>
      <c r="N7041" s="131" t="e">
        <f t="shared" si="109"/>
        <v>#N/A</v>
      </c>
    </row>
    <row r="7042" spans="1:14" ht="12.75" customHeight="1" x14ac:dyDescent="0.25">
      <c r="A7042" s="232"/>
      <c r="B7042" s="232"/>
      <c r="C7042" s="232"/>
      <c r="D7042" s="232"/>
      <c r="E7042" s="232"/>
      <c r="F7042" s="232"/>
      <c r="G7042" s="232"/>
      <c r="H7042" s="232"/>
      <c r="I7042" s="232"/>
      <c r="J7042" s="232"/>
      <c r="K7042" s="232"/>
      <c r="L7042" s="232"/>
      <c r="M7042" s="232"/>
      <c r="N7042" s="131" t="e">
        <f t="shared" si="109"/>
        <v>#N/A</v>
      </c>
    </row>
    <row r="7043" spans="1:14" ht="12.75" customHeight="1" x14ac:dyDescent="0.25">
      <c r="A7043" s="232"/>
      <c r="B7043" s="232"/>
      <c r="C7043" s="232"/>
      <c r="D7043" s="232"/>
      <c r="E7043" s="232"/>
      <c r="F7043" s="232"/>
      <c r="G7043" s="232"/>
      <c r="H7043" s="232"/>
      <c r="I7043" s="232"/>
      <c r="J7043" s="232"/>
      <c r="K7043" s="232"/>
      <c r="L7043" s="232"/>
      <c r="M7043" s="232"/>
      <c r="N7043" s="131" t="e">
        <f t="shared" si="109"/>
        <v>#N/A</v>
      </c>
    </row>
    <row r="7044" spans="1:14" ht="12.75" customHeight="1" x14ac:dyDescent="0.25">
      <c r="A7044" s="232"/>
      <c r="B7044" s="232"/>
      <c r="C7044" s="232"/>
      <c r="D7044" s="232"/>
      <c r="E7044" s="232"/>
      <c r="F7044" s="232"/>
      <c r="G7044" s="232"/>
      <c r="H7044" s="232"/>
      <c r="I7044" s="232"/>
      <c r="J7044" s="232"/>
      <c r="K7044" s="232"/>
      <c r="L7044" s="232"/>
      <c r="M7044" s="232"/>
      <c r="N7044" s="131" t="e">
        <f t="shared" ref="N7044:N7107" si="110">VLOOKUP(I7044,$O$3:$P$10,2,FALSE)</f>
        <v>#N/A</v>
      </c>
    </row>
    <row r="7045" spans="1:14" ht="12.75" customHeight="1" x14ac:dyDescent="0.25">
      <c r="A7045" s="232"/>
      <c r="B7045" s="232"/>
      <c r="C7045" s="232"/>
      <c r="D7045" s="232"/>
      <c r="E7045" s="232"/>
      <c r="F7045" s="232"/>
      <c r="G7045" s="232"/>
      <c r="H7045" s="232"/>
      <c r="I7045" s="232"/>
      <c r="J7045" s="232"/>
      <c r="K7045" s="232"/>
      <c r="L7045" s="232"/>
      <c r="M7045" s="232"/>
      <c r="N7045" s="131" t="e">
        <f t="shared" si="110"/>
        <v>#N/A</v>
      </c>
    </row>
    <row r="7046" spans="1:14" ht="12.75" customHeight="1" x14ac:dyDescent="0.25">
      <c r="A7046" s="232"/>
      <c r="B7046" s="232"/>
      <c r="C7046" s="232"/>
      <c r="D7046" s="232"/>
      <c r="E7046" s="232"/>
      <c r="F7046" s="232"/>
      <c r="G7046" s="232"/>
      <c r="H7046" s="232"/>
      <c r="I7046" s="232"/>
      <c r="J7046" s="232"/>
      <c r="K7046" s="232"/>
      <c r="L7046" s="232"/>
      <c r="M7046" s="232"/>
      <c r="N7046" s="131" t="e">
        <f t="shared" si="110"/>
        <v>#N/A</v>
      </c>
    </row>
    <row r="7047" spans="1:14" ht="12.75" customHeight="1" x14ac:dyDescent="0.25">
      <c r="A7047" s="232"/>
      <c r="B7047" s="232"/>
      <c r="C7047" s="232"/>
      <c r="D7047" s="232"/>
      <c r="E7047" s="232"/>
      <c r="F7047" s="232"/>
      <c r="G7047" s="232"/>
      <c r="H7047" s="232"/>
      <c r="I7047" s="232"/>
      <c r="J7047" s="232"/>
      <c r="K7047" s="232"/>
      <c r="L7047" s="232"/>
      <c r="M7047" s="232"/>
      <c r="N7047" s="131" t="e">
        <f t="shared" si="110"/>
        <v>#N/A</v>
      </c>
    </row>
    <row r="7048" spans="1:14" ht="12.75" customHeight="1" x14ac:dyDescent="0.25">
      <c r="A7048" s="232"/>
      <c r="B7048" s="232"/>
      <c r="C7048" s="232"/>
      <c r="D7048" s="232"/>
      <c r="E7048" s="232"/>
      <c r="F7048" s="232"/>
      <c r="G7048" s="232"/>
      <c r="H7048" s="232"/>
      <c r="I7048" s="232"/>
      <c r="J7048" s="232"/>
      <c r="K7048" s="232"/>
      <c r="L7048" s="232"/>
      <c r="M7048" s="232"/>
      <c r="N7048" s="131" t="e">
        <f t="shared" si="110"/>
        <v>#N/A</v>
      </c>
    </row>
    <row r="7049" spans="1:14" ht="12.75" customHeight="1" x14ac:dyDescent="0.25">
      <c r="A7049" s="232"/>
      <c r="B7049" s="232"/>
      <c r="C7049" s="232"/>
      <c r="D7049" s="232"/>
      <c r="E7049" s="232"/>
      <c r="F7049" s="232"/>
      <c r="G7049" s="232"/>
      <c r="H7049" s="232"/>
      <c r="I7049" s="232"/>
      <c r="J7049" s="232"/>
      <c r="K7049" s="232"/>
      <c r="L7049" s="232"/>
      <c r="M7049" s="232"/>
      <c r="N7049" s="131" t="e">
        <f t="shared" si="110"/>
        <v>#N/A</v>
      </c>
    </row>
    <row r="7050" spans="1:14" ht="12.75" customHeight="1" x14ac:dyDescent="0.25">
      <c r="A7050" s="232"/>
      <c r="B7050" s="232"/>
      <c r="C7050" s="232"/>
      <c r="D7050" s="232"/>
      <c r="E7050" s="232"/>
      <c r="F7050" s="232"/>
      <c r="G7050" s="232"/>
      <c r="H7050" s="232"/>
      <c r="I7050" s="232"/>
      <c r="J7050" s="232"/>
      <c r="K7050" s="232"/>
      <c r="L7050" s="232"/>
      <c r="M7050" s="232"/>
      <c r="N7050" s="131" t="e">
        <f t="shared" si="110"/>
        <v>#N/A</v>
      </c>
    </row>
    <row r="7051" spans="1:14" ht="12.75" customHeight="1" x14ac:dyDescent="0.25">
      <c r="A7051" s="232"/>
      <c r="B7051" s="232"/>
      <c r="C7051" s="232"/>
      <c r="D7051" s="232"/>
      <c r="E7051" s="232"/>
      <c r="F7051" s="232"/>
      <c r="G7051" s="232"/>
      <c r="H7051" s="232"/>
      <c r="I7051" s="232"/>
      <c r="J7051" s="232"/>
      <c r="K7051" s="232"/>
      <c r="L7051" s="232"/>
      <c r="M7051" s="232"/>
      <c r="N7051" s="131" t="e">
        <f t="shared" si="110"/>
        <v>#N/A</v>
      </c>
    </row>
    <row r="7052" spans="1:14" ht="12.75" customHeight="1" x14ac:dyDescent="0.25">
      <c r="A7052" s="232"/>
      <c r="B7052" s="232"/>
      <c r="C7052" s="232"/>
      <c r="D7052" s="232"/>
      <c r="E7052" s="232"/>
      <c r="F7052" s="232"/>
      <c r="G7052" s="232"/>
      <c r="H7052" s="232"/>
      <c r="I7052" s="232"/>
      <c r="J7052" s="232"/>
      <c r="K7052" s="232"/>
      <c r="L7052" s="232"/>
      <c r="M7052" s="232"/>
      <c r="N7052" s="131" t="e">
        <f t="shared" si="110"/>
        <v>#N/A</v>
      </c>
    </row>
    <row r="7053" spans="1:14" ht="12.75" customHeight="1" x14ac:dyDescent="0.25">
      <c r="A7053" s="232"/>
      <c r="B7053" s="232"/>
      <c r="C7053" s="232"/>
      <c r="D7053" s="232"/>
      <c r="E7053" s="232"/>
      <c r="F7053" s="232"/>
      <c r="G7053" s="232"/>
      <c r="H7053" s="232"/>
      <c r="I7053" s="232"/>
      <c r="J7053" s="232"/>
      <c r="K7053" s="232"/>
      <c r="L7053" s="232"/>
      <c r="M7053" s="232"/>
      <c r="N7053" s="131" t="e">
        <f t="shared" si="110"/>
        <v>#N/A</v>
      </c>
    </row>
    <row r="7054" spans="1:14" ht="12.75" customHeight="1" x14ac:dyDescent="0.25">
      <c r="A7054" s="232"/>
      <c r="B7054" s="232"/>
      <c r="C7054" s="232"/>
      <c r="D7054" s="232"/>
      <c r="E7054" s="232"/>
      <c r="F7054" s="232"/>
      <c r="G7054" s="232"/>
      <c r="H7054" s="232"/>
      <c r="I7054" s="232"/>
      <c r="J7054" s="232"/>
      <c r="K7054" s="232"/>
      <c r="L7054" s="232"/>
      <c r="M7054" s="232"/>
      <c r="N7054" s="131" t="e">
        <f t="shared" si="110"/>
        <v>#N/A</v>
      </c>
    </row>
    <row r="7055" spans="1:14" ht="12.75" customHeight="1" x14ac:dyDescent="0.25">
      <c r="A7055" s="232"/>
      <c r="B7055" s="232"/>
      <c r="C7055" s="232"/>
      <c r="D7055" s="232"/>
      <c r="E7055" s="232"/>
      <c r="F7055" s="232"/>
      <c r="G7055" s="232"/>
      <c r="H7055" s="232"/>
      <c r="I7055" s="232"/>
      <c r="J7055" s="232"/>
      <c r="K7055" s="232"/>
      <c r="L7055" s="232"/>
      <c r="M7055" s="232"/>
      <c r="N7055" s="131" t="e">
        <f t="shared" si="110"/>
        <v>#N/A</v>
      </c>
    </row>
    <row r="7056" spans="1:14" ht="12.75" customHeight="1" x14ac:dyDescent="0.25">
      <c r="A7056" s="232"/>
      <c r="B7056" s="232"/>
      <c r="C7056" s="232"/>
      <c r="D7056" s="232"/>
      <c r="E7056" s="232"/>
      <c r="F7056" s="232"/>
      <c r="G7056" s="232"/>
      <c r="H7056" s="232"/>
      <c r="I7056" s="232"/>
      <c r="J7056" s="232"/>
      <c r="K7056" s="232"/>
      <c r="L7056" s="232"/>
      <c r="M7056" s="232"/>
      <c r="N7056" s="131" t="e">
        <f t="shared" si="110"/>
        <v>#N/A</v>
      </c>
    </row>
    <row r="7057" spans="1:14" ht="12.75" customHeight="1" x14ac:dyDescent="0.25">
      <c r="A7057" s="232"/>
      <c r="B7057" s="232"/>
      <c r="C7057" s="232"/>
      <c r="D7057" s="232"/>
      <c r="E7057" s="232"/>
      <c r="F7057" s="232"/>
      <c r="G7057" s="232"/>
      <c r="H7057" s="232"/>
      <c r="I7057" s="232"/>
      <c r="J7057" s="232"/>
      <c r="K7057" s="232"/>
      <c r="L7057" s="232"/>
      <c r="M7057" s="232"/>
      <c r="N7057" s="131" t="e">
        <f t="shared" si="110"/>
        <v>#N/A</v>
      </c>
    </row>
    <row r="7058" spans="1:14" ht="12.75" customHeight="1" x14ac:dyDescent="0.25">
      <c r="A7058" s="232"/>
      <c r="B7058" s="232"/>
      <c r="C7058" s="232"/>
      <c r="D7058" s="232"/>
      <c r="E7058" s="232"/>
      <c r="F7058" s="232"/>
      <c r="G7058" s="232"/>
      <c r="H7058" s="232"/>
      <c r="I7058" s="232"/>
      <c r="J7058" s="232"/>
      <c r="K7058" s="232"/>
      <c r="L7058" s="232"/>
      <c r="M7058" s="232"/>
      <c r="N7058" s="131" t="e">
        <f t="shared" si="110"/>
        <v>#N/A</v>
      </c>
    </row>
    <row r="7059" spans="1:14" ht="12.75" customHeight="1" x14ac:dyDescent="0.25">
      <c r="A7059" s="232"/>
      <c r="B7059" s="232"/>
      <c r="C7059" s="232"/>
      <c r="D7059" s="232"/>
      <c r="E7059" s="232"/>
      <c r="F7059" s="232"/>
      <c r="G7059" s="232"/>
      <c r="H7059" s="232"/>
      <c r="I7059" s="232"/>
      <c r="J7059" s="232"/>
      <c r="K7059" s="232"/>
      <c r="L7059" s="232"/>
      <c r="M7059" s="232"/>
      <c r="N7059" s="131" t="e">
        <f t="shared" si="110"/>
        <v>#N/A</v>
      </c>
    </row>
    <row r="7060" spans="1:14" ht="12.75" customHeight="1" x14ac:dyDescent="0.25">
      <c r="A7060" s="232"/>
      <c r="B7060" s="232"/>
      <c r="C7060" s="232"/>
      <c r="D7060" s="232"/>
      <c r="E7060" s="232"/>
      <c r="F7060" s="232"/>
      <c r="G7060" s="232"/>
      <c r="H7060" s="232"/>
      <c r="I7060" s="232"/>
      <c r="J7060" s="232"/>
      <c r="K7060" s="232"/>
      <c r="L7060" s="232"/>
      <c r="M7060" s="232"/>
      <c r="N7060" s="131" t="e">
        <f t="shared" si="110"/>
        <v>#N/A</v>
      </c>
    </row>
    <row r="7061" spans="1:14" ht="12.75" customHeight="1" x14ac:dyDescent="0.25">
      <c r="A7061" s="232"/>
      <c r="B7061" s="232"/>
      <c r="C7061" s="232"/>
      <c r="D7061" s="232"/>
      <c r="E7061" s="232"/>
      <c r="F7061" s="232"/>
      <c r="G7061" s="232"/>
      <c r="H7061" s="232"/>
      <c r="I7061" s="232"/>
      <c r="J7061" s="232"/>
      <c r="K7061" s="232"/>
      <c r="L7061" s="232"/>
      <c r="M7061" s="232"/>
      <c r="N7061" s="131" t="e">
        <f t="shared" si="110"/>
        <v>#N/A</v>
      </c>
    </row>
    <row r="7062" spans="1:14" ht="12.75" customHeight="1" x14ac:dyDescent="0.25">
      <c r="A7062" s="232"/>
      <c r="B7062" s="232"/>
      <c r="C7062" s="232"/>
      <c r="D7062" s="232"/>
      <c r="E7062" s="232"/>
      <c r="F7062" s="232"/>
      <c r="G7062" s="232"/>
      <c r="H7062" s="232"/>
      <c r="I7062" s="232"/>
      <c r="J7062" s="232"/>
      <c r="K7062" s="232"/>
      <c r="L7062" s="232"/>
      <c r="M7062" s="232"/>
      <c r="N7062" s="131" t="e">
        <f t="shared" si="110"/>
        <v>#N/A</v>
      </c>
    </row>
    <row r="7063" spans="1:14" ht="12.75" customHeight="1" x14ac:dyDescent="0.25">
      <c r="A7063" s="232"/>
      <c r="B7063" s="232"/>
      <c r="C7063" s="232"/>
      <c r="D7063" s="232"/>
      <c r="E7063" s="232"/>
      <c r="F7063" s="232"/>
      <c r="G7063" s="232"/>
      <c r="H7063" s="232"/>
      <c r="I7063" s="232"/>
      <c r="J7063" s="232"/>
      <c r="K7063" s="232"/>
      <c r="L7063" s="232"/>
      <c r="M7063" s="232"/>
      <c r="N7063" s="131" t="e">
        <f t="shared" si="110"/>
        <v>#N/A</v>
      </c>
    </row>
    <row r="7064" spans="1:14" ht="12.75" customHeight="1" x14ac:dyDescent="0.25">
      <c r="A7064" s="232"/>
      <c r="B7064" s="232"/>
      <c r="C7064" s="232"/>
      <c r="D7064" s="232"/>
      <c r="E7064" s="232"/>
      <c r="F7064" s="232"/>
      <c r="G7064" s="232"/>
      <c r="H7064" s="232"/>
      <c r="I7064" s="232"/>
      <c r="J7064" s="232"/>
      <c r="K7064" s="232"/>
      <c r="L7064" s="232"/>
      <c r="M7064" s="232"/>
      <c r="N7064" s="131" t="e">
        <f t="shared" si="110"/>
        <v>#N/A</v>
      </c>
    </row>
    <row r="7065" spans="1:14" ht="12.75" customHeight="1" x14ac:dyDescent="0.25">
      <c r="A7065" s="232"/>
      <c r="B7065" s="232"/>
      <c r="C7065" s="232"/>
      <c r="D7065" s="232"/>
      <c r="E7065" s="232"/>
      <c r="F7065" s="232"/>
      <c r="G7065" s="232"/>
      <c r="H7065" s="232"/>
      <c r="I7065" s="232"/>
      <c r="J7065" s="232"/>
      <c r="K7065" s="232"/>
      <c r="L7065" s="232"/>
      <c r="M7065" s="232"/>
      <c r="N7065" s="131" t="e">
        <f t="shared" si="110"/>
        <v>#N/A</v>
      </c>
    </row>
    <row r="7066" spans="1:14" ht="12.75" customHeight="1" x14ac:dyDescent="0.25">
      <c r="A7066" s="232"/>
      <c r="B7066" s="232"/>
      <c r="C7066" s="232"/>
      <c r="D7066" s="232"/>
      <c r="E7066" s="232"/>
      <c r="F7066" s="232"/>
      <c r="G7066" s="232"/>
      <c r="H7066" s="232"/>
      <c r="I7066" s="232"/>
      <c r="J7066" s="232"/>
      <c r="K7066" s="232"/>
      <c r="L7066" s="232"/>
      <c r="M7066" s="232"/>
      <c r="N7066" s="131" t="e">
        <f t="shared" si="110"/>
        <v>#N/A</v>
      </c>
    </row>
    <row r="7067" spans="1:14" ht="12.75" customHeight="1" x14ac:dyDescent="0.25">
      <c r="A7067" s="232"/>
      <c r="B7067" s="232"/>
      <c r="C7067" s="232"/>
      <c r="D7067" s="232"/>
      <c r="E7067" s="232"/>
      <c r="F7067" s="232"/>
      <c r="G7067" s="232"/>
      <c r="H7067" s="232"/>
      <c r="I7067" s="232"/>
      <c r="J7067" s="232"/>
      <c r="K7067" s="232"/>
      <c r="L7067" s="232"/>
      <c r="M7067" s="232"/>
      <c r="N7067" s="131" t="e">
        <f t="shared" si="110"/>
        <v>#N/A</v>
      </c>
    </row>
    <row r="7068" spans="1:14" ht="12.75" customHeight="1" x14ac:dyDescent="0.25">
      <c r="A7068" s="232"/>
      <c r="B7068" s="232"/>
      <c r="C7068" s="232"/>
      <c r="D7068" s="232"/>
      <c r="E7068" s="232"/>
      <c r="F7068" s="232"/>
      <c r="G7068" s="232"/>
      <c r="H7068" s="232"/>
      <c r="I7068" s="232"/>
      <c r="J7068" s="232"/>
      <c r="K7068" s="232"/>
      <c r="L7068" s="232"/>
      <c r="M7068" s="232"/>
      <c r="N7068" s="131" t="e">
        <f t="shared" si="110"/>
        <v>#N/A</v>
      </c>
    </row>
    <row r="7069" spans="1:14" ht="12.75" customHeight="1" x14ac:dyDescent="0.25">
      <c r="A7069" s="232"/>
      <c r="B7069" s="232"/>
      <c r="C7069" s="232"/>
      <c r="D7069" s="232"/>
      <c r="E7069" s="232"/>
      <c r="F7069" s="232"/>
      <c r="G7069" s="232"/>
      <c r="H7069" s="232"/>
      <c r="I7069" s="232"/>
      <c r="J7069" s="232"/>
      <c r="K7069" s="232"/>
      <c r="L7069" s="232"/>
      <c r="M7069" s="232"/>
      <c r="N7069" s="131" t="e">
        <f t="shared" si="110"/>
        <v>#N/A</v>
      </c>
    </row>
    <row r="7070" spans="1:14" ht="12.75" customHeight="1" x14ac:dyDescent="0.25">
      <c r="A7070" s="232"/>
      <c r="B7070" s="232"/>
      <c r="C7070" s="232"/>
      <c r="D7070" s="232"/>
      <c r="E7070" s="232"/>
      <c r="F7070" s="232"/>
      <c r="G7070" s="232"/>
      <c r="H7070" s="232"/>
      <c r="I7070" s="232"/>
      <c r="J7070" s="232"/>
      <c r="K7070" s="232"/>
      <c r="L7070" s="232"/>
      <c r="M7070" s="232"/>
      <c r="N7070" s="131" t="e">
        <f t="shared" si="110"/>
        <v>#N/A</v>
      </c>
    </row>
    <row r="7071" spans="1:14" ht="12.75" customHeight="1" x14ac:dyDescent="0.25">
      <c r="A7071" s="232"/>
      <c r="B7071" s="232"/>
      <c r="C7071" s="232"/>
      <c r="D7071" s="232"/>
      <c r="E7071" s="232"/>
      <c r="F7071" s="232"/>
      <c r="G7071" s="232"/>
      <c r="H7071" s="232"/>
      <c r="I7071" s="232"/>
      <c r="J7071" s="232"/>
      <c r="K7071" s="232"/>
      <c r="L7071" s="232"/>
      <c r="M7071" s="232"/>
      <c r="N7071" s="131" t="e">
        <f t="shared" si="110"/>
        <v>#N/A</v>
      </c>
    </row>
    <row r="7072" spans="1:14" ht="12.75" customHeight="1" x14ac:dyDescent="0.25">
      <c r="A7072" s="232"/>
      <c r="B7072" s="232"/>
      <c r="C7072" s="232"/>
      <c r="D7072" s="232"/>
      <c r="E7072" s="232"/>
      <c r="F7072" s="232"/>
      <c r="G7072" s="232"/>
      <c r="H7072" s="232"/>
      <c r="I7072" s="232"/>
      <c r="J7072" s="232"/>
      <c r="K7072" s="232"/>
      <c r="L7072" s="232"/>
      <c r="M7072" s="232"/>
      <c r="N7072" s="131" t="e">
        <f t="shared" si="110"/>
        <v>#N/A</v>
      </c>
    </row>
    <row r="7073" spans="1:14" ht="12.75" customHeight="1" x14ac:dyDescent="0.25">
      <c r="A7073" s="232"/>
      <c r="B7073" s="232"/>
      <c r="C7073" s="232"/>
      <c r="D7073" s="232"/>
      <c r="E7073" s="232"/>
      <c r="F7073" s="232"/>
      <c r="G7073" s="232"/>
      <c r="H7073" s="232"/>
      <c r="I7073" s="232"/>
      <c r="J7073" s="232"/>
      <c r="K7073" s="232"/>
      <c r="L7073" s="232"/>
      <c r="M7073" s="232"/>
      <c r="N7073" s="131" t="e">
        <f t="shared" si="110"/>
        <v>#N/A</v>
      </c>
    </row>
    <row r="7074" spans="1:14" ht="12.75" customHeight="1" x14ac:dyDescent="0.25">
      <c r="A7074" s="232"/>
      <c r="B7074" s="232"/>
      <c r="C7074" s="232"/>
      <c r="D7074" s="232"/>
      <c r="E7074" s="232"/>
      <c r="F7074" s="232"/>
      <c r="G7074" s="232"/>
      <c r="H7074" s="232"/>
      <c r="I7074" s="232"/>
      <c r="J7074" s="232"/>
      <c r="K7074" s="232"/>
      <c r="L7074" s="232"/>
      <c r="M7074" s="232"/>
      <c r="N7074" s="131" t="e">
        <f t="shared" si="110"/>
        <v>#N/A</v>
      </c>
    </row>
    <row r="7075" spans="1:14" ht="12.75" customHeight="1" x14ac:dyDescent="0.25">
      <c r="A7075" s="232"/>
      <c r="B7075" s="232"/>
      <c r="C7075" s="232"/>
      <c r="D7075" s="232"/>
      <c r="E7075" s="232"/>
      <c r="F7075" s="232"/>
      <c r="G7075" s="232"/>
      <c r="H7075" s="232"/>
      <c r="I7075" s="232"/>
      <c r="J7075" s="232"/>
      <c r="K7075" s="232"/>
      <c r="L7075" s="232"/>
      <c r="M7075" s="232"/>
      <c r="N7075" s="131" t="e">
        <f t="shared" si="110"/>
        <v>#N/A</v>
      </c>
    </row>
    <row r="7076" spans="1:14" ht="12.75" customHeight="1" x14ac:dyDescent="0.25">
      <c r="A7076" s="232"/>
      <c r="B7076" s="232"/>
      <c r="C7076" s="232"/>
      <c r="D7076" s="232"/>
      <c r="E7076" s="232"/>
      <c r="F7076" s="232"/>
      <c r="G7076" s="232"/>
      <c r="H7076" s="232"/>
      <c r="I7076" s="232"/>
      <c r="J7076" s="232"/>
      <c r="K7076" s="232"/>
      <c r="L7076" s="232"/>
      <c r="M7076" s="232"/>
      <c r="N7076" s="131" t="e">
        <f t="shared" si="110"/>
        <v>#N/A</v>
      </c>
    </row>
    <row r="7077" spans="1:14" ht="12.75" customHeight="1" x14ac:dyDescent="0.25">
      <c r="A7077" s="232"/>
      <c r="B7077" s="232"/>
      <c r="C7077" s="232"/>
      <c r="D7077" s="232"/>
      <c r="E7077" s="232"/>
      <c r="F7077" s="232"/>
      <c r="G7077" s="232"/>
      <c r="H7077" s="232"/>
      <c r="I7077" s="232"/>
      <c r="J7077" s="232"/>
      <c r="K7077" s="232"/>
      <c r="L7077" s="232"/>
      <c r="M7077" s="232"/>
      <c r="N7077" s="131" t="e">
        <f t="shared" si="110"/>
        <v>#N/A</v>
      </c>
    </row>
    <row r="7078" spans="1:14" ht="12.75" customHeight="1" x14ac:dyDescent="0.25">
      <c r="A7078" s="232"/>
      <c r="B7078" s="232"/>
      <c r="C7078" s="232"/>
      <c r="D7078" s="232"/>
      <c r="E7078" s="232"/>
      <c r="F7078" s="232"/>
      <c r="G7078" s="232"/>
      <c r="H7078" s="232"/>
      <c r="I7078" s="232"/>
      <c r="J7078" s="232"/>
      <c r="K7078" s="232"/>
      <c r="L7078" s="232"/>
      <c r="M7078" s="232"/>
      <c r="N7078" s="131" t="e">
        <f t="shared" si="110"/>
        <v>#N/A</v>
      </c>
    </row>
    <row r="7079" spans="1:14" ht="12.75" customHeight="1" x14ac:dyDescent="0.25">
      <c r="A7079" s="232"/>
      <c r="B7079" s="232"/>
      <c r="C7079" s="232"/>
      <c r="D7079" s="232"/>
      <c r="E7079" s="232"/>
      <c r="F7079" s="232"/>
      <c r="G7079" s="232"/>
      <c r="H7079" s="232"/>
      <c r="I7079" s="232"/>
      <c r="J7079" s="232"/>
      <c r="K7079" s="232"/>
      <c r="L7079" s="232"/>
      <c r="M7079" s="232"/>
      <c r="N7079" s="131" t="e">
        <f t="shared" si="110"/>
        <v>#N/A</v>
      </c>
    </row>
    <row r="7080" spans="1:14" ht="12.75" customHeight="1" x14ac:dyDescent="0.25">
      <c r="A7080" s="232"/>
      <c r="B7080" s="232"/>
      <c r="C7080" s="232"/>
      <c r="D7080" s="232"/>
      <c r="E7080" s="232"/>
      <c r="F7080" s="232"/>
      <c r="G7080" s="232"/>
      <c r="H7080" s="232"/>
      <c r="I7080" s="232"/>
      <c r="J7080" s="232"/>
      <c r="K7080" s="232"/>
      <c r="L7080" s="232"/>
      <c r="M7080" s="232"/>
      <c r="N7080" s="131" t="e">
        <f t="shared" si="110"/>
        <v>#N/A</v>
      </c>
    </row>
    <row r="7081" spans="1:14" ht="12.75" customHeight="1" x14ac:dyDescent="0.25">
      <c r="A7081" s="232"/>
      <c r="B7081" s="232"/>
      <c r="C7081" s="232"/>
      <c r="D7081" s="232"/>
      <c r="E7081" s="232"/>
      <c r="F7081" s="232"/>
      <c r="G7081" s="232"/>
      <c r="H7081" s="232"/>
      <c r="I7081" s="232"/>
      <c r="J7081" s="232"/>
      <c r="K7081" s="232"/>
      <c r="L7081" s="232"/>
      <c r="M7081" s="232"/>
      <c r="N7081" s="131" t="e">
        <f t="shared" si="110"/>
        <v>#N/A</v>
      </c>
    </row>
    <row r="7082" spans="1:14" ht="12.75" customHeight="1" x14ac:dyDescent="0.25">
      <c r="A7082" s="232"/>
      <c r="B7082" s="232"/>
      <c r="C7082" s="232"/>
      <c r="D7082" s="232"/>
      <c r="E7082" s="232"/>
      <c r="F7082" s="232"/>
      <c r="G7082" s="232"/>
      <c r="H7082" s="232"/>
      <c r="I7082" s="232"/>
      <c r="J7082" s="232"/>
      <c r="K7082" s="232"/>
      <c r="L7082" s="232"/>
      <c r="M7082" s="232"/>
      <c r="N7082" s="131" t="e">
        <f t="shared" si="110"/>
        <v>#N/A</v>
      </c>
    </row>
    <row r="7083" spans="1:14" ht="12.75" customHeight="1" x14ac:dyDescent="0.25">
      <c r="A7083" s="232"/>
      <c r="B7083" s="232"/>
      <c r="C7083" s="232"/>
      <c r="D7083" s="232"/>
      <c r="E7083" s="232"/>
      <c r="F7083" s="232"/>
      <c r="G7083" s="232"/>
      <c r="H7083" s="232"/>
      <c r="I7083" s="232"/>
      <c r="J7083" s="232"/>
      <c r="K7083" s="232"/>
      <c r="L7083" s="232"/>
      <c r="M7083" s="232"/>
      <c r="N7083" s="131" t="e">
        <f t="shared" si="110"/>
        <v>#N/A</v>
      </c>
    </row>
    <row r="7084" spans="1:14" ht="12.75" customHeight="1" x14ac:dyDescent="0.25">
      <c r="A7084" s="232"/>
      <c r="B7084" s="232"/>
      <c r="C7084" s="232"/>
      <c r="D7084" s="232"/>
      <c r="E7084" s="232"/>
      <c r="F7084" s="232"/>
      <c r="G7084" s="232"/>
      <c r="H7084" s="232"/>
      <c r="I7084" s="232"/>
      <c r="J7084" s="232"/>
      <c r="K7084" s="232"/>
      <c r="L7084" s="232"/>
      <c r="M7084" s="232"/>
      <c r="N7084" s="131" t="e">
        <f t="shared" si="110"/>
        <v>#N/A</v>
      </c>
    </row>
    <row r="7085" spans="1:14" ht="12.75" customHeight="1" x14ac:dyDescent="0.25">
      <c r="A7085" s="232"/>
      <c r="B7085" s="232"/>
      <c r="C7085" s="232"/>
      <c r="D7085" s="232"/>
      <c r="E7085" s="232"/>
      <c r="F7085" s="232"/>
      <c r="G7085" s="232"/>
      <c r="H7085" s="232"/>
      <c r="I7085" s="232"/>
      <c r="J7085" s="232"/>
      <c r="K7085" s="232"/>
      <c r="L7085" s="232"/>
      <c r="M7085" s="232"/>
      <c r="N7085" s="131" t="e">
        <f t="shared" si="110"/>
        <v>#N/A</v>
      </c>
    </row>
    <row r="7086" spans="1:14" ht="12.75" customHeight="1" x14ac:dyDescent="0.25">
      <c r="A7086" s="232"/>
      <c r="B7086" s="232"/>
      <c r="C7086" s="232"/>
      <c r="D7086" s="232"/>
      <c r="E7086" s="232"/>
      <c r="F7086" s="232"/>
      <c r="G7086" s="232"/>
      <c r="H7086" s="232"/>
      <c r="I7086" s="232"/>
      <c r="J7086" s="232"/>
      <c r="K7086" s="232"/>
      <c r="L7086" s="232"/>
      <c r="M7086" s="232"/>
      <c r="N7086" s="131" t="e">
        <f t="shared" si="110"/>
        <v>#N/A</v>
      </c>
    </row>
    <row r="7087" spans="1:14" ht="12.75" customHeight="1" x14ac:dyDescent="0.25">
      <c r="A7087" s="232"/>
      <c r="B7087" s="232"/>
      <c r="C7087" s="232"/>
      <c r="D7087" s="232"/>
      <c r="E7087" s="232"/>
      <c r="F7087" s="232"/>
      <c r="G7087" s="232"/>
      <c r="H7087" s="232"/>
      <c r="I7087" s="232"/>
      <c r="J7087" s="232"/>
      <c r="K7087" s="232"/>
      <c r="L7087" s="232"/>
      <c r="M7087" s="232"/>
      <c r="N7087" s="131" t="e">
        <f t="shared" si="110"/>
        <v>#N/A</v>
      </c>
    </row>
    <row r="7088" spans="1:14" ht="12.75" customHeight="1" x14ac:dyDescent="0.25">
      <c r="A7088" s="232"/>
      <c r="B7088" s="232"/>
      <c r="C7088" s="232"/>
      <c r="D7088" s="232"/>
      <c r="E7088" s="232"/>
      <c r="F7088" s="232"/>
      <c r="G7088" s="232"/>
      <c r="H7088" s="232"/>
      <c r="I7088" s="232"/>
      <c r="J7088" s="232"/>
      <c r="K7088" s="232"/>
      <c r="L7088" s="232"/>
      <c r="M7088" s="232"/>
      <c r="N7088" s="131" t="e">
        <f t="shared" si="110"/>
        <v>#N/A</v>
      </c>
    </row>
    <row r="7089" spans="1:14" ht="12.75" customHeight="1" x14ac:dyDescent="0.25">
      <c r="A7089" s="232"/>
      <c r="B7089" s="232"/>
      <c r="C7089" s="232"/>
      <c r="D7089" s="232"/>
      <c r="E7089" s="232"/>
      <c r="F7089" s="232"/>
      <c r="G7089" s="232"/>
      <c r="H7089" s="232"/>
      <c r="I7089" s="232"/>
      <c r="J7089" s="232"/>
      <c r="K7089" s="232"/>
      <c r="L7089" s="232"/>
      <c r="M7089" s="232"/>
      <c r="N7089" s="131" t="e">
        <f t="shared" si="110"/>
        <v>#N/A</v>
      </c>
    </row>
    <row r="7090" spans="1:14" ht="12.75" customHeight="1" x14ac:dyDescent="0.25">
      <c r="A7090" s="232"/>
      <c r="B7090" s="232"/>
      <c r="C7090" s="232"/>
      <c r="D7090" s="232"/>
      <c r="E7090" s="232"/>
      <c r="F7090" s="232"/>
      <c r="G7090" s="232"/>
      <c r="H7090" s="232"/>
      <c r="I7090" s="232"/>
      <c r="J7090" s="232"/>
      <c r="K7090" s="232"/>
      <c r="L7090" s="232"/>
      <c r="M7090" s="232"/>
      <c r="N7090" s="131" t="e">
        <f t="shared" si="110"/>
        <v>#N/A</v>
      </c>
    </row>
    <row r="7091" spans="1:14" ht="12.75" customHeight="1" x14ac:dyDescent="0.25">
      <c r="A7091" s="232"/>
      <c r="B7091" s="232"/>
      <c r="C7091" s="232"/>
      <c r="D7091" s="232"/>
      <c r="E7091" s="232"/>
      <c r="F7091" s="232"/>
      <c r="G7091" s="232"/>
      <c r="H7091" s="232"/>
      <c r="I7091" s="232"/>
      <c r="J7091" s="232"/>
      <c r="K7091" s="232"/>
      <c r="L7091" s="232"/>
      <c r="M7091" s="232"/>
      <c r="N7091" s="131" t="e">
        <f t="shared" si="110"/>
        <v>#N/A</v>
      </c>
    </row>
    <row r="7092" spans="1:14" ht="12.75" customHeight="1" x14ac:dyDescent="0.25">
      <c r="A7092" s="232"/>
      <c r="B7092" s="232"/>
      <c r="C7092" s="232"/>
      <c r="D7092" s="232"/>
      <c r="E7092" s="232"/>
      <c r="F7092" s="232"/>
      <c r="G7092" s="232"/>
      <c r="H7092" s="232"/>
      <c r="I7092" s="232"/>
      <c r="J7092" s="232"/>
      <c r="K7092" s="232"/>
      <c r="L7092" s="232"/>
      <c r="M7092" s="232"/>
      <c r="N7092" s="131" t="e">
        <f t="shared" si="110"/>
        <v>#N/A</v>
      </c>
    </row>
    <row r="7093" spans="1:14" ht="12.75" customHeight="1" x14ac:dyDescent="0.25">
      <c r="A7093" s="232"/>
      <c r="B7093" s="232"/>
      <c r="C7093" s="232"/>
      <c r="D7093" s="232"/>
      <c r="E7093" s="232"/>
      <c r="F7093" s="232"/>
      <c r="G7093" s="232"/>
      <c r="H7093" s="232"/>
      <c r="I7093" s="232"/>
      <c r="J7093" s="232"/>
      <c r="K7093" s="232"/>
      <c r="L7093" s="232"/>
      <c r="M7093" s="232"/>
      <c r="N7093" s="131" t="e">
        <f t="shared" si="110"/>
        <v>#N/A</v>
      </c>
    </row>
    <row r="7094" spans="1:14" ht="12.75" customHeight="1" x14ac:dyDescent="0.25">
      <c r="A7094" s="232"/>
      <c r="B7094" s="232"/>
      <c r="C7094" s="232"/>
      <c r="D7094" s="232"/>
      <c r="E7094" s="232"/>
      <c r="F7094" s="232"/>
      <c r="G7094" s="232"/>
      <c r="H7094" s="232"/>
      <c r="I7094" s="232"/>
      <c r="J7094" s="232"/>
      <c r="K7094" s="232"/>
      <c r="L7094" s="232"/>
      <c r="M7094" s="232"/>
      <c r="N7094" s="131" t="e">
        <f t="shared" si="110"/>
        <v>#N/A</v>
      </c>
    </row>
    <row r="7095" spans="1:14" ht="12.75" customHeight="1" x14ac:dyDescent="0.25">
      <c r="A7095" s="232"/>
      <c r="B7095" s="232"/>
      <c r="C7095" s="232"/>
      <c r="D7095" s="232"/>
      <c r="E7095" s="232"/>
      <c r="F7095" s="232"/>
      <c r="G7095" s="232"/>
      <c r="H7095" s="232"/>
      <c r="I7095" s="232"/>
      <c r="J7095" s="232"/>
      <c r="K7095" s="232"/>
      <c r="L7095" s="232"/>
      <c r="M7095" s="232"/>
      <c r="N7095" s="131" t="e">
        <f t="shared" si="110"/>
        <v>#N/A</v>
      </c>
    </row>
    <row r="7096" spans="1:14" ht="12.75" customHeight="1" x14ac:dyDescent="0.25">
      <c r="A7096" s="232"/>
      <c r="B7096" s="232"/>
      <c r="C7096" s="232"/>
      <c r="D7096" s="232"/>
      <c r="E7096" s="232"/>
      <c r="F7096" s="232"/>
      <c r="G7096" s="232"/>
      <c r="H7096" s="232"/>
      <c r="I7096" s="232"/>
      <c r="J7096" s="232"/>
      <c r="K7096" s="232"/>
      <c r="L7096" s="232"/>
      <c r="M7096" s="232"/>
      <c r="N7096" s="131" t="e">
        <f t="shared" si="110"/>
        <v>#N/A</v>
      </c>
    </row>
    <row r="7097" spans="1:14" ht="12.75" customHeight="1" x14ac:dyDescent="0.25">
      <c r="A7097" s="232"/>
      <c r="B7097" s="232"/>
      <c r="C7097" s="232"/>
      <c r="D7097" s="232"/>
      <c r="E7097" s="232"/>
      <c r="F7097" s="232"/>
      <c r="G7097" s="232"/>
      <c r="H7097" s="232"/>
      <c r="I7097" s="232"/>
      <c r="J7097" s="232"/>
      <c r="K7097" s="232"/>
      <c r="L7097" s="232"/>
      <c r="M7097" s="232"/>
      <c r="N7097" s="131" t="e">
        <f t="shared" si="110"/>
        <v>#N/A</v>
      </c>
    </row>
    <row r="7098" spans="1:14" ht="12.75" customHeight="1" x14ac:dyDescent="0.25">
      <c r="A7098" s="232"/>
      <c r="B7098" s="232"/>
      <c r="C7098" s="232"/>
      <c r="D7098" s="232"/>
      <c r="E7098" s="232"/>
      <c r="F7098" s="232"/>
      <c r="G7098" s="232"/>
      <c r="H7098" s="232"/>
      <c r="I7098" s="232"/>
      <c r="J7098" s="232"/>
      <c r="K7098" s="232"/>
      <c r="L7098" s="232"/>
      <c r="M7098" s="232"/>
      <c r="N7098" s="131" t="e">
        <f t="shared" si="110"/>
        <v>#N/A</v>
      </c>
    </row>
    <row r="7099" spans="1:14" ht="12.75" customHeight="1" x14ac:dyDescent="0.25">
      <c r="A7099" s="232"/>
      <c r="B7099" s="232"/>
      <c r="C7099" s="232"/>
      <c r="D7099" s="232"/>
      <c r="E7099" s="232"/>
      <c r="F7099" s="232"/>
      <c r="G7099" s="232"/>
      <c r="H7099" s="232"/>
      <c r="I7099" s="232"/>
      <c r="J7099" s="232"/>
      <c r="K7099" s="232"/>
      <c r="L7099" s="232"/>
      <c r="M7099" s="232"/>
      <c r="N7099" s="131" t="e">
        <f t="shared" si="110"/>
        <v>#N/A</v>
      </c>
    </row>
    <row r="7100" spans="1:14" ht="12.75" customHeight="1" x14ac:dyDescent="0.25">
      <c r="A7100" s="232"/>
      <c r="B7100" s="232"/>
      <c r="C7100" s="232"/>
      <c r="D7100" s="232"/>
      <c r="E7100" s="232"/>
      <c r="F7100" s="232"/>
      <c r="G7100" s="232"/>
      <c r="H7100" s="232"/>
      <c r="I7100" s="232"/>
      <c r="J7100" s="232"/>
      <c r="K7100" s="232"/>
      <c r="L7100" s="232"/>
      <c r="M7100" s="232"/>
      <c r="N7100" s="131" t="e">
        <f t="shared" si="110"/>
        <v>#N/A</v>
      </c>
    </row>
    <row r="7101" spans="1:14" ht="12.75" customHeight="1" x14ac:dyDescent="0.25">
      <c r="A7101" s="232"/>
      <c r="B7101" s="232"/>
      <c r="C7101" s="232"/>
      <c r="D7101" s="232"/>
      <c r="E7101" s="232"/>
      <c r="F7101" s="232"/>
      <c r="G7101" s="232"/>
      <c r="H7101" s="232"/>
      <c r="I7101" s="232"/>
      <c r="J7101" s="232"/>
      <c r="K7101" s="232"/>
      <c r="L7101" s="232"/>
      <c r="M7101" s="232"/>
      <c r="N7101" s="131" t="e">
        <f t="shared" si="110"/>
        <v>#N/A</v>
      </c>
    </row>
    <row r="7102" spans="1:14" ht="12.75" customHeight="1" x14ac:dyDescent="0.25">
      <c r="A7102" s="232"/>
      <c r="B7102" s="232"/>
      <c r="C7102" s="232"/>
      <c r="D7102" s="232"/>
      <c r="E7102" s="232"/>
      <c r="F7102" s="232"/>
      <c r="G7102" s="232"/>
      <c r="H7102" s="232"/>
      <c r="I7102" s="232"/>
      <c r="J7102" s="232"/>
      <c r="K7102" s="232"/>
      <c r="L7102" s="232"/>
      <c r="M7102" s="232"/>
      <c r="N7102" s="131" t="e">
        <f t="shared" si="110"/>
        <v>#N/A</v>
      </c>
    </row>
    <row r="7103" spans="1:14" ht="12.75" customHeight="1" x14ac:dyDescent="0.25">
      <c r="A7103" s="232"/>
      <c r="B7103" s="232"/>
      <c r="C7103" s="232"/>
      <c r="D7103" s="232"/>
      <c r="E7103" s="232"/>
      <c r="F7103" s="232"/>
      <c r="G7103" s="232"/>
      <c r="H7103" s="232"/>
      <c r="I7103" s="232"/>
      <c r="J7103" s="232"/>
      <c r="K7103" s="232"/>
      <c r="L7103" s="232"/>
      <c r="M7103" s="232"/>
      <c r="N7103" s="131" t="e">
        <f t="shared" si="110"/>
        <v>#N/A</v>
      </c>
    </row>
    <row r="7104" spans="1:14" ht="12.75" customHeight="1" x14ac:dyDescent="0.25">
      <c r="A7104" s="232"/>
      <c r="B7104" s="232"/>
      <c r="C7104" s="232"/>
      <c r="D7104" s="232"/>
      <c r="E7104" s="232"/>
      <c r="F7104" s="232"/>
      <c r="G7104" s="232"/>
      <c r="H7104" s="232"/>
      <c r="I7104" s="232"/>
      <c r="J7104" s="232"/>
      <c r="K7104" s="232"/>
      <c r="L7104" s="232"/>
      <c r="M7104" s="232"/>
      <c r="N7104" s="131" t="e">
        <f t="shared" si="110"/>
        <v>#N/A</v>
      </c>
    </row>
    <row r="7105" spans="1:14" ht="12.75" customHeight="1" x14ac:dyDescent="0.25">
      <c r="A7105" s="232"/>
      <c r="B7105" s="232"/>
      <c r="C7105" s="232"/>
      <c r="D7105" s="232"/>
      <c r="E7105" s="232"/>
      <c r="F7105" s="232"/>
      <c r="G7105" s="232"/>
      <c r="H7105" s="232"/>
      <c r="I7105" s="232"/>
      <c r="J7105" s="232"/>
      <c r="K7105" s="232"/>
      <c r="L7105" s="232"/>
      <c r="M7105" s="232"/>
      <c r="N7105" s="131" t="e">
        <f t="shared" si="110"/>
        <v>#N/A</v>
      </c>
    </row>
    <row r="7106" spans="1:14" ht="12.75" customHeight="1" x14ac:dyDescent="0.25">
      <c r="A7106" s="232"/>
      <c r="B7106" s="232"/>
      <c r="C7106" s="232"/>
      <c r="D7106" s="232"/>
      <c r="E7106" s="232"/>
      <c r="F7106" s="232"/>
      <c r="G7106" s="232"/>
      <c r="H7106" s="232"/>
      <c r="I7106" s="232"/>
      <c r="J7106" s="232"/>
      <c r="K7106" s="232"/>
      <c r="L7106" s="232"/>
      <c r="M7106" s="232"/>
      <c r="N7106" s="131" t="e">
        <f t="shared" si="110"/>
        <v>#N/A</v>
      </c>
    </row>
    <row r="7107" spans="1:14" ht="12.75" customHeight="1" x14ac:dyDescent="0.25">
      <c r="A7107" s="232"/>
      <c r="B7107" s="232"/>
      <c r="C7107" s="232"/>
      <c r="D7107" s="232"/>
      <c r="E7107" s="232"/>
      <c r="F7107" s="232"/>
      <c r="G7107" s="232"/>
      <c r="H7107" s="232"/>
      <c r="I7107" s="232"/>
      <c r="J7107" s="232"/>
      <c r="K7107" s="232"/>
      <c r="L7107" s="232"/>
      <c r="M7107" s="232"/>
      <c r="N7107" s="131" t="e">
        <f t="shared" si="110"/>
        <v>#N/A</v>
      </c>
    </row>
    <row r="7108" spans="1:14" ht="12.75" customHeight="1" x14ac:dyDescent="0.25">
      <c r="A7108" s="232"/>
      <c r="B7108" s="232"/>
      <c r="C7108" s="232"/>
      <c r="D7108" s="232"/>
      <c r="E7108" s="232"/>
      <c r="F7108" s="232"/>
      <c r="G7108" s="232"/>
      <c r="H7108" s="232"/>
      <c r="I7108" s="232"/>
      <c r="J7108" s="232"/>
      <c r="K7108" s="232"/>
      <c r="L7108" s="232"/>
      <c r="M7108" s="232"/>
      <c r="N7108" s="131" t="e">
        <f t="shared" ref="N7108:N7171" si="111">VLOOKUP(I7108,$O$3:$P$10,2,FALSE)</f>
        <v>#N/A</v>
      </c>
    </row>
    <row r="7109" spans="1:14" ht="12.75" customHeight="1" x14ac:dyDescent="0.25">
      <c r="A7109" s="232"/>
      <c r="B7109" s="232"/>
      <c r="C7109" s="232"/>
      <c r="D7109" s="232"/>
      <c r="E7109" s="232"/>
      <c r="F7109" s="232"/>
      <c r="G7109" s="232"/>
      <c r="H7109" s="232"/>
      <c r="I7109" s="232"/>
      <c r="J7109" s="232"/>
      <c r="K7109" s="232"/>
      <c r="L7109" s="232"/>
      <c r="M7109" s="232"/>
      <c r="N7109" s="131" t="e">
        <f t="shared" si="111"/>
        <v>#N/A</v>
      </c>
    </row>
    <row r="7110" spans="1:14" ht="12.75" customHeight="1" x14ac:dyDescent="0.25">
      <c r="A7110" s="232"/>
      <c r="B7110" s="232"/>
      <c r="C7110" s="232"/>
      <c r="D7110" s="232"/>
      <c r="E7110" s="232"/>
      <c r="F7110" s="232"/>
      <c r="G7110" s="232"/>
      <c r="H7110" s="232"/>
      <c r="I7110" s="232"/>
      <c r="J7110" s="232"/>
      <c r="K7110" s="232"/>
      <c r="L7110" s="232"/>
      <c r="M7110" s="232"/>
      <c r="N7110" s="131" t="e">
        <f t="shared" si="111"/>
        <v>#N/A</v>
      </c>
    </row>
    <row r="7111" spans="1:14" ht="12.75" customHeight="1" x14ac:dyDescent="0.25">
      <c r="A7111" s="232"/>
      <c r="B7111" s="232"/>
      <c r="C7111" s="232"/>
      <c r="D7111" s="232"/>
      <c r="E7111" s="232"/>
      <c r="F7111" s="232"/>
      <c r="G7111" s="232"/>
      <c r="H7111" s="232"/>
      <c r="I7111" s="232"/>
      <c r="J7111" s="232"/>
      <c r="K7111" s="232"/>
      <c r="L7111" s="232"/>
      <c r="M7111" s="232"/>
      <c r="N7111" s="131" t="e">
        <f t="shared" si="111"/>
        <v>#N/A</v>
      </c>
    </row>
    <row r="7112" spans="1:14" ht="12.75" customHeight="1" x14ac:dyDescent="0.25">
      <c r="A7112" s="232"/>
      <c r="B7112" s="232"/>
      <c r="C7112" s="232"/>
      <c r="D7112" s="232"/>
      <c r="E7112" s="232"/>
      <c r="F7112" s="232"/>
      <c r="G7112" s="232"/>
      <c r="H7112" s="232"/>
      <c r="I7112" s="232"/>
      <c r="J7112" s="232"/>
      <c r="K7112" s="232"/>
      <c r="L7112" s="232"/>
      <c r="M7112" s="232"/>
      <c r="N7112" s="131" t="e">
        <f t="shared" si="111"/>
        <v>#N/A</v>
      </c>
    </row>
    <row r="7113" spans="1:14" ht="12.75" customHeight="1" x14ac:dyDescent="0.25">
      <c r="A7113" s="232"/>
      <c r="B7113" s="232"/>
      <c r="C7113" s="232"/>
      <c r="D7113" s="232"/>
      <c r="E7113" s="232"/>
      <c r="F7113" s="232"/>
      <c r="G7113" s="232"/>
      <c r="H7113" s="232"/>
      <c r="I7113" s="232"/>
      <c r="J7113" s="232"/>
      <c r="K7113" s="232"/>
      <c r="L7113" s="232"/>
      <c r="M7113" s="232"/>
      <c r="N7113" s="131" t="e">
        <f t="shared" si="111"/>
        <v>#N/A</v>
      </c>
    </row>
    <row r="7114" spans="1:14" ht="12.75" customHeight="1" x14ac:dyDescent="0.25">
      <c r="A7114" s="232"/>
      <c r="B7114" s="232"/>
      <c r="C7114" s="232"/>
      <c r="D7114" s="232"/>
      <c r="E7114" s="232"/>
      <c r="F7114" s="232"/>
      <c r="G7114" s="232"/>
      <c r="H7114" s="232"/>
      <c r="I7114" s="232"/>
      <c r="J7114" s="232"/>
      <c r="K7114" s="232"/>
      <c r="L7114" s="232"/>
      <c r="M7114" s="232"/>
      <c r="N7114" s="131" t="e">
        <f t="shared" si="111"/>
        <v>#N/A</v>
      </c>
    </row>
    <row r="7115" spans="1:14" ht="12.75" customHeight="1" x14ac:dyDescent="0.25">
      <c r="A7115" s="232"/>
      <c r="B7115" s="232"/>
      <c r="C7115" s="232"/>
      <c r="D7115" s="232"/>
      <c r="E7115" s="232"/>
      <c r="F7115" s="232"/>
      <c r="G7115" s="232"/>
      <c r="H7115" s="232"/>
      <c r="I7115" s="232"/>
      <c r="J7115" s="232"/>
      <c r="K7115" s="232"/>
      <c r="L7115" s="232"/>
      <c r="M7115" s="232"/>
      <c r="N7115" s="131" t="e">
        <f t="shared" si="111"/>
        <v>#N/A</v>
      </c>
    </row>
    <row r="7116" spans="1:14" ht="12.75" customHeight="1" x14ac:dyDescent="0.25">
      <c r="A7116" s="232"/>
      <c r="B7116" s="232"/>
      <c r="C7116" s="232"/>
      <c r="D7116" s="232"/>
      <c r="E7116" s="232"/>
      <c r="F7116" s="232"/>
      <c r="G7116" s="232"/>
      <c r="H7116" s="232"/>
      <c r="I7116" s="232"/>
      <c r="J7116" s="232"/>
      <c r="K7116" s="232"/>
      <c r="L7116" s="232"/>
      <c r="M7116" s="232"/>
      <c r="N7116" s="131" t="e">
        <f t="shared" si="111"/>
        <v>#N/A</v>
      </c>
    </row>
    <row r="7117" spans="1:14" ht="12.75" customHeight="1" x14ac:dyDescent="0.25">
      <c r="A7117" s="232"/>
      <c r="B7117" s="232"/>
      <c r="C7117" s="232"/>
      <c r="D7117" s="232"/>
      <c r="E7117" s="232"/>
      <c r="F7117" s="232"/>
      <c r="G7117" s="232"/>
      <c r="H7117" s="232"/>
      <c r="I7117" s="232"/>
      <c r="J7117" s="232"/>
      <c r="K7117" s="232"/>
      <c r="L7117" s="232"/>
      <c r="M7117" s="232"/>
      <c r="N7117" s="131" t="e">
        <f t="shared" si="111"/>
        <v>#N/A</v>
      </c>
    </row>
    <row r="7118" spans="1:14" ht="12.75" customHeight="1" x14ac:dyDescent="0.25">
      <c r="A7118" s="232"/>
      <c r="B7118" s="232"/>
      <c r="C7118" s="232"/>
      <c r="D7118" s="232"/>
      <c r="E7118" s="232"/>
      <c r="F7118" s="232"/>
      <c r="G7118" s="232"/>
      <c r="H7118" s="232"/>
      <c r="I7118" s="232"/>
      <c r="J7118" s="232"/>
      <c r="K7118" s="232"/>
      <c r="L7118" s="232"/>
      <c r="M7118" s="232"/>
      <c r="N7118" s="131" t="e">
        <f t="shared" si="111"/>
        <v>#N/A</v>
      </c>
    </row>
    <row r="7119" spans="1:14" ht="12.75" customHeight="1" x14ac:dyDescent="0.25">
      <c r="A7119" s="232"/>
      <c r="B7119" s="232"/>
      <c r="C7119" s="232"/>
      <c r="D7119" s="232"/>
      <c r="E7119" s="232"/>
      <c r="F7119" s="232"/>
      <c r="G7119" s="232"/>
      <c r="H7119" s="232"/>
      <c r="I7119" s="232"/>
      <c r="J7119" s="232"/>
      <c r="K7119" s="232"/>
      <c r="L7119" s="232"/>
      <c r="M7119" s="232"/>
      <c r="N7119" s="131" t="e">
        <f t="shared" si="111"/>
        <v>#N/A</v>
      </c>
    </row>
    <row r="7120" spans="1:14" ht="12.75" customHeight="1" x14ac:dyDescent="0.25">
      <c r="A7120" s="232"/>
      <c r="B7120" s="232"/>
      <c r="C7120" s="232"/>
      <c r="D7120" s="232"/>
      <c r="E7120" s="232"/>
      <c r="F7120" s="232"/>
      <c r="G7120" s="232"/>
      <c r="H7120" s="232"/>
      <c r="I7120" s="232"/>
      <c r="J7120" s="232"/>
      <c r="K7120" s="232"/>
      <c r="L7120" s="232"/>
      <c r="M7120" s="232"/>
      <c r="N7120" s="131" t="e">
        <f t="shared" si="111"/>
        <v>#N/A</v>
      </c>
    </row>
    <row r="7121" spans="1:14" ht="12.75" customHeight="1" x14ac:dyDescent="0.25">
      <c r="A7121" s="232"/>
      <c r="B7121" s="232"/>
      <c r="C7121" s="232"/>
      <c r="D7121" s="232"/>
      <c r="E7121" s="232"/>
      <c r="F7121" s="232"/>
      <c r="G7121" s="232"/>
      <c r="H7121" s="232"/>
      <c r="I7121" s="232"/>
      <c r="J7121" s="232"/>
      <c r="K7121" s="232"/>
      <c r="L7121" s="232"/>
      <c r="M7121" s="232"/>
      <c r="N7121" s="131" t="e">
        <f t="shared" si="111"/>
        <v>#N/A</v>
      </c>
    </row>
    <row r="7122" spans="1:14" ht="12.75" customHeight="1" x14ac:dyDescent="0.25">
      <c r="A7122" s="232"/>
      <c r="B7122" s="232"/>
      <c r="C7122" s="232"/>
      <c r="D7122" s="232"/>
      <c r="E7122" s="232"/>
      <c r="F7122" s="232"/>
      <c r="G7122" s="232"/>
      <c r="H7122" s="232"/>
      <c r="I7122" s="232"/>
      <c r="J7122" s="232"/>
      <c r="K7122" s="232"/>
      <c r="L7122" s="232"/>
      <c r="M7122" s="232"/>
      <c r="N7122" s="131" t="e">
        <f t="shared" si="111"/>
        <v>#N/A</v>
      </c>
    </row>
    <row r="7123" spans="1:14" ht="12.75" customHeight="1" x14ac:dyDescent="0.25">
      <c r="A7123" s="232"/>
      <c r="B7123" s="232"/>
      <c r="C7123" s="232"/>
      <c r="D7123" s="232"/>
      <c r="E7123" s="232"/>
      <c r="F7123" s="232"/>
      <c r="G7123" s="232"/>
      <c r="H7123" s="232"/>
      <c r="I7123" s="232"/>
      <c r="J7123" s="232"/>
      <c r="K7123" s="232"/>
      <c r="L7123" s="232"/>
      <c r="M7123" s="232"/>
      <c r="N7123" s="131" t="e">
        <f t="shared" si="111"/>
        <v>#N/A</v>
      </c>
    </row>
    <row r="7124" spans="1:14" ht="12.75" customHeight="1" x14ac:dyDescent="0.25">
      <c r="A7124" s="232"/>
      <c r="B7124" s="232"/>
      <c r="C7124" s="232"/>
      <c r="D7124" s="232"/>
      <c r="E7124" s="232"/>
      <c r="F7124" s="232"/>
      <c r="G7124" s="232"/>
      <c r="H7124" s="232"/>
      <c r="I7124" s="232"/>
      <c r="J7124" s="232"/>
      <c r="K7124" s="232"/>
      <c r="L7124" s="232"/>
      <c r="M7124" s="232"/>
      <c r="N7124" s="131" t="e">
        <f t="shared" si="111"/>
        <v>#N/A</v>
      </c>
    </row>
    <row r="7125" spans="1:14" ht="12.75" customHeight="1" x14ac:dyDescent="0.25">
      <c r="A7125" s="232"/>
      <c r="B7125" s="232"/>
      <c r="C7125" s="232"/>
      <c r="D7125" s="232"/>
      <c r="E7125" s="232"/>
      <c r="F7125" s="232"/>
      <c r="G7125" s="232"/>
      <c r="H7125" s="232"/>
      <c r="I7125" s="232"/>
      <c r="J7125" s="232"/>
      <c r="K7125" s="232"/>
      <c r="L7125" s="232"/>
      <c r="M7125" s="232"/>
      <c r="N7125" s="131" t="e">
        <f t="shared" si="111"/>
        <v>#N/A</v>
      </c>
    </row>
    <row r="7126" spans="1:14" ht="12.75" customHeight="1" x14ac:dyDescent="0.25">
      <c r="A7126" s="232"/>
      <c r="B7126" s="232"/>
      <c r="C7126" s="232"/>
      <c r="D7126" s="232"/>
      <c r="E7126" s="232"/>
      <c r="F7126" s="232"/>
      <c r="G7126" s="232"/>
      <c r="H7126" s="232"/>
      <c r="I7126" s="232"/>
      <c r="J7126" s="232"/>
      <c r="K7126" s="232"/>
      <c r="L7126" s="232"/>
      <c r="M7126" s="232"/>
      <c r="N7126" s="131" t="e">
        <f t="shared" si="111"/>
        <v>#N/A</v>
      </c>
    </row>
    <row r="7127" spans="1:14" ht="12.75" customHeight="1" x14ac:dyDescent="0.25">
      <c r="A7127" s="232"/>
      <c r="B7127" s="232"/>
      <c r="C7127" s="232"/>
      <c r="D7127" s="232"/>
      <c r="E7127" s="232"/>
      <c r="F7127" s="232"/>
      <c r="G7127" s="232"/>
      <c r="H7127" s="232"/>
      <c r="I7127" s="232"/>
      <c r="J7127" s="232"/>
      <c r="K7127" s="232"/>
      <c r="L7127" s="232"/>
      <c r="M7127" s="232"/>
      <c r="N7127" s="131" t="e">
        <f t="shared" si="111"/>
        <v>#N/A</v>
      </c>
    </row>
    <row r="7128" spans="1:14" ht="12.75" customHeight="1" x14ac:dyDescent="0.25">
      <c r="A7128" s="232"/>
      <c r="B7128" s="232"/>
      <c r="C7128" s="232"/>
      <c r="D7128" s="232"/>
      <c r="E7128" s="232"/>
      <c r="F7128" s="232"/>
      <c r="G7128" s="232"/>
      <c r="H7128" s="232"/>
      <c r="I7128" s="232"/>
      <c r="J7128" s="232"/>
      <c r="K7128" s="232"/>
      <c r="L7128" s="232"/>
      <c r="M7128" s="232"/>
      <c r="N7128" s="131" t="e">
        <f t="shared" si="111"/>
        <v>#N/A</v>
      </c>
    </row>
    <row r="7129" spans="1:14" ht="12.75" customHeight="1" x14ac:dyDescent="0.25">
      <c r="A7129" s="232"/>
      <c r="B7129" s="232"/>
      <c r="C7129" s="232"/>
      <c r="D7129" s="232"/>
      <c r="E7129" s="232"/>
      <c r="F7129" s="232"/>
      <c r="G7129" s="232"/>
      <c r="H7129" s="232"/>
      <c r="I7129" s="232"/>
      <c r="J7129" s="232"/>
      <c r="K7129" s="232"/>
      <c r="L7129" s="232"/>
      <c r="M7129" s="232"/>
      <c r="N7129" s="131" t="e">
        <f t="shared" si="111"/>
        <v>#N/A</v>
      </c>
    </row>
    <row r="7130" spans="1:14" ht="12.75" customHeight="1" x14ac:dyDescent="0.25">
      <c r="A7130" s="232"/>
      <c r="B7130" s="232"/>
      <c r="C7130" s="232"/>
      <c r="D7130" s="232"/>
      <c r="E7130" s="232"/>
      <c r="F7130" s="232"/>
      <c r="G7130" s="232"/>
      <c r="H7130" s="232"/>
      <c r="I7130" s="232"/>
      <c r="J7130" s="232"/>
      <c r="K7130" s="232"/>
      <c r="L7130" s="232"/>
      <c r="M7130" s="232"/>
      <c r="N7130" s="131" t="e">
        <f t="shared" si="111"/>
        <v>#N/A</v>
      </c>
    </row>
    <row r="7131" spans="1:14" ht="12.75" customHeight="1" x14ac:dyDescent="0.25">
      <c r="A7131" s="232"/>
      <c r="B7131" s="232"/>
      <c r="C7131" s="232"/>
      <c r="D7131" s="232"/>
      <c r="E7131" s="232"/>
      <c r="F7131" s="232"/>
      <c r="G7131" s="232"/>
      <c r="H7131" s="232"/>
      <c r="I7131" s="232"/>
      <c r="J7131" s="232"/>
      <c r="K7131" s="232"/>
      <c r="L7131" s="232"/>
      <c r="M7131" s="232"/>
      <c r="N7131" s="131" t="e">
        <f t="shared" si="111"/>
        <v>#N/A</v>
      </c>
    </row>
    <row r="7132" spans="1:14" ht="12.75" customHeight="1" x14ac:dyDescent="0.25">
      <c r="A7132" s="232"/>
      <c r="B7132" s="232"/>
      <c r="C7132" s="232"/>
      <c r="D7132" s="232"/>
      <c r="E7132" s="232"/>
      <c r="F7132" s="232"/>
      <c r="G7132" s="232"/>
      <c r="H7132" s="232"/>
      <c r="I7132" s="232"/>
      <c r="J7132" s="232"/>
      <c r="K7132" s="232"/>
      <c r="L7132" s="232"/>
      <c r="M7132" s="232"/>
      <c r="N7132" s="131" t="e">
        <f t="shared" si="111"/>
        <v>#N/A</v>
      </c>
    </row>
    <row r="7133" spans="1:14" ht="12.75" customHeight="1" x14ac:dyDescent="0.25">
      <c r="A7133" s="232"/>
      <c r="B7133" s="232"/>
      <c r="C7133" s="232"/>
      <c r="D7133" s="232"/>
      <c r="E7133" s="232"/>
      <c r="F7133" s="232"/>
      <c r="G7133" s="232"/>
      <c r="H7133" s="232"/>
      <c r="I7133" s="232"/>
      <c r="J7133" s="232"/>
      <c r="K7133" s="232"/>
      <c r="L7133" s="232"/>
      <c r="M7133" s="232"/>
      <c r="N7133" s="131" t="e">
        <f t="shared" si="111"/>
        <v>#N/A</v>
      </c>
    </row>
    <row r="7134" spans="1:14" ht="12.75" customHeight="1" x14ac:dyDescent="0.25">
      <c r="A7134" s="232"/>
      <c r="B7134" s="232"/>
      <c r="C7134" s="232"/>
      <c r="D7134" s="232"/>
      <c r="E7134" s="232"/>
      <c r="F7134" s="232"/>
      <c r="G7134" s="232"/>
      <c r="H7134" s="232"/>
      <c r="I7134" s="232"/>
      <c r="J7134" s="232"/>
      <c r="K7134" s="232"/>
      <c r="L7134" s="232"/>
      <c r="M7134" s="232"/>
      <c r="N7134" s="131" t="e">
        <f t="shared" si="111"/>
        <v>#N/A</v>
      </c>
    </row>
    <row r="7135" spans="1:14" ht="12.75" customHeight="1" x14ac:dyDescent="0.25">
      <c r="A7135" s="232"/>
      <c r="B7135" s="232"/>
      <c r="C7135" s="232"/>
      <c r="D7135" s="232"/>
      <c r="E7135" s="232"/>
      <c r="F7135" s="232"/>
      <c r="G7135" s="232"/>
      <c r="H7135" s="232"/>
      <c r="I7135" s="232"/>
      <c r="J7135" s="232"/>
      <c r="K7135" s="232"/>
      <c r="L7135" s="232"/>
      <c r="M7135" s="232"/>
      <c r="N7135" s="131" t="e">
        <f t="shared" si="111"/>
        <v>#N/A</v>
      </c>
    </row>
    <row r="7136" spans="1:14" ht="12.75" customHeight="1" x14ac:dyDescent="0.25">
      <c r="A7136" s="232"/>
      <c r="B7136" s="232"/>
      <c r="C7136" s="232"/>
      <c r="D7136" s="232"/>
      <c r="E7136" s="232"/>
      <c r="F7136" s="232"/>
      <c r="G7136" s="232"/>
      <c r="H7136" s="232"/>
      <c r="I7136" s="232"/>
      <c r="J7136" s="232"/>
      <c r="K7136" s="232"/>
      <c r="L7136" s="232"/>
      <c r="M7136" s="232"/>
      <c r="N7136" s="131" t="e">
        <f t="shared" si="111"/>
        <v>#N/A</v>
      </c>
    </row>
    <row r="7137" spans="1:14" ht="12.75" customHeight="1" x14ac:dyDescent="0.25">
      <c r="A7137" s="232"/>
      <c r="B7137" s="232"/>
      <c r="C7137" s="232"/>
      <c r="D7137" s="232"/>
      <c r="E7137" s="232"/>
      <c r="F7137" s="232"/>
      <c r="G7137" s="232"/>
      <c r="H7137" s="232"/>
      <c r="I7137" s="232"/>
      <c r="J7137" s="232"/>
      <c r="K7137" s="232"/>
      <c r="L7137" s="232"/>
      <c r="M7137" s="232"/>
      <c r="N7137" s="131" t="e">
        <f t="shared" si="111"/>
        <v>#N/A</v>
      </c>
    </row>
    <row r="7138" spans="1:14" ht="12.75" customHeight="1" x14ac:dyDescent="0.25">
      <c r="A7138" s="232"/>
      <c r="B7138" s="232"/>
      <c r="C7138" s="232"/>
      <c r="D7138" s="232"/>
      <c r="E7138" s="232"/>
      <c r="F7138" s="232"/>
      <c r="G7138" s="232"/>
      <c r="H7138" s="232"/>
      <c r="I7138" s="232"/>
      <c r="J7138" s="232"/>
      <c r="K7138" s="232"/>
      <c r="L7138" s="232"/>
      <c r="M7138" s="232"/>
      <c r="N7138" s="131" t="e">
        <f t="shared" si="111"/>
        <v>#N/A</v>
      </c>
    </row>
    <row r="7139" spans="1:14" ht="12.75" customHeight="1" x14ac:dyDescent="0.25">
      <c r="A7139" s="232"/>
      <c r="B7139" s="232"/>
      <c r="C7139" s="232"/>
      <c r="D7139" s="232"/>
      <c r="E7139" s="232"/>
      <c r="F7139" s="232"/>
      <c r="G7139" s="232"/>
      <c r="H7139" s="232"/>
      <c r="I7139" s="232"/>
      <c r="J7139" s="232"/>
      <c r="K7139" s="232"/>
      <c r="L7139" s="232"/>
      <c r="M7139" s="232"/>
      <c r="N7139" s="131" t="e">
        <f t="shared" si="111"/>
        <v>#N/A</v>
      </c>
    </row>
    <row r="7140" spans="1:14" ht="12.75" customHeight="1" x14ac:dyDescent="0.25">
      <c r="A7140" s="232"/>
      <c r="B7140" s="232"/>
      <c r="C7140" s="232"/>
      <c r="D7140" s="232"/>
      <c r="E7140" s="232"/>
      <c r="F7140" s="232"/>
      <c r="G7140" s="232"/>
      <c r="H7140" s="232"/>
      <c r="I7140" s="232"/>
      <c r="J7140" s="232"/>
      <c r="K7140" s="232"/>
      <c r="L7140" s="232"/>
      <c r="M7140" s="232"/>
      <c r="N7140" s="131" t="e">
        <f t="shared" si="111"/>
        <v>#N/A</v>
      </c>
    </row>
    <row r="7141" spans="1:14" ht="12.75" customHeight="1" x14ac:dyDescent="0.25">
      <c r="A7141" s="232"/>
      <c r="B7141" s="232"/>
      <c r="C7141" s="232"/>
      <c r="D7141" s="232"/>
      <c r="E7141" s="232"/>
      <c r="F7141" s="232"/>
      <c r="G7141" s="232"/>
      <c r="H7141" s="232"/>
      <c r="I7141" s="232"/>
      <c r="J7141" s="232"/>
      <c r="K7141" s="232"/>
      <c r="L7141" s="232"/>
      <c r="M7141" s="232"/>
      <c r="N7141" s="131" t="e">
        <f t="shared" si="111"/>
        <v>#N/A</v>
      </c>
    </row>
    <row r="7142" spans="1:14" ht="12.75" customHeight="1" x14ac:dyDescent="0.25">
      <c r="A7142" s="232"/>
      <c r="B7142" s="232"/>
      <c r="C7142" s="232"/>
      <c r="D7142" s="232"/>
      <c r="E7142" s="232"/>
      <c r="F7142" s="232"/>
      <c r="G7142" s="232"/>
      <c r="H7142" s="232"/>
      <c r="I7142" s="232"/>
      <c r="J7142" s="232"/>
      <c r="K7142" s="232"/>
      <c r="L7142" s="232"/>
      <c r="M7142" s="232"/>
      <c r="N7142" s="131" t="e">
        <f t="shared" si="111"/>
        <v>#N/A</v>
      </c>
    </row>
    <row r="7143" spans="1:14" ht="12.75" customHeight="1" x14ac:dyDescent="0.25">
      <c r="A7143" s="232"/>
      <c r="B7143" s="232"/>
      <c r="C7143" s="232"/>
      <c r="D7143" s="232"/>
      <c r="E7143" s="232"/>
      <c r="F7143" s="232"/>
      <c r="G7143" s="232"/>
      <c r="H7143" s="232"/>
      <c r="I7143" s="232"/>
      <c r="J7143" s="232"/>
      <c r="K7143" s="232"/>
      <c r="L7143" s="232"/>
      <c r="M7143" s="232"/>
      <c r="N7143" s="131" t="e">
        <f t="shared" si="111"/>
        <v>#N/A</v>
      </c>
    </row>
    <row r="7144" spans="1:14" ht="12.75" customHeight="1" x14ac:dyDescent="0.25">
      <c r="A7144" s="232"/>
      <c r="B7144" s="232"/>
      <c r="C7144" s="232"/>
      <c r="D7144" s="232"/>
      <c r="E7144" s="232"/>
      <c r="F7144" s="232"/>
      <c r="G7144" s="232"/>
      <c r="H7144" s="232"/>
      <c r="I7144" s="232"/>
      <c r="J7144" s="232"/>
      <c r="K7144" s="232"/>
      <c r="L7144" s="232"/>
      <c r="M7144" s="232"/>
      <c r="N7144" s="131" t="e">
        <f t="shared" si="111"/>
        <v>#N/A</v>
      </c>
    </row>
    <row r="7145" spans="1:14" ht="12.75" customHeight="1" x14ac:dyDescent="0.25">
      <c r="A7145" s="232"/>
      <c r="B7145" s="232"/>
      <c r="C7145" s="232"/>
      <c r="D7145" s="232"/>
      <c r="E7145" s="232"/>
      <c r="F7145" s="232"/>
      <c r="G7145" s="232"/>
      <c r="H7145" s="232"/>
      <c r="I7145" s="232"/>
      <c r="J7145" s="232"/>
      <c r="K7145" s="232"/>
      <c r="L7145" s="232"/>
      <c r="M7145" s="232"/>
      <c r="N7145" s="131" t="e">
        <f t="shared" si="111"/>
        <v>#N/A</v>
      </c>
    </row>
    <row r="7146" spans="1:14" ht="12.75" customHeight="1" x14ac:dyDescent="0.25">
      <c r="A7146" s="232"/>
      <c r="B7146" s="232"/>
      <c r="C7146" s="232"/>
      <c r="D7146" s="232"/>
      <c r="E7146" s="232"/>
      <c r="F7146" s="232"/>
      <c r="G7146" s="232"/>
      <c r="H7146" s="232"/>
      <c r="I7146" s="232"/>
      <c r="J7146" s="232"/>
      <c r="K7146" s="232"/>
      <c r="L7146" s="232"/>
      <c r="M7146" s="232"/>
      <c r="N7146" s="131" t="e">
        <f t="shared" si="111"/>
        <v>#N/A</v>
      </c>
    </row>
    <row r="7147" spans="1:14" ht="12.75" customHeight="1" x14ac:dyDescent="0.25">
      <c r="A7147" s="232"/>
      <c r="B7147" s="232"/>
      <c r="C7147" s="232"/>
      <c r="D7147" s="232"/>
      <c r="E7147" s="232"/>
      <c r="F7147" s="232"/>
      <c r="G7147" s="232"/>
      <c r="H7147" s="232"/>
      <c r="I7147" s="232"/>
      <c r="J7147" s="232"/>
      <c r="K7147" s="232"/>
      <c r="L7147" s="232"/>
      <c r="M7147" s="232"/>
      <c r="N7147" s="131" t="e">
        <f t="shared" si="111"/>
        <v>#N/A</v>
      </c>
    </row>
    <row r="7148" spans="1:14" ht="12.75" customHeight="1" x14ac:dyDescent="0.25">
      <c r="A7148" s="232"/>
      <c r="B7148" s="232"/>
      <c r="C7148" s="232"/>
      <c r="D7148" s="232"/>
      <c r="E7148" s="232"/>
      <c r="F7148" s="232"/>
      <c r="G7148" s="232"/>
      <c r="H7148" s="232"/>
      <c r="I7148" s="232"/>
      <c r="J7148" s="232"/>
      <c r="K7148" s="232"/>
      <c r="L7148" s="232"/>
      <c r="M7148" s="232"/>
      <c r="N7148" s="131" t="e">
        <f t="shared" si="111"/>
        <v>#N/A</v>
      </c>
    </row>
    <row r="7149" spans="1:14" ht="12.75" customHeight="1" x14ac:dyDescent="0.25">
      <c r="A7149" s="232"/>
      <c r="B7149" s="232"/>
      <c r="C7149" s="232"/>
      <c r="D7149" s="232"/>
      <c r="E7149" s="232"/>
      <c r="F7149" s="232"/>
      <c r="G7149" s="232"/>
      <c r="H7149" s="232"/>
      <c r="I7149" s="232"/>
      <c r="J7149" s="232"/>
      <c r="K7149" s="232"/>
      <c r="L7149" s="232"/>
      <c r="M7149" s="232"/>
      <c r="N7149" s="131" t="e">
        <f t="shared" si="111"/>
        <v>#N/A</v>
      </c>
    </row>
    <row r="7150" spans="1:14" ht="12.75" customHeight="1" x14ac:dyDescent="0.25">
      <c r="A7150" s="232"/>
      <c r="B7150" s="232"/>
      <c r="C7150" s="232"/>
      <c r="D7150" s="232"/>
      <c r="E7150" s="232"/>
      <c r="F7150" s="232"/>
      <c r="G7150" s="232"/>
      <c r="H7150" s="232"/>
      <c r="I7150" s="232"/>
      <c r="J7150" s="232"/>
      <c r="K7150" s="232"/>
      <c r="L7150" s="232"/>
      <c r="M7150" s="232"/>
      <c r="N7150" s="131" t="e">
        <f t="shared" si="111"/>
        <v>#N/A</v>
      </c>
    </row>
    <row r="7151" spans="1:14" ht="12.75" customHeight="1" x14ac:dyDescent="0.25">
      <c r="A7151" s="232"/>
      <c r="B7151" s="232"/>
      <c r="C7151" s="232"/>
      <c r="D7151" s="232"/>
      <c r="E7151" s="232"/>
      <c r="F7151" s="232"/>
      <c r="G7151" s="232"/>
      <c r="H7151" s="232"/>
      <c r="I7151" s="232"/>
      <c r="J7151" s="232"/>
      <c r="K7151" s="232"/>
      <c r="L7151" s="232"/>
      <c r="M7151" s="232"/>
      <c r="N7151" s="131" t="e">
        <f t="shared" si="111"/>
        <v>#N/A</v>
      </c>
    </row>
    <row r="7152" spans="1:14" ht="12.75" customHeight="1" x14ac:dyDescent="0.25">
      <c r="A7152" s="232"/>
      <c r="B7152" s="232"/>
      <c r="C7152" s="232"/>
      <c r="D7152" s="232"/>
      <c r="E7152" s="232"/>
      <c r="F7152" s="232"/>
      <c r="G7152" s="232"/>
      <c r="H7152" s="232"/>
      <c r="I7152" s="232"/>
      <c r="J7152" s="232"/>
      <c r="K7152" s="232"/>
      <c r="L7152" s="232"/>
      <c r="M7152" s="232"/>
      <c r="N7152" s="131" t="e">
        <f t="shared" si="111"/>
        <v>#N/A</v>
      </c>
    </row>
    <row r="7153" spans="1:14" ht="12.75" customHeight="1" x14ac:dyDescent="0.25">
      <c r="A7153" s="232"/>
      <c r="B7153" s="232"/>
      <c r="C7153" s="232"/>
      <c r="D7153" s="232"/>
      <c r="E7153" s="232"/>
      <c r="F7153" s="232"/>
      <c r="G7153" s="232"/>
      <c r="H7153" s="232"/>
      <c r="I7153" s="232"/>
      <c r="J7153" s="232"/>
      <c r="K7153" s="232"/>
      <c r="L7153" s="232"/>
      <c r="M7153" s="232"/>
      <c r="N7153" s="131" t="e">
        <f t="shared" si="111"/>
        <v>#N/A</v>
      </c>
    </row>
    <row r="7154" spans="1:14" ht="12.75" customHeight="1" x14ac:dyDescent="0.25">
      <c r="A7154" s="232"/>
      <c r="B7154" s="232"/>
      <c r="C7154" s="232"/>
      <c r="D7154" s="232"/>
      <c r="E7154" s="232"/>
      <c r="F7154" s="232"/>
      <c r="G7154" s="232"/>
      <c r="H7154" s="232"/>
      <c r="I7154" s="232"/>
      <c r="J7154" s="232"/>
      <c r="K7154" s="232"/>
      <c r="L7154" s="232"/>
      <c r="M7154" s="232"/>
      <c r="N7154" s="131" t="e">
        <f t="shared" si="111"/>
        <v>#N/A</v>
      </c>
    </row>
    <row r="7155" spans="1:14" ht="12.75" customHeight="1" x14ac:dyDescent="0.25">
      <c r="A7155" s="232"/>
      <c r="B7155" s="232"/>
      <c r="C7155" s="232"/>
      <c r="D7155" s="232"/>
      <c r="E7155" s="232"/>
      <c r="F7155" s="232"/>
      <c r="G7155" s="232"/>
      <c r="H7155" s="232"/>
      <c r="I7155" s="232"/>
      <c r="J7155" s="232"/>
      <c r="K7155" s="232"/>
      <c r="L7155" s="232"/>
      <c r="M7155" s="232"/>
      <c r="N7155" s="131" t="e">
        <f t="shared" si="111"/>
        <v>#N/A</v>
      </c>
    </row>
    <row r="7156" spans="1:14" ht="12.75" customHeight="1" x14ac:dyDescent="0.25">
      <c r="A7156" s="232"/>
      <c r="B7156" s="232"/>
      <c r="C7156" s="232"/>
      <c r="D7156" s="232"/>
      <c r="E7156" s="232"/>
      <c r="F7156" s="232"/>
      <c r="G7156" s="232"/>
      <c r="H7156" s="232"/>
      <c r="I7156" s="232"/>
      <c r="J7156" s="232"/>
      <c r="K7156" s="232"/>
      <c r="L7156" s="232"/>
      <c r="M7156" s="232"/>
      <c r="N7156" s="131" t="e">
        <f t="shared" si="111"/>
        <v>#N/A</v>
      </c>
    </row>
    <row r="7157" spans="1:14" ht="12.75" customHeight="1" x14ac:dyDescent="0.25">
      <c r="A7157" s="232"/>
      <c r="B7157" s="232"/>
      <c r="C7157" s="232"/>
      <c r="D7157" s="232"/>
      <c r="E7157" s="232"/>
      <c r="F7157" s="232"/>
      <c r="G7157" s="232"/>
      <c r="H7157" s="232"/>
      <c r="I7157" s="232"/>
      <c r="J7157" s="232"/>
      <c r="K7157" s="232"/>
      <c r="L7157" s="232"/>
      <c r="M7157" s="232"/>
      <c r="N7157" s="131" t="e">
        <f t="shared" si="111"/>
        <v>#N/A</v>
      </c>
    </row>
    <row r="7158" spans="1:14" ht="12.75" customHeight="1" x14ac:dyDescent="0.25">
      <c r="A7158" s="232"/>
      <c r="B7158" s="232"/>
      <c r="C7158" s="232"/>
      <c r="D7158" s="232"/>
      <c r="E7158" s="232"/>
      <c r="F7158" s="232"/>
      <c r="G7158" s="232"/>
      <c r="H7158" s="232"/>
      <c r="I7158" s="232"/>
      <c r="J7158" s="232"/>
      <c r="K7158" s="232"/>
      <c r="L7158" s="232"/>
      <c r="M7158" s="232"/>
      <c r="N7158" s="131" t="e">
        <f t="shared" si="111"/>
        <v>#N/A</v>
      </c>
    </row>
    <row r="7159" spans="1:14" ht="12.75" customHeight="1" x14ac:dyDescent="0.25">
      <c r="A7159" s="232"/>
      <c r="B7159" s="232"/>
      <c r="C7159" s="232"/>
      <c r="D7159" s="232"/>
      <c r="E7159" s="232"/>
      <c r="F7159" s="232"/>
      <c r="G7159" s="232"/>
      <c r="H7159" s="232"/>
      <c r="I7159" s="232"/>
      <c r="J7159" s="232"/>
      <c r="K7159" s="232"/>
      <c r="L7159" s="232"/>
      <c r="M7159" s="232"/>
      <c r="N7159" s="131" t="e">
        <f t="shared" si="111"/>
        <v>#N/A</v>
      </c>
    </row>
    <row r="7160" spans="1:14" ht="12.75" customHeight="1" x14ac:dyDescent="0.25">
      <c r="A7160" s="232"/>
      <c r="B7160" s="232"/>
      <c r="C7160" s="232"/>
      <c r="D7160" s="232"/>
      <c r="E7160" s="232"/>
      <c r="F7160" s="232"/>
      <c r="G7160" s="232"/>
      <c r="H7160" s="232"/>
      <c r="I7160" s="232"/>
      <c r="J7160" s="232"/>
      <c r="K7160" s="232"/>
      <c r="L7160" s="232"/>
      <c r="M7160" s="232"/>
      <c r="N7160" s="131" t="e">
        <f t="shared" si="111"/>
        <v>#N/A</v>
      </c>
    </row>
    <row r="7161" spans="1:14" ht="12.75" customHeight="1" x14ac:dyDescent="0.25">
      <c r="A7161" s="232"/>
      <c r="B7161" s="232"/>
      <c r="C7161" s="232"/>
      <c r="D7161" s="232"/>
      <c r="E7161" s="232"/>
      <c r="F7161" s="232"/>
      <c r="G7161" s="232"/>
      <c r="H7161" s="232"/>
      <c r="I7161" s="232"/>
      <c r="J7161" s="232"/>
      <c r="K7161" s="232"/>
      <c r="L7161" s="232"/>
      <c r="M7161" s="232"/>
      <c r="N7161" s="131" t="e">
        <f t="shared" si="111"/>
        <v>#N/A</v>
      </c>
    </row>
    <row r="7162" spans="1:14" ht="12.75" customHeight="1" x14ac:dyDescent="0.25">
      <c r="A7162" s="232"/>
      <c r="B7162" s="232"/>
      <c r="C7162" s="232"/>
      <c r="D7162" s="232"/>
      <c r="E7162" s="232"/>
      <c r="F7162" s="232"/>
      <c r="G7162" s="232"/>
      <c r="H7162" s="232"/>
      <c r="I7162" s="232"/>
      <c r="J7162" s="232"/>
      <c r="K7162" s="232"/>
      <c r="L7162" s="232"/>
      <c r="M7162" s="232"/>
      <c r="N7162" s="131" t="e">
        <f t="shared" si="111"/>
        <v>#N/A</v>
      </c>
    </row>
    <row r="7163" spans="1:14" ht="12.75" customHeight="1" x14ac:dyDescent="0.25">
      <c r="A7163" s="232"/>
      <c r="B7163" s="232"/>
      <c r="C7163" s="232"/>
      <c r="D7163" s="232"/>
      <c r="E7163" s="232"/>
      <c r="F7163" s="232"/>
      <c r="G7163" s="232"/>
      <c r="H7163" s="232"/>
      <c r="I7163" s="232"/>
      <c r="J7163" s="232"/>
      <c r="K7163" s="232"/>
      <c r="L7163" s="232"/>
      <c r="M7163" s="232"/>
      <c r="N7163" s="131" t="e">
        <f t="shared" si="111"/>
        <v>#N/A</v>
      </c>
    </row>
    <row r="7164" spans="1:14" ht="12.75" customHeight="1" x14ac:dyDescent="0.25">
      <c r="A7164" s="232"/>
      <c r="B7164" s="232"/>
      <c r="C7164" s="232"/>
      <c r="D7164" s="232"/>
      <c r="E7164" s="232"/>
      <c r="F7164" s="232"/>
      <c r="G7164" s="232"/>
      <c r="H7164" s="232"/>
      <c r="I7164" s="232"/>
      <c r="J7164" s="232"/>
      <c r="K7164" s="232"/>
      <c r="L7164" s="232"/>
      <c r="M7164" s="232"/>
      <c r="N7164" s="131" t="e">
        <f t="shared" si="111"/>
        <v>#N/A</v>
      </c>
    </row>
    <row r="7165" spans="1:14" ht="12.75" customHeight="1" x14ac:dyDescent="0.25">
      <c r="A7165" s="232"/>
      <c r="B7165" s="232"/>
      <c r="C7165" s="232"/>
      <c r="D7165" s="232"/>
      <c r="E7165" s="232"/>
      <c r="F7165" s="232"/>
      <c r="G7165" s="232"/>
      <c r="H7165" s="232"/>
      <c r="I7165" s="232"/>
      <c r="J7165" s="232"/>
      <c r="K7165" s="232"/>
      <c r="L7165" s="232"/>
      <c r="M7165" s="232"/>
      <c r="N7165" s="131" t="e">
        <f t="shared" si="111"/>
        <v>#N/A</v>
      </c>
    </row>
    <row r="7166" spans="1:14" ht="12.75" customHeight="1" x14ac:dyDescent="0.25">
      <c r="A7166" s="232"/>
      <c r="B7166" s="232"/>
      <c r="C7166" s="232"/>
      <c r="D7166" s="232"/>
      <c r="E7166" s="232"/>
      <c r="F7166" s="232"/>
      <c r="G7166" s="232"/>
      <c r="H7166" s="232"/>
      <c r="I7166" s="232"/>
      <c r="J7166" s="232"/>
      <c r="K7166" s="232"/>
      <c r="L7166" s="232"/>
      <c r="M7166" s="232"/>
      <c r="N7166" s="131" t="e">
        <f t="shared" si="111"/>
        <v>#N/A</v>
      </c>
    </row>
    <row r="7167" spans="1:14" ht="12.75" customHeight="1" x14ac:dyDescent="0.25">
      <c r="A7167" s="232"/>
      <c r="B7167" s="232"/>
      <c r="C7167" s="232"/>
      <c r="D7167" s="232"/>
      <c r="E7167" s="232"/>
      <c r="F7167" s="232"/>
      <c r="G7167" s="232"/>
      <c r="H7167" s="232"/>
      <c r="I7167" s="232"/>
      <c r="J7167" s="232"/>
      <c r="K7167" s="232"/>
      <c r="L7167" s="232"/>
      <c r="M7167" s="232"/>
      <c r="N7167" s="131" t="e">
        <f t="shared" si="111"/>
        <v>#N/A</v>
      </c>
    </row>
    <row r="7168" spans="1:14" ht="12.75" customHeight="1" x14ac:dyDescent="0.25">
      <c r="A7168" s="232"/>
      <c r="B7168" s="232"/>
      <c r="C7168" s="232"/>
      <c r="D7168" s="232"/>
      <c r="E7168" s="232"/>
      <c r="F7168" s="232"/>
      <c r="G7168" s="232"/>
      <c r="H7168" s="232"/>
      <c r="I7168" s="232"/>
      <c r="J7168" s="232"/>
      <c r="K7168" s="232"/>
      <c r="L7168" s="232"/>
      <c r="M7168" s="232"/>
      <c r="N7168" s="131" t="e">
        <f t="shared" si="111"/>
        <v>#N/A</v>
      </c>
    </row>
    <row r="7169" spans="1:14" ht="12.75" customHeight="1" x14ac:dyDescent="0.25">
      <c r="A7169" s="232"/>
      <c r="B7169" s="232"/>
      <c r="C7169" s="232"/>
      <c r="D7169" s="232"/>
      <c r="E7169" s="232"/>
      <c r="F7169" s="232"/>
      <c r="G7169" s="232"/>
      <c r="H7169" s="232"/>
      <c r="I7169" s="232"/>
      <c r="J7169" s="232"/>
      <c r="K7169" s="232"/>
      <c r="L7169" s="232"/>
      <c r="M7169" s="232"/>
      <c r="N7169" s="131" t="e">
        <f t="shared" si="111"/>
        <v>#N/A</v>
      </c>
    </row>
    <row r="7170" spans="1:14" ht="12.75" customHeight="1" x14ac:dyDescent="0.25">
      <c r="A7170" s="232"/>
      <c r="B7170" s="232"/>
      <c r="C7170" s="232"/>
      <c r="D7170" s="232"/>
      <c r="E7170" s="232"/>
      <c r="F7170" s="232"/>
      <c r="G7170" s="232"/>
      <c r="H7170" s="232"/>
      <c r="I7170" s="232"/>
      <c r="J7170" s="232"/>
      <c r="K7170" s="232"/>
      <c r="L7170" s="232"/>
      <c r="M7170" s="232"/>
      <c r="N7170" s="131" t="e">
        <f t="shared" si="111"/>
        <v>#N/A</v>
      </c>
    </row>
    <row r="7171" spans="1:14" ht="12.75" customHeight="1" x14ac:dyDescent="0.25">
      <c r="A7171" s="232"/>
      <c r="B7171" s="232"/>
      <c r="C7171" s="232"/>
      <c r="D7171" s="232"/>
      <c r="E7171" s="232"/>
      <c r="F7171" s="232"/>
      <c r="G7171" s="232"/>
      <c r="H7171" s="232"/>
      <c r="I7171" s="232"/>
      <c r="J7171" s="232"/>
      <c r="K7171" s="232"/>
      <c r="L7171" s="232"/>
      <c r="M7171" s="232"/>
      <c r="N7171" s="131" t="e">
        <f t="shared" si="111"/>
        <v>#N/A</v>
      </c>
    </row>
    <row r="7172" spans="1:14" ht="12.75" customHeight="1" x14ac:dyDescent="0.25">
      <c r="A7172" s="232"/>
      <c r="B7172" s="232"/>
      <c r="C7172" s="232"/>
      <c r="D7172" s="232"/>
      <c r="E7172" s="232"/>
      <c r="F7172" s="232"/>
      <c r="G7172" s="232"/>
      <c r="H7172" s="232"/>
      <c r="I7172" s="232"/>
      <c r="J7172" s="232"/>
      <c r="K7172" s="232"/>
      <c r="L7172" s="232"/>
      <c r="M7172" s="232"/>
      <c r="N7172" s="131" t="e">
        <f t="shared" ref="N7172:N7235" si="112">VLOOKUP(I7172,$O$3:$P$10,2,FALSE)</f>
        <v>#N/A</v>
      </c>
    </row>
    <row r="7173" spans="1:14" ht="12.75" customHeight="1" x14ac:dyDescent="0.25">
      <c r="A7173" s="232"/>
      <c r="B7173" s="232"/>
      <c r="C7173" s="232"/>
      <c r="D7173" s="232"/>
      <c r="E7173" s="232"/>
      <c r="F7173" s="232"/>
      <c r="G7173" s="232"/>
      <c r="H7173" s="232"/>
      <c r="I7173" s="232"/>
      <c r="J7173" s="232"/>
      <c r="K7173" s="232"/>
      <c r="L7173" s="232"/>
      <c r="M7173" s="232"/>
      <c r="N7173" s="131" t="e">
        <f t="shared" si="112"/>
        <v>#N/A</v>
      </c>
    </row>
    <row r="7174" spans="1:14" ht="12.75" customHeight="1" x14ac:dyDescent="0.25">
      <c r="A7174" s="232"/>
      <c r="B7174" s="232"/>
      <c r="C7174" s="232"/>
      <c r="D7174" s="232"/>
      <c r="E7174" s="232"/>
      <c r="F7174" s="232"/>
      <c r="G7174" s="232"/>
      <c r="H7174" s="232"/>
      <c r="I7174" s="232"/>
      <c r="J7174" s="232"/>
      <c r="K7174" s="232"/>
      <c r="L7174" s="232"/>
      <c r="M7174" s="232"/>
      <c r="N7174" s="131" t="e">
        <f t="shared" si="112"/>
        <v>#N/A</v>
      </c>
    </row>
    <row r="7175" spans="1:14" ht="12.75" customHeight="1" x14ac:dyDescent="0.25">
      <c r="A7175" s="232"/>
      <c r="B7175" s="232"/>
      <c r="C7175" s="232"/>
      <c r="D7175" s="232"/>
      <c r="E7175" s="232"/>
      <c r="F7175" s="232"/>
      <c r="G7175" s="232"/>
      <c r="H7175" s="232"/>
      <c r="I7175" s="232"/>
      <c r="J7175" s="232"/>
      <c r="K7175" s="232"/>
      <c r="L7175" s="232"/>
      <c r="M7175" s="232"/>
      <c r="N7175" s="131" t="e">
        <f t="shared" si="112"/>
        <v>#N/A</v>
      </c>
    </row>
    <row r="7176" spans="1:14" ht="12.75" customHeight="1" x14ac:dyDescent="0.25">
      <c r="A7176" s="232"/>
      <c r="B7176" s="232"/>
      <c r="C7176" s="232"/>
      <c r="D7176" s="232"/>
      <c r="E7176" s="232"/>
      <c r="F7176" s="232"/>
      <c r="G7176" s="232"/>
      <c r="H7176" s="232"/>
      <c r="I7176" s="232"/>
      <c r="J7176" s="232"/>
      <c r="K7176" s="232"/>
      <c r="L7176" s="232"/>
      <c r="M7176" s="232"/>
      <c r="N7176" s="131" t="e">
        <f t="shared" si="112"/>
        <v>#N/A</v>
      </c>
    </row>
    <row r="7177" spans="1:14" ht="12.75" customHeight="1" x14ac:dyDescent="0.25">
      <c r="A7177" s="232"/>
      <c r="B7177" s="232"/>
      <c r="C7177" s="232"/>
      <c r="D7177" s="232"/>
      <c r="E7177" s="232"/>
      <c r="F7177" s="232"/>
      <c r="G7177" s="232"/>
      <c r="H7177" s="232"/>
      <c r="I7177" s="232"/>
      <c r="J7177" s="232"/>
      <c r="K7177" s="232"/>
      <c r="L7177" s="232"/>
      <c r="M7177" s="232"/>
      <c r="N7177" s="131" t="e">
        <f t="shared" si="112"/>
        <v>#N/A</v>
      </c>
    </row>
    <row r="7178" spans="1:14" ht="12.75" customHeight="1" x14ac:dyDescent="0.25">
      <c r="A7178" s="232"/>
      <c r="B7178" s="232"/>
      <c r="C7178" s="232"/>
      <c r="D7178" s="232"/>
      <c r="E7178" s="232"/>
      <c r="F7178" s="232"/>
      <c r="G7178" s="232"/>
      <c r="H7178" s="232"/>
      <c r="I7178" s="232"/>
      <c r="J7178" s="232"/>
      <c r="K7178" s="232"/>
      <c r="L7178" s="232"/>
      <c r="M7178" s="232"/>
      <c r="N7178" s="131" t="e">
        <f t="shared" si="112"/>
        <v>#N/A</v>
      </c>
    </row>
    <row r="7179" spans="1:14" ht="12.75" customHeight="1" x14ac:dyDescent="0.25">
      <c r="A7179" s="232"/>
      <c r="B7179" s="232"/>
      <c r="C7179" s="232"/>
      <c r="D7179" s="232"/>
      <c r="E7179" s="232"/>
      <c r="F7179" s="232"/>
      <c r="G7179" s="232"/>
      <c r="H7179" s="232"/>
      <c r="I7179" s="232"/>
      <c r="J7179" s="232"/>
      <c r="K7179" s="232"/>
      <c r="L7179" s="232"/>
      <c r="M7179" s="232"/>
      <c r="N7179" s="131" t="e">
        <f t="shared" si="112"/>
        <v>#N/A</v>
      </c>
    </row>
    <row r="7180" spans="1:14" ht="12.75" customHeight="1" x14ac:dyDescent="0.25">
      <c r="A7180" s="232"/>
      <c r="B7180" s="232"/>
      <c r="C7180" s="232"/>
      <c r="D7180" s="232"/>
      <c r="E7180" s="232"/>
      <c r="F7180" s="232"/>
      <c r="G7180" s="232"/>
      <c r="H7180" s="232"/>
      <c r="I7180" s="232"/>
      <c r="J7180" s="232"/>
      <c r="K7180" s="232"/>
      <c r="L7180" s="232"/>
      <c r="M7180" s="232"/>
      <c r="N7180" s="131" t="e">
        <f t="shared" si="112"/>
        <v>#N/A</v>
      </c>
    </row>
    <row r="7181" spans="1:14" ht="12.75" customHeight="1" x14ac:dyDescent="0.25">
      <c r="A7181" s="232"/>
      <c r="B7181" s="232"/>
      <c r="C7181" s="232"/>
      <c r="D7181" s="232"/>
      <c r="E7181" s="232"/>
      <c r="F7181" s="232"/>
      <c r="G7181" s="232"/>
      <c r="H7181" s="232"/>
      <c r="I7181" s="232"/>
      <c r="J7181" s="232"/>
      <c r="K7181" s="232"/>
      <c r="L7181" s="232"/>
      <c r="M7181" s="232"/>
      <c r="N7181" s="131" t="e">
        <f t="shared" si="112"/>
        <v>#N/A</v>
      </c>
    </row>
    <row r="7182" spans="1:14" ht="12.75" customHeight="1" x14ac:dyDescent="0.25">
      <c r="A7182" s="232"/>
      <c r="B7182" s="232"/>
      <c r="C7182" s="232"/>
      <c r="D7182" s="232"/>
      <c r="E7182" s="232"/>
      <c r="F7182" s="232"/>
      <c r="G7182" s="232"/>
      <c r="H7182" s="232"/>
      <c r="I7182" s="232"/>
      <c r="J7182" s="232"/>
      <c r="K7182" s="232"/>
      <c r="L7182" s="232"/>
      <c r="M7182" s="232"/>
      <c r="N7182" s="131" t="e">
        <f t="shared" si="112"/>
        <v>#N/A</v>
      </c>
    </row>
    <row r="7183" spans="1:14" ht="12.75" customHeight="1" x14ac:dyDescent="0.25">
      <c r="A7183" s="232"/>
      <c r="B7183" s="232"/>
      <c r="C7183" s="232"/>
      <c r="D7183" s="232"/>
      <c r="E7183" s="232"/>
      <c r="F7183" s="232"/>
      <c r="G7183" s="232"/>
      <c r="H7183" s="232"/>
      <c r="I7183" s="232"/>
      <c r="J7183" s="232"/>
      <c r="K7183" s="232"/>
      <c r="L7183" s="232"/>
      <c r="M7183" s="232"/>
      <c r="N7183" s="131" t="e">
        <f t="shared" si="112"/>
        <v>#N/A</v>
      </c>
    </row>
    <row r="7184" spans="1:14" ht="12.75" customHeight="1" x14ac:dyDescent="0.25">
      <c r="A7184" s="232"/>
      <c r="B7184" s="232"/>
      <c r="C7184" s="232"/>
      <c r="D7184" s="232"/>
      <c r="E7184" s="232"/>
      <c r="F7184" s="232"/>
      <c r="G7184" s="232"/>
      <c r="H7184" s="232"/>
      <c r="I7184" s="232"/>
      <c r="J7184" s="232"/>
      <c r="K7184" s="232"/>
      <c r="L7184" s="232"/>
      <c r="M7184" s="232"/>
      <c r="N7184" s="131" t="e">
        <f t="shared" si="112"/>
        <v>#N/A</v>
      </c>
    </row>
    <row r="7185" spans="1:14" ht="12.75" customHeight="1" x14ac:dyDescent="0.25">
      <c r="A7185" s="232"/>
      <c r="B7185" s="232"/>
      <c r="C7185" s="232"/>
      <c r="D7185" s="232"/>
      <c r="E7185" s="232"/>
      <c r="F7185" s="232"/>
      <c r="G7185" s="232"/>
      <c r="H7185" s="232"/>
      <c r="I7185" s="232"/>
      <c r="J7185" s="232"/>
      <c r="K7185" s="232"/>
      <c r="L7185" s="232"/>
      <c r="M7185" s="232"/>
      <c r="N7185" s="131" t="e">
        <f t="shared" si="112"/>
        <v>#N/A</v>
      </c>
    </row>
    <row r="7186" spans="1:14" ht="12.75" customHeight="1" x14ac:dyDescent="0.25">
      <c r="A7186" s="232"/>
      <c r="B7186" s="232"/>
      <c r="C7186" s="232"/>
      <c r="D7186" s="232"/>
      <c r="E7186" s="232"/>
      <c r="F7186" s="232"/>
      <c r="G7186" s="232"/>
      <c r="H7186" s="232"/>
      <c r="I7186" s="232"/>
      <c r="J7186" s="232"/>
      <c r="K7186" s="232"/>
      <c r="L7186" s="232"/>
      <c r="M7186" s="232"/>
      <c r="N7186" s="131" t="e">
        <f t="shared" si="112"/>
        <v>#N/A</v>
      </c>
    </row>
    <row r="7187" spans="1:14" ht="12.75" customHeight="1" x14ac:dyDescent="0.25">
      <c r="A7187" s="232"/>
      <c r="B7187" s="232"/>
      <c r="C7187" s="232"/>
      <c r="D7187" s="232"/>
      <c r="E7187" s="232"/>
      <c r="F7187" s="232"/>
      <c r="G7187" s="232"/>
      <c r="H7187" s="232"/>
      <c r="I7187" s="232"/>
      <c r="J7187" s="232"/>
      <c r="K7187" s="232"/>
      <c r="L7187" s="232"/>
      <c r="M7187" s="232"/>
      <c r="N7187" s="131" t="e">
        <f t="shared" si="112"/>
        <v>#N/A</v>
      </c>
    </row>
    <row r="7188" spans="1:14" ht="12.75" customHeight="1" x14ac:dyDescent="0.25">
      <c r="A7188" s="232"/>
      <c r="B7188" s="232"/>
      <c r="C7188" s="232"/>
      <c r="D7188" s="232"/>
      <c r="E7188" s="232"/>
      <c r="F7188" s="232"/>
      <c r="G7188" s="232"/>
      <c r="H7188" s="232"/>
      <c r="I7188" s="232"/>
      <c r="J7188" s="232"/>
      <c r="K7188" s="232"/>
      <c r="L7188" s="232"/>
      <c r="M7188" s="232"/>
      <c r="N7188" s="131" t="e">
        <f t="shared" si="112"/>
        <v>#N/A</v>
      </c>
    </row>
    <row r="7189" spans="1:14" ht="12.75" customHeight="1" x14ac:dyDescent="0.25">
      <c r="A7189" s="232"/>
      <c r="B7189" s="232"/>
      <c r="C7189" s="232"/>
      <c r="D7189" s="232"/>
      <c r="E7189" s="232"/>
      <c r="F7189" s="232"/>
      <c r="G7189" s="232"/>
      <c r="H7189" s="232"/>
      <c r="I7189" s="232"/>
      <c r="J7189" s="232"/>
      <c r="K7189" s="232"/>
      <c r="L7189" s="232"/>
      <c r="M7189" s="232"/>
      <c r="N7189" s="131" t="e">
        <f t="shared" si="112"/>
        <v>#N/A</v>
      </c>
    </row>
    <row r="7190" spans="1:14" ht="12.75" customHeight="1" x14ac:dyDescent="0.25">
      <c r="A7190" s="232"/>
      <c r="B7190" s="232"/>
      <c r="C7190" s="232"/>
      <c r="D7190" s="232"/>
      <c r="E7190" s="232"/>
      <c r="F7190" s="232"/>
      <c r="G7190" s="232"/>
      <c r="H7190" s="232"/>
      <c r="I7190" s="232"/>
      <c r="J7190" s="232"/>
      <c r="K7190" s="232"/>
      <c r="L7190" s="232"/>
      <c r="M7190" s="232"/>
      <c r="N7190" s="131" t="e">
        <f t="shared" si="112"/>
        <v>#N/A</v>
      </c>
    </row>
    <row r="7191" spans="1:14" ht="12.75" customHeight="1" x14ac:dyDescent="0.25">
      <c r="A7191" s="232"/>
      <c r="B7191" s="232"/>
      <c r="C7191" s="232"/>
      <c r="D7191" s="232"/>
      <c r="E7191" s="232"/>
      <c r="F7191" s="232"/>
      <c r="G7191" s="232"/>
      <c r="H7191" s="232"/>
      <c r="I7191" s="232"/>
      <c r="J7191" s="232"/>
      <c r="K7191" s="232"/>
      <c r="L7191" s="232"/>
      <c r="M7191" s="232"/>
      <c r="N7191" s="131" t="e">
        <f t="shared" si="112"/>
        <v>#N/A</v>
      </c>
    </row>
    <row r="7192" spans="1:14" ht="12.75" customHeight="1" x14ac:dyDescent="0.25">
      <c r="A7192" s="232"/>
      <c r="B7192" s="232"/>
      <c r="C7192" s="232"/>
      <c r="D7192" s="232"/>
      <c r="E7192" s="232"/>
      <c r="F7192" s="232"/>
      <c r="G7192" s="232"/>
      <c r="H7192" s="232"/>
      <c r="I7192" s="232"/>
      <c r="J7192" s="232"/>
      <c r="K7192" s="232"/>
      <c r="L7192" s="232"/>
      <c r="M7192" s="232"/>
      <c r="N7192" s="131" t="e">
        <f t="shared" si="112"/>
        <v>#N/A</v>
      </c>
    </row>
    <row r="7193" spans="1:14" ht="12.75" customHeight="1" x14ac:dyDescent="0.25">
      <c r="A7193" s="232"/>
      <c r="B7193" s="232"/>
      <c r="C7193" s="232"/>
      <c r="D7193" s="232"/>
      <c r="E7193" s="232"/>
      <c r="F7193" s="232"/>
      <c r="G7193" s="232"/>
      <c r="H7193" s="232"/>
      <c r="I7193" s="232"/>
      <c r="J7193" s="232"/>
      <c r="K7193" s="232"/>
      <c r="L7193" s="232"/>
      <c r="M7193" s="232"/>
      <c r="N7193" s="131" t="e">
        <f t="shared" si="112"/>
        <v>#N/A</v>
      </c>
    </row>
    <row r="7194" spans="1:14" ht="12.75" customHeight="1" x14ac:dyDescent="0.25">
      <c r="A7194" s="232"/>
      <c r="B7194" s="232"/>
      <c r="C7194" s="232"/>
      <c r="D7194" s="232"/>
      <c r="E7194" s="232"/>
      <c r="F7194" s="232"/>
      <c r="G7194" s="232"/>
      <c r="H7194" s="232"/>
      <c r="I7194" s="232"/>
      <c r="J7194" s="232"/>
      <c r="K7194" s="232"/>
      <c r="L7194" s="232"/>
      <c r="M7194" s="232"/>
      <c r="N7194" s="131" t="e">
        <f t="shared" si="112"/>
        <v>#N/A</v>
      </c>
    </row>
    <row r="7195" spans="1:14" ht="12.75" customHeight="1" x14ac:dyDescent="0.25">
      <c r="A7195" s="232"/>
      <c r="B7195" s="232"/>
      <c r="C7195" s="232"/>
      <c r="D7195" s="232"/>
      <c r="E7195" s="232"/>
      <c r="F7195" s="232"/>
      <c r="G7195" s="232"/>
      <c r="H7195" s="232"/>
      <c r="I7195" s="232"/>
      <c r="J7195" s="232"/>
      <c r="K7195" s="232"/>
      <c r="L7195" s="232"/>
      <c r="M7195" s="232"/>
      <c r="N7195" s="131" t="e">
        <f t="shared" si="112"/>
        <v>#N/A</v>
      </c>
    </row>
    <row r="7196" spans="1:14" ht="12.75" customHeight="1" x14ac:dyDescent="0.25">
      <c r="A7196" s="232"/>
      <c r="B7196" s="232"/>
      <c r="C7196" s="232"/>
      <c r="D7196" s="232"/>
      <c r="E7196" s="232"/>
      <c r="F7196" s="232"/>
      <c r="G7196" s="232"/>
      <c r="H7196" s="232"/>
      <c r="I7196" s="232"/>
      <c r="J7196" s="232"/>
      <c r="K7196" s="232"/>
      <c r="L7196" s="232"/>
      <c r="M7196" s="232"/>
      <c r="N7196" s="131" t="e">
        <f t="shared" si="112"/>
        <v>#N/A</v>
      </c>
    </row>
    <row r="7197" spans="1:14" ht="12.75" customHeight="1" x14ac:dyDescent="0.25">
      <c r="A7197" s="232"/>
      <c r="B7197" s="232"/>
      <c r="C7197" s="232"/>
      <c r="D7197" s="232"/>
      <c r="E7197" s="232"/>
      <c r="F7197" s="232"/>
      <c r="G7197" s="232"/>
      <c r="H7197" s="232"/>
      <c r="I7197" s="232"/>
      <c r="J7197" s="232"/>
      <c r="K7197" s="232"/>
      <c r="L7197" s="232"/>
      <c r="M7197" s="232"/>
      <c r="N7197" s="131" t="e">
        <f t="shared" si="112"/>
        <v>#N/A</v>
      </c>
    </row>
    <row r="7198" spans="1:14" ht="12.75" customHeight="1" x14ac:dyDescent="0.25">
      <c r="A7198" s="232"/>
      <c r="B7198" s="232"/>
      <c r="C7198" s="232"/>
      <c r="D7198" s="232"/>
      <c r="E7198" s="232"/>
      <c r="F7198" s="232"/>
      <c r="G7198" s="232"/>
      <c r="H7198" s="232"/>
      <c r="I7198" s="232"/>
      <c r="J7198" s="232"/>
      <c r="K7198" s="232"/>
      <c r="L7198" s="232"/>
      <c r="M7198" s="232"/>
      <c r="N7198" s="131" t="e">
        <f t="shared" si="112"/>
        <v>#N/A</v>
      </c>
    </row>
    <row r="7199" spans="1:14" ht="12.75" customHeight="1" x14ac:dyDescent="0.25">
      <c r="A7199" s="232"/>
      <c r="B7199" s="232"/>
      <c r="C7199" s="232"/>
      <c r="D7199" s="232"/>
      <c r="E7199" s="232"/>
      <c r="F7199" s="232"/>
      <c r="G7199" s="232"/>
      <c r="H7199" s="232"/>
      <c r="I7199" s="232"/>
      <c r="J7199" s="232"/>
      <c r="K7199" s="232"/>
      <c r="L7199" s="232"/>
      <c r="M7199" s="232"/>
      <c r="N7199" s="131" t="e">
        <f t="shared" si="112"/>
        <v>#N/A</v>
      </c>
    </row>
    <row r="7200" spans="1:14" ht="12.75" customHeight="1" x14ac:dyDescent="0.25">
      <c r="A7200" s="232"/>
      <c r="B7200" s="232"/>
      <c r="C7200" s="232"/>
      <c r="D7200" s="232"/>
      <c r="E7200" s="232"/>
      <c r="F7200" s="232"/>
      <c r="G7200" s="232"/>
      <c r="H7200" s="232"/>
      <c r="I7200" s="232"/>
      <c r="J7200" s="232"/>
      <c r="K7200" s="232"/>
      <c r="L7200" s="232"/>
      <c r="M7200" s="232"/>
      <c r="N7200" s="131" t="e">
        <f t="shared" si="112"/>
        <v>#N/A</v>
      </c>
    </row>
    <row r="7201" spans="1:14" ht="12.75" customHeight="1" x14ac:dyDescent="0.25">
      <c r="A7201" s="232"/>
      <c r="B7201" s="232"/>
      <c r="C7201" s="232"/>
      <c r="D7201" s="232"/>
      <c r="E7201" s="232"/>
      <c r="F7201" s="232"/>
      <c r="G7201" s="232"/>
      <c r="H7201" s="232"/>
      <c r="I7201" s="232"/>
      <c r="J7201" s="232"/>
      <c r="K7201" s="232"/>
      <c r="L7201" s="232"/>
      <c r="M7201" s="232"/>
      <c r="N7201" s="131" t="e">
        <f t="shared" si="112"/>
        <v>#N/A</v>
      </c>
    </row>
    <row r="7202" spans="1:14" ht="12.75" customHeight="1" x14ac:dyDescent="0.25">
      <c r="A7202" s="232"/>
      <c r="B7202" s="232"/>
      <c r="C7202" s="232"/>
      <c r="D7202" s="232"/>
      <c r="E7202" s="232"/>
      <c r="F7202" s="232"/>
      <c r="G7202" s="232"/>
      <c r="H7202" s="232"/>
      <c r="I7202" s="232"/>
      <c r="J7202" s="232"/>
      <c r="K7202" s="232"/>
      <c r="L7202" s="232"/>
      <c r="M7202" s="232"/>
      <c r="N7202" s="131" t="e">
        <f t="shared" si="112"/>
        <v>#N/A</v>
      </c>
    </row>
    <row r="7203" spans="1:14" ht="12.75" customHeight="1" x14ac:dyDescent="0.25">
      <c r="A7203" s="232"/>
      <c r="B7203" s="232"/>
      <c r="C7203" s="232"/>
      <c r="D7203" s="232"/>
      <c r="E7203" s="232"/>
      <c r="F7203" s="232"/>
      <c r="G7203" s="232"/>
      <c r="H7203" s="232"/>
      <c r="I7203" s="232"/>
      <c r="J7203" s="232"/>
      <c r="K7203" s="232"/>
      <c r="L7203" s="232"/>
      <c r="M7203" s="232"/>
      <c r="N7203" s="131" t="e">
        <f t="shared" si="112"/>
        <v>#N/A</v>
      </c>
    </row>
    <row r="7204" spans="1:14" ht="12.75" customHeight="1" x14ac:dyDescent="0.25">
      <c r="A7204" s="232"/>
      <c r="B7204" s="232"/>
      <c r="C7204" s="232"/>
      <c r="D7204" s="232"/>
      <c r="E7204" s="232"/>
      <c r="F7204" s="232"/>
      <c r="G7204" s="232"/>
      <c r="H7204" s="232"/>
      <c r="I7204" s="232"/>
      <c r="J7204" s="232"/>
      <c r="K7204" s="232"/>
      <c r="L7204" s="232"/>
      <c r="M7204" s="232"/>
      <c r="N7204" s="131" t="e">
        <f t="shared" si="112"/>
        <v>#N/A</v>
      </c>
    </row>
    <row r="7205" spans="1:14" ht="12.75" customHeight="1" x14ac:dyDescent="0.25">
      <c r="A7205" s="232"/>
      <c r="B7205" s="232"/>
      <c r="C7205" s="232"/>
      <c r="D7205" s="232"/>
      <c r="E7205" s="232"/>
      <c r="F7205" s="232"/>
      <c r="G7205" s="232"/>
      <c r="H7205" s="232"/>
      <c r="I7205" s="232"/>
      <c r="J7205" s="232"/>
      <c r="K7205" s="232"/>
      <c r="L7205" s="232"/>
      <c r="M7205" s="232"/>
      <c r="N7205" s="131" t="e">
        <f t="shared" si="112"/>
        <v>#N/A</v>
      </c>
    </row>
    <row r="7206" spans="1:14" ht="12.75" customHeight="1" x14ac:dyDescent="0.25">
      <c r="A7206" s="232"/>
      <c r="B7206" s="232"/>
      <c r="C7206" s="232"/>
      <c r="D7206" s="232"/>
      <c r="E7206" s="232"/>
      <c r="F7206" s="232"/>
      <c r="G7206" s="232"/>
      <c r="H7206" s="232"/>
      <c r="I7206" s="232"/>
      <c r="J7206" s="232"/>
      <c r="K7206" s="232"/>
      <c r="L7206" s="232"/>
      <c r="M7206" s="232"/>
      <c r="N7206" s="131" t="e">
        <f t="shared" si="112"/>
        <v>#N/A</v>
      </c>
    </row>
    <row r="7207" spans="1:14" ht="12.75" customHeight="1" x14ac:dyDescent="0.25">
      <c r="A7207" s="232"/>
      <c r="B7207" s="232"/>
      <c r="C7207" s="232"/>
      <c r="D7207" s="232"/>
      <c r="E7207" s="232"/>
      <c r="F7207" s="232"/>
      <c r="G7207" s="232"/>
      <c r="H7207" s="232"/>
      <c r="I7207" s="232"/>
      <c r="J7207" s="232"/>
      <c r="K7207" s="232"/>
      <c r="L7207" s="232"/>
      <c r="M7207" s="232"/>
      <c r="N7207" s="131" t="e">
        <f t="shared" si="112"/>
        <v>#N/A</v>
      </c>
    </row>
    <row r="7208" spans="1:14" ht="12.75" customHeight="1" x14ac:dyDescent="0.25">
      <c r="A7208" s="232"/>
      <c r="B7208" s="232"/>
      <c r="C7208" s="232"/>
      <c r="D7208" s="232"/>
      <c r="E7208" s="232"/>
      <c r="F7208" s="232"/>
      <c r="G7208" s="232"/>
      <c r="H7208" s="232"/>
      <c r="I7208" s="232"/>
      <c r="J7208" s="232"/>
      <c r="K7208" s="232"/>
      <c r="L7208" s="232"/>
      <c r="M7208" s="232"/>
      <c r="N7208" s="131" t="e">
        <f t="shared" si="112"/>
        <v>#N/A</v>
      </c>
    </row>
    <row r="7209" spans="1:14" ht="12.75" customHeight="1" x14ac:dyDescent="0.25">
      <c r="A7209" s="232"/>
      <c r="B7209" s="232"/>
      <c r="C7209" s="232"/>
      <c r="D7209" s="232"/>
      <c r="E7209" s="232"/>
      <c r="F7209" s="232"/>
      <c r="G7209" s="232"/>
      <c r="H7209" s="232"/>
      <c r="I7209" s="232"/>
      <c r="J7209" s="232"/>
      <c r="K7209" s="232"/>
      <c r="L7209" s="232"/>
      <c r="M7209" s="232"/>
      <c r="N7209" s="131" t="e">
        <f t="shared" si="112"/>
        <v>#N/A</v>
      </c>
    </row>
    <row r="7210" spans="1:14" ht="12.75" customHeight="1" x14ac:dyDescent="0.25">
      <c r="A7210" s="232"/>
      <c r="B7210" s="232"/>
      <c r="C7210" s="232"/>
      <c r="D7210" s="232"/>
      <c r="E7210" s="232"/>
      <c r="F7210" s="232"/>
      <c r="G7210" s="232"/>
      <c r="H7210" s="232"/>
      <c r="I7210" s="232"/>
      <c r="J7210" s="232"/>
      <c r="K7210" s="232"/>
      <c r="L7210" s="232"/>
      <c r="M7210" s="232"/>
      <c r="N7210" s="131" t="e">
        <f t="shared" si="112"/>
        <v>#N/A</v>
      </c>
    </row>
    <row r="7211" spans="1:14" ht="12.75" customHeight="1" x14ac:dyDescent="0.25">
      <c r="A7211" s="232"/>
      <c r="B7211" s="232"/>
      <c r="C7211" s="232"/>
      <c r="D7211" s="232"/>
      <c r="E7211" s="232"/>
      <c r="F7211" s="232"/>
      <c r="G7211" s="232"/>
      <c r="H7211" s="232"/>
      <c r="I7211" s="232"/>
      <c r="J7211" s="232"/>
      <c r="K7211" s="232"/>
      <c r="L7211" s="232"/>
      <c r="M7211" s="232"/>
      <c r="N7211" s="131" t="e">
        <f t="shared" si="112"/>
        <v>#N/A</v>
      </c>
    </row>
    <row r="7212" spans="1:14" ht="12.75" customHeight="1" x14ac:dyDescent="0.25">
      <c r="A7212" s="232"/>
      <c r="B7212" s="232"/>
      <c r="C7212" s="232"/>
      <c r="D7212" s="232"/>
      <c r="E7212" s="232"/>
      <c r="F7212" s="232"/>
      <c r="G7212" s="232"/>
      <c r="H7212" s="232"/>
      <c r="I7212" s="232"/>
      <c r="J7212" s="232"/>
      <c r="K7212" s="232"/>
      <c r="L7212" s="232"/>
      <c r="M7212" s="232"/>
      <c r="N7212" s="131" t="e">
        <f t="shared" si="112"/>
        <v>#N/A</v>
      </c>
    </row>
    <row r="7213" spans="1:14" ht="12.75" customHeight="1" x14ac:dyDescent="0.25">
      <c r="A7213" s="232"/>
      <c r="B7213" s="232"/>
      <c r="C7213" s="232"/>
      <c r="D7213" s="232"/>
      <c r="E7213" s="232"/>
      <c r="F7213" s="232"/>
      <c r="G7213" s="232"/>
      <c r="H7213" s="232"/>
      <c r="I7213" s="232"/>
      <c r="J7213" s="232"/>
      <c r="K7213" s="232"/>
      <c r="L7213" s="232"/>
      <c r="M7213" s="232"/>
      <c r="N7213" s="131" t="e">
        <f t="shared" si="112"/>
        <v>#N/A</v>
      </c>
    </row>
    <row r="7214" spans="1:14" ht="12.75" customHeight="1" x14ac:dyDescent="0.25">
      <c r="A7214" s="232"/>
      <c r="B7214" s="232"/>
      <c r="C7214" s="232"/>
      <c r="D7214" s="232"/>
      <c r="E7214" s="232"/>
      <c r="F7214" s="232"/>
      <c r="G7214" s="232"/>
      <c r="H7214" s="232"/>
      <c r="I7214" s="232"/>
      <c r="J7214" s="232"/>
      <c r="K7214" s="232"/>
      <c r="L7214" s="232"/>
      <c r="M7214" s="232"/>
      <c r="N7214" s="131" t="e">
        <f t="shared" si="112"/>
        <v>#N/A</v>
      </c>
    </row>
    <row r="7215" spans="1:14" ht="12.75" customHeight="1" x14ac:dyDescent="0.25">
      <c r="A7215" s="232"/>
      <c r="B7215" s="232"/>
      <c r="C7215" s="232"/>
      <c r="D7215" s="232"/>
      <c r="E7215" s="232"/>
      <c r="F7215" s="232"/>
      <c r="G7215" s="232"/>
      <c r="H7215" s="232"/>
      <c r="I7215" s="232"/>
      <c r="J7215" s="232"/>
      <c r="K7215" s="232"/>
      <c r="L7215" s="232"/>
      <c r="M7215" s="232"/>
      <c r="N7215" s="131" t="e">
        <f t="shared" si="112"/>
        <v>#N/A</v>
      </c>
    </row>
    <row r="7216" spans="1:14" ht="12.75" customHeight="1" x14ac:dyDescent="0.25">
      <c r="A7216" s="232"/>
      <c r="B7216" s="232"/>
      <c r="C7216" s="232"/>
      <c r="D7216" s="232"/>
      <c r="E7216" s="232"/>
      <c r="F7216" s="232"/>
      <c r="G7216" s="232"/>
      <c r="H7216" s="232"/>
      <c r="I7216" s="232"/>
      <c r="J7216" s="232"/>
      <c r="K7216" s="232"/>
      <c r="L7216" s="232"/>
      <c r="M7216" s="232"/>
      <c r="N7216" s="131" t="e">
        <f t="shared" si="112"/>
        <v>#N/A</v>
      </c>
    </row>
    <row r="7217" spans="1:14" ht="12.75" customHeight="1" x14ac:dyDescent="0.25">
      <c r="A7217" s="232"/>
      <c r="B7217" s="232"/>
      <c r="C7217" s="232"/>
      <c r="D7217" s="232"/>
      <c r="E7217" s="232"/>
      <c r="F7217" s="232"/>
      <c r="G7217" s="232"/>
      <c r="H7217" s="232"/>
      <c r="I7217" s="232"/>
      <c r="J7217" s="232"/>
      <c r="K7217" s="232"/>
      <c r="L7217" s="232"/>
      <c r="M7217" s="232"/>
      <c r="N7217" s="131" t="e">
        <f t="shared" si="112"/>
        <v>#N/A</v>
      </c>
    </row>
    <row r="7218" spans="1:14" ht="12.75" customHeight="1" x14ac:dyDescent="0.25">
      <c r="A7218" s="232"/>
      <c r="B7218" s="232"/>
      <c r="C7218" s="232"/>
      <c r="D7218" s="232"/>
      <c r="E7218" s="232"/>
      <c r="F7218" s="232"/>
      <c r="G7218" s="232"/>
      <c r="H7218" s="232"/>
      <c r="I7218" s="232"/>
      <c r="J7218" s="232"/>
      <c r="K7218" s="232"/>
      <c r="L7218" s="232"/>
      <c r="M7218" s="232"/>
      <c r="N7218" s="131" t="e">
        <f t="shared" si="112"/>
        <v>#N/A</v>
      </c>
    </row>
    <row r="7219" spans="1:14" ht="12.75" customHeight="1" x14ac:dyDescent="0.25">
      <c r="A7219" s="232"/>
      <c r="B7219" s="232"/>
      <c r="C7219" s="232"/>
      <c r="D7219" s="232"/>
      <c r="E7219" s="232"/>
      <c r="F7219" s="232"/>
      <c r="G7219" s="232"/>
      <c r="H7219" s="232"/>
      <c r="I7219" s="232"/>
      <c r="J7219" s="232"/>
      <c r="K7219" s="232"/>
      <c r="L7219" s="232"/>
      <c r="M7219" s="232"/>
      <c r="N7219" s="131" t="e">
        <f t="shared" si="112"/>
        <v>#N/A</v>
      </c>
    </row>
    <row r="7220" spans="1:14" ht="12.75" customHeight="1" x14ac:dyDescent="0.25">
      <c r="A7220" s="232"/>
      <c r="B7220" s="232"/>
      <c r="C7220" s="232"/>
      <c r="D7220" s="232"/>
      <c r="E7220" s="232"/>
      <c r="F7220" s="232"/>
      <c r="G7220" s="232"/>
      <c r="H7220" s="232"/>
      <c r="I7220" s="232"/>
      <c r="J7220" s="232"/>
      <c r="K7220" s="232"/>
      <c r="L7220" s="232"/>
      <c r="M7220" s="232"/>
      <c r="N7220" s="131" t="e">
        <f t="shared" si="112"/>
        <v>#N/A</v>
      </c>
    </row>
    <row r="7221" spans="1:14" ht="12.75" customHeight="1" x14ac:dyDescent="0.25">
      <c r="A7221" s="232"/>
      <c r="B7221" s="232"/>
      <c r="C7221" s="232"/>
      <c r="D7221" s="232"/>
      <c r="E7221" s="232"/>
      <c r="F7221" s="232"/>
      <c r="G7221" s="232"/>
      <c r="H7221" s="232"/>
      <c r="I7221" s="232"/>
      <c r="J7221" s="232"/>
      <c r="K7221" s="232"/>
      <c r="L7221" s="232"/>
      <c r="M7221" s="232"/>
      <c r="N7221" s="131" t="e">
        <f t="shared" si="112"/>
        <v>#N/A</v>
      </c>
    </row>
    <row r="7222" spans="1:14" ht="12.75" customHeight="1" x14ac:dyDescent="0.25">
      <c r="A7222" s="232"/>
      <c r="B7222" s="232"/>
      <c r="C7222" s="232"/>
      <c r="D7222" s="232"/>
      <c r="E7222" s="232"/>
      <c r="F7222" s="232"/>
      <c r="G7222" s="232"/>
      <c r="H7222" s="232"/>
      <c r="I7222" s="232"/>
      <c r="J7222" s="232"/>
      <c r="K7222" s="232"/>
      <c r="L7222" s="232"/>
      <c r="M7222" s="232"/>
      <c r="N7222" s="131" t="e">
        <f t="shared" si="112"/>
        <v>#N/A</v>
      </c>
    </row>
    <row r="7223" spans="1:14" ht="12.75" customHeight="1" x14ac:dyDescent="0.25">
      <c r="A7223" s="232"/>
      <c r="B7223" s="232"/>
      <c r="C7223" s="232"/>
      <c r="D7223" s="232"/>
      <c r="E7223" s="232"/>
      <c r="F7223" s="232"/>
      <c r="G7223" s="232"/>
      <c r="H7223" s="232"/>
      <c r="I7223" s="232"/>
      <c r="J7223" s="232"/>
      <c r="K7223" s="232"/>
      <c r="L7223" s="232"/>
      <c r="M7223" s="232"/>
      <c r="N7223" s="131" t="e">
        <f t="shared" si="112"/>
        <v>#N/A</v>
      </c>
    </row>
    <row r="7224" spans="1:14" ht="12.75" customHeight="1" x14ac:dyDescent="0.25">
      <c r="A7224" s="232"/>
      <c r="B7224" s="232"/>
      <c r="C7224" s="232"/>
      <c r="D7224" s="232"/>
      <c r="E7224" s="232"/>
      <c r="F7224" s="232"/>
      <c r="G7224" s="232"/>
      <c r="H7224" s="232"/>
      <c r="I7224" s="232"/>
      <c r="J7224" s="232"/>
      <c r="K7224" s="232"/>
      <c r="L7224" s="232"/>
      <c r="M7224" s="232"/>
      <c r="N7224" s="131" t="e">
        <f t="shared" si="112"/>
        <v>#N/A</v>
      </c>
    </row>
    <row r="7225" spans="1:14" ht="12.75" customHeight="1" x14ac:dyDescent="0.25">
      <c r="A7225" s="232"/>
      <c r="B7225" s="232"/>
      <c r="C7225" s="232"/>
      <c r="D7225" s="232"/>
      <c r="E7225" s="232"/>
      <c r="F7225" s="232"/>
      <c r="G7225" s="232"/>
      <c r="H7225" s="232"/>
      <c r="I7225" s="232"/>
      <c r="J7225" s="232"/>
      <c r="K7225" s="232"/>
      <c r="L7225" s="232"/>
      <c r="M7225" s="232"/>
      <c r="N7225" s="131" t="e">
        <f t="shared" si="112"/>
        <v>#N/A</v>
      </c>
    </row>
    <row r="7226" spans="1:14" ht="12.75" customHeight="1" x14ac:dyDescent="0.25">
      <c r="A7226" s="232"/>
      <c r="B7226" s="232"/>
      <c r="C7226" s="232"/>
      <c r="D7226" s="232"/>
      <c r="E7226" s="232"/>
      <c r="F7226" s="232"/>
      <c r="G7226" s="232"/>
      <c r="H7226" s="232"/>
      <c r="I7226" s="232"/>
      <c r="J7226" s="232"/>
      <c r="K7226" s="232"/>
      <c r="L7226" s="232"/>
      <c r="M7226" s="232"/>
      <c r="N7226" s="131" t="e">
        <f t="shared" si="112"/>
        <v>#N/A</v>
      </c>
    </row>
    <row r="7227" spans="1:14" ht="12.75" customHeight="1" x14ac:dyDescent="0.25">
      <c r="A7227" s="232"/>
      <c r="B7227" s="232"/>
      <c r="C7227" s="232"/>
      <c r="D7227" s="232"/>
      <c r="E7227" s="232"/>
      <c r="F7227" s="232"/>
      <c r="G7227" s="232"/>
      <c r="H7227" s="232"/>
      <c r="I7227" s="232"/>
      <c r="J7227" s="232"/>
      <c r="K7227" s="232"/>
      <c r="L7227" s="232"/>
      <c r="M7227" s="232"/>
      <c r="N7227" s="131" t="e">
        <f t="shared" si="112"/>
        <v>#N/A</v>
      </c>
    </row>
    <row r="7228" spans="1:14" ht="12.75" customHeight="1" x14ac:dyDescent="0.25">
      <c r="A7228" s="232"/>
      <c r="B7228" s="232"/>
      <c r="C7228" s="232"/>
      <c r="D7228" s="232"/>
      <c r="E7228" s="232"/>
      <c r="F7228" s="232"/>
      <c r="G7228" s="232"/>
      <c r="H7228" s="232"/>
      <c r="I7228" s="232"/>
      <c r="J7228" s="232"/>
      <c r="K7228" s="232"/>
      <c r="L7228" s="232"/>
      <c r="M7228" s="232"/>
      <c r="N7228" s="131" t="e">
        <f t="shared" si="112"/>
        <v>#N/A</v>
      </c>
    </row>
    <row r="7229" spans="1:14" ht="12.75" customHeight="1" x14ac:dyDescent="0.25">
      <c r="A7229" s="232"/>
      <c r="B7229" s="232"/>
      <c r="C7229" s="232"/>
      <c r="D7229" s="232"/>
      <c r="E7229" s="232"/>
      <c r="F7229" s="232"/>
      <c r="G7229" s="232"/>
      <c r="H7229" s="232"/>
      <c r="I7229" s="232"/>
      <c r="J7229" s="232"/>
      <c r="K7229" s="232"/>
      <c r="L7229" s="232"/>
      <c r="M7229" s="232"/>
      <c r="N7229" s="131" t="e">
        <f t="shared" si="112"/>
        <v>#N/A</v>
      </c>
    </row>
    <row r="7230" spans="1:14" ht="12.75" customHeight="1" x14ac:dyDescent="0.25">
      <c r="A7230" s="232"/>
      <c r="B7230" s="232"/>
      <c r="C7230" s="232"/>
      <c r="D7230" s="232"/>
      <c r="E7230" s="232"/>
      <c r="F7230" s="232"/>
      <c r="G7230" s="232"/>
      <c r="H7230" s="232"/>
      <c r="I7230" s="232"/>
      <c r="J7230" s="232"/>
      <c r="K7230" s="232"/>
      <c r="L7230" s="232"/>
      <c r="M7230" s="232"/>
      <c r="N7230" s="131" t="e">
        <f t="shared" si="112"/>
        <v>#N/A</v>
      </c>
    </row>
    <row r="7231" spans="1:14" ht="12.75" customHeight="1" x14ac:dyDescent="0.25">
      <c r="A7231" s="232"/>
      <c r="B7231" s="232"/>
      <c r="C7231" s="232"/>
      <c r="D7231" s="232"/>
      <c r="E7231" s="232"/>
      <c r="F7231" s="232"/>
      <c r="G7231" s="232"/>
      <c r="H7231" s="232"/>
      <c r="I7231" s="232"/>
      <c r="J7231" s="232"/>
      <c r="K7231" s="232"/>
      <c r="L7231" s="232"/>
      <c r="M7231" s="232"/>
      <c r="N7231" s="131" t="e">
        <f t="shared" si="112"/>
        <v>#N/A</v>
      </c>
    </row>
    <row r="7232" spans="1:14" ht="12.75" customHeight="1" x14ac:dyDescent="0.25">
      <c r="A7232" s="232"/>
      <c r="B7232" s="232"/>
      <c r="C7232" s="232"/>
      <c r="D7232" s="232"/>
      <c r="E7232" s="232"/>
      <c r="F7232" s="232"/>
      <c r="G7232" s="232"/>
      <c r="H7232" s="232"/>
      <c r="I7232" s="232"/>
      <c r="J7232" s="232"/>
      <c r="K7232" s="232"/>
      <c r="L7232" s="232"/>
      <c r="M7232" s="232"/>
      <c r="N7232" s="131" t="e">
        <f t="shared" si="112"/>
        <v>#N/A</v>
      </c>
    </row>
    <row r="7233" spans="1:14" ht="12.75" customHeight="1" x14ac:dyDescent="0.25">
      <c r="A7233" s="232"/>
      <c r="B7233" s="232"/>
      <c r="C7233" s="232"/>
      <c r="D7233" s="232"/>
      <c r="E7233" s="232"/>
      <c r="F7233" s="232"/>
      <c r="G7233" s="232"/>
      <c r="H7233" s="232"/>
      <c r="I7233" s="232"/>
      <c r="J7233" s="232"/>
      <c r="K7233" s="232"/>
      <c r="L7233" s="232"/>
      <c r="M7233" s="232"/>
      <c r="N7233" s="131" t="e">
        <f t="shared" si="112"/>
        <v>#N/A</v>
      </c>
    </row>
    <row r="7234" spans="1:14" ht="12.75" customHeight="1" x14ac:dyDescent="0.25">
      <c r="A7234" s="232"/>
      <c r="B7234" s="232"/>
      <c r="C7234" s="232"/>
      <c r="D7234" s="232"/>
      <c r="E7234" s="232"/>
      <c r="F7234" s="232"/>
      <c r="G7234" s="232"/>
      <c r="H7234" s="232"/>
      <c r="I7234" s="232"/>
      <c r="J7234" s="232"/>
      <c r="K7234" s="232"/>
      <c r="L7234" s="232"/>
      <c r="M7234" s="232"/>
      <c r="N7234" s="131" t="e">
        <f t="shared" si="112"/>
        <v>#N/A</v>
      </c>
    </row>
    <row r="7235" spans="1:14" ht="12.75" customHeight="1" x14ac:dyDescent="0.25">
      <c r="A7235" s="232"/>
      <c r="B7235" s="232"/>
      <c r="C7235" s="232"/>
      <c r="D7235" s="232"/>
      <c r="E7235" s="232"/>
      <c r="F7235" s="232"/>
      <c r="G7235" s="232"/>
      <c r="H7235" s="232"/>
      <c r="I7235" s="232"/>
      <c r="J7235" s="232"/>
      <c r="K7235" s="232"/>
      <c r="L7235" s="232"/>
      <c r="M7235" s="232"/>
      <c r="N7235" s="131" t="e">
        <f t="shared" si="112"/>
        <v>#N/A</v>
      </c>
    </row>
    <row r="7236" spans="1:14" ht="12.75" customHeight="1" x14ac:dyDescent="0.25">
      <c r="A7236" s="232"/>
      <c r="B7236" s="232"/>
      <c r="C7236" s="232"/>
      <c r="D7236" s="232"/>
      <c r="E7236" s="232"/>
      <c r="F7236" s="232"/>
      <c r="G7236" s="232"/>
      <c r="H7236" s="232"/>
      <c r="I7236" s="232"/>
      <c r="J7236" s="232"/>
      <c r="K7236" s="232"/>
      <c r="L7236" s="232"/>
      <c r="M7236" s="232"/>
      <c r="N7236" s="131" t="e">
        <f t="shared" ref="N7236:N7299" si="113">VLOOKUP(I7236,$O$3:$P$10,2,FALSE)</f>
        <v>#N/A</v>
      </c>
    </row>
    <row r="7237" spans="1:14" ht="12.75" customHeight="1" x14ac:dyDescent="0.25">
      <c r="A7237" s="232"/>
      <c r="B7237" s="232"/>
      <c r="C7237" s="232"/>
      <c r="D7237" s="232"/>
      <c r="E7237" s="232"/>
      <c r="F7237" s="232"/>
      <c r="G7237" s="232"/>
      <c r="H7237" s="232"/>
      <c r="I7237" s="232"/>
      <c r="J7237" s="232"/>
      <c r="K7237" s="232"/>
      <c r="L7237" s="232"/>
      <c r="M7237" s="232"/>
      <c r="N7237" s="131" t="e">
        <f t="shared" si="113"/>
        <v>#N/A</v>
      </c>
    </row>
    <row r="7238" spans="1:14" ht="12.75" customHeight="1" x14ac:dyDescent="0.25">
      <c r="A7238" s="232"/>
      <c r="B7238" s="232"/>
      <c r="C7238" s="232"/>
      <c r="D7238" s="232"/>
      <c r="E7238" s="232"/>
      <c r="F7238" s="232"/>
      <c r="G7238" s="232"/>
      <c r="H7238" s="232"/>
      <c r="I7238" s="232"/>
      <c r="J7238" s="232"/>
      <c r="K7238" s="232"/>
      <c r="L7238" s="232"/>
      <c r="M7238" s="232"/>
      <c r="N7238" s="131" t="e">
        <f t="shared" si="113"/>
        <v>#N/A</v>
      </c>
    </row>
    <row r="7239" spans="1:14" ht="12.75" customHeight="1" x14ac:dyDescent="0.25">
      <c r="A7239" s="232"/>
      <c r="B7239" s="232"/>
      <c r="C7239" s="232"/>
      <c r="D7239" s="232"/>
      <c r="E7239" s="232"/>
      <c r="F7239" s="232"/>
      <c r="G7239" s="232"/>
      <c r="H7239" s="232"/>
      <c r="I7239" s="232"/>
      <c r="J7239" s="232"/>
      <c r="K7239" s="232"/>
      <c r="L7239" s="232"/>
      <c r="M7239" s="232"/>
      <c r="N7239" s="131" t="e">
        <f t="shared" si="113"/>
        <v>#N/A</v>
      </c>
    </row>
    <row r="7240" spans="1:14" ht="12.75" customHeight="1" x14ac:dyDescent="0.25">
      <c r="A7240" s="232"/>
      <c r="B7240" s="232"/>
      <c r="C7240" s="232"/>
      <c r="D7240" s="232"/>
      <c r="E7240" s="232"/>
      <c r="F7240" s="232"/>
      <c r="G7240" s="232"/>
      <c r="H7240" s="232"/>
      <c r="I7240" s="232"/>
      <c r="J7240" s="232"/>
      <c r="K7240" s="232"/>
      <c r="L7240" s="232"/>
      <c r="M7240" s="232"/>
      <c r="N7240" s="131" t="e">
        <f t="shared" si="113"/>
        <v>#N/A</v>
      </c>
    </row>
    <row r="7241" spans="1:14" ht="12.75" customHeight="1" x14ac:dyDescent="0.25">
      <c r="A7241" s="232"/>
      <c r="B7241" s="232"/>
      <c r="C7241" s="232"/>
      <c r="D7241" s="232"/>
      <c r="E7241" s="232"/>
      <c r="F7241" s="232"/>
      <c r="G7241" s="232"/>
      <c r="H7241" s="232"/>
      <c r="I7241" s="232"/>
      <c r="J7241" s="232"/>
      <c r="K7241" s="232"/>
      <c r="L7241" s="232"/>
      <c r="M7241" s="232"/>
      <c r="N7241" s="131" t="e">
        <f t="shared" si="113"/>
        <v>#N/A</v>
      </c>
    </row>
    <row r="7242" spans="1:14" ht="12.75" customHeight="1" x14ac:dyDescent="0.25">
      <c r="A7242" s="232"/>
      <c r="B7242" s="232"/>
      <c r="C7242" s="232"/>
      <c r="D7242" s="232"/>
      <c r="E7242" s="232"/>
      <c r="F7242" s="232"/>
      <c r="G7242" s="232"/>
      <c r="H7242" s="232"/>
      <c r="I7242" s="232"/>
      <c r="J7242" s="232"/>
      <c r="K7242" s="232"/>
      <c r="L7242" s="232"/>
      <c r="M7242" s="232"/>
      <c r="N7242" s="131" t="e">
        <f t="shared" si="113"/>
        <v>#N/A</v>
      </c>
    </row>
    <row r="7243" spans="1:14" ht="12.75" customHeight="1" x14ac:dyDescent="0.25">
      <c r="A7243" s="232"/>
      <c r="B7243" s="232"/>
      <c r="C7243" s="232"/>
      <c r="D7243" s="232"/>
      <c r="E7243" s="232"/>
      <c r="F7243" s="232"/>
      <c r="G7243" s="232"/>
      <c r="H7243" s="232"/>
      <c r="I7243" s="232"/>
      <c r="J7243" s="232"/>
      <c r="K7243" s="232"/>
      <c r="L7243" s="232"/>
      <c r="M7243" s="232"/>
      <c r="N7243" s="131" t="e">
        <f t="shared" si="113"/>
        <v>#N/A</v>
      </c>
    </row>
    <row r="7244" spans="1:14" ht="12.75" customHeight="1" x14ac:dyDescent="0.25">
      <c r="A7244" s="232"/>
      <c r="B7244" s="232"/>
      <c r="C7244" s="232"/>
      <c r="D7244" s="232"/>
      <c r="E7244" s="232"/>
      <c r="F7244" s="232"/>
      <c r="G7244" s="232"/>
      <c r="H7244" s="232"/>
      <c r="I7244" s="232"/>
      <c r="J7244" s="232"/>
      <c r="K7244" s="232"/>
      <c r="L7244" s="232"/>
      <c r="M7244" s="232"/>
      <c r="N7244" s="131" t="e">
        <f t="shared" si="113"/>
        <v>#N/A</v>
      </c>
    </row>
    <row r="7245" spans="1:14" ht="12.75" customHeight="1" x14ac:dyDescent="0.25">
      <c r="A7245" s="232"/>
      <c r="B7245" s="232"/>
      <c r="C7245" s="232"/>
      <c r="D7245" s="232"/>
      <c r="E7245" s="232"/>
      <c r="F7245" s="232"/>
      <c r="G7245" s="232"/>
      <c r="H7245" s="232"/>
      <c r="I7245" s="232"/>
      <c r="J7245" s="232"/>
      <c r="K7245" s="232"/>
      <c r="L7245" s="232"/>
      <c r="M7245" s="232"/>
      <c r="N7245" s="131" t="e">
        <f t="shared" si="113"/>
        <v>#N/A</v>
      </c>
    </row>
    <row r="7246" spans="1:14" ht="12.75" customHeight="1" x14ac:dyDescent="0.25">
      <c r="A7246" s="232"/>
      <c r="B7246" s="232"/>
      <c r="C7246" s="232"/>
      <c r="D7246" s="232"/>
      <c r="E7246" s="232"/>
      <c r="F7246" s="232"/>
      <c r="G7246" s="232"/>
      <c r="H7246" s="232"/>
      <c r="I7246" s="232"/>
      <c r="J7246" s="232"/>
      <c r="K7246" s="232"/>
      <c r="L7246" s="232"/>
      <c r="M7246" s="232"/>
      <c r="N7246" s="131" t="e">
        <f t="shared" si="113"/>
        <v>#N/A</v>
      </c>
    </row>
    <row r="7247" spans="1:14" ht="12.75" customHeight="1" x14ac:dyDescent="0.25">
      <c r="A7247" s="232"/>
      <c r="B7247" s="232"/>
      <c r="C7247" s="232"/>
      <c r="D7247" s="232"/>
      <c r="E7247" s="232"/>
      <c r="F7247" s="232"/>
      <c r="G7247" s="232"/>
      <c r="H7247" s="232"/>
      <c r="I7247" s="232"/>
      <c r="J7247" s="232"/>
      <c r="K7247" s="232"/>
      <c r="L7247" s="232"/>
      <c r="M7247" s="232"/>
      <c r="N7247" s="131" t="e">
        <f t="shared" si="113"/>
        <v>#N/A</v>
      </c>
    </row>
    <row r="7248" spans="1:14" ht="12.75" customHeight="1" x14ac:dyDescent="0.25">
      <c r="A7248" s="232"/>
      <c r="B7248" s="232"/>
      <c r="C7248" s="232"/>
      <c r="D7248" s="232"/>
      <c r="E7248" s="232"/>
      <c r="F7248" s="232"/>
      <c r="G7248" s="232"/>
      <c r="H7248" s="232"/>
      <c r="I7248" s="232"/>
      <c r="J7248" s="232"/>
      <c r="K7248" s="232"/>
      <c r="L7248" s="232"/>
      <c r="M7248" s="232"/>
      <c r="N7248" s="131" t="e">
        <f t="shared" si="113"/>
        <v>#N/A</v>
      </c>
    </row>
    <row r="7249" spans="1:14" ht="12.75" customHeight="1" x14ac:dyDescent="0.25">
      <c r="A7249" s="232"/>
      <c r="B7249" s="232"/>
      <c r="C7249" s="232"/>
      <c r="D7249" s="232"/>
      <c r="E7249" s="232"/>
      <c r="F7249" s="232"/>
      <c r="G7249" s="232"/>
      <c r="H7249" s="232"/>
      <c r="I7249" s="232"/>
      <c r="J7249" s="232"/>
      <c r="K7249" s="232"/>
      <c r="L7249" s="232"/>
      <c r="M7249" s="232"/>
      <c r="N7249" s="131" t="e">
        <f t="shared" si="113"/>
        <v>#N/A</v>
      </c>
    </row>
    <row r="7250" spans="1:14" ht="12.75" customHeight="1" x14ac:dyDescent="0.25">
      <c r="A7250" s="232"/>
      <c r="B7250" s="232"/>
      <c r="C7250" s="232"/>
      <c r="D7250" s="232"/>
      <c r="E7250" s="232"/>
      <c r="F7250" s="232"/>
      <c r="G7250" s="232"/>
      <c r="H7250" s="232"/>
      <c r="I7250" s="232"/>
      <c r="J7250" s="232"/>
      <c r="K7250" s="232"/>
      <c r="L7250" s="232"/>
      <c r="M7250" s="232"/>
      <c r="N7250" s="131" t="e">
        <f t="shared" si="113"/>
        <v>#N/A</v>
      </c>
    </row>
    <row r="7251" spans="1:14" ht="12.75" customHeight="1" x14ac:dyDescent="0.25">
      <c r="A7251" s="232"/>
      <c r="B7251" s="232"/>
      <c r="C7251" s="232"/>
      <c r="D7251" s="232"/>
      <c r="E7251" s="232"/>
      <c r="F7251" s="232"/>
      <c r="G7251" s="232"/>
      <c r="H7251" s="232"/>
      <c r="I7251" s="232"/>
      <c r="J7251" s="232"/>
      <c r="K7251" s="232"/>
      <c r="L7251" s="232"/>
      <c r="M7251" s="232"/>
      <c r="N7251" s="131" t="e">
        <f t="shared" si="113"/>
        <v>#N/A</v>
      </c>
    </row>
    <row r="7252" spans="1:14" ht="12.75" customHeight="1" x14ac:dyDescent="0.25">
      <c r="A7252" s="232"/>
      <c r="B7252" s="232"/>
      <c r="C7252" s="232"/>
      <c r="D7252" s="232"/>
      <c r="E7252" s="232"/>
      <c r="F7252" s="232"/>
      <c r="G7252" s="232"/>
      <c r="H7252" s="232"/>
      <c r="I7252" s="232"/>
      <c r="J7252" s="232"/>
      <c r="K7252" s="232"/>
      <c r="L7252" s="232"/>
      <c r="M7252" s="232"/>
      <c r="N7252" s="131" t="e">
        <f t="shared" si="113"/>
        <v>#N/A</v>
      </c>
    </row>
    <row r="7253" spans="1:14" ht="12.75" customHeight="1" x14ac:dyDescent="0.25">
      <c r="A7253" s="232"/>
      <c r="B7253" s="232"/>
      <c r="C7253" s="232"/>
      <c r="D7253" s="232"/>
      <c r="E7253" s="232"/>
      <c r="F7253" s="232"/>
      <c r="G7253" s="232"/>
      <c r="H7253" s="232"/>
      <c r="I7253" s="232"/>
      <c r="J7253" s="232"/>
      <c r="K7253" s="232"/>
      <c r="L7253" s="232"/>
      <c r="M7253" s="232"/>
      <c r="N7253" s="131" t="e">
        <f t="shared" si="113"/>
        <v>#N/A</v>
      </c>
    </row>
    <row r="7254" spans="1:14" ht="12.75" customHeight="1" x14ac:dyDescent="0.25">
      <c r="A7254" s="232"/>
      <c r="B7254" s="232"/>
      <c r="C7254" s="232"/>
      <c r="D7254" s="232"/>
      <c r="E7254" s="232"/>
      <c r="F7254" s="232"/>
      <c r="G7254" s="232"/>
      <c r="H7254" s="232"/>
      <c r="I7254" s="232"/>
      <c r="J7254" s="232"/>
      <c r="K7254" s="232"/>
      <c r="L7254" s="232"/>
      <c r="M7254" s="232"/>
      <c r="N7254" s="131" t="e">
        <f t="shared" si="113"/>
        <v>#N/A</v>
      </c>
    </row>
    <row r="7255" spans="1:14" ht="12.75" customHeight="1" x14ac:dyDescent="0.25">
      <c r="A7255" s="232"/>
      <c r="B7255" s="232"/>
      <c r="C7255" s="232"/>
      <c r="D7255" s="232"/>
      <c r="E7255" s="232"/>
      <c r="F7255" s="232"/>
      <c r="G7255" s="232"/>
      <c r="H7255" s="232"/>
      <c r="I7255" s="232"/>
      <c r="J7255" s="232"/>
      <c r="K7255" s="232"/>
      <c r="L7255" s="232"/>
      <c r="M7255" s="232"/>
      <c r="N7255" s="131" t="e">
        <f t="shared" si="113"/>
        <v>#N/A</v>
      </c>
    </row>
    <row r="7256" spans="1:14" ht="12.75" customHeight="1" x14ac:dyDescent="0.25">
      <c r="A7256" s="232"/>
      <c r="B7256" s="232"/>
      <c r="C7256" s="232"/>
      <c r="D7256" s="232"/>
      <c r="E7256" s="232"/>
      <c r="F7256" s="232"/>
      <c r="G7256" s="232"/>
      <c r="H7256" s="232"/>
      <c r="I7256" s="232"/>
      <c r="J7256" s="232"/>
      <c r="K7256" s="232"/>
      <c r="L7256" s="232"/>
      <c r="M7256" s="232"/>
      <c r="N7256" s="131" t="e">
        <f t="shared" si="113"/>
        <v>#N/A</v>
      </c>
    </row>
    <row r="7257" spans="1:14" ht="12.75" customHeight="1" x14ac:dyDescent="0.25">
      <c r="A7257" s="232"/>
      <c r="B7257" s="232"/>
      <c r="C7257" s="232"/>
      <c r="D7257" s="232"/>
      <c r="E7257" s="232"/>
      <c r="F7257" s="232"/>
      <c r="G7257" s="232"/>
      <c r="H7257" s="232"/>
      <c r="I7257" s="232"/>
      <c r="J7257" s="232"/>
      <c r="K7257" s="232"/>
      <c r="L7257" s="232"/>
      <c r="M7257" s="232"/>
      <c r="N7257" s="131" t="e">
        <f t="shared" si="113"/>
        <v>#N/A</v>
      </c>
    </row>
    <row r="7258" spans="1:14" ht="12.75" customHeight="1" x14ac:dyDescent="0.25">
      <c r="A7258" s="232"/>
      <c r="B7258" s="232"/>
      <c r="C7258" s="232"/>
      <c r="D7258" s="232"/>
      <c r="E7258" s="232"/>
      <c r="F7258" s="232"/>
      <c r="G7258" s="232"/>
      <c r="H7258" s="232"/>
      <c r="I7258" s="232"/>
      <c r="J7258" s="232"/>
      <c r="K7258" s="232"/>
      <c r="L7258" s="232"/>
      <c r="M7258" s="232"/>
      <c r="N7258" s="131" t="e">
        <f t="shared" si="113"/>
        <v>#N/A</v>
      </c>
    </row>
    <row r="7259" spans="1:14" ht="12.75" customHeight="1" x14ac:dyDescent="0.25">
      <c r="A7259" s="232"/>
      <c r="B7259" s="232"/>
      <c r="C7259" s="232"/>
      <c r="D7259" s="232"/>
      <c r="E7259" s="232"/>
      <c r="F7259" s="232"/>
      <c r="G7259" s="232"/>
      <c r="H7259" s="232"/>
      <c r="I7259" s="232"/>
      <c r="J7259" s="232"/>
      <c r="K7259" s="232"/>
      <c r="L7259" s="232"/>
      <c r="M7259" s="232"/>
      <c r="N7259" s="131" t="e">
        <f t="shared" si="113"/>
        <v>#N/A</v>
      </c>
    </row>
    <row r="7260" spans="1:14" ht="12.75" customHeight="1" x14ac:dyDescent="0.25">
      <c r="A7260" s="232"/>
      <c r="B7260" s="232"/>
      <c r="C7260" s="232"/>
      <c r="D7260" s="232"/>
      <c r="E7260" s="232"/>
      <c r="F7260" s="232"/>
      <c r="G7260" s="232"/>
      <c r="H7260" s="232"/>
      <c r="I7260" s="232"/>
      <c r="J7260" s="232"/>
      <c r="K7260" s="232"/>
      <c r="L7260" s="232"/>
      <c r="M7260" s="232"/>
      <c r="N7260" s="131" t="e">
        <f t="shared" si="113"/>
        <v>#N/A</v>
      </c>
    </row>
    <row r="7261" spans="1:14" ht="12.75" customHeight="1" x14ac:dyDescent="0.25">
      <c r="A7261" s="232"/>
      <c r="B7261" s="232"/>
      <c r="C7261" s="232"/>
      <c r="D7261" s="232"/>
      <c r="E7261" s="232"/>
      <c r="F7261" s="232"/>
      <c r="G7261" s="232"/>
      <c r="H7261" s="232"/>
      <c r="I7261" s="232"/>
      <c r="J7261" s="232"/>
      <c r="K7261" s="232"/>
      <c r="L7261" s="232"/>
      <c r="M7261" s="232"/>
      <c r="N7261" s="131" t="e">
        <f t="shared" si="113"/>
        <v>#N/A</v>
      </c>
    </row>
    <row r="7262" spans="1:14" ht="12.75" customHeight="1" x14ac:dyDescent="0.25">
      <c r="A7262" s="232"/>
      <c r="B7262" s="232"/>
      <c r="C7262" s="232"/>
      <c r="D7262" s="232"/>
      <c r="E7262" s="232"/>
      <c r="F7262" s="232"/>
      <c r="G7262" s="232"/>
      <c r="H7262" s="232"/>
      <c r="I7262" s="232"/>
      <c r="J7262" s="232"/>
      <c r="K7262" s="232"/>
      <c r="L7262" s="232"/>
      <c r="M7262" s="232"/>
      <c r="N7262" s="131" t="e">
        <f t="shared" si="113"/>
        <v>#N/A</v>
      </c>
    </row>
    <row r="7263" spans="1:14" ht="12.75" customHeight="1" x14ac:dyDescent="0.25">
      <c r="A7263" s="232"/>
      <c r="B7263" s="232"/>
      <c r="C7263" s="232"/>
      <c r="D7263" s="232"/>
      <c r="E7263" s="232"/>
      <c r="F7263" s="232"/>
      <c r="G7263" s="232"/>
      <c r="H7263" s="232"/>
      <c r="I7263" s="232"/>
      <c r="J7263" s="232"/>
      <c r="K7263" s="232"/>
      <c r="L7263" s="232"/>
      <c r="M7263" s="232"/>
      <c r="N7263" s="131" t="e">
        <f t="shared" si="113"/>
        <v>#N/A</v>
      </c>
    </row>
    <row r="7264" spans="1:14" ht="12.75" customHeight="1" x14ac:dyDescent="0.25">
      <c r="A7264" s="232"/>
      <c r="B7264" s="232"/>
      <c r="C7264" s="232"/>
      <c r="D7264" s="232"/>
      <c r="E7264" s="232"/>
      <c r="F7264" s="232"/>
      <c r="G7264" s="232"/>
      <c r="H7264" s="232"/>
      <c r="I7264" s="232"/>
      <c r="J7264" s="232"/>
      <c r="K7264" s="232"/>
      <c r="L7264" s="232"/>
      <c r="M7264" s="232"/>
      <c r="N7264" s="131" t="e">
        <f t="shared" si="113"/>
        <v>#N/A</v>
      </c>
    </row>
    <row r="7265" spans="1:14" ht="12.75" customHeight="1" x14ac:dyDescent="0.25">
      <c r="A7265" s="232"/>
      <c r="B7265" s="232"/>
      <c r="C7265" s="232"/>
      <c r="D7265" s="232"/>
      <c r="E7265" s="232"/>
      <c r="F7265" s="232"/>
      <c r="G7265" s="232"/>
      <c r="H7265" s="232"/>
      <c r="I7265" s="232"/>
      <c r="J7265" s="232"/>
      <c r="K7265" s="232"/>
      <c r="L7265" s="232"/>
      <c r="M7265" s="232"/>
      <c r="N7265" s="131" t="e">
        <f t="shared" si="113"/>
        <v>#N/A</v>
      </c>
    </row>
    <row r="7266" spans="1:14" ht="12.75" customHeight="1" x14ac:dyDescent="0.25">
      <c r="A7266" s="232"/>
      <c r="B7266" s="232"/>
      <c r="C7266" s="232"/>
      <c r="D7266" s="232"/>
      <c r="E7266" s="232"/>
      <c r="F7266" s="232"/>
      <c r="G7266" s="232"/>
      <c r="H7266" s="232"/>
      <c r="I7266" s="232"/>
      <c r="J7266" s="232"/>
      <c r="K7266" s="232"/>
      <c r="L7266" s="232"/>
      <c r="M7266" s="232"/>
      <c r="N7266" s="131" t="e">
        <f t="shared" si="113"/>
        <v>#N/A</v>
      </c>
    </row>
    <row r="7267" spans="1:14" ht="12.75" customHeight="1" x14ac:dyDescent="0.25">
      <c r="A7267" s="232"/>
      <c r="B7267" s="232"/>
      <c r="C7267" s="232"/>
      <c r="D7267" s="232"/>
      <c r="E7267" s="232"/>
      <c r="F7267" s="232"/>
      <c r="G7267" s="232"/>
      <c r="H7267" s="232"/>
      <c r="I7267" s="232"/>
      <c r="J7267" s="232"/>
      <c r="K7267" s="232"/>
      <c r="L7267" s="232"/>
      <c r="M7267" s="232"/>
      <c r="N7267" s="131" t="e">
        <f t="shared" si="113"/>
        <v>#N/A</v>
      </c>
    </row>
    <row r="7268" spans="1:14" ht="12.75" customHeight="1" x14ac:dyDescent="0.25">
      <c r="A7268" s="232"/>
      <c r="B7268" s="232"/>
      <c r="C7268" s="232"/>
      <c r="D7268" s="232"/>
      <c r="E7268" s="232"/>
      <c r="F7268" s="232"/>
      <c r="G7268" s="232"/>
      <c r="H7268" s="232"/>
      <c r="I7268" s="232"/>
      <c r="J7268" s="232"/>
      <c r="K7268" s="232"/>
      <c r="L7268" s="232"/>
      <c r="M7268" s="232"/>
      <c r="N7268" s="131" t="e">
        <f t="shared" si="113"/>
        <v>#N/A</v>
      </c>
    </row>
    <row r="7269" spans="1:14" ht="12.75" customHeight="1" x14ac:dyDescent="0.25">
      <c r="A7269" s="232"/>
      <c r="B7269" s="232"/>
      <c r="C7269" s="232"/>
      <c r="D7269" s="232"/>
      <c r="E7269" s="232"/>
      <c r="F7269" s="232"/>
      <c r="G7269" s="232"/>
      <c r="H7269" s="232"/>
      <c r="I7269" s="232"/>
      <c r="J7269" s="232"/>
      <c r="K7269" s="232"/>
      <c r="L7269" s="232"/>
      <c r="M7269" s="232"/>
      <c r="N7269" s="131" t="e">
        <f t="shared" si="113"/>
        <v>#N/A</v>
      </c>
    </row>
    <row r="7270" spans="1:14" ht="12.75" customHeight="1" x14ac:dyDescent="0.25">
      <c r="A7270" s="232"/>
      <c r="B7270" s="232"/>
      <c r="C7270" s="232"/>
      <c r="D7270" s="232"/>
      <c r="E7270" s="232"/>
      <c r="F7270" s="232"/>
      <c r="G7270" s="232"/>
      <c r="H7270" s="232"/>
      <c r="I7270" s="232"/>
      <c r="J7270" s="232"/>
      <c r="K7270" s="232"/>
      <c r="L7270" s="232"/>
      <c r="M7270" s="232"/>
      <c r="N7270" s="131" t="e">
        <f t="shared" si="113"/>
        <v>#N/A</v>
      </c>
    </row>
    <row r="7271" spans="1:14" ht="12.75" customHeight="1" x14ac:dyDescent="0.25">
      <c r="A7271" s="232"/>
      <c r="B7271" s="232"/>
      <c r="C7271" s="232"/>
      <c r="D7271" s="232"/>
      <c r="E7271" s="232"/>
      <c r="F7271" s="232"/>
      <c r="G7271" s="232"/>
      <c r="H7271" s="232"/>
      <c r="I7271" s="232"/>
      <c r="J7271" s="232"/>
      <c r="K7271" s="232"/>
      <c r="L7271" s="232"/>
      <c r="M7271" s="232"/>
      <c r="N7271" s="131" t="e">
        <f t="shared" si="113"/>
        <v>#N/A</v>
      </c>
    </row>
    <row r="7272" spans="1:14" ht="12.75" customHeight="1" x14ac:dyDescent="0.25">
      <c r="A7272" s="232"/>
      <c r="B7272" s="232"/>
      <c r="C7272" s="232"/>
      <c r="D7272" s="232"/>
      <c r="E7272" s="232"/>
      <c r="F7272" s="232"/>
      <c r="G7272" s="232"/>
      <c r="H7272" s="232"/>
      <c r="I7272" s="232"/>
      <c r="J7272" s="232"/>
      <c r="K7272" s="232"/>
      <c r="L7272" s="232"/>
      <c r="M7272" s="232"/>
      <c r="N7272" s="131" t="e">
        <f t="shared" si="113"/>
        <v>#N/A</v>
      </c>
    </row>
    <row r="7273" spans="1:14" ht="12.75" customHeight="1" x14ac:dyDescent="0.25">
      <c r="A7273" s="232"/>
      <c r="B7273" s="232"/>
      <c r="C7273" s="232"/>
      <c r="D7273" s="232"/>
      <c r="E7273" s="232"/>
      <c r="F7273" s="232"/>
      <c r="G7273" s="232"/>
      <c r="H7273" s="232"/>
      <c r="I7273" s="232"/>
      <c r="J7273" s="232"/>
      <c r="K7273" s="232"/>
      <c r="L7273" s="232"/>
      <c r="M7273" s="232"/>
      <c r="N7273" s="131" t="e">
        <f t="shared" si="113"/>
        <v>#N/A</v>
      </c>
    </row>
    <row r="7274" spans="1:14" ht="12.75" customHeight="1" x14ac:dyDescent="0.25">
      <c r="A7274" s="232"/>
      <c r="B7274" s="232"/>
      <c r="C7274" s="232"/>
      <c r="D7274" s="232"/>
      <c r="E7274" s="232"/>
      <c r="F7274" s="232"/>
      <c r="G7274" s="232"/>
      <c r="H7274" s="232"/>
      <c r="I7274" s="232"/>
      <c r="J7274" s="232"/>
      <c r="K7274" s="232"/>
      <c r="L7274" s="232"/>
      <c r="M7274" s="232"/>
      <c r="N7274" s="131" t="e">
        <f t="shared" si="113"/>
        <v>#N/A</v>
      </c>
    </row>
    <row r="7275" spans="1:14" ht="12.75" customHeight="1" x14ac:dyDescent="0.25">
      <c r="A7275" s="232"/>
      <c r="B7275" s="232"/>
      <c r="C7275" s="232"/>
      <c r="D7275" s="232"/>
      <c r="E7275" s="232"/>
      <c r="F7275" s="232"/>
      <c r="G7275" s="232"/>
      <c r="H7275" s="232"/>
      <c r="I7275" s="232"/>
      <c r="J7275" s="232"/>
      <c r="K7275" s="232"/>
      <c r="L7275" s="232"/>
      <c r="M7275" s="232"/>
      <c r="N7275" s="131" t="e">
        <f t="shared" si="113"/>
        <v>#N/A</v>
      </c>
    </row>
    <row r="7276" spans="1:14" ht="12.75" customHeight="1" x14ac:dyDescent="0.25">
      <c r="A7276" s="232"/>
      <c r="B7276" s="232"/>
      <c r="C7276" s="232"/>
      <c r="D7276" s="232"/>
      <c r="E7276" s="232"/>
      <c r="F7276" s="232"/>
      <c r="G7276" s="232"/>
      <c r="H7276" s="232"/>
      <c r="I7276" s="232"/>
      <c r="J7276" s="232"/>
      <c r="K7276" s="232"/>
      <c r="L7276" s="232"/>
      <c r="M7276" s="232"/>
      <c r="N7276" s="131" t="e">
        <f t="shared" si="113"/>
        <v>#N/A</v>
      </c>
    </row>
    <row r="7277" spans="1:14" ht="12.75" customHeight="1" x14ac:dyDescent="0.25">
      <c r="A7277" s="232"/>
      <c r="B7277" s="232"/>
      <c r="C7277" s="232"/>
      <c r="D7277" s="232"/>
      <c r="E7277" s="232"/>
      <c r="F7277" s="232"/>
      <c r="G7277" s="232"/>
      <c r="H7277" s="232"/>
      <c r="I7277" s="232"/>
      <c r="J7277" s="232"/>
      <c r="K7277" s="232"/>
      <c r="L7277" s="232"/>
      <c r="M7277" s="232"/>
      <c r="N7277" s="131" t="e">
        <f t="shared" si="113"/>
        <v>#N/A</v>
      </c>
    </row>
    <row r="7278" spans="1:14" ht="12.75" customHeight="1" x14ac:dyDescent="0.25">
      <c r="A7278" s="232"/>
      <c r="B7278" s="232"/>
      <c r="C7278" s="232"/>
      <c r="D7278" s="232"/>
      <c r="E7278" s="232"/>
      <c r="F7278" s="232"/>
      <c r="G7278" s="232"/>
      <c r="H7278" s="232"/>
      <c r="I7278" s="232"/>
      <c r="J7278" s="232"/>
      <c r="K7278" s="232"/>
      <c r="L7278" s="232"/>
      <c r="M7278" s="232"/>
      <c r="N7278" s="131" t="e">
        <f t="shared" si="113"/>
        <v>#N/A</v>
      </c>
    </row>
    <row r="7279" spans="1:14" ht="12.75" customHeight="1" x14ac:dyDescent="0.25">
      <c r="A7279" s="232"/>
      <c r="B7279" s="232"/>
      <c r="C7279" s="232"/>
      <c r="D7279" s="232"/>
      <c r="E7279" s="232"/>
      <c r="F7279" s="232"/>
      <c r="G7279" s="232"/>
      <c r="H7279" s="232"/>
      <c r="I7279" s="232"/>
      <c r="J7279" s="232"/>
      <c r="K7279" s="232"/>
      <c r="L7279" s="232"/>
      <c r="M7279" s="232"/>
      <c r="N7279" s="131" t="e">
        <f t="shared" si="113"/>
        <v>#N/A</v>
      </c>
    </row>
    <row r="7280" spans="1:14" ht="12.75" customHeight="1" x14ac:dyDescent="0.25">
      <c r="A7280" s="232"/>
      <c r="B7280" s="232"/>
      <c r="C7280" s="232"/>
      <c r="D7280" s="232"/>
      <c r="E7280" s="232"/>
      <c r="F7280" s="232"/>
      <c r="G7280" s="232"/>
      <c r="H7280" s="232"/>
      <c r="I7280" s="232"/>
      <c r="J7280" s="232"/>
      <c r="K7280" s="232"/>
      <c r="L7280" s="232"/>
      <c r="M7280" s="232"/>
      <c r="N7280" s="131" t="e">
        <f t="shared" si="113"/>
        <v>#N/A</v>
      </c>
    </row>
    <row r="7281" spans="1:14" ht="12.75" customHeight="1" x14ac:dyDescent="0.25">
      <c r="A7281" s="232"/>
      <c r="B7281" s="232"/>
      <c r="C7281" s="232"/>
      <c r="D7281" s="232"/>
      <c r="E7281" s="232"/>
      <c r="F7281" s="232"/>
      <c r="G7281" s="232"/>
      <c r="H7281" s="232"/>
      <c r="I7281" s="232"/>
      <c r="J7281" s="232"/>
      <c r="K7281" s="232"/>
      <c r="L7281" s="232"/>
      <c r="M7281" s="232"/>
      <c r="N7281" s="131" t="e">
        <f t="shared" si="113"/>
        <v>#N/A</v>
      </c>
    </row>
    <row r="7282" spans="1:14" ht="12.75" customHeight="1" x14ac:dyDescent="0.25">
      <c r="A7282" s="232"/>
      <c r="B7282" s="232"/>
      <c r="C7282" s="232"/>
      <c r="D7282" s="232"/>
      <c r="E7282" s="232"/>
      <c r="F7282" s="232"/>
      <c r="G7282" s="232"/>
      <c r="H7282" s="232"/>
      <c r="I7282" s="232"/>
      <c r="J7282" s="232"/>
      <c r="K7282" s="232"/>
      <c r="L7282" s="232"/>
      <c r="M7282" s="232"/>
      <c r="N7282" s="131" t="e">
        <f t="shared" si="113"/>
        <v>#N/A</v>
      </c>
    </row>
    <row r="7283" spans="1:14" ht="12.75" customHeight="1" x14ac:dyDescent="0.25">
      <c r="A7283" s="232"/>
      <c r="B7283" s="232"/>
      <c r="C7283" s="232"/>
      <c r="D7283" s="232"/>
      <c r="E7283" s="232"/>
      <c r="F7283" s="232"/>
      <c r="G7283" s="232"/>
      <c r="H7283" s="232"/>
      <c r="I7283" s="232"/>
      <c r="J7283" s="232"/>
      <c r="K7283" s="232"/>
      <c r="L7283" s="232"/>
      <c r="M7283" s="232"/>
      <c r="N7283" s="131" t="e">
        <f t="shared" si="113"/>
        <v>#N/A</v>
      </c>
    </row>
    <row r="7284" spans="1:14" ht="12.75" customHeight="1" x14ac:dyDescent="0.25">
      <c r="A7284" s="232"/>
      <c r="B7284" s="232"/>
      <c r="C7284" s="232"/>
      <c r="D7284" s="232"/>
      <c r="E7284" s="232"/>
      <c r="F7284" s="232"/>
      <c r="G7284" s="232"/>
      <c r="H7284" s="232"/>
      <c r="I7284" s="232"/>
      <c r="J7284" s="232"/>
      <c r="K7284" s="232"/>
      <c r="L7284" s="232"/>
      <c r="M7284" s="232"/>
      <c r="N7284" s="131" t="e">
        <f t="shared" si="113"/>
        <v>#N/A</v>
      </c>
    </row>
    <row r="7285" spans="1:14" ht="12.75" customHeight="1" x14ac:dyDescent="0.25">
      <c r="A7285" s="232"/>
      <c r="B7285" s="232"/>
      <c r="C7285" s="232"/>
      <c r="D7285" s="232"/>
      <c r="E7285" s="232"/>
      <c r="F7285" s="232"/>
      <c r="G7285" s="232"/>
      <c r="H7285" s="232"/>
      <c r="I7285" s="232"/>
      <c r="J7285" s="232"/>
      <c r="K7285" s="232"/>
      <c r="L7285" s="232"/>
      <c r="M7285" s="232"/>
      <c r="N7285" s="131" t="e">
        <f t="shared" si="113"/>
        <v>#N/A</v>
      </c>
    </row>
    <row r="7286" spans="1:14" ht="12.75" customHeight="1" x14ac:dyDescent="0.25">
      <c r="A7286" s="232"/>
      <c r="B7286" s="232"/>
      <c r="C7286" s="232"/>
      <c r="D7286" s="232"/>
      <c r="E7286" s="232"/>
      <c r="F7286" s="232"/>
      <c r="G7286" s="232"/>
      <c r="H7286" s="232"/>
      <c r="I7286" s="232"/>
      <c r="J7286" s="232"/>
      <c r="K7286" s="232"/>
      <c r="L7286" s="232"/>
      <c r="M7286" s="232"/>
      <c r="N7286" s="131" t="e">
        <f t="shared" si="113"/>
        <v>#N/A</v>
      </c>
    </row>
    <row r="7287" spans="1:14" ht="12.75" customHeight="1" x14ac:dyDescent="0.25">
      <c r="A7287" s="232"/>
      <c r="B7287" s="232"/>
      <c r="C7287" s="232"/>
      <c r="D7287" s="232"/>
      <c r="E7287" s="232"/>
      <c r="F7287" s="232"/>
      <c r="G7287" s="232"/>
      <c r="H7287" s="232"/>
      <c r="I7287" s="232"/>
      <c r="J7287" s="232"/>
      <c r="K7287" s="232"/>
      <c r="L7287" s="232"/>
      <c r="M7287" s="232"/>
      <c r="N7287" s="131" t="e">
        <f t="shared" si="113"/>
        <v>#N/A</v>
      </c>
    </row>
    <row r="7288" spans="1:14" ht="12.75" customHeight="1" x14ac:dyDescent="0.25">
      <c r="A7288" s="232"/>
      <c r="B7288" s="232"/>
      <c r="C7288" s="232"/>
      <c r="D7288" s="232"/>
      <c r="E7288" s="232"/>
      <c r="F7288" s="232"/>
      <c r="G7288" s="232"/>
      <c r="H7288" s="232"/>
      <c r="I7288" s="232"/>
      <c r="J7288" s="232"/>
      <c r="K7288" s="232"/>
      <c r="L7288" s="232"/>
      <c r="M7288" s="232"/>
      <c r="N7288" s="131" t="e">
        <f t="shared" si="113"/>
        <v>#N/A</v>
      </c>
    </row>
    <row r="7289" spans="1:14" ht="12.75" customHeight="1" x14ac:dyDescent="0.25">
      <c r="A7289" s="232"/>
      <c r="B7289" s="232"/>
      <c r="C7289" s="232"/>
      <c r="D7289" s="232"/>
      <c r="E7289" s="232"/>
      <c r="F7289" s="232"/>
      <c r="G7289" s="232"/>
      <c r="H7289" s="232"/>
      <c r="I7289" s="232"/>
      <c r="J7289" s="232"/>
      <c r="K7289" s="232"/>
      <c r="L7289" s="232"/>
      <c r="M7289" s="232"/>
      <c r="N7289" s="131" t="e">
        <f t="shared" si="113"/>
        <v>#N/A</v>
      </c>
    </row>
    <row r="7290" spans="1:14" ht="12.75" customHeight="1" x14ac:dyDescent="0.25">
      <c r="A7290" s="232"/>
      <c r="B7290" s="232"/>
      <c r="C7290" s="232"/>
      <c r="D7290" s="232"/>
      <c r="E7290" s="232"/>
      <c r="F7290" s="232"/>
      <c r="G7290" s="232"/>
      <c r="H7290" s="232"/>
      <c r="I7290" s="232"/>
      <c r="J7290" s="232"/>
      <c r="K7290" s="232"/>
      <c r="L7290" s="232"/>
      <c r="M7290" s="232"/>
      <c r="N7290" s="131" t="e">
        <f t="shared" si="113"/>
        <v>#N/A</v>
      </c>
    </row>
    <row r="7291" spans="1:14" ht="12.75" customHeight="1" x14ac:dyDescent="0.25">
      <c r="A7291" s="232"/>
      <c r="B7291" s="232"/>
      <c r="C7291" s="232"/>
      <c r="D7291" s="232"/>
      <c r="E7291" s="232"/>
      <c r="F7291" s="232"/>
      <c r="G7291" s="232"/>
      <c r="H7291" s="232"/>
      <c r="I7291" s="232"/>
      <c r="J7291" s="232"/>
      <c r="K7291" s="232"/>
      <c r="L7291" s="232"/>
      <c r="M7291" s="232"/>
      <c r="N7291" s="131" t="e">
        <f t="shared" si="113"/>
        <v>#N/A</v>
      </c>
    </row>
    <row r="7292" spans="1:14" ht="12.75" customHeight="1" x14ac:dyDescent="0.25">
      <c r="A7292" s="232"/>
      <c r="B7292" s="232"/>
      <c r="C7292" s="232"/>
      <c r="D7292" s="232"/>
      <c r="E7292" s="232"/>
      <c r="F7292" s="232"/>
      <c r="G7292" s="232"/>
      <c r="H7292" s="232"/>
      <c r="I7292" s="232"/>
      <c r="J7292" s="232"/>
      <c r="K7292" s="232"/>
      <c r="L7292" s="232"/>
      <c r="M7292" s="232"/>
      <c r="N7292" s="131" t="e">
        <f t="shared" si="113"/>
        <v>#N/A</v>
      </c>
    </row>
    <row r="7293" spans="1:14" ht="12.75" customHeight="1" x14ac:dyDescent="0.25">
      <c r="A7293" s="232"/>
      <c r="B7293" s="232"/>
      <c r="C7293" s="232"/>
      <c r="D7293" s="232"/>
      <c r="E7293" s="232"/>
      <c r="F7293" s="232"/>
      <c r="G7293" s="232"/>
      <c r="H7293" s="232"/>
      <c r="I7293" s="232"/>
      <c r="J7293" s="232"/>
      <c r="K7293" s="232"/>
      <c r="L7293" s="232"/>
      <c r="M7293" s="232"/>
      <c r="N7293" s="131" t="e">
        <f t="shared" si="113"/>
        <v>#N/A</v>
      </c>
    </row>
    <row r="7294" spans="1:14" ht="12.75" customHeight="1" x14ac:dyDescent="0.25">
      <c r="A7294" s="232"/>
      <c r="B7294" s="232"/>
      <c r="C7294" s="232"/>
      <c r="D7294" s="232"/>
      <c r="E7294" s="232"/>
      <c r="F7294" s="232"/>
      <c r="G7294" s="232"/>
      <c r="H7294" s="232"/>
      <c r="I7294" s="232"/>
      <c r="J7294" s="232"/>
      <c r="K7294" s="232"/>
      <c r="L7294" s="232"/>
      <c r="M7294" s="232"/>
      <c r="N7294" s="131" t="e">
        <f t="shared" si="113"/>
        <v>#N/A</v>
      </c>
    </row>
    <row r="7295" spans="1:14" ht="12.75" customHeight="1" x14ac:dyDescent="0.25">
      <c r="A7295" s="232"/>
      <c r="B7295" s="232"/>
      <c r="C7295" s="232"/>
      <c r="D7295" s="232"/>
      <c r="E7295" s="232"/>
      <c r="F7295" s="232"/>
      <c r="G7295" s="232"/>
      <c r="H7295" s="232"/>
      <c r="I7295" s="232"/>
      <c r="J7295" s="232"/>
      <c r="K7295" s="232"/>
      <c r="L7295" s="232"/>
      <c r="M7295" s="232"/>
      <c r="N7295" s="131" t="e">
        <f t="shared" si="113"/>
        <v>#N/A</v>
      </c>
    </row>
    <row r="7296" spans="1:14" ht="12.75" customHeight="1" x14ac:dyDescent="0.25">
      <c r="A7296" s="232"/>
      <c r="B7296" s="232"/>
      <c r="C7296" s="232"/>
      <c r="D7296" s="232"/>
      <c r="E7296" s="232"/>
      <c r="F7296" s="232"/>
      <c r="G7296" s="232"/>
      <c r="H7296" s="232"/>
      <c r="I7296" s="232"/>
      <c r="J7296" s="232"/>
      <c r="K7296" s="232"/>
      <c r="L7296" s="232"/>
      <c r="M7296" s="232"/>
      <c r="N7296" s="131" t="e">
        <f t="shared" si="113"/>
        <v>#N/A</v>
      </c>
    </row>
    <row r="7297" spans="1:14" ht="12.75" customHeight="1" x14ac:dyDescent="0.25">
      <c r="A7297" s="232"/>
      <c r="B7297" s="232"/>
      <c r="C7297" s="232"/>
      <c r="D7297" s="232"/>
      <c r="E7297" s="232"/>
      <c r="F7297" s="232"/>
      <c r="G7297" s="232"/>
      <c r="H7297" s="232"/>
      <c r="I7297" s="232"/>
      <c r="J7297" s="232"/>
      <c r="K7297" s="232"/>
      <c r="L7297" s="232"/>
      <c r="M7297" s="232"/>
      <c r="N7297" s="131" t="e">
        <f t="shared" si="113"/>
        <v>#N/A</v>
      </c>
    </row>
    <row r="7298" spans="1:14" ht="12.75" customHeight="1" x14ac:dyDescent="0.25">
      <c r="A7298" s="232"/>
      <c r="B7298" s="232"/>
      <c r="C7298" s="232"/>
      <c r="D7298" s="232"/>
      <c r="E7298" s="232"/>
      <c r="F7298" s="232"/>
      <c r="G7298" s="232"/>
      <c r="H7298" s="232"/>
      <c r="I7298" s="232"/>
      <c r="J7298" s="232"/>
      <c r="K7298" s="232"/>
      <c r="L7298" s="232"/>
      <c r="M7298" s="232"/>
      <c r="N7298" s="131" t="e">
        <f t="shared" si="113"/>
        <v>#N/A</v>
      </c>
    </row>
    <row r="7299" spans="1:14" ht="12.75" customHeight="1" x14ac:dyDescent="0.25">
      <c r="A7299" s="232"/>
      <c r="B7299" s="232"/>
      <c r="C7299" s="232"/>
      <c r="D7299" s="232"/>
      <c r="E7299" s="232"/>
      <c r="F7299" s="232"/>
      <c r="G7299" s="232"/>
      <c r="H7299" s="232"/>
      <c r="I7299" s="232"/>
      <c r="J7299" s="232"/>
      <c r="K7299" s="232"/>
      <c r="L7299" s="232"/>
      <c r="M7299" s="232"/>
      <c r="N7299" s="131" t="e">
        <f t="shared" si="113"/>
        <v>#N/A</v>
      </c>
    </row>
    <row r="7300" spans="1:14" ht="12.75" customHeight="1" x14ac:dyDescent="0.25">
      <c r="A7300" s="232"/>
      <c r="B7300" s="232"/>
      <c r="C7300" s="232"/>
      <c r="D7300" s="232"/>
      <c r="E7300" s="232"/>
      <c r="F7300" s="232"/>
      <c r="G7300" s="232"/>
      <c r="H7300" s="232"/>
      <c r="I7300" s="232"/>
      <c r="J7300" s="232"/>
      <c r="K7300" s="232"/>
      <c r="L7300" s="232"/>
      <c r="M7300" s="232"/>
      <c r="N7300" s="131" t="e">
        <f t="shared" ref="N7300:N7363" si="114">VLOOKUP(I7300,$O$3:$P$10,2,FALSE)</f>
        <v>#N/A</v>
      </c>
    </row>
    <row r="7301" spans="1:14" ht="12.75" customHeight="1" x14ac:dyDescent="0.25">
      <c r="A7301" s="232"/>
      <c r="B7301" s="232"/>
      <c r="C7301" s="232"/>
      <c r="D7301" s="232"/>
      <c r="E7301" s="232"/>
      <c r="F7301" s="232"/>
      <c r="G7301" s="232"/>
      <c r="H7301" s="232"/>
      <c r="I7301" s="232"/>
      <c r="J7301" s="232"/>
      <c r="K7301" s="232"/>
      <c r="L7301" s="232"/>
      <c r="M7301" s="232"/>
      <c r="N7301" s="131" t="e">
        <f t="shared" si="114"/>
        <v>#N/A</v>
      </c>
    </row>
    <row r="7302" spans="1:14" ht="12.75" customHeight="1" x14ac:dyDescent="0.25">
      <c r="A7302" s="232"/>
      <c r="B7302" s="232"/>
      <c r="C7302" s="232"/>
      <c r="D7302" s="232"/>
      <c r="E7302" s="232"/>
      <c r="F7302" s="232"/>
      <c r="G7302" s="232"/>
      <c r="H7302" s="232"/>
      <c r="I7302" s="232"/>
      <c r="J7302" s="232"/>
      <c r="K7302" s="232"/>
      <c r="L7302" s="232"/>
      <c r="M7302" s="232"/>
      <c r="N7302" s="131" t="e">
        <f t="shared" si="114"/>
        <v>#N/A</v>
      </c>
    </row>
    <row r="7303" spans="1:14" ht="12.75" customHeight="1" x14ac:dyDescent="0.25">
      <c r="A7303" s="232"/>
      <c r="B7303" s="232"/>
      <c r="C7303" s="232"/>
      <c r="D7303" s="232"/>
      <c r="E7303" s="232"/>
      <c r="F7303" s="232"/>
      <c r="G7303" s="232"/>
      <c r="H7303" s="232"/>
      <c r="I7303" s="232"/>
      <c r="J7303" s="232"/>
      <c r="K7303" s="232"/>
      <c r="L7303" s="232"/>
      <c r="M7303" s="232"/>
      <c r="N7303" s="131" t="e">
        <f t="shared" si="114"/>
        <v>#N/A</v>
      </c>
    </row>
    <row r="7304" spans="1:14" ht="12.75" customHeight="1" x14ac:dyDescent="0.25">
      <c r="A7304" s="232"/>
      <c r="B7304" s="232"/>
      <c r="C7304" s="232"/>
      <c r="D7304" s="232"/>
      <c r="E7304" s="232"/>
      <c r="F7304" s="232"/>
      <c r="G7304" s="232"/>
      <c r="H7304" s="232"/>
      <c r="I7304" s="232"/>
      <c r="J7304" s="232"/>
      <c r="K7304" s="232"/>
      <c r="L7304" s="232"/>
      <c r="M7304" s="232"/>
      <c r="N7304" s="131" t="e">
        <f t="shared" si="114"/>
        <v>#N/A</v>
      </c>
    </row>
    <row r="7305" spans="1:14" ht="12.75" customHeight="1" x14ac:dyDescent="0.25">
      <c r="A7305" s="232"/>
      <c r="B7305" s="232"/>
      <c r="C7305" s="232"/>
      <c r="D7305" s="232"/>
      <c r="E7305" s="232"/>
      <c r="F7305" s="232"/>
      <c r="G7305" s="232"/>
      <c r="H7305" s="232"/>
      <c r="I7305" s="232"/>
      <c r="J7305" s="232"/>
      <c r="K7305" s="232"/>
      <c r="L7305" s="232"/>
      <c r="M7305" s="232"/>
      <c r="N7305" s="131" t="e">
        <f t="shared" si="114"/>
        <v>#N/A</v>
      </c>
    </row>
    <row r="7306" spans="1:14" ht="12.75" customHeight="1" x14ac:dyDescent="0.25">
      <c r="A7306" s="232"/>
      <c r="B7306" s="232"/>
      <c r="C7306" s="232"/>
      <c r="D7306" s="232"/>
      <c r="E7306" s="232"/>
      <c r="F7306" s="232"/>
      <c r="G7306" s="232"/>
      <c r="H7306" s="232"/>
      <c r="I7306" s="232"/>
      <c r="J7306" s="232"/>
      <c r="K7306" s="232"/>
      <c r="L7306" s="232"/>
      <c r="M7306" s="232"/>
      <c r="N7306" s="131" t="e">
        <f t="shared" si="114"/>
        <v>#N/A</v>
      </c>
    </row>
    <row r="7307" spans="1:14" ht="12.75" customHeight="1" x14ac:dyDescent="0.25">
      <c r="A7307" s="232"/>
      <c r="B7307" s="232"/>
      <c r="C7307" s="232"/>
      <c r="D7307" s="232"/>
      <c r="E7307" s="232"/>
      <c r="F7307" s="232"/>
      <c r="G7307" s="232"/>
      <c r="H7307" s="232"/>
      <c r="I7307" s="232"/>
      <c r="J7307" s="232"/>
      <c r="K7307" s="232"/>
      <c r="L7307" s="232"/>
      <c r="M7307" s="232"/>
      <c r="N7307" s="131" t="e">
        <f t="shared" si="114"/>
        <v>#N/A</v>
      </c>
    </row>
    <row r="7308" spans="1:14" ht="12.75" customHeight="1" x14ac:dyDescent="0.25">
      <c r="A7308" s="232"/>
      <c r="B7308" s="232"/>
      <c r="C7308" s="232"/>
      <c r="D7308" s="232"/>
      <c r="E7308" s="232"/>
      <c r="F7308" s="232"/>
      <c r="G7308" s="232"/>
      <c r="H7308" s="232"/>
      <c r="I7308" s="232"/>
      <c r="J7308" s="232"/>
      <c r="K7308" s="232"/>
      <c r="L7308" s="232"/>
      <c r="M7308" s="232"/>
      <c r="N7308" s="131" t="e">
        <f t="shared" si="114"/>
        <v>#N/A</v>
      </c>
    </row>
    <row r="7309" spans="1:14" ht="12.75" customHeight="1" x14ac:dyDescent="0.25">
      <c r="A7309" s="232"/>
      <c r="B7309" s="232"/>
      <c r="C7309" s="232"/>
      <c r="D7309" s="232"/>
      <c r="E7309" s="232"/>
      <c r="F7309" s="232"/>
      <c r="G7309" s="232"/>
      <c r="H7309" s="232"/>
      <c r="I7309" s="232"/>
      <c r="J7309" s="232"/>
      <c r="K7309" s="232"/>
      <c r="L7309" s="232"/>
      <c r="M7309" s="232"/>
      <c r="N7309" s="131" t="e">
        <f t="shared" si="114"/>
        <v>#N/A</v>
      </c>
    </row>
    <row r="7310" spans="1:14" ht="12.75" customHeight="1" x14ac:dyDescent="0.25">
      <c r="A7310" s="232"/>
      <c r="B7310" s="232"/>
      <c r="C7310" s="232"/>
      <c r="D7310" s="232"/>
      <c r="E7310" s="232"/>
      <c r="F7310" s="232"/>
      <c r="G7310" s="232"/>
      <c r="H7310" s="232"/>
      <c r="I7310" s="232"/>
      <c r="J7310" s="232"/>
      <c r="K7310" s="232"/>
      <c r="L7310" s="232"/>
      <c r="M7310" s="232"/>
      <c r="N7310" s="131" t="e">
        <f t="shared" si="114"/>
        <v>#N/A</v>
      </c>
    </row>
    <row r="7311" spans="1:14" ht="12.75" customHeight="1" x14ac:dyDescent="0.25">
      <c r="A7311" s="232"/>
      <c r="B7311" s="232"/>
      <c r="C7311" s="232"/>
      <c r="D7311" s="232"/>
      <c r="E7311" s="232"/>
      <c r="F7311" s="232"/>
      <c r="G7311" s="232"/>
      <c r="H7311" s="232"/>
      <c r="I7311" s="232"/>
      <c r="J7311" s="232"/>
      <c r="K7311" s="232"/>
      <c r="L7311" s="232"/>
      <c r="M7311" s="232"/>
      <c r="N7311" s="131" t="e">
        <f t="shared" si="114"/>
        <v>#N/A</v>
      </c>
    </row>
    <row r="7312" spans="1:14" ht="12.75" customHeight="1" x14ac:dyDescent="0.25">
      <c r="A7312" s="232"/>
      <c r="B7312" s="232"/>
      <c r="C7312" s="232"/>
      <c r="D7312" s="232"/>
      <c r="E7312" s="232"/>
      <c r="F7312" s="232"/>
      <c r="G7312" s="232"/>
      <c r="H7312" s="232"/>
      <c r="I7312" s="232"/>
      <c r="J7312" s="232"/>
      <c r="K7312" s="232"/>
      <c r="L7312" s="232"/>
      <c r="M7312" s="232"/>
      <c r="N7312" s="131" t="e">
        <f t="shared" si="114"/>
        <v>#N/A</v>
      </c>
    </row>
    <row r="7313" spans="1:14" ht="12.75" customHeight="1" x14ac:dyDescent="0.25">
      <c r="A7313" s="232"/>
      <c r="B7313" s="232"/>
      <c r="C7313" s="232"/>
      <c r="D7313" s="232"/>
      <c r="E7313" s="232"/>
      <c r="F7313" s="232"/>
      <c r="G7313" s="232"/>
      <c r="H7313" s="232"/>
      <c r="I7313" s="232"/>
      <c r="J7313" s="232"/>
      <c r="K7313" s="232"/>
      <c r="L7313" s="232"/>
      <c r="M7313" s="232"/>
      <c r="N7313" s="131" t="e">
        <f t="shared" si="114"/>
        <v>#N/A</v>
      </c>
    </row>
    <row r="7314" spans="1:14" ht="12.75" customHeight="1" x14ac:dyDescent="0.25">
      <c r="A7314" s="232"/>
      <c r="B7314" s="232"/>
      <c r="C7314" s="232"/>
      <c r="D7314" s="232"/>
      <c r="E7314" s="232"/>
      <c r="F7314" s="232"/>
      <c r="G7314" s="232"/>
      <c r="H7314" s="232"/>
      <c r="I7314" s="232"/>
      <c r="J7314" s="232"/>
      <c r="K7314" s="232"/>
      <c r="L7314" s="232"/>
      <c r="M7314" s="232"/>
      <c r="N7314" s="131" t="e">
        <f t="shared" si="114"/>
        <v>#N/A</v>
      </c>
    </row>
    <row r="7315" spans="1:14" ht="12.75" customHeight="1" x14ac:dyDescent="0.25">
      <c r="A7315" s="232"/>
      <c r="B7315" s="232"/>
      <c r="C7315" s="232"/>
      <c r="D7315" s="232"/>
      <c r="E7315" s="232"/>
      <c r="F7315" s="232"/>
      <c r="G7315" s="232"/>
      <c r="H7315" s="232"/>
      <c r="I7315" s="232"/>
      <c r="J7315" s="232"/>
      <c r="K7315" s="232"/>
      <c r="L7315" s="232"/>
      <c r="M7315" s="232"/>
      <c r="N7315" s="131" t="e">
        <f t="shared" si="114"/>
        <v>#N/A</v>
      </c>
    </row>
    <row r="7316" spans="1:14" ht="12.75" customHeight="1" x14ac:dyDescent="0.25">
      <c r="A7316" s="232"/>
      <c r="B7316" s="232"/>
      <c r="C7316" s="232"/>
      <c r="D7316" s="232"/>
      <c r="E7316" s="232"/>
      <c r="F7316" s="232"/>
      <c r="G7316" s="232"/>
      <c r="H7316" s="232"/>
      <c r="I7316" s="232"/>
      <c r="J7316" s="232"/>
      <c r="K7316" s="232"/>
      <c r="L7316" s="232"/>
      <c r="M7316" s="232"/>
      <c r="N7316" s="131" t="e">
        <f t="shared" si="114"/>
        <v>#N/A</v>
      </c>
    </row>
    <row r="7317" spans="1:14" ht="12.75" customHeight="1" x14ac:dyDescent="0.25">
      <c r="A7317" s="232"/>
      <c r="B7317" s="232"/>
      <c r="C7317" s="232"/>
      <c r="D7317" s="232"/>
      <c r="E7317" s="232"/>
      <c r="F7317" s="232"/>
      <c r="G7317" s="232"/>
      <c r="H7317" s="232"/>
      <c r="I7317" s="232"/>
      <c r="J7317" s="232"/>
      <c r="K7317" s="232"/>
      <c r="L7317" s="232"/>
      <c r="M7317" s="232"/>
      <c r="N7317" s="131" t="e">
        <f t="shared" si="114"/>
        <v>#N/A</v>
      </c>
    </row>
    <row r="7318" spans="1:14" ht="12.75" customHeight="1" x14ac:dyDescent="0.25">
      <c r="A7318" s="232"/>
      <c r="B7318" s="232"/>
      <c r="C7318" s="232"/>
      <c r="D7318" s="232"/>
      <c r="E7318" s="232"/>
      <c r="F7318" s="232"/>
      <c r="G7318" s="232"/>
      <c r="H7318" s="232"/>
      <c r="I7318" s="232"/>
      <c r="J7318" s="232"/>
      <c r="K7318" s="232"/>
      <c r="L7318" s="232"/>
      <c r="M7318" s="232"/>
      <c r="N7318" s="131" t="e">
        <f t="shared" si="114"/>
        <v>#N/A</v>
      </c>
    </row>
    <row r="7319" spans="1:14" ht="12.75" customHeight="1" x14ac:dyDescent="0.25">
      <c r="A7319" s="232"/>
      <c r="B7319" s="232"/>
      <c r="C7319" s="232"/>
      <c r="D7319" s="232"/>
      <c r="E7319" s="232"/>
      <c r="F7319" s="232"/>
      <c r="G7319" s="232"/>
      <c r="H7319" s="232"/>
      <c r="I7319" s="232"/>
      <c r="J7319" s="232"/>
      <c r="K7319" s="232"/>
      <c r="L7319" s="232"/>
      <c r="M7319" s="232"/>
      <c r="N7319" s="131" t="e">
        <f t="shared" si="114"/>
        <v>#N/A</v>
      </c>
    </row>
    <row r="7320" spans="1:14" ht="12.75" customHeight="1" x14ac:dyDescent="0.25">
      <c r="A7320" s="232"/>
      <c r="B7320" s="232"/>
      <c r="C7320" s="232"/>
      <c r="D7320" s="232"/>
      <c r="E7320" s="232"/>
      <c r="F7320" s="232"/>
      <c r="G7320" s="232"/>
      <c r="H7320" s="232"/>
      <c r="I7320" s="232"/>
      <c r="J7320" s="232"/>
      <c r="K7320" s="232"/>
      <c r="L7320" s="232"/>
      <c r="M7320" s="232"/>
      <c r="N7320" s="131" t="e">
        <f t="shared" si="114"/>
        <v>#N/A</v>
      </c>
    </row>
    <row r="7321" spans="1:14" ht="12.75" customHeight="1" x14ac:dyDescent="0.25">
      <c r="A7321" s="232"/>
      <c r="B7321" s="232"/>
      <c r="C7321" s="232"/>
      <c r="D7321" s="232"/>
      <c r="E7321" s="232"/>
      <c r="F7321" s="232"/>
      <c r="G7321" s="232"/>
      <c r="H7321" s="232"/>
      <c r="I7321" s="232"/>
      <c r="J7321" s="232"/>
      <c r="K7321" s="232"/>
      <c r="L7321" s="232"/>
      <c r="M7321" s="232"/>
      <c r="N7321" s="131" t="e">
        <f t="shared" si="114"/>
        <v>#N/A</v>
      </c>
    </row>
    <row r="7322" spans="1:14" ht="12.75" customHeight="1" x14ac:dyDescent="0.25">
      <c r="A7322" s="232"/>
      <c r="B7322" s="232"/>
      <c r="C7322" s="232"/>
      <c r="D7322" s="232"/>
      <c r="E7322" s="232"/>
      <c r="F7322" s="232"/>
      <c r="G7322" s="232"/>
      <c r="H7322" s="232"/>
      <c r="I7322" s="232"/>
      <c r="J7322" s="232"/>
      <c r="K7322" s="232"/>
      <c r="L7322" s="232"/>
      <c r="M7322" s="232"/>
      <c r="N7322" s="131" t="e">
        <f t="shared" si="114"/>
        <v>#N/A</v>
      </c>
    </row>
    <row r="7323" spans="1:14" ht="12.75" customHeight="1" x14ac:dyDescent="0.25">
      <c r="A7323" s="232"/>
      <c r="B7323" s="232"/>
      <c r="C7323" s="232"/>
      <c r="D7323" s="232"/>
      <c r="E7323" s="232"/>
      <c r="F7323" s="232"/>
      <c r="G7323" s="232"/>
      <c r="H7323" s="232"/>
      <c r="I7323" s="232"/>
      <c r="J7323" s="232"/>
      <c r="K7323" s="232"/>
      <c r="L7323" s="232"/>
      <c r="M7323" s="232"/>
      <c r="N7323" s="131" t="e">
        <f t="shared" si="114"/>
        <v>#N/A</v>
      </c>
    </row>
    <row r="7324" spans="1:14" ht="12.75" customHeight="1" x14ac:dyDescent="0.25">
      <c r="A7324" s="232"/>
      <c r="B7324" s="232"/>
      <c r="C7324" s="232"/>
      <c r="D7324" s="232"/>
      <c r="E7324" s="232"/>
      <c r="F7324" s="232"/>
      <c r="G7324" s="232"/>
      <c r="H7324" s="232"/>
      <c r="I7324" s="232"/>
      <c r="J7324" s="232"/>
      <c r="K7324" s="232"/>
      <c r="L7324" s="232"/>
      <c r="M7324" s="232"/>
      <c r="N7324" s="131" t="e">
        <f t="shared" si="114"/>
        <v>#N/A</v>
      </c>
    </row>
    <row r="7325" spans="1:14" ht="12.75" customHeight="1" x14ac:dyDescent="0.25">
      <c r="A7325" s="232"/>
      <c r="B7325" s="232"/>
      <c r="C7325" s="232"/>
      <c r="D7325" s="232"/>
      <c r="E7325" s="232"/>
      <c r="F7325" s="232"/>
      <c r="G7325" s="232"/>
      <c r="H7325" s="232"/>
      <c r="I7325" s="232"/>
      <c r="J7325" s="232"/>
      <c r="K7325" s="232"/>
      <c r="L7325" s="232"/>
      <c r="M7325" s="232"/>
      <c r="N7325" s="131" t="e">
        <f t="shared" si="114"/>
        <v>#N/A</v>
      </c>
    </row>
    <row r="7326" spans="1:14" ht="12.75" customHeight="1" x14ac:dyDescent="0.25">
      <c r="A7326" s="232"/>
      <c r="B7326" s="232"/>
      <c r="C7326" s="232"/>
      <c r="D7326" s="232"/>
      <c r="E7326" s="232"/>
      <c r="F7326" s="232"/>
      <c r="G7326" s="232"/>
      <c r="H7326" s="232"/>
      <c r="I7326" s="232"/>
      <c r="J7326" s="232"/>
      <c r="K7326" s="232"/>
      <c r="L7326" s="232"/>
      <c r="M7326" s="232"/>
      <c r="N7326" s="131" t="e">
        <f t="shared" si="114"/>
        <v>#N/A</v>
      </c>
    </row>
    <row r="7327" spans="1:14" ht="12.75" customHeight="1" x14ac:dyDescent="0.25">
      <c r="A7327" s="232"/>
      <c r="B7327" s="232"/>
      <c r="C7327" s="232"/>
      <c r="D7327" s="232"/>
      <c r="E7327" s="232"/>
      <c r="F7327" s="232"/>
      <c r="G7327" s="232"/>
      <c r="H7327" s="232"/>
      <c r="I7327" s="232"/>
      <c r="J7327" s="232"/>
      <c r="K7327" s="232"/>
      <c r="L7327" s="232"/>
      <c r="M7327" s="232"/>
      <c r="N7327" s="131" t="e">
        <f t="shared" si="114"/>
        <v>#N/A</v>
      </c>
    </row>
    <row r="7328" spans="1:14" ht="12.75" customHeight="1" x14ac:dyDescent="0.25">
      <c r="A7328" s="232"/>
      <c r="B7328" s="232"/>
      <c r="C7328" s="232"/>
      <c r="D7328" s="232"/>
      <c r="E7328" s="232"/>
      <c r="F7328" s="232"/>
      <c r="G7328" s="232"/>
      <c r="H7328" s="232"/>
      <c r="I7328" s="232"/>
      <c r="J7328" s="232"/>
      <c r="K7328" s="232"/>
      <c r="L7328" s="232"/>
      <c r="M7328" s="232"/>
      <c r="N7328" s="131" t="e">
        <f t="shared" si="114"/>
        <v>#N/A</v>
      </c>
    </row>
    <row r="7329" spans="1:14" ht="12.75" customHeight="1" x14ac:dyDescent="0.25">
      <c r="A7329" s="232"/>
      <c r="B7329" s="232"/>
      <c r="C7329" s="232"/>
      <c r="D7329" s="232"/>
      <c r="E7329" s="232"/>
      <c r="F7329" s="232"/>
      <c r="G7329" s="232"/>
      <c r="H7329" s="232"/>
      <c r="I7329" s="232"/>
      <c r="J7329" s="232"/>
      <c r="K7329" s="232"/>
      <c r="L7329" s="232"/>
      <c r="M7329" s="232"/>
      <c r="N7329" s="131" t="e">
        <f t="shared" si="114"/>
        <v>#N/A</v>
      </c>
    </row>
    <row r="7330" spans="1:14" ht="12.75" customHeight="1" x14ac:dyDescent="0.25">
      <c r="A7330" s="232"/>
      <c r="B7330" s="232"/>
      <c r="C7330" s="232"/>
      <c r="D7330" s="232"/>
      <c r="E7330" s="232"/>
      <c r="F7330" s="232"/>
      <c r="G7330" s="232"/>
      <c r="H7330" s="232"/>
      <c r="I7330" s="232"/>
      <c r="J7330" s="232"/>
      <c r="K7330" s="232"/>
      <c r="L7330" s="232"/>
      <c r="M7330" s="232"/>
      <c r="N7330" s="131" t="e">
        <f t="shared" si="114"/>
        <v>#N/A</v>
      </c>
    </row>
    <row r="7331" spans="1:14" ht="12.75" customHeight="1" x14ac:dyDescent="0.25">
      <c r="A7331" s="232"/>
      <c r="B7331" s="232"/>
      <c r="C7331" s="232"/>
      <c r="D7331" s="232"/>
      <c r="E7331" s="232"/>
      <c r="F7331" s="232"/>
      <c r="G7331" s="232"/>
      <c r="H7331" s="232"/>
      <c r="I7331" s="232"/>
      <c r="J7331" s="232"/>
      <c r="K7331" s="232"/>
      <c r="L7331" s="232"/>
      <c r="M7331" s="232"/>
      <c r="N7331" s="131" t="e">
        <f t="shared" si="114"/>
        <v>#N/A</v>
      </c>
    </row>
    <row r="7332" spans="1:14" ht="12.75" customHeight="1" x14ac:dyDescent="0.25">
      <c r="A7332" s="232"/>
      <c r="B7332" s="232"/>
      <c r="C7332" s="232"/>
      <c r="D7332" s="232"/>
      <c r="E7332" s="232"/>
      <c r="F7332" s="232"/>
      <c r="G7332" s="232"/>
      <c r="H7332" s="232"/>
      <c r="I7332" s="232"/>
      <c r="J7332" s="232"/>
      <c r="K7332" s="232"/>
      <c r="L7332" s="232"/>
      <c r="M7332" s="232"/>
      <c r="N7332" s="131" t="e">
        <f t="shared" si="114"/>
        <v>#N/A</v>
      </c>
    </row>
    <row r="7333" spans="1:14" ht="12.75" customHeight="1" x14ac:dyDescent="0.25">
      <c r="A7333" s="232"/>
      <c r="B7333" s="232"/>
      <c r="C7333" s="232"/>
      <c r="D7333" s="232"/>
      <c r="E7333" s="232"/>
      <c r="F7333" s="232"/>
      <c r="G7333" s="232"/>
      <c r="H7333" s="232"/>
      <c r="I7333" s="232"/>
      <c r="J7333" s="232"/>
      <c r="K7333" s="232"/>
      <c r="L7333" s="232"/>
      <c r="M7333" s="232"/>
      <c r="N7333" s="131" t="e">
        <f t="shared" si="114"/>
        <v>#N/A</v>
      </c>
    </row>
    <row r="7334" spans="1:14" ht="12.75" customHeight="1" x14ac:dyDescent="0.25">
      <c r="A7334" s="232"/>
      <c r="B7334" s="232"/>
      <c r="C7334" s="232"/>
      <c r="D7334" s="232"/>
      <c r="E7334" s="232"/>
      <c r="F7334" s="232"/>
      <c r="G7334" s="232"/>
      <c r="H7334" s="232"/>
      <c r="I7334" s="232"/>
      <c r="J7334" s="232"/>
      <c r="K7334" s="232"/>
      <c r="L7334" s="232"/>
      <c r="M7334" s="232"/>
      <c r="N7334" s="131" t="e">
        <f t="shared" si="114"/>
        <v>#N/A</v>
      </c>
    </row>
    <row r="7335" spans="1:14" ht="12.75" customHeight="1" x14ac:dyDescent="0.25">
      <c r="A7335" s="232"/>
      <c r="B7335" s="232"/>
      <c r="C7335" s="232"/>
      <c r="D7335" s="232"/>
      <c r="E7335" s="232"/>
      <c r="F7335" s="232"/>
      <c r="G7335" s="232"/>
      <c r="H7335" s="232"/>
      <c r="I7335" s="232"/>
      <c r="J7335" s="232"/>
      <c r="K7335" s="232"/>
      <c r="L7335" s="232"/>
      <c r="M7335" s="232"/>
      <c r="N7335" s="131" t="e">
        <f t="shared" si="114"/>
        <v>#N/A</v>
      </c>
    </row>
    <row r="7336" spans="1:14" ht="12.75" customHeight="1" x14ac:dyDescent="0.25">
      <c r="A7336" s="232"/>
      <c r="B7336" s="232"/>
      <c r="C7336" s="232"/>
      <c r="D7336" s="232"/>
      <c r="E7336" s="232"/>
      <c r="F7336" s="232"/>
      <c r="G7336" s="232"/>
      <c r="H7336" s="232"/>
      <c r="I7336" s="232"/>
      <c r="J7336" s="232"/>
      <c r="K7336" s="232"/>
      <c r="L7336" s="232"/>
      <c r="M7336" s="232"/>
      <c r="N7336" s="131" t="e">
        <f t="shared" si="114"/>
        <v>#N/A</v>
      </c>
    </row>
    <row r="7337" spans="1:14" ht="12.75" customHeight="1" x14ac:dyDescent="0.25">
      <c r="A7337" s="232"/>
      <c r="B7337" s="232"/>
      <c r="C7337" s="232"/>
      <c r="D7337" s="232"/>
      <c r="E7337" s="232"/>
      <c r="F7337" s="232"/>
      <c r="G7337" s="232"/>
      <c r="H7337" s="232"/>
      <c r="I7337" s="232"/>
      <c r="J7337" s="232"/>
      <c r="K7337" s="232"/>
      <c r="L7337" s="232"/>
      <c r="M7337" s="232"/>
      <c r="N7337" s="131" t="e">
        <f t="shared" si="114"/>
        <v>#N/A</v>
      </c>
    </row>
    <row r="7338" spans="1:14" ht="12.75" customHeight="1" x14ac:dyDescent="0.25">
      <c r="A7338" s="232"/>
      <c r="B7338" s="232"/>
      <c r="C7338" s="232"/>
      <c r="D7338" s="232"/>
      <c r="E7338" s="232"/>
      <c r="F7338" s="232"/>
      <c r="G7338" s="232"/>
      <c r="H7338" s="232"/>
      <c r="I7338" s="232"/>
      <c r="J7338" s="232"/>
      <c r="K7338" s="232"/>
      <c r="L7338" s="232"/>
      <c r="M7338" s="232"/>
      <c r="N7338" s="131" t="e">
        <f t="shared" si="114"/>
        <v>#N/A</v>
      </c>
    </row>
    <row r="7339" spans="1:14" ht="12.75" customHeight="1" x14ac:dyDescent="0.25">
      <c r="A7339" s="232"/>
      <c r="B7339" s="232"/>
      <c r="C7339" s="232"/>
      <c r="D7339" s="232"/>
      <c r="E7339" s="232"/>
      <c r="F7339" s="232"/>
      <c r="G7339" s="232"/>
      <c r="H7339" s="232"/>
      <c r="I7339" s="232"/>
      <c r="J7339" s="232"/>
      <c r="K7339" s="232"/>
      <c r="L7339" s="232"/>
      <c r="M7339" s="232"/>
      <c r="N7339" s="131" t="e">
        <f t="shared" si="114"/>
        <v>#N/A</v>
      </c>
    </row>
    <row r="7340" spans="1:14" ht="12.75" customHeight="1" x14ac:dyDescent="0.25">
      <c r="A7340" s="232"/>
      <c r="B7340" s="232"/>
      <c r="C7340" s="232"/>
      <c r="D7340" s="232"/>
      <c r="E7340" s="232"/>
      <c r="F7340" s="232"/>
      <c r="G7340" s="232"/>
      <c r="H7340" s="232"/>
      <c r="I7340" s="232"/>
      <c r="J7340" s="232"/>
      <c r="K7340" s="232"/>
      <c r="L7340" s="232"/>
      <c r="M7340" s="232"/>
      <c r="N7340" s="131" t="e">
        <f t="shared" si="114"/>
        <v>#N/A</v>
      </c>
    </row>
    <row r="7341" spans="1:14" ht="12.75" customHeight="1" x14ac:dyDescent="0.25">
      <c r="A7341" s="232"/>
      <c r="B7341" s="232"/>
      <c r="C7341" s="232"/>
      <c r="D7341" s="232"/>
      <c r="E7341" s="232"/>
      <c r="F7341" s="232"/>
      <c r="G7341" s="232"/>
      <c r="H7341" s="232"/>
      <c r="I7341" s="232"/>
      <c r="J7341" s="232"/>
      <c r="K7341" s="232"/>
      <c r="L7341" s="232"/>
      <c r="M7341" s="232"/>
      <c r="N7341" s="131" t="e">
        <f t="shared" si="114"/>
        <v>#N/A</v>
      </c>
    </row>
    <row r="7342" spans="1:14" ht="12.75" customHeight="1" x14ac:dyDescent="0.25">
      <c r="A7342" s="232"/>
      <c r="B7342" s="232"/>
      <c r="C7342" s="232"/>
      <c r="D7342" s="232"/>
      <c r="E7342" s="232"/>
      <c r="F7342" s="232"/>
      <c r="G7342" s="232"/>
      <c r="H7342" s="232"/>
      <c r="I7342" s="232"/>
      <c r="J7342" s="232"/>
      <c r="K7342" s="232"/>
      <c r="L7342" s="232"/>
      <c r="M7342" s="232"/>
      <c r="N7342" s="131" t="e">
        <f t="shared" si="114"/>
        <v>#N/A</v>
      </c>
    </row>
    <row r="7343" spans="1:14" ht="12.75" customHeight="1" x14ac:dyDescent="0.25">
      <c r="A7343" s="232"/>
      <c r="B7343" s="232"/>
      <c r="C7343" s="232"/>
      <c r="D7343" s="232"/>
      <c r="E7343" s="232"/>
      <c r="F7343" s="232"/>
      <c r="G7343" s="232"/>
      <c r="H7343" s="232"/>
      <c r="I7343" s="232"/>
      <c r="J7343" s="232"/>
      <c r="K7343" s="232"/>
      <c r="L7343" s="232"/>
      <c r="M7343" s="232"/>
      <c r="N7343" s="131" t="e">
        <f t="shared" si="114"/>
        <v>#N/A</v>
      </c>
    </row>
    <row r="7344" spans="1:14" ht="12.75" customHeight="1" x14ac:dyDescent="0.25">
      <c r="A7344" s="232"/>
      <c r="B7344" s="232"/>
      <c r="C7344" s="232"/>
      <c r="D7344" s="232"/>
      <c r="E7344" s="232"/>
      <c r="F7344" s="232"/>
      <c r="G7344" s="232"/>
      <c r="H7344" s="232"/>
      <c r="I7344" s="232"/>
      <c r="J7344" s="232"/>
      <c r="K7344" s="232"/>
      <c r="L7344" s="232"/>
      <c r="M7344" s="232"/>
      <c r="N7344" s="131" t="e">
        <f t="shared" si="114"/>
        <v>#N/A</v>
      </c>
    </row>
    <row r="7345" spans="1:14" ht="12.75" customHeight="1" x14ac:dyDescent="0.25">
      <c r="A7345" s="232"/>
      <c r="B7345" s="232"/>
      <c r="C7345" s="232"/>
      <c r="D7345" s="232"/>
      <c r="E7345" s="232"/>
      <c r="F7345" s="232"/>
      <c r="G7345" s="232"/>
      <c r="H7345" s="232"/>
      <c r="I7345" s="232"/>
      <c r="J7345" s="232"/>
      <c r="K7345" s="232"/>
      <c r="L7345" s="232"/>
      <c r="M7345" s="232"/>
      <c r="N7345" s="131" t="e">
        <f t="shared" si="114"/>
        <v>#N/A</v>
      </c>
    </row>
    <row r="7346" spans="1:14" ht="12.75" customHeight="1" x14ac:dyDescent="0.25">
      <c r="A7346" s="232"/>
      <c r="B7346" s="232"/>
      <c r="C7346" s="232"/>
      <c r="D7346" s="232"/>
      <c r="E7346" s="232"/>
      <c r="F7346" s="232"/>
      <c r="G7346" s="232"/>
      <c r="H7346" s="232"/>
      <c r="I7346" s="232"/>
      <c r="J7346" s="232"/>
      <c r="K7346" s="232"/>
      <c r="L7346" s="232"/>
      <c r="M7346" s="232"/>
      <c r="N7346" s="131" t="e">
        <f t="shared" si="114"/>
        <v>#N/A</v>
      </c>
    </row>
    <row r="7347" spans="1:14" ht="12.75" customHeight="1" x14ac:dyDescent="0.25">
      <c r="A7347" s="232"/>
      <c r="B7347" s="232"/>
      <c r="C7347" s="232"/>
      <c r="D7347" s="232"/>
      <c r="E7347" s="232"/>
      <c r="F7347" s="232"/>
      <c r="G7347" s="232"/>
      <c r="H7347" s="232"/>
      <c r="I7347" s="232"/>
      <c r="J7347" s="232"/>
      <c r="K7347" s="232"/>
      <c r="L7347" s="232"/>
      <c r="M7347" s="232"/>
      <c r="N7347" s="131" t="e">
        <f t="shared" si="114"/>
        <v>#N/A</v>
      </c>
    </row>
    <row r="7348" spans="1:14" ht="12.75" customHeight="1" x14ac:dyDescent="0.25">
      <c r="A7348" s="232"/>
      <c r="B7348" s="232"/>
      <c r="C7348" s="232"/>
      <c r="D7348" s="232"/>
      <c r="E7348" s="232"/>
      <c r="F7348" s="232"/>
      <c r="G7348" s="232"/>
      <c r="H7348" s="232"/>
      <c r="I7348" s="232"/>
      <c r="J7348" s="232"/>
      <c r="K7348" s="232"/>
      <c r="L7348" s="232"/>
      <c r="M7348" s="232"/>
      <c r="N7348" s="131" t="e">
        <f t="shared" si="114"/>
        <v>#N/A</v>
      </c>
    </row>
    <row r="7349" spans="1:14" ht="12.75" customHeight="1" x14ac:dyDescent="0.25">
      <c r="A7349" s="232"/>
      <c r="B7349" s="232"/>
      <c r="C7349" s="232"/>
      <c r="D7349" s="232"/>
      <c r="E7349" s="232"/>
      <c r="F7349" s="232"/>
      <c r="G7349" s="232"/>
      <c r="H7349" s="232"/>
      <c r="I7349" s="232"/>
      <c r="J7349" s="232"/>
      <c r="K7349" s="232"/>
      <c r="L7349" s="232"/>
      <c r="M7349" s="232"/>
      <c r="N7349" s="131" t="e">
        <f t="shared" si="114"/>
        <v>#N/A</v>
      </c>
    </row>
    <row r="7350" spans="1:14" ht="12.75" customHeight="1" x14ac:dyDescent="0.25">
      <c r="A7350" s="232"/>
      <c r="B7350" s="232"/>
      <c r="C7350" s="232"/>
      <c r="D7350" s="232"/>
      <c r="E7350" s="232"/>
      <c r="F7350" s="232"/>
      <c r="G7350" s="232"/>
      <c r="H7350" s="232"/>
      <c r="I7350" s="232"/>
      <c r="J7350" s="232"/>
      <c r="K7350" s="232"/>
      <c r="L7350" s="232"/>
      <c r="M7350" s="232"/>
      <c r="N7350" s="131" t="e">
        <f t="shared" si="114"/>
        <v>#N/A</v>
      </c>
    </row>
    <row r="7351" spans="1:14" ht="12.75" customHeight="1" x14ac:dyDescent="0.25">
      <c r="A7351" s="232"/>
      <c r="B7351" s="232"/>
      <c r="C7351" s="232"/>
      <c r="D7351" s="232"/>
      <c r="E7351" s="232"/>
      <c r="F7351" s="232"/>
      <c r="G7351" s="232"/>
      <c r="H7351" s="232"/>
      <c r="I7351" s="232"/>
      <c r="J7351" s="232"/>
      <c r="K7351" s="232"/>
      <c r="L7351" s="232"/>
      <c r="M7351" s="232"/>
      <c r="N7351" s="131" t="e">
        <f t="shared" si="114"/>
        <v>#N/A</v>
      </c>
    </row>
    <row r="7352" spans="1:14" ht="12.75" customHeight="1" x14ac:dyDescent="0.25">
      <c r="A7352" s="232"/>
      <c r="B7352" s="232"/>
      <c r="C7352" s="232"/>
      <c r="D7352" s="232"/>
      <c r="E7352" s="232"/>
      <c r="F7352" s="232"/>
      <c r="G7352" s="232"/>
      <c r="H7352" s="232"/>
      <c r="I7352" s="232"/>
      <c r="J7352" s="232"/>
      <c r="K7352" s="232"/>
      <c r="L7352" s="232"/>
      <c r="M7352" s="232"/>
      <c r="N7352" s="131" t="e">
        <f t="shared" si="114"/>
        <v>#N/A</v>
      </c>
    </row>
    <row r="7353" spans="1:14" ht="12.75" customHeight="1" x14ac:dyDescent="0.25">
      <c r="A7353" s="232"/>
      <c r="B7353" s="232"/>
      <c r="C7353" s="232"/>
      <c r="D7353" s="232"/>
      <c r="E7353" s="232"/>
      <c r="F7353" s="232"/>
      <c r="G7353" s="232"/>
      <c r="H7353" s="232"/>
      <c r="I7353" s="232"/>
      <c r="J7353" s="232"/>
      <c r="K7353" s="232"/>
      <c r="L7353" s="232"/>
      <c r="M7353" s="232"/>
      <c r="N7353" s="131" t="e">
        <f t="shared" si="114"/>
        <v>#N/A</v>
      </c>
    </row>
    <row r="7354" spans="1:14" ht="12.75" customHeight="1" x14ac:dyDescent="0.25">
      <c r="A7354" s="232"/>
      <c r="B7354" s="232"/>
      <c r="C7354" s="232"/>
      <c r="D7354" s="232"/>
      <c r="E7354" s="232"/>
      <c r="F7354" s="232"/>
      <c r="G7354" s="232"/>
      <c r="H7354" s="232"/>
      <c r="I7354" s="232"/>
      <c r="J7354" s="232"/>
      <c r="K7354" s="232"/>
      <c r="L7354" s="232"/>
      <c r="M7354" s="232"/>
      <c r="N7354" s="131" t="e">
        <f t="shared" si="114"/>
        <v>#N/A</v>
      </c>
    </row>
    <row r="7355" spans="1:14" ht="12.75" customHeight="1" x14ac:dyDescent="0.25">
      <c r="A7355" s="232"/>
      <c r="B7355" s="232"/>
      <c r="C7355" s="232"/>
      <c r="D7355" s="232"/>
      <c r="E7355" s="232"/>
      <c r="F7355" s="232"/>
      <c r="G7355" s="232"/>
      <c r="H7355" s="232"/>
      <c r="I7355" s="232"/>
      <c r="J7355" s="232"/>
      <c r="K7355" s="232"/>
      <c r="L7355" s="232"/>
      <c r="M7355" s="232"/>
      <c r="N7355" s="131" t="e">
        <f t="shared" si="114"/>
        <v>#N/A</v>
      </c>
    </row>
    <row r="7356" spans="1:14" ht="12.75" customHeight="1" x14ac:dyDescent="0.25">
      <c r="A7356" s="232"/>
      <c r="B7356" s="232"/>
      <c r="C7356" s="232"/>
      <c r="D7356" s="232"/>
      <c r="E7356" s="232"/>
      <c r="F7356" s="232"/>
      <c r="G7356" s="232"/>
      <c r="H7356" s="232"/>
      <c r="I7356" s="232"/>
      <c r="J7356" s="232"/>
      <c r="K7356" s="232"/>
      <c r="L7356" s="232"/>
      <c r="M7356" s="232"/>
      <c r="N7356" s="131" t="e">
        <f t="shared" si="114"/>
        <v>#N/A</v>
      </c>
    </row>
    <row r="7357" spans="1:14" ht="12.75" customHeight="1" x14ac:dyDescent="0.25">
      <c r="A7357" s="232"/>
      <c r="B7357" s="232"/>
      <c r="C7357" s="232"/>
      <c r="D7357" s="232"/>
      <c r="E7357" s="232"/>
      <c r="F7357" s="232"/>
      <c r="G7357" s="232"/>
      <c r="H7357" s="232"/>
      <c r="I7357" s="232"/>
      <c r="J7357" s="232"/>
      <c r="K7357" s="232"/>
      <c r="L7357" s="232"/>
      <c r="M7357" s="232"/>
      <c r="N7357" s="131" t="e">
        <f t="shared" si="114"/>
        <v>#N/A</v>
      </c>
    </row>
    <row r="7358" spans="1:14" ht="12.75" customHeight="1" x14ac:dyDescent="0.25">
      <c r="A7358" s="232"/>
      <c r="B7358" s="232"/>
      <c r="C7358" s="232"/>
      <c r="D7358" s="232"/>
      <c r="E7358" s="232"/>
      <c r="F7358" s="232"/>
      <c r="G7358" s="232"/>
      <c r="H7358" s="232"/>
      <c r="I7358" s="232"/>
      <c r="J7358" s="232"/>
      <c r="K7358" s="232"/>
      <c r="L7358" s="232"/>
      <c r="M7358" s="232"/>
      <c r="N7358" s="131" t="e">
        <f t="shared" si="114"/>
        <v>#N/A</v>
      </c>
    </row>
    <row r="7359" spans="1:14" ht="12.75" customHeight="1" x14ac:dyDescent="0.25">
      <c r="A7359" s="232"/>
      <c r="B7359" s="232"/>
      <c r="C7359" s="232"/>
      <c r="D7359" s="232"/>
      <c r="E7359" s="232"/>
      <c r="F7359" s="232"/>
      <c r="G7359" s="232"/>
      <c r="H7359" s="232"/>
      <c r="I7359" s="232"/>
      <c r="J7359" s="232"/>
      <c r="K7359" s="232"/>
      <c r="L7359" s="232"/>
      <c r="M7359" s="232"/>
      <c r="N7359" s="131" t="e">
        <f t="shared" si="114"/>
        <v>#N/A</v>
      </c>
    </row>
    <row r="7360" spans="1:14" ht="12.75" customHeight="1" x14ac:dyDescent="0.25">
      <c r="A7360" s="232"/>
      <c r="B7360" s="232"/>
      <c r="C7360" s="232"/>
      <c r="D7360" s="232"/>
      <c r="E7360" s="232"/>
      <c r="F7360" s="232"/>
      <c r="G7360" s="232"/>
      <c r="H7360" s="232"/>
      <c r="I7360" s="232"/>
      <c r="J7360" s="232"/>
      <c r="K7360" s="232"/>
      <c r="L7360" s="232"/>
      <c r="M7360" s="232"/>
      <c r="N7360" s="131" t="e">
        <f t="shared" si="114"/>
        <v>#N/A</v>
      </c>
    </row>
    <row r="7361" spans="1:14" ht="12.75" customHeight="1" x14ac:dyDescent="0.25">
      <c r="A7361" s="232"/>
      <c r="B7361" s="232"/>
      <c r="C7361" s="232"/>
      <c r="D7361" s="232"/>
      <c r="E7361" s="232"/>
      <c r="F7361" s="232"/>
      <c r="G7361" s="232"/>
      <c r="H7361" s="232"/>
      <c r="I7361" s="232"/>
      <c r="J7361" s="232"/>
      <c r="K7361" s="232"/>
      <c r="L7361" s="232"/>
      <c r="M7361" s="232"/>
      <c r="N7361" s="131" t="e">
        <f t="shared" si="114"/>
        <v>#N/A</v>
      </c>
    </row>
    <row r="7362" spans="1:14" ht="12.75" customHeight="1" x14ac:dyDescent="0.25">
      <c r="A7362" s="232"/>
      <c r="B7362" s="232"/>
      <c r="C7362" s="232"/>
      <c r="D7362" s="232"/>
      <c r="E7362" s="232"/>
      <c r="F7362" s="232"/>
      <c r="G7362" s="232"/>
      <c r="H7362" s="232"/>
      <c r="I7362" s="232"/>
      <c r="J7362" s="232"/>
      <c r="K7362" s="232"/>
      <c r="L7362" s="232"/>
      <c r="M7362" s="232"/>
      <c r="N7362" s="131" t="e">
        <f t="shared" si="114"/>
        <v>#N/A</v>
      </c>
    </row>
    <row r="7363" spans="1:14" ht="12.75" customHeight="1" x14ac:dyDescent="0.25">
      <c r="A7363" s="232"/>
      <c r="B7363" s="232"/>
      <c r="C7363" s="232"/>
      <c r="D7363" s="232"/>
      <c r="E7363" s="232"/>
      <c r="F7363" s="232"/>
      <c r="G7363" s="232"/>
      <c r="H7363" s="232"/>
      <c r="I7363" s="232"/>
      <c r="J7363" s="232"/>
      <c r="K7363" s="232"/>
      <c r="L7363" s="232"/>
      <c r="M7363" s="232"/>
      <c r="N7363" s="131" t="e">
        <f t="shared" si="114"/>
        <v>#N/A</v>
      </c>
    </row>
    <row r="7364" spans="1:14" ht="12.75" customHeight="1" x14ac:dyDescent="0.25">
      <c r="A7364" s="232"/>
      <c r="B7364" s="232"/>
      <c r="C7364" s="232"/>
      <c r="D7364" s="232"/>
      <c r="E7364" s="232"/>
      <c r="F7364" s="232"/>
      <c r="G7364" s="232"/>
      <c r="H7364" s="232"/>
      <c r="I7364" s="232"/>
      <c r="J7364" s="232"/>
      <c r="K7364" s="232"/>
      <c r="L7364" s="232"/>
      <c r="M7364" s="232"/>
      <c r="N7364" s="131" t="e">
        <f t="shared" ref="N7364:N7427" si="115">VLOOKUP(I7364,$O$3:$P$10,2,FALSE)</f>
        <v>#N/A</v>
      </c>
    </row>
    <row r="7365" spans="1:14" ht="12.75" customHeight="1" x14ac:dyDescent="0.25">
      <c r="A7365" s="232"/>
      <c r="B7365" s="232"/>
      <c r="C7365" s="232"/>
      <c r="D7365" s="232"/>
      <c r="E7365" s="232"/>
      <c r="F7365" s="232"/>
      <c r="G7365" s="232"/>
      <c r="H7365" s="232"/>
      <c r="I7365" s="232"/>
      <c r="J7365" s="232"/>
      <c r="K7365" s="232"/>
      <c r="L7365" s="232"/>
      <c r="M7365" s="232"/>
      <c r="N7365" s="131" t="e">
        <f t="shared" si="115"/>
        <v>#N/A</v>
      </c>
    </row>
    <row r="7366" spans="1:14" ht="12.75" customHeight="1" x14ac:dyDescent="0.25">
      <c r="A7366" s="232"/>
      <c r="B7366" s="232"/>
      <c r="C7366" s="232"/>
      <c r="D7366" s="232"/>
      <c r="E7366" s="232"/>
      <c r="F7366" s="232"/>
      <c r="G7366" s="232"/>
      <c r="H7366" s="232"/>
      <c r="I7366" s="232"/>
      <c r="J7366" s="232"/>
      <c r="K7366" s="232"/>
      <c r="L7366" s="232"/>
      <c r="M7366" s="232"/>
      <c r="N7366" s="131" t="e">
        <f t="shared" si="115"/>
        <v>#N/A</v>
      </c>
    </row>
    <row r="7367" spans="1:14" ht="12.75" customHeight="1" x14ac:dyDescent="0.25">
      <c r="A7367" s="232"/>
      <c r="B7367" s="232"/>
      <c r="C7367" s="232"/>
      <c r="D7367" s="232"/>
      <c r="E7367" s="232"/>
      <c r="F7367" s="232"/>
      <c r="G7367" s="232"/>
      <c r="H7367" s="232"/>
      <c r="I7367" s="232"/>
      <c r="J7367" s="232"/>
      <c r="K7367" s="232"/>
      <c r="L7367" s="232"/>
      <c r="M7367" s="232"/>
      <c r="N7367" s="131" t="e">
        <f t="shared" si="115"/>
        <v>#N/A</v>
      </c>
    </row>
    <row r="7368" spans="1:14" ht="12.75" customHeight="1" x14ac:dyDescent="0.25">
      <c r="A7368" s="232"/>
      <c r="B7368" s="232"/>
      <c r="C7368" s="232"/>
      <c r="D7368" s="232"/>
      <c r="E7368" s="232"/>
      <c r="F7368" s="232"/>
      <c r="G7368" s="232"/>
      <c r="H7368" s="232"/>
      <c r="I7368" s="232"/>
      <c r="J7368" s="232"/>
      <c r="K7368" s="232"/>
      <c r="L7368" s="232"/>
      <c r="M7368" s="232"/>
      <c r="N7368" s="131" t="e">
        <f t="shared" si="115"/>
        <v>#N/A</v>
      </c>
    </row>
    <row r="7369" spans="1:14" ht="12.75" customHeight="1" x14ac:dyDescent="0.25">
      <c r="A7369" s="232"/>
      <c r="B7369" s="232"/>
      <c r="C7369" s="232"/>
      <c r="D7369" s="232"/>
      <c r="E7369" s="232"/>
      <c r="F7369" s="232"/>
      <c r="G7369" s="232"/>
      <c r="H7369" s="232"/>
      <c r="I7369" s="232"/>
      <c r="J7369" s="232"/>
      <c r="K7369" s="232"/>
      <c r="L7369" s="232"/>
      <c r="M7369" s="232"/>
      <c r="N7369" s="131" t="e">
        <f t="shared" si="115"/>
        <v>#N/A</v>
      </c>
    </row>
    <row r="7370" spans="1:14" ht="12.75" customHeight="1" x14ac:dyDescent="0.25">
      <c r="A7370" s="232"/>
      <c r="B7370" s="232"/>
      <c r="C7370" s="232"/>
      <c r="D7370" s="232"/>
      <c r="E7370" s="232"/>
      <c r="F7370" s="232"/>
      <c r="G7370" s="232"/>
      <c r="H7370" s="232"/>
      <c r="I7370" s="232"/>
      <c r="J7370" s="232"/>
      <c r="K7370" s="232"/>
      <c r="L7370" s="232"/>
      <c r="M7370" s="232"/>
      <c r="N7370" s="131" t="e">
        <f t="shared" si="115"/>
        <v>#N/A</v>
      </c>
    </row>
    <row r="7371" spans="1:14" ht="12.75" customHeight="1" x14ac:dyDescent="0.25">
      <c r="A7371" s="232"/>
      <c r="B7371" s="232"/>
      <c r="C7371" s="232"/>
      <c r="D7371" s="232"/>
      <c r="E7371" s="232"/>
      <c r="F7371" s="232"/>
      <c r="G7371" s="232"/>
      <c r="H7371" s="232"/>
      <c r="I7371" s="232"/>
      <c r="J7371" s="232"/>
      <c r="K7371" s="232"/>
      <c r="L7371" s="232"/>
      <c r="M7371" s="232"/>
      <c r="N7371" s="131" t="e">
        <f t="shared" si="115"/>
        <v>#N/A</v>
      </c>
    </row>
    <row r="7372" spans="1:14" ht="12.75" customHeight="1" x14ac:dyDescent="0.25">
      <c r="A7372" s="232"/>
      <c r="B7372" s="232"/>
      <c r="C7372" s="232"/>
      <c r="D7372" s="232"/>
      <c r="E7372" s="232"/>
      <c r="F7372" s="232"/>
      <c r="G7372" s="232"/>
      <c r="H7372" s="232"/>
      <c r="I7372" s="232"/>
      <c r="J7372" s="232"/>
      <c r="K7372" s="232"/>
      <c r="L7372" s="232"/>
      <c r="M7372" s="232"/>
      <c r="N7372" s="131" t="e">
        <f t="shared" si="115"/>
        <v>#N/A</v>
      </c>
    </row>
    <row r="7373" spans="1:14" ht="12.75" customHeight="1" x14ac:dyDescent="0.25">
      <c r="A7373" s="232"/>
      <c r="B7373" s="232"/>
      <c r="C7373" s="232"/>
      <c r="D7373" s="232"/>
      <c r="E7373" s="232"/>
      <c r="F7373" s="232"/>
      <c r="G7373" s="232"/>
      <c r="H7373" s="232"/>
      <c r="I7373" s="232"/>
      <c r="J7373" s="232"/>
      <c r="K7373" s="232"/>
      <c r="L7373" s="232"/>
      <c r="M7373" s="232"/>
      <c r="N7373" s="131" t="e">
        <f t="shared" si="115"/>
        <v>#N/A</v>
      </c>
    </row>
    <row r="7374" spans="1:14" ht="12.75" customHeight="1" x14ac:dyDescent="0.25">
      <c r="A7374" s="232"/>
      <c r="B7374" s="232"/>
      <c r="C7374" s="232"/>
      <c r="D7374" s="232"/>
      <c r="E7374" s="232"/>
      <c r="F7374" s="232"/>
      <c r="G7374" s="232"/>
      <c r="H7374" s="232"/>
      <c r="I7374" s="232"/>
      <c r="J7374" s="232"/>
      <c r="K7374" s="232"/>
      <c r="L7374" s="232"/>
      <c r="M7374" s="232"/>
      <c r="N7374" s="131" t="e">
        <f t="shared" si="115"/>
        <v>#N/A</v>
      </c>
    </row>
    <row r="7375" spans="1:14" ht="12.75" customHeight="1" x14ac:dyDescent="0.25">
      <c r="A7375" s="232"/>
      <c r="B7375" s="232"/>
      <c r="C7375" s="232"/>
      <c r="D7375" s="232"/>
      <c r="E7375" s="232"/>
      <c r="F7375" s="232"/>
      <c r="G7375" s="232"/>
      <c r="H7375" s="232"/>
      <c r="I7375" s="232"/>
      <c r="J7375" s="232"/>
      <c r="K7375" s="232"/>
      <c r="L7375" s="232"/>
      <c r="M7375" s="232"/>
      <c r="N7375" s="131" t="e">
        <f t="shared" si="115"/>
        <v>#N/A</v>
      </c>
    </row>
    <row r="7376" spans="1:14" ht="12.75" customHeight="1" x14ac:dyDescent="0.25">
      <c r="A7376" s="232"/>
      <c r="B7376" s="232"/>
      <c r="C7376" s="232"/>
      <c r="D7376" s="232"/>
      <c r="E7376" s="232"/>
      <c r="F7376" s="232"/>
      <c r="G7376" s="232"/>
      <c r="H7376" s="232"/>
      <c r="I7376" s="232"/>
      <c r="J7376" s="232"/>
      <c r="K7376" s="232"/>
      <c r="L7376" s="232"/>
      <c r="M7376" s="232"/>
      <c r="N7376" s="131" t="e">
        <f t="shared" si="115"/>
        <v>#N/A</v>
      </c>
    </row>
    <row r="7377" spans="1:14" ht="12.75" customHeight="1" x14ac:dyDescent="0.25">
      <c r="A7377" s="232"/>
      <c r="B7377" s="232"/>
      <c r="C7377" s="232"/>
      <c r="D7377" s="232"/>
      <c r="E7377" s="232"/>
      <c r="F7377" s="232"/>
      <c r="G7377" s="232"/>
      <c r="H7377" s="232"/>
      <c r="I7377" s="232"/>
      <c r="J7377" s="232"/>
      <c r="K7377" s="232"/>
      <c r="L7377" s="232"/>
      <c r="M7377" s="232"/>
      <c r="N7377" s="131" t="e">
        <f t="shared" si="115"/>
        <v>#N/A</v>
      </c>
    </row>
    <row r="7378" spans="1:14" ht="12.75" customHeight="1" x14ac:dyDescent="0.25">
      <c r="A7378" s="232"/>
      <c r="B7378" s="232"/>
      <c r="C7378" s="232"/>
      <c r="D7378" s="232"/>
      <c r="E7378" s="232"/>
      <c r="F7378" s="232"/>
      <c r="G7378" s="232"/>
      <c r="H7378" s="232"/>
      <c r="I7378" s="232"/>
      <c r="J7378" s="232"/>
      <c r="K7378" s="232"/>
      <c r="L7378" s="232"/>
      <c r="M7378" s="232"/>
      <c r="N7378" s="131" t="e">
        <f t="shared" si="115"/>
        <v>#N/A</v>
      </c>
    </row>
    <row r="7379" spans="1:14" ht="12.75" customHeight="1" x14ac:dyDescent="0.25">
      <c r="A7379" s="232"/>
      <c r="B7379" s="232"/>
      <c r="C7379" s="232"/>
      <c r="D7379" s="232"/>
      <c r="E7379" s="232"/>
      <c r="F7379" s="232"/>
      <c r="G7379" s="232"/>
      <c r="H7379" s="232"/>
      <c r="I7379" s="232"/>
      <c r="J7379" s="232"/>
      <c r="K7379" s="232"/>
      <c r="L7379" s="232"/>
      <c r="M7379" s="232"/>
      <c r="N7379" s="131" t="e">
        <f t="shared" si="115"/>
        <v>#N/A</v>
      </c>
    </row>
    <row r="7380" spans="1:14" ht="12.75" customHeight="1" x14ac:dyDescent="0.25">
      <c r="A7380" s="232"/>
      <c r="B7380" s="232"/>
      <c r="C7380" s="232"/>
      <c r="D7380" s="232"/>
      <c r="E7380" s="232"/>
      <c r="F7380" s="232"/>
      <c r="G7380" s="232"/>
      <c r="H7380" s="232"/>
      <c r="I7380" s="232"/>
      <c r="J7380" s="232"/>
      <c r="K7380" s="232"/>
      <c r="L7380" s="232"/>
      <c r="M7380" s="232"/>
      <c r="N7380" s="131" t="e">
        <f t="shared" si="115"/>
        <v>#N/A</v>
      </c>
    </row>
    <row r="7381" spans="1:14" ht="12.75" customHeight="1" x14ac:dyDescent="0.25">
      <c r="A7381" s="232"/>
      <c r="B7381" s="232"/>
      <c r="C7381" s="232"/>
      <c r="D7381" s="232"/>
      <c r="E7381" s="232"/>
      <c r="F7381" s="232"/>
      <c r="G7381" s="232"/>
      <c r="H7381" s="232"/>
      <c r="I7381" s="232"/>
      <c r="J7381" s="232"/>
      <c r="K7381" s="232"/>
      <c r="L7381" s="232"/>
      <c r="M7381" s="232"/>
      <c r="N7381" s="131" t="e">
        <f t="shared" si="115"/>
        <v>#N/A</v>
      </c>
    </row>
    <row r="7382" spans="1:14" ht="12.75" customHeight="1" x14ac:dyDescent="0.25">
      <c r="A7382" s="232"/>
      <c r="B7382" s="232"/>
      <c r="C7382" s="232"/>
      <c r="D7382" s="232"/>
      <c r="E7382" s="232"/>
      <c r="F7382" s="232"/>
      <c r="G7382" s="232"/>
      <c r="H7382" s="232"/>
      <c r="I7382" s="232"/>
      <c r="J7382" s="232"/>
      <c r="K7382" s="232"/>
      <c r="L7382" s="232"/>
      <c r="M7382" s="232"/>
      <c r="N7382" s="131" t="e">
        <f t="shared" si="115"/>
        <v>#N/A</v>
      </c>
    </row>
    <row r="7383" spans="1:14" ht="12.75" customHeight="1" x14ac:dyDescent="0.25">
      <c r="A7383" s="232"/>
      <c r="B7383" s="232"/>
      <c r="C7383" s="232"/>
      <c r="D7383" s="232"/>
      <c r="E7383" s="232"/>
      <c r="F7383" s="232"/>
      <c r="G7383" s="232"/>
      <c r="H7383" s="232"/>
      <c r="I7383" s="232"/>
      <c r="J7383" s="232"/>
      <c r="K7383" s="232"/>
      <c r="L7383" s="232"/>
      <c r="M7383" s="232"/>
      <c r="N7383" s="131" t="e">
        <f t="shared" si="115"/>
        <v>#N/A</v>
      </c>
    </row>
    <row r="7384" spans="1:14" ht="12.75" customHeight="1" x14ac:dyDescent="0.25">
      <c r="A7384" s="232"/>
      <c r="B7384" s="232"/>
      <c r="C7384" s="232"/>
      <c r="D7384" s="232"/>
      <c r="E7384" s="232"/>
      <c r="F7384" s="232"/>
      <c r="G7384" s="232"/>
      <c r="H7384" s="232"/>
      <c r="I7384" s="232"/>
      <c r="J7384" s="232"/>
      <c r="K7384" s="232"/>
      <c r="L7384" s="232"/>
      <c r="M7384" s="232"/>
      <c r="N7384" s="131" t="e">
        <f t="shared" si="115"/>
        <v>#N/A</v>
      </c>
    </row>
    <row r="7385" spans="1:14" ht="12.75" customHeight="1" x14ac:dyDescent="0.25">
      <c r="A7385" s="232"/>
      <c r="B7385" s="232"/>
      <c r="C7385" s="232"/>
      <c r="D7385" s="232"/>
      <c r="E7385" s="232"/>
      <c r="F7385" s="232"/>
      <c r="G7385" s="232"/>
      <c r="H7385" s="232"/>
      <c r="I7385" s="232"/>
      <c r="J7385" s="232"/>
      <c r="K7385" s="232"/>
      <c r="L7385" s="232"/>
      <c r="M7385" s="232"/>
      <c r="N7385" s="131" t="e">
        <f t="shared" si="115"/>
        <v>#N/A</v>
      </c>
    </row>
    <row r="7386" spans="1:14" ht="12.75" customHeight="1" x14ac:dyDescent="0.25">
      <c r="A7386" s="232"/>
      <c r="B7386" s="232"/>
      <c r="C7386" s="232"/>
      <c r="D7386" s="232"/>
      <c r="E7386" s="232"/>
      <c r="F7386" s="232"/>
      <c r="G7386" s="232"/>
      <c r="H7386" s="232"/>
      <c r="I7386" s="232"/>
      <c r="J7386" s="232"/>
      <c r="K7386" s="232"/>
      <c r="L7386" s="232"/>
      <c r="M7386" s="232"/>
      <c r="N7386" s="131" t="e">
        <f t="shared" si="115"/>
        <v>#N/A</v>
      </c>
    </row>
    <row r="7387" spans="1:14" ht="12.75" customHeight="1" x14ac:dyDescent="0.25">
      <c r="A7387" s="232"/>
      <c r="B7387" s="232"/>
      <c r="C7387" s="232"/>
      <c r="D7387" s="232"/>
      <c r="E7387" s="232"/>
      <c r="F7387" s="232"/>
      <c r="G7387" s="232"/>
      <c r="H7387" s="232"/>
      <c r="I7387" s="232"/>
      <c r="J7387" s="232"/>
      <c r="K7387" s="232"/>
      <c r="L7387" s="232"/>
      <c r="M7387" s="232"/>
      <c r="N7387" s="131" t="e">
        <f t="shared" si="115"/>
        <v>#N/A</v>
      </c>
    </row>
    <row r="7388" spans="1:14" ht="12.75" customHeight="1" x14ac:dyDescent="0.25">
      <c r="A7388" s="232"/>
      <c r="B7388" s="232"/>
      <c r="C7388" s="232"/>
      <c r="D7388" s="232"/>
      <c r="E7388" s="232"/>
      <c r="F7388" s="232"/>
      <c r="G7388" s="232"/>
      <c r="H7388" s="232"/>
      <c r="I7388" s="232"/>
      <c r="J7388" s="232"/>
      <c r="K7388" s="232"/>
      <c r="L7388" s="232"/>
      <c r="M7388" s="232"/>
      <c r="N7388" s="131" t="e">
        <f t="shared" si="115"/>
        <v>#N/A</v>
      </c>
    </row>
    <row r="7389" spans="1:14" ht="12.75" customHeight="1" x14ac:dyDescent="0.25">
      <c r="A7389" s="232"/>
      <c r="B7389" s="232"/>
      <c r="C7389" s="232"/>
      <c r="D7389" s="232"/>
      <c r="E7389" s="232"/>
      <c r="F7389" s="232"/>
      <c r="G7389" s="232"/>
      <c r="H7389" s="232"/>
      <c r="I7389" s="232"/>
      <c r="J7389" s="232"/>
      <c r="K7389" s="232"/>
      <c r="L7389" s="232"/>
      <c r="M7389" s="232"/>
      <c r="N7389" s="131" t="e">
        <f t="shared" si="115"/>
        <v>#N/A</v>
      </c>
    </row>
    <row r="7390" spans="1:14" ht="12.75" customHeight="1" x14ac:dyDescent="0.25">
      <c r="A7390" s="232"/>
      <c r="B7390" s="232"/>
      <c r="C7390" s="232"/>
      <c r="D7390" s="232"/>
      <c r="E7390" s="232"/>
      <c r="F7390" s="232"/>
      <c r="G7390" s="232"/>
      <c r="H7390" s="232"/>
      <c r="I7390" s="232"/>
      <c r="J7390" s="232"/>
      <c r="K7390" s="232"/>
      <c r="L7390" s="232"/>
      <c r="M7390" s="232"/>
      <c r="N7390" s="131" t="e">
        <f t="shared" si="115"/>
        <v>#N/A</v>
      </c>
    </row>
    <row r="7391" spans="1:14" ht="12.75" customHeight="1" x14ac:dyDescent="0.25">
      <c r="A7391" s="232"/>
      <c r="B7391" s="232"/>
      <c r="C7391" s="232"/>
      <c r="D7391" s="232"/>
      <c r="E7391" s="232"/>
      <c r="F7391" s="232"/>
      <c r="G7391" s="232"/>
      <c r="H7391" s="232"/>
      <c r="I7391" s="232"/>
      <c r="J7391" s="232"/>
      <c r="K7391" s="232"/>
      <c r="L7391" s="232"/>
      <c r="M7391" s="232"/>
      <c r="N7391" s="131" t="e">
        <f t="shared" si="115"/>
        <v>#N/A</v>
      </c>
    </row>
    <row r="7392" spans="1:14" ht="12.75" customHeight="1" x14ac:dyDescent="0.25">
      <c r="A7392" s="232"/>
      <c r="B7392" s="232"/>
      <c r="C7392" s="232"/>
      <c r="D7392" s="232"/>
      <c r="E7392" s="232"/>
      <c r="F7392" s="232"/>
      <c r="G7392" s="232"/>
      <c r="H7392" s="232"/>
      <c r="I7392" s="232"/>
      <c r="J7392" s="232"/>
      <c r="K7392" s="232"/>
      <c r="L7392" s="232"/>
      <c r="M7392" s="232"/>
      <c r="N7392" s="131" t="e">
        <f t="shared" si="115"/>
        <v>#N/A</v>
      </c>
    </row>
    <row r="7393" spans="1:14" ht="12.75" customHeight="1" x14ac:dyDescent="0.25">
      <c r="A7393" s="232"/>
      <c r="B7393" s="232"/>
      <c r="C7393" s="232"/>
      <c r="D7393" s="232"/>
      <c r="E7393" s="232"/>
      <c r="F7393" s="232"/>
      <c r="G7393" s="232"/>
      <c r="H7393" s="232"/>
      <c r="I7393" s="232"/>
      <c r="J7393" s="232"/>
      <c r="K7393" s="232"/>
      <c r="L7393" s="232"/>
      <c r="M7393" s="232"/>
      <c r="N7393" s="131" t="e">
        <f t="shared" si="115"/>
        <v>#N/A</v>
      </c>
    </row>
    <row r="7394" spans="1:14" ht="12.75" customHeight="1" x14ac:dyDescent="0.25">
      <c r="A7394" s="232"/>
      <c r="B7394" s="232"/>
      <c r="C7394" s="232"/>
      <c r="D7394" s="232"/>
      <c r="E7394" s="232"/>
      <c r="F7394" s="232"/>
      <c r="G7394" s="232"/>
      <c r="H7394" s="232"/>
      <c r="I7394" s="232"/>
      <c r="J7394" s="232"/>
      <c r="K7394" s="232"/>
      <c r="L7394" s="232"/>
      <c r="M7394" s="232"/>
      <c r="N7394" s="131" t="e">
        <f t="shared" si="115"/>
        <v>#N/A</v>
      </c>
    </row>
    <row r="7395" spans="1:14" ht="12.75" customHeight="1" x14ac:dyDescent="0.25">
      <c r="A7395" s="232"/>
      <c r="B7395" s="232"/>
      <c r="C7395" s="232"/>
      <c r="D7395" s="232"/>
      <c r="E7395" s="232"/>
      <c r="F7395" s="232"/>
      <c r="G7395" s="232"/>
      <c r="H7395" s="232"/>
      <c r="I7395" s="232"/>
      <c r="J7395" s="232"/>
      <c r="K7395" s="232"/>
      <c r="L7395" s="232"/>
      <c r="M7395" s="232"/>
      <c r="N7395" s="131" t="e">
        <f t="shared" si="115"/>
        <v>#N/A</v>
      </c>
    </row>
    <row r="7396" spans="1:14" ht="12.75" customHeight="1" x14ac:dyDescent="0.25">
      <c r="A7396" s="232"/>
      <c r="B7396" s="232"/>
      <c r="C7396" s="232"/>
      <c r="D7396" s="232"/>
      <c r="E7396" s="232"/>
      <c r="F7396" s="232"/>
      <c r="G7396" s="232"/>
      <c r="H7396" s="232"/>
      <c r="I7396" s="232"/>
      <c r="J7396" s="232"/>
      <c r="K7396" s="232"/>
      <c r="L7396" s="232"/>
      <c r="M7396" s="232"/>
      <c r="N7396" s="131" t="e">
        <f t="shared" si="115"/>
        <v>#N/A</v>
      </c>
    </row>
    <row r="7397" spans="1:14" ht="12.75" customHeight="1" x14ac:dyDescent="0.25">
      <c r="A7397" s="232"/>
      <c r="B7397" s="232"/>
      <c r="C7397" s="232"/>
      <c r="D7397" s="232"/>
      <c r="E7397" s="232"/>
      <c r="F7397" s="232"/>
      <c r="G7397" s="232"/>
      <c r="H7397" s="232"/>
      <c r="I7397" s="232"/>
      <c r="J7397" s="232"/>
      <c r="K7397" s="232"/>
      <c r="L7397" s="232"/>
      <c r="M7397" s="232"/>
      <c r="N7397" s="131" t="e">
        <f t="shared" si="115"/>
        <v>#N/A</v>
      </c>
    </row>
    <row r="7398" spans="1:14" ht="12.75" customHeight="1" x14ac:dyDescent="0.25">
      <c r="A7398" s="232"/>
      <c r="B7398" s="232"/>
      <c r="C7398" s="232"/>
      <c r="D7398" s="232"/>
      <c r="E7398" s="232"/>
      <c r="F7398" s="232"/>
      <c r="G7398" s="232"/>
      <c r="H7398" s="232"/>
      <c r="I7398" s="232"/>
      <c r="J7398" s="232"/>
      <c r="K7398" s="232"/>
      <c r="L7398" s="232"/>
      <c r="M7398" s="232"/>
      <c r="N7398" s="131" t="e">
        <f t="shared" si="115"/>
        <v>#N/A</v>
      </c>
    </row>
    <row r="7399" spans="1:14" ht="12.75" customHeight="1" x14ac:dyDescent="0.25">
      <c r="A7399" s="232"/>
      <c r="B7399" s="232"/>
      <c r="C7399" s="232"/>
      <c r="D7399" s="232"/>
      <c r="E7399" s="232"/>
      <c r="F7399" s="232"/>
      <c r="G7399" s="232"/>
      <c r="H7399" s="232"/>
      <c r="I7399" s="232"/>
      <c r="J7399" s="232"/>
      <c r="K7399" s="232"/>
      <c r="L7399" s="232"/>
      <c r="M7399" s="232"/>
      <c r="N7399" s="131" t="e">
        <f t="shared" si="115"/>
        <v>#N/A</v>
      </c>
    </row>
    <row r="7400" spans="1:14" ht="12.75" customHeight="1" x14ac:dyDescent="0.25">
      <c r="A7400" s="232"/>
      <c r="B7400" s="232"/>
      <c r="C7400" s="232"/>
      <c r="D7400" s="232"/>
      <c r="E7400" s="232"/>
      <c r="F7400" s="232"/>
      <c r="G7400" s="232"/>
      <c r="H7400" s="232"/>
      <c r="I7400" s="232"/>
      <c r="J7400" s="232"/>
      <c r="K7400" s="232"/>
      <c r="L7400" s="232"/>
      <c r="M7400" s="232"/>
      <c r="N7400" s="131" t="e">
        <f t="shared" si="115"/>
        <v>#N/A</v>
      </c>
    </row>
    <row r="7401" spans="1:14" ht="12.75" customHeight="1" x14ac:dyDescent="0.25">
      <c r="A7401" s="232"/>
      <c r="B7401" s="232"/>
      <c r="C7401" s="232"/>
      <c r="D7401" s="232"/>
      <c r="E7401" s="232"/>
      <c r="F7401" s="232"/>
      <c r="G7401" s="232"/>
      <c r="H7401" s="232"/>
      <c r="I7401" s="232"/>
      <c r="J7401" s="232"/>
      <c r="K7401" s="232"/>
      <c r="L7401" s="232"/>
      <c r="M7401" s="232"/>
      <c r="N7401" s="131" t="e">
        <f t="shared" si="115"/>
        <v>#N/A</v>
      </c>
    </row>
    <row r="7402" spans="1:14" ht="12.75" customHeight="1" x14ac:dyDescent="0.25">
      <c r="A7402" s="232"/>
      <c r="B7402" s="232"/>
      <c r="C7402" s="232"/>
      <c r="D7402" s="232"/>
      <c r="E7402" s="232"/>
      <c r="F7402" s="232"/>
      <c r="G7402" s="232"/>
      <c r="H7402" s="232"/>
      <c r="I7402" s="232"/>
      <c r="J7402" s="232"/>
      <c r="K7402" s="232"/>
      <c r="L7402" s="232"/>
      <c r="M7402" s="232"/>
      <c r="N7402" s="131" t="e">
        <f t="shared" si="115"/>
        <v>#N/A</v>
      </c>
    </row>
    <row r="7403" spans="1:14" ht="12.75" customHeight="1" x14ac:dyDescent="0.25">
      <c r="A7403" s="232"/>
      <c r="B7403" s="232"/>
      <c r="C7403" s="232"/>
      <c r="D7403" s="232"/>
      <c r="E7403" s="232"/>
      <c r="F7403" s="232"/>
      <c r="G7403" s="232"/>
      <c r="H7403" s="232"/>
      <c r="I7403" s="232"/>
      <c r="J7403" s="232"/>
      <c r="K7403" s="232"/>
      <c r="L7403" s="232"/>
      <c r="M7403" s="232"/>
      <c r="N7403" s="131" t="e">
        <f t="shared" si="115"/>
        <v>#N/A</v>
      </c>
    </row>
    <row r="7404" spans="1:14" ht="12.75" customHeight="1" x14ac:dyDescent="0.25">
      <c r="A7404" s="232"/>
      <c r="B7404" s="232"/>
      <c r="C7404" s="232"/>
      <c r="D7404" s="232"/>
      <c r="E7404" s="232"/>
      <c r="F7404" s="232"/>
      <c r="G7404" s="232"/>
      <c r="H7404" s="232"/>
      <c r="I7404" s="232"/>
      <c r="J7404" s="232"/>
      <c r="K7404" s="232"/>
      <c r="L7404" s="232"/>
      <c r="M7404" s="232"/>
      <c r="N7404" s="131" t="e">
        <f t="shared" si="115"/>
        <v>#N/A</v>
      </c>
    </row>
    <row r="7405" spans="1:14" ht="12.75" customHeight="1" x14ac:dyDescent="0.25">
      <c r="A7405" s="232"/>
      <c r="B7405" s="232"/>
      <c r="C7405" s="232"/>
      <c r="D7405" s="232"/>
      <c r="E7405" s="232"/>
      <c r="F7405" s="232"/>
      <c r="G7405" s="232"/>
      <c r="H7405" s="232"/>
      <c r="I7405" s="232"/>
      <c r="J7405" s="232"/>
      <c r="K7405" s="232"/>
      <c r="L7405" s="232"/>
      <c r="M7405" s="232"/>
      <c r="N7405" s="131" t="e">
        <f t="shared" si="115"/>
        <v>#N/A</v>
      </c>
    </row>
    <row r="7406" spans="1:14" ht="12.75" customHeight="1" x14ac:dyDescent="0.25">
      <c r="A7406" s="232"/>
      <c r="B7406" s="232"/>
      <c r="C7406" s="232"/>
      <c r="D7406" s="232"/>
      <c r="E7406" s="232"/>
      <c r="F7406" s="232"/>
      <c r="G7406" s="232"/>
      <c r="H7406" s="232"/>
      <c r="I7406" s="232"/>
      <c r="J7406" s="232"/>
      <c r="K7406" s="232"/>
      <c r="L7406" s="232"/>
      <c r="M7406" s="232"/>
      <c r="N7406" s="131" t="e">
        <f t="shared" si="115"/>
        <v>#N/A</v>
      </c>
    </row>
    <row r="7407" spans="1:14" ht="12.75" customHeight="1" x14ac:dyDescent="0.25">
      <c r="A7407" s="232"/>
      <c r="B7407" s="232"/>
      <c r="C7407" s="232"/>
      <c r="D7407" s="232"/>
      <c r="E7407" s="232"/>
      <c r="F7407" s="232"/>
      <c r="G7407" s="232"/>
      <c r="H7407" s="232"/>
      <c r="I7407" s="232"/>
      <c r="J7407" s="232"/>
      <c r="K7407" s="232"/>
      <c r="L7407" s="232"/>
      <c r="M7407" s="232"/>
      <c r="N7407" s="131" t="e">
        <f t="shared" si="115"/>
        <v>#N/A</v>
      </c>
    </row>
    <row r="7408" spans="1:14" ht="12.75" customHeight="1" x14ac:dyDescent="0.25">
      <c r="A7408" s="232"/>
      <c r="B7408" s="232"/>
      <c r="C7408" s="232"/>
      <c r="D7408" s="232"/>
      <c r="E7408" s="232"/>
      <c r="F7408" s="232"/>
      <c r="G7408" s="232"/>
      <c r="H7408" s="232"/>
      <c r="I7408" s="232"/>
      <c r="J7408" s="232"/>
      <c r="K7408" s="232"/>
      <c r="L7408" s="232"/>
      <c r="M7408" s="232"/>
      <c r="N7408" s="131" t="e">
        <f t="shared" si="115"/>
        <v>#N/A</v>
      </c>
    </row>
    <row r="7409" spans="1:14" ht="12.75" customHeight="1" x14ac:dyDescent="0.25">
      <c r="A7409" s="232"/>
      <c r="B7409" s="232"/>
      <c r="C7409" s="232"/>
      <c r="D7409" s="232"/>
      <c r="E7409" s="232"/>
      <c r="F7409" s="232"/>
      <c r="G7409" s="232"/>
      <c r="H7409" s="232"/>
      <c r="I7409" s="232"/>
      <c r="J7409" s="232"/>
      <c r="K7409" s="232"/>
      <c r="L7409" s="232"/>
      <c r="M7409" s="232"/>
      <c r="N7409" s="131" t="e">
        <f t="shared" si="115"/>
        <v>#N/A</v>
      </c>
    </row>
    <row r="7410" spans="1:14" ht="12.75" customHeight="1" x14ac:dyDescent="0.25">
      <c r="A7410" s="232"/>
      <c r="B7410" s="232"/>
      <c r="C7410" s="232"/>
      <c r="D7410" s="232"/>
      <c r="E7410" s="232"/>
      <c r="F7410" s="232"/>
      <c r="G7410" s="232"/>
      <c r="H7410" s="232"/>
      <c r="I7410" s="232"/>
      <c r="J7410" s="232"/>
      <c r="K7410" s="232"/>
      <c r="L7410" s="232"/>
      <c r="M7410" s="232"/>
      <c r="N7410" s="131" t="e">
        <f t="shared" si="115"/>
        <v>#N/A</v>
      </c>
    </row>
    <row r="7411" spans="1:14" ht="12.75" customHeight="1" x14ac:dyDescent="0.25">
      <c r="A7411" s="232"/>
      <c r="B7411" s="232"/>
      <c r="C7411" s="232"/>
      <c r="D7411" s="232"/>
      <c r="E7411" s="232"/>
      <c r="F7411" s="232"/>
      <c r="G7411" s="232"/>
      <c r="H7411" s="232"/>
      <c r="I7411" s="232"/>
      <c r="J7411" s="232"/>
      <c r="K7411" s="232"/>
      <c r="L7411" s="232"/>
      <c r="M7411" s="232"/>
      <c r="N7411" s="131" t="e">
        <f t="shared" si="115"/>
        <v>#N/A</v>
      </c>
    </row>
    <row r="7412" spans="1:14" ht="12.75" customHeight="1" x14ac:dyDescent="0.25">
      <c r="A7412" s="232"/>
      <c r="B7412" s="232"/>
      <c r="C7412" s="232"/>
      <c r="D7412" s="232"/>
      <c r="E7412" s="232"/>
      <c r="F7412" s="232"/>
      <c r="G7412" s="232"/>
      <c r="H7412" s="232"/>
      <c r="I7412" s="232"/>
      <c r="J7412" s="232"/>
      <c r="K7412" s="232"/>
      <c r="L7412" s="232"/>
      <c r="M7412" s="232"/>
      <c r="N7412" s="131" t="e">
        <f t="shared" si="115"/>
        <v>#N/A</v>
      </c>
    </row>
    <row r="7413" spans="1:14" ht="12.75" customHeight="1" x14ac:dyDescent="0.25">
      <c r="A7413" s="232"/>
      <c r="B7413" s="232"/>
      <c r="C7413" s="232"/>
      <c r="D7413" s="232"/>
      <c r="E7413" s="232"/>
      <c r="F7413" s="232"/>
      <c r="G7413" s="232"/>
      <c r="H7413" s="232"/>
      <c r="I7413" s="232"/>
      <c r="J7413" s="232"/>
      <c r="K7413" s="232"/>
      <c r="L7413" s="232"/>
      <c r="M7413" s="232"/>
      <c r="N7413" s="131" t="e">
        <f t="shared" si="115"/>
        <v>#N/A</v>
      </c>
    </row>
    <row r="7414" spans="1:14" ht="12.75" customHeight="1" x14ac:dyDescent="0.25">
      <c r="A7414" s="232"/>
      <c r="B7414" s="232"/>
      <c r="C7414" s="232"/>
      <c r="D7414" s="232"/>
      <c r="E7414" s="232"/>
      <c r="F7414" s="232"/>
      <c r="G7414" s="232"/>
      <c r="H7414" s="232"/>
      <c r="I7414" s="232"/>
      <c r="J7414" s="232"/>
      <c r="K7414" s="232"/>
      <c r="L7414" s="232"/>
      <c r="M7414" s="232"/>
      <c r="N7414" s="131" t="e">
        <f t="shared" si="115"/>
        <v>#N/A</v>
      </c>
    </row>
    <row r="7415" spans="1:14" ht="12.75" customHeight="1" x14ac:dyDescent="0.25">
      <c r="A7415" s="232"/>
      <c r="B7415" s="232"/>
      <c r="C7415" s="232"/>
      <c r="D7415" s="232"/>
      <c r="E7415" s="232"/>
      <c r="F7415" s="232"/>
      <c r="G7415" s="232"/>
      <c r="H7415" s="232"/>
      <c r="I7415" s="232"/>
      <c r="J7415" s="232"/>
      <c r="K7415" s="232"/>
      <c r="L7415" s="232"/>
      <c r="M7415" s="232"/>
      <c r="N7415" s="131" t="e">
        <f t="shared" si="115"/>
        <v>#N/A</v>
      </c>
    </row>
    <row r="7416" spans="1:14" ht="12.75" customHeight="1" x14ac:dyDescent="0.25">
      <c r="A7416" s="232"/>
      <c r="B7416" s="232"/>
      <c r="C7416" s="232"/>
      <c r="D7416" s="232"/>
      <c r="E7416" s="232"/>
      <c r="F7416" s="232"/>
      <c r="G7416" s="232"/>
      <c r="H7416" s="232"/>
      <c r="I7416" s="232"/>
      <c r="J7416" s="232"/>
      <c r="K7416" s="232"/>
      <c r="L7416" s="232"/>
      <c r="M7416" s="232"/>
      <c r="N7416" s="131" t="e">
        <f t="shared" si="115"/>
        <v>#N/A</v>
      </c>
    </row>
    <row r="7417" spans="1:14" ht="12.75" customHeight="1" x14ac:dyDescent="0.25">
      <c r="A7417" s="232"/>
      <c r="B7417" s="232"/>
      <c r="C7417" s="232"/>
      <c r="D7417" s="232"/>
      <c r="E7417" s="232"/>
      <c r="F7417" s="232"/>
      <c r="G7417" s="232"/>
      <c r="H7417" s="232"/>
      <c r="I7417" s="232"/>
      <c r="J7417" s="232"/>
      <c r="K7417" s="232"/>
      <c r="L7417" s="232"/>
      <c r="M7417" s="232"/>
      <c r="N7417" s="131" t="e">
        <f t="shared" si="115"/>
        <v>#N/A</v>
      </c>
    </row>
    <row r="7418" spans="1:14" ht="12.75" customHeight="1" x14ac:dyDescent="0.25">
      <c r="A7418" s="232"/>
      <c r="B7418" s="232"/>
      <c r="C7418" s="232"/>
      <c r="D7418" s="232"/>
      <c r="E7418" s="232"/>
      <c r="F7418" s="232"/>
      <c r="G7418" s="232"/>
      <c r="H7418" s="232"/>
      <c r="I7418" s="232"/>
      <c r="J7418" s="232"/>
      <c r="K7418" s="232"/>
      <c r="L7418" s="232"/>
      <c r="M7418" s="232"/>
      <c r="N7418" s="131" t="e">
        <f t="shared" si="115"/>
        <v>#N/A</v>
      </c>
    </row>
    <row r="7419" spans="1:14" ht="12.75" customHeight="1" x14ac:dyDescent="0.25">
      <c r="A7419" s="232"/>
      <c r="B7419" s="232"/>
      <c r="C7419" s="232"/>
      <c r="D7419" s="232"/>
      <c r="E7419" s="232"/>
      <c r="F7419" s="232"/>
      <c r="G7419" s="232"/>
      <c r="H7419" s="232"/>
      <c r="I7419" s="232"/>
      <c r="J7419" s="232"/>
      <c r="K7419" s="232"/>
      <c r="L7419" s="232"/>
      <c r="M7419" s="232"/>
      <c r="N7419" s="131" t="e">
        <f t="shared" si="115"/>
        <v>#N/A</v>
      </c>
    </row>
    <row r="7420" spans="1:14" ht="12.75" customHeight="1" x14ac:dyDescent="0.25">
      <c r="A7420" s="232"/>
      <c r="B7420" s="232"/>
      <c r="C7420" s="232"/>
      <c r="D7420" s="232"/>
      <c r="E7420" s="232"/>
      <c r="F7420" s="232"/>
      <c r="G7420" s="232"/>
      <c r="H7420" s="232"/>
      <c r="I7420" s="232"/>
      <c r="J7420" s="232"/>
      <c r="K7420" s="232"/>
      <c r="L7420" s="232"/>
      <c r="M7420" s="232"/>
      <c r="N7420" s="131" t="e">
        <f t="shared" si="115"/>
        <v>#N/A</v>
      </c>
    </row>
    <row r="7421" spans="1:14" ht="12.75" customHeight="1" x14ac:dyDescent="0.25">
      <c r="A7421" s="232"/>
      <c r="B7421" s="232"/>
      <c r="C7421" s="232"/>
      <c r="D7421" s="232"/>
      <c r="E7421" s="232"/>
      <c r="F7421" s="232"/>
      <c r="G7421" s="232"/>
      <c r="H7421" s="232"/>
      <c r="I7421" s="232"/>
      <c r="J7421" s="232"/>
      <c r="K7421" s="232"/>
      <c r="L7421" s="232"/>
      <c r="M7421" s="232"/>
      <c r="N7421" s="131" t="e">
        <f t="shared" si="115"/>
        <v>#N/A</v>
      </c>
    </row>
    <row r="7422" spans="1:14" ht="12.75" customHeight="1" x14ac:dyDescent="0.25">
      <c r="A7422" s="232"/>
      <c r="B7422" s="232"/>
      <c r="C7422" s="232"/>
      <c r="D7422" s="232"/>
      <c r="E7422" s="232"/>
      <c r="F7422" s="232"/>
      <c r="G7422" s="232"/>
      <c r="H7422" s="232"/>
      <c r="I7422" s="232"/>
      <c r="J7422" s="232"/>
      <c r="K7422" s="232"/>
      <c r="L7422" s="232"/>
      <c r="M7422" s="232"/>
      <c r="N7422" s="131" t="e">
        <f t="shared" si="115"/>
        <v>#N/A</v>
      </c>
    </row>
    <row r="7423" spans="1:14" ht="12.75" customHeight="1" x14ac:dyDescent="0.25">
      <c r="A7423" s="232"/>
      <c r="B7423" s="232"/>
      <c r="C7423" s="232"/>
      <c r="D7423" s="232"/>
      <c r="E7423" s="232"/>
      <c r="F7423" s="232"/>
      <c r="G7423" s="232"/>
      <c r="H7423" s="232"/>
      <c r="I7423" s="232"/>
      <c r="J7423" s="232"/>
      <c r="K7423" s="232"/>
      <c r="L7423" s="232"/>
      <c r="M7423" s="232"/>
      <c r="N7423" s="131" t="e">
        <f t="shared" si="115"/>
        <v>#N/A</v>
      </c>
    </row>
    <row r="7424" spans="1:14" ht="12.75" customHeight="1" x14ac:dyDescent="0.25">
      <c r="A7424" s="232"/>
      <c r="B7424" s="232"/>
      <c r="C7424" s="232"/>
      <c r="D7424" s="232"/>
      <c r="E7424" s="232"/>
      <c r="F7424" s="232"/>
      <c r="G7424" s="232"/>
      <c r="H7424" s="232"/>
      <c r="I7424" s="232"/>
      <c r="J7424" s="232"/>
      <c r="K7424" s="232"/>
      <c r="L7424" s="232"/>
      <c r="M7424" s="232"/>
      <c r="N7424" s="131" t="e">
        <f t="shared" si="115"/>
        <v>#N/A</v>
      </c>
    </row>
    <row r="7425" spans="1:14" ht="12.75" customHeight="1" x14ac:dyDescent="0.25">
      <c r="A7425" s="232"/>
      <c r="B7425" s="232"/>
      <c r="C7425" s="232"/>
      <c r="D7425" s="232"/>
      <c r="E7425" s="232"/>
      <c r="F7425" s="232"/>
      <c r="G7425" s="232"/>
      <c r="H7425" s="232"/>
      <c r="I7425" s="232"/>
      <c r="J7425" s="232"/>
      <c r="K7425" s="232"/>
      <c r="L7425" s="232"/>
      <c r="M7425" s="232"/>
      <c r="N7425" s="131" t="e">
        <f t="shared" si="115"/>
        <v>#N/A</v>
      </c>
    </row>
    <row r="7426" spans="1:14" ht="12.75" customHeight="1" x14ac:dyDescent="0.25">
      <c r="A7426" s="232"/>
      <c r="B7426" s="232"/>
      <c r="C7426" s="232"/>
      <c r="D7426" s="232"/>
      <c r="E7426" s="232"/>
      <c r="F7426" s="232"/>
      <c r="G7426" s="232"/>
      <c r="H7426" s="232"/>
      <c r="I7426" s="232"/>
      <c r="J7426" s="232"/>
      <c r="K7426" s="232"/>
      <c r="L7426" s="232"/>
      <c r="M7426" s="232"/>
      <c r="N7426" s="131" t="e">
        <f t="shared" si="115"/>
        <v>#N/A</v>
      </c>
    </row>
    <row r="7427" spans="1:14" ht="12.75" customHeight="1" x14ac:dyDescent="0.25">
      <c r="A7427" s="232"/>
      <c r="B7427" s="232"/>
      <c r="C7427" s="232"/>
      <c r="D7427" s="232"/>
      <c r="E7427" s="232"/>
      <c r="F7427" s="232"/>
      <c r="G7427" s="232"/>
      <c r="H7427" s="232"/>
      <c r="I7427" s="232"/>
      <c r="J7427" s="232"/>
      <c r="K7427" s="232"/>
      <c r="L7427" s="232"/>
      <c r="M7427" s="232"/>
      <c r="N7427" s="131" t="e">
        <f t="shared" si="115"/>
        <v>#N/A</v>
      </c>
    </row>
    <row r="7428" spans="1:14" ht="12.75" customHeight="1" x14ac:dyDescent="0.25">
      <c r="A7428" s="232"/>
      <c r="B7428" s="232"/>
      <c r="C7428" s="232"/>
      <c r="D7428" s="232"/>
      <c r="E7428" s="232"/>
      <c r="F7428" s="232"/>
      <c r="G7428" s="232"/>
      <c r="H7428" s="232"/>
      <c r="I7428" s="232"/>
      <c r="J7428" s="232"/>
      <c r="K7428" s="232"/>
      <c r="L7428" s="232"/>
      <c r="M7428" s="232"/>
      <c r="N7428" s="131" t="e">
        <f t="shared" ref="N7428:N7491" si="116">VLOOKUP(I7428,$O$3:$P$10,2,FALSE)</f>
        <v>#N/A</v>
      </c>
    </row>
    <row r="7429" spans="1:14" ht="12.75" customHeight="1" x14ac:dyDescent="0.25">
      <c r="A7429" s="232"/>
      <c r="B7429" s="232"/>
      <c r="C7429" s="232"/>
      <c r="D7429" s="232"/>
      <c r="E7429" s="232"/>
      <c r="F7429" s="232"/>
      <c r="G7429" s="232"/>
      <c r="H7429" s="232"/>
      <c r="I7429" s="232"/>
      <c r="J7429" s="232"/>
      <c r="K7429" s="232"/>
      <c r="L7429" s="232"/>
      <c r="M7429" s="232"/>
      <c r="N7429" s="131" t="e">
        <f t="shared" si="116"/>
        <v>#N/A</v>
      </c>
    </row>
    <row r="7430" spans="1:14" ht="12.75" customHeight="1" x14ac:dyDescent="0.25">
      <c r="A7430" s="232"/>
      <c r="B7430" s="232"/>
      <c r="C7430" s="232"/>
      <c r="D7430" s="232"/>
      <c r="E7430" s="232"/>
      <c r="F7430" s="232"/>
      <c r="G7430" s="232"/>
      <c r="H7430" s="232"/>
      <c r="I7430" s="232"/>
      <c r="J7430" s="232"/>
      <c r="K7430" s="232"/>
      <c r="L7430" s="232"/>
      <c r="M7430" s="232"/>
      <c r="N7430" s="131" t="e">
        <f t="shared" si="116"/>
        <v>#N/A</v>
      </c>
    </row>
    <row r="7431" spans="1:14" ht="12.75" customHeight="1" x14ac:dyDescent="0.25">
      <c r="A7431" s="232"/>
      <c r="B7431" s="232"/>
      <c r="C7431" s="232"/>
      <c r="D7431" s="232"/>
      <c r="E7431" s="232"/>
      <c r="F7431" s="232"/>
      <c r="G7431" s="232"/>
      <c r="H7431" s="232"/>
      <c r="I7431" s="232"/>
      <c r="J7431" s="232"/>
      <c r="K7431" s="232"/>
      <c r="L7431" s="232"/>
      <c r="M7431" s="232"/>
      <c r="N7431" s="131" t="e">
        <f t="shared" si="116"/>
        <v>#N/A</v>
      </c>
    </row>
    <row r="7432" spans="1:14" ht="12.75" customHeight="1" x14ac:dyDescent="0.25">
      <c r="A7432" s="232"/>
      <c r="B7432" s="232"/>
      <c r="C7432" s="232"/>
      <c r="D7432" s="232"/>
      <c r="E7432" s="232"/>
      <c r="F7432" s="232"/>
      <c r="G7432" s="232"/>
      <c r="H7432" s="232"/>
      <c r="I7432" s="232"/>
      <c r="J7432" s="232"/>
      <c r="K7432" s="232"/>
      <c r="L7432" s="232"/>
      <c r="M7432" s="232"/>
      <c r="N7432" s="131" t="e">
        <f t="shared" si="116"/>
        <v>#N/A</v>
      </c>
    </row>
    <row r="7433" spans="1:14" ht="12.75" customHeight="1" x14ac:dyDescent="0.25">
      <c r="A7433" s="232"/>
      <c r="B7433" s="232"/>
      <c r="C7433" s="232"/>
      <c r="D7433" s="232"/>
      <c r="E7433" s="232"/>
      <c r="F7433" s="232"/>
      <c r="G7433" s="232"/>
      <c r="H7433" s="232"/>
      <c r="I7433" s="232"/>
      <c r="J7433" s="232"/>
      <c r="K7433" s="232"/>
      <c r="L7433" s="232"/>
      <c r="M7433" s="232"/>
      <c r="N7433" s="131" t="e">
        <f t="shared" si="116"/>
        <v>#N/A</v>
      </c>
    </row>
    <row r="7434" spans="1:14" ht="12.75" customHeight="1" x14ac:dyDescent="0.25">
      <c r="A7434" s="232"/>
      <c r="B7434" s="232"/>
      <c r="C7434" s="232"/>
      <c r="D7434" s="232"/>
      <c r="E7434" s="232"/>
      <c r="F7434" s="232"/>
      <c r="G7434" s="232"/>
      <c r="H7434" s="232"/>
      <c r="I7434" s="232"/>
      <c r="J7434" s="232"/>
      <c r="K7434" s="232"/>
      <c r="L7434" s="232"/>
      <c r="M7434" s="232"/>
      <c r="N7434" s="131" t="e">
        <f t="shared" si="116"/>
        <v>#N/A</v>
      </c>
    </row>
    <row r="7435" spans="1:14" ht="12.75" customHeight="1" x14ac:dyDescent="0.25">
      <c r="A7435" s="232"/>
      <c r="B7435" s="232"/>
      <c r="C7435" s="232"/>
      <c r="D7435" s="232"/>
      <c r="E7435" s="232"/>
      <c r="F7435" s="232"/>
      <c r="G7435" s="232"/>
      <c r="H7435" s="232"/>
      <c r="I7435" s="232"/>
      <c r="J7435" s="232"/>
      <c r="K7435" s="232"/>
      <c r="L7435" s="232"/>
      <c r="M7435" s="232"/>
      <c r="N7435" s="131" t="e">
        <f t="shared" si="116"/>
        <v>#N/A</v>
      </c>
    </row>
    <row r="7436" spans="1:14" ht="12.75" customHeight="1" x14ac:dyDescent="0.25">
      <c r="A7436" s="232"/>
      <c r="B7436" s="232"/>
      <c r="C7436" s="232"/>
      <c r="D7436" s="232"/>
      <c r="E7436" s="232"/>
      <c r="F7436" s="232"/>
      <c r="G7436" s="232"/>
      <c r="H7436" s="232"/>
      <c r="I7436" s="232"/>
      <c r="J7436" s="232"/>
      <c r="K7436" s="232"/>
      <c r="L7436" s="232"/>
      <c r="M7436" s="232"/>
      <c r="N7436" s="131" t="e">
        <f t="shared" si="116"/>
        <v>#N/A</v>
      </c>
    </row>
    <row r="7437" spans="1:14" ht="12.75" customHeight="1" x14ac:dyDescent="0.25">
      <c r="A7437" s="232"/>
      <c r="B7437" s="232"/>
      <c r="C7437" s="232"/>
      <c r="D7437" s="232"/>
      <c r="E7437" s="232"/>
      <c r="F7437" s="232"/>
      <c r="G7437" s="232"/>
      <c r="H7437" s="232"/>
      <c r="I7437" s="232"/>
      <c r="J7437" s="232"/>
      <c r="K7437" s="232"/>
      <c r="L7437" s="232"/>
      <c r="M7437" s="232"/>
      <c r="N7437" s="131" t="e">
        <f t="shared" si="116"/>
        <v>#N/A</v>
      </c>
    </row>
    <row r="7438" spans="1:14" ht="12.75" customHeight="1" x14ac:dyDescent="0.25">
      <c r="A7438" s="232"/>
      <c r="B7438" s="232"/>
      <c r="C7438" s="232"/>
      <c r="D7438" s="232"/>
      <c r="E7438" s="232"/>
      <c r="F7438" s="232"/>
      <c r="G7438" s="232"/>
      <c r="H7438" s="232"/>
      <c r="I7438" s="232"/>
      <c r="J7438" s="232"/>
      <c r="K7438" s="232"/>
      <c r="L7438" s="232"/>
      <c r="M7438" s="232"/>
      <c r="N7438" s="131" t="e">
        <f t="shared" si="116"/>
        <v>#N/A</v>
      </c>
    </row>
    <row r="7439" spans="1:14" ht="12.75" customHeight="1" x14ac:dyDescent="0.25">
      <c r="A7439" s="232"/>
      <c r="B7439" s="232"/>
      <c r="C7439" s="232"/>
      <c r="D7439" s="232"/>
      <c r="E7439" s="232"/>
      <c r="F7439" s="232"/>
      <c r="G7439" s="232"/>
      <c r="H7439" s="232"/>
      <c r="I7439" s="232"/>
      <c r="J7439" s="232"/>
      <c r="K7439" s="232"/>
      <c r="L7439" s="232"/>
      <c r="M7439" s="232"/>
      <c r="N7439" s="131" t="e">
        <f t="shared" si="116"/>
        <v>#N/A</v>
      </c>
    </row>
    <row r="7440" spans="1:14" ht="12.75" customHeight="1" x14ac:dyDescent="0.25">
      <c r="A7440" s="232"/>
      <c r="B7440" s="232"/>
      <c r="C7440" s="232"/>
      <c r="D7440" s="232"/>
      <c r="E7440" s="232"/>
      <c r="F7440" s="232"/>
      <c r="G7440" s="232"/>
      <c r="H7440" s="232"/>
      <c r="I7440" s="232"/>
      <c r="J7440" s="232"/>
      <c r="K7440" s="232"/>
      <c r="L7440" s="232"/>
      <c r="M7440" s="232"/>
      <c r="N7440" s="131" t="e">
        <f t="shared" si="116"/>
        <v>#N/A</v>
      </c>
    </row>
    <row r="7441" spans="1:14" ht="12.75" customHeight="1" x14ac:dyDescent="0.25">
      <c r="A7441" s="232"/>
      <c r="B7441" s="232"/>
      <c r="C7441" s="232"/>
      <c r="D7441" s="232"/>
      <c r="E7441" s="232"/>
      <c r="F7441" s="232"/>
      <c r="G7441" s="232"/>
      <c r="H7441" s="232"/>
      <c r="I7441" s="232"/>
      <c r="J7441" s="232"/>
      <c r="K7441" s="232"/>
      <c r="L7441" s="232"/>
      <c r="M7441" s="232"/>
      <c r="N7441" s="131" t="e">
        <f t="shared" si="116"/>
        <v>#N/A</v>
      </c>
    </row>
    <row r="7442" spans="1:14" ht="12.75" customHeight="1" x14ac:dyDescent="0.25">
      <c r="A7442" s="232"/>
      <c r="B7442" s="232"/>
      <c r="C7442" s="232"/>
      <c r="D7442" s="232"/>
      <c r="E7442" s="232"/>
      <c r="F7442" s="232"/>
      <c r="G7442" s="232"/>
      <c r="H7442" s="232"/>
      <c r="I7442" s="232"/>
      <c r="J7442" s="232"/>
      <c r="K7442" s="232"/>
      <c r="L7442" s="232"/>
      <c r="M7442" s="232"/>
      <c r="N7442" s="131" t="e">
        <f t="shared" si="116"/>
        <v>#N/A</v>
      </c>
    </row>
    <row r="7443" spans="1:14" ht="12.75" customHeight="1" x14ac:dyDescent="0.25">
      <c r="A7443" s="232"/>
      <c r="B7443" s="232"/>
      <c r="C7443" s="232"/>
      <c r="D7443" s="232"/>
      <c r="E7443" s="232"/>
      <c r="F7443" s="232"/>
      <c r="G7443" s="232"/>
      <c r="H7443" s="232"/>
      <c r="I7443" s="232"/>
      <c r="J7443" s="232"/>
      <c r="K7443" s="232"/>
      <c r="L7443" s="232"/>
      <c r="M7443" s="232"/>
      <c r="N7443" s="131" t="e">
        <f t="shared" si="116"/>
        <v>#N/A</v>
      </c>
    </row>
    <row r="7444" spans="1:14" ht="12.75" customHeight="1" x14ac:dyDescent="0.25">
      <c r="A7444" s="232"/>
      <c r="B7444" s="232"/>
      <c r="C7444" s="232"/>
      <c r="D7444" s="232"/>
      <c r="E7444" s="232"/>
      <c r="F7444" s="232"/>
      <c r="G7444" s="232"/>
      <c r="H7444" s="232"/>
      <c r="I7444" s="232"/>
      <c r="J7444" s="232"/>
      <c r="K7444" s="232"/>
      <c r="L7444" s="232"/>
      <c r="M7444" s="232"/>
      <c r="N7444" s="131" t="e">
        <f t="shared" si="116"/>
        <v>#N/A</v>
      </c>
    </row>
    <row r="7445" spans="1:14" ht="12.75" customHeight="1" x14ac:dyDescent="0.25">
      <c r="A7445" s="232"/>
      <c r="B7445" s="232"/>
      <c r="C7445" s="232"/>
      <c r="D7445" s="232"/>
      <c r="E7445" s="232"/>
      <c r="F7445" s="232"/>
      <c r="G7445" s="232"/>
      <c r="H7445" s="232"/>
      <c r="I7445" s="232"/>
      <c r="J7445" s="232"/>
      <c r="K7445" s="232"/>
      <c r="L7445" s="232"/>
      <c r="M7445" s="232"/>
      <c r="N7445" s="131" t="e">
        <f t="shared" si="116"/>
        <v>#N/A</v>
      </c>
    </row>
    <row r="7446" spans="1:14" ht="12.75" customHeight="1" x14ac:dyDescent="0.25">
      <c r="A7446" s="232"/>
      <c r="B7446" s="232"/>
      <c r="C7446" s="232"/>
      <c r="D7446" s="232"/>
      <c r="E7446" s="232"/>
      <c r="F7446" s="232"/>
      <c r="G7446" s="232"/>
      <c r="H7446" s="232"/>
      <c r="I7446" s="232"/>
      <c r="J7446" s="232"/>
      <c r="K7446" s="232"/>
      <c r="L7446" s="232"/>
      <c r="M7446" s="232"/>
      <c r="N7446" s="131" t="e">
        <f t="shared" si="116"/>
        <v>#N/A</v>
      </c>
    </row>
    <row r="7447" spans="1:14" ht="12.75" customHeight="1" x14ac:dyDescent="0.25">
      <c r="A7447" s="232"/>
      <c r="B7447" s="232"/>
      <c r="C7447" s="232"/>
      <c r="D7447" s="232"/>
      <c r="E7447" s="232"/>
      <c r="F7447" s="232"/>
      <c r="G7447" s="232"/>
      <c r="H7447" s="232"/>
      <c r="I7447" s="232"/>
      <c r="J7447" s="232"/>
      <c r="K7447" s="232"/>
      <c r="L7447" s="232"/>
      <c r="M7447" s="232"/>
      <c r="N7447" s="131" t="e">
        <f t="shared" si="116"/>
        <v>#N/A</v>
      </c>
    </row>
    <row r="7448" spans="1:14" ht="12.75" customHeight="1" x14ac:dyDescent="0.25">
      <c r="A7448" s="232"/>
      <c r="B7448" s="232"/>
      <c r="C7448" s="232"/>
      <c r="D7448" s="232"/>
      <c r="E7448" s="232"/>
      <c r="F7448" s="232"/>
      <c r="G7448" s="232"/>
      <c r="H7448" s="232"/>
      <c r="I7448" s="232"/>
      <c r="J7448" s="232"/>
      <c r="K7448" s="232"/>
      <c r="L7448" s="232"/>
      <c r="M7448" s="232"/>
      <c r="N7448" s="131" t="e">
        <f t="shared" si="116"/>
        <v>#N/A</v>
      </c>
    </row>
    <row r="7449" spans="1:14" ht="12.75" customHeight="1" x14ac:dyDescent="0.25">
      <c r="A7449" s="232"/>
      <c r="B7449" s="232"/>
      <c r="C7449" s="232"/>
      <c r="D7449" s="232"/>
      <c r="E7449" s="232"/>
      <c r="F7449" s="232"/>
      <c r="G7449" s="232"/>
      <c r="H7449" s="232"/>
      <c r="I7449" s="232"/>
      <c r="J7449" s="232"/>
      <c r="K7449" s="232"/>
      <c r="L7449" s="232"/>
      <c r="M7449" s="232"/>
      <c r="N7449" s="131" t="e">
        <f t="shared" si="116"/>
        <v>#N/A</v>
      </c>
    </row>
    <row r="7450" spans="1:14" ht="12.75" customHeight="1" x14ac:dyDescent="0.25">
      <c r="A7450" s="232"/>
      <c r="B7450" s="232"/>
      <c r="C7450" s="232"/>
      <c r="D7450" s="232"/>
      <c r="E7450" s="232"/>
      <c r="F7450" s="232"/>
      <c r="G7450" s="232"/>
      <c r="H7450" s="232"/>
      <c r="I7450" s="232"/>
      <c r="J7450" s="232"/>
      <c r="K7450" s="232"/>
      <c r="L7450" s="232"/>
      <c r="M7450" s="232"/>
      <c r="N7450" s="131" t="e">
        <f t="shared" si="116"/>
        <v>#N/A</v>
      </c>
    </row>
    <row r="7451" spans="1:14" ht="12.75" customHeight="1" x14ac:dyDescent="0.25">
      <c r="A7451" s="232"/>
      <c r="B7451" s="232"/>
      <c r="C7451" s="232"/>
      <c r="D7451" s="232"/>
      <c r="E7451" s="232"/>
      <c r="F7451" s="232"/>
      <c r="G7451" s="232"/>
      <c r="H7451" s="232"/>
      <c r="I7451" s="232"/>
      <c r="J7451" s="232"/>
      <c r="K7451" s="232"/>
      <c r="L7451" s="232"/>
      <c r="M7451" s="232"/>
      <c r="N7451" s="131" t="e">
        <f t="shared" si="116"/>
        <v>#N/A</v>
      </c>
    </row>
    <row r="7452" spans="1:14" ht="12.75" customHeight="1" x14ac:dyDescent="0.25">
      <c r="A7452" s="232"/>
      <c r="B7452" s="232"/>
      <c r="C7452" s="232"/>
      <c r="D7452" s="232"/>
      <c r="E7452" s="232"/>
      <c r="F7452" s="232"/>
      <c r="G7452" s="232"/>
      <c r="H7452" s="232"/>
      <c r="I7452" s="232"/>
      <c r="J7452" s="232"/>
      <c r="K7452" s="232"/>
      <c r="L7452" s="232"/>
      <c r="M7452" s="232"/>
      <c r="N7452" s="131" t="e">
        <f t="shared" si="116"/>
        <v>#N/A</v>
      </c>
    </row>
    <row r="7453" spans="1:14" ht="12.75" customHeight="1" x14ac:dyDescent="0.25">
      <c r="A7453" s="232"/>
      <c r="B7453" s="232"/>
      <c r="C7453" s="232"/>
      <c r="D7453" s="232"/>
      <c r="E7453" s="232"/>
      <c r="F7453" s="232"/>
      <c r="G7453" s="232"/>
      <c r="H7453" s="232"/>
      <c r="I7453" s="232"/>
      <c r="J7453" s="232"/>
      <c r="K7453" s="232"/>
      <c r="L7453" s="232"/>
      <c r="M7453" s="232"/>
      <c r="N7453" s="131" t="e">
        <f t="shared" si="116"/>
        <v>#N/A</v>
      </c>
    </row>
    <row r="7454" spans="1:14" ht="12.75" customHeight="1" x14ac:dyDescent="0.25">
      <c r="A7454" s="232"/>
      <c r="B7454" s="232"/>
      <c r="C7454" s="232"/>
      <c r="D7454" s="232"/>
      <c r="E7454" s="232"/>
      <c r="F7454" s="232"/>
      <c r="G7454" s="232"/>
      <c r="H7454" s="232"/>
      <c r="I7454" s="232"/>
      <c r="J7454" s="232"/>
      <c r="K7454" s="232"/>
      <c r="L7454" s="232"/>
      <c r="M7454" s="232"/>
      <c r="N7454" s="131" t="e">
        <f t="shared" si="116"/>
        <v>#N/A</v>
      </c>
    </row>
    <row r="7455" spans="1:14" ht="12.75" customHeight="1" x14ac:dyDescent="0.25">
      <c r="A7455" s="232"/>
      <c r="B7455" s="232"/>
      <c r="C7455" s="232"/>
      <c r="D7455" s="232"/>
      <c r="E7455" s="232"/>
      <c r="F7455" s="232"/>
      <c r="G7455" s="232"/>
      <c r="H7455" s="232"/>
      <c r="I7455" s="232"/>
      <c r="J7455" s="232"/>
      <c r="K7455" s="232"/>
      <c r="L7455" s="232"/>
      <c r="M7455" s="232"/>
      <c r="N7455" s="131" t="e">
        <f t="shared" si="116"/>
        <v>#N/A</v>
      </c>
    </row>
    <row r="7456" spans="1:14" ht="12.75" customHeight="1" x14ac:dyDescent="0.25">
      <c r="A7456" s="232"/>
      <c r="B7456" s="232"/>
      <c r="C7456" s="232"/>
      <c r="D7456" s="232"/>
      <c r="E7456" s="232"/>
      <c r="F7456" s="232"/>
      <c r="G7456" s="232"/>
      <c r="H7456" s="232"/>
      <c r="I7456" s="232"/>
      <c r="J7456" s="232"/>
      <c r="K7456" s="232"/>
      <c r="L7456" s="232"/>
      <c r="M7456" s="232"/>
      <c r="N7456" s="131" t="e">
        <f t="shared" si="116"/>
        <v>#N/A</v>
      </c>
    </row>
    <row r="7457" spans="1:14" ht="12.75" customHeight="1" x14ac:dyDescent="0.25">
      <c r="A7457" s="232"/>
      <c r="B7457" s="232"/>
      <c r="C7457" s="232"/>
      <c r="D7457" s="232"/>
      <c r="E7457" s="232"/>
      <c r="F7457" s="232"/>
      <c r="G7457" s="232"/>
      <c r="H7457" s="232"/>
      <c r="I7457" s="232"/>
      <c r="J7457" s="232"/>
      <c r="K7457" s="232"/>
      <c r="L7457" s="232"/>
      <c r="M7457" s="232"/>
      <c r="N7457" s="131" t="e">
        <f t="shared" si="116"/>
        <v>#N/A</v>
      </c>
    </row>
    <row r="7458" spans="1:14" ht="12.75" customHeight="1" x14ac:dyDescent="0.25">
      <c r="A7458" s="232"/>
      <c r="B7458" s="232"/>
      <c r="C7458" s="232"/>
      <c r="D7458" s="232"/>
      <c r="E7458" s="232"/>
      <c r="F7458" s="232"/>
      <c r="G7458" s="232"/>
      <c r="H7458" s="232"/>
      <c r="I7458" s="232"/>
      <c r="J7458" s="232"/>
      <c r="K7458" s="232"/>
      <c r="L7458" s="232"/>
      <c r="M7458" s="232"/>
      <c r="N7458" s="131" t="e">
        <f t="shared" si="116"/>
        <v>#N/A</v>
      </c>
    </row>
    <row r="7459" spans="1:14" ht="12.75" customHeight="1" x14ac:dyDescent="0.25">
      <c r="A7459" s="232"/>
      <c r="B7459" s="232"/>
      <c r="C7459" s="232"/>
      <c r="D7459" s="232"/>
      <c r="E7459" s="232"/>
      <c r="F7459" s="232"/>
      <c r="G7459" s="232"/>
      <c r="H7459" s="232"/>
      <c r="I7459" s="232"/>
      <c r="J7459" s="232"/>
      <c r="K7459" s="232"/>
      <c r="L7459" s="232"/>
      <c r="M7459" s="232"/>
      <c r="N7459" s="131" t="e">
        <f t="shared" si="116"/>
        <v>#N/A</v>
      </c>
    </row>
    <row r="7460" spans="1:14" ht="12.75" customHeight="1" x14ac:dyDescent="0.25">
      <c r="A7460" s="232"/>
      <c r="B7460" s="232"/>
      <c r="C7460" s="232"/>
      <c r="D7460" s="232"/>
      <c r="E7460" s="232"/>
      <c r="F7460" s="232"/>
      <c r="G7460" s="232"/>
      <c r="H7460" s="232"/>
      <c r="I7460" s="232"/>
      <c r="J7460" s="232"/>
      <c r="K7460" s="232"/>
      <c r="L7460" s="232"/>
      <c r="M7460" s="232"/>
      <c r="N7460" s="131" t="e">
        <f t="shared" si="116"/>
        <v>#N/A</v>
      </c>
    </row>
    <row r="7461" spans="1:14" ht="12.75" customHeight="1" x14ac:dyDescent="0.25">
      <c r="A7461" s="232"/>
      <c r="B7461" s="232"/>
      <c r="C7461" s="232"/>
      <c r="D7461" s="232"/>
      <c r="E7461" s="232"/>
      <c r="F7461" s="232"/>
      <c r="G7461" s="232"/>
      <c r="H7461" s="232"/>
      <c r="I7461" s="232"/>
      <c r="J7461" s="232"/>
      <c r="K7461" s="232"/>
      <c r="L7461" s="232"/>
      <c r="M7461" s="232"/>
      <c r="N7461" s="131" t="e">
        <f t="shared" si="116"/>
        <v>#N/A</v>
      </c>
    </row>
    <row r="7462" spans="1:14" ht="12.75" customHeight="1" x14ac:dyDescent="0.25">
      <c r="A7462" s="232"/>
      <c r="B7462" s="232"/>
      <c r="C7462" s="232"/>
      <c r="D7462" s="232"/>
      <c r="E7462" s="232"/>
      <c r="F7462" s="232"/>
      <c r="G7462" s="232"/>
      <c r="H7462" s="232"/>
      <c r="I7462" s="232"/>
      <c r="J7462" s="232"/>
      <c r="K7462" s="232"/>
      <c r="L7462" s="232"/>
      <c r="M7462" s="232"/>
      <c r="N7462" s="131" t="e">
        <f t="shared" si="116"/>
        <v>#N/A</v>
      </c>
    </row>
    <row r="7463" spans="1:14" ht="12.75" customHeight="1" x14ac:dyDescent="0.25">
      <c r="A7463" s="232"/>
      <c r="B7463" s="232"/>
      <c r="C7463" s="232"/>
      <c r="D7463" s="232"/>
      <c r="E7463" s="232"/>
      <c r="F7463" s="232"/>
      <c r="G7463" s="232"/>
      <c r="H7463" s="232"/>
      <c r="I7463" s="232"/>
      <c r="J7463" s="232"/>
      <c r="K7463" s="232"/>
      <c r="L7463" s="232"/>
      <c r="M7463" s="232"/>
      <c r="N7463" s="131" t="e">
        <f t="shared" si="116"/>
        <v>#N/A</v>
      </c>
    </row>
    <row r="7464" spans="1:14" ht="12.75" customHeight="1" x14ac:dyDescent="0.25">
      <c r="A7464" s="232"/>
      <c r="B7464" s="232"/>
      <c r="C7464" s="232"/>
      <c r="D7464" s="232"/>
      <c r="E7464" s="232"/>
      <c r="F7464" s="232"/>
      <c r="G7464" s="232"/>
      <c r="H7464" s="232"/>
      <c r="I7464" s="232"/>
      <c r="J7464" s="232"/>
      <c r="K7464" s="232"/>
      <c r="L7464" s="232"/>
      <c r="M7464" s="232"/>
      <c r="N7464" s="131" t="e">
        <f t="shared" si="116"/>
        <v>#N/A</v>
      </c>
    </row>
    <row r="7465" spans="1:14" ht="12.75" customHeight="1" x14ac:dyDescent="0.25">
      <c r="A7465" s="232"/>
      <c r="B7465" s="232"/>
      <c r="C7465" s="232"/>
      <c r="D7465" s="232"/>
      <c r="E7465" s="232"/>
      <c r="F7465" s="232"/>
      <c r="G7465" s="232"/>
      <c r="H7465" s="232"/>
      <c r="I7465" s="232"/>
      <c r="J7465" s="232"/>
      <c r="K7465" s="232"/>
      <c r="L7465" s="232"/>
      <c r="M7465" s="232"/>
      <c r="N7465" s="131" t="e">
        <f t="shared" si="116"/>
        <v>#N/A</v>
      </c>
    </row>
    <row r="7466" spans="1:14" ht="12.75" customHeight="1" x14ac:dyDescent="0.25">
      <c r="A7466" s="232"/>
      <c r="B7466" s="232"/>
      <c r="C7466" s="232"/>
      <c r="D7466" s="232"/>
      <c r="E7466" s="232"/>
      <c r="F7466" s="232"/>
      <c r="G7466" s="232"/>
      <c r="H7466" s="232"/>
      <c r="I7466" s="232"/>
      <c r="J7466" s="232"/>
      <c r="K7466" s="232"/>
      <c r="L7466" s="232"/>
      <c r="M7466" s="232"/>
      <c r="N7466" s="131" t="e">
        <f t="shared" si="116"/>
        <v>#N/A</v>
      </c>
    </row>
    <row r="7467" spans="1:14" ht="12.75" customHeight="1" x14ac:dyDescent="0.25">
      <c r="A7467" s="232"/>
      <c r="B7467" s="232"/>
      <c r="C7467" s="232"/>
      <c r="D7467" s="232"/>
      <c r="E7467" s="232"/>
      <c r="F7467" s="232"/>
      <c r="G7467" s="232"/>
      <c r="H7467" s="232"/>
      <c r="I7467" s="232"/>
      <c r="J7467" s="232"/>
      <c r="K7467" s="232"/>
      <c r="L7467" s="232"/>
      <c r="M7467" s="232"/>
      <c r="N7467" s="131" t="e">
        <f t="shared" si="116"/>
        <v>#N/A</v>
      </c>
    </row>
    <row r="7468" spans="1:14" ht="12.75" customHeight="1" x14ac:dyDescent="0.25">
      <c r="A7468" s="232"/>
      <c r="B7468" s="232"/>
      <c r="C7468" s="232"/>
      <c r="D7468" s="232"/>
      <c r="E7468" s="232"/>
      <c r="F7468" s="232"/>
      <c r="G7468" s="232"/>
      <c r="H7468" s="232"/>
      <c r="I7468" s="232"/>
      <c r="J7468" s="232"/>
      <c r="K7468" s="232"/>
      <c r="L7468" s="232"/>
      <c r="M7468" s="232"/>
      <c r="N7468" s="131" t="e">
        <f t="shared" si="116"/>
        <v>#N/A</v>
      </c>
    </row>
    <row r="7469" spans="1:14" ht="12.75" customHeight="1" x14ac:dyDescent="0.25">
      <c r="A7469" s="232"/>
      <c r="B7469" s="232"/>
      <c r="C7469" s="232"/>
      <c r="D7469" s="232"/>
      <c r="E7469" s="232"/>
      <c r="F7469" s="232"/>
      <c r="G7469" s="232"/>
      <c r="H7469" s="232"/>
      <c r="I7469" s="232"/>
      <c r="J7469" s="232"/>
      <c r="K7469" s="232"/>
      <c r="L7469" s="232"/>
      <c r="M7469" s="232"/>
      <c r="N7469" s="131" t="e">
        <f t="shared" si="116"/>
        <v>#N/A</v>
      </c>
    </row>
    <row r="7470" spans="1:14" ht="12.75" customHeight="1" x14ac:dyDescent="0.25">
      <c r="A7470" s="232"/>
      <c r="B7470" s="232"/>
      <c r="C7470" s="232"/>
      <c r="D7470" s="232"/>
      <c r="E7470" s="232"/>
      <c r="F7470" s="232"/>
      <c r="G7470" s="232"/>
      <c r="H7470" s="232"/>
      <c r="I7470" s="232"/>
      <c r="J7470" s="232"/>
      <c r="K7470" s="232"/>
      <c r="L7470" s="232"/>
      <c r="M7470" s="232"/>
      <c r="N7470" s="131" t="e">
        <f t="shared" si="116"/>
        <v>#N/A</v>
      </c>
    </row>
    <row r="7471" spans="1:14" ht="12.75" customHeight="1" x14ac:dyDescent="0.25">
      <c r="A7471" s="232"/>
      <c r="B7471" s="232"/>
      <c r="C7471" s="232"/>
      <c r="D7471" s="232"/>
      <c r="E7471" s="232"/>
      <c r="F7471" s="232"/>
      <c r="G7471" s="232"/>
      <c r="H7471" s="232"/>
      <c r="I7471" s="232"/>
      <c r="J7471" s="232"/>
      <c r="K7471" s="232"/>
      <c r="L7471" s="232"/>
      <c r="M7471" s="232"/>
      <c r="N7471" s="131" t="e">
        <f t="shared" si="116"/>
        <v>#N/A</v>
      </c>
    </row>
    <row r="7472" spans="1:14" ht="12.75" customHeight="1" x14ac:dyDescent="0.25">
      <c r="A7472" s="232"/>
      <c r="B7472" s="232"/>
      <c r="C7472" s="232"/>
      <c r="D7472" s="232"/>
      <c r="E7472" s="232"/>
      <c r="F7472" s="232"/>
      <c r="G7472" s="232"/>
      <c r="H7472" s="232"/>
      <c r="I7472" s="232"/>
      <c r="J7472" s="232"/>
      <c r="K7472" s="232"/>
      <c r="L7472" s="232"/>
      <c r="M7472" s="232"/>
      <c r="N7472" s="131" t="e">
        <f t="shared" si="116"/>
        <v>#N/A</v>
      </c>
    </row>
    <row r="7473" spans="1:14" ht="12.75" customHeight="1" x14ac:dyDescent="0.25">
      <c r="A7473" s="232"/>
      <c r="B7473" s="232"/>
      <c r="C7473" s="232"/>
      <c r="D7473" s="232"/>
      <c r="E7473" s="232"/>
      <c r="F7473" s="232"/>
      <c r="G7473" s="232"/>
      <c r="H7473" s="232"/>
      <c r="I7473" s="232"/>
      <c r="J7473" s="232"/>
      <c r="K7473" s="232"/>
      <c r="L7473" s="232"/>
      <c r="M7473" s="232"/>
      <c r="N7473" s="131" t="e">
        <f t="shared" si="116"/>
        <v>#N/A</v>
      </c>
    </row>
    <row r="7474" spans="1:14" ht="12.75" customHeight="1" x14ac:dyDescent="0.25">
      <c r="A7474" s="232"/>
      <c r="B7474" s="232"/>
      <c r="C7474" s="232"/>
      <c r="D7474" s="232"/>
      <c r="E7474" s="232"/>
      <c r="F7474" s="232"/>
      <c r="G7474" s="232"/>
      <c r="H7474" s="232"/>
      <c r="I7474" s="232"/>
      <c r="J7474" s="232"/>
      <c r="K7474" s="232"/>
      <c r="L7474" s="232"/>
      <c r="M7474" s="232"/>
      <c r="N7474" s="131" t="e">
        <f t="shared" si="116"/>
        <v>#N/A</v>
      </c>
    </row>
    <row r="7475" spans="1:14" ht="12.75" customHeight="1" x14ac:dyDescent="0.25">
      <c r="A7475" s="232"/>
      <c r="B7475" s="232"/>
      <c r="C7475" s="232"/>
      <c r="D7475" s="232"/>
      <c r="E7475" s="232"/>
      <c r="F7475" s="232"/>
      <c r="G7475" s="232"/>
      <c r="H7475" s="232"/>
      <c r="I7475" s="232"/>
      <c r="J7475" s="232"/>
      <c r="K7475" s="232"/>
      <c r="L7475" s="232"/>
      <c r="M7475" s="232"/>
      <c r="N7475" s="131" t="e">
        <f t="shared" si="116"/>
        <v>#N/A</v>
      </c>
    </row>
    <row r="7476" spans="1:14" ht="12.75" customHeight="1" x14ac:dyDescent="0.25">
      <c r="A7476" s="232"/>
      <c r="B7476" s="232"/>
      <c r="C7476" s="232"/>
      <c r="D7476" s="232"/>
      <c r="E7476" s="232"/>
      <c r="F7476" s="232"/>
      <c r="G7476" s="232"/>
      <c r="H7476" s="232"/>
      <c r="I7476" s="232"/>
      <c r="J7476" s="232"/>
      <c r="K7476" s="232"/>
      <c r="L7476" s="232"/>
      <c r="M7476" s="232"/>
      <c r="N7476" s="131" t="e">
        <f t="shared" si="116"/>
        <v>#N/A</v>
      </c>
    </row>
    <row r="7477" spans="1:14" ht="12.75" customHeight="1" x14ac:dyDescent="0.25">
      <c r="A7477" s="232"/>
      <c r="B7477" s="232"/>
      <c r="C7477" s="232"/>
      <c r="D7477" s="232"/>
      <c r="E7477" s="232"/>
      <c r="F7477" s="232"/>
      <c r="G7477" s="232"/>
      <c r="H7477" s="232"/>
      <c r="I7477" s="232"/>
      <c r="J7477" s="232"/>
      <c r="K7477" s="232"/>
      <c r="L7477" s="232"/>
      <c r="M7477" s="232"/>
      <c r="N7477" s="131" t="e">
        <f t="shared" si="116"/>
        <v>#N/A</v>
      </c>
    </row>
    <row r="7478" spans="1:14" ht="12.75" customHeight="1" x14ac:dyDescent="0.25">
      <c r="A7478" s="232"/>
      <c r="B7478" s="232"/>
      <c r="C7478" s="232"/>
      <c r="D7478" s="232"/>
      <c r="E7478" s="232"/>
      <c r="F7478" s="232"/>
      <c r="G7478" s="232"/>
      <c r="H7478" s="232"/>
      <c r="I7478" s="232"/>
      <c r="J7478" s="232"/>
      <c r="K7478" s="232"/>
      <c r="L7478" s="232"/>
      <c r="M7478" s="232"/>
      <c r="N7478" s="131" t="e">
        <f t="shared" si="116"/>
        <v>#N/A</v>
      </c>
    </row>
    <row r="7479" spans="1:14" ht="12.75" customHeight="1" x14ac:dyDescent="0.25">
      <c r="A7479" s="232"/>
      <c r="B7479" s="232"/>
      <c r="C7479" s="232"/>
      <c r="D7479" s="232"/>
      <c r="E7479" s="232"/>
      <c r="F7479" s="232"/>
      <c r="G7479" s="232"/>
      <c r="H7479" s="232"/>
      <c r="I7479" s="232"/>
      <c r="J7479" s="232"/>
      <c r="K7479" s="232"/>
      <c r="L7479" s="232"/>
      <c r="M7479" s="232"/>
      <c r="N7479" s="131" t="e">
        <f t="shared" si="116"/>
        <v>#N/A</v>
      </c>
    </row>
    <row r="7480" spans="1:14" ht="12.75" customHeight="1" x14ac:dyDescent="0.25">
      <c r="A7480" s="232"/>
      <c r="B7480" s="232"/>
      <c r="C7480" s="232"/>
      <c r="D7480" s="232"/>
      <c r="E7480" s="232"/>
      <c r="F7480" s="232"/>
      <c r="G7480" s="232"/>
      <c r="H7480" s="232"/>
      <c r="I7480" s="232"/>
      <c r="J7480" s="232"/>
      <c r="K7480" s="232"/>
      <c r="L7480" s="232"/>
      <c r="M7480" s="232"/>
      <c r="N7480" s="131" t="e">
        <f t="shared" si="116"/>
        <v>#N/A</v>
      </c>
    </row>
    <row r="7481" spans="1:14" ht="12.75" customHeight="1" x14ac:dyDescent="0.25">
      <c r="A7481" s="232"/>
      <c r="B7481" s="232"/>
      <c r="C7481" s="232"/>
      <c r="D7481" s="232"/>
      <c r="E7481" s="232"/>
      <c r="F7481" s="232"/>
      <c r="G7481" s="232"/>
      <c r="H7481" s="232"/>
      <c r="I7481" s="232"/>
      <c r="J7481" s="232"/>
      <c r="K7481" s="232"/>
      <c r="L7481" s="232"/>
      <c r="M7481" s="232"/>
      <c r="N7481" s="131" t="e">
        <f t="shared" si="116"/>
        <v>#N/A</v>
      </c>
    </row>
    <row r="7482" spans="1:14" ht="12.75" customHeight="1" x14ac:dyDescent="0.25">
      <c r="A7482" s="232"/>
      <c r="B7482" s="232"/>
      <c r="C7482" s="232"/>
      <c r="D7482" s="232"/>
      <c r="E7482" s="232"/>
      <c r="F7482" s="232"/>
      <c r="G7482" s="232"/>
      <c r="H7482" s="232"/>
      <c r="I7482" s="232"/>
      <c r="J7482" s="232"/>
      <c r="K7482" s="232"/>
      <c r="L7482" s="232"/>
      <c r="M7482" s="232"/>
      <c r="N7482" s="131" t="e">
        <f t="shared" si="116"/>
        <v>#N/A</v>
      </c>
    </row>
    <row r="7483" spans="1:14" ht="12.75" customHeight="1" x14ac:dyDescent="0.25">
      <c r="A7483" s="232"/>
      <c r="B7483" s="232"/>
      <c r="C7483" s="232"/>
      <c r="D7483" s="232"/>
      <c r="E7483" s="232"/>
      <c r="F7483" s="232"/>
      <c r="G7483" s="232"/>
      <c r="H7483" s="232"/>
      <c r="I7483" s="232"/>
      <c r="J7483" s="232"/>
      <c r="K7483" s="232"/>
      <c r="L7483" s="232"/>
      <c r="M7483" s="232"/>
      <c r="N7483" s="131" t="e">
        <f t="shared" si="116"/>
        <v>#N/A</v>
      </c>
    </row>
    <row r="7484" spans="1:14" ht="12.75" customHeight="1" x14ac:dyDescent="0.25">
      <c r="A7484" s="232"/>
      <c r="B7484" s="232"/>
      <c r="C7484" s="232"/>
      <c r="D7484" s="232"/>
      <c r="E7484" s="232"/>
      <c r="F7484" s="232"/>
      <c r="G7484" s="232"/>
      <c r="H7484" s="232"/>
      <c r="I7484" s="232"/>
      <c r="J7484" s="232"/>
      <c r="K7484" s="232"/>
      <c r="L7484" s="232"/>
      <c r="M7484" s="232"/>
      <c r="N7484" s="131" t="e">
        <f t="shared" si="116"/>
        <v>#N/A</v>
      </c>
    </row>
    <row r="7485" spans="1:14" ht="12.75" customHeight="1" x14ac:dyDescent="0.25">
      <c r="A7485" s="232"/>
      <c r="B7485" s="232"/>
      <c r="C7485" s="232"/>
      <c r="D7485" s="232"/>
      <c r="E7485" s="232"/>
      <c r="F7485" s="232"/>
      <c r="G7485" s="232"/>
      <c r="H7485" s="232"/>
      <c r="I7485" s="232"/>
      <c r="J7485" s="232"/>
      <c r="K7485" s="232"/>
      <c r="L7485" s="232"/>
      <c r="M7485" s="232"/>
      <c r="N7485" s="131" t="e">
        <f t="shared" si="116"/>
        <v>#N/A</v>
      </c>
    </row>
    <row r="7486" spans="1:14" ht="12.75" customHeight="1" x14ac:dyDescent="0.25">
      <c r="A7486" s="232"/>
      <c r="B7486" s="232"/>
      <c r="C7486" s="232"/>
      <c r="D7486" s="232"/>
      <c r="E7486" s="232"/>
      <c r="F7486" s="232"/>
      <c r="G7486" s="232"/>
      <c r="H7486" s="232"/>
      <c r="I7486" s="232"/>
      <c r="J7486" s="232"/>
      <c r="K7486" s="232"/>
      <c r="L7486" s="232"/>
      <c r="M7486" s="232"/>
      <c r="N7486" s="131" t="e">
        <f t="shared" si="116"/>
        <v>#N/A</v>
      </c>
    </row>
    <row r="7487" spans="1:14" ht="12.75" customHeight="1" x14ac:dyDescent="0.25">
      <c r="A7487" s="232"/>
      <c r="B7487" s="232"/>
      <c r="C7487" s="232"/>
      <c r="D7487" s="232"/>
      <c r="E7487" s="232"/>
      <c r="F7487" s="232"/>
      <c r="G7487" s="232"/>
      <c r="H7487" s="232"/>
      <c r="I7487" s="232"/>
      <c r="J7487" s="232"/>
      <c r="K7487" s="232"/>
      <c r="L7487" s="232"/>
      <c r="M7487" s="232"/>
      <c r="N7487" s="131" t="e">
        <f t="shared" si="116"/>
        <v>#N/A</v>
      </c>
    </row>
    <row r="7488" spans="1:14" ht="12.75" customHeight="1" x14ac:dyDescent="0.25">
      <c r="A7488" s="232"/>
      <c r="B7488" s="232"/>
      <c r="C7488" s="232"/>
      <c r="D7488" s="232"/>
      <c r="E7488" s="232"/>
      <c r="F7488" s="232"/>
      <c r="G7488" s="232"/>
      <c r="H7488" s="232"/>
      <c r="I7488" s="232"/>
      <c r="J7488" s="232"/>
      <c r="K7488" s="232"/>
      <c r="L7488" s="232"/>
      <c r="M7488" s="232"/>
      <c r="N7488" s="131" t="e">
        <f t="shared" si="116"/>
        <v>#N/A</v>
      </c>
    </row>
    <row r="7489" spans="1:14" ht="12.75" customHeight="1" x14ac:dyDescent="0.25">
      <c r="A7489" s="232"/>
      <c r="B7489" s="232"/>
      <c r="C7489" s="232"/>
      <c r="D7489" s="232"/>
      <c r="E7489" s="232"/>
      <c r="F7489" s="232"/>
      <c r="G7489" s="232"/>
      <c r="H7489" s="232"/>
      <c r="I7489" s="232"/>
      <c r="J7489" s="232"/>
      <c r="K7489" s="232"/>
      <c r="L7489" s="232"/>
      <c r="M7489" s="232"/>
      <c r="N7489" s="131" t="e">
        <f t="shared" si="116"/>
        <v>#N/A</v>
      </c>
    </row>
    <row r="7490" spans="1:14" ht="12.75" customHeight="1" x14ac:dyDescent="0.25">
      <c r="A7490" s="232"/>
      <c r="B7490" s="232"/>
      <c r="C7490" s="232"/>
      <c r="D7490" s="232"/>
      <c r="E7490" s="232"/>
      <c r="F7490" s="232"/>
      <c r="G7490" s="232"/>
      <c r="H7490" s="232"/>
      <c r="I7490" s="232"/>
      <c r="J7490" s="232"/>
      <c r="K7490" s="232"/>
      <c r="L7490" s="232"/>
      <c r="M7490" s="232"/>
      <c r="N7490" s="131" t="e">
        <f t="shared" si="116"/>
        <v>#N/A</v>
      </c>
    </row>
    <row r="7491" spans="1:14" ht="12.75" customHeight="1" x14ac:dyDescent="0.25">
      <c r="A7491" s="232"/>
      <c r="B7491" s="232"/>
      <c r="C7491" s="232"/>
      <c r="D7491" s="232"/>
      <c r="E7491" s="232"/>
      <c r="F7491" s="232"/>
      <c r="G7491" s="232"/>
      <c r="H7491" s="232"/>
      <c r="I7491" s="232"/>
      <c r="J7491" s="232"/>
      <c r="K7491" s="232"/>
      <c r="L7491" s="232"/>
      <c r="M7491" s="232"/>
      <c r="N7491" s="131" t="e">
        <f t="shared" si="116"/>
        <v>#N/A</v>
      </c>
    </row>
    <row r="7492" spans="1:14" ht="12.75" customHeight="1" x14ac:dyDescent="0.25">
      <c r="A7492" s="232"/>
      <c r="B7492" s="232"/>
      <c r="C7492" s="232"/>
      <c r="D7492" s="232"/>
      <c r="E7492" s="232"/>
      <c r="F7492" s="232"/>
      <c r="G7492" s="232"/>
      <c r="H7492" s="232"/>
      <c r="I7492" s="232"/>
      <c r="J7492" s="232"/>
      <c r="K7492" s="232"/>
      <c r="L7492" s="232"/>
      <c r="M7492" s="232"/>
      <c r="N7492" s="131" t="e">
        <f t="shared" ref="N7492:N7555" si="117">VLOOKUP(I7492,$O$3:$P$10,2,FALSE)</f>
        <v>#N/A</v>
      </c>
    </row>
    <row r="7493" spans="1:14" ht="12.75" customHeight="1" x14ac:dyDescent="0.25">
      <c r="A7493" s="232"/>
      <c r="B7493" s="232"/>
      <c r="C7493" s="232"/>
      <c r="D7493" s="232"/>
      <c r="E7493" s="232"/>
      <c r="F7493" s="232"/>
      <c r="G7493" s="232"/>
      <c r="H7493" s="232"/>
      <c r="I7493" s="232"/>
      <c r="J7493" s="232"/>
      <c r="K7493" s="232"/>
      <c r="L7493" s="232"/>
      <c r="M7493" s="232"/>
      <c r="N7493" s="131" t="e">
        <f t="shared" si="117"/>
        <v>#N/A</v>
      </c>
    </row>
    <row r="7494" spans="1:14" ht="12.75" customHeight="1" x14ac:dyDescent="0.25">
      <c r="A7494" s="232"/>
      <c r="B7494" s="232"/>
      <c r="C7494" s="232"/>
      <c r="D7494" s="232"/>
      <c r="E7494" s="232"/>
      <c r="F7494" s="232"/>
      <c r="G7494" s="232"/>
      <c r="H7494" s="232"/>
      <c r="I7494" s="232"/>
      <c r="J7494" s="232"/>
      <c r="K7494" s="232"/>
      <c r="L7494" s="232"/>
      <c r="M7494" s="232"/>
      <c r="N7494" s="131" t="e">
        <f t="shared" si="117"/>
        <v>#N/A</v>
      </c>
    </row>
    <row r="7495" spans="1:14" ht="12.75" customHeight="1" x14ac:dyDescent="0.25">
      <c r="A7495" s="232"/>
      <c r="B7495" s="232"/>
      <c r="C7495" s="232"/>
      <c r="D7495" s="232"/>
      <c r="E7495" s="232"/>
      <c r="F7495" s="232"/>
      <c r="G7495" s="232"/>
      <c r="H7495" s="232"/>
      <c r="I7495" s="232"/>
      <c r="J7495" s="232"/>
      <c r="K7495" s="232"/>
      <c r="L7495" s="232"/>
      <c r="M7495" s="232"/>
      <c r="N7495" s="131" t="e">
        <f t="shared" si="117"/>
        <v>#N/A</v>
      </c>
    </row>
    <row r="7496" spans="1:14" ht="12.75" customHeight="1" x14ac:dyDescent="0.25">
      <c r="A7496" s="232"/>
      <c r="B7496" s="232"/>
      <c r="C7496" s="232"/>
      <c r="D7496" s="232"/>
      <c r="E7496" s="232"/>
      <c r="F7496" s="232"/>
      <c r="G7496" s="232"/>
      <c r="H7496" s="232"/>
      <c r="I7496" s="232"/>
      <c r="J7496" s="232"/>
      <c r="K7496" s="232"/>
      <c r="L7496" s="232"/>
      <c r="M7496" s="232"/>
      <c r="N7496" s="131" t="e">
        <f t="shared" si="117"/>
        <v>#N/A</v>
      </c>
    </row>
    <row r="7497" spans="1:14" ht="12.75" customHeight="1" x14ac:dyDescent="0.25">
      <c r="A7497" s="232"/>
      <c r="B7497" s="232"/>
      <c r="C7497" s="232"/>
      <c r="D7497" s="232"/>
      <c r="E7497" s="232"/>
      <c r="F7497" s="232"/>
      <c r="G7497" s="232"/>
      <c r="H7497" s="232"/>
      <c r="I7497" s="232"/>
      <c r="J7497" s="232"/>
      <c r="K7497" s="232"/>
      <c r="L7497" s="232"/>
      <c r="M7497" s="232"/>
      <c r="N7497" s="131" t="e">
        <f t="shared" si="117"/>
        <v>#N/A</v>
      </c>
    </row>
    <row r="7498" spans="1:14" ht="12.75" customHeight="1" x14ac:dyDescent="0.25">
      <c r="A7498" s="232"/>
      <c r="B7498" s="232"/>
      <c r="C7498" s="232"/>
      <c r="D7498" s="232"/>
      <c r="E7498" s="232"/>
      <c r="F7498" s="232"/>
      <c r="G7498" s="232"/>
      <c r="H7498" s="232"/>
      <c r="I7498" s="232"/>
      <c r="J7498" s="232"/>
      <c r="K7498" s="232"/>
      <c r="L7498" s="232"/>
      <c r="M7498" s="232"/>
      <c r="N7498" s="131" t="e">
        <f t="shared" si="117"/>
        <v>#N/A</v>
      </c>
    </row>
    <row r="7499" spans="1:14" ht="12.75" customHeight="1" x14ac:dyDescent="0.25">
      <c r="A7499" s="232"/>
      <c r="B7499" s="232"/>
      <c r="C7499" s="232"/>
      <c r="D7499" s="232"/>
      <c r="E7499" s="232"/>
      <c r="F7499" s="232"/>
      <c r="G7499" s="232"/>
      <c r="H7499" s="232"/>
      <c r="I7499" s="232"/>
      <c r="J7499" s="232"/>
      <c r="K7499" s="232"/>
      <c r="L7499" s="232"/>
      <c r="M7499" s="232"/>
      <c r="N7499" s="131" t="e">
        <f t="shared" si="117"/>
        <v>#N/A</v>
      </c>
    </row>
    <row r="7500" spans="1:14" ht="12.75" customHeight="1" x14ac:dyDescent="0.25">
      <c r="A7500" s="232"/>
      <c r="B7500" s="232"/>
      <c r="C7500" s="232"/>
      <c r="D7500" s="232"/>
      <c r="E7500" s="232"/>
      <c r="F7500" s="232"/>
      <c r="G7500" s="232"/>
      <c r="H7500" s="232"/>
      <c r="I7500" s="232"/>
      <c r="J7500" s="232"/>
      <c r="K7500" s="232"/>
      <c r="L7500" s="232"/>
      <c r="M7500" s="232"/>
      <c r="N7500" s="131" t="e">
        <f t="shared" si="117"/>
        <v>#N/A</v>
      </c>
    </row>
    <row r="7501" spans="1:14" ht="12.75" customHeight="1" x14ac:dyDescent="0.25">
      <c r="A7501" s="232"/>
      <c r="B7501" s="232"/>
      <c r="C7501" s="232"/>
      <c r="D7501" s="232"/>
      <c r="E7501" s="232"/>
      <c r="F7501" s="232"/>
      <c r="G7501" s="232"/>
      <c r="H7501" s="232"/>
      <c r="I7501" s="232"/>
      <c r="J7501" s="232"/>
      <c r="K7501" s="232"/>
      <c r="L7501" s="232"/>
      <c r="M7501" s="232"/>
      <c r="N7501" s="131" t="e">
        <f t="shared" si="117"/>
        <v>#N/A</v>
      </c>
    </row>
    <row r="7502" spans="1:14" ht="12.75" customHeight="1" x14ac:dyDescent="0.25">
      <c r="A7502" s="232"/>
      <c r="B7502" s="232"/>
      <c r="C7502" s="232"/>
      <c r="D7502" s="232"/>
      <c r="E7502" s="232"/>
      <c r="F7502" s="232"/>
      <c r="G7502" s="232"/>
      <c r="H7502" s="232"/>
      <c r="I7502" s="232"/>
      <c r="J7502" s="232"/>
      <c r="K7502" s="232"/>
      <c r="L7502" s="232"/>
      <c r="M7502" s="232"/>
      <c r="N7502" s="131" t="e">
        <f t="shared" si="117"/>
        <v>#N/A</v>
      </c>
    </row>
    <row r="7503" spans="1:14" ht="12.75" customHeight="1" x14ac:dyDescent="0.25">
      <c r="A7503" s="232"/>
      <c r="B7503" s="232"/>
      <c r="C7503" s="232"/>
      <c r="D7503" s="232"/>
      <c r="E7503" s="232"/>
      <c r="F7503" s="232"/>
      <c r="G7503" s="232"/>
      <c r="H7503" s="232"/>
      <c r="I7503" s="232"/>
      <c r="J7503" s="232"/>
      <c r="K7503" s="232"/>
      <c r="L7503" s="232"/>
      <c r="M7503" s="232"/>
      <c r="N7503" s="131" t="e">
        <f t="shared" si="117"/>
        <v>#N/A</v>
      </c>
    </row>
    <row r="7504" spans="1:14" ht="12.75" customHeight="1" x14ac:dyDescent="0.25">
      <c r="A7504" s="232"/>
      <c r="B7504" s="232"/>
      <c r="C7504" s="232"/>
      <c r="D7504" s="232"/>
      <c r="E7504" s="232"/>
      <c r="F7504" s="232"/>
      <c r="G7504" s="232"/>
      <c r="H7504" s="232"/>
      <c r="I7504" s="232"/>
      <c r="J7504" s="232"/>
      <c r="K7504" s="232"/>
      <c r="L7504" s="232"/>
      <c r="M7504" s="232"/>
      <c r="N7504" s="131" t="e">
        <f t="shared" si="117"/>
        <v>#N/A</v>
      </c>
    </row>
    <row r="7505" spans="1:14" ht="12.75" customHeight="1" x14ac:dyDescent="0.25">
      <c r="A7505" s="232"/>
      <c r="B7505" s="232"/>
      <c r="C7505" s="232"/>
      <c r="D7505" s="232"/>
      <c r="E7505" s="232"/>
      <c r="F7505" s="232"/>
      <c r="G7505" s="232"/>
      <c r="H7505" s="232"/>
      <c r="I7505" s="232"/>
      <c r="J7505" s="232"/>
      <c r="K7505" s="232"/>
      <c r="L7505" s="232"/>
      <c r="M7505" s="232"/>
      <c r="N7505" s="131" t="e">
        <f t="shared" si="117"/>
        <v>#N/A</v>
      </c>
    </row>
    <row r="7506" spans="1:14" ht="12.75" customHeight="1" x14ac:dyDescent="0.25">
      <c r="A7506" s="232"/>
      <c r="B7506" s="232"/>
      <c r="C7506" s="232"/>
      <c r="D7506" s="232"/>
      <c r="E7506" s="232"/>
      <c r="F7506" s="232"/>
      <c r="G7506" s="232"/>
      <c r="H7506" s="232"/>
      <c r="I7506" s="232"/>
      <c r="J7506" s="232"/>
      <c r="K7506" s="232"/>
      <c r="L7506" s="232"/>
      <c r="M7506" s="232"/>
      <c r="N7506" s="131" t="e">
        <f t="shared" si="117"/>
        <v>#N/A</v>
      </c>
    </row>
    <row r="7507" spans="1:14" ht="12.75" customHeight="1" x14ac:dyDescent="0.25">
      <c r="A7507" s="232"/>
      <c r="B7507" s="232"/>
      <c r="C7507" s="232"/>
      <c r="D7507" s="232"/>
      <c r="E7507" s="232"/>
      <c r="F7507" s="232"/>
      <c r="G7507" s="232"/>
      <c r="H7507" s="232"/>
      <c r="I7507" s="232"/>
      <c r="J7507" s="232"/>
      <c r="K7507" s="232"/>
      <c r="L7507" s="232"/>
      <c r="M7507" s="232"/>
      <c r="N7507" s="131" t="e">
        <f t="shared" si="117"/>
        <v>#N/A</v>
      </c>
    </row>
    <row r="7508" spans="1:14" ht="12.75" customHeight="1" x14ac:dyDescent="0.25">
      <c r="A7508" s="232"/>
      <c r="B7508" s="232"/>
      <c r="C7508" s="232"/>
      <c r="D7508" s="232"/>
      <c r="E7508" s="232"/>
      <c r="F7508" s="232"/>
      <c r="G7508" s="232"/>
      <c r="H7508" s="232"/>
      <c r="I7508" s="232"/>
      <c r="J7508" s="232"/>
      <c r="K7508" s="232"/>
      <c r="L7508" s="232"/>
      <c r="M7508" s="232"/>
      <c r="N7508" s="131" t="e">
        <f t="shared" si="117"/>
        <v>#N/A</v>
      </c>
    </row>
    <row r="7509" spans="1:14" ht="12.75" customHeight="1" x14ac:dyDescent="0.25">
      <c r="A7509" s="232"/>
      <c r="B7509" s="232"/>
      <c r="C7509" s="232"/>
      <c r="D7509" s="232"/>
      <c r="E7509" s="232"/>
      <c r="F7509" s="232"/>
      <c r="G7509" s="232"/>
      <c r="H7509" s="232"/>
      <c r="I7509" s="232"/>
      <c r="J7509" s="232"/>
      <c r="K7509" s="232"/>
      <c r="L7509" s="232"/>
      <c r="M7509" s="232"/>
      <c r="N7509" s="131" t="e">
        <f t="shared" si="117"/>
        <v>#N/A</v>
      </c>
    </row>
    <row r="7510" spans="1:14" ht="12.75" customHeight="1" x14ac:dyDescent="0.25">
      <c r="A7510" s="232"/>
      <c r="B7510" s="232"/>
      <c r="C7510" s="232"/>
      <c r="D7510" s="232"/>
      <c r="E7510" s="232"/>
      <c r="F7510" s="232"/>
      <c r="G7510" s="232"/>
      <c r="H7510" s="232"/>
      <c r="I7510" s="232"/>
      <c r="J7510" s="232"/>
      <c r="K7510" s="232"/>
      <c r="L7510" s="232"/>
      <c r="M7510" s="232"/>
      <c r="N7510" s="131" t="e">
        <f t="shared" si="117"/>
        <v>#N/A</v>
      </c>
    </row>
    <row r="7511" spans="1:14" ht="12.75" customHeight="1" x14ac:dyDescent="0.25">
      <c r="A7511" s="232"/>
      <c r="B7511" s="232"/>
      <c r="C7511" s="232"/>
      <c r="D7511" s="232"/>
      <c r="E7511" s="232"/>
      <c r="F7511" s="232"/>
      <c r="G7511" s="232"/>
      <c r="H7511" s="232"/>
      <c r="I7511" s="232"/>
      <c r="J7511" s="232"/>
      <c r="K7511" s="232"/>
      <c r="L7511" s="232"/>
      <c r="M7511" s="232"/>
      <c r="N7511" s="131" t="e">
        <f t="shared" si="117"/>
        <v>#N/A</v>
      </c>
    </row>
    <row r="7512" spans="1:14" ht="12.75" customHeight="1" x14ac:dyDescent="0.25">
      <c r="A7512" s="232"/>
      <c r="B7512" s="232"/>
      <c r="C7512" s="232"/>
      <c r="D7512" s="232"/>
      <c r="E7512" s="232"/>
      <c r="F7512" s="232"/>
      <c r="G7512" s="232"/>
      <c r="H7512" s="232"/>
      <c r="I7512" s="232"/>
      <c r="J7512" s="232"/>
      <c r="K7512" s="232"/>
      <c r="L7512" s="232"/>
      <c r="M7512" s="232"/>
      <c r="N7512" s="131" t="e">
        <f t="shared" si="117"/>
        <v>#N/A</v>
      </c>
    </row>
    <row r="7513" spans="1:14" ht="12.75" customHeight="1" x14ac:dyDescent="0.25">
      <c r="A7513" s="232"/>
      <c r="B7513" s="232"/>
      <c r="C7513" s="232"/>
      <c r="D7513" s="232"/>
      <c r="E7513" s="232"/>
      <c r="F7513" s="232"/>
      <c r="G7513" s="232"/>
      <c r="H7513" s="232"/>
      <c r="I7513" s="232"/>
      <c r="J7513" s="232"/>
      <c r="K7513" s="232"/>
      <c r="L7513" s="232"/>
      <c r="M7513" s="232"/>
      <c r="N7513" s="131" t="e">
        <f t="shared" si="117"/>
        <v>#N/A</v>
      </c>
    </row>
    <row r="7514" spans="1:14" ht="12.75" customHeight="1" x14ac:dyDescent="0.25">
      <c r="A7514" s="232"/>
      <c r="B7514" s="232"/>
      <c r="C7514" s="232"/>
      <c r="D7514" s="232"/>
      <c r="E7514" s="232"/>
      <c r="F7514" s="232"/>
      <c r="G7514" s="232"/>
      <c r="H7514" s="232"/>
      <c r="I7514" s="232"/>
      <c r="J7514" s="232"/>
      <c r="K7514" s="232"/>
      <c r="L7514" s="232"/>
      <c r="M7514" s="232"/>
      <c r="N7514" s="131" t="e">
        <f t="shared" si="117"/>
        <v>#N/A</v>
      </c>
    </row>
    <row r="7515" spans="1:14" ht="12.75" customHeight="1" x14ac:dyDescent="0.25">
      <c r="A7515" s="232"/>
      <c r="B7515" s="232"/>
      <c r="C7515" s="232"/>
      <c r="D7515" s="232"/>
      <c r="E7515" s="232"/>
      <c r="F7515" s="232"/>
      <c r="G7515" s="232"/>
      <c r="H7515" s="232"/>
      <c r="I7515" s="232"/>
      <c r="J7515" s="232"/>
      <c r="K7515" s="232"/>
      <c r="L7515" s="232"/>
      <c r="M7515" s="232"/>
      <c r="N7515" s="131" t="e">
        <f t="shared" si="117"/>
        <v>#N/A</v>
      </c>
    </row>
    <row r="7516" spans="1:14" ht="12.75" customHeight="1" x14ac:dyDescent="0.25">
      <c r="A7516" s="232"/>
      <c r="B7516" s="232"/>
      <c r="C7516" s="232"/>
      <c r="D7516" s="232"/>
      <c r="E7516" s="232"/>
      <c r="F7516" s="232"/>
      <c r="G7516" s="232"/>
      <c r="H7516" s="232"/>
      <c r="I7516" s="232"/>
      <c r="J7516" s="232"/>
      <c r="K7516" s="232"/>
      <c r="L7516" s="232"/>
      <c r="M7516" s="232"/>
      <c r="N7516" s="131" t="e">
        <f t="shared" si="117"/>
        <v>#N/A</v>
      </c>
    </row>
    <row r="7517" spans="1:14" ht="12.75" customHeight="1" x14ac:dyDescent="0.25">
      <c r="A7517" s="232"/>
      <c r="B7517" s="232"/>
      <c r="C7517" s="232"/>
      <c r="D7517" s="232"/>
      <c r="E7517" s="232"/>
      <c r="F7517" s="232"/>
      <c r="G7517" s="232"/>
      <c r="H7517" s="232"/>
      <c r="I7517" s="232"/>
      <c r="J7517" s="232"/>
      <c r="K7517" s="232"/>
      <c r="L7517" s="232"/>
      <c r="M7517" s="232"/>
      <c r="N7517" s="131" t="e">
        <f t="shared" si="117"/>
        <v>#N/A</v>
      </c>
    </row>
    <row r="7518" spans="1:14" ht="12.75" customHeight="1" x14ac:dyDescent="0.25">
      <c r="A7518" s="232"/>
      <c r="B7518" s="232"/>
      <c r="C7518" s="232"/>
      <c r="D7518" s="232"/>
      <c r="E7518" s="232"/>
      <c r="F7518" s="232"/>
      <c r="G7518" s="232"/>
      <c r="H7518" s="232"/>
      <c r="I7518" s="232"/>
      <c r="J7518" s="232"/>
      <c r="K7518" s="232"/>
      <c r="L7518" s="232"/>
      <c r="M7518" s="232"/>
      <c r="N7518" s="131" t="e">
        <f t="shared" si="117"/>
        <v>#N/A</v>
      </c>
    </row>
    <row r="7519" spans="1:14" ht="12.75" customHeight="1" x14ac:dyDescent="0.25">
      <c r="A7519" s="232"/>
      <c r="B7519" s="232"/>
      <c r="C7519" s="232"/>
      <c r="D7519" s="232"/>
      <c r="E7519" s="232"/>
      <c r="F7519" s="232"/>
      <c r="G7519" s="232"/>
      <c r="H7519" s="232"/>
      <c r="I7519" s="232"/>
      <c r="J7519" s="232"/>
      <c r="K7519" s="232"/>
      <c r="L7519" s="232"/>
      <c r="M7519" s="232"/>
      <c r="N7519" s="131" t="e">
        <f t="shared" si="117"/>
        <v>#N/A</v>
      </c>
    </row>
    <row r="7520" spans="1:14" ht="12.75" customHeight="1" x14ac:dyDescent="0.25">
      <c r="A7520" s="232"/>
      <c r="B7520" s="232"/>
      <c r="C7520" s="232"/>
      <c r="D7520" s="232"/>
      <c r="E7520" s="232"/>
      <c r="F7520" s="232"/>
      <c r="G7520" s="232"/>
      <c r="H7520" s="232"/>
      <c r="I7520" s="232"/>
      <c r="J7520" s="232"/>
      <c r="K7520" s="232"/>
      <c r="L7520" s="232"/>
      <c r="M7520" s="232"/>
      <c r="N7520" s="131" t="e">
        <f t="shared" si="117"/>
        <v>#N/A</v>
      </c>
    </row>
    <row r="7521" spans="1:14" ht="12.75" customHeight="1" x14ac:dyDescent="0.25">
      <c r="A7521" s="232"/>
      <c r="B7521" s="232"/>
      <c r="C7521" s="232"/>
      <c r="D7521" s="232"/>
      <c r="E7521" s="232"/>
      <c r="F7521" s="232"/>
      <c r="G7521" s="232"/>
      <c r="H7521" s="232"/>
      <c r="I7521" s="232"/>
      <c r="J7521" s="232"/>
      <c r="K7521" s="232"/>
      <c r="L7521" s="232"/>
      <c r="M7521" s="232"/>
      <c r="N7521" s="131" t="e">
        <f t="shared" si="117"/>
        <v>#N/A</v>
      </c>
    </row>
    <row r="7522" spans="1:14" ht="12.75" customHeight="1" x14ac:dyDescent="0.25">
      <c r="A7522" s="232"/>
      <c r="B7522" s="232"/>
      <c r="C7522" s="232"/>
      <c r="D7522" s="232"/>
      <c r="E7522" s="232"/>
      <c r="F7522" s="232"/>
      <c r="G7522" s="232"/>
      <c r="H7522" s="232"/>
      <c r="I7522" s="232"/>
      <c r="J7522" s="232"/>
      <c r="K7522" s="232"/>
      <c r="L7522" s="232"/>
      <c r="M7522" s="232"/>
      <c r="N7522" s="131" t="e">
        <f t="shared" si="117"/>
        <v>#N/A</v>
      </c>
    </row>
    <row r="7523" spans="1:14" ht="12.75" customHeight="1" x14ac:dyDescent="0.25">
      <c r="A7523" s="232"/>
      <c r="B7523" s="232"/>
      <c r="C7523" s="232"/>
      <c r="D7523" s="232"/>
      <c r="E7523" s="232"/>
      <c r="F7523" s="232"/>
      <c r="G7523" s="232"/>
      <c r="H7523" s="232"/>
      <c r="I7523" s="232"/>
      <c r="J7523" s="232"/>
      <c r="K7523" s="232"/>
      <c r="L7523" s="232"/>
      <c r="M7523" s="232"/>
      <c r="N7523" s="131" t="e">
        <f t="shared" si="117"/>
        <v>#N/A</v>
      </c>
    </row>
    <row r="7524" spans="1:14" ht="12.75" customHeight="1" x14ac:dyDescent="0.25">
      <c r="A7524" s="232"/>
      <c r="B7524" s="232"/>
      <c r="C7524" s="232"/>
      <c r="D7524" s="232"/>
      <c r="E7524" s="232"/>
      <c r="F7524" s="232"/>
      <c r="G7524" s="232"/>
      <c r="H7524" s="232"/>
      <c r="I7524" s="232"/>
      <c r="J7524" s="232"/>
      <c r="K7524" s="232"/>
      <c r="L7524" s="232"/>
      <c r="M7524" s="232"/>
      <c r="N7524" s="131" t="e">
        <f t="shared" si="117"/>
        <v>#N/A</v>
      </c>
    </row>
    <row r="7525" spans="1:14" ht="12.75" customHeight="1" x14ac:dyDescent="0.25">
      <c r="A7525" s="232"/>
      <c r="B7525" s="232"/>
      <c r="C7525" s="232"/>
      <c r="D7525" s="232"/>
      <c r="E7525" s="232"/>
      <c r="F7525" s="232"/>
      <c r="G7525" s="232"/>
      <c r="H7525" s="232"/>
      <c r="I7525" s="232"/>
      <c r="J7525" s="232"/>
      <c r="K7525" s="232"/>
      <c r="L7525" s="232"/>
      <c r="M7525" s="232"/>
      <c r="N7525" s="131" t="e">
        <f t="shared" si="117"/>
        <v>#N/A</v>
      </c>
    </row>
    <row r="7526" spans="1:14" ht="12.75" customHeight="1" x14ac:dyDescent="0.25">
      <c r="A7526" s="232"/>
      <c r="B7526" s="232"/>
      <c r="C7526" s="232"/>
      <c r="D7526" s="232"/>
      <c r="E7526" s="232"/>
      <c r="F7526" s="232"/>
      <c r="G7526" s="232"/>
      <c r="H7526" s="232"/>
      <c r="I7526" s="232"/>
      <c r="J7526" s="232"/>
      <c r="K7526" s="232"/>
      <c r="L7526" s="232"/>
      <c r="M7526" s="232"/>
      <c r="N7526" s="131" t="e">
        <f t="shared" si="117"/>
        <v>#N/A</v>
      </c>
    </row>
    <row r="7527" spans="1:14" ht="12.75" customHeight="1" x14ac:dyDescent="0.25">
      <c r="A7527" s="232"/>
      <c r="B7527" s="232"/>
      <c r="C7527" s="232"/>
      <c r="D7527" s="232"/>
      <c r="E7527" s="232"/>
      <c r="F7527" s="232"/>
      <c r="G7527" s="232"/>
      <c r="H7527" s="232"/>
      <c r="I7527" s="232"/>
      <c r="J7527" s="232"/>
      <c r="K7527" s="232"/>
      <c r="L7527" s="232"/>
      <c r="M7527" s="232"/>
      <c r="N7527" s="131" t="e">
        <f t="shared" si="117"/>
        <v>#N/A</v>
      </c>
    </row>
    <row r="7528" spans="1:14" ht="12.75" customHeight="1" x14ac:dyDescent="0.25">
      <c r="A7528" s="232"/>
      <c r="B7528" s="232"/>
      <c r="C7528" s="232"/>
      <c r="D7528" s="232"/>
      <c r="E7528" s="232"/>
      <c r="F7528" s="232"/>
      <c r="G7528" s="232"/>
      <c r="H7528" s="232"/>
      <c r="I7528" s="232"/>
      <c r="J7528" s="232"/>
      <c r="K7528" s="232"/>
      <c r="L7528" s="232"/>
      <c r="M7528" s="232"/>
      <c r="N7528" s="131" t="e">
        <f t="shared" si="117"/>
        <v>#N/A</v>
      </c>
    </row>
    <row r="7529" spans="1:14" ht="12.75" customHeight="1" x14ac:dyDescent="0.25">
      <c r="A7529" s="232"/>
      <c r="B7529" s="232"/>
      <c r="C7529" s="232"/>
      <c r="D7529" s="232"/>
      <c r="E7529" s="232"/>
      <c r="F7529" s="232"/>
      <c r="G7529" s="232"/>
      <c r="H7529" s="232"/>
      <c r="I7529" s="232"/>
      <c r="J7529" s="232"/>
      <c r="K7529" s="232"/>
      <c r="L7529" s="232"/>
      <c r="M7529" s="232"/>
      <c r="N7529" s="131" t="e">
        <f t="shared" si="117"/>
        <v>#N/A</v>
      </c>
    </row>
    <row r="7530" spans="1:14" ht="12.75" customHeight="1" x14ac:dyDescent="0.25">
      <c r="A7530" s="232"/>
      <c r="B7530" s="232"/>
      <c r="C7530" s="232"/>
      <c r="D7530" s="232"/>
      <c r="E7530" s="232"/>
      <c r="F7530" s="232"/>
      <c r="G7530" s="232"/>
      <c r="H7530" s="232"/>
      <c r="I7530" s="232"/>
      <c r="J7530" s="232"/>
      <c r="K7530" s="232"/>
      <c r="L7530" s="232"/>
      <c r="M7530" s="232"/>
      <c r="N7530" s="131" t="e">
        <f t="shared" si="117"/>
        <v>#N/A</v>
      </c>
    </row>
    <row r="7531" spans="1:14" ht="12.75" customHeight="1" x14ac:dyDescent="0.25">
      <c r="A7531" s="232"/>
      <c r="B7531" s="232"/>
      <c r="C7531" s="232"/>
      <c r="D7531" s="232"/>
      <c r="E7531" s="232"/>
      <c r="F7531" s="232"/>
      <c r="G7531" s="232"/>
      <c r="H7531" s="232"/>
      <c r="I7531" s="232"/>
      <c r="J7531" s="232"/>
      <c r="K7531" s="232"/>
      <c r="L7531" s="232"/>
      <c r="M7531" s="232"/>
      <c r="N7531" s="131" t="e">
        <f t="shared" si="117"/>
        <v>#N/A</v>
      </c>
    </row>
    <row r="7532" spans="1:14" ht="12.75" customHeight="1" x14ac:dyDescent="0.25">
      <c r="A7532" s="232"/>
      <c r="B7532" s="232"/>
      <c r="C7532" s="232"/>
      <c r="D7532" s="232"/>
      <c r="E7532" s="232"/>
      <c r="F7532" s="232"/>
      <c r="G7532" s="232"/>
      <c r="H7532" s="232"/>
      <c r="I7532" s="232"/>
      <c r="J7532" s="232"/>
      <c r="K7532" s="232"/>
      <c r="L7532" s="232"/>
      <c r="M7532" s="232"/>
      <c r="N7532" s="131" t="e">
        <f t="shared" si="117"/>
        <v>#N/A</v>
      </c>
    </row>
    <row r="7533" spans="1:14" ht="12.75" customHeight="1" x14ac:dyDescent="0.25">
      <c r="A7533" s="232"/>
      <c r="B7533" s="232"/>
      <c r="C7533" s="232"/>
      <c r="D7533" s="232"/>
      <c r="E7533" s="232"/>
      <c r="F7533" s="232"/>
      <c r="G7533" s="232"/>
      <c r="H7533" s="232"/>
      <c r="I7533" s="232"/>
      <c r="J7533" s="232"/>
      <c r="K7533" s="232"/>
      <c r="L7533" s="232"/>
      <c r="M7533" s="232"/>
      <c r="N7533" s="131" t="e">
        <f t="shared" si="117"/>
        <v>#N/A</v>
      </c>
    </row>
    <row r="7534" spans="1:14" ht="12.75" customHeight="1" x14ac:dyDescent="0.25">
      <c r="A7534" s="232"/>
      <c r="B7534" s="232"/>
      <c r="C7534" s="232"/>
      <c r="D7534" s="232"/>
      <c r="E7534" s="232"/>
      <c r="F7534" s="232"/>
      <c r="G7534" s="232"/>
      <c r="H7534" s="232"/>
      <c r="I7534" s="232"/>
      <c r="J7534" s="232"/>
      <c r="K7534" s="232"/>
      <c r="L7534" s="232"/>
      <c r="M7534" s="232"/>
      <c r="N7534" s="131" t="e">
        <f t="shared" si="117"/>
        <v>#N/A</v>
      </c>
    </row>
    <row r="7535" spans="1:14" ht="12.75" customHeight="1" x14ac:dyDescent="0.25">
      <c r="A7535" s="232"/>
      <c r="B7535" s="232"/>
      <c r="C7535" s="232"/>
      <c r="D7535" s="232"/>
      <c r="E7535" s="232"/>
      <c r="F7535" s="232"/>
      <c r="G7535" s="232"/>
      <c r="H7535" s="232"/>
      <c r="I7535" s="232"/>
      <c r="J7535" s="232"/>
      <c r="K7535" s="232"/>
      <c r="L7535" s="232"/>
      <c r="M7535" s="232"/>
      <c r="N7535" s="131" t="e">
        <f t="shared" si="117"/>
        <v>#N/A</v>
      </c>
    </row>
    <row r="7536" spans="1:14" ht="12.75" customHeight="1" x14ac:dyDescent="0.25">
      <c r="A7536" s="232"/>
      <c r="B7536" s="232"/>
      <c r="C7536" s="232"/>
      <c r="D7536" s="232"/>
      <c r="E7536" s="232"/>
      <c r="F7536" s="232"/>
      <c r="G7536" s="232"/>
      <c r="H7536" s="232"/>
      <c r="I7536" s="232"/>
      <c r="J7536" s="232"/>
      <c r="K7536" s="232"/>
      <c r="L7536" s="232"/>
      <c r="M7536" s="232"/>
      <c r="N7536" s="131" t="e">
        <f t="shared" si="117"/>
        <v>#N/A</v>
      </c>
    </row>
    <row r="7537" spans="1:14" ht="12.75" customHeight="1" x14ac:dyDescent="0.25">
      <c r="A7537" s="232"/>
      <c r="B7537" s="232"/>
      <c r="C7537" s="232"/>
      <c r="D7537" s="232"/>
      <c r="E7537" s="232"/>
      <c r="F7537" s="232"/>
      <c r="G7537" s="232"/>
      <c r="H7537" s="232"/>
      <c r="I7537" s="232"/>
      <c r="J7537" s="232"/>
      <c r="K7537" s="232"/>
      <c r="L7537" s="232"/>
      <c r="M7537" s="232"/>
      <c r="N7537" s="131" t="e">
        <f t="shared" si="117"/>
        <v>#N/A</v>
      </c>
    </row>
    <row r="7538" spans="1:14" ht="12.75" customHeight="1" x14ac:dyDescent="0.25">
      <c r="A7538" s="232"/>
      <c r="B7538" s="232"/>
      <c r="C7538" s="232"/>
      <c r="D7538" s="232"/>
      <c r="E7538" s="232"/>
      <c r="F7538" s="232"/>
      <c r="G7538" s="232"/>
      <c r="H7538" s="232"/>
      <c r="I7538" s="232"/>
      <c r="J7538" s="232"/>
      <c r="K7538" s="232"/>
      <c r="L7538" s="232"/>
      <c r="M7538" s="232"/>
      <c r="N7538" s="131" t="e">
        <f t="shared" si="117"/>
        <v>#N/A</v>
      </c>
    </row>
    <row r="7539" spans="1:14" ht="12.75" customHeight="1" x14ac:dyDescent="0.25">
      <c r="A7539" s="232"/>
      <c r="B7539" s="232"/>
      <c r="C7539" s="232"/>
      <c r="D7539" s="232"/>
      <c r="E7539" s="232"/>
      <c r="F7539" s="232"/>
      <c r="G7539" s="232"/>
      <c r="H7539" s="232"/>
      <c r="I7539" s="232"/>
      <c r="J7539" s="232"/>
      <c r="K7539" s="232"/>
      <c r="L7539" s="232"/>
      <c r="M7539" s="232"/>
      <c r="N7539" s="131" t="e">
        <f t="shared" si="117"/>
        <v>#N/A</v>
      </c>
    </row>
    <row r="7540" spans="1:14" ht="12.75" customHeight="1" x14ac:dyDescent="0.25">
      <c r="A7540" s="232"/>
      <c r="B7540" s="232"/>
      <c r="C7540" s="232"/>
      <c r="D7540" s="232"/>
      <c r="E7540" s="232"/>
      <c r="F7540" s="232"/>
      <c r="G7540" s="232"/>
      <c r="H7540" s="232"/>
      <c r="I7540" s="232"/>
      <c r="J7540" s="232"/>
      <c r="K7540" s="232"/>
      <c r="L7540" s="232"/>
      <c r="M7540" s="232"/>
      <c r="N7540" s="131" t="e">
        <f t="shared" si="117"/>
        <v>#N/A</v>
      </c>
    </row>
    <row r="7541" spans="1:14" ht="12.75" customHeight="1" x14ac:dyDescent="0.25">
      <c r="A7541" s="232"/>
      <c r="B7541" s="232"/>
      <c r="C7541" s="232"/>
      <c r="D7541" s="232"/>
      <c r="E7541" s="232"/>
      <c r="F7541" s="232"/>
      <c r="G7541" s="232"/>
      <c r="H7541" s="232"/>
      <c r="I7541" s="232"/>
      <c r="J7541" s="232"/>
      <c r="K7541" s="232"/>
      <c r="L7541" s="232"/>
      <c r="M7541" s="232"/>
      <c r="N7541" s="131" t="e">
        <f t="shared" si="117"/>
        <v>#N/A</v>
      </c>
    </row>
    <row r="7542" spans="1:14" ht="12.75" customHeight="1" x14ac:dyDescent="0.25">
      <c r="A7542" s="232"/>
      <c r="B7542" s="232"/>
      <c r="C7542" s="232"/>
      <c r="D7542" s="232"/>
      <c r="E7542" s="232"/>
      <c r="F7542" s="232"/>
      <c r="G7542" s="232"/>
      <c r="H7542" s="232"/>
      <c r="I7542" s="232"/>
      <c r="J7542" s="232"/>
      <c r="K7542" s="232"/>
      <c r="L7542" s="232"/>
      <c r="M7542" s="232"/>
      <c r="N7542" s="131" t="e">
        <f t="shared" si="117"/>
        <v>#N/A</v>
      </c>
    </row>
    <row r="7543" spans="1:14" ht="12.75" customHeight="1" x14ac:dyDescent="0.25">
      <c r="A7543" s="232"/>
      <c r="B7543" s="232"/>
      <c r="C7543" s="232"/>
      <c r="D7543" s="232"/>
      <c r="E7543" s="232"/>
      <c r="F7543" s="232"/>
      <c r="G7543" s="232"/>
      <c r="H7543" s="232"/>
      <c r="I7543" s="232"/>
      <c r="J7543" s="232"/>
      <c r="K7543" s="232"/>
      <c r="L7543" s="232"/>
      <c r="M7543" s="232"/>
      <c r="N7543" s="131" t="e">
        <f t="shared" si="117"/>
        <v>#N/A</v>
      </c>
    </row>
    <row r="7544" spans="1:14" ht="12.75" customHeight="1" x14ac:dyDescent="0.25">
      <c r="A7544" s="232"/>
      <c r="B7544" s="232"/>
      <c r="C7544" s="232"/>
      <c r="D7544" s="232"/>
      <c r="E7544" s="232"/>
      <c r="F7544" s="232"/>
      <c r="G7544" s="232"/>
      <c r="H7544" s="232"/>
      <c r="I7544" s="232"/>
      <c r="J7544" s="232"/>
      <c r="K7544" s="232"/>
      <c r="L7544" s="232"/>
      <c r="M7544" s="232"/>
      <c r="N7544" s="131" t="e">
        <f t="shared" si="117"/>
        <v>#N/A</v>
      </c>
    </row>
    <row r="7545" spans="1:14" ht="12.75" customHeight="1" x14ac:dyDescent="0.25">
      <c r="A7545" s="232"/>
      <c r="B7545" s="232"/>
      <c r="C7545" s="232"/>
      <c r="D7545" s="232"/>
      <c r="E7545" s="232"/>
      <c r="F7545" s="232"/>
      <c r="G7545" s="232"/>
      <c r="H7545" s="232"/>
      <c r="I7545" s="232"/>
      <c r="J7545" s="232"/>
      <c r="K7545" s="232"/>
      <c r="L7545" s="232"/>
      <c r="M7545" s="232"/>
      <c r="N7545" s="131" t="e">
        <f t="shared" si="117"/>
        <v>#N/A</v>
      </c>
    </row>
    <row r="7546" spans="1:14" ht="12.75" customHeight="1" x14ac:dyDescent="0.25">
      <c r="A7546" s="232"/>
      <c r="B7546" s="232"/>
      <c r="C7546" s="232"/>
      <c r="D7546" s="232"/>
      <c r="E7546" s="232"/>
      <c r="F7546" s="232"/>
      <c r="G7546" s="232"/>
      <c r="H7546" s="232"/>
      <c r="I7546" s="232"/>
      <c r="J7546" s="232"/>
      <c r="K7546" s="232"/>
      <c r="L7546" s="232"/>
      <c r="M7546" s="232"/>
      <c r="N7546" s="131" t="e">
        <f t="shared" si="117"/>
        <v>#N/A</v>
      </c>
    </row>
    <row r="7547" spans="1:14" ht="12.75" customHeight="1" x14ac:dyDescent="0.25">
      <c r="A7547" s="232"/>
      <c r="B7547" s="232"/>
      <c r="C7547" s="232"/>
      <c r="D7547" s="232"/>
      <c r="E7547" s="232"/>
      <c r="F7547" s="232"/>
      <c r="G7547" s="232"/>
      <c r="H7547" s="232"/>
      <c r="I7547" s="232"/>
      <c r="J7547" s="232"/>
      <c r="K7547" s="232"/>
      <c r="L7547" s="232"/>
      <c r="M7547" s="232"/>
      <c r="N7547" s="131" t="e">
        <f t="shared" si="117"/>
        <v>#N/A</v>
      </c>
    </row>
    <row r="7548" spans="1:14" ht="12.75" customHeight="1" x14ac:dyDescent="0.25">
      <c r="A7548" s="232"/>
      <c r="B7548" s="232"/>
      <c r="C7548" s="232"/>
      <c r="D7548" s="232"/>
      <c r="E7548" s="232"/>
      <c r="F7548" s="232"/>
      <c r="G7548" s="232"/>
      <c r="H7548" s="232"/>
      <c r="I7548" s="232"/>
      <c r="J7548" s="232"/>
      <c r="K7548" s="232"/>
      <c r="L7548" s="232"/>
      <c r="M7548" s="232"/>
      <c r="N7548" s="131" t="e">
        <f t="shared" si="117"/>
        <v>#N/A</v>
      </c>
    </row>
    <row r="7549" spans="1:14" ht="12.75" customHeight="1" x14ac:dyDescent="0.25">
      <c r="A7549" s="232"/>
      <c r="B7549" s="232"/>
      <c r="C7549" s="232"/>
      <c r="D7549" s="232"/>
      <c r="E7549" s="232"/>
      <c r="F7549" s="232"/>
      <c r="G7549" s="232"/>
      <c r="H7549" s="232"/>
      <c r="I7549" s="232"/>
      <c r="J7549" s="232"/>
      <c r="K7549" s="232"/>
      <c r="L7549" s="232"/>
      <c r="M7549" s="232"/>
      <c r="N7549" s="131" t="e">
        <f t="shared" si="117"/>
        <v>#N/A</v>
      </c>
    </row>
    <row r="7550" spans="1:14" ht="12.75" customHeight="1" x14ac:dyDescent="0.25">
      <c r="A7550" s="232"/>
      <c r="B7550" s="232"/>
      <c r="C7550" s="232"/>
      <c r="D7550" s="232"/>
      <c r="E7550" s="232"/>
      <c r="F7550" s="232"/>
      <c r="G7550" s="232"/>
      <c r="H7550" s="232"/>
      <c r="I7550" s="232"/>
      <c r="J7550" s="232"/>
      <c r="K7550" s="232"/>
      <c r="L7550" s="232"/>
      <c r="M7550" s="232"/>
      <c r="N7550" s="131" t="e">
        <f t="shared" si="117"/>
        <v>#N/A</v>
      </c>
    </row>
    <row r="7551" spans="1:14" ht="12.75" customHeight="1" x14ac:dyDescent="0.25">
      <c r="A7551" s="232"/>
      <c r="B7551" s="232"/>
      <c r="C7551" s="232"/>
      <c r="D7551" s="232"/>
      <c r="E7551" s="232"/>
      <c r="F7551" s="232"/>
      <c r="G7551" s="232"/>
      <c r="H7551" s="232"/>
      <c r="I7551" s="232"/>
      <c r="J7551" s="232"/>
      <c r="K7551" s="232"/>
      <c r="L7551" s="232"/>
      <c r="M7551" s="232"/>
      <c r="N7551" s="131" t="e">
        <f t="shared" si="117"/>
        <v>#N/A</v>
      </c>
    </row>
    <row r="7552" spans="1:14" ht="12.75" customHeight="1" x14ac:dyDescent="0.25">
      <c r="A7552" s="232"/>
      <c r="B7552" s="232"/>
      <c r="C7552" s="232"/>
      <c r="D7552" s="232"/>
      <c r="E7552" s="232"/>
      <c r="F7552" s="232"/>
      <c r="G7552" s="232"/>
      <c r="H7552" s="232"/>
      <c r="I7552" s="232"/>
      <c r="J7552" s="232"/>
      <c r="K7552" s="232"/>
      <c r="L7552" s="232"/>
      <c r="M7552" s="232"/>
      <c r="N7552" s="131" t="e">
        <f t="shared" si="117"/>
        <v>#N/A</v>
      </c>
    </row>
    <row r="7553" spans="1:14" ht="12.75" customHeight="1" x14ac:dyDescent="0.25">
      <c r="A7553" s="232"/>
      <c r="B7553" s="232"/>
      <c r="C7553" s="232"/>
      <c r="D7553" s="232"/>
      <c r="E7553" s="232"/>
      <c r="F7553" s="232"/>
      <c r="G7553" s="232"/>
      <c r="H7553" s="232"/>
      <c r="I7553" s="232"/>
      <c r="J7553" s="232"/>
      <c r="K7553" s="232"/>
      <c r="L7553" s="232"/>
      <c r="M7553" s="232"/>
      <c r="N7553" s="131" t="e">
        <f t="shared" si="117"/>
        <v>#N/A</v>
      </c>
    </row>
    <row r="7554" spans="1:14" ht="12.75" customHeight="1" x14ac:dyDescent="0.25">
      <c r="A7554" s="232"/>
      <c r="B7554" s="232"/>
      <c r="C7554" s="232"/>
      <c r="D7554" s="232"/>
      <c r="E7554" s="232"/>
      <c r="F7554" s="232"/>
      <c r="G7554" s="232"/>
      <c r="H7554" s="232"/>
      <c r="I7554" s="232"/>
      <c r="J7554" s="232"/>
      <c r="K7554" s="232"/>
      <c r="L7554" s="232"/>
      <c r="M7554" s="232"/>
      <c r="N7554" s="131" t="e">
        <f t="shared" si="117"/>
        <v>#N/A</v>
      </c>
    </row>
    <row r="7555" spans="1:14" ht="12.75" customHeight="1" x14ac:dyDescent="0.25">
      <c r="A7555" s="232"/>
      <c r="B7555" s="232"/>
      <c r="C7555" s="232"/>
      <c r="D7555" s="232"/>
      <c r="E7555" s="232"/>
      <c r="F7555" s="232"/>
      <c r="G7555" s="232"/>
      <c r="H7555" s="232"/>
      <c r="I7555" s="232"/>
      <c r="J7555" s="232"/>
      <c r="K7555" s="232"/>
      <c r="L7555" s="232"/>
      <c r="M7555" s="232"/>
      <c r="N7555" s="131" t="e">
        <f t="shared" si="117"/>
        <v>#N/A</v>
      </c>
    </row>
    <row r="7556" spans="1:14" ht="12.75" customHeight="1" x14ac:dyDescent="0.25">
      <c r="A7556" s="232"/>
      <c r="B7556" s="232"/>
      <c r="C7556" s="232"/>
      <c r="D7556" s="232"/>
      <c r="E7556" s="232"/>
      <c r="F7556" s="232"/>
      <c r="G7556" s="232"/>
      <c r="H7556" s="232"/>
      <c r="I7556" s="232"/>
      <c r="J7556" s="232"/>
      <c r="K7556" s="232"/>
      <c r="L7556" s="232"/>
      <c r="M7556" s="232"/>
      <c r="N7556" s="131" t="e">
        <f t="shared" ref="N7556:N7619" si="118">VLOOKUP(I7556,$O$3:$P$10,2,FALSE)</f>
        <v>#N/A</v>
      </c>
    </row>
    <row r="7557" spans="1:14" ht="12.75" customHeight="1" x14ac:dyDescent="0.25">
      <c r="A7557" s="232"/>
      <c r="B7557" s="232"/>
      <c r="C7557" s="232"/>
      <c r="D7557" s="232"/>
      <c r="E7557" s="232"/>
      <c r="F7557" s="232"/>
      <c r="G7557" s="232"/>
      <c r="H7557" s="232"/>
      <c r="I7557" s="232"/>
      <c r="J7557" s="232"/>
      <c r="K7557" s="232"/>
      <c r="L7557" s="232"/>
      <c r="M7557" s="232"/>
      <c r="N7557" s="131" t="e">
        <f t="shared" si="118"/>
        <v>#N/A</v>
      </c>
    </row>
    <row r="7558" spans="1:14" ht="12.75" customHeight="1" x14ac:dyDescent="0.25">
      <c r="A7558" s="232"/>
      <c r="B7558" s="232"/>
      <c r="C7558" s="232"/>
      <c r="D7558" s="232"/>
      <c r="E7558" s="232"/>
      <c r="F7558" s="232"/>
      <c r="G7558" s="232"/>
      <c r="H7558" s="232"/>
      <c r="I7558" s="232"/>
      <c r="J7558" s="232"/>
      <c r="K7558" s="232"/>
      <c r="L7558" s="232"/>
      <c r="M7558" s="232"/>
      <c r="N7558" s="131" t="e">
        <f t="shared" si="118"/>
        <v>#N/A</v>
      </c>
    </row>
    <row r="7559" spans="1:14" ht="12.75" customHeight="1" x14ac:dyDescent="0.25">
      <c r="A7559" s="232"/>
      <c r="B7559" s="232"/>
      <c r="C7559" s="232"/>
      <c r="D7559" s="232"/>
      <c r="E7559" s="232"/>
      <c r="F7559" s="232"/>
      <c r="G7559" s="232"/>
      <c r="H7559" s="232"/>
      <c r="I7559" s="232"/>
      <c r="J7559" s="232"/>
      <c r="K7559" s="232"/>
      <c r="L7559" s="232"/>
      <c r="M7559" s="232"/>
      <c r="N7559" s="131" t="e">
        <f t="shared" si="118"/>
        <v>#N/A</v>
      </c>
    </row>
    <row r="7560" spans="1:14" ht="12.75" customHeight="1" x14ac:dyDescent="0.25">
      <c r="A7560" s="232"/>
      <c r="B7560" s="232"/>
      <c r="C7560" s="232"/>
      <c r="D7560" s="232"/>
      <c r="E7560" s="232"/>
      <c r="F7560" s="232"/>
      <c r="G7560" s="232"/>
      <c r="H7560" s="232"/>
      <c r="I7560" s="232"/>
      <c r="J7560" s="232"/>
      <c r="K7560" s="232"/>
      <c r="L7560" s="232"/>
      <c r="M7560" s="232"/>
      <c r="N7560" s="131" t="e">
        <f t="shared" si="118"/>
        <v>#N/A</v>
      </c>
    </row>
    <row r="7561" spans="1:14" ht="12.75" customHeight="1" x14ac:dyDescent="0.25">
      <c r="A7561" s="232"/>
      <c r="B7561" s="232"/>
      <c r="C7561" s="232"/>
      <c r="D7561" s="232"/>
      <c r="E7561" s="232"/>
      <c r="F7561" s="232"/>
      <c r="G7561" s="232"/>
      <c r="H7561" s="232"/>
      <c r="I7561" s="232"/>
      <c r="J7561" s="232"/>
      <c r="K7561" s="232"/>
      <c r="L7561" s="232"/>
      <c r="M7561" s="232"/>
      <c r="N7561" s="131" t="e">
        <f t="shared" si="118"/>
        <v>#N/A</v>
      </c>
    </row>
    <row r="7562" spans="1:14" ht="12.75" customHeight="1" x14ac:dyDescent="0.25">
      <c r="A7562" s="232"/>
      <c r="B7562" s="232"/>
      <c r="C7562" s="232"/>
      <c r="D7562" s="232"/>
      <c r="E7562" s="232"/>
      <c r="F7562" s="232"/>
      <c r="G7562" s="232"/>
      <c r="H7562" s="232"/>
      <c r="I7562" s="232"/>
      <c r="J7562" s="232"/>
      <c r="K7562" s="232"/>
      <c r="L7562" s="232"/>
      <c r="M7562" s="232"/>
      <c r="N7562" s="131" t="e">
        <f t="shared" si="118"/>
        <v>#N/A</v>
      </c>
    </row>
    <row r="7563" spans="1:14" ht="12.75" customHeight="1" x14ac:dyDescent="0.25">
      <c r="A7563" s="232"/>
      <c r="B7563" s="232"/>
      <c r="C7563" s="232"/>
      <c r="D7563" s="232"/>
      <c r="E7563" s="232"/>
      <c r="F7563" s="232"/>
      <c r="G7563" s="232"/>
      <c r="H7563" s="232"/>
      <c r="I7563" s="232"/>
      <c r="J7563" s="232"/>
      <c r="K7563" s="232"/>
      <c r="L7563" s="232"/>
      <c r="M7563" s="232"/>
      <c r="N7563" s="131" t="e">
        <f t="shared" si="118"/>
        <v>#N/A</v>
      </c>
    </row>
    <row r="7564" spans="1:14" ht="12.75" customHeight="1" x14ac:dyDescent="0.25">
      <c r="A7564" s="232"/>
      <c r="B7564" s="232"/>
      <c r="C7564" s="232"/>
      <c r="D7564" s="232"/>
      <c r="E7564" s="232"/>
      <c r="F7564" s="232"/>
      <c r="G7564" s="232"/>
      <c r="H7564" s="232"/>
      <c r="I7564" s="232"/>
      <c r="J7564" s="232"/>
      <c r="K7564" s="232"/>
      <c r="L7564" s="232"/>
      <c r="M7564" s="232"/>
      <c r="N7564" s="131" t="e">
        <f t="shared" si="118"/>
        <v>#N/A</v>
      </c>
    </row>
    <row r="7565" spans="1:14" ht="12.75" customHeight="1" x14ac:dyDescent="0.25">
      <c r="A7565" s="232"/>
      <c r="B7565" s="232"/>
      <c r="C7565" s="232"/>
      <c r="D7565" s="232"/>
      <c r="E7565" s="232"/>
      <c r="F7565" s="232"/>
      <c r="G7565" s="232"/>
      <c r="H7565" s="232"/>
      <c r="I7565" s="232"/>
      <c r="J7565" s="232"/>
      <c r="K7565" s="232"/>
      <c r="L7565" s="232"/>
      <c r="M7565" s="232"/>
      <c r="N7565" s="131" t="e">
        <f t="shared" si="118"/>
        <v>#N/A</v>
      </c>
    </row>
    <row r="7566" spans="1:14" ht="12.75" customHeight="1" x14ac:dyDescent="0.25">
      <c r="A7566" s="232"/>
      <c r="B7566" s="232"/>
      <c r="C7566" s="232"/>
      <c r="D7566" s="232"/>
      <c r="E7566" s="232"/>
      <c r="F7566" s="232"/>
      <c r="G7566" s="232"/>
      <c r="H7566" s="232"/>
      <c r="I7566" s="232"/>
      <c r="J7566" s="232"/>
      <c r="K7566" s="232"/>
      <c r="L7566" s="232"/>
      <c r="M7566" s="232"/>
      <c r="N7566" s="131" t="e">
        <f t="shared" si="118"/>
        <v>#N/A</v>
      </c>
    </row>
    <row r="7567" spans="1:14" ht="12.75" customHeight="1" x14ac:dyDescent="0.25">
      <c r="A7567" s="232"/>
      <c r="B7567" s="232"/>
      <c r="C7567" s="232"/>
      <c r="D7567" s="232"/>
      <c r="E7567" s="232"/>
      <c r="F7567" s="232"/>
      <c r="G7567" s="232"/>
      <c r="H7567" s="232"/>
      <c r="I7567" s="232"/>
      <c r="J7567" s="232"/>
      <c r="K7567" s="232"/>
      <c r="L7567" s="232"/>
      <c r="M7567" s="232"/>
      <c r="N7567" s="131" t="e">
        <f t="shared" si="118"/>
        <v>#N/A</v>
      </c>
    </row>
    <row r="7568" spans="1:14" ht="12.75" customHeight="1" x14ac:dyDescent="0.25">
      <c r="A7568" s="232"/>
      <c r="B7568" s="232"/>
      <c r="C7568" s="232"/>
      <c r="D7568" s="232"/>
      <c r="E7568" s="232"/>
      <c r="F7568" s="232"/>
      <c r="G7568" s="232"/>
      <c r="H7568" s="232"/>
      <c r="I7568" s="232"/>
      <c r="J7568" s="232"/>
      <c r="K7568" s="232"/>
      <c r="L7568" s="232"/>
      <c r="M7568" s="232"/>
      <c r="N7568" s="131" t="e">
        <f t="shared" si="118"/>
        <v>#N/A</v>
      </c>
    </row>
    <row r="7569" spans="1:14" ht="12.75" customHeight="1" x14ac:dyDescent="0.25">
      <c r="A7569" s="232"/>
      <c r="B7569" s="232"/>
      <c r="C7569" s="232"/>
      <c r="D7569" s="232"/>
      <c r="E7569" s="232"/>
      <c r="F7569" s="232"/>
      <c r="G7569" s="232"/>
      <c r="H7569" s="232"/>
      <c r="I7569" s="232"/>
      <c r="J7569" s="232"/>
      <c r="K7569" s="232"/>
      <c r="L7569" s="232"/>
      <c r="M7569" s="232"/>
      <c r="N7569" s="131" t="e">
        <f t="shared" si="118"/>
        <v>#N/A</v>
      </c>
    </row>
    <row r="7570" spans="1:14" ht="12.75" customHeight="1" x14ac:dyDescent="0.25">
      <c r="A7570" s="232"/>
      <c r="B7570" s="232"/>
      <c r="C7570" s="232"/>
      <c r="D7570" s="232"/>
      <c r="E7570" s="232"/>
      <c r="F7570" s="232"/>
      <c r="G7570" s="232"/>
      <c r="H7570" s="232"/>
      <c r="I7570" s="232"/>
      <c r="J7570" s="232"/>
      <c r="K7570" s="232"/>
      <c r="L7570" s="232"/>
      <c r="M7570" s="232"/>
      <c r="N7570" s="131" t="e">
        <f t="shared" si="118"/>
        <v>#N/A</v>
      </c>
    </row>
    <row r="7571" spans="1:14" ht="12.75" customHeight="1" x14ac:dyDescent="0.25">
      <c r="A7571" s="232"/>
      <c r="B7571" s="232"/>
      <c r="C7571" s="232"/>
      <c r="D7571" s="232"/>
      <c r="E7571" s="232"/>
      <c r="F7571" s="232"/>
      <c r="G7571" s="232"/>
      <c r="H7571" s="232"/>
      <c r="I7571" s="232"/>
      <c r="J7571" s="232"/>
      <c r="K7571" s="232"/>
      <c r="L7571" s="232"/>
      <c r="M7571" s="232"/>
      <c r="N7571" s="131" t="e">
        <f t="shared" si="118"/>
        <v>#N/A</v>
      </c>
    </row>
    <row r="7572" spans="1:14" ht="12.75" customHeight="1" x14ac:dyDescent="0.25">
      <c r="A7572" s="232"/>
      <c r="B7572" s="232"/>
      <c r="C7572" s="232"/>
      <c r="D7572" s="232"/>
      <c r="E7572" s="232"/>
      <c r="F7572" s="232"/>
      <c r="G7572" s="232"/>
      <c r="H7572" s="232"/>
      <c r="I7572" s="232"/>
      <c r="J7572" s="232"/>
      <c r="K7572" s="232"/>
      <c r="L7572" s="232"/>
      <c r="M7572" s="232"/>
      <c r="N7572" s="131" t="e">
        <f t="shared" si="118"/>
        <v>#N/A</v>
      </c>
    </row>
    <row r="7573" spans="1:14" ht="12.75" customHeight="1" x14ac:dyDescent="0.25">
      <c r="A7573" s="232"/>
      <c r="B7573" s="232"/>
      <c r="C7573" s="232"/>
      <c r="D7573" s="232"/>
      <c r="E7573" s="232"/>
      <c r="F7573" s="232"/>
      <c r="G7573" s="232"/>
      <c r="H7573" s="232"/>
      <c r="I7573" s="232"/>
      <c r="J7573" s="232"/>
      <c r="K7573" s="232"/>
      <c r="L7573" s="232"/>
      <c r="M7573" s="232"/>
      <c r="N7573" s="131" t="e">
        <f t="shared" si="118"/>
        <v>#N/A</v>
      </c>
    </row>
    <row r="7574" spans="1:14" ht="12.75" customHeight="1" x14ac:dyDescent="0.25">
      <c r="A7574" s="232"/>
      <c r="B7574" s="232"/>
      <c r="C7574" s="232"/>
      <c r="D7574" s="232"/>
      <c r="E7574" s="232"/>
      <c r="F7574" s="232"/>
      <c r="G7574" s="232"/>
      <c r="H7574" s="232"/>
      <c r="I7574" s="232"/>
      <c r="J7574" s="232"/>
      <c r="K7574" s="232"/>
      <c r="L7574" s="232"/>
      <c r="M7574" s="232"/>
      <c r="N7574" s="131" t="e">
        <f t="shared" si="118"/>
        <v>#N/A</v>
      </c>
    </row>
    <row r="7575" spans="1:14" ht="12.75" customHeight="1" x14ac:dyDescent="0.25">
      <c r="A7575" s="232"/>
      <c r="B7575" s="232"/>
      <c r="C7575" s="232"/>
      <c r="D7575" s="232"/>
      <c r="E7575" s="232"/>
      <c r="F7575" s="232"/>
      <c r="G7575" s="232"/>
      <c r="H7575" s="232"/>
      <c r="I7575" s="232"/>
      <c r="J7575" s="232"/>
      <c r="K7575" s="232"/>
      <c r="L7575" s="232"/>
      <c r="M7575" s="232"/>
      <c r="N7575" s="131" t="e">
        <f t="shared" si="118"/>
        <v>#N/A</v>
      </c>
    </row>
    <row r="7576" spans="1:14" ht="12.75" customHeight="1" x14ac:dyDescent="0.25">
      <c r="A7576" s="232"/>
      <c r="B7576" s="232"/>
      <c r="C7576" s="232"/>
      <c r="D7576" s="232"/>
      <c r="E7576" s="232"/>
      <c r="F7576" s="232"/>
      <c r="G7576" s="232"/>
      <c r="H7576" s="232"/>
      <c r="I7576" s="232"/>
      <c r="J7576" s="232"/>
      <c r="K7576" s="232"/>
      <c r="L7576" s="232"/>
      <c r="M7576" s="232"/>
      <c r="N7576" s="131" t="e">
        <f t="shared" si="118"/>
        <v>#N/A</v>
      </c>
    </row>
    <row r="7577" spans="1:14" ht="12.75" customHeight="1" x14ac:dyDescent="0.25">
      <c r="A7577" s="232"/>
      <c r="B7577" s="232"/>
      <c r="C7577" s="232"/>
      <c r="D7577" s="232"/>
      <c r="E7577" s="232"/>
      <c r="F7577" s="232"/>
      <c r="G7577" s="232"/>
      <c r="H7577" s="232"/>
      <c r="I7577" s="232"/>
      <c r="J7577" s="232"/>
      <c r="K7577" s="232"/>
      <c r="L7577" s="232"/>
      <c r="M7577" s="232"/>
      <c r="N7577" s="131" t="e">
        <f t="shared" si="118"/>
        <v>#N/A</v>
      </c>
    </row>
    <row r="7578" spans="1:14" ht="12.75" customHeight="1" x14ac:dyDescent="0.25">
      <c r="A7578" s="232"/>
      <c r="B7578" s="232"/>
      <c r="C7578" s="232"/>
      <c r="D7578" s="232"/>
      <c r="E7578" s="232"/>
      <c r="F7578" s="232"/>
      <c r="G7578" s="232"/>
      <c r="H7578" s="232"/>
      <c r="I7578" s="232"/>
      <c r="J7578" s="232"/>
      <c r="K7578" s="232"/>
      <c r="L7578" s="232"/>
      <c r="M7578" s="232"/>
      <c r="N7578" s="131" t="e">
        <f t="shared" si="118"/>
        <v>#N/A</v>
      </c>
    </row>
    <row r="7579" spans="1:14" ht="12.75" customHeight="1" x14ac:dyDescent="0.25">
      <c r="A7579" s="232"/>
      <c r="B7579" s="232"/>
      <c r="C7579" s="232"/>
      <c r="D7579" s="232"/>
      <c r="E7579" s="232"/>
      <c r="F7579" s="232"/>
      <c r="G7579" s="232"/>
      <c r="H7579" s="232"/>
      <c r="I7579" s="232"/>
      <c r="J7579" s="232"/>
      <c r="K7579" s="232"/>
      <c r="L7579" s="232"/>
      <c r="M7579" s="232"/>
      <c r="N7579" s="131" t="e">
        <f t="shared" si="118"/>
        <v>#N/A</v>
      </c>
    </row>
    <row r="7580" spans="1:14" ht="12.75" customHeight="1" x14ac:dyDescent="0.25">
      <c r="A7580" s="232"/>
      <c r="B7580" s="232"/>
      <c r="C7580" s="232"/>
      <c r="D7580" s="232"/>
      <c r="E7580" s="232"/>
      <c r="F7580" s="232"/>
      <c r="G7580" s="232"/>
      <c r="H7580" s="232"/>
      <c r="I7580" s="232"/>
      <c r="J7580" s="232"/>
      <c r="K7580" s="232"/>
      <c r="L7580" s="232"/>
      <c r="M7580" s="232"/>
      <c r="N7580" s="131" t="e">
        <f t="shared" si="118"/>
        <v>#N/A</v>
      </c>
    </row>
    <row r="7581" spans="1:14" ht="12.75" customHeight="1" x14ac:dyDescent="0.25">
      <c r="A7581" s="232"/>
      <c r="B7581" s="232"/>
      <c r="C7581" s="232"/>
      <c r="D7581" s="232"/>
      <c r="E7581" s="232"/>
      <c r="F7581" s="232"/>
      <c r="G7581" s="232"/>
      <c r="H7581" s="232"/>
      <c r="I7581" s="232"/>
      <c r="J7581" s="232"/>
      <c r="K7581" s="232"/>
      <c r="L7581" s="232"/>
      <c r="M7581" s="232"/>
      <c r="N7581" s="131" t="e">
        <f t="shared" si="118"/>
        <v>#N/A</v>
      </c>
    </row>
    <row r="7582" spans="1:14" ht="12.75" customHeight="1" x14ac:dyDescent="0.25">
      <c r="A7582" s="232"/>
      <c r="B7582" s="232"/>
      <c r="C7582" s="232"/>
      <c r="D7582" s="232"/>
      <c r="E7582" s="232"/>
      <c r="F7582" s="232"/>
      <c r="G7582" s="232"/>
      <c r="H7582" s="232"/>
      <c r="I7582" s="232"/>
      <c r="J7582" s="232"/>
      <c r="K7582" s="232"/>
      <c r="L7582" s="232"/>
      <c r="M7582" s="232"/>
      <c r="N7582" s="131" t="e">
        <f t="shared" si="118"/>
        <v>#N/A</v>
      </c>
    </row>
    <row r="7583" spans="1:14" ht="12.75" customHeight="1" x14ac:dyDescent="0.25">
      <c r="A7583" s="232"/>
      <c r="B7583" s="232"/>
      <c r="C7583" s="232"/>
      <c r="D7583" s="232"/>
      <c r="E7583" s="232"/>
      <c r="F7583" s="232"/>
      <c r="G7583" s="232"/>
      <c r="H7583" s="232"/>
      <c r="I7583" s="232"/>
      <c r="J7583" s="232"/>
      <c r="K7583" s="232"/>
      <c r="L7583" s="232"/>
      <c r="M7583" s="232"/>
      <c r="N7583" s="131" t="e">
        <f t="shared" si="118"/>
        <v>#N/A</v>
      </c>
    </row>
    <row r="7584" spans="1:14" ht="12.75" customHeight="1" x14ac:dyDescent="0.25">
      <c r="A7584" s="232"/>
      <c r="B7584" s="232"/>
      <c r="C7584" s="232"/>
      <c r="D7584" s="232"/>
      <c r="E7584" s="232"/>
      <c r="F7584" s="232"/>
      <c r="G7584" s="232"/>
      <c r="H7584" s="232"/>
      <c r="I7584" s="232"/>
      <c r="J7584" s="232"/>
      <c r="K7584" s="232"/>
      <c r="L7584" s="232"/>
      <c r="M7584" s="232"/>
      <c r="N7584" s="131" t="e">
        <f t="shared" si="118"/>
        <v>#N/A</v>
      </c>
    </row>
    <row r="7585" spans="1:14" ht="12.75" customHeight="1" x14ac:dyDescent="0.25">
      <c r="A7585" s="232"/>
      <c r="B7585" s="232"/>
      <c r="C7585" s="232"/>
      <c r="D7585" s="232"/>
      <c r="E7585" s="232"/>
      <c r="F7585" s="232"/>
      <c r="G7585" s="232"/>
      <c r="H7585" s="232"/>
      <c r="I7585" s="232"/>
      <c r="J7585" s="232"/>
      <c r="K7585" s="232"/>
      <c r="L7585" s="232"/>
      <c r="M7585" s="232"/>
      <c r="N7585" s="131" t="e">
        <f t="shared" si="118"/>
        <v>#N/A</v>
      </c>
    </row>
    <row r="7586" spans="1:14" ht="12.75" customHeight="1" x14ac:dyDescent="0.25">
      <c r="A7586" s="232"/>
      <c r="B7586" s="232"/>
      <c r="C7586" s="232"/>
      <c r="D7586" s="232"/>
      <c r="E7586" s="232"/>
      <c r="F7586" s="232"/>
      <c r="G7586" s="232"/>
      <c r="H7586" s="232"/>
      <c r="I7586" s="232"/>
      <c r="J7586" s="232"/>
      <c r="K7586" s="232"/>
      <c r="L7586" s="232"/>
      <c r="M7586" s="232"/>
      <c r="N7586" s="131" t="e">
        <f t="shared" si="118"/>
        <v>#N/A</v>
      </c>
    </row>
    <row r="7587" spans="1:14" ht="12.75" customHeight="1" x14ac:dyDescent="0.25">
      <c r="A7587" s="232"/>
      <c r="B7587" s="232"/>
      <c r="C7587" s="232"/>
      <c r="D7587" s="232"/>
      <c r="E7587" s="232"/>
      <c r="F7587" s="232"/>
      <c r="G7587" s="232"/>
      <c r="H7587" s="232"/>
      <c r="I7587" s="232"/>
      <c r="J7587" s="232"/>
      <c r="K7587" s="232"/>
      <c r="L7587" s="232"/>
      <c r="M7587" s="232"/>
      <c r="N7587" s="131" t="e">
        <f t="shared" si="118"/>
        <v>#N/A</v>
      </c>
    </row>
    <row r="7588" spans="1:14" ht="12.75" customHeight="1" x14ac:dyDescent="0.25">
      <c r="A7588" s="232"/>
      <c r="B7588" s="232"/>
      <c r="C7588" s="232"/>
      <c r="D7588" s="232"/>
      <c r="E7588" s="232"/>
      <c r="F7588" s="232"/>
      <c r="G7588" s="232"/>
      <c r="H7588" s="232"/>
      <c r="I7588" s="232"/>
      <c r="J7588" s="232"/>
      <c r="K7588" s="232"/>
      <c r="L7588" s="232"/>
      <c r="M7588" s="232"/>
      <c r="N7588" s="131" t="e">
        <f t="shared" si="118"/>
        <v>#N/A</v>
      </c>
    </row>
    <row r="7589" spans="1:14" ht="12.75" customHeight="1" x14ac:dyDescent="0.25">
      <c r="A7589" s="232"/>
      <c r="B7589" s="232"/>
      <c r="C7589" s="232"/>
      <c r="D7589" s="232"/>
      <c r="E7589" s="232"/>
      <c r="F7589" s="232"/>
      <c r="G7589" s="232"/>
      <c r="H7589" s="232"/>
      <c r="I7589" s="232"/>
      <c r="J7589" s="232"/>
      <c r="K7589" s="232"/>
      <c r="L7589" s="232"/>
      <c r="M7589" s="232"/>
      <c r="N7589" s="131" t="e">
        <f t="shared" si="118"/>
        <v>#N/A</v>
      </c>
    </row>
    <row r="7590" spans="1:14" ht="12.75" customHeight="1" x14ac:dyDescent="0.25">
      <c r="A7590" s="232"/>
      <c r="B7590" s="232"/>
      <c r="C7590" s="232"/>
      <c r="D7590" s="232"/>
      <c r="E7590" s="232"/>
      <c r="F7590" s="232"/>
      <c r="G7590" s="232"/>
      <c r="H7590" s="232"/>
      <c r="I7590" s="232"/>
      <c r="J7590" s="232"/>
      <c r="K7590" s="232"/>
      <c r="L7590" s="232"/>
      <c r="M7590" s="232"/>
      <c r="N7590" s="131" t="e">
        <f t="shared" si="118"/>
        <v>#N/A</v>
      </c>
    </row>
    <row r="7591" spans="1:14" ht="12.75" customHeight="1" x14ac:dyDescent="0.25">
      <c r="A7591" s="232"/>
      <c r="B7591" s="232"/>
      <c r="C7591" s="232"/>
      <c r="D7591" s="232"/>
      <c r="E7591" s="232"/>
      <c r="F7591" s="232"/>
      <c r="G7591" s="232"/>
      <c r="H7591" s="232"/>
      <c r="I7591" s="232"/>
      <c r="J7591" s="232"/>
      <c r="K7591" s="232"/>
      <c r="L7591" s="232"/>
      <c r="M7591" s="232"/>
      <c r="N7591" s="131" t="e">
        <f t="shared" si="118"/>
        <v>#N/A</v>
      </c>
    </row>
    <row r="7592" spans="1:14" ht="12.75" customHeight="1" x14ac:dyDescent="0.25">
      <c r="A7592" s="232"/>
      <c r="B7592" s="232"/>
      <c r="C7592" s="232"/>
      <c r="D7592" s="232"/>
      <c r="E7592" s="232"/>
      <c r="F7592" s="232"/>
      <c r="G7592" s="232"/>
      <c r="H7592" s="232"/>
      <c r="I7592" s="232"/>
      <c r="J7592" s="232"/>
      <c r="K7592" s="232"/>
      <c r="L7592" s="232"/>
      <c r="M7592" s="232"/>
      <c r="N7592" s="131" t="e">
        <f t="shared" si="118"/>
        <v>#N/A</v>
      </c>
    </row>
    <row r="7593" spans="1:14" ht="12.75" customHeight="1" x14ac:dyDescent="0.25">
      <c r="A7593" s="232"/>
      <c r="B7593" s="232"/>
      <c r="C7593" s="232"/>
      <c r="D7593" s="232"/>
      <c r="E7593" s="232"/>
      <c r="F7593" s="232"/>
      <c r="G7593" s="232"/>
      <c r="H7593" s="232"/>
      <c r="I7593" s="232"/>
      <c r="J7593" s="232"/>
      <c r="K7593" s="232"/>
      <c r="L7593" s="232"/>
      <c r="M7593" s="232"/>
      <c r="N7593" s="131" t="e">
        <f t="shared" si="118"/>
        <v>#N/A</v>
      </c>
    </row>
    <row r="7594" spans="1:14" ht="12.75" customHeight="1" x14ac:dyDescent="0.25">
      <c r="A7594" s="232"/>
      <c r="B7594" s="232"/>
      <c r="C7594" s="232"/>
      <c r="D7594" s="232"/>
      <c r="E7594" s="232"/>
      <c r="F7594" s="232"/>
      <c r="G7594" s="232"/>
      <c r="H7594" s="232"/>
      <c r="I7594" s="232"/>
      <c r="J7594" s="232"/>
      <c r="K7594" s="232"/>
      <c r="L7594" s="232"/>
      <c r="M7594" s="232"/>
      <c r="N7594" s="131" t="e">
        <f t="shared" si="118"/>
        <v>#N/A</v>
      </c>
    </row>
    <row r="7595" spans="1:14" ht="12.75" customHeight="1" x14ac:dyDescent="0.25">
      <c r="A7595" s="232"/>
      <c r="B7595" s="232"/>
      <c r="C7595" s="232"/>
      <c r="D7595" s="232"/>
      <c r="E7595" s="232"/>
      <c r="F7595" s="232"/>
      <c r="G7595" s="232"/>
      <c r="H7595" s="232"/>
      <c r="I7595" s="232"/>
      <c r="J7595" s="232"/>
      <c r="K7595" s="232"/>
      <c r="L7595" s="232"/>
      <c r="M7595" s="232"/>
      <c r="N7595" s="131" t="e">
        <f t="shared" si="118"/>
        <v>#N/A</v>
      </c>
    </row>
    <row r="7596" spans="1:14" ht="12.75" customHeight="1" x14ac:dyDescent="0.25">
      <c r="A7596" s="232"/>
      <c r="B7596" s="232"/>
      <c r="C7596" s="232"/>
      <c r="D7596" s="232"/>
      <c r="E7596" s="232"/>
      <c r="F7596" s="232"/>
      <c r="G7596" s="232"/>
      <c r="H7596" s="232"/>
      <c r="I7596" s="232"/>
      <c r="J7596" s="232"/>
      <c r="K7596" s="232"/>
      <c r="L7596" s="232"/>
      <c r="M7596" s="232"/>
      <c r="N7596" s="131" t="e">
        <f t="shared" si="118"/>
        <v>#N/A</v>
      </c>
    </row>
    <row r="7597" spans="1:14" ht="12.75" customHeight="1" x14ac:dyDescent="0.25">
      <c r="A7597" s="232"/>
      <c r="B7597" s="232"/>
      <c r="C7597" s="232"/>
      <c r="D7597" s="232"/>
      <c r="E7597" s="232"/>
      <c r="F7597" s="232"/>
      <c r="G7597" s="232"/>
      <c r="H7597" s="232"/>
      <c r="I7597" s="232"/>
      <c r="J7597" s="232"/>
      <c r="K7597" s="232"/>
      <c r="L7597" s="232"/>
      <c r="M7597" s="232"/>
      <c r="N7597" s="131" t="e">
        <f t="shared" si="118"/>
        <v>#N/A</v>
      </c>
    </row>
    <row r="7598" spans="1:14" ht="12.75" customHeight="1" x14ac:dyDescent="0.25">
      <c r="A7598" s="232"/>
      <c r="B7598" s="232"/>
      <c r="C7598" s="232"/>
      <c r="D7598" s="232"/>
      <c r="E7598" s="232"/>
      <c r="F7598" s="232"/>
      <c r="G7598" s="232"/>
      <c r="H7598" s="232"/>
      <c r="I7598" s="232"/>
      <c r="J7598" s="232"/>
      <c r="K7598" s="232"/>
      <c r="L7598" s="232"/>
      <c r="M7598" s="232"/>
      <c r="N7598" s="131" t="e">
        <f t="shared" si="118"/>
        <v>#N/A</v>
      </c>
    </row>
    <row r="7599" spans="1:14" ht="12.75" customHeight="1" x14ac:dyDescent="0.25">
      <c r="A7599" s="232"/>
      <c r="B7599" s="232"/>
      <c r="C7599" s="232"/>
      <c r="D7599" s="232"/>
      <c r="E7599" s="232"/>
      <c r="F7599" s="232"/>
      <c r="G7599" s="232"/>
      <c r="H7599" s="232"/>
      <c r="I7599" s="232"/>
      <c r="J7599" s="232"/>
      <c r="K7599" s="232"/>
      <c r="L7599" s="232"/>
      <c r="M7599" s="232"/>
      <c r="N7599" s="131" t="e">
        <f t="shared" si="118"/>
        <v>#N/A</v>
      </c>
    </row>
    <row r="7600" spans="1:14" ht="12.75" customHeight="1" x14ac:dyDescent="0.25">
      <c r="A7600" s="232"/>
      <c r="B7600" s="232"/>
      <c r="C7600" s="232"/>
      <c r="D7600" s="232"/>
      <c r="E7600" s="232"/>
      <c r="F7600" s="232"/>
      <c r="G7600" s="232"/>
      <c r="H7600" s="232"/>
      <c r="I7600" s="232"/>
      <c r="J7600" s="232"/>
      <c r="K7600" s="232"/>
      <c r="L7600" s="232"/>
      <c r="M7600" s="232"/>
      <c r="N7600" s="131" t="e">
        <f t="shared" si="118"/>
        <v>#N/A</v>
      </c>
    </row>
    <row r="7601" spans="1:14" ht="12.75" customHeight="1" x14ac:dyDescent="0.25">
      <c r="A7601" s="232"/>
      <c r="B7601" s="232"/>
      <c r="C7601" s="232"/>
      <c r="D7601" s="232"/>
      <c r="E7601" s="232"/>
      <c r="F7601" s="232"/>
      <c r="G7601" s="232"/>
      <c r="H7601" s="232"/>
      <c r="I7601" s="232"/>
      <c r="J7601" s="232"/>
      <c r="K7601" s="232"/>
      <c r="L7601" s="232"/>
      <c r="M7601" s="232"/>
      <c r="N7601" s="131" t="e">
        <f t="shared" si="118"/>
        <v>#N/A</v>
      </c>
    </row>
    <row r="7602" spans="1:14" ht="12.75" customHeight="1" x14ac:dyDescent="0.25">
      <c r="A7602" s="232"/>
      <c r="B7602" s="232"/>
      <c r="C7602" s="232"/>
      <c r="D7602" s="232"/>
      <c r="E7602" s="232"/>
      <c r="F7602" s="232"/>
      <c r="G7602" s="232"/>
      <c r="H7602" s="232"/>
      <c r="I7602" s="232"/>
      <c r="J7602" s="232"/>
      <c r="K7602" s="232"/>
      <c r="L7602" s="232"/>
      <c r="M7602" s="232"/>
      <c r="N7602" s="131" t="e">
        <f t="shared" si="118"/>
        <v>#N/A</v>
      </c>
    </row>
    <row r="7603" spans="1:14" ht="12.75" customHeight="1" x14ac:dyDescent="0.25">
      <c r="A7603" s="232"/>
      <c r="B7603" s="232"/>
      <c r="C7603" s="232"/>
      <c r="D7603" s="232"/>
      <c r="E7603" s="232"/>
      <c r="F7603" s="232"/>
      <c r="G7603" s="232"/>
      <c r="H7603" s="232"/>
      <c r="I7603" s="232"/>
      <c r="J7603" s="232"/>
      <c r="K7603" s="232"/>
      <c r="L7603" s="232"/>
      <c r="M7603" s="232"/>
      <c r="N7603" s="131" t="e">
        <f t="shared" si="118"/>
        <v>#N/A</v>
      </c>
    </row>
    <row r="7604" spans="1:14" ht="12.75" customHeight="1" x14ac:dyDescent="0.25">
      <c r="A7604" s="232"/>
      <c r="B7604" s="232"/>
      <c r="C7604" s="232"/>
      <c r="D7604" s="232"/>
      <c r="E7604" s="232"/>
      <c r="F7604" s="232"/>
      <c r="G7604" s="232"/>
      <c r="H7604" s="232"/>
      <c r="I7604" s="232"/>
      <c r="J7604" s="232"/>
      <c r="K7604" s="232"/>
      <c r="L7604" s="232"/>
      <c r="M7604" s="232"/>
      <c r="N7604" s="131" t="e">
        <f t="shared" si="118"/>
        <v>#N/A</v>
      </c>
    </row>
    <row r="7605" spans="1:14" ht="12.75" customHeight="1" x14ac:dyDescent="0.25">
      <c r="A7605" s="232"/>
      <c r="B7605" s="232"/>
      <c r="C7605" s="232"/>
      <c r="D7605" s="232"/>
      <c r="E7605" s="232"/>
      <c r="F7605" s="232"/>
      <c r="G7605" s="232"/>
      <c r="H7605" s="232"/>
      <c r="I7605" s="232"/>
      <c r="J7605" s="232"/>
      <c r="K7605" s="232"/>
      <c r="L7605" s="232"/>
      <c r="M7605" s="232"/>
      <c r="N7605" s="131" t="e">
        <f t="shared" si="118"/>
        <v>#N/A</v>
      </c>
    </row>
    <row r="7606" spans="1:14" ht="12.75" customHeight="1" x14ac:dyDescent="0.25">
      <c r="A7606" s="232"/>
      <c r="B7606" s="232"/>
      <c r="C7606" s="232"/>
      <c r="D7606" s="232"/>
      <c r="E7606" s="232"/>
      <c r="F7606" s="232"/>
      <c r="G7606" s="232"/>
      <c r="H7606" s="232"/>
      <c r="I7606" s="232"/>
      <c r="J7606" s="232"/>
      <c r="K7606" s="232"/>
      <c r="L7606" s="232"/>
      <c r="M7606" s="232"/>
      <c r="N7606" s="131" t="e">
        <f t="shared" si="118"/>
        <v>#N/A</v>
      </c>
    </row>
    <row r="7607" spans="1:14" ht="12.75" customHeight="1" x14ac:dyDescent="0.25">
      <c r="A7607" s="232"/>
      <c r="B7607" s="232"/>
      <c r="C7607" s="232"/>
      <c r="D7607" s="232"/>
      <c r="E7607" s="232"/>
      <c r="F7607" s="232"/>
      <c r="G7607" s="232"/>
      <c r="H7607" s="232"/>
      <c r="I7607" s="232"/>
      <c r="J7607" s="232"/>
      <c r="K7607" s="232"/>
      <c r="L7607" s="232"/>
      <c r="M7607" s="232"/>
      <c r="N7607" s="131" t="e">
        <f t="shared" si="118"/>
        <v>#N/A</v>
      </c>
    </row>
    <row r="7608" spans="1:14" ht="12.75" customHeight="1" x14ac:dyDescent="0.25">
      <c r="A7608" s="232"/>
      <c r="B7608" s="232"/>
      <c r="C7608" s="232"/>
      <c r="D7608" s="232"/>
      <c r="E7608" s="232"/>
      <c r="F7608" s="232"/>
      <c r="G7608" s="232"/>
      <c r="H7608" s="232"/>
      <c r="I7608" s="232"/>
      <c r="J7608" s="232"/>
      <c r="K7608" s="232"/>
      <c r="L7608" s="232"/>
      <c r="M7608" s="232"/>
      <c r="N7608" s="131" t="e">
        <f t="shared" si="118"/>
        <v>#N/A</v>
      </c>
    </row>
    <row r="7609" spans="1:14" ht="12.75" customHeight="1" x14ac:dyDescent="0.25">
      <c r="A7609" s="232"/>
      <c r="B7609" s="232"/>
      <c r="C7609" s="232"/>
      <c r="D7609" s="232"/>
      <c r="E7609" s="232"/>
      <c r="F7609" s="232"/>
      <c r="G7609" s="232"/>
      <c r="H7609" s="232"/>
      <c r="I7609" s="232"/>
      <c r="J7609" s="232"/>
      <c r="K7609" s="232"/>
      <c r="L7609" s="232"/>
      <c r="M7609" s="232"/>
      <c r="N7609" s="131" t="e">
        <f t="shared" si="118"/>
        <v>#N/A</v>
      </c>
    </row>
    <row r="7610" spans="1:14" ht="12.75" customHeight="1" x14ac:dyDescent="0.25">
      <c r="A7610" s="232"/>
      <c r="B7610" s="232"/>
      <c r="C7610" s="232"/>
      <c r="D7610" s="232"/>
      <c r="E7610" s="232"/>
      <c r="F7610" s="232"/>
      <c r="G7610" s="232"/>
      <c r="H7610" s="232"/>
      <c r="I7610" s="232"/>
      <c r="J7610" s="232"/>
      <c r="K7610" s="232"/>
      <c r="L7610" s="232"/>
      <c r="M7610" s="232"/>
      <c r="N7610" s="131" t="e">
        <f t="shared" si="118"/>
        <v>#N/A</v>
      </c>
    </row>
    <row r="7611" spans="1:14" ht="12.75" customHeight="1" x14ac:dyDescent="0.25">
      <c r="A7611" s="232"/>
      <c r="B7611" s="232"/>
      <c r="C7611" s="232"/>
      <c r="D7611" s="232"/>
      <c r="E7611" s="232"/>
      <c r="F7611" s="232"/>
      <c r="G7611" s="232"/>
      <c r="H7611" s="232"/>
      <c r="I7611" s="232"/>
      <c r="J7611" s="232"/>
      <c r="K7611" s="232"/>
      <c r="L7611" s="232"/>
      <c r="M7611" s="232"/>
      <c r="N7611" s="131" t="e">
        <f t="shared" si="118"/>
        <v>#N/A</v>
      </c>
    </row>
    <row r="7612" spans="1:14" ht="12.75" customHeight="1" x14ac:dyDescent="0.25">
      <c r="A7612" s="232"/>
      <c r="B7612" s="232"/>
      <c r="C7612" s="232"/>
      <c r="D7612" s="232"/>
      <c r="E7612" s="232"/>
      <c r="F7612" s="232"/>
      <c r="G7612" s="232"/>
      <c r="H7612" s="232"/>
      <c r="I7612" s="232"/>
      <c r="J7612" s="232"/>
      <c r="K7612" s="232"/>
      <c r="L7612" s="232"/>
      <c r="M7612" s="232"/>
      <c r="N7612" s="131" t="e">
        <f t="shared" si="118"/>
        <v>#N/A</v>
      </c>
    </row>
    <row r="7613" spans="1:14" ht="12.75" customHeight="1" x14ac:dyDescent="0.25">
      <c r="A7613" s="232"/>
      <c r="B7613" s="232"/>
      <c r="C7613" s="232"/>
      <c r="D7613" s="232"/>
      <c r="E7613" s="232"/>
      <c r="F7613" s="232"/>
      <c r="G7613" s="232"/>
      <c r="H7613" s="232"/>
      <c r="I7613" s="232"/>
      <c r="J7613" s="232"/>
      <c r="K7613" s="232"/>
      <c r="L7613" s="232"/>
      <c r="M7613" s="232"/>
      <c r="N7613" s="131" t="e">
        <f t="shared" si="118"/>
        <v>#N/A</v>
      </c>
    </row>
    <row r="7614" spans="1:14" ht="12.75" customHeight="1" x14ac:dyDescent="0.25">
      <c r="A7614" s="232"/>
      <c r="B7614" s="232"/>
      <c r="C7614" s="232"/>
      <c r="D7614" s="232"/>
      <c r="E7614" s="232"/>
      <c r="F7614" s="232"/>
      <c r="G7614" s="232"/>
      <c r="H7614" s="232"/>
      <c r="I7614" s="232"/>
      <c r="J7614" s="232"/>
      <c r="K7614" s="232"/>
      <c r="L7614" s="232"/>
      <c r="M7614" s="232"/>
      <c r="N7614" s="131" t="e">
        <f t="shared" si="118"/>
        <v>#N/A</v>
      </c>
    </row>
    <row r="7615" spans="1:14" ht="12.75" customHeight="1" x14ac:dyDescent="0.25">
      <c r="A7615" s="232"/>
      <c r="B7615" s="232"/>
      <c r="C7615" s="232"/>
      <c r="D7615" s="232"/>
      <c r="E7615" s="232"/>
      <c r="F7615" s="232"/>
      <c r="G7615" s="232"/>
      <c r="H7615" s="232"/>
      <c r="I7615" s="232"/>
      <c r="J7615" s="232"/>
      <c r="K7615" s="232"/>
      <c r="L7615" s="232"/>
      <c r="M7615" s="232"/>
      <c r="N7615" s="131" t="e">
        <f t="shared" si="118"/>
        <v>#N/A</v>
      </c>
    </row>
    <row r="7616" spans="1:14" ht="12.75" customHeight="1" x14ac:dyDescent="0.25">
      <c r="A7616" s="232"/>
      <c r="B7616" s="232"/>
      <c r="C7616" s="232"/>
      <c r="D7616" s="232"/>
      <c r="E7616" s="232"/>
      <c r="F7616" s="232"/>
      <c r="G7616" s="232"/>
      <c r="H7616" s="232"/>
      <c r="I7616" s="232"/>
      <c r="J7616" s="232"/>
      <c r="K7616" s="232"/>
      <c r="L7616" s="232"/>
      <c r="M7616" s="232"/>
      <c r="N7616" s="131" t="e">
        <f t="shared" si="118"/>
        <v>#N/A</v>
      </c>
    </row>
    <row r="7617" spans="1:14" ht="12.75" customHeight="1" x14ac:dyDescent="0.25">
      <c r="A7617" s="232"/>
      <c r="B7617" s="232"/>
      <c r="C7617" s="232"/>
      <c r="D7617" s="232"/>
      <c r="E7617" s="232"/>
      <c r="F7617" s="232"/>
      <c r="G7617" s="232"/>
      <c r="H7617" s="232"/>
      <c r="I7617" s="232"/>
      <c r="J7617" s="232"/>
      <c r="K7617" s="232"/>
      <c r="L7617" s="232"/>
      <c r="M7617" s="232"/>
      <c r="N7617" s="131" t="e">
        <f t="shared" si="118"/>
        <v>#N/A</v>
      </c>
    </row>
    <row r="7618" spans="1:14" ht="12.75" customHeight="1" x14ac:dyDescent="0.25">
      <c r="A7618" s="232"/>
      <c r="B7618" s="232"/>
      <c r="C7618" s="232"/>
      <c r="D7618" s="232"/>
      <c r="E7618" s="232"/>
      <c r="F7618" s="232"/>
      <c r="G7618" s="232"/>
      <c r="H7618" s="232"/>
      <c r="I7618" s="232"/>
      <c r="J7618" s="232"/>
      <c r="K7618" s="232"/>
      <c r="L7618" s="232"/>
      <c r="M7618" s="232"/>
      <c r="N7618" s="131" t="e">
        <f t="shared" si="118"/>
        <v>#N/A</v>
      </c>
    </row>
    <row r="7619" spans="1:14" ht="12.75" customHeight="1" x14ac:dyDescent="0.25">
      <c r="A7619" s="232"/>
      <c r="B7619" s="232"/>
      <c r="C7619" s="232"/>
      <c r="D7619" s="232"/>
      <c r="E7619" s="232"/>
      <c r="F7619" s="232"/>
      <c r="G7619" s="232"/>
      <c r="H7619" s="232"/>
      <c r="I7619" s="232"/>
      <c r="J7619" s="232"/>
      <c r="K7619" s="232"/>
      <c r="L7619" s="232"/>
      <c r="M7619" s="232"/>
      <c r="N7619" s="131" t="e">
        <f t="shared" si="118"/>
        <v>#N/A</v>
      </c>
    </row>
    <row r="7620" spans="1:14" ht="12.75" customHeight="1" x14ac:dyDescent="0.25">
      <c r="A7620" s="232"/>
      <c r="B7620" s="232"/>
      <c r="C7620" s="232"/>
      <c r="D7620" s="232"/>
      <c r="E7620" s="232"/>
      <c r="F7620" s="232"/>
      <c r="G7620" s="232"/>
      <c r="H7620" s="232"/>
      <c r="I7620" s="232"/>
      <c r="J7620" s="232"/>
      <c r="K7620" s="232"/>
      <c r="L7620" s="232"/>
      <c r="M7620" s="232"/>
      <c r="N7620" s="131" t="e">
        <f t="shared" ref="N7620:N7683" si="119">VLOOKUP(I7620,$O$3:$P$10,2,FALSE)</f>
        <v>#N/A</v>
      </c>
    </row>
    <row r="7621" spans="1:14" ht="12.75" customHeight="1" x14ac:dyDescent="0.25">
      <c r="A7621" s="232"/>
      <c r="B7621" s="232"/>
      <c r="C7621" s="232"/>
      <c r="D7621" s="232"/>
      <c r="E7621" s="232"/>
      <c r="F7621" s="232"/>
      <c r="G7621" s="232"/>
      <c r="H7621" s="232"/>
      <c r="I7621" s="232"/>
      <c r="J7621" s="232"/>
      <c r="K7621" s="232"/>
      <c r="L7621" s="232"/>
      <c r="M7621" s="232"/>
      <c r="N7621" s="131" t="e">
        <f t="shared" si="119"/>
        <v>#N/A</v>
      </c>
    </row>
    <row r="7622" spans="1:14" ht="12.75" customHeight="1" x14ac:dyDescent="0.25">
      <c r="A7622" s="232"/>
      <c r="B7622" s="232"/>
      <c r="C7622" s="232"/>
      <c r="D7622" s="232"/>
      <c r="E7622" s="232"/>
      <c r="F7622" s="232"/>
      <c r="G7622" s="232"/>
      <c r="H7622" s="232"/>
      <c r="I7622" s="232"/>
      <c r="J7622" s="232"/>
      <c r="K7622" s="232"/>
      <c r="L7622" s="232"/>
      <c r="M7622" s="232"/>
      <c r="N7622" s="131" t="e">
        <f t="shared" si="119"/>
        <v>#N/A</v>
      </c>
    </row>
    <row r="7623" spans="1:14" ht="12.75" customHeight="1" x14ac:dyDescent="0.25">
      <c r="A7623" s="232"/>
      <c r="B7623" s="232"/>
      <c r="C7623" s="232"/>
      <c r="D7623" s="232"/>
      <c r="E7623" s="232"/>
      <c r="F7623" s="232"/>
      <c r="G7623" s="232"/>
      <c r="H7623" s="232"/>
      <c r="I7623" s="232"/>
      <c r="J7623" s="232"/>
      <c r="K7623" s="232"/>
      <c r="L7623" s="232"/>
      <c r="M7623" s="232"/>
      <c r="N7623" s="131" t="e">
        <f t="shared" si="119"/>
        <v>#N/A</v>
      </c>
    </row>
    <row r="7624" spans="1:14" ht="12.75" customHeight="1" x14ac:dyDescent="0.25">
      <c r="A7624" s="232"/>
      <c r="B7624" s="232"/>
      <c r="C7624" s="232"/>
      <c r="D7624" s="232"/>
      <c r="E7624" s="232"/>
      <c r="F7624" s="232"/>
      <c r="G7624" s="232"/>
      <c r="H7624" s="232"/>
      <c r="I7624" s="232"/>
      <c r="J7624" s="232"/>
      <c r="K7624" s="232"/>
      <c r="L7624" s="232"/>
      <c r="M7624" s="232"/>
      <c r="N7624" s="131" t="e">
        <f t="shared" si="119"/>
        <v>#N/A</v>
      </c>
    </row>
    <row r="7625" spans="1:14" ht="12.75" customHeight="1" x14ac:dyDescent="0.25">
      <c r="A7625" s="232"/>
      <c r="B7625" s="232"/>
      <c r="C7625" s="232"/>
      <c r="D7625" s="232"/>
      <c r="E7625" s="232"/>
      <c r="F7625" s="232"/>
      <c r="G7625" s="232"/>
      <c r="H7625" s="232"/>
      <c r="I7625" s="232"/>
      <c r="J7625" s="232"/>
      <c r="K7625" s="232"/>
      <c r="L7625" s="232"/>
      <c r="M7625" s="232"/>
      <c r="N7625" s="131" t="e">
        <f t="shared" si="119"/>
        <v>#N/A</v>
      </c>
    </row>
    <row r="7626" spans="1:14" ht="12.75" customHeight="1" x14ac:dyDescent="0.25">
      <c r="A7626" s="232"/>
      <c r="B7626" s="232"/>
      <c r="C7626" s="232"/>
      <c r="D7626" s="232"/>
      <c r="E7626" s="232"/>
      <c r="F7626" s="232"/>
      <c r="G7626" s="232"/>
      <c r="H7626" s="232"/>
      <c r="I7626" s="232"/>
      <c r="J7626" s="232"/>
      <c r="K7626" s="232"/>
      <c r="L7626" s="232"/>
      <c r="M7626" s="232"/>
      <c r="N7626" s="131" t="e">
        <f t="shared" si="119"/>
        <v>#N/A</v>
      </c>
    </row>
    <row r="7627" spans="1:14" ht="12.75" customHeight="1" x14ac:dyDescent="0.25">
      <c r="A7627" s="232"/>
      <c r="B7627" s="232"/>
      <c r="C7627" s="232"/>
      <c r="D7627" s="232"/>
      <c r="E7627" s="232"/>
      <c r="F7627" s="232"/>
      <c r="G7627" s="232"/>
      <c r="H7627" s="232"/>
      <c r="I7627" s="232"/>
      <c r="J7627" s="232"/>
      <c r="K7627" s="232"/>
      <c r="L7627" s="232"/>
      <c r="M7627" s="232"/>
      <c r="N7627" s="131" t="e">
        <f t="shared" si="119"/>
        <v>#N/A</v>
      </c>
    </row>
    <row r="7628" spans="1:14" ht="12.75" customHeight="1" x14ac:dyDescent="0.25">
      <c r="A7628" s="232"/>
      <c r="B7628" s="232"/>
      <c r="C7628" s="232"/>
      <c r="D7628" s="232"/>
      <c r="E7628" s="232"/>
      <c r="F7628" s="232"/>
      <c r="G7628" s="232"/>
      <c r="H7628" s="232"/>
      <c r="I7628" s="232"/>
      <c r="J7628" s="232"/>
      <c r="K7628" s="232"/>
      <c r="L7628" s="232"/>
      <c r="M7628" s="232"/>
      <c r="N7628" s="131" t="e">
        <f t="shared" si="119"/>
        <v>#N/A</v>
      </c>
    </row>
    <row r="7629" spans="1:14" ht="12.75" customHeight="1" x14ac:dyDescent="0.25">
      <c r="A7629" s="232"/>
      <c r="B7629" s="232"/>
      <c r="C7629" s="232"/>
      <c r="D7629" s="232"/>
      <c r="E7629" s="232"/>
      <c r="F7629" s="232"/>
      <c r="G7629" s="232"/>
      <c r="H7629" s="232"/>
      <c r="I7629" s="232"/>
      <c r="J7629" s="232"/>
      <c r="K7629" s="232"/>
      <c r="L7629" s="232"/>
      <c r="M7629" s="232"/>
      <c r="N7629" s="131" t="e">
        <f t="shared" si="119"/>
        <v>#N/A</v>
      </c>
    </row>
    <row r="7630" spans="1:14" ht="12.75" customHeight="1" x14ac:dyDescent="0.25">
      <c r="A7630" s="232"/>
      <c r="B7630" s="232"/>
      <c r="C7630" s="232"/>
      <c r="D7630" s="232"/>
      <c r="E7630" s="232"/>
      <c r="F7630" s="232"/>
      <c r="G7630" s="232"/>
      <c r="H7630" s="232"/>
      <c r="I7630" s="232"/>
      <c r="J7630" s="232"/>
      <c r="K7630" s="232"/>
      <c r="L7630" s="232"/>
      <c r="M7630" s="232"/>
      <c r="N7630" s="131" t="e">
        <f t="shared" si="119"/>
        <v>#N/A</v>
      </c>
    </row>
    <row r="7631" spans="1:14" ht="12.75" customHeight="1" x14ac:dyDescent="0.25">
      <c r="A7631" s="232"/>
      <c r="B7631" s="232"/>
      <c r="C7631" s="232"/>
      <c r="D7631" s="232"/>
      <c r="E7631" s="232"/>
      <c r="F7631" s="232"/>
      <c r="G7631" s="232"/>
      <c r="H7631" s="232"/>
      <c r="I7631" s="232"/>
      <c r="J7631" s="232"/>
      <c r="K7631" s="232"/>
      <c r="L7631" s="232"/>
      <c r="M7631" s="232"/>
      <c r="N7631" s="131" t="e">
        <f t="shared" si="119"/>
        <v>#N/A</v>
      </c>
    </row>
    <row r="7632" spans="1:14" ht="12.75" customHeight="1" x14ac:dyDescent="0.25">
      <c r="A7632" s="232"/>
      <c r="B7632" s="232"/>
      <c r="C7632" s="232"/>
      <c r="D7632" s="232"/>
      <c r="E7632" s="232"/>
      <c r="F7632" s="232"/>
      <c r="G7632" s="232"/>
      <c r="H7632" s="232"/>
      <c r="I7632" s="232"/>
      <c r="J7632" s="232"/>
      <c r="K7632" s="232"/>
      <c r="L7632" s="232"/>
      <c r="M7632" s="232"/>
      <c r="N7632" s="131" t="e">
        <f t="shared" si="119"/>
        <v>#N/A</v>
      </c>
    </row>
    <row r="7633" spans="1:14" ht="12.75" customHeight="1" x14ac:dyDescent="0.25">
      <c r="A7633" s="232"/>
      <c r="B7633" s="232"/>
      <c r="C7633" s="232"/>
      <c r="D7633" s="232"/>
      <c r="E7633" s="232"/>
      <c r="F7633" s="232"/>
      <c r="G7633" s="232"/>
      <c r="H7633" s="232"/>
      <c r="I7633" s="232"/>
      <c r="J7633" s="232"/>
      <c r="K7633" s="232"/>
      <c r="L7633" s="232"/>
      <c r="M7633" s="232"/>
      <c r="N7633" s="131" t="e">
        <f t="shared" si="119"/>
        <v>#N/A</v>
      </c>
    </row>
    <row r="7634" spans="1:14" ht="12.75" customHeight="1" x14ac:dyDescent="0.25">
      <c r="A7634" s="232"/>
      <c r="B7634" s="232"/>
      <c r="C7634" s="232"/>
      <c r="D7634" s="232"/>
      <c r="E7634" s="232"/>
      <c r="F7634" s="232"/>
      <c r="G7634" s="232"/>
      <c r="H7634" s="232"/>
      <c r="I7634" s="232"/>
      <c r="J7634" s="232"/>
      <c r="K7634" s="232"/>
      <c r="L7634" s="232"/>
      <c r="M7634" s="232"/>
      <c r="N7634" s="131" t="e">
        <f t="shared" si="119"/>
        <v>#N/A</v>
      </c>
    </row>
    <row r="7635" spans="1:14" ht="12.75" customHeight="1" x14ac:dyDescent="0.25">
      <c r="A7635" s="232"/>
      <c r="B7635" s="232"/>
      <c r="C7635" s="232"/>
      <c r="D7635" s="232"/>
      <c r="E7635" s="232"/>
      <c r="F7635" s="232"/>
      <c r="G7635" s="232"/>
      <c r="H7635" s="232"/>
      <c r="I7635" s="232"/>
      <c r="J7635" s="232"/>
      <c r="K7635" s="232"/>
      <c r="L7635" s="232"/>
      <c r="M7635" s="232"/>
      <c r="N7635" s="131" t="e">
        <f t="shared" si="119"/>
        <v>#N/A</v>
      </c>
    </row>
    <row r="7636" spans="1:14" ht="12.75" customHeight="1" x14ac:dyDescent="0.25">
      <c r="A7636" s="232"/>
      <c r="B7636" s="232"/>
      <c r="C7636" s="232"/>
      <c r="D7636" s="232"/>
      <c r="E7636" s="232"/>
      <c r="F7636" s="232"/>
      <c r="G7636" s="232"/>
      <c r="H7636" s="232"/>
      <c r="I7636" s="232"/>
      <c r="J7636" s="232"/>
      <c r="K7636" s="232"/>
      <c r="L7636" s="232"/>
      <c r="M7636" s="232"/>
      <c r="N7636" s="131" t="e">
        <f t="shared" si="119"/>
        <v>#N/A</v>
      </c>
    </row>
    <row r="7637" spans="1:14" ht="12.75" customHeight="1" x14ac:dyDescent="0.25">
      <c r="A7637" s="232"/>
      <c r="B7637" s="232"/>
      <c r="C7637" s="232"/>
      <c r="D7637" s="232"/>
      <c r="E7637" s="232"/>
      <c r="F7637" s="232"/>
      <c r="G7637" s="232"/>
      <c r="H7637" s="232"/>
      <c r="I7637" s="232"/>
      <c r="J7637" s="232"/>
      <c r="K7637" s="232"/>
      <c r="L7637" s="232"/>
      <c r="M7637" s="232"/>
      <c r="N7637" s="131" t="e">
        <f t="shared" si="119"/>
        <v>#N/A</v>
      </c>
    </row>
    <row r="7638" spans="1:14" ht="12.75" customHeight="1" x14ac:dyDescent="0.25">
      <c r="A7638" s="232"/>
      <c r="B7638" s="232"/>
      <c r="C7638" s="232"/>
      <c r="D7638" s="232"/>
      <c r="E7638" s="232"/>
      <c r="F7638" s="232"/>
      <c r="G7638" s="232"/>
      <c r="H7638" s="232"/>
      <c r="I7638" s="232"/>
      <c r="J7638" s="232"/>
      <c r="K7638" s="232"/>
      <c r="L7638" s="232"/>
      <c r="M7638" s="232"/>
      <c r="N7638" s="131" t="e">
        <f t="shared" si="119"/>
        <v>#N/A</v>
      </c>
    </row>
    <row r="7639" spans="1:14" ht="12.75" customHeight="1" x14ac:dyDescent="0.25">
      <c r="A7639" s="232"/>
      <c r="B7639" s="232"/>
      <c r="C7639" s="232"/>
      <c r="D7639" s="232"/>
      <c r="E7639" s="232"/>
      <c r="F7639" s="232"/>
      <c r="G7639" s="232"/>
      <c r="H7639" s="232"/>
      <c r="I7639" s="232"/>
      <c r="J7639" s="232"/>
      <c r="K7639" s="232"/>
      <c r="L7639" s="232"/>
      <c r="M7639" s="232"/>
      <c r="N7639" s="131" t="e">
        <f t="shared" si="119"/>
        <v>#N/A</v>
      </c>
    </row>
    <row r="7640" spans="1:14" ht="12.75" customHeight="1" x14ac:dyDescent="0.25">
      <c r="A7640" s="232"/>
      <c r="B7640" s="232"/>
      <c r="C7640" s="232"/>
      <c r="D7640" s="232"/>
      <c r="E7640" s="232"/>
      <c r="F7640" s="232"/>
      <c r="G7640" s="232"/>
      <c r="H7640" s="232"/>
      <c r="I7640" s="232"/>
      <c r="J7640" s="232"/>
      <c r="K7640" s="232"/>
      <c r="L7640" s="232"/>
      <c r="M7640" s="232"/>
      <c r="N7640" s="131" t="e">
        <f t="shared" si="119"/>
        <v>#N/A</v>
      </c>
    </row>
    <row r="7641" spans="1:14" ht="12.75" customHeight="1" x14ac:dyDescent="0.25">
      <c r="A7641" s="232"/>
      <c r="B7641" s="232"/>
      <c r="C7641" s="232"/>
      <c r="D7641" s="232"/>
      <c r="E7641" s="232"/>
      <c r="F7641" s="232"/>
      <c r="G7641" s="232"/>
      <c r="H7641" s="232"/>
      <c r="I7641" s="232"/>
      <c r="J7641" s="232"/>
      <c r="K7641" s="232"/>
      <c r="L7641" s="232"/>
      <c r="M7641" s="232"/>
      <c r="N7641" s="131" t="e">
        <f t="shared" si="119"/>
        <v>#N/A</v>
      </c>
    </row>
    <row r="7642" spans="1:14" ht="12.75" customHeight="1" x14ac:dyDescent="0.25">
      <c r="A7642" s="232"/>
      <c r="B7642" s="232"/>
      <c r="C7642" s="232"/>
      <c r="D7642" s="232"/>
      <c r="E7642" s="232"/>
      <c r="F7642" s="232"/>
      <c r="G7642" s="232"/>
      <c r="H7642" s="232"/>
      <c r="I7642" s="232"/>
      <c r="J7642" s="232"/>
      <c r="K7642" s="232"/>
      <c r="L7642" s="232"/>
      <c r="M7642" s="232"/>
      <c r="N7642" s="131" t="e">
        <f t="shared" si="119"/>
        <v>#N/A</v>
      </c>
    </row>
    <row r="7643" spans="1:14" ht="12.75" customHeight="1" x14ac:dyDescent="0.25">
      <c r="A7643" s="232"/>
      <c r="B7643" s="232"/>
      <c r="C7643" s="232"/>
      <c r="D7643" s="232"/>
      <c r="E7643" s="232"/>
      <c r="F7643" s="232"/>
      <c r="G7643" s="232"/>
      <c r="H7643" s="232"/>
      <c r="I7643" s="232"/>
      <c r="J7643" s="232"/>
      <c r="K7643" s="232"/>
      <c r="L7643" s="232"/>
      <c r="M7643" s="232"/>
      <c r="N7643" s="131" t="e">
        <f t="shared" si="119"/>
        <v>#N/A</v>
      </c>
    </row>
    <row r="7644" spans="1:14" ht="12.75" customHeight="1" x14ac:dyDescent="0.25">
      <c r="A7644" s="232"/>
      <c r="B7644" s="232"/>
      <c r="C7644" s="232"/>
      <c r="D7644" s="232"/>
      <c r="E7644" s="232"/>
      <c r="F7644" s="232"/>
      <c r="G7644" s="232"/>
      <c r="H7644" s="232"/>
      <c r="I7644" s="232"/>
      <c r="J7644" s="232"/>
      <c r="K7644" s="232"/>
      <c r="L7644" s="232"/>
      <c r="M7644" s="232"/>
      <c r="N7644" s="131" t="e">
        <f t="shared" si="119"/>
        <v>#N/A</v>
      </c>
    </row>
    <row r="7645" spans="1:14" ht="12.75" customHeight="1" x14ac:dyDescent="0.25">
      <c r="A7645" s="232"/>
      <c r="B7645" s="232"/>
      <c r="C7645" s="232"/>
      <c r="D7645" s="232"/>
      <c r="E7645" s="232"/>
      <c r="F7645" s="232"/>
      <c r="G7645" s="232"/>
      <c r="H7645" s="232"/>
      <c r="I7645" s="232"/>
      <c r="J7645" s="232"/>
      <c r="K7645" s="232"/>
      <c r="L7645" s="232"/>
      <c r="M7645" s="232"/>
      <c r="N7645" s="131" t="e">
        <f t="shared" si="119"/>
        <v>#N/A</v>
      </c>
    </row>
    <row r="7646" spans="1:14" ht="12.75" customHeight="1" x14ac:dyDescent="0.25">
      <c r="A7646" s="232"/>
      <c r="B7646" s="232"/>
      <c r="C7646" s="232"/>
      <c r="D7646" s="232"/>
      <c r="E7646" s="232"/>
      <c r="F7646" s="232"/>
      <c r="G7646" s="232"/>
      <c r="H7646" s="232"/>
      <c r="I7646" s="232"/>
      <c r="J7646" s="232"/>
      <c r="K7646" s="232"/>
      <c r="L7646" s="232"/>
      <c r="M7646" s="232"/>
      <c r="N7646" s="131" t="e">
        <f t="shared" si="119"/>
        <v>#N/A</v>
      </c>
    </row>
    <row r="7647" spans="1:14" ht="12.75" customHeight="1" x14ac:dyDescent="0.25">
      <c r="A7647" s="232"/>
      <c r="B7647" s="232"/>
      <c r="C7647" s="232"/>
      <c r="D7647" s="232"/>
      <c r="E7647" s="232"/>
      <c r="F7647" s="232"/>
      <c r="G7647" s="232"/>
      <c r="H7647" s="232"/>
      <c r="I7647" s="232"/>
      <c r="J7647" s="232"/>
      <c r="K7647" s="232"/>
      <c r="L7647" s="232"/>
      <c r="M7647" s="232"/>
      <c r="N7647" s="131" t="e">
        <f t="shared" si="119"/>
        <v>#N/A</v>
      </c>
    </row>
    <row r="7648" spans="1:14" ht="12.75" customHeight="1" x14ac:dyDescent="0.25">
      <c r="A7648" s="232"/>
      <c r="B7648" s="232"/>
      <c r="C7648" s="232"/>
      <c r="D7648" s="232"/>
      <c r="E7648" s="232"/>
      <c r="F7648" s="232"/>
      <c r="G7648" s="232"/>
      <c r="H7648" s="232"/>
      <c r="I7648" s="232"/>
      <c r="J7648" s="232"/>
      <c r="K7648" s="232"/>
      <c r="L7648" s="232"/>
      <c r="M7648" s="232"/>
      <c r="N7648" s="131" t="e">
        <f t="shared" si="119"/>
        <v>#N/A</v>
      </c>
    </row>
    <row r="7649" spans="1:14" ht="12.75" customHeight="1" x14ac:dyDescent="0.25">
      <c r="A7649" s="232"/>
      <c r="B7649" s="232"/>
      <c r="C7649" s="232"/>
      <c r="D7649" s="232"/>
      <c r="E7649" s="232"/>
      <c r="F7649" s="232"/>
      <c r="G7649" s="232"/>
      <c r="H7649" s="232"/>
      <c r="I7649" s="232"/>
      <c r="J7649" s="232"/>
      <c r="K7649" s="232"/>
      <c r="L7649" s="232"/>
      <c r="M7649" s="232"/>
      <c r="N7649" s="131" t="e">
        <f t="shared" si="119"/>
        <v>#N/A</v>
      </c>
    </row>
    <row r="7650" spans="1:14" ht="12.75" customHeight="1" x14ac:dyDescent="0.25">
      <c r="A7650" s="232"/>
      <c r="B7650" s="232"/>
      <c r="C7650" s="232"/>
      <c r="D7650" s="232"/>
      <c r="E7650" s="232"/>
      <c r="F7650" s="232"/>
      <c r="G7650" s="232"/>
      <c r="H7650" s="232"/>
      <c r="I7650" s="232"/>
      <c r="J7650" s="232"/>
      <c r="K7650" s="232"/>
      <c r="L7650" s="232"/>
      <c r="M7650" s="232"/>
      <c r="N7650" s="131" t="e">
        <f t="shared" si="119"/>
        <v>#N/A</v>
      </c>
    </row>
    <row r="7651" spans="1:14" ht="12.75" customHeight="1" x14ac:dyDescent="0.25">
      <c r="A7651" s="232"/>
      <c r="B7651" s="232"/>
      <c r="C7651" s="232"/>
      <c r="D7651" s="232"/>
      <c r="E7651" s="232"/>
      <c r="F7651" s="232"/>
      <c r="G7651" s="232"/>
      <c r="H7651" s="232"/>
      <c r="I7651" s="232"/>
      <c r="J7651" s="232"/>
      <c r="K7651" s="232"/>
      <c r="L7651" s="232"/>
      <c r="M7651" s="232"/>
      <c r="N7651" s="131" t="e">
        <f t="shared" si="119"/>
        <v>#N/A</v>
      </c>
    </row>
    <row r="7652" spans="1:14" ht="12.75" customHeight="1" x14ac:dyDescent="0.25">
      <c r="A7652" s="232"/>
      <c r="B7652" s="232"/>
      <c r="C7652" s="232"/>
      <c r="D7652" s="232"/>
      <c r="E7652" s="232"/>
      <c r="F7652" s="232"/>
      <c r="G7652" s="232"/>
      <c r="H7652" s="232"/>
      <c r="I7652" s="232"/>
      <c r="J7652" s="232"/>
      <c r="K7652" s="232"/>
      <c r="L7652" s="232"/>
      <c r="M7652" s="232"/>
      <c r="N7652" s="131" t="e">
        <f t="shared" si="119"/>
        <v>#N/A</v>
      </c>
    </row>
    <row r="7653" spans="1:14" ht="12.75" customHeight="1" x14ac:dyDescent="0.25">
      <c r="A7653" s="232"/>
      <c r="B7653" s="232"/>
      <c r="C7653" s="232"/>
      <c r="D7653" s="232"/>
      <c r="E7653" s="232"/>
      <c r="F7653" s="232"/>
      <c r="G7653" s="232"/>
      <c r="H7653" s="232"/>
      <c r="I7653" s="232"/>
      <c r="J7653" s="232"/>
      <c r="K7653" s="232"/>
      <c r="L7653" s="232"/>
      <c r="M7653" s="232"/>
      <c r="N7653" s="131" t="e">
        <f t="shared" si="119"/>
        <v>#N/A</v>
      </c>
    </row>
    <row r="7654" spans="1:14" ht="12.75" customHeight="1" x14ac:dyDescent="0.25">
      <c r="A7654" s="232"/>
      <c r="B7654" s="232"/>
      <c r="C7654" s="232"/>
      <c r="D7654" s="232"/>
      <c r="E7654" s="232"/>
      <c r="F7654" s="232"/>
      <c r="G7654" s="232"/>
      <c r="H7654" s="232"/>
      <c r="I7654" s="232"/>
      <c r="J7654" s="232"/>
      <c r="K7654" s="232"/>
      <c r="L7654" s="232"/>
      <c r="M7654" s="232"/>
      <c r="N7654" s="131" t="e">
        <f t="shared" si="119"/>
        <v>#N/A</v>
      </c>
    </row>
    <row r="7655" spans="1:14" ht="12.75" customHeight="1" x14ac:dyDescent="0.25">
      <c r="A7655" s="232"/>
      <c r="B7655" s="232"/>
      <c r="C7655" s="232"/>
      <c r="D7655" s="232"/>
      <c r="E7655" s="232"/>
      <c r="F7655" s="232"/>
      <c r="G7655" s="232"/>
      <c r="H7655" s="232"/>
      <c r="I7655" s="232"/>
      <c r="J7655" s="232"/>
      <c r="K7655" s="232"/>
      <c r="L7655" s="232"/>
      <c r="M7655" s="232"/>
      <c r="N7655" s="131" t="e">
        <f t="shared" si="119"/>
        <v>#N/A</v>
      </c>
    </row>
    <row r="7656" spans="1:14" ht="12.75" customHeight="1" x14ac:dyDescent="0.25">
      <c r="A7656" s="232"/>
      <c r="B7656" s="232"/>
      <c r="C7656" s="232"/>
      <c r="D7656" s="232"/>
      <c r="E7656" s="232"/>
      <c r="F7656" s="232"/>
      <c r="G7656" s="232"/>
      <c r="H7656" s="232"/>
      <c r="I7656" s="232"/>
      <c r="J7656" s="232"/>
      <c r="K7656" s="232"/>
      <c r="L7656" s="232"/>
      <c r="M7656" s="232"/>
      <c r="N7656" s="131" t="e">
        <f t="shared" si="119"/>
        <v>#N/A</v>
      </c>
    </row>
    <row r="7657" spans="1:14" ht="12.75" customHeight="1" x14ac:dyDescent="0.25">
      <c r="A7657" s="232"/>
      <c r="B7657" s="232"/>
      <c r="C7657" s="232"/>
      <c r="D7657" s="232"/>
      <c r="E7657" s="232"/>
      <c r="F7657" s="232"/>
      <c r="G7657" s="232"/>
      <c r="H7657" s="232"/>
      <c r="I7657" s="232"/>
      <c r="J7657" s="232"/>
      <c r="K7657" s="232"/>
      <c r="L7657" s="232"/>
      <c r="M7657" s="232"/>
      <c r="N7657" s="131" t="e">
        <f t="shared" si="119"/>
        <v>#N/A</v>
      </c>
    </row>
    <row r="7658" spans="1:14" ht="12.75" customHeight="1" x14ac:dyDescent="0.25">
      <c r="A7658" s="232"/>
      <c r="B7658" s="232"/>
      <c r="C7658" s="232"/>
      <c r="D7658" s="232"/>
      <c r="E7658" s="232"/>
      <c r="F7658" s="232"/>
      <c r="G7658" s="232"/>
      <c r="H7658" s="232"/>
      <c r="I7658" s="232"/>
      <c r="J7658" s="232"/>
      <c r="K7658" s="232"/>
      <c r="L7658" s="232"/>
      <c r="M7658" s="232"/>
      <c r="N7658" s="131" t="e">
        <f t="shared" si="119"/>
        <v>#N/A</v>
      </c>
    </row>
    <row r="7659" spans="1:14" ht="12.75" customHeight="1" x14ac:dyDescent="0.25">
      <c r="A7659" s="232"/>
      <c r="B7659" s="232"/>
      <c r="C7659" s="232"/>
      <c r="D7659" s="232"/>
      <c r="E7659" s="232"/>
      <c r="F7659" s="232"/>
      <c r="G7659" s="232"/>
      <c r="H7659" s="232"/>
      <c r="I7659" s="232"/>
      <c r="J7659" s="232"/>
      <c r="K7659" s="232"/>
      <c r="L7659" s="232"/>
      <c r="M7659" s="232"/>
      <c r="N7659" s="131" t="e">
        <f t="shared" si="119"/>
        <v>#N/A</v>
      </c>
    </row>
    <row r="7660" spans="1:14" ht="12.75" customHeight="1" x14ac:dyDescent="0.25">
      <c r="A7660" s="232"/>
      <c r="B7660" s="232"/>
      <c r="C7660" s="232"/>
      <c r="D7660" s="232"/>
      <c r="E7660" s="232"/>
      <c r="F7660" s="232"/>
      <c r="G7660" s="232"/>
      <c r="H7660" s="232"/>
      <c r="I7660" s="232"/>
      <c r="J7660" s="232"/>
      <c r="K7660" s="232"/>
      <c r="L7660" s="232"/>
      <c r="M7660" s="232"/>
      <c r="N7660" s="131" t="e">
        <f t="shared" si="119"/>
        <v>#N/A</v>
      </c>
    </row>
    <row r="7661" spans="1:14" ht="12.75" customHeight="1" x14ac:dyDescent="0.25">
      <c r="A7661" s="232"/>
      <c r="B7661" s="232"/>
      <c r="C7661" s="232"/>
      <c r="D7661" s="232"/>
      <c r="E7661" s="232"/>
      <c r="F7661" s="232"/>
      <c r="G7661" s="232"/>
      <c r="H7661" s="232"/>
      <c r="I7661" s="232"/>
      <c r="J7661" s="232"/>
      <c r="K7661" s="232"/>
      <c r="L7661" s="232"/>
      <c r="M7661" s="232"/>
      <c r="N7661" s="131" t="e">
        <f t="shared" si="119"/>
        <v>#N/A</v>
      </c>
    </row>
    <row r="7662" spans="1:14" ht="12.75" customHeight="1" x14ac:dyDescent="0.25">
      <c r="A7662" s="232"/>
      <c r="B7662" s="232"/>
      <c r="C7662" s="232"/>
      <c r="D7662" s="232"/>
      <c r="E7662" s="232"/>
      <c r="F7662" s="232"/>
      <c r="G7662" s="232"/>
      <c r="H7662" s="232"/>
      <c r="I7662" s="232"/>
      <c r="J7662" s="232"/>
      <c r="K7662" s="232"/>
      <c r="L7662" s="232"/>
      <c r="M7662" s="232"/>
      <c r="N7662" s="131" t="e">
        <f t="shared" si="119"/>
        <v>#N/A</v>
      </c>
    </row>
    <row r="7663" spans="1:14" ht="12.75" customHeight="1" x14ac:dyDescent="0.25">
      <c r="A7663" s="232"/>
      <c r="B7663" s="232"/>
      <c r="C7663" s="232"/>
      <c r="D7663" s="232"/>
      <c r="E7663" s="232"/>
      <c r="F7663" s="232"/>
      <c r="G7663" s="232"/>
      <c r="H7663" s="232"/>
      <c r="I7663" s="232"/>
      <c r="J7663" s="232"/>
      <c r="K7663" s="232"/>
      <c r="L7663" s="232"/>
      <c r="M7663" s="232"/>
      <c r="N7663" s="131" t="e">
        <f t="shared" si="119"/>
        <v>#N/A</v>
      </c>
    </row>
    <row r="7664" spans="1:14" ht="12.75" customHeight="1" x14ac:dyDescent="0.25">
      <c r="A7664" s="232"/>
      <c r="B7664" s="232"/>
      <c r="C7664" s="232"/>
      <c r="D7664" s="232"/>
      <c r="E7664" s="232"/>
      <c r="F7664" s="232"/>
      <c r="G7664" s="232"/>
      <c r="H7664" s="232"/>
      <c r="I7664" s="232"/>
      <c r="J7664" s="232"/>
      <c r="K7664" s="232"/>
      <c r="L7664" s="232"/>
      <c r="M7664" s="232"/>
      <c r="N7664" s="131" t="e">
        <f t="shared" si="119"/>
        <v>#N/A</v>
      </c>
    </row>
    <row r="7665" spans="1:14" ht="12.75" customHeight="1" x14ac:dyDescent="0.25">
      <c r="A7665" s="232"/>
      <c r="B7665" s="232"/>
      <c r="C7665" s="232"/>
      <c r="D7665" s="232"/>
      <c r="E7665" s="232"/>
      <c r="F7665" s="232"/>
      <c r="G7665" s="232"/>
      <c r="H7665" s="232"/>
      <c r="I7665" s="232"/>
      <c r="J7665" s="232"/>
      <c r="K7665" s="232"/>
      <c r="L7665" s="232"/>
      <c r="M7665" s="232"/>
      <c r="N7665" s="131" t="e">
        <f t="shared" si="119"/>
        <v>#N/A</v>
      </c>
    </row>
    <row r="7666" spans="1:14" ht="12.75" customHeight="1" x14ac:dyDescent="0.25">
      <c r="A7666" s="232"/>
      <c r="B7666" s="232"/>
      <c r="C7666" s="232"/>
      <c r="D7666" s="232"/>
      <c r="E7666" s="232"/>
      <c r="F7666" s="232"/>
      <c r="G7666" s="232"/>
      <c r="H7666" s="232"/>
      <c r="I7666" s="232"/>
      <c r="J7666" s="232"/>
      <c r="K7666" s="232"/>
      <c r="L7666" s="232"/>
      <c r="M7666" s="232"/>
      <c r="N7666" s="131" t="e">
        <f t="shared" si="119"/>
        <v>#N/A</v>
      </c>
    </row>
    <row r="7667" spans="1:14" ht="12.75" customHeight="1" x14ac:dyDescent="0.25">
      <c r="A7667" s="232"/>
      <c r="B7667" s="232"/>
      <c r="C7667" s="232"/>
      <c r="D7667" s="232"/>
      <c r="E7667" s="232"/>
      <c r="F7667" s="232"/>
      <c r="G7667" s="232"/>
      <c r="H7667" s="232"/>
      <c r="I7667" s="232"/>
      <c r="J7667" s="232"/>
      <c r="K7667" s="232"/>
      <c r="L7667" s="232"/>
      <c r="M7667" s="232"/>
      <c r="N7667" s="131" t="e">
        <f t="shared" si="119"/>
        <v>#N/A</v>
      </c>
    </row>
    <row r="7668" spans="1:14" ht="12.75" customHeight="1" x14ac:dyDescent="0.25">
      <c r="A7668" s="232"/>
      <c r="B7668" s="232"/>
      <c r="C7668" s="232"/>
      <c r="D7668" s="232"/>
      <c r="E7668" s="232"/>
      <c r="F7668" s="232"/>
      <c r="G7668" s="232"/>
      <c r="H7668" s="232"/>
      <c r="I7668" s="232"/>
      <c r="J7668" s="232"/>
      <c r="K7668" s="232"/>
      <c r="L7668" s="232"/>
      <c r="M7668" s="232"/>
      <c r="N7668" s="131" t="e">
        <f t="shared" si="119"/>
        <v>#N/A</v>
      </c>
    </row>
    <row r="7669" spans="1:14" ht="12.75" customHeight="1" x14ac:dyDescent="0.25">
      <c r="A7669" s="232"/>
      <c r="B7669" s="232"/>
      <c r="C7669" s="232"/>
      <c r="D7669" s="232"/>
      <c r="E7669" s="232"/>
      <c r="F7669" s="232"/>
      <c r="G7669" s="232"/>
      <c r="H7669" s="232"/>
      <c r="I7669" s="232"/>
      <c r="J7669" s="232"/>
      <c r="K7669" s="232"/>
      <c r="L7669" s="232"/>
      <c r="M7669" s="232"/>
      <c r="N7669" s="131" t="e">
        <f t="shared" si="119"/>
        <v>#N/A</v>
      </c>
    </row>
    <row r="7670" spans="1:14" ht="12.75" customHeight="1" x14ac:dyDescent="0.25">
      <c r="A7670" s="232"/>
      <c r="B7670" s="232"/>
      <c r="C7670" s="232"/>
      <c r="D7670" s="232"/>
      <c r="E7670" s="232"/>
      <c r="F7670" s="232"/>
      <c r="G7670" s="232"/>
      <c r="H7670" s="232"/>
      <c r="I7670" s="232"/>
      <c r="J7670" s="232"/>
      <c r="K7670" s="232"/>
      <c r="L7670" s="232"/>
      <c r="M7670" s="232"/>
      <c r="N7670" s="131" t="e">
        <f t="shared" si="119"/>
        <v>#N/A</v>
      </c>
    </row>
    <row r="7671" spans="1:14" ht="12.75" customHeight="1" x14ac:dyDescent="0.25">
      <c r="A7671" s="232"/>
      <c r="B7671" s="232"/>
      <c r="C7671" s="232"/>
      <c r="D7671" s="232"/>
      <c r="E7671" s="232"/>
      <c r="F7671" s="232"/>
      <c r="G7671" s="232"/>
      <c r="H7671" s="232"/>
      <c r="I7671" s="232"/>
      <c r="J7671" s="232"/>
      <c r="K7671" s="232"/>
      <c r="L7671" s="232"/>
      <c r="M7671" s="232"/>
      <c r="N7671" s="131" t="e">
        <f t="shared" si="119"/>
        <v>#N/A</v>
      </c>
    </row>
    <row r="7672" spans="1:14" ht="12.75" customHeight="1" x14ac:dyDescent="0.25">
      <c r="A7672" s="232"/>
      <c r="B7672" s="232"/>
      <c r="C7672" s="232"/>
      <c r="D7672" s="232"/>
      <c r="E7672" s="232"/>
      <c r="F7672" s="232"/>
      <c r="G7672" s="232"/>
      <c r="H7672" s="232"/>
      <c r="I7672" s="232"/>
      <c r="J7672" s="232"/>
      <c r="K7672" s="232"/>
      <c r="L7672" s="232"/>
      <c r="M7672" s="232"/>
      <c r="N7672" s="131" t="e">
        <f t="shared" si="119"/>
        <v>#N/A</v>
      </c>
    </row>
    <row r="7673" spans="1:14" ht="12.75" customHeight="1" x14ac:dyDescent="0.25">
      <c r="A7673" s="232"/>
      <c r="B7673" s="232"/>
      <c r="C7673" s="232"/>
      <c r="D7673" s="232"/>
      <c r="E7673" s="232"/>
      <c r="F7673" s="232"/>
      <c r="G7673" s="232"/>
      <c r="H7673" s="232"/>
      <c r="I7673" s="232"/>
      <c r="J7673" s="232"/>
      <c r="K7673" s="232"/>
      <c r="L7673" s="232"/>
      <c r="M7673" s="232"/>
      <c r="N7673" s="131" t="e">
        <f t="shared" si="119"/>
        <v>#N/A</v>
      </c>
    </row>
    <row r="7674" spans="1:14" ht="12.75" customHeight="1" x14ac:dyDescent="0.25">
      <c r="A7674" s="232"/>
      <c r="B7674" s="232"/>
      <c r="C7674" s="232"/>
      <c r="D7674" s="232"/>
      <c r="E7674" s="232"/>
      <c r="F7674" s="232"/>
      <c r="G7674" s="232"/>
      <c r="H7674" s="232"/>
      <c r="I7674" s="232"/>
      <c r="J7674" s="232"/>
      <c r="K7674" s="232"/>
      <c r="L7674" s="232"/>
      <c r="M7674" s="232"/>
      <c r="N7674" s="131" t="e">
        <f t="shared" si="119"/>
        <v>#N/A</v>
      </c>
    </row>
    <row r="7675" spans="1:14" ht="12.75" customHeight="1" x14ac:dyDescent="0.25">
      <c r="A7675" s="232"/>
      <c r="B7675" s="232"/>
      <c r="C7675" s="232"/>
      <c r="D7675" s="232"/>
      <c r="E7675" s="232"/>
      <c r="F7675" s="232"/>
      <c r="G7675" s="232"/>
      <c r="H7675" s="232"/>
      <c r="I7675" s="232"/>
      <c r="J7675" s="232"/>
      <c r="K7675" s="232"/>
      <c r="L7675" s="232"/>
      <c r="M7675" s="232"/>
      <c r="N7675" s="131" t="e">
        <f t="shared" si="119"/>
        <v>#N/A</v>
      </c>
    </row>
    <row r="7676" spans="1:14" ht="12.75" customHeight="1" x14ac:dyDescent="0.25">
      <c r="A7676" s="232"/>
      <c r="B7676" s="232"/>
      <c r="C7676" s="232"/>
      <c r="D7676" s="232"/>
      <c r="E7676" s="232"/>
      <c r="F7676" s="232"/>
      <c r="G7676" s="232"/>
      <c r="H7676" s="232"/>
      <c r="I7676" s="232"/>
      <c r="J7676" s="232"/>
      <c r="K7676" s="232"/>
      <c r="L7676" s="232"/>
      <c r="M7676" s="232"/>
      <c r="N7676" s="131" t="e">
        <f t="shared" si="119"/>
        <v>#N/A</v>
      </c>
    </row>
    <row r="7677" spans="1:14" ht="12.75" customHeight="1" x14ac:dyDescent="0.25">
      <c r="A7677" s="232"/>
      <c r="B7677" s="232"/>
      <c r="C7677" s="232"/>
      <c r="D7677" s="232"/>
      <c r="E7677" s="232"/>
      <c r="F7677" s="232"/>
      <c r="G7677" s="232"/>
      <c r="H7677" s="232"/>
      <c r="I7677" s="232"/>
      <c r="J7677" s="232"/>
      <c r="K7677" s="232"/>
      <c r="L7677" s="232"/>
      <c r="M7677" s="232"/>
      <c r="N7677" s="131" t="e">
        <f t="shared" si="119"/>
        <v>#N/A</v>
      </c>
    </row>
    <row r="7678" spans="1:14" ht="12.75" customHeight="1" x14ac:dyDescent="0.25">
      <c r="A7678" s="232"/>
      <c r="B7678" s="232"/>
      <c r="C7678" s="232"/>
      <c r="D7678" s="232"/>
      <c r="E7678" s="232"/>
      <c r="F7678" s="232"/>
      <c r="G7678" s="232"/>
      <c r="H7678" s="232"/>
      <c r="I7678" s="232"/>
      <c r="J7678" s="232"/>
      <c r="K7678" s="232"/>
      <c r="L7678" s="232"/>
      <c r="M7678" s="232"/>
      <c r="N7678" s="131" t="e">
        <f t="shared" si="119"/>
        <v>#N/A</v>
      </c>
    </row>
    <row r="7679" spans="1:14" ht="12.75" customHeight="1" x14ac:dyDescent="0.25">
      <c r="A7679" s="232"/>
      <c r="B7679" s="232"/>
      <c r="C7679" s="232"/>
      <c r="D7679" s="232"/>
      <c r="E7679" s="232"/>
      <c r="F7679" s="232"/>
      <c r="G7679" s="232"/>
      <c r="H7679" s="232"/>
      <c r="I7679" s="232"/>
      <c r="J7679" s="232"/>
      <c r="K7679" s="232"/>
      <c r="L7679" s="232"/>
      <c r="M7679" s="232"/>
      <c r="N7679" s="131" t="e">
        <f t="shared" si="119"/>
        <v>#N/A</v>
      </c>
    </row>
    <row r="7680" spans="1:14" ht="12.75" customHeight="1" x14ac:dyDescent="0.25">
      <c r="A7680" s="232"/>
      <c r="B7680" s="232"/>
      <c r="C7680" s="232"/>
      <c r="D7680" s="232"/>
      <c r="E7680" s="232"/>
      <c r="F7680" s="232"/>
      <c r="G7680" s="232"/>
      <c r="H7680" s="232"/>
      <c r="I7680" s="232"/>
      <c r="J7680" s="232"/>
      <c r="K7680" s="232"/>
      <c r="L7680" s="232"/>
      <c r="M7680" s="232"/>
      <c r="N7680" s="131" t="e">
        <f t="shared" si="119"/>
        <v>#N/A</v>
      </c>
    </row>
    <row r="7681" spans="1:14" ht="12.75" customHeight="1" x14ac:dyDescent="0.25">
      <c r="A7681" s="232"/>
      <c r="B7681" s="232"/>
      <c r="C7681" s="232"/>
      <c r="D7681" s="232"/>
      <c r="E7681" s="232"/>
      <c r="F7681" s="232"/>
      <c r="G7681" s="232"/>
      <c r="H7681" s="232"/>
      <c r="I7681" s="232"/>
      <c r="J7681" s="232"/>
      <c r="K7681" s="232"/>
      <c r="L7681" s="232"/>
      <c r="M7681" s="232"/>
      <c r="N7681" s="131" t="e">
        <f t="shared" si="119"/>
        <v>#N/A</v>
      </c>
    </row>
    <row r="7682" spans="1:14" ht="12.75" customHeight="1" x14ac:dyDescent="0.25">
      <c r="A7682" s="232"/>
      <c r="B7682" s="232"/>
      <c r="C7682" s="232"/>
      <c r="D7682" s="232"/>
      <c r="E7682" s="232"/>
      <c r="F7682" s="232"/>
      <c r="G7682" s="232"/>
      <c r="H7682" s="232"/>
      <c r="I7682" s="232"/>
      <c r="J7682" s="232"/>
      <c r="K7682" s="232"/>
      <c r="L7682" s="232"/>
      <c r="M7682" s="232"/>
      <c r="N7682" s="131" t="e">
        <f t="shared" si="119"/>
        <v>#N/A</v>
      </c>
    </row>
    <row r="7683" spans="1:14" ht="12.75" customHeight="1" x14ac:dyDescent="0.25">
      <c r="A7683" s="232"/>
      <c r="B7683" s="232"/>
      <c r="C7683" s="232"/>
      <c r="D7683" s="232"/>
      <c r="E7683" s="232"/>
      <c r="F7683" s="232"/>
      <c r="G7683" s="232"/>
      <c r="H7683" s="232"/>
      <c r="I7683" s="232"/>
      <c r="J7683" s="232"/>
      <c r="K7683" s="232"/>
      <c r="L7683" s="232"/>
      <c r="M7683" s="232"/>
      <c r="N7683" s="131" t="e">
        <f t="shared" si="119"/>
        <v>#N/A</v>
      </c>
    </row>
    <row r="7684" spans="1:14" ht="12.75" customHeight="1" x14ac:dyDescent="0.25">
      <c r="A7684" s="232"/>
      <c r="B7684" s="232"/>
      <c r="C7684" s="232"/>
      <c r="D7684" s="232"/>
      <c r="E7684" s="232"/>
      <c r="F7684" s="232"/>
      <c r="G7684" s="232"/>
      <c r="H7684" s="232"/>
      <c r="I7684" s="232"/>
      <c r="J7684" s="232"/>
      <c r="K7684" s="232"/>
      <c r="L7684" s="232"/>
      <c r="M7684" s="232"/>
      <c r="N7684" s="131" t="e">
        <f t="shared" ref="N7684:N7747" si="120">VLOOKUP(I7684,$O$3:$P$10,2,FALSE)</f>
        <v>#N/A</v>
      </c>
    </row>
    <row r="7685" spans="1:14" ht="12.75" customHeight="1" x14ac:dyDescent="0.25">
      <c r="A7685" s="232"/>
      <c r="B7685" s="232"/>
      <c r="C7685" s="232"/>
      <c r="D7685" s="232"/>
      <c r="E7685" s="232"/>
      <c r="F7685" s="232"/>
      <c r="G7685" s="232"/>
      <c r="H7685" s="232"/>
      <c r="I7685" s="232"/>
      <c r="J7685" s="232"/>
      <c r="K7685" s="232"/>
      <c r="L7685" s="232"/>
      <c r="M7685" s="232"/>
      <c r="N7685" s="131" t="e">
        <f t="shared" si="120"/>
        <v>#N/A</v>
      </c>
    </row>
    <row r="7686" spans="1:14" ht="12.75" customHeight="1" x14ac:dyDescent="0.25">
      <c r="A7686" s="232"/>
      <c r="B7686" s="232"/>
      <c r="C7686" s="232"/>
      <c r="D7686" s="232"/>
      <c r="E7686" s="232"/>
      <c r="F7686" s="232"/>
      <c r="G7686" s="232"/>
      <c r="H7686" s="232"/>
      <c r="I7686" s="232"/>
      <c r="J7686" s="232"/>
      <c r="K7686" s="232"/>
      <c r="L7686" s="232"/>
      <c r="M7686" s="232"/>
      <c r="N7686" s="131" t="e">
        <f t="shared" si="120"/>
        <v>#N/A</v>
      </c>
    </row>
    <row r="7687" spans="1:14" ht="12.75" customHeight="1" x14ac:dyDescent="0.25">
      <c r="A7687" s="232"/>
      <c r="B7687" s="232"/>
      <c r="C7687" s="232"/>
      <c r="D7687" s="232"/>
      <c r="E7687" s="232"/>
      <c r="F7687" s="232"/>
      <c r="G7687" s="232"/>
      <c r="H7687" s="232"/>
      <c r="I7687" s="232"/>
      <c r="J7687" s="232"/>
      <c r="K7687" s="232"/>
      <c r="L7687" s="232"/>
      <c r="M7687" s="232"/>
      <c r="N7687" s="131" t="e">
        <f t="shared" si="120"/>
        <v>#N/A</v>
      </c>
    </row>
    <row r="7688" spans="1:14" ht="12.75" customHeight="1" x14ac:dyDescent="0.25">
      <c r="A7688" s="232"/>
      <c r="B7688" s="232"/>
      <c r="C7688" s="232"/>
      <c r="D7688" s="232"/>
      <c r="E7688" s="232"/>
      <c r="F7688" s="232"/>
      <c r="G7688" s="232"/>
      <c r="H7688" s="232"/>
      <c r="I7688" s="232"/>
      <c r="J7688" s="232"/>
      <c r="K7688" s="232"/>
      <c r="L7688" s="232"/>
      <c r="M7688" s="232"/>
      <c r="N7688" s="131" t="e">
        <f t="shared" si="120"/>
        <v>#N/A</v>
      </c>
    </row>
    <row r="7689" spans="1:14" ht="12.75" customHeight="1" x14ac:dyDescent="0.25">
      <c r="A7689" s="232"/>
      <c r="B7689" s="232"/>
      <c r="C7689" s="232"/>
      <c r="D7689" s="232"/>
      <c r="E7689" s="232"/>
      <c r="F7689" s="232"/>
      <c r="G7689" s="232"/>
      <c r="H7689" s="232"/>
      <c r="I7689" s="232"/>
      <c r="J7689" s="232"/>
      <c r="K7689" s="232"/>
      <c r="L7689" s="232"/>
      <c r="M7689" s="232"/>
      <c r="N7689" s="131" t="e">
        <f t="shared" si="120"/>
        <v>#N/A</v>
      </c>
    </row>
    <row r="7690" spans="1:14" ht="12.75" customHeight="1" x14ac:dyDescent="0.25">
      <c r="A7690" s="232"/>
      <c r="B7690" s="232"/>
      <c r="C7690" s="232"/>
      <c r="D7690" s="232"/>
      <c r="E7690" s="232"/>
      <c r="F7690" s="232"/>
      <c r="G7690" s="232"/>
      <c r="H7690" s="232"/>
      <c r="I7690" s="232"/>
      <c r="J7690" s="232"/>
      <c r="K7690" s="232"/>
      <c r="L7690" s="232"/>
      <c r="M7690" s="232"/>
      <c r="N7690" s="131" t="e">
        <f t="shared" si="120"/>
        <v>#N/A</v>
      </c>
    </row>
    <row r="7691" spans="1:14" ht="12.75" customHeight="1" x14ac:dyDescent="0.25">
      <c r="A7691" s="232"/>
      <c r="B7691" s="232"/>
      <c r="C7691" s="232"/>
      <c r="D7691" s="232"/>
      <c r="E7691" s="232"/>
      <c r="F7691" s="232"/>
      <c r="G7691" s="232"/>
      <c r="H7691" s="232"/>
      <c r="I7691" s="232"/>
      <c r="J7691" s="232"/>
      <c r="K7691" s="232"/>
      <c r="L7691" s="232"/>
      <c r="M7691" s="232"/>
      <c r="N7691" s="131" t="e">
        <f t="shared" si="120"/>
        <v>#N/A</v>
      </c>
    </row>
    <row r="7692" spans="1:14" ht="12.75" customHeight="1" x14ac:dyDescent="0.25">
      <c r="A7692" s="232"/>
      <c r="B7692" s="232"/>
      <c r="C7692" s="232"/>
      <c r="D7692" s="232"/>
      <c r="E7692" s="232"/>
      <c r="F7692" s="232"/>
      <c r="G7692" s="232"/>
      <c r="H7692" s="232"/>
      <c r="I7692" s="232"/>
      <c r="J7692" s="232"/>
      <c r="K7692" s="232"/>
      <c r="L7692" s="232"/>
      <c r="M7692" s="232"/>
      <c r="N7692" s="131" t="e">
        <f t="shared" si="120"/>
        <v>#N/A</v>
      </c>
    </row>
    <row r="7693" spans="1:14" ht="12.75" customHeight="1" x14ac:dyDescent="0.25">
      <c r="A7693" s="232"/>
      <c r="B7693" s="232"/>
      <c r="C7693" s="232"/>
      <c r="D7693" s="232"/>
      <c r="E7693" s="232"/>
      <c r="F7693" s="232"/>
      <c r="G7693" s="232"/>
      <c r="H7693" s="232"/>
      <c r="I7693" s="232"/>
      <c r="J7693" s="232"/>
      <c r="K7693" s="232"/>
      <c r="L7693" s="232"/>
      <c r="M7693" s="232"/>
      <c r="N7693" s="131" t="e">
        <f t="shared" si="120"/>
        <v>#N/A</v>
      </c>
    </row>
    <row r="7694" spans="1:14" ht="12.75" customHeight="1" x14ac:dyDescent="0.25">
      <c r="A7694" s="232"/>
      <c r="B7694" s="232"/>
      <c r="C7694" s="232"/>
      <c r="D7694" s="232"/>
      <c r="E7694" s="232"/>
      <c r="F7694" s="232"/>
      <c r="G7694" s="232"/>
      <c r="H7694" s="232"/>
      <c r="I7694" s="232"/>
      <c r="J7694" s="232"/>
      <c r="K7694" s="232"/>
      <c r="L7694" s="232"/>
      <c r="M7694" s="232"/>
      <c r="N7694" s="131" t="e">
        <f t="shared" si="120"/>
        <v>#N/A</v>
      </c>
    </row>
    <row r="7695" spans="1:14" ht="12.75" customHeight="1" x14ac:dyDescent="0.25">
      <c r="A7695" s="232"/>
      <c r="B7695" s="232"/>
      <c r="C7695" s="232"/>
      <c r="D7695" s="232"/>
      <c r="E7695" s="232"/>
      <c r="F7695" s="232"/>
      <c r="G7695" s="232"/>
      <c r="H7695" s="232"/>
      <c r="I7695" s="232"/>
      <c r="J7695" s="232"/>
      <c r="K7695" s="232"/>
      <c r="L7695" s="232"/>
      <c r="M7695" s="232"/>
      <c r="N7695" s="131" t="e">
        <f t="shared" si="120"/>
        <v>#N/A</v>
      </c>
    </row>
    <row r="7696" spans="1:14" ht="12.75" customHeight="1" x14ac:dyDescent="0.25">
      <c r="A7696" s="232"/>
      <c r="B7696" s="232"/>
      <c r="C7696" s="232"/>
      <c r="D7696" s="232"/>
      <c r="E7696" s="232"/>
      <c r="F7696" s="232"/>
      <c r="G7696" s="232"/>
      <c r="H7696" s="232"/>
      <c r="I7696" s="232"/>
      <c r="J7696" s="232"/>
      <c r="K7696" s="232"/>
      <c r="L7696" s="232"/>
      <c r="M7696" s="232"/>
      <c r="N7696" s="131" t="e">
        <f t="shared" si="120"/>
        <v>#N/A</v>
      </c>
    </row>
    <row r="7697" spans="1:14" ht="12.75" customHeight="1" x14ac:dyDescent="0.25">
      <c r="A7697" s="232"/>
      <c r="B7697" s="232"/>
      <c r="C7697" s="232"/>
      <c r="D7697" s="232"/>
      <c r="E7697" s="232"/>
      <c r="F7697" s="232"/>
      <c r="G7697" s="232"/>
      <c r="H7697" s="232"/>
      <c r="I7697" s="232"/>
      <c r="J7697" s="232"/>
      <c r="K7697" s="232"/>
      <c r="L7697" s="232"/>
      <c r="M7697" s="232"/>
      <c r="N7697" s="131" t="e">
        <f t="shared" si="120"/>
        <v>#N/A</v>
      </c>
    </row>
    <row r="7698" spans="1:14" ht="12.75" customHeight="1" x14ac:dyDescent="0.25">
      <c r="A7698" s="232"/>
      <c r="B7698" s="232"/>
      <c r="C7698" s="232"/>
      <c r="D7698" s="232"/>
      <c r="E7698" s="232"/>
      <c r="F7698" s="232"/>
      <c r="G7698" s="232"/>
      <c r="H7698" s="232"/>
      <c r="I7698" s="232"/>
      <c r="J7698" s="232"/>
      <c r="K7698" s="232"/>
      <c r="L7698" s="232"/>
      <c r="M7698" s="232"/>
      <c r="N7698" s="131" t="e">
        <f t="shared" si="120"/>
        <v>#N/A</v>
      </c>
    </row>
    <row r="7699" spans="1:14" ht="12.75" customHeight="1" x14ac:dyDescent="0.25">
      <c r="A7699" s="232"/>
      <c r="B7699" s="232"/>
      <c r="C7699" s="232"/>
      <c r="D7699" s="232"/>
      <c r="E7699" s="232"/>
      <c r="F7699" s="232"/>
      <c r="G7699" s="232"/>
      <c r="H7699" s="232"/>
      <c r="I7699" s="232"/>
      <c r="J7699" s="232"/>
      <c r="K7699" s="232"/>
      <c r="L7699" s="232"/>
      <c r="M7699" s="232"/>
      <c r="N7699" s="131" t="e">
        <f t="shared" si="120"/>
        <v>#N/A</v>
      </c>
    </row>
    <row r="7700" spans="1:14" ht="12.75" customHeight="1" x14ac:dyDescent="0.25">
      <c r="A7700" s="232"/>
      <c r="B7700" s="232"/>
      <c r="C7700" s="232"/>
      <c r="D7700" s="232"/>
      <c r="E7700" s="232"/>
      <c r="F7700" s="232"/>
      <c r="G7700" s="232"/>
      <c r="H7700" s="232"/>
      <c r="I7700" s="232"/>
      <c r="J7700" s="232"/>
      <c r="K7700" s="232"/>
      <c r="L7700" s="232"/>
      <c r="M7700" s="232"/>
      <c r="N7700" s="131" t="e">
        <f t="shared" si="120"/>
        <v>#N/A</v>
      </c>
    </row>
    <row r="7701" spans="1:14" ht="12.75" customHeight="1" x14ac:dyDescent="0.25">
      <c r="A7701" s="232"/>
      <c r="B7701" s="232"/>
      <c r="C7701" s="232"/>
      <c r="D7701" s="232"/>
      <c r="E7701" s="232"/>
      <c r="F7701" s="232"/>
      <c r="G7701" s="232"/>
      <c r="H7701" s="232"/>
      <c r="I7701" s="232"/>
      <c r="J7701" s="232"/>
      <c r="K7701" s="232"/>
      <c r="L7701" s="232"/>
      <c r="M7701" s="232"/>
      <c r="N7701" s="131" t="e">
        <f t="shared" si="120"/>
        <v>#N/A</v>
      </c>
    </row>
    <row r="7702" spans="1:14" ht="12.75" customHeight="1" x14ac:dyDescent="0.25">
      <c r="A7702" s="232"/>
      <c r="B7702" s="232"/>
      <c r="C7702" s="232"/>
      <c r="D7702" s="232"/>
      <c r="E7702" s="232"/>
      <c r="F7702" s="232"/>
      <c r="G7702" s="232"/>
      <c r="H7702" s="232"/>
      <c r="I7702" s="232"/>
      <c r="J7702" s="232"/>
      <c r="K7702" s="232"/>
      <c r="L7702" s="232"/>
      <c r="M7702" s="232"/>
      <c r="N7702" s="131" t="e">
        <f t="shared" si="120"/>
        <v>#N/A</v>
      </c>
    </row>
    <row r="7703" spans="1:14" ht="12.75" customHeight="1" x14ac:dyDescent="0.25">
      <c r="A7703" s="232"/>
      <c r="B7703" s="232"/>
      <c r="C7703" s="232"/>
      <c r="D7703" s="232"/>
      <c r="E7703" s="232"/>
      <c r="F7703" s="232"/>
      <c r="G7703" s="232"/>
      <c r="H7703" s="232"/>
      <c r="I7703" s="232"/>
      <c r="J7703" s="232"/>
      <c r="K7703" s="232"/>
      <c r="L7703" s="232"/>
      <c r="M7703" s="232"/>
      <c r="N7703" s="131" t="e">
        <f t="shared" si="120"/>
        <v>#N/A</v>
      </c>
    </row>
    <row r="7704" spans="1:14" ht="12.75" customHeight="1" x14ac:dyDescent="0.25">
      <c r="A7704" s="232"/>
      <c r="B7704" s="232"/>
      <c r="C7704" s="232"/>
      <c r="D7704" s="232"/>
      <c r="E7704" s="232"/>
      <c r="F7704" s="232"/>
      <c r="G7704" s="232"/>
      <c r="H7704" s="232"/>
      <c r="I7704" s="232"/>
      <c r="J7704" s="232"/>
      <c r="K7704" s="232"/>
      <c r="L7704" s="232"/>
      <c r="M7704" s="232"/>
      <c r="N7704" s="131" t="e">
        <f t="shared" si="120"/>
        <v>#N/A</v>
      </c>
    </row>
    <row r="7705" spans="1:14" ht="12.75" customHeight="1" x14ac:dyDescent="0.25">
      <c r="A7705" s="232"/>
      <c r="B7705" s="232"/>
      <c r="C7705" s="232"/>
      <c r="D7705" s="232"/>
      <c r="E7705" s="232"/>
      <c r="F7705" s="232"/>
      <c r="G7705" s="232"/>
      <c r="H7705" s="232"/>
      <c r="I7705" s="232"/>
      <c r="J7705" s="232"/>
      <c r="K7705" s="232"/>
      <c r="L7705" s="232"/>
      <c r="M7705" s="232"/>
      <c r="N7705" s="131" t="e">
        <f t="shared" si="120"/>
        <v>#N/A</v>
      </c>
    </row>
    <row r="7706" spans="1:14" ht="12.75" customHeight="1" x14ac:dyDescent="0.25">
      <c r="A7706" s="232"/>
      <c r="B7706" s="232"/>
      <c r="C7706" s="232"/>
      <c r="D7706" s="232"/>
      <c r="E7706" s="232"/>
      <c r="F7706" s="232"/>
      <c r="G7706" s="232"/>
      <c r="H7706" s="232"/>
      <c r="I7706" s="232"/>
      <c r="J7706" s="232"/>
      <c r="K7706" s="232"/>
      <c r="L7706" s="232"/>
      <c r="M7706" s="232"/>
      <c r="N7706" s="131" t="e">
        <f t="shared" si="120"/>
        <v>#N/A</v>
      </c>
    </row>
    <row r="7707" spans="1:14" ht="12.75" customHeight="1" x14ac:dyDescent="0.25">
      <c r="A7707" s="232"/>
      <c r="B7707" s="232"/>
      <c r="C7707" s="232"/>
      <c r="D7707" s="232"/>
      <c r="E7707" s="232"/>
      <c r="F7707" s="232"/>
      <c r="G7707" s="232"/>
      <c r="H7707" s="232"/>
      <c r="I7707" s="232"/>
      <c r="J7707" s="232"/>
      <c r="K7707" s="232"/>
      <c r="L7707" s="232"/>
      <c r="M7707" s="232"/>
      <c r="N7707" s="131" t="e">
        <f t="shared" si="120"/>
        <v>#N/A</v>
      </c>
    </row>
    <row r="7708" spans="1:14" ht="12.75" customHeight="1" x14ac:dyDescent="0.25">
      <c r="A7708" s="232"/>
      <c r="B7708" s="232"/>
      <c r="C7708" s="232"/>
      <c r="D7708" s="232"/>
      <c r="E7708" s="232"/>
      <c r="F7708" s="232"/>
      <c r="G7708" s="232"/>
      <c r="H7708" s="232"/>
      <c r="I7708" s="232"/>
      <c r="J7708" s="232"/>
      <c r="K7708" s="232"/>
      <c r="L7708" s="232"/>
      <c r="M7708" s="232"/>
      <c r="N7708" s="131" t="e">
        <f t="shared" si="120"/>
        <v>#N/A</v>
      </c>
    </row>
    <row r="7709" spans="1:14" ht="12.75" customHeight="1" x14ac:dyDescent="0.25">
      <c r="A7709" s="232"/>
      <c r="B7709" s="232"/>
      <c r="C7709" s="232"/>
      <c r="D7709" s="232"/>
      <c r="E7709" s="232"/>
      <c r="F7709" s="232"/>
      <c r="G7709" s="232"/>
      <c r="H7709" s="232"/>
      <c r="I7709" s="232"/>
      <c r="J7709" s="232"/>
      <c r="K7709" s="232"/>
      <c r="L7709" s="232"/>
      <c r="M7709" s="232"/>
      <c r="N7709" s="131" t="e">
        <f t="shared" si="120"/>
        <v>#N/A</v>
      </c>
    </row>
    <row r="7710" spans="1:14" ht="12.75" customHeight="1" x14ac:dyDescent="0.25">
      <c r="A7710" s="232"/>
      <c r="B7710" s="232"/>
      <c r="C7710" s="232"/>
      <c r="D7710" s="232"/>
      <c r="E7710" s="232"/>
      <c r="F7710" s="232"/>
      <c r="G7710" s="232"/>
      <c r="H7710" s="232"/>
      <c r="I7710" s="232"/>
      <c r="J7710" s="232"/>
      <c r="K7710" s="232"/>
      <c r="L7710" s="232"/>
      <c r="M7710" s="232"/>
      <c r="N7710" s="131" t="e">
        <f t="shared" si="120"/>
        <v>#N/A</v>
      </c>
    </row>
    <row r="7711" spans="1:14" ht="12.75" customHeight="1" x14ac:dyDescent="0.25">
      <c r="A7711" s="232"/>
      <c r="B7711" s="232"/>
      <c r="C7711" s="232"/>
      <c r="D7711" s="232"/>
      <c r="E7711" s="232"/>
      <c r="F7711" s="232"/>
      <c r="G7711" s="232"/>
      <c r="H7711" s="232"/>
      <c r="I7711" s="232"/>
      <c r="J7711" s="232"/>
      <c r="K7711" s="232"/>
      <c r="L7711" s="232"/>
      <c r="M7711" s="232"/>
      <c r="N7711" s="131" t="e">
        <f t="shared" si="120"/>
        <v>#N/A</v>
      </c>
    </row>
    <row r="7712" spans="1:14" ht="12.75" customHeight="1" x14ac:dyDescent="0.25">
      <c r="A7712" s="232"/>
      <c r="B7712" s="232"/>
      <c r="C7712" s="232"/>
      <c r="D7712" s="232"/>
      <c r="E7712" s="232"/>
      <c r="F7712" s="232"/>
      <c r="G7712" s="232"/>
      <c r="H7712" s="232"/>
      <c r="I7712" s="232"/>
      <c r="J7712" s="232"/>
      <c r="K7712" s="232"/>
      <c r="L7712" s="232"/>
      <c r="M7712" s="232"/>
      <c r="N7712" s="131" t="e">
        <f t="shared" si="120"/>
        <v>#N/A</v>
      </c>
    </row>
    <row r="7713" spans="1:14" ht="12.75" customHeight="1" x14ac:dyDescent="0.25">
      <c r="A7713" s="232"/>
      <c r="B7713" s="232"/>
      <c r="C7713" s="232"/>
      <c r="D7713" s="232"/>
      <c r="E7713" s="232"/>
      <c r="F7713" s="232"/>
      <c r="G7713" s="232"/>
      <c r="H7713" s="232"/>
      <c r="I7713" s="232"/>
      <c r="J7713" s="232"/>
      <c r="K7713" s="232"/>
      <c r="L7713" s="232"/>
      <c r="M7713" s="232"/>
      <c r="N7713" s="131" t="e">
        <f t="shared" si="120"/>
        <v>#N/A</v>
      </c>
    </row>
    <row r="7714" spans="1:14" ht="12.75" customHeight="1" x14ac:dyDescent="0.25">
      <c r="A7714" s="232"/>
      <c r="B7714" s="232"/>
      <c r="C7714" s="232"/>
      <c r="D7714" s="232"/>
      <c r="E7714" s="232"/>
      <c r="F7714" s="232"/>
      <c r="G7714" s="232"/>
      <c r="H7714" s="232"/>
      <c r="I7714" s="232"/>
      <c r="J7714" s="232"/>
      <c r="K7714" s="232"/>
      <c r="L7714" s="232"/>
      <c r="M7714" s="232"/>
      <c r="N7714" s="131" t="e">
        <f t="shared" si="120"/>
        <v>#N/A</v>
      </c>
    </row>
    <row r="7715" spans="1:14" ht="12.75" customHeight="1" x14ac:dyDescent="0.25">
      <c r="A7715" s="232"/>
      <c r="B7715" s="232"/>
      <c r="C7715" s="232"/>
      <c r="D7715" s="232"/>
      <c r="E7715" s="232"/>
      <c r="F7715" s="232"/>
      <c r="G7715" s="232"/>
      <c r="H7715" s="232"/>
      <c r="I7715" s="232"/>
      <c r="J7715" s="232"/>
      <c r="K7715" s="232"/>
      <c r="L7715" s="232"/>
      <c r="M7715" s="232"/>
      <c r="N7715" s="131" t="e">
        <f t="shared" si="120"/>
        <v>#N/A</v>
      </c>
    </row>
    <row r="7716" spans="1:14" ht="12.75" customHeight="1" x14ac:dyDescent="0.25">
      <c r="A7716" s="232"/>
      <c r="B7716" s="232"/>
      <c r="C7716" s="232"/>
      <c r="D7716" s="232"/>
      <c r="E7716" s="232"/>
      <c r="F7716" s="232"/>
      <c r="G7716" s="232"/>
      <c r="H7716" s="232"/>
      <c r="I7716" s="232"/>
      <c r="J7716" s="232"/>
      <c r="K7716" s="232"/>
      <c r="L7716" s="232"/>
      <c r="M7716" s="232"/>
      <c r="N7716" s="131" t="e">
        <f t="shared" si="120"/>
        <v>#N/A</v>
      </c>
    </row>
    <row r="7717" spans="1:14" ht="12.75" customHeight="1" x14ac:dyDescent="0.25">
      <c r="A7717" s="232"/>
      <c r="B7717" s="232"/>
      <c r="C7717" s="232"/>
      <c r="D7717" s="232"/>
      <c r="E7717" s="232"/>
      <c r="F7717" s="232"/>
      <c r="G7717" s="232"/>
      <c r="H7717" s="232"/>
      <c r="I7717" s="232"/>
      <c r="J7717" s="232"/>
      <c r="K7717" s="232"/>
      <c r="L7717" s="232"/>
      <c r="M7717" s="232"/>
      <c r="N7717" s="131" t="e">
        <f t="shared" si="120"/>
        <v>#N/A</v>
      </c>
    </row>
    <row r="7718" spans="1:14" ht="12.75" customHeight="1" x14ac:dyDescent="0.25">
      <c r="A7718" s="232"/>
      <c r="B7718" s="232"/>
      <c r="C7718" s="232"/>
      <c r="D7718" s="232"/>
      <c r="E7718" s="232"/>
      <c r="F7718" s="232"/>
      <c r="G7718" s="232"/>
      <c r="H7718" s="232"/>
      <c r="I7718" s="232"/>
      <c r="J7718" s="232"/>
      <c r="K7718" s="232"/>
      <c r="L7718" s="232"/>
      <c r="M7718" s="232"/>
      <c r="N7718" s="131" t="e">
        <f t="shared" si="120"/>
        <v>#N/A</v>
      </c>
    </row>
    <row r="7719" spans="1:14" ht="12.75" customHeight="1" x14ac:dyDescent="0.25">
      <c r="A7719" s="232"/>
      <c r="B7719" s="232"/>
      <c r="C7719" s="232"/>
      <c r="D7719" s="232"/>
      <c r="E7719" s="232"/>
      <c r="F7719" s="232"/>
      <c r="G7719" s="232"/>
      <c r="H7719" s="232"/>
      <c r="I7719" s="232"/>
      <c r="J7719" s="232"/>
      <c r="K7719" s="232"/>
      <c r="L7719" s="232"/>
      <c r="M7719" s="232"/>
      <c r="N7719" s="131" t="e">
        <f t="shared" si="120"/>
        <v>#N/A</v>
      </c>
    </row>
    <row r="7720" spans="1:14" ht="12.75" customHeight="1" x14ac:dyDescent="0.25">
      <c r="A7720" s="232"/>
      <c r="B7720" s="232"/>
      <c r="C7720" s="232"/>
      <c r="D7720" s="232"/>
      <c r="E7720" s="232"/>
      <c r="F7720" s="232"/>
      <c r="G7720" s="232"/>
      <c r="H7720" s="232"/>
      <c r="I7720" s="232"/>
      <c r="J7720" s="232"/>
      <c r="K7720" s="232"/>
      <c r="L7720" s="232"/>
      <c r="M7720" s="232"/>
      <c r="N7720" s="131" t="e">
        <f t="shared" si="120"/>
        <v>#N/A</v>
      </c>
    </row>
    <row r="7721" spans="1:14" ht="12.75" customHeight="1" x14ac:dyDescent="0.25">
      <c r="A7721" s="232"/>
      <c r="B7721" s="232"/>
      <c r="C7721" s="232"/>
      <c r="D7721" s="232"/>
      <c r="E7721" s="232"/>
      <c r="F7721" s="232"/>
      <c r="G7721" s="232"/>
      <c r="H7721" s="232"/>
      <c r="I7721" s="232"/>
      <c r="J7721" s="232"/>
      <c r="K7721" s="232"/>
      <c r="L7721" s="232"/>
      <c r="M7721" s="232"/>
      <c r="N7721" s="131" t="e">
        <f t="shared" si="120"/>
        <v>#N/A</v>
      </c>
    </row>
    <row r="7722" spans="1:14" ht="12.75" customHeight="1" x14ac:dyDescent="0.25">
      <c r="A7722" s="232"/>
      <c r="B7722" s="232"/>
      <c r="C7722" s="232"/>
      <c r="D7722" s="232"/>
      <c r="E7722" s="232"/>
      <c r="F7722" s="232"/>
      <c r="G7722" s="232"/>
      <c r="H7722" s="232"/>
      <c r="I7722" s="232"/>
      <c r="J7722" s="232"/>
      <c r="K7722" s="232"/>
      <c r="L7722" s="232"/>
      <c r="M7722" s="232"/>
      <c r="N7722" s="131" t="e">
        <f t="shared" si="120"/>
        <v>#N/A</v>
      </c>
    </row>
    <row r="7723" spans="1:14" ht="12.75" customHeight="1" x14ac:dyDescent="0.25">
      <c r="A7723" s="232"/>
      <c r="B7723" s="232"/>
      <c r="C7723" s="232"/>
      <c r="D7723" s="232"/>
      <c r="E7723" s="232"/>
      <c r="F7723" s="232"/>
      <c r="G7723" s="232"/>
      <c r="H7723" s="232"/>
      <c r="I7723" s="232"/>
      <c r="J7723" s="232"/>
      <c r="K7723" s="232"/>
      <c r="L7723" s="232"/>
      <c r="M7723" s="232"/>
      <c r="N7723" s="131" t="e">
        <f t="shared" si="120"/>
        <v>#N/A</v>
      </c>
    </row>
    <row r="7724" spans="1:14" ht="12.75" customHeight="1" x14ac:dyDescent="0.25">
      <c r="A7724" s="232"/>
      <c r="B7724" s="232"/>
      <c r="C7724" s="232"/>
      <c r="D7724" s="232"/>
      <c r="E7724" s="232"/>
      <c r="F7724" s="232"/>
      <c r="G7724" s="232"/>
      <c r="H7724" s="232"/>
      <c r="I7724" s="232"/>
      <c r="J7724" s="232"/>
      <c r="K7724" s="232"/>
      <c r="L7724" s="232"/>
      <c r="M7724" s="232"/>
      <c r="N7724" s="131" t="e">
        <f t="shared" si="120"/>
        <v>#N/A</v>
      </c>
    </row>
    <row r="7725" spans="1:14" ht="12.75" customHeight="1" x14ac:dyDescent="0.25">
      <c r="A7725" s="232"/>
      <c r="B7725" s="232"/>
      <c r="C7725" s="232"/>
      <c r="D7725" s="232"/>
      <c r="E7725" s="232"/>
      <c r="F7725" s="232"/>
      <c r="G7725" s="232"/>
      <c r="H7725" s="232"/>
      <c r="I7725" s="232"/>
      <c r="J7725" s="232"/>
      <c r="K7725" s="232"/>
      <c r="L7725" s="232"/>
      <c r="M7725" s="232"/>
      <c r="N7725" s="131" t="e">
        <f t="shared" si="120"/>
        <v>#N/A</v>
      </c>
    </row>
    <row r="7726" spans="1:14" ht="12.75" customHeight="1" x14ac:dyDescent="0.25">
      <c r="A7726" s="232"/>
      <c r="B7726" s="232"/>
      <c r="C7726" s="232"/>
      <c r="D7726" s="232"/>
      <c r="E7726" s="232"/>
      <c r="F7726" s="232"/>
      <c r="G7726" s="232"/>
      <c r="H7726" s="232"/>
      <c r="I7726" s="232"/>
      <c r="J7726" s="232"/>
      <c r="K7726" s="232"/>
      <c r="L7726" s="232"/>
      <c r="M7726" s="232"/>
      <c r="N7726" s="131" t="e">
        <f t="shared" si="120"/>
        <v>#N/A</v>
      </c>
    </row>
    <row r="7727" spans="1:14" ht="12.75" customHeight="1" x14ac:dyDescent="0.25">
      <c r="A7727" s="232"/>
      <c r="B7727" s="232"/>
      <c r="C7727" s="232"/>
      <c r="D7727" s="232"/>
      <c r="E7727" s="232"/>
      <c r="F7727" s="232"/>
      <c r="G7727" s="232"/>
      <c r="H7727" s="232"/>
      <c r="I7727" s="232"/>
      <c r="J7727" s="232"/>
      <c r="K7727" s="232"/>
      <c r="L7727" s="232"/>
      <c r="M7727" s="232"/>
      <c r="N7727" s="131" t="e">
        <f t="shared" si="120"/>
        <v>#N/A</v>
      </c>
    </row>
    <row r="7728" spans="1:14" ht="12.75" customHeight="1" x14ac:dyDescent="0.25">
      <c r="A7728" s="232"/>
      <c r="B7728" s="232"/>
      <c r="C7728" s="232"/>
      <c r="D7728" s="232"/>
      <c r="E7728" s="232"/>
      <c r="F7728" s="232"/>
      <c r="G7728" s="232"/>
      <c r="H7728" s="232"/>
      <c r="I7728" s="232"/>
      <c r="J7728" s="232"/>
      <c r="K7728" s="232"/>
      <c r="L7728" s="232"/>
      <c r="M7728" s="232"/>
      <c r="N7728" s="131" t="e">
        <f t="shared" si="120"/>
        <v>#N/A</v>
      </c>
    </row>
    <row r="7729" spans="1:14" ht="12.75" customHeight="1" x14ac:dyDescent="0.25">
      <c r="A7729" s="232"/>
      <c r="B7729" s="232"/>
      <c r="C7729" s="232"/>
      <c r="D7729" s="232"/>
      <c r="E7729" s="232"/>
      <c r="F7729" s="232"/>
      <c r="G7729" s="232"/>
      <c r="H7729" s="232"/>
      <c r="I7729" s="232"/>
      <c r="J7729" s="232"/>
      <c r="K7729" s="232"/>
      <c r="L7729" s="232"/>
      <c r="M7729" s="232"/>
      <c r="N7729" s="131" t="e">
        <f t="shared" si="120"/>
        <v>#N/A</v>
      </c>
    </row>
    <row r="7730" spans="1:14" ht="12.75" customHeight="1" x14ac:dyDescent="0.25">
      <c r="A7730" s="232"/>
      <c r="B7730" s="232"/>
      <c r="C7730" s="232"/>
      <c r="D7730" s="232"/>
      <c r="E7730" s="232"/>
      <c r="F7730" s="232"/>
      <c r="G7730" s="232"/>
      <c r="H7730" s="232"/>
      <c r="I7730" s="232"/>
      <c r="J7730" s="232"/>
      <c r="K7730" s="232"/>
      <c r="L7730" s="232"/>
      <c r="M7730" s="232"/>
      <c r="N7730" s="131" t="e">
        <f t="shared" si="120"/>
        <v>#N/A</v>
      </c>
    </row>
    <row r="7731" spans="1:14" ht="12.75" customHeight="1" x14ac:dyDescent="0.25">
      <c r="A7731" s="232"/>
      <c r="B7731" s="232"/>
      <c r="C7731" s="232"/>
      <c r="D7731" s="232"/>
      <c r="E7731" s="232"/>
      <c r="F7731" s="232"/>
      <c r="G7731" s="232"/>
      <c r="H7731" s="232"/>
      <c r="I7731" s="232"/>
      <c r="J7731" s="232"/>
      <c r="K7731" s="232"/>
      <c r="L7731" s="232"/>
      <c r="M7731" s="232"/>
      <c r="N7731" s="131" t="e">
        <f t="shared" si="120"/>
        <v>#N/A</v>
      </c>
    </row>
    <row r="7732" spans="1:14" ht="12.75" customHeight="1" x14ac:dyDescent="0.25">
      <c r="A7732" s="232"/>
      <c r="B7732" s="232"/>
      <c r="C7732" s="232"/>
      <c r="D7732" s="232"/>
      <c r="E7732" s="232"/>
      <c r="F7732" s="232"/>
      <c r="G7732" s="232"/>
      <c r="H7732" s="232"/>
      <c r="I7732" s="232"/>
      <c r="J7732" s="232"/>
      <c r="K7732" s="232"/>
      <c r="L7732" s="232"/>
      <c r="M7732" s="232"/>
      <c r="N7732" s="131" t="e">
        <f t="shared" si="120"/>
        <v>#N/A</v>
      </c>
    </row>
    <row r="7733" spans="1:14" ht="12.75" customHeight="1" x14ac:dyDescent="0.25">
      <c r="A7733" s="232"/>
      <c r="B7733" s="232"/>
      <c r="C7733" s="232"/>
      <c r="D7733" s="232"/>
      <c r="E7733" s="232"/>
      <c r="F7733" s="232"/>
      <c r="G7733" s="232"/>
      <c r="H7733" s="232"/>
      <c r="I7733" s="232"/>
      <c r="J7733" s="232"/>
      <c r="K7733" s="232"/>
      <c r="L7733" s="232"/>
      <c r="M7733" s="232"/>
      <c r="N7733" s="131" t="e">
        <f t="shared" si="120"/>
        <v>#N/A</v>
      </c>
    </row>
    <row r="7734" spans="1:14" ht="12.75" customHeight="1" x14ac:dyDescent="0.25">
      <c r="A7734" s="232"/>
      <c r="B7734" s="232"/>
      <c r="C7734" s="232"/>
      <c r="D7734" s="232"/>
      <c r="E7734" s="232"/>
      <c r="F7734" s="232"/>
      <c r="G7734" s="232"/>
      <c r="H7734" s="232"/>
      <c r="I7734" s="232"/>
      <c r="J7734" s="232"/>
      <c r="K7734" s="232"/>
      <c r="L7734" s="232"/>
      <c r="M7734" s="232"/>
      <c r="N7734" s="131" t="e">
        <f t="shared" si="120"/>
        <v>#N/A</v>
      </c>
    </row>
    <row r="7735" spans="1:14" ht="12.75" customHeight="1" x14ac:dyDescent="0.25">
      <c r="A7735" s="232"/>
      <c r="B7735" s="232"/>
      <c r="C7735" s="232"/>
      <c r="D7735" s="232"/>
      <c r="E7735" s="232"/>
      <c r="F7735" s="232"/>
      <c r="G7735" s="232"/>
      <c r="H7735" s="232"/>
      <c r="I7735" s="232"/>
      <c r="J7735" s="232"/>
      <c r="K7735" s="232"/>
      <c r="L7735" s="232"/>
      <c r="M7735" s="232"/>
      <c r="N7735" s="131" t="e">
        <f t="shared" si="120"/>
        <v>#N/A</v>
      </c>
    </row>
    <row r="7736" spans="1:14" ht="12.75" customHeight="1" x14ac:dyDescent="0.25">
      <c r="A7736" s="232"/>
      <c r="B7736" s="232"/>
      <c r="C7736" s="232"/>
      <c r="D7736" s="232"/>
      <c r="E7736" s="232"/>
      <c r="F7736" s="232"/>
      <c r="G7736" s="232"/>
      <c r="H7736" s="232"/>
      <c r="I7736" s="232"/>
      <c r="J7736" s="232"/>
      <c r="K7736" s="232"/>
      <c r="L7736" s="232"/>
      <c r="M7736" s="232"/>
      <c r="N7736" s="131" t="e">
        <f t="shared" si="120"/>
        <v>#N/A</v>
      </c>
    </row>
    <row r="7737" spans="1:14" ht="12.75" customHeight="1" x14ac:dyDescent="0.25">
      <c r="A7737" s="232"/>
      <c r="B7737" s="232"/>
      <c r="C7737" s="232"/>
      <c r="D7737" s="232"/>
      <c r="E7737" s="232"/>
      <c r="F7737" s="232"/>
      <c r="G7737" s="232"/>
      <c r="H7737" s="232"/>
      <c r="I7737" s="232"/>
      <c r="J7737" s="232"/>
      <c r="K7737" s="232"/>
      <c r="L7737" s="232"/>
      <c r="M7737" s="232"/>
      <c r="N7737" s="131" t="e">
        <f t="shared" si="120"/>
        <v>#N/A</v>
      </c>
    </row>
    <row r="7738" spans="1:14" ht="12.75" customHeight="1" x14ac:dyDescent="0.25">
      <c r="A7738" s="232"/>
      <c r="B7738" s="232"/>
      <c r="C7738" s="232"/>
      <c r="D7738" s="232"/>
      <c r="E7738" s="232"/>
      <c r="F7738" s="232"/>
      <c r="G7738" s="232"/>
      <c r="H7738" s="232"/>
      <c r="I7738" s="232"/>
      <c r="J7738" s="232"/>
      <c r="K7738" s="232"/>
      <c r="L7738" s="232"/>
      <c r="M7738" s="232"/>
      <c r="N7738" s="131" t="e">
        <f t="shared" si="120"/>
        <v>#N/A</v>
      </c>
    </row>
    <row r="7739" spans="1:14" ht="12.75" customHeight="1" x14ac:dyDescent="0.25">
      <c r="A7739" s="232"/>
      <c r="B7739" s="232"/>
      <c r="C7739" s="232"/>
      <c r="D7739" s="232"/>
      <c r="E7739" s="232"/>
      <c r="F7739" s="232"/>
      <c r="G7739" s="232"/>
      <c r="H7739" s="232"/>
      <c r="I7739" s="232"/>
      <c r="J7739" s="232"/>
      <c r="K7739" s="232"/>
      <c r="L7739" s="232"/>
      <c r="M7739" s="232"/>
      <c r="N7739" s="131" t="e">
        <f t="shared" si="120"/>
        <v>#N/A</v>
      </c>
    </row>
    <row r="7740" spans="1:14" ht="12.75" customHeight="1" x14ac:dyDescent="0.25">
      <c r="A7740" s="232"/>
      <c r="B7740" s="232"/>
      <c r="C7740" s="232"/>
      <c r="D7740" s="232"/>
      <c r="E7740" s="232"/>
      <c r="F7740" s="232"/>
      <c r="G7740" s="232"/>
      <c r="H7740" s="232"/>
      <c r="I7740" s="232"/>
      <c r="J7740" s="232"/>
      <c r="K7740" s="232"/>
      <c r="L7740" s="232"/>
      <c r="M7740" s="232"/>
      <c r="N7740" s="131" t="e">
        <f t="shared" si="120"/>
        <v>#N/A</v>
      </c>
    </row>
    <row r="7741" spans="1:14" ht="12.75" customHeight="1" x14ac:dyDescent="0.25">
      <c r="A7741" s="232"/>
      <c r="B7741" s="232"/>
      <c r="C7741" s="232"/>
      <c r="D7741" s="232"/>
      <c r="E7741" s="232"/>
      <c r="F7741" s="232"/>
      <c r="G7741" s="232"/>
      <c r="H7741" s="232"/>
      <c r="I7741" s="232"/>
      <c r="J7741" s="232"/>
      <c r="K7741" s="232"/>
      <c r="L7741" s="232"/>
      <c r="M7741" s="232"/>
      <c r="N7741" s="131" t="e">
        <f t="shared" si="120"/>
        <v>#N/A</v>
      </c>
    </row>
    <row r="7742" spans="1:14" ht="12.75" customHeight="1" x14ac:dyDescent="0.25">
      <c r="A7742" s="232"/>
      <c r="B7742" s="232"/>
      <c r="C7742" s="232"/>
      <c r="D7742" s="232"/>
      <c r="E7742" s="232"/>
      <c r="F7742" s="232"/>
      <c r="G7742" s="232"/>
      <c r="H7742" s="232"/>
      <c r="I7742" s="232"/>
      <c r="J7742" s="232"/>
      <c r="K7742" s="232"/>
      <c r="L7742" s="232"/>
      <c r="M7742" s="232"/>
      <c r="N7742" s="131" t="e">
        <f t="shared" si="120"/>
        <v>#N/A</v>
      </c>
    </row>
    <row r="7743" spans="1:14" ht="12.75" customHeight="1" x14ac:dyDescent="0.25">
      <c r="A7743" s="232"/>
      <c r="B7743" s="232"/>
      <c r="C7743" s="232"/>
      <c r="D7743" s="232"/>
      <c r="E7743" s="232"/>
      <c r="F7743" s="232"/>
      <c r="G7743" s="232"/>
      <c r="H7743" s="232"/>
      <c r="I7743" s="232"/>
      <c r="J7743" s="232"/>
      <c r="K7743" s="232"/>
      <c r="L7743" s="232"/>
      <c r="M7743" s="232"/>
      <c r="N7743" s="131" t="e">
        <f t="shared" si="120"/>
        <v>#N/A</v>
      </c>
    </row>
    <row r="7744" spans="1:14" ht="12.75" customHeight="1" x14ac:dyDescent="0.25">
      <c r="A7744" s="232"/>
      <c r="B7744" s="232"/>
      <c r="C7744" s="232"/>
      <c r="D7744" s="232"/>
      <c r="E7744" s="232"/>
      <c r="F7744" s="232"/>
      <c r="G7744" s="232"/>
      <c r="H7744" s="232"/>
      <c r="I7744" s="232"/>
      <c r="J7744" s="232"/>
      <c r="K7744" s="232"/>
      <c r="L7744" s="232"/>
      <c r="M7744" s="232"/>
      <c r="N7744" s="131" t="e">
        <f t="shared" si="120"/>
        <v>#N/A</v>
      </c>
    </row>
    <row r="7745" spans="1:14" ht="12.75" customHeight="1" x14ac:dyDescent="0.25">
      <c r="A7745" s="232"/>
      <c r="B7745" s="232"/>
      <c r="C7745" s="232"/>
      <c r="D7745" s="232"/>
      <c r="E7745" s="232"/>
      <c r="F7745" s="232"/>
      <c r="G7745" s="232"/>
      <c r="H7745" s="232"/>
      <c r="I7745" s="232"/>
      <c r="J7745" s="232"/>
      <c r="K7745" s="232"/>
      <c r="L7745" s="232"/>
      <c r="M7745" s="232"/>
      <c r="N7745" s="131" t="e">
        <f t="shared" si="120"/>
        <v>#N/A</v>
      </c>
    </row>
    <row r="7746" spans="1:14" ht="12.75" customHeight="1" x14ac:dyDescent="0.25">
      <c r="A7746" s="232"/>
      <c r="B7746" s="232"/>
      <c r="C7746" s="232"/>
      <c r="D7746" s="232"/>
      <c r="E7746" s="232"/>
      <c r="F7746" s="232"/>
      <c r="G7746" s="232"/>
      <c r="H7746" s="232"/>
      <c r="I7746" s="232"/>
      <c r="J7746" s="232"/>
      <c r="K7746" s="232"/>
      <c r="L7746" s="232"/>
      <c r="M7746" s="232"/>
      <c r="N7746" s="131" t="e">
        <f t="shared" si="120"/>
        <v>#N/A</v>
      </c>
    </row>
    <row r="7747" spans="1:14" ht="12.75" customHeight="1" x14ac:dyDescent="0.25">
      <c r="A7747" s="232"/>
      <c r="B7747" s="232"/>
      <c r="C7747" s="232"/>
      <c r="D7747" s="232"/>
      <c r="E7747" s="232"/>
      <c r="F7747" s="232"/>
      <c r="G7747" s="232"/>
      <c r="H7747" s="232"/>
      <c r="I7747" s="232"/>
      <c r="J7747" s="232"/>
      <c r="K7747" s="232"/>
      <c r="L7747" s="232"/>
      <c r="M7747" s="232"/>
      <c r="N7747" s="131" t="e">
        <f t="shared" si="120"/>
        <v>#N/A</v>
      </c>
    </row>
    <row r="7748" spans="1:14" ht="12.75" customHeight="1" x14ac:dyDescent="0.25">
      <c r="A7748" s="232"/>
      <c r="B7748" s="232"/>
      <c r="C7748" s="232"/>
      <c r="D7748" s="232"/>
      <c r="E7748" s="232"/>
      <c r="F7748" s="232"/>
      <c r="G7748" s="232"/>
      <c r="H7748" s="232"/>
      <c r="I7748" s="232"/>
      <c r="J7748" s="232"/>
      <c r="K7748" s="232"/>
      <c r="L7748" s="232"/>
      <c r="M7748" s="232"/>
      <c r="N7748" s="131" t="e">
        <f t="shared" ref="N7748:N7811" si="121">VLOOKUP(I7748,$O$3:$P$10,2,FALSE)</f>
        <v>#N/A</v>
      </c>
    </row>
    <row r="7749" spans="1:14" ht="12.75" customHeight="1" x14ac:dyDescent="0.25">
      <c r="A7749" s="232"/>
      <c r="B7749" s="232"/>
      <c r="C7749" s="232"/>
      <c r="D7749" s="232"/>
      <c r="E7749" s="232"/>
      <c r="F7749" s="232"/>
      <c r="G7749" s="232"/>
      <c r="H7749" s="232"/>
      <c r="I7749" s="232"/>
      <c r="J7749" s="232"/>
      <c r="K7749" s="232"/>
      <c r="L7749" s="232"/>
      <c r="M7749" s="232"/>
      <c r="N7749" s="131" t="e">
        <f t="shared" si="121"/>
        <v>#N/A</v>
      </c>
    </row>
    <row r="7750" spans="1:14" ht="12.75" customHeight="1" x14ac:dyDescent="0.25">
      <c r="A7750" s="232"/>
      <c r="B7750" s="232"/>
      <c r="C7750" s="232"/>
      <c r="D7750" s="232"/>
      <c r="E7750" s="232"/>
      <c r="F7750" s="232"/>
      <c r="G7750" s="232"/>
      <c r="H7750" s="232"/>
      <c r="I7750" s="232"/>
      <c r="J7750" s="232"/>
      <c r="K7750" s="232"/>
      <c r="L7750" s="232"/>
      <c r="M7750" s="232"/>
      <c r="N7750" s="131" t="e">
        <f t="shared" si="121"/>
        <v>#N/A</v>
      </c>
    </row>
    <row r="7751" spans="1:14" ht="12.75" customHeight="1" x14ac:dyDescent="0.25">
      <c r="A7751" s="232"/>
      <c r="B7751" s="232"/>
      <c r="C7751" s="232"/>
      <c r="D7751" s="232"/>
      <c r="E7751" s="232"/>
      <c r="F7751" s="232"/>
      <c r="G7751" s="232"/>
      <c r="H7751" s="232"/>
      <c r="I7751" s="232"/>
      <c r="J7751" s="232"/>
      <c r="K7751" s="232"/>
      <c r="L7751" s="232"/>
      <c r="M7751" s="232"/>
      <c r="N7751" s="131" t="e">
        <f t="shared" si="121"/>
        <v>#N/A</v>
      </c>
    </row>
    <row r="7752" spans="1:14" ht="12.75" customHeight="1" x14ac:dyDescent="0.25">
      <c r="A7752" s="232"/>
      <c r="B7752" s="232"/>
      <c r="C7752" s="232"/>
      <c r="D7752" s="232"/>
      <c r="E7752" s="232"/>
      <c r="F7752" s="232"/>
      <c r="G7752" s="232"/>
      <c r="H7752" s="232"/>
      <c r="I7752" s="232"/>
      <c r="J7752" s="232"/>
      <c r="K7752" s="232"/>
      <c r="L7752" s="232"/>
      <c r="M7752" s="232"/>
      <c r="N7752" s="131" t="e">
        <f t="shared" si="121"/>
        <v>#N/A</v>
      </c>
    </row>
    <row r="7753" spans="1:14" ht="12.75" customHeight="1" x14ac:dyDescent="0.25">
      <c r="A7753" s="232"/>
      <c r="B7753" s="232"/>
      <c r="C7753" s="232"/>
      <c r="D7753" s="232"/>
      <c r="E7753" s="232"/>
      <c r="F7753" s="232"/>
      <c r="G7753" s="232"/>
      <c r="H7753" s="232"/>
      <c r="I7753" s="232"/>
      <c r="J7753" s="232"/>
      <c r="K7753" s="232"/>
      <c r="L7753" s="232"/>
      <c r="M7753" s="232"/>
      <c r="N7753" s="131" t="e">
        <f t="shared" si="121"/>
        <v>#N/A</v>
      </c>
    </row>
    <row r="7754" spans="1:14" ht="12.75" customHeight="1" x14ac:dyDescent="0.25">
      <c r="A7754" s="232"/>
      <c r="B7754" s="232"/>
      <c r="C7754" s="232"/>
      <c r="D7754" s="232"/>
      <c r="E7754" s="232"/>
      <c r="F7754" s="232"/>
      <c r="G7754" s="232"/>
      <c r="H7754" s="232"/>
      <c r="I7754" s="232"/>
      <c r="J7754" s="232"/>
      <c r="K7754" s="232"/>
      <c r="L7754" s="232"/>
      <c r="M7754" s="232"/>
      <c r="N7754" s="131" t="e">
        <f t="shared" si="121"/>
        <v>#N/A</v>
      </c>
    </row>
    <row r="7755" spans="1:14" ht="12.75" customHeight="1" x14ac:dyDescent="0.25">
      <c r="A7755" s="232"/>
      <c r="B7755" s="232"/>
      <c r="C7755" s="232"/>
      <c r="D7755" s="232"/>
      <c r="E7755" s="232"/>
      <c r="F7755" s="232"/>
      <c r="G7755" s="232"/>
      <c r="H7755" s="232"/>
      <c r="I7755" s="232"/>
      <c r="J7755" s="232"/>
      <c r="K7755" s="232"/>
      <c r="L7755" s="232"/>
      <c r="M7755" s="232"/>
      <c r="N7755" s="131" t="e">
        <f t="shared" si="121"/>
        <v>#N/A</v>
      </c>
    </row>
    <row r="7756" spans="1:14" ht="12.75" customHeight="1" x14ac:dyDescent="0.25">
      <c r="A7756" s="232"/>
      <c r="B7756" s="232"/>
      <c r="C7756" s="232"/>
      <c r="D7756" s="232"/>
      <c r="E7756" s="232"/>
      <c r="F7756" s="232"/>
      <c r="G7756" s="232"/>
      <c r="H7756" s="232"/>
      <c r="I7756" s="232"/>
      <c r="J7756" s="232"/>
      <c r="K7756" s="232"/>
      <c r="L7756" s="232"/>
      <c r="M7756" s="232"/>
      <c r="N7756" s="131" t="e">
        <f t="shared" si="121"/>
        <v>#N/A</v>
      </c>
    </row>
    <row r="7757" spans="1:14" ht="12.75" customHeight="1" x14ac:dyDescent="0.25">
      <c r="A7757" s="232"/>
      <c r="B7757" s="232"/>
      <c r="C7757" s="232"/>
      <c r="D7757" s="232"/>
      <c r="E7757" s="232"/>
      <c r="F7757" s="232"/>
      <c r="G7757" s="232"/>
      <c r="H7757" s="232"/>
      <c r="I7757" s="232"/>
      <c r="J7757" s="232"/>
      <c r="K7757" s="232"/>
      <c r="L7757" s="232"/>
      <c r="M7757" s="232"/>
      <c r="N7757" s="131" t="e">
        <f t="shared" si="121"/>
        <v>#N/A</v>
      </c>
    </row>
    <row r="7758" spans="1:14" ht="12.75" customHeight="1" x14ac:dyDescent="0.25">
      <c r="A7758" s="232"/>
      <c r="B7758" s="232"/>
      <c r="C7758" s="232"/>
      <c r="D7758" s="232"/>
      <c r="E7758" s="232"/>
      <c r="F7758" s="232"/>
      <c r="G7758" s="232"/>
      <c r="H7758" s="232"/>
      <c r="I7758" s="232"/>
      <c r="J7758" s="232"/>
      <c r="K7758" s="232"/>
      <c r="L7758" s="232"/>
      <c r="M7758" s="232"/>
      <c r="N7758" s="131" t="e">
        <f t="shared" si="121"/>
        <v>#N/A</v>
      </c>
    </row>
    <row r="7759" spans="1:14" ht="12.75" customHeight="1" x14ac:dyDescent="0.25">
      <c r="A7759" s="232"/>
      <c r="B7759" s="232"/>
      <c r="C7759" s="232"/>
      <c r="D7759" s="232"/>
      <c r="E7759" s="232"/>
      <c r="F7759" s="232"/>
      <c r="G7759" s="232"/>
      <c r="H7759" s="232"/>
      <c r="I7759" s="232"/>
      <c r="J7759" s="232"/>
      <c r="K7759" s="232"/>
      <c r="L7759" s="232"/>
      <c r="M7759" s="232"/>
      <c r="N7759" s="131" t="e">
        <f t="shared" si="121"/>
        <v>#N/A</v>
      </c>
    </row>
    <row r="7760" spans="1:14" ht="12.75" customHeight="1" x14ac:dyDescent="0.25">
      <c r="A7760" s="232"/>
      <c r="B7760" s="232"/>
      <c r="C7760" s="232"/>
      <c r="D7760" s="232"/>
      <c r="E7760" s="232"/>
      <c r="F7760" s="232"/>
      <c r="G7760" s="232"/>
      <c r="H7760" s="232"/>
      <c r="I7760" s="232"/>
      <c r="J7760" s="232"/>
      <c r="K7760" s="232"/>
      <c r="L7760" s="232"/>
      <c r="M7760" s="232"/>
      <c r="N7760" s="131" t="e">
        <f t="shared" si="121"/>
        <v>#N/A</v>
      </c>
    </row>
    <row r="7761" spans="1:14" ht="12.75" customHeight="1" x14ac:dyDescent="0.25">
      <c r="A7761" s="232"/>
      <c r="B7761" s="232"/>
      <c r="C7761" s="232"/>
      <c r="D7761" s="232"/>
      <c r="E7761" s="232"/>
      <c r="F7761" s="232"/>
      <c r="G7761" s="232"/>
      <c r="H7761" s="232"/>
      <c r="I7761" s="232"/>
      <c r="J7761" s="232"/>
      <c r="K7761" s="232"/>
      <c r="L7761" s="232"/>
      <c r="M7761" s="232"/>
      <c r="N7761" s="131" t="e">
        <f t="shared" si="121"/>
        <v>#N/A</v>
      </c>
    </row>
    <row r="7762" spans="1:14" ht="12.75" customHeight="1" x14ac:dyDescent="0.25">
      <c r="A7762" s="232"/>
      <c r="B7762" s="232"/>
      <c r="C7762" s="232"/>
      <c r="D7762" s="232"/>
      <c r="E7762" s="232"/>
      <c r="F7762" s="232"/>
      <c r="G7762" s="232"/>
      <c r="H7762" s="232"/>
      <c r="I7762" s="232"/>
      <c r="J7762" s="232"/>
      <c r="K7762" s="232"/>
      <c r="L7762" s="232"/>
      <c r="M7762" s="232"/>
      <c r="N7762" s="131" t="e">
        <f t="shared" si="121"/>
        <v>#N/A</v>
      </c>
    </row>
    <row r="7763" spans="1:14" ht="12.75" customHeight="1" x14ac:dyDescent="0.25">
      <c r="A7763" s="232"/>
      <c r="B7763" s="232"/>
      <c r="C7763" s="232"/>
      <c r="D7763" s="232"/>
      <c r="E7763" s="232"/>
      <c r="F7763" s="232"/>
      <c r="G7763" s="232"/>
      <c r="H7763" s="232"/>
      <c r="I7763" s="232"/>
      <c r="J7763" s="232"/>
      <c r="K7763" s="232"/>
      <c r="L7763" s="232"/>
      <c r="M7763" s="232"/>
      <c r="N7763" s="131" t="e">
        <f t="shared" si="121"/>
        <v>#N/A</v>
      </c>
    </row>
    <row r="7764" spans="1:14" ht="12.75" customHeight="1" x14ac:dyDescent="0.25">
      <c r="A7764" s="232"/>
      <c r="B7764" s="232"/>
      <c r="C7764" s="232"/>
      <c r="D7764" s="232"/>
      <c r="E7764" s="232"/>
      <c r="F7764" s="232"/>
      <c r="G7764" s="232"/>
      <c r="H7764" s="232"/>
      <c r="I7764" s="232"/>
      <c r="J7764" s="232"/>
      <c r="K7764" s="232"/>
      <c r="L7764" s="232"/>
      <c r="M7764" s="232"/>
      <c r="N7764" s="131" t="e">
        <f t="shared" si="121"/>
        <v>#N/A</v>
      </c>
    </row>
    <row r="7765" spans="1:14" ht="12.75" customHeight="1" x14ac:dyDescent="0.25">
      <c r="A7765" s="232"/>
      <c r="B7765" s="232"/>
      <c r="C7765" s="232"/>
      <c r="D7765" s="232"/>
      <c r="E7765" s="232"/>
      <c r="F7765" s="232"/>
      <c r="G7765" s="232"/>
      <c r="H7765" s="232"/>
      <c r="I7765" s="232"/>
      <c r="J7765" s="232"/>
      <c r="K7765" s="232"/>
      <c r="L7765" s="232"/>
      <c r="M7765" s="232"/>
      <c r="N7765" s="131" t="e">
        <f t="shared" si="121"/>
        <v>#N/A</v>
      </c>
    </row>
    <row r="7766" spans="1:14" ht="12.75" customHeight="1" x14ac:dyDescent="0.25">
      <c r="A7766" s="232"/>
      <c r="B7766" s="232"/>
      <c r="C7766" s="232"/>
      <c r="D7766" s="232"/>
      <c r="E7766" s="232"/>
      <c r="F7766" s="232"/>
      <c r="G7766" s="232"/>
      <c r="H7766" s="232"/>
      <c r="I7766" s="232"/>
      <c r="J7766" s="232"/>
      <c r="K7766" s="232"/>
      <c r="L7766" s="232"/>
      <c r="M7766" s="232"/>
      <c r="N7766" s="131" t="e">
        <f t="shared" si="121"/>
        <v>#N/A</v>
      </c>
    </row>
    <row r="7767" spans="1:14" ht="12.75" customHeight="1" x14ac:dyDescent="0.25">
      <c r="A7767" s="232"/>
      <c r="B7767" s="232"/>
      <c r="C7767" s="232"/>
      <c r="D7767" s="232"/>
      <c r="E7767" s="232"/>
      <c r="F7767" s="232"/>
      <c r="G7767" s="232"/>
      <c r="H7767" s="232"/>
      <c r="I7767" s="232"/>
      <c r="J7767" s="232"/>
      <c r="K7767" s="232"/>
      <c r="L7767" s="232"/>
      <c r="M7767" s="232"/>
      <c r="N7767" s="131" t="e">
        <f t="shared" si="121"/>
        <v>#N/A</v>
      </c>
    </row>
    <row r="7768" spans="1:14" ht="12.75" customHeight="1" x14ac:dyDescent="0.25">
      <c r="A7768" s="232"/>
      <c r="B7768" s="232"/>
      <c r="C7768" s="232"/>
      <c r="D7768" s="232"/>
      <c r="E7768" s="232"/>
      <c r="F7768" s="232"/>
      <c r="G7768" s="232"/>
      <c r="H7768" s="232"/>
      <c r="I7768" s="232"/>
      <c r="J7768" s="232"/>
      <c r="K7768" s="232"/>
      <c r="L7768" s="232"/>
      <c r="M7768" s="232"/>
      <c r="N7768" s="131" t="e">
        <f t="shared" si="121"/>
        <v>#N/A</v>
      </c>
    </row>
    <row r="7769" spans="1:14" ht="12.75" customHeight="1" x14ac:dyDescent="0.25">
      <c r="A7769" s="232"/>
      <c r="B7769" s="232"/>
      <c r="C7769" s="232"/>
      <c r="D7769" s="232"/>
      <c r="E7769" s="232"/>
      <c r="F7769" s="232"/>
      <c r="G7769" s="232"/>
      <c r="H7769" s="232"/>
      <c r="I7769" s="232"/>
      <c r="J7769" s="232"/>
      <c r="K7769" s="232"/>
      <c r="L7769" s="232"/>
      <c r="M7769" s="232"/>
      <c r="N7769" s="131" t="e">
        <f t="shared" si="121"/>
        <v>#N/A</v>
      </c>
    </row>
    <row r="7770" spans="1:14" ht="12.75" customHeight="1" x14ac:dyDescent="0.25">
      <c r="A7770" s="232"/>
      <c r="B7770" s="232"/>
      <c r="C7770" s="232"/>
      <c r="D7770" s="232"/>
      <c r="E7770" s="232"/>
      <c r="F7770" s="232"/>
      <c r="G7770" s="232"/>
      <c r="H7770" s="232"/>
      <c r="I7770" s="232"/>
      <c r="J7770" s="232"/>
      <c r="K7770" s="232"/>
      <c r="L7770" s="232"/>
      <c r="M7770" s="232"/>
      <c r="N7770" s="131" t="e">
        <f t="shared" si="121"/>
        <v>#N/A</v>
      </c>
    </row>
    <row r="7771" spans="1:14" ht="12.75" customHeight="1" x14ac:dyDescent="0.25">
      <c r="A7771" s="232"/>
      <c r="B7771" s="232"/>
      <c r="C7771" s="232"/>
      <c r="D7771" s="232"/>
      <c r="E7771" s="232"/>
      <c r="F7771" s="232"/>
      <c r="G7771" s="232"/>
      <c r="H7771" s="232"/>
      <c r="I7771" s="232"/>
      <c r="J7771" s="232"/>
      <c r="K7771" s="232"/>
      <c r="L7771" s="232"/>
      <c r="M7771" s="232"/>
      <c r="N7771" s="131" t="e">
        <f t="shared" si="121"/>
        <v>#N/A</v>
      </c>
    </row>
    <row r="7772" spans="1:14" ht="12.75" customHeight="1" x14ac:dyDescent="0.25">
      <c r="A7772" s="232"/>
      <c r="B7772" s="232"/>
      <c r="C7772" s="232"/>
      <c r="D7772" s="232"/>
      <c r="E7772" s="232"/>
      <c r="F7772" s="232"/>
      <c r="G7772" s="232"/>
      <c r="H7772" s="232"/>
      <c r="I7772" s="232"/>
      <c r="J7772" s="232"/>
      <c r="K7772" s="232"/>
      <c r="L7772" s="232"/>
      <c r="M7772" s="232"/>
      <c r="N7772" s="131" t="e">
        <f t="shared" si="121"/>
        <v>#N/A</v>
      </c>
    </row>
    <row r="7773" spans="1:14" ht="12.75" customHeight="1" x14ac:dyDescent="0.25">
      <c r="A7773" s="232"/>
      <c r="B7773" s="232"/>
      <c r="C7773" s="232"/>
      <c r="D7773" s="232"/>
      <c r="E7773" s="232"/>
      <c r="F7773" s="232"/>
      <c r="G7773" s="232"/>
      <c r="H7773" s="232"/>
      <c r="I7773" s="232"/>
      <c r="J7773" s="232"/>
      <c r="K7773" s="232"/>
      <c r="L7773" s="232"/>
      <c r="M7773" s="232"/>
      <c r="N7773" s="131" t="e">
        <f t="shared" si="121"/>
        <v>#N/A</v>
      </c>
    </row>
    <row r="7774" spans="1:14" ht="12.75" customHeight="1" x14ac:dyDescent="0.25">
      <c r="A7774" s="232"/>
      <c r="B7774" s="232"/>
      <c r="C7774" s="232"/>
      <c r="D7774" s="232"/>
      <c r="E7774" s="232"/>
      <c r="F7774" s="232"/>
      <c r="G7774" s="232"/>
      <c r="H7774" s="232"/>
      <c r="I7774" s="232"/>
      <c r="J7774" s="232"/>
      <c r="K7774" s="232"/>
      <c r="L7774" s="232"/>
      <c r="M7774" s="232"/>
      <c r="N7774" s="131" t="e">
        <f t="shared" si="121"/>
        <v>#N/A</v>
      </c>
    </row>
    <row r="7775" spans="1:14" ht="12.75" customHeight="1" x14ac:dyDescent="0.25">
      <c r="A7775" s="232"/>
      <c r="B7775" s="232"/>
      <c r="C7775" s="232"/>
      <c r="D7775" s="232"/>
      <c r="E7775" s="232"/>
      <c r="F7775" s="232"/>
      <c r="G7775" s="232"/>
      <c r="H7775" s="232"/>
      <c r="I7775" s="232"/>
      <c r="J7775" s="232"/>
      <c r="K7775" s="232"/>
      <c r="L7775" s="232"/>
      <c r="M7775" s="232"/>
      <c r="N7775" s="131" t="e">
        <f t="shared" si="121"/>
        <v>#N/A</v>
      </c>
    </row>
    <row r="7776" spans="1:14" ht="12.75" customHeight="1" x14ac:dyDescent="0.25">
      <c r="A7776" s="232"/>
      <c r="B7776" s="232"/>
      <c r="C7776" s="232"/>
      <c r="D7776" s="232"/>
      <c r="E7776" s="232"/>
      <c r="F7776" s="232"/>
      <c r="G7776" s="232"/>
      <c r="H7776" s="232"/>
      <c r="I7776" s="232"/>
      <c r="J7776" s="232"/>
      <c r="K7776" s="232"/>
      <c r="L7776" s="232"/>
      <c r="M7776" s="232"/>
      <c r="N7776" s="131" t="e">
        <f t="shared" si="121"/>
        <v>#N/A</v>
      </c>
    </row>
    <row r="7777" spans="1:14" ht="12.75" customHeight="1" x14ac:dyDescent="0.25">
      <c r="A7777" s="232"/>
      <c r="B7777" s="232"/>
      <c r="C7777" s="232"/>
      <c r="D7777" s="232"/>
      <c r="E7777" s="232"/>
      <c r="F7777" s="232"/>
      <c r="G7777" s="232"/>
      <c r="H7777" s="232"/>
      <c r="I7777" s="232"/>
      <c r="J7777" s="232"/>
      <c r="K7777" s="232"/>
      <c r="L7777" s="232"/>
      <c r="M7777" s="232"/>
      <c r="N7777" s="131" t="e">
        <f t="shared" si="121"/>
        <v>#N/A</v>
      </c>
    </row>
    <row r="7778" spans="1:14" ht="12.75" customHeight="1" x14ac:dyDescent="0.25">
      <c r="A7778" s="232"/>
      <c r="B7778" s="232"/>
      <c r="C7778" s="232"/>
      <c r="D7778" s="232"/>
      <c r="E7778" s="232"/>
      <c r="F7778" s="232"/>
      <c r="G7778" s="232"/>
      <c r="H7778" s="232"/>
      <c r="I7778" s="232"/>
      <c r="J7778" s="232"/>
      <c r="K7778" s="232"/>
      <c r="L7778" s="232"/>
      <c r="M7778" s="232"/>
      <c r="N7778" s="131" t="e">
        <f t="shared" si="121"/>
        <v>#N/A</v>
      </c>
    </row>
    <row r="7779" spans="1:14" ht="12.75" customHeight="1" x14ac:dyDescent="0.25">
      <c r="A7779" s="232"/>
      <c r="B7779" s="232"/>
      <c r="C7779" s="232"/>
      <c r="D7779" s="232"/>
      <c r="E7779" s="232"/>
      <c r="F7779" s="232"/>
      <c r="G7779" s="232"/>
      <c r="H7779" s="232"/>
      <c r="I7779" s="232"/>
      <c r="J7779" s="232"/>
      <c r="K7779" s="232"/>
      <c r="L7779" s="232"/>
      <c r="M7779" s="232"/>
      <c r="N7779" s="131" t="e">
        <f t="shared" si="121"/>
        <v>#N/A</v>
      </c>
    </row>
    <row r="7780" spans="1:14" ht="12.75" customHeight="1" x14ac:dyDescent="0.25">
      <c r="A7780" s="232"/>
      <c r="B7780" s="232"/>
      <c r="C7780" s="232"/>
      <c r="D7780" s="232"/>
      <c r="E7780" s="232"/>
      <c r="F7780" s="232"/>
      <c r="G7780" s="232"/>
      <c r="H7780" s="232"/>
      <c r="I7780" s="232"/>
      <c r="J7780" s="232"/>
      <c r="K7780" s="232"/>
      <c r="L7780" s="232"/>
      <c r="M7780" s="232"/>
      <c r="N7780" s="131" t="e">
        <f t="shared" si="121"/>
        <v>#N/A</v>
      </c>
    </row>
    <row r="7781" spans="1:14" ht="12.75" customHeight="1" x14ac:dyDescent="0.25">
      <c r="A7781" s="232"/>
      <c r="B7781" s="232"/>
      <c r="C7781" s="232"/>
      <c r="D7781" s="232"/>
      <c r="E7781" s="232"/>
      <c r="F7781" s="232"/>
      <c r="G7781" s="232"/>
      <c r="H7781" s="232"/>
      <c r="I7781" s="232"/>
      <c r="J7781" s="232"/>
      <c r="K7781" s="232"/>
      <c r="L7781" s="232"/>
      <c r="M7781" s="232"/>
      <c r="N7781" s="131" t="e">
        <f t="shared" si="121"/>
        <v>#N/A</v>
      </c>
    </row>
    <row r="7782" spans="1:14" ht="12.75" customHeight="1" x14ac:dyDescent="0.25">
      <c r="A7782" s="232"/>
      <c r="B7782" s="232"/>
      <c r="C7782" s="232"/>
      <c r="D7782" s="232"/>
      <c r="E7782" s="232"/>
      <c r="F7782" s="232"/>
      <c r="G7782" s="232"/>
      <c r="H7782" s="232"/>
      <c r="I7782" s="232"/>
      <c r="J7782" s="232"/>
      <c r="K7782" s="232"/>
      <c r="L7782" s="232"/>
      <c r="M7782" s="232"/>
      <c r="N7782" s="131" t="e">
        <f t="shared" si="121"/>
        <v>#N/A</v>
      </c>
    </row>
    <row r="7783" spans="1:14" ht="12.75" customHeight="1" x14ac:dyDescent="0.25">
      <c r="A7783" s="232"/>
      <c r="B7783" s="232"/>
      <c r="C7783" s="232"/>
      <c r="D7783" s="232"/>
      <c r="E7783" s="232"/>
      <c r="F7783" s="232"/>
      <c r="G7783" s="232"/>
      <c r="H7783" s="232"/>
      <c r="I7783" s="232"/>
      <c r="J7783" s="232"/>
      <c r="K7783" s="232"/>
      <c r="L7783" s="232"/>
      <c r="M7783" s="232"/>
      <c r="N7783" s="131" t="e">
        <f t="shared" si="121"/>
        <v>#N/A</v>
      </c>
    </row>
    <row r="7784" spans="1:14" ht="12.75" customHeight="1" x14ac:dyDescent="0.25">
      <c r="A7784" s="232"/>
      <c r="B7784" s="232"/>
      <c r="C7784" s="232"/>
      <c r="D7784" s="232"/>
      <c r="E7784" s="232"/>
      <c r="F7784" s="232"/>
      <c r="G7784" s="232"/>
      <c r="H7784" s="232"/>
      <c r="I7784" s="232"/>
      <c r="J7784" s="232"/>
      <c r="K7784" s="232"/>
      <c r="L7784" s="232"/>
      <c r="M7784" s="232"/>
      <c r="N7784" s="131" t="e">
        <f t="shared" si="121"/>
        <v>#N/A</v>
      </c>
    </row>
    <row r="7785" spans="1:14" ht="12.75" customHeight="1" x14ac:dyDescent="0.25">
      <c r="A7785" s="232"/>
      <c r="B7785" s="232"/>
      <c r="C7785" s="232"/>
      <c r="D7785" s="232"/>
      <c r="E7785" s="232"/>
      <c r="F7785" s="232"/>
      <c r="G7785" s="232"/>
      <c r="H7785" s="232"/>
      <c r="I7785" s="232"/>
      <c r="J7785" s="232"/>
      <c r="K7785" s="232"/>
      <c r="L7785" s="232"/>
      <c r="M7785" s="232"/>
      <c r="N7785" s="131" t="e">
        <f t="shared" si="121"/>
        <v>#N/A</v>
      </c>
    </row>
    <row r="7786" spans="1:14" ht="12.75" customHeight="1" x14ac:dyDescent="0.25">
      <c r="A7786" s="232"/>
      <c r="B7786" s="232"/>
      <c r="C7786" s="232"/>
      <c r="D7786" s="232"/>
      <c r="E7786" s="232"/>
      <c r="F7786" s="232"/>
      <c r="G7786" s="232"/>
      <c r="H7786" s="232"/>
      <c r="I7786" s="232"/>
      <c r="J7786" s="232"/>
      <c r="K7786" s="232"/>
      <c r="L7786" s="232"/>
      <c r="M7786" s="232"/>
      <c r="N7786" s="131" t="e">
        <f t="shared" si="121"/>
        <v>#N/A</v>
      </c>
    </row>
    <row r="7787" spans="1:14" ht="12.75" customHeight="1" x14ac:dyDescent="0.25">
      <c r="A7787" s="232"/>
      <c r="B7787" s="232"/>
      <c r="C7787" s="232"/>
      <c r="D7787" s="232"/>
      <c r="E7787" s="232"/>
      <c r="F7787" s="232"/>
      <c r="G7787" s="232"/>
      <c r="H7787" s="232"/>
      <c r="I7787" s="232"/>
      <c r="J7787" s="232"/>
      <c r="K7787" s="232"/>
      <c r="L7787" s="232"/>
      <c r="M7787" s="232"/>
      <c r="N7787" s="131" t="e">
        <f t="shared" si="121"/>
        <v>#N/A</v>
      </c>
    </row>
    <row r="7788" spans="1:14" ht="12.75" customHeight="1" x14ac:dyDescent="0.25">
      <c r="A7788" s="232"/>
      <c r="B7788" s="232"/>
      <c r="C7788" s="232"/>
      <c r="D7788" s="232"/>
      <c r="E7788" s="232"/>
      <c r="F7788" s="232"/>
      <c r="G7788" s="232"/>
      <c r="H7788" s="232"/>
      <c r="I7788" s="232"/>
      <c r="J7788" s="232"/>
      <c r="K7788" s="232"/>
      <c r="L7788" s="232"/>
      <c r="M7788" s="232"/>
      <c r="N7788" s="131" t="e">
        <f t="shared" si="121"/>
        <v>#N/A</v>
      </c>
    </row>
    <row r="7789" spans="1:14" ht="12.75" customHeight="1" x14ac:dyDescent="0.25">
      <c r="A7789" s="232"/>
      <c r="B7789" s="232"/>
      <c r="C7789" s="232"/>
      <c r="D7789" s="232"/>
      <c r="E7789" s="232"/>
      <c r="F7789" s="232"/>
      <c r="G7789" s="232"/>
      <c r="H7789" s="232"/>
      <c r="I7789" s="232"/>
      <c r="J7789" s="232"/>
      <c r="K7789" s="232"/>
      <c r="L7789" s="232"/>
      <c r="M7789" s="232"/>
      <c r="N7789" s="131" t="e">
        <f t="shared" si="121"/>
        <v>#N/A</v>
      </c>
    </row>
    <row r="7790" spans="1:14" ht="12.75" customHeight="1" x14ac:dyDescent="0.25">
      <c r="A7790" s="232"/>
      <c r="B7790" s="232"/>
      <c r="C7790" s="232"/>
      <c r="D7790" s="232"/>
      <c r="E7790" s="232"/>
      <c r="F7790" s="232"/>
      <c r="G7790" s="232"/>
      <c r="H7790" s="232"/>
      <c r="I7790" s="232"/>
      <c r="J7790" s="232"/>
      <c r="K7790" s="232"/>
      <c r="L7790" s="232"/>
      <c r="M7790" s="232"/>
      <c r="N7790" s="131" t="e">
        <f t="shared" si="121"/>
        <v>#N/A</v>
      </c>
    </row>
    <row r="7791" spans="1:14" ht="12.75" customHeight="1" x14ac:dyDescent="0.25">
      <c r="A7791" s="232"/>
      <c r="B7791" s="232"/>
      <c r="C7791" s="232"/>
      <c r="D7791" s="232"/>
      <c r="E7791" s="232"/>
      <c r="F7791" s="232"/>
      <c r="G7791" s="232"/>
      <c r="H7791" s="232"/>
      <c r="I7791" s="232"/>
      <c r="J7791" s="232"/>
      <c r="K7791" s="232"/>
      <c r="L7791" s="232"/>
      <c r="M7791" s="232"/>
      <c r="N7791" s="131" t="e">
        <f t="shared" si="121"/>
        <v>#N/A</v>
      </c>
    </row>
    <row r="7792" spans="1:14" ht="12.75" customHeight="1" x14ac:dyDescent="0.25">
      <c r="A7792" s="232"/>
      <c r="B7792" s="232"/>
      <c r="C7792" s="232"/>
      <c r="D7792" s="232"/>
      <c r="E7792" s="232"/>
      <c r="F7792" s="232"/>
      <c r="G7792" s="232"/>
      <c r="H7792" s="232"/>
      <c r="I7792" s="232"/>
      <c r="J7792" s="232"/>
      <c r="K7792" s="232"/>
      <c r="L7792" s="232"/>
      <c r="M7792" s="232"/>
      <c r="N7792" s="131" t="e">
        <f t="shared" si="121"/>
        <v>#N/A</v>
      </c>
    </row>
    <row r="7793" spans="1:14" ht="12.75" customHeight="1" x14ac:dyDescent="0.25">
      <c r="A7793" s="232"/>
      <c r="B7793" s="232"/>
      <c r="C7793" s="232"/>
      <c r="D7793" s="232"/>
      <c r="E7793" s="232"/>
      <c r="F7793" s="232"/>
      <c r="G7793" s="232"/>
      <c r="H7793" s="232"/>
      <c r="I7793" s="232"/>
      <c r="J7793" s="232"/>
      <c r="K7793" s="232"/>
      <c r="L7793" s="232"/>
      <c r="M7793" s="232"/>
      <c r="N7793" s="131" t="e">
        <f t="shared" si="121"/>
        <v>#N/A</v>
      </c>
    </row>
    <row r="7794" spans="1:14" ht="12.75" customHeight="1" x14ac:dyDescent="0.25">
      <c r="A7794" s="232"/>
      <c r="B7794" s="232"/>
      <c r="C7794" s="232"/>
      <c r="D7794" s="232"/>
      <c r="E7794" s="232"/>
      <c r="F7794" s="232"/>
      <c r="G7794" s="232"/>
      <c r="H7794" s="232"/>
      <c r="I7794" s="232"/>
      <c r="J7794" s="232"/>
      <c r="K7794" s="232"/>
      <c r="L7794" s="232"/>
      <c r="M7794" s="232"/>
      <c r="N7794" s="131" t="e">
        <f t="shared" si="121"/>
        <v>#N/A</v>
      </c>
    </row>
    <row r="7795" spans="1:14" ht="12.75" customHeight="1" x14ac:dyDescent="0.25">
      <c r="A7795" s="232"/>
      <c r="B7795" s="232"/>
      <c r="C7795" s="232"/>
      <c r="D7795" s="232"/>
      <c r="E7795" s="232"/>
      <c r="F7795" s="232"/>
      <c r="G7795" s="232"/>
      <c r="H7795" s="232"/>
      <c r="I7795" s="232"/>
      <c r="J7795" s="232"/>
      <c r="K7795" s="232"/>
      <c r="L7795" s="232"/>
      <c r="M7795" s="232"/>
      <c r="N7795" s="131" t="e">
        <f t="shared" si="121"/>
        <v>#N/A</v>
      </c>
    </row>
    <row r="7796" spans="1:14" ht="12.75" customHeight="1" x14ac:dyDescent="0.25">
      <c r="A7796" s="232"/>
      <c r="B7796" s="232"/>
      <c r="C7796" s="232"/>
      <c r="D7796" s="232"/>
      <c r="E7796" s="232"/>
      <c r="F7796" s="232"/>
      <c r="G7796" s="232"/>
      <c r="H7796" s="232"/>
      <c r="I7796" s="232"/>
      <c r="J7796" s="232"/>
      <c r="K7796" s="232"/>
      <c r="L7796" s="232"/>
      <c r="M7796" s="232"/>
      <c r="N7796" s="131" t="e">
        <f t="shared" si="121"/>
        <v>#N/A</v>
      </c>
    </row>
    <row r="7797" spans="1:14" ht="12.75" customHeight="1" x14ac:dyDescent="0.25">
      <c r="A7797" s="232"/>
      <c r="B7797" s="232"/>
      <c r="C7797" s="232"/>
      <c r="D7797" s="232"/>
      <c r="E7797" s="232"/>
      <c r="F7797" s="232"/>
      <c r="G7797" s="232"/>
      <c r="H7797" s="232"/>
      <c r="I7797" s="232"/>
      <c r="J7797" s="232"/>
      <c r="K7797" s="232"/>
      <c r="L7797" s="232"/>
      <c r="M7797" s="232"/>
      <c r="N7797" s="131" t="e">
        <f t="shared" si="121"/>
        <v>#N/A</v>
      </c>
    </row>
    <row r="7798" spans="1:14" ht="12.75" customHeight="1" x14ac:dyDescent="0.25">
      <c r="A7798" s="232"/>
      <c r="B7798" s="232"/>
      <c r="C7798" s="232"/>
      <c r="D7798" s="232"/>
      <c r="E7798" s="232"/>
      <c r="F7798" s="232"/>
      <c r="G7798" s="232"/>
      <c r="H7798" s="232"/>
      <c r="I7798" s="232"/>
      <c r="J7798" s="232"/>
      <c r="K7798" s="232"/>
      <c r="L7798" s="232"/>
      <c r="M7798" s="232"/>
      <c r="N7798" s="131" t="e">
        <f t="shared" si="121"/>
        <v>#N/A</v>
      </c>
    </row>
    <row r="7799" spans="1:14" ht="12.75" customHeight="1" x14ac:dyDescent="0.25">
      <c r="A7799" s="232"/>
      <c r="B7799" s="232"/>
      <c r="C7799" s="232"/>
      <c r="D7799" s="232"/>
      <c r="E7799" s="232"/>
      <c r="F7799" s="232"/>
      <c r="G7799" s="232"/>
      <c r="H7799" s="232"/>
      <c r="I7799" s="232"/>
      <c r="J7799" s="232"/>
      <c r="K7799" s="232"/>
      <c r="L7799" s="232"/>
      <c r="M7799" s="232"/>
      <c r="N7799" s="131" t="e">
        <f t="shared" si="121"/>
        <v>#N/A</v>
      </c>
    </row>
    <row r="7800" spans="1:14" ht="12.75" customHeight="1" x14ac:dyDescent="0.25">
      <c r="A7800" s="232"/>
      <c r="B7800" s="232"/>
      <c r="C7800" s="232"/>
      <c r="D7800" s="232"/>
      <c r="E7800" s="232"/>
      <c r="F7800" s="232"/>
      <c r="G7800" s="232"/>
      <c r="H7800" s="232"/>
      <c r="I7800" s="232"/>
      <c r="J7800" s="232"/>
      <c r="K7800" s="232"/>
      <c r="L7800" s="232"/>
      <c r="M7800" s="232"/>
      <c r="N7800" s="131" t="e">
        <f t="shared" si="121"/>
        <v>#N/A</v>
      </c>
    </row>
    <row r="7801" spans="1:14" ht="12.75" customHeight="1" x14ac:dyDescent="0.25">
      <c r="A7801" s="232"/>
      <c r="B7801" s="232"/>
      <c r="C7801" s="232"/>
      <c r="D7801" s="232"/>
      <c r="E7801" s="232"/>
      <c r="F7801" s="232"/>
      <c r="G7801" s="232"/>
      <c r="H7801" s="232"/>
      <c r="I7801" s="232"/>
      <c r="J7801" s="232"/>
      <c r="K7801" s="232"/>
      <c r="L7801" s="232"/>
      <c r="M7801" s="232"/>
      <c r="N7801" s="131" t="e">
        <f t="shared" si="121"/>
        <v>#N/A</v>
      </c>
    </row>
    <row r="7802" spans="1:14" ht="12.75" customHeight="1" x14ac:dyDescent="0.25">
      <c r="A7802" s="232"/>
      <c r="B7802" s="232"/>
      <c r="C7802" s="232"/>
      <c r="D7802" s="232"/>
      <c r="E7802" s="232"/>
      <c r="F7802" s="232"/>
      <c r="G7802" s="232"/>
      <c r="H7802" s="232"/>
      <c r="I7802" s="232"/>
      <c r="J7802" s="232"/>
      <c r="K7802" s="232"/>
      <c r="L7802" s="232"/>
      <c r="M7802" s="232"/>
      <c r="N7802" s="131" t="e">
        <f t="shared" si="121"/>
        <v>#N/A</v>
      </c>
    </row>
    <row r="7803" spans="1:14" ht="12.75" customHeight="1" x14ac:dyDescent="0.25">
      <c r="A7803" s="232"/>
      <c r="B7803" s="232"/>
      <c r="C7803" s="232"/>
      <c r="D7803" s="232"/>
      <c r="E7803" s="232"/>
      <c r="F7803" s="232"/>
      <c r="G7803" s="232"/>
      <c r="H7803" s="232"/>
      <c r="I7803" s="232"/>
      <c r="J7803" s="232"/>
      <c r="K7803" s="232"/>
      <c r="L7803" s="232"/>
      <c r="M7803" s="232"/>
      <c r="N7803" s="131" t="e">
        <f t="shared" si="121"/>
        <v>#N/A</v>
      </c>
    </row>
    <row r="7804" spans="1:14" ht="12.75" customHeight="1" x14ac:dyDescent="0.25">
      <c r="A7804" s="232"/>
      <c r="B7804" s="232"/>
      <c r="C7804" s="232"/>
      <c r="D7804" s="232"/>
      <c r="E7804" s="232"/>
      <c r="F7804" s="232"/>
      <c r="G7804" s="232"/>
      <c r="H7804" s="232"/>
      <c r="I7804" s="232"/>
      <c r="J7804" s="232"/>
      <c r="K7804" s="232"/>
      <c r="L7804" s="232"/>
      <c r="M7804" s="232"/>
      <c r="N7804" s="131" t="e">
        <f t="shared" si="121"/>
        <v>#N/A</v>
      </c>
    </row>
    <row r="7805" spans="1:14" ht="12.75" customHeight="1" x14ac:dyDescent="0.25">
      <c r="A7805" s="232"/>
      <c r="B7805" s="232"/>
      <c r="C7805" s="232"/>
      <c r="D7805" s="232"/>
      <c r="E7805" s="232"/>
      <c r="F7805" s="232"/>
      <c r="G7805" s="232"/>
      <c r="H7805" s="232"/>
      <c r="I7805" s="232"/>
      <c r="J7805" s="232"/>
      <c r="K7805" s="232"/>
      <c r="L7805" s="232"/>
      <c r="M7805" s="232"/>
      <c r="N7805" s="131" t="e">
        <f t="shared" si="121"/>
        <v>#N/A</v>
      </c>
    </row>
    <row r="7806" spans="1:14" ht="12.75" customHeight="1" x14ac:dyDescent="0.25">
      <c r="A7806" s="232"/>
      <c r="B7806" s="232"/>
      <c r="C7806" s="232"/>
      <c r="D7806" s="232"/>
      <c r="E7806" s="232"/>
      <c r="F7806" s="232"/>
      <c r="G7806" s="232"/>
      <c r="H7806" s="232"/>
      <c r="I7806" s="232"/>
      <c r="J7806" s="232"/>
      <c r="K7806" s="232"/>
      <c r="L7806" s="232"/>
      <c r="M7806" s="232"/>
      <c r="N7806" s="131" t="e">
        <f t="shared" si="121"/>
        <v>#N/A</v>
      </c>
    </row>
    <row r="7807" spans="1:14" ht="12.75" customHeight="1" x14ac:dyDescent="0.25">
      <c r="A7807" s="232"/>
      <c r="B7807" s="232"/>
      <c r="C7807" s="232"/>
      <c r="D7807" s="232"/>
      <c r="E7807" s="232"/>
      <c r="F7807" s="232"/>
      <c r="G7807" s="232"/>
      <c r="H7807" s="232"/>
      <c r="I7807" s="232"/>
      <c r="J7807" s="232"/>
      <c r="K7807" s="232"/>
      <c r="L7807" s="232"/>
      <c r="M7807" s="232"/>
      <c r="N7807" s="131" t="e">
        <f t="shared" si="121"/>
        <v>#N/A</v>
      </c>
    </row>
    <row r="7808" spans="1:14" ht="12.75" customHeight="1" x14ac:dyDescent="0.25">
      <c r="A7808" s="232"/>
      <c r="B7808" s="232"/>
      <c r="C7808" s="232"/>
      <c r="D7808" s="232"/>
      <c r="E7808" s="232"/>
      <c r="F7808" s="232"/>
      <c r="G7808" s="232"/>
      <c r="H7808" s="232"/>
      <c r="I7808" s="232"/>
      <c r="J7808" s="232"/>
      <c r="K7808" s="232"/>
      <c r="L7808" s="232"/>
      <c r="M7808" s="232"/>
      <c r="N7808" s="131" t="e">
        <f t="shared" si="121"/>
        <v>#N/A</v>
      </c>
    </row>
    <row r="7809" spans="1:14" ht="12.75" customHeight="1" x14ac:dyDescent="0.25">
      <c r="A7809" s="232"/>
      <c r="B7809" s="232"/>
      <c r="C7809" s="232"/>
      <c r="D7809" s="232"/>
      <c r="E7809" s="232"/>
      <c r="F7809" s="232"/>
      <c r="G7809" s="232"/>
      <c r="H7809" s="232"/>
      <c r="I7809" s="232"/>
      <c r="J7809" s="232"/>
      <c r="K7809" s="232"/>
      <c r="L7809" s="232"/>
      <c r="M7809" s="232"/>
      <c r="N7809" s="131" t="e">
        <f t="shared" si="121"/>
        <v>#N/A</v>
      </c>
    </row>
    <row r="7810" spans="1:14" ht="12.75" customHeight="1" x14ac:dyDescent="0.25">
      <c r="A7810" s="232"/>
      <c r="B7810" s="232"/>
      <c r="C7810" s="232"/>
      <c r="D7810" s="232"/>
      <c r="E7810" s="232"/>
      <c r="F7810" s="232"/>
      <c r="G7810" s="232"/>
      <c r="H7810" s="232"/>
      <c r="I7810" s="232"/>
      <c r="J7810" s="232"/>
      <c r="K7810" s="232"/>
      <c r="L7810" s="232"/>
      <c r="M7810" s="232"/>
      <c r="N7810" s="131" t="e">
        <f t="shared" si="121"/>
        <v>#N/A</v>
      </c>
    </row>
    <row r="7811" spans="1:14" ht="12.75" customHeight="1" x14ac:dyDescent="0.25">
      <c r="A7811" s="232"/>
      <c r="B7811" s="232"/>
      <c r="C7811" s="232"/>
      <c r="D7811" s="232"/>
      <c r="E7811" s="232"/>
      <c r="F7811" s="232"/>
      <c r="G7811" s="232"/>
      <c r="H7811" s="232"/>
      <c r="I7811" s="232"/>
      <c r="J7811" s="232"/>
      <c r="K7811" s="232"/>
      <c r="L7811" s="232"/>
      <c r="M7811" s="232"/>
      <c r="N7811" s="131" t="e">
        <f t="shared" si="121"/>
        <v>#N/A</v>
      </c>
    </row>
    <row r="7812" spans="1:14" ht="12.75" customHeight="1" x14ac:dyDescent="0.25">
      <c r="A7812" s="232"/>
      <c r="B7812" s="232"/>
      <c r="C7812" s="232"/>
      <c r="D7812" s="232"/>
      <c r="E7812" s="232"/>
      <c r="F7812" s="232"/>
      <c r="G7812" s="232"/>
      <c r="H7812" s="232"/>
      <c r="I7812" s="232"/>
      <c r="J7812" s="232"/>
      <c r="K7812" s="232"/>
      <c r="L7812" s="232"/>
      <c r="M7812" s="232"/>
      <c r="N7812" s="131" t="e">
        <f t="shared" ref="N7812:N7875" si="122">VLOOKUP(I7812,$O$3:$P$10,2,FALSE)</f>
        <v>#N/A</v>
      </c>
    </row>
    <row r="7813" spans="1:14" ht="12.75" customHeight="1" x14ac:dyDescent="0.25">
      <c r="A7813" s="232"/>
      <c r="B7813" s="232"/>
      <c r="C7813" s="232"/>
      <c r="D7813" s="232"/>
      <c r="E7813" s="232"/>
      <c r="F7813" s="232"/>
      <c r="G7813" s="232"/>
      <c r="H7813" s="232"/>
      <c r="I7813" s="232"/>
      <c r="J7813" s="232"/>
      <c r="K7813" s="232"/>
      <c r="L7813" s="232"/>
      <c r="M7813" s="232"/>
      <c r="N7813" s="131" t="e">
        <f t="shared" si="122"/>
        <v>#N/A</v>
      </c>
    </row>
    <row r="7814" spans="1:14" ht="12.75" customHeight="1" x14ac:dyDescent="0.25">
      <c r="A7814" s="232"/>
      <c r="B7814" s="232"/>
      <c r="C7814" s="232"/>
      <c r="D7814" s="232"/>
      <c r="E7814" s="232"/>
      <c r="F7814" s="232"/>
      <c r="G7814" s="232"/>
      <c r="H7814" s="232"/>
      <c r="I7814" s="232"/>
      <c r="J7814" s="232"/>
      <c r="K7814" s="232"/>
      <c r="L7814" s="232"/>
      <c r="M7814" s="232"/>
      <c r="N7814" s="131" t="e">
        <f t="shared" si="122"/>
        <v>#N/A</v>
      </c>
    </row>
    <row r="7815" spans="1:14" ht="12.75" customHeight="1" x14ac:dyDescent="0.25">
      <c r="A7815" s="232"/>
      <c r="B7815" s="232"/>
      <c r="C7815" s="232"/>
      <c r="D7815" s="232"/>
      <c r="E7815" s="232"/>
      <c r="F7815" s="232"/>
      <c r="G7815" s="232"/>
      <c r="H7815" s="232"/>
      <c r="I7815" s="232"/>
      <c r="J7815" s="232"/>
      <c r="K7815" s="232"/>
      <c r="L7815" s="232"/>
      <c r="M7815" s="232"/>
      <c r="N7815" s="131" t="e">
        <f t="shared" si="122"/>
        <v>#N/A</v>
      </c>
    </row>
    <row r="7816" spans="1:14" ht="12.75" customHeight="1" x14ac:dyDescent="0.25">
      <c r="A7816" s="232"/>
      <c r="B7816" s="232"/>
      <c r="C7816" s="232"/>
      <c r="D7816" s="232"/>
      <c r="E7816" s="232"/>
      <c r="F7816" s="232"/>
      <c r="G7816" s="232"/>
      <c r="H7816" s="232"/>
      <c r="I7816" s="232"/>
      <c r="J7816" s="232"/>
      <c r="K7816" s="232"/>
      <c r="L7816" s="232"/>
      <c r="M7816" s="232"/>
      <c r="N7816" s="131" t="e">
        <f t="shared" si="122"/>
        <v>#N/A</v>
      </c>
    </row>
    <row r="7817" spans="1:14" ht="12.75" customHeight="1" x14ac:dyDescent="0.25">
      <c r="A7817" s="232"/>
      <c r="B7817" s="232"/>
      <c r="C7817" s="232"/>
      <c r="D7817" s="232"/>
      <c r="E7817" s="232"/>
      <c r="F7817" s="232"/>
      <c r="G7817" s="232"/>
      <c r="H7817" s="232"/>
      <c r="I7817" s="232"/>
      <c r="J7817" s="232"/>
      <c r="K7817" s="232"/>
      <c r="L7817" s="232"/>
      <c r="M7817" s="232"/>
      <c r="N7817" s="131" t="e">
        <f t="shared" si="122"/>
        <v>#N/A</v>
      </c>
    </row>
    <row r="7818" spans="1:14" ht="12.75" customHeight="1" x14ac:dyDescent="0.25">
      <c r="A7818" s="232"/>
      <c r="B7818" s="232"/>
      <c r="C7818" s="232"/>
      <c r="D7818" s="232"/>
      <c r="E7818" s="232"/>
      <c r="F7818" s="232"/>
      <c r="G7818" s="232"/>
      <c r="H7818" s="232"/>
      <c r="I7818" s="232"/>
      <c r="J7818" s="232"/>
      <c r="K7818" s="232"/>
      <c r="L7818" s="232"/>
      <c r="M7818" s="232"/>
      <c r="N7818" s="131" t="e">
        <f t="shared" si="122"/>
        <v>#N/A</v>
      </c>
    </row>
    <row r="7819" spans="1:14" ht="12.75" customHeight="1" x14ac:dyDescent="0.25">
      <c r="A7819" s="232"/>
      <c r="B7819" s="232"/>
      <c r="C7819" s="232"/>
      <c r="D7819" s="232"/>
      <c r="E7819" s="232"/>
      <c r="F7819" s="232"/>
      <c r="G7819" s="232"/>
      <c r="H7819" s="232"/>
      <c r="I7819" s="232"/>
      <c r="J7819" s="232"/>
      <c r="K7819" s="232"/>
      <c r="L7819" s="232"/>
      <c r="M7819" s="232"/>
      <c r="N7819" s="131" t="e">
        <f t="shared" si="122"/>
        <v>#N/A</v>
      </c>
    </row>
    <row r="7820" spans="1:14" ht="12.75" customHeight="1" x14ac:dyDescent="0.25">
      <c r="A7820" s="232"/>
      <c r="B7820" s="232"/>
      <c r="C7820" s="232"/>
      <c r="D7820" s="232"/>
      <c r="E7820" s="232"/>
      <c r="F7820" s="232"/>
      <c r="G7820" s="232"/>
      <c r="H7820" s="232"/>
      <c r="I7820" s="232"/>
      <c r="J7820" s="232"/>
      <c r="K7820" s="232"/>
      <c r="L7820" s="232"/>
      <c r="M7820" s="232"/>
      <c r="N7820" s="131" t="e">
        <f t="shared" si="122"/>
        <v>#N/A</v>
      </c>
    </row>
    <row r="7821" spans="1:14" ht="12.75" customHeight="1" x14ac:dyDescent="0.25">
      <c r="A7821" s="232"/>
      <c r="B7821" s="232"/>
      <c r="C7821" s="232"/>
      <c r="D7821" s="232"/>
      <c r="E7821" s="232"/>
      <c r="F7821" s="232"/>
      <c r="G7821" s="232"/>
      <c r="H7821" s="232"/>
      <c r="I7821" s="232"/>
      <c r="J7821" s="232"/>
      <c r="K7821" s="232"/>
      <c r="L7821" s="232"/>
      <c r="M7821" s="232"/>
      <c r="N7821" s="131" t="e">
        <f t="shared" si="122"/>
        <v>#N/A</v>
      </c>
    </row>
    <row r="7822" spans="1:14" ht="12.75" customHeight="1" x14ac:dyDescent="0.25">
      <c r="A7822" s="232"/>
      <c r="B7822" s="232"/>
      <c r="C7822" s="232"/>
      <c r="D7822" s="232"/>
      <c r="E7822" s="232"/>
      <c r="F7822" s="232"/>
      <c r="G7822" s="232"/>
      <c r="H7822" s="232"/>
      <c r="I7822" s="232"/>
      <c r="J7822" s="232"/>
      <c r="K7822" s="232"/>
      <c r="L7822" s="232"/>
      <c r="M7822" s="232"/>
      <c r="N7822" s="131" t="e">
        <f t="shared" si="122"/>
        <v>#N/A</v>
      </c>
    </row>
    <row r="7823" spans="1:14" ht="12.75" customHeight="1" x14ac:dyDescent="0.25">
      <c r="A7823" s="232"/>
      <c r="B7823" s="232"/>
      <c r="C7823" s="232"/>
      <c r="D7823" s="232"/>
      <c r="E7823" s="232"/>
      <c r="F7823" s="232"/>
      <c r="G7823" s="232"/>
      <c r="H7823" s="232"/>
      <c r="I7823" s="232"/>
      <c r="J7823" s="232"/>
      <c r="K7823" s="232"/>
      <c r="L7823" s="232"/>
      <c r="M7823" s="232"/>
      <c r="N7823" s="131" t="e">
        <f t="shared" si="122"/>
        <v>#N/A</v>
      </c>
    </row>
    <row r="7824" spans="1:14" ht="12.75" customHeight="1" x14ac:dyDescent="0.25">
      <c r="A7824" s="232"/>
      <c r="B7824" s="232"/>
      <c r="C7824" s="232"/>
      <c r="D7824" s="232"/>
      <c r="E7824" s="232"/>
      <c r="F7824" s="232"/>
      <c r="G7824" s="232"/>
      <c r="H7824" s="232"/>
      <c r="I7824" s="232"/>
      <c r="J7824" s="232"/>
      <c r="K7824" s="232"/>
      <c r="L7824" s="232"/>
      <c r="M7824" s="232"/>
      <c r="N7824" s="131" t="e">
        <f t="shared" si="122"/>
        <v>#N/A</v>
      </c>
    </row>
    <row r="7825" spans="1:14" ht="12.75" customHeight="1" x14ac:dyDescent="0.25">
      <c r="A7825" s="232"/>
      <c r="B7825" s="232"/>
      <c r="C7825" s="232"/>
      <c r="D7825" s="232"/>
      <c r="E7825" s="232"/>
      <c r="F7825" s="232"/>
      <c r="G7825" s="232"/>
      <c r="H7825" s="232"/>
      <c r="I7825" s="232"/>
      <c r="J7825" s="232"/>
      <c r="K7825" s="232"/>
      <c r="L7825" s="232"/>
      <c r="M7825" s="232"/>
      <c r="N7825" s="131" t="e">
        <f t="shared" si="122"/>
        <v>#N/A</v>
      </c>
    </row>
    <row r="7826" spans="1:14" ht="12.75" customHeight="1" x14ac:dyDescent="0.25">
      <c r="A7826" s="232"/>
      <c r="B7826" s="232"/>
      <c r="C7826" s="232"/>
      <c r="D7826" s="232"/>
      <c r="E7826" s="232"/>
      <c r="F7826" s="232"/>
      <c r="G7826" s="232"/>
      <c r="H7826" s="232"/>
      <c r="I7826" s="232"/>
      <c r="J7826" s="232"/>
      <c r="K7826" s="232"/>
      <c r="L7826" s="232"/>
      <c r="M7826" s="232"/>
      <c r="N7826" s="131" t="e">
        <f t="shared" si="122"/>
        <v>#N/A</v>
      </c>
    </row>
    <row r="7827" spans="1:14" ht="12.75" customHeight="1" x14ac:dyDescent="0.25">
      <c r="A7827" s="232"/>
      <c r="B7827" s="232"/>
      <c r="C7827" s="232"/>
      <c r="D7827" s="232"/>
      <c r="E7827" s="232"/>
      <c r="F7827" s="232"/>
      <c r="G7827" s="232"/>
      <c r="H7827" s="232"/>
      <c r="I7827" s="232"/>
      <c r="J7827" s="232"/>
      <c r="K7827" s="232"/>
      <c r="L7827" s="232"/>
      <c r="M7827" s="232"/>
      <c r="N7827" s="131" t="e">
        <f t="shared" si="122"/>
        <v>#N/A</v>
      </c>
    </row>
    <row r="7828" spans="1:14" ht="12.75" customHeight="1" x14ac:dyDescent="0.25">
      <c r="A7828" s="232"/>
      <c r="B7828" s="232"/>
      <c r="C7828" s="232"/>
      <c r="D7828" s="232"/>
      <c r="E7828" s="232"/>
      <c r="F7828" s="232"/>
      <c r="G7828" s="232"/>
      <c r="H7828" s="232"/>
      <c r="I7828" s="232"/>
      <c r="J7828" s="232"/>
      <c r="K7828" s="232"/>
      <c r="L7828" s="232"/>
      <c r="M7828" s="232"/>
      <c r="N7828" s="131" t="e">
        <f t="shared" si="122"/>
        <v>#N/A</v>
      </c>
    </row>
    <row r="7829" spans="1:14" ht="12.75" customHeight="1" x14ac:dyDescent="0.25">
      <c r="A7829" s="232"/>
      <c r="B7829" s="232"/>
      <c r="C7829" s="232"/>
      <c r="D7829" s="232"/>
      <c r="E7829" s="232"/>
      <c r="F7829" s="232"/>
      <c r="G7829" s="232"/>
      <c r="H7829" s="232"/>
      <c r="I7829" s="232"/>
      <c r="J7829" s="232"/>
      <c r="K7829" s="232"/>
      <c r="L7829" s="232"/>
      <c r="M7829" s="232"/>
      <c r="N7829" s="131" t="e">
        <f t="shared" si="122"/>
        <v>#N/A</v>
      </c>
    </row>
    <row r="7830" spans="1:14" ht="12.75" customHeight="1" x14ac:dyDescent="0.25">
      <c r="A7830" s="232"/>
      <c r="B7830" s="232"/>
      <c r="C7830" s="232"/>
      <c r="D7830" s="232"/>
      <c r="E7830" s="232"/>
      <c r="F7830" s="232"/>
      <c r="G7830" s="232"/>
      <c r="H7830" s="232"/>
      <c r="I7830" s="232"/>
      <c r="J7830" s="232"/>
      <c r="K7830" s="232"/>
      <c r="L7830" s="232"/>
      <c r="M7830" s="232"/>
      <c r="N7830" s="131" t="e">
        <f t="shared" si="122"/>
        <v>#N/A</v>
      </c>
    </row>
    <row r="7831" spans="1:14" ht="12.75" customHeight="1" x14ac:dyDescent="0.25">
      <c r="A7831" s="232"/>
      <c r="B7831" s="232"/>
      <c r="C7831" s="232"/>
      <c r="D7831" s="232"/>
      <c r="E7831" s="232"/>
      <c r="F7831" s="232"/>
      <c r="G7831" s="232"/>
      <c r="H7831" s="232"/>
      <c r="I7831" s="232"/>
      <c r="J7831" s="232"/>
      <c r="K7831" s="232"/>
      <c r="L7831" s="232"/>
      <c r="M7831" s="232"/>
      <c r="N7831" s="131" t="e">
        <f t="shared" si="122"/>
        <v>#N/A</v>
      </c>
    </row>
    <row r="7832" spans="1:14" ht="12.75" customHeight="1" x14ac:dyDescent="0.25">
      <c r="A7832" s="232"/>
      <c r="B7832" s="232"/>
      <c r="C7832" s="232"/>
      <c r="D7832" s="232"/>
      <c r="E7832" s="232"/>
      <c r="F7832" s="232"/>
      <c r="G7832" s="232"/>
      <c r="H7832" s="232"/>
      <c r="I7832" s="232"/>
      <c r="J7832" s="232"/>
      <c r="K7832" s="232"/>
      <c r="L7832" s="232"/>
      <c r="M7832" s="232"/>
      <c r="N7832" s="131" t="e">
        <f t="shared" si="122"/>
        <v>#N/A</v>
      </c>
    </row>
    <row r="7833" spans="1:14" ht="12.75" customHeight="1" x14ac:dyDescent="0.25">
      <c r="A7833" s="232"/>
      <c r="B7833" s="232"/>
      <c r="C7833" s="232"/>
      <c r="D7833" s="232"/>
      <c r="E7833" s="232"/>
      <c r="F7833" s="232"/>
      <c r="G7833" s="232"/>
      <c r="H7833" s="232"/>
      <c r="I7833" s="232"/>
      <c r="J7833" s="232"/>
      <c r="K7833" s="232"/>
      <c r="L7833" s="232"/>
      <c r="M7833" s="232"/>
      <c r="N7833" s="131" t="e">
        <f t="shared" si="122"/>
        <v>#N/A</v>
      </c>
    </row>
    <row r="7834" spans="1:14" ht="12.75" customHeight="1" x14ac:dyDescent="0.25">
      <c r="A7834" s="232"/>
      <c r="B7834" s="232"/>
      <c r="C7834" s="232"/>
      <c r="D7834" s="232"/>
      <c r="E7834" s="232"/>
      <c r="F7834" s="232"/>
      <c r="G7834" s="232"/>
      <c r="H7834" s="232"/>
      <c r="I7834" s="232"/>
      <c r="J7834" s="232"/>
      <c r="K7834" s="232"/>
      <c r="L7834" s="232"/>
      <c r="M7834" s="232"/>
      <c r="N7834" s="131" t="e">
        <f t="shared" si="122"/>
        <v>#N/A</v>
      </c>
    </row>
    <row r="7835" spans="1:14" ht="12.75" customHeight="1" x14ac:dyDescent="0.25">
      <c r="A7835" s="232"/>
      <c r="B7835" s="232"/>
      <c r="C7835" s="232"/>
      <c r="D7835" s="232"/>
      <c r="E7835" s="232"/>
      <c r="F7835" s="232"/>
      <c r="G7835" s="232"/>
      <c r="H7835" s="232"/>
      <c r="I7835" s="232"/>
      <c r="J7835" s="232"/>
      <c r="K7835" s="232"/>
      <c r="L7835" s="232"/>
      <c r="M7835" s="232"/>
      <c r="N7835" s="131" t="e">
        <f t="shared" si="122"/>
        <v>#N/A</v>
      </c>
    </row>
    <row r="7836" spans="1:14" ht="12.75" customHeight="1" x14ac:dyDescent="0.25">
      <c r="A7836" s="232"/>
      <c r="B7836" s="232"/>
      <c r="C7836" s="232"/>
      <c r="D7836" s="232"/>
      <c r="E7836" s="232"/>
      <c r="F7836" s="232"/>
      <c r="G7836" s="232"/>
      <c r="H7836" s="232"/>
      <c r="I7836" s="232"/>
      <c r="J7836" s="232"/>
      <c r="K7836" s="232"/>
      <c r="L7836" s="232"/>
      <c r="M7836" s="232"/>
      <c r="N7836" s="131" t="e">
        <f t="shared" si="122"/>
        <v>#N/A</v>
      </c>
    </row>
    <row r="7837" spans="1:14" ht="12.75" customHeight="1" x14ac:dyDescent="0.25">
      <c r="A7837" s="232"/>
      <c r="B7837" s="232"/>
      <c r="C7837" s="232"/>
      <c r="D7837" s="232"/>
      <c r="E7837" s="232"/>
      <c r="F7837" s="232"/>
      <c r="G7837" s="232"/>
      <c r="H7837" s="232"/>
      <c r="I7837" s="232"/>
      <c r="J7837" s="232"/>
      <c r="K7837" s="232"/>
      <c r="L7837" s="232"/>
      <c r="M7837" s="232"/>
      <c r="N7837" s="131" t="e">
        <f t="shared" si="122"/>
        <v>#N/A</v>
      </c>
    </row>
    <row r="7838" spans="1:14" ht="12.75" customHeight="1" x14ac:dyDescent="0.25">
      <c r="A7838" s="232"/>
      <c r="B7838" s="232"/>
      <c r="C7838" s="232"/>
      <c r="D7838" s="232"/>
      <c r="E7838" s="232"/>
      <c r="F7838" s="232"/>
      <c r="G7838" s="232"/>
      <c r="H7838" s="232"/>
      <c r="I7838" s="232"/>
      <c r="J7838" s="232"/>
      <c r="K7838" s="232"/>
      <c r="L7838" s="232"/>
      <c r="M7838" s="232"/>
      <c r="N7838" s="131" t="e">
        <f t="shared" si="122"/>
        <v>#N/A</v>
      </c>
    </row>
    <row r="7839" spans="1:14" ht="12.75" customHeight="1" x14ac:dyDescent="0.25">
      <c r="A7839" s="232"/>
      <c r="B7839" s="232"/>
      <c r="C7839" s="232"/>
      <c r="D7839" s="232"/>
      <c r="E7839" s="232"/>
      <c r="F7839" s="232"/>
      <c r="G7839" s="232"/>
      <c r="H7839" s="232"/>
      <c r="I7839" s="232"/>
      <c r="J7839" s="232"/>
      <c r="K7839" s="232"/>
      <c r="L7839" s="232"/>
      <c r="M7839" s="232"/>
      <c r="N7839" s="131" t="e">
        <f t="shared" si="122"/>
        <v>#N/A</v>
      </c>
    </row>
    <row r="7840" spans="1:14" ht="12.75" customHeight="1" x14ac:dyDescent="0.25">
      <c r="A7840" s="232"/>
      <c r="B7840" s="232"/>
      <c r="C7840" s="232"/>
      <c r="D7840" s="232"/>
      <c r="E7840" s="232"/>
      <c r="F7840" s="232"/>
      <c r="G7840" s="232"/>
      <c r="H7840" s="232"/>
      <c r="I7840" s="232"/>
      <c r="J7840" s="232"/>
      <c r="K7840" s="232"/>
      <c r="L7840" s="232"/>
      <c r="M7840" s="232"/>
      <c r="N7840" s="131" t="e">
        <f t="shared" si="122"/>
        <v>#N/A</v>
      </c>
    </row>
    <row r="7841" spans="1:14" ht="12.75" customHeight="1" x14ac:dyDescent="0.25">
      <c r="A7841" s="232"/>
      <c r="B7841" s="232"/>
      <c r="C7841" s="232"/>
      <c r="D7841" s="232"/>
      <c r="E7841" s="232"/>
      <c r="F7841" s="232"/>
      <c r="G7841" s="232"/>
      <c r="H7841" s="232"/>
      <c r="I7841" s="232"/>
      <c r="J7841" s="232"/>
      <c r="K7841" s="232"/>
      <c r="L7841" s="232"/>
      <c r="M7841" s="232"/>
      <c r="N7841" s="131" t="e">
        <f t="shared" si="122"/>
        <v>#N/A</v>
      </c>
    </row>
    <row r="7842" spans="1:14" ht="12.75" customHeight="1" x14ac:dyDescent="0.25">
      <c r="A7842" s="232"/>
      <c r="B7842" s="232"/>
      <c r="C7842" s="232"/>
      <c r="D7842" s="232"/>
      <c r="E7842" s="232"/>
      <c r="F7842" s="232"/>
      <c r="G7842" s="232"/>
      <c r="H7842" s="232"/>
      <c r="I7842" s="232"/>
      <c r="J7842" s="232"/>
      <c r="K7842" s="232"/>
      <c r="L7842" s="232"/>
      <c r="M7842" s="232"/>
      <c r="N7842" s="131" t="e">
        <f t="shared" si="122"/>
        <v>#N/A</v>
      </c>
    </row>
    <row r="7843" spans="1:14" ht="12.75" customHeight="1" x14ac:dyDescent="0.25">
      <c r="A7843" s="232"/>
      <c r="B7843" s="232"/>
      <c r="C7843" s="232"/>
      <c r="D7843" s="232"/>
      <c r="E7843" s="232"/>
      <c r="F7843" s="232"/>
      <c r="G7843" s="232"/>
      <c r="H7843" s="232"/>
      <c r="I7843" s="232"/>
      <c r="J7843" s="232"/>
      <c r="K7843" s="232"/>
      <c r="L7843" s="232"/>
      <c r="M7843" s="232"/>
      <c r="N7843" s="131" t="e">
        <f t="shared" si="122"/>
        <v>#N/A</v>
      </c>
    </row>
    <row r="7844" spans="1:14" ht="12.75" customHeight="1" x14ac:dyDescent="0.25">
      <c r="A7844" s="232"/>
      <c r="B7844" s="232"/>
      <c r="C7844" s="232"/>
      <c r="D7844" s="232"/>
      <c r="E7844" s="232"/>
      <c r="F7844" s="232"/>
      <c r="G7844" s="232"/>
      <c r="H7844" s="232"/>
      <c r="I7844" s="232"/>
      <c r="J7844" s="232"/>
      <c r="K7844" s="232"/>
      <c r="L7844" s="232"/>
      <c r="M7844" s="232"/>
      <c r="N7844" s="131" t="e">
        <f t="shared" si="122"/>
        <v>#N/A</v>
      </c>
    </row>
    <row r="7845" spans="1:14" ht="12.75" customHeight="1" x14ac:dyDescent="0.25">
      <c r="A7845" s="232"/>
      <c r="B7845" s="232"/>
      <c r="C7845" s="232"/>
      <c r="D7845" s="232"/>
      <c r="E7845" s="232"/>
      <c r="F7845" s="232"/>
      <c r="G7845" s="232"/>
      <c r="H7845" s="232"/>
      <c r="I7845" s="232"/>
      <c r="J7845" s="232"/>
      <c r="K7845" s="232"/>
      <c r="L7845" s="232"/>
      <c r="M7845" s="232"/>
      <c r="N7845" s="131" t="e">
        <f t="shared" si="122"/>
        <v>#N/A</v>
      </c>
    </row>
    <row r="7846" spans="1:14" ht="12.75" customHeight="1" x14ac:dyDescent="0.25">
      <c r="A7846" s="232"/>
      <c r="B7846" s="232"/>
      <c r="C7846" s="232"/>
      <c r="D7846" s="232"/>
      <c r="E7846" s="232"/>
      <c r="F7846" s="232"/>
      <c r="G7846" s="232"/>
      <c r="H7846" s="232"/>
      <c r="I7846" s="232"/>
      <c r="J7846" s="232"/>
      <c r="K7846" s="232"/>
      <c r="L7846" s="232"/>
      <c r="M7846" s="232"/>
      <c r="N7846" s="131" t="e">
        <f t="shared" si="122"/>
        <v>#N/A</v>
      </c>
    </row>
    <row r="7847" spans="1:14" ht="12.75" customHeight="1" x14ac:dyDescent="0.25">
      <c r="A7847" s="232"/>
      <c r="B7847" s="232"/>
      <c r="C7847" s="232"/>
      <c r="D7847" s="232"/>
      <c r="E7847" s="232"/>
      <c r="F7847" s="232"/>
      <c r="G7847" s="232"/>
      <c r="H7847" s="232"/>
      <c r="I7847" s="232"/>
      <c r="J7847" s="232"/>
      <c r="K7847" s="232"/>
      <c r="L7847" s="232"/>
      <c r="M7847" s="232"/>
      <c r="N7847" s="131" t="e">
        <f t="shared" si="122"/>
        <v>#N/A</v>
      </c>
    </row>
    <row r="7848" spans="1:14" ht="12.75" customHeight="1" x14ac:dyDescent="0.25">
      <c r="A7848" s="232"/>
      <c r="B7848" s="232"/>
      <c r="C7848" s="232"/>
      <c r="D7848" s="232"/>
      <c r="E7848" s="232"/>
      <c r="F7848" s="232"/>
      <c r="G7848" s="232"/>
      <c r="H7848" s="232"/>
      <c r="I7848" s="232"/>
      <c r="J7848" s="232"/>
      <c r="K7848" s="232"/>
      <c r="L7848" s="232"/>
      <c r="M7848" s="232"/>
      <c r="N7848" s="131" t="e">
        <f t="shared" si="122"/>
        <v>#N/A</v>
      </c>
    </row>
    <row r="7849" spans="1:14" ht="12.75" customHeight="1" x14ac:dyDescent="0.25">
      <c r="A7849" s="232"/>
      <c r="B7849" s="232"/>
      <c r="C7849" s="232"/>
      <c r="D7849" s="232"/>
      <c r="E7849" s="232"/>
      <c r="F7849" s="232"/>
      <c r="G7849" s="232"/>
      <c r="H7849" s="232"/>
      <c r="I7849" s="232"/>
      <c r="J7849" s="232"/>
      <c r="K7849" s="232"/>
      <c r="L7849" s="232"/>
      <c r="M7849" s="232"/>
      <c r="N7849" s="131" t="e">
        <f t="shared" si="122"/>
        <v>#N/A</v>
      </c>
    </row>
    <row r="7850" spans="1:14" ht="12.75" customHeight="1" x14ac:dyDescent="0.25">
      <c r="A7850" s="232"/>
      <c r="B7850" s="232"/>
      <c r="C7850" s="232"/>
      <c r="D7850" s="232"/>
      <c r="E7850" s="232"/>
      <c r="F7850" s="232"/>
      <c r="G7850" s="232"/>
      <c r="H7850" s="232"/>
      <c r="I7850" s="232"/>
      <c r="J7850" s="232"/>
      <c r="K7850" s="232"/>
      <c r="L7850" s="232"/>
      <c r="M7850" s="232"/>
      <c r="N7850" s="131" t="e">
        <f t="shared" si="122"/>
        <v>#N/A</v>
      </c>
    </row>
    <row r="7851" spans="1:14" ht="12.75" customHeight="1" x14ac:dyDescent="0.25">
      <c r="A7851" s="232"/>
      <c r="B7851" s="232"/>
      <c r="C7851" s="232"/>
      <c r="D7851" s="232"/>
      <c r="E7851" s="232"/>
      <c r="F7851" s="232"/>
      <c r="G7851" s="232"/>
      <c r="H7851" s="232"/>
      <c r="I7851" s="232"/>
      <c r="J7851" s="232"/>
      <c r="K7851" s="232"/>
      <c r="L7851" s="232"/>
      <c r="M7851" s="232"/>
      <c r="N7851" s="131" t="e">
        <f t="shared" si="122"/>
        <v>#N/A</v>
      </c>
    </row>
    <row r="7852" spans="1:14" ht="12.75" customHeight="1" x14ac:dyDescent="0.25">
      <c r="A7852" s="232"/>
      <c r="B7852" s="232"/>
      <c r="C7852" s="232"/>
      <c r="D7852" s="232"/>
      <c r="E7852" s="232"/>
      <c r="F7852" s="232"/>
      <c r="G7852" s="232"/>
      <c r="H7852" s="232"/>
      <c r="I7852" s="232"/>
      <c r="J7852" s="232"/>
      <c r="K7852" s="232"/>
      <c r="L7852" s="232"/>
      <c r="M7852" s="232"/>
      <c r="N7852" s="131" t="e">
        <f t="shared" si="122"/>
        <v>#N/A</v>
      </c>
    </row>
    <row r="7853" spans="1:14" ht="12.75" customHeight="1" x14ac:dyDescent="0.25">
      <c r="A7853" s="232"/>
      <c r="B7853" s="232"/>
      <c r="C7853" s="232"/>
      <c r="D7853" s="232"/>
      <c r="E7853" s="232"/>
      <c r="F7853" s="232"/>
      <c r="G7853" s="232"/>
      <c r="H7853" s="232"/>
      <c r="I7853" s="232"/>
      <c r="J7853" s="232"/>
      <c r="K7853" s="232"/>
      <c r="L7853" s="232"/>
      <c r="M7853" s="232"/>
      <c r="N7853" s="131" t="e">
        <f t="shared" si="122"/>
        <v>#N/A</v>
      </c>
    </row>
    <row r="7854" spans="1:14" ht="12.75" customHeight="1" x14ac:dyDescent="0.25">
      <c r="A7854" s="232"/>
      <c r="B7854" s="232"/>
      <c r="C7854" s="232"/>
      <c r="D7854" s="232"/>
      <c r="E7854" s="232"/>
      <c r="F7854" s="232"/>
      <c r="G7854" s="232"/>
      <c r="H7854" s="232"/>
      <c r="I7854" s="232"/>
      <c r="J7854" s="232"/>
      <c r="K7854" s="232"/>
      <c r="L7854" s="232"/>
      <c r="M7854" s="232"/>
      <c r="N7854" s="131" t="e">
        <f t="shared" si="122"/>
        <v>#N/A</v>
      </c>
    </row>
    <row r="7855" spans="1:14" ht="12.75" customHeight="1" x14ac:dyDescent="0.25">
      <c r="A7855" s="232"/>
      <c r="B7855" s="232"/>
      <c r="C7855" s="232"/>
      <c r="D7855" s="232"/>
      <c r="E7855" s="232"/>
      <c r="F7855" s="232"/>
      <c r="G7855" s="232"/>
      <c r="H7855" s="232"/>
      <c r="I7855" s="232"/>
      <c r="J7855" s="232"/>
      <c r="K7855" s="232"/>
      <c r="L7855" s="232"/>
      <c r="M7855" s="232"/>
      <c r="N7855" s="131" t="e">
        <f t="shared" si="122"/>
        <v>#N/A</v>
      </c>
    </row>
    <row r="7856" spans="1:14" ht="12.75" customHeight="1" x14ac:dyDescent="0.25">
      <c r="A7856" s="232"/>
      <c r="B7856" s="232"/>
      <c r="C7856" s="232"/>
      <c r="D7856" s="232"/>
      <c r="E7856" s="232"/>
      <c r="F7856" s="232"/>
      <c r="G7856" s="232"/>
      <c r="H7856" s="232"/>
      <c r="I7856" s="232"/>
      <c r="J7856" s="232"/>
      <c r="K7856" s="232"/>
      <c r="L7856" s="232"/>
      <c r="M7856" s="232"/>
      <c r="N7856" s="131" t="e">
        <f t="shared" si="122"/>
        <v>#N/A</v>
      </c>
    </row>
    <row r="7857" spans="1:14" ht="12.75" customHeight="1" x14ac:dyDescent="0.25">
      <c r="A7857" s="232"/>
      <c r="B7857" s="232"/>
      <c r="C7857" s="232"/>
      <c r="D7857" s="232"/>
      <c r="E7857" s="232"/>
      <c r="F7857" s="232"/>
      <c r="G7857" s="232"/>
      <c r="H7857" s="232"/>
      <c r="I7857" s="232"/>
      <c r="J7857" s="232"/>
      <c r="K7857" s="232"/>
      <c r="L7857" s="232"/>
      <c r="M7857" s="232"/>
      <c r="N7857" s="131" t="e">
        <f t="shared" si="122"/>
        <v>#N/A</v>
      </c>
    </row>
    <row r="7858" spans="1:14" ht="12.75" customHeight="1" x14ac:dyDescent="0.25">
      <c r="A7858" s="232"/>
      <c r="B7858" s="232"/>
      <c r="C7858" s="232"/>
      <c r="D7858" s="232"/>
      <c r="E7858" s="232"/>
      <c r="F7858" s="232"/>
      <c r="G7858" s="232"/>
      <c r="H7858" s="232"/>
      <c r="I7858" s="232"/>
      <c r="J7858" s="232"/>
      <c r="K7858" s="232"/>
      <c r="L7858" s="232"/>
      <c r="M7858" s="232"/>
      <c r="N7858" s="131" t="e">
        <f t="shared" si="122"/>
        <v>#N/A</v>
      </c>
    </row>
    <row r="7859" spans="1:14" ht="12.75" customHeight="1" x14ac:dyDescent="0.25">
      <c r="A7859" s="232"/>
      <c r="B7859" s="232"/>
      <c r="C7859" s="232"/>
      <c r="D7859" s="232"/>
      <c r="E7859" s="232"/>
      <c r="F7859" s="232"/>
      <c r="G7859" s="232"/>
      <c r="H7859" s="232"/>
      <c r="I7859" s="232"/>
      <c r="J7859" s="232"/>
      <c r="K7859" s="232"/>
      <c r="L7859" s="232"/>
      <c r="M7859" s="232"/>
      <c r="N7859" s="131" t="e">
        <f t="shared" si="122"/>
        <v>#N/A</v>
      </c>
    </row>
    <row r="7860" spans="1:14" ht="12.75" customHeight="1" x14ac:dyDescent="0.25">
      <c r="A7860" s="232"/>
      <c r="B7860" s="232"/>
      <c r="C7860" s="232"/>
      <c r="D7860" s="232"/>
      <c r="E7860" s="232"/>
      <c r="F7860" s="232"/>
      <c r="G7860" s="232"/>
      <c r="H7860" s="232"/>
      <c r="I7860" s="232"/>
      <c r="J7860" s="232"/>
      <c r="K7860" s="232"/>
      <c r="L7860" s="232"/>
      <c r="M7860" s="232"/>
      <c r="N7860" s="131" t="e">
        <f t="shared" si="122"/>
        <v>#N/A</v>
      </c>
    </row>
    <row r="7861" spans="1:14" ht="12.75" customHeight="1" x14ac:dyDescent="0.25">
      <c r="A7861" s="232"/>
      <c r="B7861" s="232"/>
      <c r="C7861" s="232"/>
      <c r="D7861" s="232"/>
      <c r="E7861" s="232"/>
      <c r="F7861" s="232"/>
      <c r="G7861" s="232"/>
      <c r="H7861" s="232"/>
      <c r="I7861" s="232"/>
      <c r="J7861" s="232"/>
      <c r="K7861" s="232"/>
      <c r="L7861" s="232"/>
      <c r="M7861" s="232"/>
      <c r="N7861" s="131" t="e">
        <f t="shared" si="122"/>
        <v>#N/A</v>
      </c>
    </row>
    <row r="7862" spans="1:14" ht="12.75" customHeight="1" x14ac:dyDescent="0.25">
      <c r="A7862" s="232"/>
      <c r="B7862" s="232"/>
      <c r="C7862" s="232"/>
      <c r="D7862" s="232"/>
      <c r="E7862" s="232"/>
      <c r="F7862" s="232"/>
      <c r="G7862" s="232"/>
      <c r="H7862" s="232"/>
      <c r="I7862" s="232"/>
      <c r="J7862" s="232"/>
      <c r="K7862" s="232"/>
      <c r="L7862" s="232"/>
      <c r="M7862" s="232"/>
      <c r="N7862" s="131" t="e">
        <f t="shared" si="122"/>
        <v>#N/A</v>
      </c>
    </row>
    <row r="7863" spans="1:14" ht="12.75" customHeight="1" x14ac:dyDescent="0.25">
      <c r="A7863" s="232"/>
      <c r="B7863" s="232"/>
      <c r="C7863" s="232"/>
      <c r="D7863" s="232"/>
      <c r="E7863" s="232"/>
      <c r="F7863" s="232"/>
      <c r="G7863" s="232"/>
      <c r="H7863" s="232"/>
      <c r="I7863" s="232"/>
      <c r="J7863" s="232"/>
      <c r="K7863" s="232"/>
      <c r="L7863" s="232"/>
      <c r="M7863" s="232"/>
      <c r="N7863" s="131" t="e">
        <f t="shared" si="122"/>
        <v>#N/A</v>
      </c>
    </row>
    <row r="7864" spans="1:14" ht="12.75" customHeight="1" x14ac:dyDescent="0.25">
      <c r="A7864" s="232"/>
      <c r="B7864" s="232"/>
      <c r="C7864" s="232"/>
      <c r="D7864" s="232"/>
      <c r="E7864" s="232"/>
      <c r="F7864" s="232"/>
      <c r="G7864" s="232"/>
      <c r="H7864" s="232"/>
      <c r="I7864" s="232"/>
      <c r="J7864" s="232"/>
      <c r="K7864" s="232"/>
      <c r="L7864" s="232"/>
      <c r="M7864" s="232"/>
      <c r="N7864" s="131" t="e">
        <f t="shared" si="122"/>
        <v>#N/A</v>
      </c>
    </row>
    <row r="7865" spans="1:14" ht="12.75" customHeight="1" x14ac:dyDescent="0.25">
      <c r="A7865" s="232"/>
      <c r="B7865" s="232"/>
      <c r="C7865" s="232"/>
      <c r="D7865" s="232"/>
      <c r="E7865" s="232"/>
      <c r="F7865" s="232"/>
      <c r="G7865" s="232"/>
      <c r="H7865" s="232"/>
      <c r="I7865" s="232"/>
      <c r="J7865" s="232"/>
      <c r="K7865" s="232"/>
      <c r="L7865" s="232"/>
      <c r="M7865" s="232"/>
      <c r="N7865" s="131" t="e">
        <f t="shared" si="122"/>
        <v>#N/A</v>
      </c>
    </row>
    <row r="7866" spans="1:14" ht="12.75" customHeight="1" x14ac:dyDescent="0.25">
      <c r="A7866" s="232"/>
      <c r="B7866" s="232"/>
      <c r="C7866" s="232"/>
      <c r="D7866" s="232"/>
      <c r="E7866" s="232"/>
      <c r="F7866" s="232"/>
      <c r="G7866" s="232"/>
      <c r="H7866" s="232"/>
      <c r="I7866" s="232"/>
      <c r="J7866" s="232"/>
      <c r="K7866" s="232"/>
      <c r="L7866" s="232"/>
      <c r="M7866" s="232"/>
      <c r="N7866" s="131" t="e">
        <f t="shared" si="122"/>
        <v>#N/A</v>
      </c>
    </row>
    <row r="7867" spans="1:14" ht="12.75" customHeight="1" x14ac:dyDescent="0.25">
      <c r="A7867" s="232"/>
      <c r="B7867" s="232"/>
      <c r="C7867" s="232"/>
      <c r="D7867" s="232"/>
      <c r="E7867" s="232"/>
      <c r="F7867" s="232"/>
      <c r="G7867" s="232"/>
      <c r="H7867" s="232"/>
      <c r="I7867" s="232"/>
      <c r="J7867" s="232"/>
      <c r="K7867" s="232"/>
      <c r="L7867" s="232"/>
      <c r="M7867" s="232"/>
      <c r="N7867" s="131" t="e">
        <f t="shared" si="122"/>
        <v>#N/A</v>
      </c>
    </row>
    <row r="7868" spans="1:14" ht="12.75" customHeight="1" x14ac:dyDescent="0.25">
      <c r="A7868" s="232"/>
      <c r="B7868" s="232"/>
      <c r="C7868" s="232"/>
      <c r="D7868" s="232"/>
      <c r="E7868" s="232"/>
      <c r="F7868" s="232"/>
      <c r="G7868" s="232"/>
      <c r="H7868" s="232"/>
      <c r="I7868" s="232"/>
      <c r="J7868" s="232"/>
      <c r="K7868" s="232"/>
      <c r="L7868" s="232"/>
      <c r="M7868" s="232"/>
      <c r="N7868" s="131" t="e">
        <f t="shared" si="122"/>
        <v>#N/A</v>
      </c>
    </row>
    <row r="7869" spans="1:14" ht="12.75" customHeight="1" x14ac:dyDescent="0.25">
      <c r="A7869" s="232"/>
      <c r="B7869" s="232"/>
      <c r="C7869" s="232"/>
      <c r="D7869" s="232"/>
      <c r="E7869" s="232"/>
      <c r="F7869" s="232"/>
      <c r="G7869" s="232"/>
      <c r="H7869" s="232"/>
      <c r="I7869" s="232"/>
      <c r="J7869" s="232"/>
      <c r="K7869" s="232"/>
      <c r="L7869" s="232"/>
      <c r="M7869" s="232"/>
      <c r="N7869" s="131" t="e">
        <f t="shared" si="122"/>
        <v>#N/A</v>
      </c>
    </row>
    <row r="7870" spans="1:14" ht="12.75" customHeight="1" x14ac:dyDescent="0.25">
      <c r="A7870" s="232"/>
      <c r="B7870" s="232"/>
      <c r="C7870" s="232"/>
      <c r="D7870" s="232"/>
      <c r="E7870" s="232"/>
      <c r="F7870" s="232"/>
      <c r="G7870" s="232"/>
      <c r="H7870" s="232"/>
      <c r="I7870" s="232"/>
      <c r="J7870" s="232"/>
      <c r="K7870" s="232"/>
      <c r="L7870" s="232"/>
      <c r="M7870" s="232"/>
      <c r="N7870" s="131" t="e">
        <f t="shared" si="122"/>
        <v>#N/A</v>
      </c>
    </row>
    <row r="7871" spans="1:14" ht="12.75" customHeight="1" x14ac:dyDescent="0.25">
      <c r="A7871" s="232"/>
      <c r="B7871" s="232"/>
      <c r="C7871" s="232"/>
      <c r="D7871" s="232"/>
      <c r="E7871" s="232"/>
      <c r="F7871" s="232"/>
      <c r="G7871" s="232"/>
      <c r="H7871" s="232"/>
      <c r="I7871" s="232"/>
      <c r="J7871" s="232"/>
      <c r="K7871" s="232"/>
      <c r="L7871" s="232"/>
      <c r="M7871" s="232"/>
      <c r="N7871" s="131" t="e">
        <f t="shared" si="122"/>
        <v>#N/A</v>
      </c>
    </row>
    <row r="7872" spans="1:14" ht="12.75" customHeight="1" x14ac:dyDescent="0.25">
      <c r="A7872" s="232"/>
      <c r="B7872" s="232"/>
      <c r="C7872" s="232"/>
      <c r="D7872" s="232"/>
      <c r="E7872" s="232"/>
      <c r="F7872" s="232"/>
      <c r="G7872" s="232"/>
      <c r="H7872" s="232"/>
      <c r="I7872" s="232"/>
      <c r="J7872" s="232"/>
      <c r="K7872" s="232"/>
      <c r="L7872" s="232"/>
      <c r="M7872" s="232"/>
      <c r="N7872" s="131" t="e">
        <f t="shared" si="122"/>
        <v>#N/A</v>
      </c>
    </row>
    <row r="7873" spans="1:14" ht="12.75" customHeight="1" x14ac:dyDescent="0.25">
      <c r="A7873" s="232"/>
      <c r="B7873" s="232"/>
      <c r="C7873" s="232"/>
      <c r="D7873" s="232"/>
      <c r="E7873" s="232"/>
      <c r="F7873" s="232"/>
      <c r="G7873" s="232"/>
      <c r="H7873" s="232"/>
      <c r="I7873" s="232"/>
      <c r="J7873" s="232"/>
      <c r="K7873" s="232"/>
      <c r="L7873" s="232"/>
      <c r="M7873" s="232"/>
      <c r="N7873" s="131" t="e">
        <f t="shared" si="122"/>
        <v>#N/A</v>
      </c>
    </row>
    <row r="7874" spans="1:14" ht="12.75" customHeight="1" x14ac:dyDescent="0.25">
      <c r="A7874" s="232"/>
      <c r="B7874" s="232"/>
      <c r="C7874" s="232"/>
      <c r="D7874" s="232"/>
      <c r="E7874" s="232"/>
      <c r="F7874" s="232"/>
      <c r="G7874" s="232"/>
      <c r="H7874" s="232"/>
      <c r="I7874" s="232"/>
      <c r="J7874" s="232"/>
      <c r="K7874" s="232"/>
      <c r="L7874" s="232"/>
      <c r="M7874" s="232"/>
      <c r="N7874" s="131" t="e">
        <f t="shared" si="122"/>
        <v>#N/A</v>
      </c>
    </row>
    <row r="7875" spans="1:14" ht="12.75" customHeight="1" x14ac:dyDescent="0.25">
      <c r="A7875" s="232"/>
      <c r="B7875" s="232"/>
      <c r="C7875" s="232"/>
      <c r="D7875" s="232"/>
      <c r="E7875" s="232"/>
      <c r="F7875" s="232"/>
      <c r="G7875" s="232"/>
      <c r="H7875" s="232"/>
      <c r="I7875" s="232"/>
      <c r="J7875" s="232"/>
      <c r="K7875" s="232"/>
      <c r="L7875" s="232"/>
      <c r="M7875" s="232"/>
      <c r="N7875" s="131" t="e">
        <f t="shared" si="122"/>
        <v>#N/A</v>
      </c>
    </row>
    <row r="7876" spans="1:14" ht="12.75" customHeight="1" x14ac:dyDescent="0.25">
      <c r="A7876" s="232"/>
      <c r="B7876" s="232"/>
      <c r="C7876" s="232"/>
      <c r="D7876" s="232"/>
      <c r="E7876" s="232"/>
      <c r="F7876" s="232"/>
      <c r="G7876" s="232"/>
      <c r="H7876" s="232"/>
      <c r="I7876" s="232"/>
      <c r="J7876" s="232"/>
      <c r="K7876" s="232"/>
      <c r="L7876" s="232"/>
      <c r="M7876" s="232"/>
      <c r="N7876" s="131" t="e">
        <f t="shared" ref="N7876:N7939" si="123">VLOOKUP(I7876,$O$3:$P$10,2,FALSE)</f>
        <v>#N/A</v>
      </c>
    </row>
    <row r="7877" spans="1:14" ht="12.75" customHeight="1" x14ac:dyDescent="0.25">
      <c r="A7877" s="232"/>
      <c r="B7877" s="232"/>
      <c r="C7877" s="232"/>
      <c r="D7877" s="232"/>
      <c r="E7877" s="232"/>
      <c r="F7877" s="232"/>
      <c r="G7877" s="232"/>
      <c r="H7877" s="232"/>
      <c r="I7877" s="232"/>
      <c r="J7877" s="232"/>
      <c r="K7877" s="232"/>
      <c r="L7877" s="232"/>
      <c r="M7877" s="232"/>
      <c r="N7877" s="131" t="e">
        <f t="shared" si="123"/>
        <v>#N/A</v>
      </c>
    </row>
    <row r="7878" spans="1:14" ht="12.75" customHeight="1" x14ac:dyDescent="0.25">
      <c r="A7878" s="232"/>
      <c r="B7878" s="232"/>
      <c r="C7878" s="232"/>
      <c r="D7878" s="232"/>
      <c r="E7878" s="232"/>
      <c r="F7878" s="232"/>
      <c r="G7878" s="232"/>
      <c r="H7878" s="232"/>
      <c r="I7878" s="232"/>
      <c r="J7878" s="232"/>
      <c r="K7878" s="232"/>
      <c r="L7878" s="232"/>
      <c r="M7878" s="232"/>
      <c r="N7878" s="131" t="e">
        <f t="shared" si="123"/>
        <v>#N/A</v>
      </c>
    </row>
    <row r="7879" spans="1:14" ht="12.75" customHeight="1" x14ac:dyDescent="0.25">
      <c r="A7879" s="232"/>
      <c r="B7879" s="232"/>
      <c r="C7879" s="232"/>
      <c r="D7879" s="232"/>
      <c r="E7879" s="232"/>
      <c r="F7879" s="232"/>
      <c r="G7879" s="232"/>
      <c r="H7879" s="232"/>
      <c r="I7879" s="232"/>
      <c r="J7879" s="232"/>
      <c r="K7879" s="232"/>
      <c r="L7879" s="232"/>
      <c r="M7879" s="232"/>
      <c r="N7879" s="131" t="e">
        <f t="shared" si="123"/>
        <v>#N/A</v>
      </c>
    </row>
    <row r="7880" spans="1:14" ht="12.75" customHeight="1" x14ac:dyDescent="0.25">
      <c r="A7880" s="232"/>
      <c r="B7880" s="232"/>
      <c r="C7880" s="232"/>
      <c r="D7880" s="232"/>
      <c r="E7880" s="232"/>
      <c r="F7880" s="232"/>
      <c r="G7880" s="232"/>
      <c r="H7880" s="232"/>
      <c r="I7880" s="232"/>
      <c r="J7880" s="232"/>
      <c r="K7880" s="232"/>
      <c r="L7880" s="232"/>
      <c r="M7880" s="232"/>
      <c r="N7880" s="131" t="e">
        <f t="shared" si="123"/>
        <v>#N/A</v>
      </c>
    </row>
    <row r="7881" spans="1:14" ht="12.75" customHeight="1" x14ac:dyDescent="0.25">
      <c r="A7881" s="232"/>
      <c r="B7881" s="232"/>
      <c r="C7881" s="232"/>
      <c r="D7881" s="232"/>
      <c r="E7881" s="232"/>
      <c r="F7881" s="232"/>
      <c r="G7881" s="232"/>
      <c r="H7881" s="232"/>
      <c r="I7881" s="232"/>
      <c r="J7881" s="232"/>
      <c r="K7881" s="232"/>
      <c r="L7881" s="232"/>
      <c r="M7881" s="232"/>
      <c r="N7881" s="131" t="e">
        <f t="shared" si="123"/>
        <v>#N/A</v>
      </c>
    </row>
    <row r="7882" spans="1:14" ht="12.75" customHeight="1" x14ac:dyDescent="0.25">
      <c r="A7882" s="232"/>
      <c r="B7882" s="232"/>
      <c r="C7882" s="232"/>
      <c r="D7882" s="232"/>
      <c r="E7882" s="232"/>
      <c r="F7882" s="232"/>
      <c r="G7882" s="232"/>
      <c r="H7882" s="232"/>
      <c r="I7882" s="232"/>
      <c r="J7882" s="232"/>
      <c r="K7882" s="232"/>
      <c r="L7882" s="232"/>
      <c r="M7882" s="232"/>
      <c r="N7882" s="131" t="e">
        <f t="shared" si="123"/>
        <v>#N/A</v>
      </c>
    </row>
    <row r="7883" spans="1:14" ht="12.75" customHeight="1" x14ac:dyDescent="0.25">
      <c r="A7883" s="232"/>
      <c r="B7883" s="232"/>
      <c r="C7883" s="232"/>
      <c r="D7883" s="232"/>
      <c r="E7883" s="232"/>
      <c r="F7883" s="232"/>
      <c r="G7883" s="232"/>
      <c r="H7883" s="232"/>
      <c r="I7883" s="232"/>
      <c r="J7883" s="232"/>
      <c r="K7883" s="232"/>
      <c r="L7883" s="232"/>
      <c r="M7883" s="232"/>
      <c r="N7883" s="131" t="e">
        <f t="shared" si="123"/>
        <v>#N/A</v>
      </c>
    </row>
    <row r="7884" spans="1:14" ht="12.75" customHeight="1" x14ac:dyDescent="0.25">
      <c r="A7884" s="232"/>
      <c r="B7884" s="232"/>
      <c r="C7884" s="232"/>
      <c r="D7884" s="232"/>
      <c r="E7884" s="232"/>
      <c r="F7884" s="232"/>
      <c r="G7884" s="232"/>
      <c r="H7884" s="232"/>
      <c r="I7884" s="232"/>
      <c r="J7884" s="232"/>
      <c r="K7884" s="232"/>
      <c r="L7884" s="232"/>
      <c r="M7884" s="232"/>
      <c r="N7884" s="131" t="e">
        <f t="shared" si="123"/>
        <v>#N/A</v>
      </c>
    </row>
    <row r="7885" spans="1:14" ht="12.75" customHeight="1" x14ac:dyDescent="0.25">
      <c r="A7885" s="232"/>
      <c r="B7885" s="232"/>
      <c r="C7885" s="232"/>
      <c r="D7885" s="232"/>
      <c r="E7885" s="232"/>
      <c r="F7885" s="232"/>
      <c r="G7885" s="232"/>
      <c r="H7885" s="232"/>
      <c r="I7885" s="232"/>
      <c r="J7885" s="232"/>
      <c r="K7885" s="232"/>
      <c r="L7885" s="232"/>
      <c r="M7885" s="232"/>
      <c r="N7885" s="131" t="e">
        <f t="shared" si="123"/>
        <v>#N/A</v>
      </c>
    </row>
    <row r="7886" spans="1:14" ht="12.75" customHeight="1" x14ac:dyDescent="0.25">
      <c r="A7886" s="232"/>
      <c r="B7886" s="232"/>
      <c r="C7886" s="232"/>
      <c r="D7886" s="232"/>
      <c r="E7886" s="232"/>
      <c r="F7886" s="232"/>
      <c r="G7886" s="232"/>
      <c r="H7886" s="232"/>
      <c r="I7886" s="232"/>
      <c r="J7886" s="232"/>
      <c r="K7886" s="232"/>
      <c r="L7886" s="232"/>
      <c r="M7886" s="232"/>
      <c r="N7886" s="131" t="e">
        <f t="shared" si="123"/>
        <v>#N/A</v>
      </c>
    </row>
    <row r="7887" spans="1:14" ht="12.75" customHeight="1" x14ac:dyDescent="0.25">
      <c r="A7887" s="232"/>
      <c r="B7887" s="232"/>
      <c r="C7887" s="232"/>
      <c r="D7887" s="232"/>
      <c r="E7887" s="232"/>
      <c r="F7887" s="232"/>
      <c r="G7887" s="232"/>
      <c r="H7887" s="232"/>
      <c r="I7887" s="232"/>
      <c r="J7887" s="232"/>
      <c r="K7887" s="232"/>
      <c r="L7887" s="232"/>
      <c r="M7887" s="232"/>
      <c r="N7887" s="131" t="e">
        <f t="shared" si="123"/>
        <v>#N/A</v>
      </c>
    </row>
    <row r="7888" spans="1:14" ht="12.75" customHeight="1" x14ac:dyDescent="0.25">
      <c r="A7888" s="232"/>
      <c r="B7888" s="232"/>
      <c r="C7888" s="232"/>
      <c r="D7888" s="232"/>
      <c r="E7888" s="232"/>
      <c r="F7888" s="232"/>
      <c r="G7888" s="232"/>
      <c r="H7888" s="232"/>
      <c r="I7888" s="232"/>
      <c r="J7888" s="232"/>
      <c r="K7888" s="232"/>
      <c r="L7888" s="232"/>
      <c r="M7888" s="232"/>
      <c r="N7888" s="131" t="e">
        <f t="shared" si="123"/>
        <v>#N/A</v>
      </c>
    </row>
    <row r="7889" spans="1:14" ht="12.75" customHeight="1" x14ac:dyDescent="0.25">
      <c r="A7889" s="232"/>
      <c r="B7889" s="232"/>
      <c r="C7889" s="232"/>
      <c r="D7889" s="232"/>
      <c r="E7889" s="232"/>
      <c r="F7889" s="232"/>
      <c r="G7889" s="232"/>
      <c r="H7889" s="232"/>
      <c r="I7889" s="232"/>
      <c r="J7889" s="232"/>
      <c r="K7889" s="232"/>
      <c r="L7889" s="232"/>
      <c r="M7889" s="232"/>
      <c r="N7889" s="131" t="e">
        <f t="shared" si="123"/>
        <v>#N/A</v>
      </c>
    </row>
    <row r="7890" spans="1:14" ht="12.75" customHeight="1" x14ac:dyDescent="0.25">
      <c r="A7890" s="232"/>
      <c r="B7890" s="232"/>
      <c r="C7890" s="232"/>
      <c r="D7890" s="232"/>
      <c r="E7890" s="232"/>
      <c r="F7890" s="232"/>
      <c r="G7890" s="232"/>
      <c r="H7890" s="232"/>
      <c r="I7890" s="232"/>
      <c r="J7890" s="232"/>
      <c r="K7890" s="232"/>
      <c r="L7890" s="232"/>
      <c r="M7890" s="232"/>
      <c r="N7890" s="131" t="e">
        <f t="shared" si="123"/>
        <v>#N/A</v>
      </c>
    </row>
    <row r="7891" spans="1:14" ht="12.75" customHeight="1" x14ac:dyDescent="0.25">
      <c r="A7891" s="232"/>
      <c r="B7891" s="232"/>
      <c r="C7891" s="232"/>
      <c r="D7891" s="232"/>
      <c r="E7891" s="232"/>
      <c r="F7891" s="232"/>
      <c r="G7891" s="232"/>
      <c r="H7891" s="232"/>
      <c r="I7891" s="232"/>
      <c r="J7891" s="232"/>
      <c r="K7891" s="232"/>
      <c r="L7891" s="232"/>
      <c r="M7891" s="232"/>
      <c r="N7891" s="131" t="e">
        <f t="shared" si="123"/>
        <v>#N/A</v>
      </c>
    </row>
    <row r="7892" spans="1:14" ht="12.75" customHeight="1" x14ac:dyDescent="0.25">
      <c r="A7892" s="232"/>
      <c r="B7892" s="232"/>
      <c r="C7892" s="232"/>
      <c r="D7892" s="232"/>
      <c r="E7892" s="232"/>
      <c r="F7892" s="232"/>
      <c r="G7892" s="232"/>
      <c r="H7892" s="232"/>
      <c r="I7892" s="232"/>
      <c r="J7892" s="232"/>
      <c r="K7892" s="232"/>
      <c r="L7892" s="232"/>
      <c r="M7892" s="232"/>
      <c r="N7892" s="131" t="e">
        <f t="shared" si="123"/>
        <v>#N/A</v>
      </c>
    </row>
    <row r="7893" spans="1:14" ht="12.75" customHeight="1" x14ac:dyDescent="0.25">
      <c r="A7893" s="232"/>
      <c r="B7893" s="232"/>
      <c r="C7893" s="232"/>
      <c r="D7893" s="232"/>
      <c r="E7893" s="232"/>
      <c r="F7893" s="232"/>
      <c r="G7893" s="232"/>
      <c r="H7893" s="232"/>
      <c r="I7893" s="232"/>
      <c r="J7893" s="232"/>
      <c r="K7893" s="232"/>
      <c r="L7893" s="232"/>
      <c r="M7893" s="232"/>
      <c r="N7893" s="131" t="e">
        <f t="shared" si="123"/>
        <v>#N/A</v>
      </c>
    </row>
    <row r="7894" spans="1:14" ht="12.75" customHeight="1" x14ac:dyDescent="0.25">
      <c r="A7894" s="232"/>
      <c r="B7894" s="232"/>
      <c r="C7894" s="232"/>
      <c r="D7894" s="232"/>
      <c r="E7894" s="232"/>
      <c r="F7894" s="232"/>
      <c r="G7894" s="232"/>
      <c r="H7894" s="232"/>
      <c r="I7894" s="232"/>
      <c r="J7894" s="232"/>
      <c r="K7894" s="232"/>
      <c r="L7894" s="232"/>
      <c r="M7894" s="232"/>
      <c r="N7894" s="131" t="e">
        <f t="shared" si="123"/>
        <v>#N/A</v>
      </c>
    </row>
    <row r="7895" spans="1:14" ht="12.75" customHeight="1" x14ac:dyDescent="0.25">
      <c r="A7895" s="232"/>
      <c r="B7895" s="232"/>
      <c r="C7895" s="232"/>
      <c r="D7895" s="232"/>
      <c r="E7895" s="232"/>
      <c r="F7895" s="232"/>
      <c r="G7895" s="232"/>
      <c r="H7895" s="232"/>
      <c r="I7895" s="232"/>
      <c r="J7895" s="232"/>
      <c r="K7895" s="232"/>
      <c r="L7895" s="232"/>
      <c r="M7895" s="232"/>
      <c r="N7895" s="131" t="e">
        <f t="shared" si="123"/>
        <v>#N/A</v>
      </c>
    </row>
    <row r="7896" spans="1:14" ht="12.75" customHeight="1" x14ac:dyDescent="0.25">
      <c r="A7896" s="232"/>
      <c r="B7896" s="232"/>
      <c r="C7896" s="232"/>
      <c r="D7896" s="232"/>
      <c r="E7896" s="232"/>
      <c r="F7896" s="232"/>
      <c r="G7896" s="232"/>
      <c r="H7896" s="232"/>
      <c r="I7896" s="232"/>
      <c r="J7896" s="232"/>
      <c r="K7896" s="232"/>
      <c r="L7896" s="232"/>
      <c r="M7896" s="232"/>
      <c r="N7896" s="131" t="e">
        <f t="shared" si="123"/>
        <v>#N/A</v>
      </c>
    </row>
    <row r="7897" spans="1:14" ht="12.75" customHeight="1" x14ac:dyDescent="0.25">
      <c r="A7897" s="232"/>
      <c r="B7897" s="232"/>
      <c r="C7897" s="232"/>
      <c r="D7897" s="232"/>
      <c r="E7897" s="232"/>
      <c r="F7897" s="232"/>
      <c r="G7897" s="232"/>
      <c r="H7897" s="232"/>
      <c r="I7897" s="232"/>
      <c r="J7897" s="232"/>
      <c r="K7897" s="232"/>
      <c r="L7897" s="232"/>
      <c r="M7897" s="232"/>
      <c r="N7897" s="131" t="e">
        <f t="shared" si="123"/>
        <v>#N/A</v>
      </c>
    </row>
    <row r="7898" spans="1:14" ht="12.75" customHeight="1" x14ac:dyDescent="0.25">
      <c r="A7898" s="232"/>
      <c r="B7898" s="232"/>
      <c r="C7898" s="232"/>
      <c r="D7898" s="232"/>
      <c r="E7898" s="232"/>
      <c r="F7898" s="232"/>
      <c r="G7898" s="232"/>
      <c r="H7898" s="232"/>
      <c r="I7898" s="232"/>
      <c r="J7898" s="232"/>
      <c r="K7898" s="232"/>
      <c r="L7898" s="232"/>
      <c r="M7898" s="232"/>
      <c r="N7898" s="131" t="e">
        <f t="shared" si="123"/>
        <v>#N/A</v>
      </c>
    </row>
    <row r="7899" spans="1:14" ht="12.75" customHeight="1" x14ac:dyDescent="0.25">
      <c r="A7899" s="232"/>
      <c r="B7899" s="232"/>
      <c r="C7899" s="232"/>
      <c r="D7899" s="232"/>
      <c r="E7899" s="232"/>
      <c r="F7899" s="232"/>
      <c r="G7899" s="232"/>
      <c r="H7899" s="232"/>
      <c r="I7899" s="232"/>
      <c r="J7899" s="232"/>
      <c r="K7899" s="232"/>
      <c r="L7899" s="232"/>
      <c r="M7899" s="232"/>
      <c r="N7899" s="131" t="e">
        <f t="shared" si="123"/>
        <v>#N/A</v>
      </c>
    </row>
    <row r="7900" spans="1:14" ht="12.75" customHeight="1" x14ac:dyDescent="0.25">
      <c r="A7900" s="232"/>
      <c r="B7900" s="232"/>
      <c r="C7900" s="232"/>
      <c r="D7900" s="232"/>
      <c r="E7900" s="232"/>
      <c r="F7900" s="232"/>
      <c r="G7900" s="232"/>
      <c r="H7900" s="232"/>
      <c r="I7900" s="232"/>
      <c r="J7900" s="232"/>
      <c r="K7900" s="232"/>
      <c r="L7900" s="232"/>
      <c r="M7900" s="232"/>
      <c r="N7900" s="131" t="e">
        <f t="shared" si="123"/>
        <v>#N/A</v>
      </c>
    </row>
    <row r="7901" spans="1:14" ht="12.75" customHeight="1" x14ac:dyDescent="0.25">
      <c r="A7901" s="232"/>
      <c r="B7901" s="232"/>
      <c r="C7901" s="232"/>
      <c r="D7901" s="232"/>
      <c r="E7901" s="232"/>
      <c r="F7901" s="232"/>
      <c r="G7901" s="232"/>
      <c r="H7901" s="232"/>
      <c r="I7901" s="232"/>
      <c r="J7901" s="232"/>
      <c r="K7901" s="232"/>
      <c r="L7901" s="232"/>
      <c r="M7901" s="232"/>
      <c r="N7901" s="131" t="e">
        <f t="shared" si="123"/>
        <v>#N/A</v>
      </c>
    </row>
    <row r="7902" spans="1:14" ht="12.75" customHeight="1" x14ac:dyDescent="0.25">
      <c r="A7902" s="232"/>
      <c r="B7902" s="232"/>
      <c r="C7902" s="232"/>
      <c r="D7902" s="232"/>
      <c r="E7902" s="232"/>
      <c r="F7902" s="232"/>
      <c r="G7902" s="232"/>
      <c r="H7902" s="232"/>
      <c r="I7902" s="232"/>
      <c r="J7902" s="232"/>
      <c r="K7902" s="232"/>
      <c r="L7902" s="232"/>
      <c r="M7902" s="232"/>
      <c r="N7902" s="131" t="e">
        <f t="shared" si="123"/>
        <v>#N/A</v>
      </c>
    </row>
    <row r="7903" spans="1:14" ht="12.75" customHeight="1" x14ac:dyDescent="0.25">
      <c r="A7903" s="232"/>
      <c r="B7903" s="232"/>
      <c r="C7903" s="232"/>
      <c r="D7903" s="232"/>
      <c r="E7903" s="232"/>
      <c r="F7903" s="232"/>
      <c r="G7903" s="232"/>
      <c r="H7903" s="232"/>
      <c r="I7903" s="232"/>
      <c r="J7903" s="232"/>
      <c r="K7903" s="232"/>
      <c r="L7903" s="232"/>
      <c r="M7903" s="232"/>
      <c r="N7903" s="131" t="e">
        <f t="shared" si="123"/>
        <v>#N/A</v>
      </c>
    </row>
    <row r="7904" spans="1:14" ht="12.75" customHeight="1" x14ac:dyDescent="0.25">
      <c r="A7904" s="232"/>
      <c r="B7904" s="232"/>
      <c r="C7904" s="232"/>
      <c r="D7904" s="232"/>
      <c r="E7904" s="232"/>
      <c r="F7904" s="232"/>
      <c r="G7904" s="232"/>
      <c r="H7904" s="232"/>
      <c r="I7904" s="232"/>
      <c r="J7904" s="232"/>
      <c r="K7904" s="232"/>
      <c r="L7904" s="232"/>
      <c r="M7904" s="232"/>
      <c r="N7904" s="131" t="e">
        <f t="shared" si="123"/>
        <v>#N/A</v>
      </c>
    </row>
    <row r="7905" spans="1:14" ht="12.75" customHeight="1" x14ac:dyDescent="0.25">
      <c r="A7905" s="232"/>
      <c r="B7905" s="232"/>
      <c r="C7905" s="232"/>
      <c r="D7905" s="232"/>
      <c r="E7905" s="232"/>
      <c r="F7905" s="232"/>
      <c r="G7905" s="232"/>
      <c r="H7905" s="232"/>
      <c r="I7905" s="232"/>
      <c r="J7905" s="232"/>
      <c r="K7905" s="232"/>
      <c r="L7905" s="232"/>
      <c r="M7905" s="232"/>
      <c r="N7905" s="131" t="e">
        <f t="shared" si="123"/>
        <v>#N/A</v>
      </c>
    </row>
    <row r="7906" spans="1:14" ht="12.75" customHeight="1" x14ac:dyDescent="0.25">
      <c r="A7906" s="232"/>
      <c r="B7906" s="232"/>
      <c r="C7906" s="232"/>
      <c r="D7906" s="232"/>
      <c r="E7906" s="232"/>
      <c r="F7906" s="232"/>
      <c r="G7906" s="232"/>
      <c r="H7906" s="232"/>
      <c r="I7906" s="232"/>
      <c r="J7906" s="232"/>
      <c r="K7906" s="232"/>
      <c r="L7906" s="232"/>
      <c r="M7906" s="232"/>
      <c r="N7906" s="131" t="e">
        <f t="shared" si="123"/>
        <v>#N/A</v>
      </c>
    </row>
    <row r="7907" spans="1:14" ht="12.75" customHeight="1" x14ac:dyDescent="0.25">
      <c r="A7907" s="232"/>
      <c r="B7907" s="232"/>
      <c r="C7907" s="232"/>
      <c r="D7907" s="232"/>
      <c r="E7907" s="232"/>
      <c r="F7907" s="232"/>
      <c r="G7907" s="232"/>
      <c r="H7907" s="232"/>
      <c r="I7907" s="232"/>
      <c r="J7907" s="232"/>
      <c r="K7907" s="232"/>
      <c r="L7907" s="232"/>
      <c r="M7907" s="232"/>
      <c r="N7907" s="131" t="e">
        <f t="shared" si="123"/>
        <v>#N/A</v>
      </c>
    </row>
    <row r="7908" spans="1:14" ht="12.75" customHeight="1" x14ac:dyDescent="0.25">
      <c r="A7908" s="232"/>
      <c r="B7908" s="232"/>
      <c r="C7908" s="232"/>
      <c r="D7908" s="232"/>
      <c r="E7908" s="232"/>
      <c r="F7908" s="232"/>
      <c r="G7908" s="232"/>
      <c r="H7908" s="232"/>
      <c r="I7908" s="232"/>
      <c r="J7908" s="232"/>
      <c r="K7908" s="232"/>
      <c r="L7908" s="232"/>
      <c r="M7908" s="232"/>
      <c r="N7908" s="131" t="e">
        <f t="shared" si="123"/>
        <v>#N/A</v>
      </c>
    </row>
    <row r="7909" spans="1:14" ht="12.75" customHeight="1" x14ac:dyDescent="0.25">
      <c r="A7909" s="232"/>
      <c r="B7909" s="232"/>
      <c r="C7909" s="232"/>
      <c r="D7909" s="232"/>
      <c r="E7909" s="232"/>
      <c r="F7909" s="232"/>
      <c r="G7909" s="232"/>
      <c r="H7909" s="232"/>
      <c r="I7909" s="232"/>
      <c r="J7909" s="232"/>
      <c r="K7909" s="232"/>
      <c r="L7909" s="232"/>
      <c r="M7909" s="232"/>
      <c r="N7909" s="131" t="e">
        <f t="shared" si="123"/>
        <v>#N/A</v>
      </c>
    </row>
    <row r="7910" spans="1:14" ht="12.75" customHeight="1" x14ac:dyDescent="0.25">
      <c r="A7910" s="232"/>
      <c r="B7910" s="232"/>
      <c r="C7910" s="232"/>
      <c r="D7910" s="232"/>
      <c r="E7910" s="232"/>
      <c r="F7910" s="232"/>
      <c r="G7910" s="232"/>
      <c r="H7910" s="232"/>
      <c r="I7910" s="232"/>
      <c r="J7910" s="232"/>
      <c r="K7910" s="232"/>
      <c r="L7910" s="232"/>
      <c r="M7910" s="232"/>
      <c r="N7910" s="131" t="e">
        <f t="shared" si="123"/>
        <v>#N/A</v>
      </c>
    </row>
    <row r="7911" spans="1:14" ht="12.75" customHeight="1" x14ac:dyDescent="0.25">
      <c r="A7911" s="232"/>
      <c r="B7911" s="232"/>
      <c r="C7911" s="232"/>
      <c r="D7911" s="232"/>
      <c r="E7911" s="232"/>
      <c r="F7911" s="232"/>
      <c r="G7911" s="232"/>
      <c r="H7911" s="232"/>
      <c r="I7911" s="232"/>
      <c r="J7911" s="232"/>
      <c r="K7911" s="232"/>
      <c r="L7911" s="232"/>
      <c r="M7911" s="232"/>
      <c r="N7911" s="131" t="e">
        <f t="shared" si="123"/>
        <v>#N/A</v>
      </c>
    </row>
    <row r="7912" spans="1:14" ht="12.75" customHeight="1" x14ac:dyDescent="0.25">
      <c r="A7912" s="232"/>
      <c r="B7912" s="232"/>
      <c r="C7912" s="232"/>
      <c r="D7912" s="232"/>
      <c r="E7912" s="232"/>
      <c r="F7912" s="232"/>
      <c r="G7912" s="232"/>
      <c r="H7912" s="232"/>
      <c r="I7912" s="232"/>
      <c r="J7912" s="232"/>
      <c r="K7912" s="232"/>
      <c r="L7912" s="232"/>
      <c r="M7912" s="232"/>
      <c r="N7912" s="131" t="e">
        <f t="shared" si="123"/>
        <v>#N/A</v>
      </c>
    </row>
    <row r="7913" spans="1:14" ht="12.75" customHeight="1" x14ac:dyDescent="0.25">
      <c r="A7913" s="232"/>
      <c r="B7913" s="232"/>
      <c r="C7913" s="232"/>
      <c r="D7913" s="232"/>
      <c r="E7913" s="232"/>
      <c r="F7913" s="232"/>
      <c r="G7913" s="232"/>
      <c r="H7913" s="232"/>
      <c r="I7913" s="232"/>
      <c r="J7913" s="232"/>
      <c r="K7913" s="232"/>
      <c r="L7913" s="232"/>
      <c r="M7913" s="232"/>
      <c r="N7913" s="131" t="e">
        <f t="shared" si="123"/>
        <v>#N/A</v>
      </c>
    </row>
    <row r="7914" spans="1:14" ht="12.75" customHeight="1" x14ac:dyDescent="0.25">
      <c r="A7914" s="232"/>
      <c r="B7914" s="232"/>
      <c r="C7914" s="232"/>
      <c r="D7914" s="232"/>
      <c r="E7914" s="232"/>
      <c r="F7914" s="232"/>
      <c r="G7914" s="232"/>
      <c r="H7914" s="232"/>
      <c r="I7914" s="232"/>
      <c r="J7914" s="232"/>
      <c r="K7914" s="232"/>
      <c r="L7914" s="232"/>
      <c r="M7914" s="232"/>
      <c r="N7914" s="131" t="e">
        <f t="shared" si="123"/>
        <v>#N/A</v>
      </c>
    </row>
    <row r="7915" spans="1:14" ht="12.75" customHeight="1" x14ac:dyDescent="0.25">
      <c r="A7915" s="232"/>
      <c r="B7915" s="232"/>
      <c r="C7915" s="232"/>
      <c r="D7915" s="232"/>
      <c r="E7915" s="232"/>
      <c r="F7915" s="232"/>
      <c r="G7915" s="232"/>
      <c r="H7915" s="232"/>
      <c r="I7915" s="232"/>
      <c r="J7915" s="232"/>
      <c r="K7915" s="232"/>
      <c r="L7915" s="232"/>
      <c r="M7915" s="232"/>
      <c r="N7915" s="131" t="e">
        <f t="shared" si="123"/>
        <v>#N/A</v>
      </c>
    </row>
    <row r="7916" spans="1:14" ht="12.75" customHeight="1" x14ac:dyDescent="0.25">
      <c r="A7916" s="232"/>
      <c r="B7916" s="232"/>
      <c r="C7916" s="232"/>
      <c r="D7916" s="232"/>
      <c r="E7916" s="232"/>
      <c r="F7916" s="232"/>
      <c r="G7916" s="232"/>
      <c r="H7916" s="232"/>
      <c r="I7916" s="232"/>
      <c r="J7916" s="232"/>
      <c r="K7916" s="232"/>
      <c r="L7916" s="232"/>
      <c r="M7916" s="232"/>
      <c r="N7916" s="131" t="e">
        <f t="shared" si="123"/>
        <v>#N/A</v>
      </c>
    </row>
    <row r="7917" spans="1:14" ht="12.75" customHeight="1" x14ac:dyDescent="0.25">
      <c r="A7917" s="232"/>
      <c r="B7917" s="232"/>
      <c r="C7917" s="232"/>
      <c r="D7917" s="232"/>
      <c r="E7917" s="232"/>
      <c r="F7917" s="232"/>
      <c r="G7917" s="232"/>
      <c r="H7917" s="232"/>
      <c r="I7917" s="232"/>
      <c r="J7917" s="232"/>
      <c r="K7917" s="232"/>
      <c r="L7917" s="232"/>
      <c r="M7917" s="232"/>
      <c r="N7917" s="131" t="e">
        <f t="shared" si="123"/>
        <v>#N/A</v>
      </c>
    </row>
    <row r="7918" spans="1:14" ht="12.75" customHeight="1" x14ac:dyDescent="0.25">
      <c r="A7918" s="232"/>
      <c r="B7918" s="232"/>
      <c r="C7918" s="232"/>
      <c r="D7918" s="232"/>
      <c r="E7918" s="232"/>
      <c r="F7918" s="232"/>
      <c r="G7918" s="232"/>
      <c r="H7918" s="232"/>
      <c r="I7918" s="232"/>
      <c r="J7918" s="232"/>
      <c r="K7918" s="232"/>
      <c r="L7918" s="232"/>
      <c r="M7918" s="232"/>
      <c r="N7918" s="131" t="e">
        <f t="shared" si="123"/>
        <v>#N/A</v>
      </c>
    </row>
    <row r="7919" spans="1:14" ht="12.75" customHeight="1" x14ac:dyDescent="0.25">
      <c r="A7919" s="232"/>
      <c r="B7919" s="232"/>
      <c r="C7919" s="232"/>
      <c r="D7919" s="232"/>
      <c r="E7919" s="232"/>
      <c r="F7919" s="232"/>
      <c r="G7919" s="232"/>
      <c r="H7919" s="232"/>
      <c r="I7919" s="232"/>
      <c r="J7919" s="232"/>
      <c r="K7919" s="232"/>
      <c r="L7919" s="232"/>
      <c r="M7919" s="232"/>
      <c r="N7919" s="131" t="e">
        <f t="shared" si="123"/>
        <v>#N/A</v>
      </c>
    </row>
    <row r="7920" spans="1:14" ht="12.75" customHeight="1" x14ac:dyDescent="0.25">
      <c r="A7920" s="232"/>
      <c r="B7920" s="232"/>
      <c r="C7920" s="232"/>
      <c r="D7920" s="232"/>
      <c r="E7920" s="232"/>
      <c r="F7920" s="232"/>
      <c r="G7920" s="232"/>
      <c r="H7920" s="232"/>
      <c r="I7920" s="232"/>
      <c r="J7920" s="232"/>
      <c r="K7920" s="232"/>
      <c r="L7920" s="232"/>
      <c r="M7920" s="232"/>
      <c r="N7920" s="131" t="e">
        <f t="shared" si="123"/>
        <v>#N/A</v>
      </c>
    </row>
    <row r="7921" spans="1:14" ht="12.75" customHeight="1" x14ac:dyDescent="0.25">
      <c r="A7921" s="232"/>
      <c r="B7921" s="232"/>
      <c r="C7921" s="232"/>
      <c r="D7921" s="232"/>
      <c r="E7921" s="232"/>
      <c r="F7921" s="232"/>
      <c r="G7921" s="232"/>
      <c r="H7921" s="232"/>
      <c r="I7921" s="232"/>
      <c r="J7921" s="232"/>
      <c r="K7921" s="232"/>
      <c r="L7921" s="232"/>
      <c r="M7921" s="232"/>
      <c r="N7921" s="131" t="e">
        <f t="shared" si="123"/>
        <v>#N/A</v>
      </c>
    </row>
    <row r="7922" spans="1:14" ht="12.75" customHeight="1" x14ac:dyDescent="0.25">
      <c r="A7922" s="232"/>
      <c r="B7922" s="232"/>
      <c r="C7922" s="232"/>
      <c r="D7922" s="232"/>
      <c r="E7922" s="232"/>
      <c r="F7922" s="232"/>
      <c r="G7922" s="232"/>
      <c r="H7922" s="232"/>
      <c r="I7922" s="232"/>
      <c r="J7922" s="232"/>
      <c r="K7922" s="232"/>
      <c r="L7922" s="232"/>
      <c r="M7922" s="232"/>
      <c r="N7922" s="131" t="e">
        <f t="shared" si="123"/>
        <v>#N/A</v>
      </c>
    </row>
    <row r="7923" spans="1:14" ht="12.75" customHeight="1" x14ac:dyDescent="0.25">
      <c r="A7923" s="232"/>
      <c r="B7923" s="232"/>
      <c r="C7923" s="232"/>
      <c r="D7923" s="232"/>
      <c r="E7923" s="232"/>
      <c r="F7923" s="232"/>
      <c r="G7923" s="232"/>
      <c r="H7923" s="232"/>
      <c r="I7923" s="232"/>
      <c r="J7923" s="232"/>
      <c r="K7923" s="232"/>
      <c r="L7923" s="232"/>
      <c r="M7923" s="232"/>
      <c r="N7923" s="131" t="e">
        <f t="shared" si="123"/>
        <v>#N/A</v>
      </c>
    </row>
    <row r="7924" spans="1:14" ht="12.75" customHeight="1" x14ac:dyDescent="0.25">
      <c r="A7924" s="232"/>
      <c r="B7924" s="232"/>
      <c r="C7924" s="232"/>
      <c r="D7924" s="232"/>
      <c r="E7924" s="232"/>
      <c r="F7924" s="232"/>
      <c r="G7924" s="232"/>
      <c r="H7924" s="232"/>
      <c r="I7924" s="232"/>
      <c r="J7924" s="232"/>
      <c r="K7924" s="232"/>
      <c r="L7924" s="232"/>
      <c r="M7924" s="232"/>
      <c r="N7924" s="131" t="e">
        <f t="shared" si="123"/>
        <v>#N/A</v>
      </c>
    </row>
    <row r="7925" spans="1:14" ht="12.75" customHeight="1" x14ac:dyDescent="0.25">
      <c r="A7925" s="232"/>
      <c r="B7925" s="232"/>
      <c r="C7925" s="232"/>
      <c r="D7925" s="232"/>
      <c r="E7925" s="232"/>
      <c r="F7925" s="232"/>
      <c r="G7925" s="232"/>
      <c r="H7925" s="232"/>
      <c r="I7925" s="232"/>
      <c r="J7925" s="232"/>
      <c r="K7925" s="232"/>
      <c r="L7925" s="232"/>
      <c r="M7925" s="232"/>
      <c r="N7925" s="131" t="e">
        <f t="shared" si="123"/>
        <v>#N/A</v>
      </c>
    </row>
    <row r="7926" spans="1:14" ht="12.75" customHeight="1" x14ac:dyDescent="0.25">
      <c r="A7926" s="232"/>
      <c r="B7926" s="232"/>
      <c r="C7926" s="232"/>
      <c r="D7926" s="232"/>
      <c r="E7926" s="232"/>
      <c r="F7926" s="232"/>
      <c r="G7926" s="232"/>
      <c r="H7926" s="232"/>
      <c r="I7926" s="232"/>
      <c r="J7926" s="232"/>
      <c r="K7926" s="232"/>
      <c r="L7926" s="232"/>
      <c r="M7926" s="232"/>
      <c r="N7926" s="131" t="e">
        <f t="shared" si="123"/>
        <v>#N/A</v>
      </c>
    </row>
    <row r="7927" spans="1:14" ht="12.75" customHeight="1" x14ac:dyDescent="0.25">
      <c r="A7927" s="232"/>
      <c r="B7927" s="232"/>
      <c r="C7927" s="232"/>
      <c r="D7927" s="232"/>
      <c r="E7927" s="232"/>
      <c r="F7927" s="232"/>
      <c r="G7927" s="232"/>
      <c r="H7927" s="232"/>
      <c r="I7927" s="232"/>
      <c r="J7927" s="232"/>
      <c r="K7927" s="232"/>
      <c r="L7927" s="232"/>
      <c r="M7927" s="232"/>
      <c r="N7927" s="131" t="e">
        <f t="shared" si="123"/>
        <v>#N/A</v>
      </c>
    </row>
    <row r="7928" spans="1:14" ht="12.75" customHeight="1" x14ac:dyDescent="0.25">
      <c r="A7928" s="232"/>
      <c r="B7928" s="232"/>
      <c r="C7928" s="232"/>
      <c r="D7928" s="232"/>
      <c r="E7928" s="232"/>
      <c r="F7928" s="232"/>
      <c r="G7928" s="232"/>
      <c r="H7928" s="232"/>
      <c r="I7928" s="232"/>
      <c r="J7928" s="232"/>
      <c r="K7928" s="232"/>
      <c r="L7928" s="232"/>
      <c r="M7928" s="232"/>
      <c r="N7928" s="131" t="e">
        <f t="shared" si="123"/>
        <v>#N/A</v>
      </c>
    </row>
    <row r="7929" spans="1:14" ht="12.75" customHeight="1" x14ac:dyDescent="0.25">
      <c r="A7929" s="232"/>
      <c r="B7929" s="232"/>
      <c r="C7929" s="232"/>
      <c r="D7929" s="232"/>
      <c r="E7929" s="232"/>
      <c r="F7929" s="232"/>
      <c r="G7929" s="232"/>
      <c r="H7929" s="232"/>
      <c r="I7929" s="232"/>
      <c r="J7929" s="232"/>
      <c r="K7929" s="232"/>
      <c r="L7929" s="232"/>
      <c r="M7929" s="232"/>
      <c r="N7929" s="131" t="e">
        <f t="shared" si="123"/>
        <v>#N/A</v>
      </c>
    </row>
    <row r="7930" spans="1:14" ht="12.75" customHeight="1" x14ac:dyDescent="0.25">
      <c r="A7930" s="232"/>
      <c r="B7930" s="232"/>
      <c r="C7930" s="232"/>
      <c r="D7930" s="232"/>
      <c r="E7930" s="232"/>
      <c r="F7930" s="232"/>
      <c r="G7930" s="232"/>
      <c r="H7930" s="232"/>
      <c r="I7930" s="232"/>
      <c r="J7930" s="232"/>
      <c r="K7930" s="232"/>
      <c r="L7930" s="232"/>
      <c r="M7930" s="232"/>
      <c r="N7930" s="131" t="e">
        <f t="shared" si="123"/>
        <v>#N/A</v>
      </c>
    </row>
    <row r="7931" spans="1:14" ht="12.75" customHeight="1" x14ac:dyDescent="0.25">
      <c r="A7931" s="232"/>
      <c r="B7931" s="232"/>
      <c r="C7931" s="232"/>
      <c r="D7931" s="232"/>
      <c r="E7931" s="232"/>
      <c r="F7931" s="232"/>
      <c r="G7931" s="232"/>
      <c r="H7931" s="232"/>
      <c r="I7931" s="232"/>
      <c r="J7931" s="232"/>
      <c r="K7931" s="232"/>
      <c r="L7931" s="232"/>
      <c r="M7931" s="232"/>
      <c r="N7931" s="131" t="e">
        <f t="shared" si="123"/>
        <v>#N/A</v>
      </c>
    </row>
    <row r="7932" spans="1:14" ht="12.75" customHeight="1" x14ac:dyDescent="0.25">
      <c r="A7932" s="232"/>
      <c r="B7932" s="232"/>
      <c r="C7932" s="232"/>
      <c r="D7932" s="232"/>
      <c r="E7932" s="232"/>
      <c r="F7932" s="232"/>
      <c r="G7932" s="232"/>
      <c r="H7932" s="232"/>
      <c r="I7932" s="232"/>
      <c r="J7932" s="232"/>
      <c r="K7932" s="232"/>
      <c r="L7932" s="232"/>
      <c r="M7932" s="232"/>
      <c r="N7932" s="131" t="e">
        <f t="shared" si="123"/>
        <v>#N/A</v>
      </c>
    </row>
    <row r="7933" spans="1:14" ht="12.75" customHeight="1" x14ac:dyDescent="0.25">
      <c r="A7933" s="232"/>
      <c r="B7933" s="232"/>
      <c r="C7933" s="232"/>
      <c r="D7933" s="232"/>
      <c r="E7933" s="232"/>
      <c r="F7933" s="232"/>
      <c r="G7933" s="232"/>
      <c r="H7933" s="232"/>
      <c r="I7933" s="232"/>
      <c r="J7933" s="232"/>
      <c r="K7933" s="232"/>
      <c r="L7933" s="232"/>
      <c r="M7933" s="232"/>
      <c r="N7933" s="131" t="e">
        <f t="shared" si="123"/>
        <v>#N/A</v>
      </c>
    </row>
    <row r="7934" spans="1:14" ht="12.75" customHeight="1" x14ac:dyDescent="0.25">
      <c r="A7934" s="232"/>
      <c r="B7934" s="232"/>
      <c r="C7934" s="232"/>
      <c r="D7934" s="232"/>
      <c r="E7934" s="232"/>
      <c r="F7934" s="232"/>
      <c r="G7934" s="232"/>
      <c r="H7934" s="232"/>
      <c r="I7934" s="232"/>
      <c r="J7934" s="232"/>
      <c r="K7934" s="232"/>
      <c r="L7934" s="232"/>
      <c r="M7934" s="232"/>
      <c r="N7934" s="131" t="e">
        <f t="shared" si="123"/>
        <v>#N/A</v>
      </c>
    </row>
    <row r="7935" spans="1:14" ht="12.75" customHeight="1" x14ac:dyDescent="0.25">
      <c r="A7935" s="232"/>
      <c r="B7935" s="232"/>
      <c r="C7935" s="232"/>
      <c r="D7935" s="232"/>
      <c r="E7935" s="232"/>
      <c r="F7935" s="232"/>
      <c r="G7935" s="232"/>
      <c r="H7935" s="232"/>
      <c r="I7935" s="232"/>
      <c r="J7935" s="232"/>
      <c r="K7935" s="232"/>
      <c r="L7935" s="232"/>
      <c r="M7935" s="232"/>
      <c r="N7935" s="131" t="e">
        <f t="shared" si="123"/>
        <v>#N/A</v>
      </c>
    </row>
    <row r="7936" spans="1:14" ht="12.75" customHeight="1" x14ac:dyDescent="0.25">
      <c r="A7936" s="232"/>
      <c r="B7936" s="232"/>
      <c r="C7936" s="232"/>
      <c r="D7936" s="232"/>
      <c r="E7936" s="232"/>
      <c r="F7936" s="232"/>
      <c r="G7936" s="232"/>
      <c r="H7936" s="232"/>
      <c r="I7936" s="232"/>
      <c r="J7936" s="232"/>
      <c r="K7936" s="232"/>
      <c r="L7936" s="232"/>
      <c r="M7936" s="232"/>
      <c r="N7936" s="131" t="e">
        <f t="shared" si="123"/>
        <v>#N/A</v>
      </c>
    </row>
    <row r="7937" spans="1:14" ht="12.75" customHeight="1" x14ac:dyDescent="0.25">
      <c r="A7937" s="232"/>
      <c r="B7937" s="232"/>
      <c r="C7937" s="232"/>
      <c r="D7937" s="232"/>
      <c r="E7937" s="232"/>
      <c r="F7937" s="232"/>
      <c r="G7937" s="232"/>
      <c r="H7937" s="232"/>
      <c r="I7937" s="232"/>
      <c r="J7937" s="232"/>
      <c r="K7937" s="232"/>
      <c r="L7937" s="232"/>
      <c r="M7937" s="232"/>
      <c r="N7937" s="131" t="e">
        <f t="shared" si="123"/>
        <v>#N/A</v>
      </c>
    </row>
    <row r="7938" spans="1:14" ht="12.75" customHeight="1" x14ac:dyDescent="0.25">
      <c r="A7938" s="232"/>
      <c r="B7938" s="232"/>
      <c r="C7938" s="232"/>
      <c r="D7938" s="232"/>
      <c r="E7938" s="232"/>
      <c r="F7938" s="232"/>
      <c r="G7938" s="232"/>
      <c r="H7938" s="232"/>
      <c r="I7938" s="232"/>
      <c r="J7938" s="232"/>
      <c r="K7938" s="232"/>
      <c r="L7938" s="232"/>
      <c r="M7938" s="232"/>
      <c r="N7938" s="131" t="e">
        <f t="shared" si="123"/>
        <v>#N/A</v>
      </c>
    </row>
    <row r="7939" spans="1:14" ht="12.75" customHeight="1" x14ac:dyDescent="0.25">
      <c r="A7939" s="232"/>
      <c r="B7939" s="232"/>
      <c r="C7939" s="232"/>
      <c r="D7939" s="232"/>
      <c r="E7939" s="232"/>
      <c r="F7939" s="232"/>
      <c r="G7939" s="232"/>
      <c r="H7939" s="232"/>
      <c r="I7939" s="232"/>
      <c r="J7939" s="232"/>
      <c r="K7939" s="232"/>
      <c r="L7939" s="232"/>
      <c r="M7939" s="232"/>
      <c r="N7939" s="131" t="e">
        <f t="shared" si="123"/>
        <v>#N/A</v>
      </c>
    </row>
    <row r="7940" spans="1:14" ht="12.75" customHeight="1" x14ac:dyDescent="0.25">
      <c r="A7940" s="232"/>
      <c r="B7940" s="232"/>
      <c r="C7940" s="232"/>
      <c r="D7940" s="232"/>
      <c r="E7940" s="232"/>
      <c r="F7940" s="232"/>
      <c r="G7940" s="232"/>
      <c r="H7940" s="232"/>
      <c r="I7940" s="232"/>
      <c r="J7940" s="232"/>
      <c r="K7940" s="232"/>
      <c r="L7940" s="232"/>
      <c r="M7940" s="232"/>
      <c r="N7940" s="131" t="e">
        <f t="shared" ref="N7940:N8003" si="124">VLOOKUP(I7940,$O$3:$P$10,2,FALSE)</f>
        <v>#N/A</v>
      </c>
    </row>
    <row r="7941" spans="1:14" ht="12.75" customHeight="1" x14ac:dyDescent="0.25">
      <c r="A7941" s="232"/>
      <c r="B7941" s="232"/>
      <c r="C7941" s="232"/>
      <c r="D7941" s="232"/>
      <c r="E7941" s="232"/>
      <c r="F7941" s="232"/>
      <c r="G7941" s="232"/>
      <c r="H7941" s="232"/>
      <c r="I7941" s="232"/>
      <c r="J7941" s="232"/>
      <c r="K7941" s="232"/>
      <c r="L7941" s="232"/>
      <c r="M7941" s="232"/>
      <c r="N7941" s="131" t="e">
        <f t="shared" si="124"/>
        <v>#N/A</v>
      </c>
    </row>
    <row r="7942" spans="1:14" ht="12.75" customHeight="1" x14ac:dyDescent="0.25">
      <c r="A7942" s="232"/>
      <c r="B7942" s="232"/>
      <c r="C7942" s="232"/>
      <c r="D7942" s="232"/>
      <c r="E7942" s="232"/>
      <c r="F7942" s="232"/>
      <c r="G7942" s="232"/>
      <c r="H7942" s="232"/>
      <c r="I7942" s="232"/>
      <c r="J7942" s="232"/>
      <c r="K7942" s="232"/>
      <c r="L7942" s="232"/>
      <c r="M7942" s="232"/>
      <c r="N7942" s="131" t="e">
        <f t="shared" si="124"/>
        <v>#N/A</v>
      </c>
    </row>
    <row r="7943" spans="1:14" ht="12.75" customHeight="1" x14ac:dyDescent="0.25">
      <c r="A7943" s="232"/>
      <c r="B7943" s="232"/>
      <c r="C7943" s="232"/>
      <c r="D7943" s="232"/>
      <c r="E7943" s="232"/>
      <c r="F7943" s="232"/>
      <c r="G7943" s="232"/>
      <c r="H7943" s="232"/>
      <c r="I7943" s="232"/>
      <c r="J7943" s="232"/>
      <c r="K7943" s="232"/>
      <c r="L7943" s="232"/>
      <c r="M7943" s="232"/>
      <c r="N7943" s="131" t="e">
        <f t="shared" si="124"/>
        <v>#N/A</v>
      </c>
    </row>
    <row r="7944" spans="1:14" ht="12.75" customHeight="1" x14ac:dyDescent="0.25">
      <c r="A7944" s="232"/>
      <c r="B7944" s="232"/>
      <c r="C7944" s="232"/>
      <c r="D7944" s="232"/>
      <c r="E7944" s="232"/>
      <c r="F7944" s="232"/>
      <c r="G7944" s="232"/>
      <c r="H7944" s="232"/>
      <c r="I7944" s="232"/>
      <c r="J7944" s="232"/>
      <c r="K7944" s="232"/>
      <c r="L7944" s="232"/>
      <c r="M7944" s="232"/>
      <c r="N7944" s="131" t="e">
        <f t="shared" si="124"/>
        <v>#N/A</v>
      </c>
    </row>
    <row r="7945" spans="1:14" ht="12.75" customHeight="1" x14ac:dyDescent="0.25">
      <c r="A7945" s="232"/>
      <c r="B7945" s="232"/>
      <c r="C7945" s="232"/>
      <c r="D7945" s="232"/>
      <c r="E7945" s="232"/>
      <c r="F7945" s="232"/>
      <c r="G7945" s="232"/>
      <c r="H7945" s="232"/>
      <c r="I7945" s="232"/>
      <c r="J7945" s="232"/>
      <c r="K7945" s="232"/>
      <c r="L7945" s="232"/>
      <c r="M7945" s="232"/>
      <c r="N7945" s="131" t="e">
        <f t="shared" si="124"/>
        <v>#N/A</v>
      </c>
    </row>
    <row r="7946" spans="1:14" ht="12.75" customHeight="1" x14ac:dyDescent="0.25">
      <c r="A7946" s="232"/>
      <c r="B7946" s="232"/>
      <c r="C7946" s="232"/>
      <c r="D7946" s="232"/>
      <c r="E7946" s="232"/>
      <c r="F7946" s="232"/>
      <c r="G7946" s="232"/>
      <c r="H7946" s="232"/>
      <c r="I7946" s="232"/>
      <c r="J7946" s="232"/>
      <c r="K7946" s="232"/>
      <c r="L7946" s="232"/>
      <c r="M7946" s="232"/>
      <c r="N7946" s="131" t="e">
        <f t="shared" si="124"/>
        <v>#N/A</v>
      </c>
    </row>
    <row r="7947" spans="1:14" ht="12.75" customHeight="1" x14ac:dyDescent="0.25">
      <c r="A7947" s="232"/>
      <c r="B7947" s="232"/>
      <c r="C7947" s="232"/>
      <c r="D7947" s="232"/>
      <c r="E7947" s="232"/>
      <c r="F7947" s="232"/>
      <c r="G7947" s="232"/>
      <c r="H7947" s="232"/>
      <c r="I7947" s="232"/>
      <c r="J7947" s="232"/>
      <c r="K7947" s="232"/>
      <c r="L7947" s="232"/>
      <c r="M7947" s="232"/>
      <c r="N7947" s="131" t="e">
        <f t="shared" si="124"/>
        <v>#N/A</v>
      </c>
    </row>
    <row r="7948" spans="1:14" ht="12.75" customHeight="1" x14ac:dyDescent="0.25">
      <c r="A7948" s="232"/>
      <c r="B7948" s="232"/>
      <c r="C7948" s="232"/>
      <c r="D7948" s="232"/>
      <c r="E7948" s="232"/>
      <c r="F7948" s="232"/>
      <c r="G7948" s="232"/>
      <c r="H7948" s="232"/>
      <c r="I7948" s="232"/>
      <c r="J7948" s="232"/>
      <c r="K7948" s="232"/>
      <c r="L7948" s="232"/>
      <c r="M7948" s="232"/>
      <c r="N7948" s="131" t="e">
        <f t="shared" si="124"/>
        <v>#N/A</v>
      </c>
    </row>
    <row r="7949" spans="1:14" ht="12.75" customHeight="1" x14ac:dyDescent="0.25">
      <c r="A7949" s="232"/>
      <c r="B7949" s="232"/>
      <c r="C7949" s="232"/>
      <c r="D7949" s="232"/>
      <c r="E7949" s="232"/>
      <c r="F7949" s="232"/>
      <c r="G7949" s="232"/>
      <c r="H7949" s="232"/>
      <c r="I7949" s="232"/>
      <c r="J7949" s="232"/>
      <c r="K7949" s="232"/>
      <c r="L7949" s="232"/>
      <c r="M7949" s="232"/>
      <c r="N7949" s="131" t="e">
        <f t="shared" si="124"/>
        <v>#N/A</v>
      </c>
    </row>
    <row r="7950" spans="1:14" ht="12.75" customHeight="1" x14ac:dyDescent="0.25">
      <c r="A7950" s="232"/>
      <c r="B7950" s="232"/>
      <c r="C7950" s="232"/>
      <c r="D7950" s="232"/>
      <c r="E7950" s="232"/>
      <c r="F7950" s="232"/>
      <c r="G7950" s="232"/>
      <c r="H7950" s="232"/>
      <c r="I7950" s="232"/>
      <c r="J7950" s="232"/>
      <c r="K7950" s="232"/>
      <c r="L7950" s="232"/>
      <c r="M7950" s="232"/>
      <c r="N7950" s="131" t="e">
        <f t="shared" si="124"/>
        <v>#N/A</v>
      </c>
    </row>
    <row r="7951" spans="1:14" ht="12.75" customHeight="1" x14ac:dyDescent="0.25">
      <c r="A7951" s="232"/>
      <c r="B7951" s="232"/>
      <c r="C7951" s="232"/>
      <c r="D7951" s="232"/>
      <c r="E7951" s="232"/>
      <c r="F7951" s="232"/>
      <c r="G7951" s="232"/>
      <c r="H7951" s="232"/>
      <c r="I7951" s="232"/>
      <c r="J7951" s="232"/>
      <c r="K7951" s="232"/>
      <c r="L7951" s="232"/>
      <c r="M7951" s="232"/>
      <c r="N7951" s="131" t="e">
        <f t="shared" si="124"/>
        <v>#N/A</v>
      </c>
    </row>
    <row r="7952" spans="1:14" ht="12.75" customHeight="1" x14ac:dyDescent="0.25">
      <c r="A7952" s="232"/>
      <c r="B7952" s="232"/>
      <c r="C7952" s="232"/>
      <c r="D7952" s="232"/>
      <c r="E7952" s="232"/>
      <c r="F7952" s="232"/>
      <c r="G7952" s="232"/>
      <c r="H7952" s="232"/>
      <c r="I7952" s="232"/>
      <c r="J7952" s="232"/>
      <c r="K7952" s="232"/>
      <c r="L7952" s="232"/>
      <c r="M7952" s="232"/>
      <c r="N7952" s="131" t="e">
        <f t="shared" si="124"/>
        <v>#N/A</v>
      </c>
    </row>
    <row r="7953" spans="1:14" ht="12.75" customHeight="1" x14ac:dyDescent="0.25">
      <c r="A7953" s="232"/>
      <c r="B7953" s="232"/>
      <c r="C7953" s="232"/>
      <c r="D7953" s="232"/>
      <c r="E7953" s="232"/>
      <c r="F7953" s="232"/>
      <c r="G7953" s="232"/>
      <c r="H7953" s="232"/>
      <c r="I7953" s="232"/>
      <c r="J7953" s="232"/>
      <c r="K7953" s="232"/>
      <c r="L7953" s="232"/>
      <c r="M7953" s="232"/>
      <c r="N7953" s="131" t="e">
        <f t="shared" si="124"/>
        <v>#N/A</v>
      </c>
    </row>
    <row r="7954" spans="1:14" ht="12.75" customHeight="1" x14ac:dyDescent="0.25">
      <c r="A7954" s="232"/>
      <c r="B7954" s="232"/>
      <c r="C7954" s="232"/>
      <c r="D7954" s="232"/>
      <c r="E7954" s="232"/>
      <c r="F7954" s="232"/>
      <c r="G7954" s="232"/>
      <c r="H7954" s="232"/>
      <c r="I7954" s="232"/>
      <c r="J7954" s="232"/>
      <c r="K7954" s="232"/>
      <c r="L7954" s="232"/>
      <c r="M7954" s="232"/>
      <c r="N7954" s="131" t="e">
        <f t="shared" si="124"/>
        <v>#N/A</v>
      </c>
    </row>
    <row r="7955" spans="1:14" ht="12.75" customHeight="1" x14ac:dyDescent="0.25">
      <c r="A7955" s="232"/>
      <c r="B7955" s="232"/>
      <c r="C7955" s="232"/>
      <c r="D7955" s="232"/>
      <c r="E7955" s="232"/>
      <c r="F7955" s="232"/>
      <c r="G7955" s="232"/>
      <c r="H7955" s="232"/>
      <c r="I7955" s="232"/>
      <c r="J7955" s="232"/>
      <c r="K7955" s="232"/>
      <c r="L7955" s="232"/>
      <c r="M7955" s="232"/>
      <c r="N7955" s="131" t="e">
        <f t="shared" si="124"/>
        <v>#N/A</v>
      </c>
    </row>
    <row r="7956" spans="1:14" ht="12.75" customHeight="1" x14ac:dyDescent="0.25">
      <c r="A7956" s="232"/>
      <c r="B7956" s="232"/>
      <c r="C7956" s="232"/>
      <c r="D7956" s="232"/>
      <c r="E7956" s="232"/>
      <c r="F7956" s="232"/>
      <c r="G7956" s="232"/>
      <c r="H7956" s="232"/>
      <c r="I7956" s="232"/>
      <c r="J7956" s="232"/>
      <c r="K7956" s="232"/>
      <c r="L7956" s="232"/>
      <c r="M7956" s="232"/>
      <c r="N7956" s="131" t="e">
        <f t="shared" si="124"/>
        <v>#N/A</v>
      </c>
    </row>
    <row r="7957" spans="1:14" ht="12.75" customHeight="1" x14ac:dyDescent="0.25">
      <c r="A7957" s="232"/>
      <c r="B7957" s="232"/>
      <c r="C7957" s="232"/>
      <c r="D7957" s="232"/>
      <c r="E7957" s="232"/>
      <c r="F7957" s="232"/>
      <c r="G7957" s="232"/>
      <c r="H7957" s="232"/>
      <c r="I7957" s="232"/>
      <c r="J7957" s="232"/>
      <c r="K7957" s="232"/>
      <c r="L7957" s="232"/>
      <c r="M7957" s="232"/>
      <c r="N7957" s="131" t="e">
        <f t="shared" si="124"/>
        <v>#N/A</v>
      </c>
    </row>
    <row r="7958" spans="1:14" ht="12.75" customHeight="1" x14ac:dyDescent="0.25">
      <c r="A7958" s="232"/>
      <c r="B7958" s="232"/>
      <c r="C7958" s="232"/>
      <c r="D7958" s="232"/>
      <c r="E7958" s="232"/>
      <c r="F7958" s="232"/>
      <c r="G7958" s="232"/>
      <c r="H7958" s="232"/>
      <c r="I7958" s="232"/>
      <c r="J7958" s="232"/>
      <c r="K7958" s="232"/>
      <c r="L7958" s="232"/>
      <c r="M7958" s="232"/>
      <c r="N7958" s="131" t="e">
        <f t="shared" si="124"/>
        <v>#N/A</v>
      </c>
    </row>
    <row r="7959" spans="1:14" ht="12.75" customHeight="1" x14ac:dyDescent="0.25">
      <c r="A7959" s="232"/>
      <c r="B7959" s="232"/>
      <c r="C7959" s="232"/>
      <c r="D7959" s="232"/>
      <c r="E7959" s="232"/>
      <c r="F7959" s="232"/>
      <c r="G7959" s="232"/>
      <c r="H7959" s="232"/>
      <c r="I7959" s="232"/>
      <c r="J7959" s="232"/>
      <c r="K7959" s="232"/>
      <c r="L7959" s="232"/>
      <c r="M7959" s="232"/>
      <c r="N7959" s="131" t="e">
        <f t="shared" si="124"/>
        <v>#N/A</v>
      </c>
    </row>
    <row r="7960" spans="1:14" ht="12.75" customHeight="1" x14ac:dyDescent="0.25">
      <c r="A7960" s="232"/>
      <c r="B7960" s="232"/>
      <c r="C7960" s="232"/>
      <c r="D7960" s="232"/>
      <c r="E7960" s="232"/>
      <c r="F7960" s="232"/>
      <c r="G7960" s="232"/>
      <c r="H7960" s="232"/>
      <c r="I7960" s="232"/>
      <c r="J7960" s="232"/>
      <c r="K7960" s="232"/>
      <c r="L7960" s="232"/>
      <c r="M7960" s="232"/>
      <c r="N7960" s="131" t="e">
        <f t="shared" si="124"/>
        <v>#N/A</v>
      </c>
    </row>
    <row r="7961" spans="1:14" ht="12.75" customHeight="1" x14ac:dyDescent="0.25">
      <c r="A7961" s="232"/>
      <c r="B7961" s="232"/>
      <c r="C7961" s="232"/>
      <c r="D7961" s="232"/>
      <c r="E7961" s="232"/>
      <c r="F7961" s="232"/>
      <c r="G7961" s="232"/>
      <c r="H7961" s="232"/>
      <c r="I7961" s="232"/>
      <c r="J7961" s="232"/>
      <c r="K7961" s="232"/>
      <c r="L7961" s="232"/>
      <c r="M7961" s="232"/>
      <c r="N7961" s="131" t="e">
        <f t="shared" si="124"/>
        <v>#N/A</v>
      </c>
    </row>
    <row r="7962" spans="1:14" ht="12.75" customHeight="1" x14ac:dyDescent="0.25">
      <c r="A7962" s="232"/>
      <c r="B7962" s="232"/>
      <c r="C7962" s="232"/>
      <c r="D7962" s="232"/>
      <c r="E7962" s="232"/>
      <c r="F7962" s="232"/>
      <c r="G7962" s="232"/>
      <c r="H7962" s="232"/>
      <c r="I7962" s="232"/>
      <c r="J7962" s="232"/>
      <c r="K7962" s="232"/>
      <c r="L7962" s="232"/>
      <c r="M7962" s="232"/>
      <c r="N7962" s="131" t="e">
        <f t="shared" si="124"/>
        <v>#N/A</v>
      </c>
    </row>
    <row r="7963" spans="1:14" ht="12.75" customHeight="1" x14ac:dyDescent="0.25">
      <c r="A7963" s="232"/>
      <c r="B7963" s="232"/>
      <c r="C7963" s="232"/>
      <c r="D7963" s="232"/>
      <c r="E7963" s="232"/>
      <c r="F7963" s="232"/>
      <c r="G7963" s="232"/>
      <c r="H7963" s="232"/>
      <c r="I7963" s="232"/>
      <c r="J7963" s="232"/>
      <c r="K7963" s="232"/>
      <c r="L7963" s="232"/>
      <c r="M7963" s="232"/>
      <c r="N7963" s="131" t="e">
        <f t="shared" si="124"/>
        <v>#N/A</v>
      </c>
    </row>
    <row r="7964" spans="1:14" ht="12.75" customHeight="1" x14ac:dyDescent="0.25">
      <c r="A7964" s="232"/>
      <c r="B7964" s="232"/>
      <c r="C7964" s="232"/>
      <c r="D7964" s="232"/>
      <c r="E7964" s="232"/>
      <c r="F7964" s="232"/>
      <c r="G7964" s="232"/>
      <c r="H7964" s="232"/>
      <c r="I7964" s="232"/>
      <c r="J7964" s="232"/>
      <c r="K7964" s="232"/>
      <c r="L7964" s="232"/>
      <c r="M7964" s="232"/>
      <c r="N7964" s="131" t="e">
        <f t="shared" si="124"/>
        <v>#N/A</v>
      </c>
    </row>
    <row r="7965" spans="1:14" ht="12.75" customHeight="1" x14ac:dyDescent="0.25">
      <c r="A7965" s="232"/>
      <c r="B7965" s="232"/>
      <c r="C7965" s="232"/>
      <c r="D7965" s="232"/>
      <c r="E7965" s="232"/>
      <c r="F7965" s="232"/>
      <c r="G7965" s="232"/>
      <c r="H7965" s="232"/>
      <c r="I7965" s="232"/>
      <c r="J7965" s="232"/>
      <c r="K7965" s="232"/>
      <c r="L7965" s="232"/>
      <c r="M7965" s="232"/>
      <c r="N7965" s="131" t="e">
        <f t="shared" si="124"/>
        <v>#N/A</v>
      </c>
    </row>
    <row r="7966" spans="1:14" ht="12.75" customHeight="1" x14ac:dyDescent="0.25">
      <c r="A7966" s="232"/>
      <c r="B7966" s="232"/>
      <c r="C7966" s="232"/>
      <c r="D7966" s="232"/>
      <c r="E7966" s="232"/>
      <c r="F7966" s="232"/>
      <c r="G7966" s="232"/>
      <c r="H7966" s="232"/>
      <c r="I7966" s="232"/>
      <c r="J7966" s="232"/>
      <c r="K7966" s="232"/>
      <c r="L7966" s="232"/>
      <c r="M7966" s="232"/>
      <c r="N7966" s="131" t="e">
        <f t="shared" si="124"/>
        <v>#N/A</v>
      </c>
    </row>
    <row r="7967" spans="1:14" ht="12.75" customHeight="1" x14ac:dyDescent="0.25">
      <c r="A7967" s="232"/>
      <c r="B7967" s="232"/>
      <c r="C7967" s="232"/>
      <c r="D7967" s="232"/>
      <c r="E7967" s="232"/>
      <c r="F7967" s="232"/>
      <c r="G7967" s="232"/>
      <c r="H7967" s="232"/>
      <c r="I7967" s="232"/>
      <c r="J7967" s="232"/>
      <c r="K7967" s="232"/>
      <c r="L7967" s="232"/>
      <c r="M7967" s="232"/>
      <c r="N7967" s="131" t="e">
        <f t="shared" si="124"/>
        <v>#N/A</v>
      </c>
    </row>
    <row r="7968" spans="1:14" ht="12.75" customHeight="1" x14ac:dyDescent="0.25">
      <c r="A7968" s="232"/>
      <c r="B7968" s="232"/>
      <c r="C7968" s="232"/>
      <c r="D7968" s="232"/>
      <c r="E7968" s="232"/>
      <c r="F7968" s="232"/>
      <c r="G7968" s="232"/>
      <c r="H7968" s="232"/>
      <c r="I7968" s="232"/>
      <c r="J7968" s="232"/>
      <c r="K7968" s="232"/>
      <c r="L7968" s="232"/>
      <c r="M7968" s="232"/>
      <c r="N7968" s="131" t="e">
        <f t="shared" si="124"/>
        <v>#N/A</v>
      </c>
    </row>
    <row r="7969" spans="1:14" ht="12.75" customHeight="1" x14ac:dyDescent="0.25">
      <c r="A7969" s="232"/>
      <c r="B7969" s="232"/>
      <c r="C7969" s="232"/>
      <c r="D7969" s="232"/>
      <c r="E7969" s="232"/>
      <c r="F7969" s="232"/>
      <c r="G7969" s="232"/>
      <c r="H7969" s="232"/>
      <c r="I7969" s="232"/>
      <c r="J7969" s="232"/>
      <c r="K7969" s="232"/>
      <c r="L7969" s="232"/>
      <c r="M7969" s="232"/>
      <c r="N7969" s="131" t="e">
        <f t="shared" si="124"/>
        <v>#N/A</v>
      </c>
    </row>
    <row r="7970" spans="1:14" ht="12.75" customHeight="1" x14ac:dyDescent="0.25">
      <c r="A7970" s="232"/>
      <c r="B7970" s="232"/>
      <c r="C7970" s="232"/>
      <c r="D7970" s="232"/>
      <c r="E7970" s="232"/>
      <c r="F7970" s="232"/>
      <c r="G7970" s="232"/>
      <c r="H7970" s="232"/>
      <c r="I7970" s="232"/>
      <c r="J7970" s="232"/>
      <c r="K7970" s="232"/>
      <c r="L7970" s="232"/>
      <c r="M7970" s="232"/>
      <c r="N7970" s="131" t="e">
        <f t="shared" si="124"/>
        <v>#N/A</v>
      </c>
    </row>
    <row r="7971" spans="1:14" ht="12.75" customHeight="1" x14ac:dyDescent="0.25">
      <c r="A7971" s="232"/>
      <c r="B7971" s="232"/>
      <c r="C7971" s="232"/>
      <c r="D7971" s="232"/>
      <c r="E7971" s="232"/>
      <c r="F7971" s="232"/>
      <c r="G7971" s="232"/>
      <c r="H7971" s="232"/>
      <c r="I7971" s="232"/>
      <c r="J7971" s="232"/>
      <c r="K7971" s="232"/>
      <c r="L7971" s="232"/>
      <c r="M7971" s="232"/>
      <c r="N7971" s="131" t="e">
        <f t="shared" si="124"/>
        <v>#N/A</v>
      </c>
    </row>
    <row r="7972" spans="1:14" ht="12.75" customHeight="1" x14ac:dyDescent="0.25">
      <c r="A7972" s="232"/>
      <c r="B7972" s="232"/>
      <c r="C7972" s="232"/>
      <c r="D7972" s="232"/>
      <c r="E7972" s="232"/>
      <c r="F7972" s="232"/>
      <c r="G7972" s="232"/>
      <c r="H7972" s="232"/>
      <c r="I7972" s="232"/>
      <c r="J7972" s="232"/>
      <c r="K7972" s="232"/>
      <c r="L7972" s="232"/>
      <c r="M7972" s="232"/>
      <c r="N7972" s="131" t="e">
        <f t="shared" si="124"/>
        <v>#N/A</v>
      </c>
    </row>
    <row r="7973" spans="1:14" ht="12.75" customHeight="1" x14ac:dyDescent="0.25">
      <c r="A7973" s="232"/>
      <c r="B7973" s="232"/>
      <c r="C7973" s="232"/>
      <c r="D7973" s="232"/>
      <c r="E7973" s="232"/>
      <c r="F7973" s="232"/>
      <c r="G7973" s="232"/>
      <c r="H7973" s="232"/>
      <c r="I7973" s="232"/>
      <c r="J7973" s="232"/>
      <c r="K7973" s="232"/>
      <c r="L7973" s="232"/>
      <c r="M7973" s="232"/>
      <c r="N7973" s="131" t="e">
        <f t="shared" si="124"/>
        <v>#N/A</v>
      </c>
    </row>
    <row r="7974" spans="1:14" ht="12.75" customHeight="1" x14ac:dyDescent="0.25">
      <c r="A7974" s="232"/>
      <c r="B7974" s="232"/>
      <c r="C7974" s="232"/>
      <c r="D7974" s="232"/>
      <c r="E7974" s="232"/>
      <c r="F7974" s="232"/>
      <c r="G7974" s="232"/>
      <c r="H7974" s="232"/>
      <c r="I7974" s="232"/>
      <c r="J7974" s="232"/>
      <c r="K7974" s="232"/>
      <c r="L7974" s="232"/>
      <c r="M7974" s="232"/>
      <c r="N7974" s="131" t="e">
        <f t="shared" si="124"/>
        <v>#N/A</v>
      </c>
    </row>
    <row r="7975" spans="1:14" ht="12.75" customHeight="1" x14ac:dyDescent="0.25">
      <c r="A7975" s="232"/>
      <c r="B7975" s="232"/>
      <c r="C7975" s="232"/>
      <c r="D7975" s="232"/>
      <c r="E7975" s="232"/>
      <c r="F7975" s="232"/>
      <c r="G7975" s="232"/>
      <c r="H7975" s="232"/>
      <c r="I7975" s="232"/>
      <c r="J7975" s="232"/>
      <c r="K7975" s="232"/>
      <c r="L7975" s="232"/>
      <c r="M7975" s="232"/>
      <c r="N7975" s="131" t="e">
        <f t="shared" si="124"/>
        <v>#N/A</v>
      </c>
    </row>
    <row r="7976" spans="1:14" ht="12.75" customHeight="1" x14ac:dyDescent="0.25">
      <c r="A7976" s="232"/>
      <c r="B7976" s="232"/>
      <c r="C7976" s="232"/>
      <c r="D7976" s="232"/>
      <c r="E7976" s="232"/>
      <c r="F7976" s="232"/>
      <c r="G7976" s="232"/>
      <c r="H7976" s="232"/>
      <c r="I7976" s="232"/>
      <c r="J7976" s="232"/>
      <c r="K7976" s="232"/>
      <c r="L7976" s="232"/>
      <c r="M7976" s="232"/>
      <c r="N7976" s="131" t="e">
        <f t="shared" si="124"/>
        <v>#N/A</v>
      </c>
    </row>
    <row r="7977" spans="1:14" ht="12.75" customHeight="1" x14ac:dyDescent="0.25">
      <c r="A7977" s="232"/>
      <c r="B7977" s="232"/>
      <c r="C7977" s="232"/>
      <c r="D7977" s="232"/>
      <c r="E7977" s="232"/>
      <c r="F7977" s="232"/>
      <c r="G7977" s="232"/>
      <c r="H7977" s="232"/>
      <c r="I7977" s="232"/>
      <c r="J7977" s="232"/>
      <c r="K7977" s="232"/>
      <c r="L7977" s="232"/>
      <c r="M7977" s="232"/>
      <c r="N7977" s="131" t="e">
        <f t="shared" si="124"/>
        <v>#N/A</v>
      </c>
    </row>
    <row r="7978" spans="1:14" ht="12.75" customHeight="1" x14ac:dyDescent="0.25">
      <c r="A7978" s="232"/>
      <c r="B7978" s="232"/>
      <c r="C7978" s="232"/>
      <c r="D7978" s="232"/>
      <c r="E7978" s="232"/>
      <c r="F7978" s="232"/>
      <c r="G7978" s="232"/>
      <c r="H7978" s="232"/>
      <c r="I7978" s="232"/>
      <c r="J7978" s="232"/>
      <c r="K7978" s="232"/>
      <c r="L7978" s="232"/>
      <c r="M7978" s="232"/>
      <c r="N7978" s="131" t="e">
        <f t="shared" si="124"/>
        <v>#N/A</v>
      </c>
    </row>
    <row r="7979" spans="1:14" ht="12.75" customHeight="1" x14ac:dyDescent="0.25">
      <c r="A7979" s="232"/>
      <c r="B7979" s="232"/>
      <c r="C7979" s="232"/>
      <c r="D7979" s="232"/>
      <c r="E7979" s="232"/>
      <c r="F7979" s="232"/>
      <c r="G7979" s="232"/>
      <c r="H7979" s="232"/>
      <c r="I7979" s="232"/>
      <c r="J7979" s="232"/>
      <c r="K7979" s="232"/>
      <c r="L7979" s="232"/>
      <c r="M7979" s="232"/>
      <c r="N7979" s="131" t="e">
        <f t="shared" si="124"/>
        <v>#N/A</v>
      </c>
    </row>
    <row r="7980" spans="1:14" ht="12.75" customHeight="1" x14ac:dyDescent="0.25">
      <c r="A7980" s="232"/>
      <c r="B7980" s="232"/>
      <c r="C7980" s="232"/>
      <c r="D7980" s="232"/>
      <c r="E7980" s="232"/>
      <c r="F7980" s="232"/>
      <c r="G7980" s="232"/>
      <c r="H7980" s="232"/>
      <c r="I7980" s="232"/>
      <c r="J7980" s="232"/>
      <c r="K7980" s="232"/>
      <c r="L7980" s="232"/>
      <c r="M7980" s="232"/>
      <c r="N7980" s="131" t="e">
        <f t="shared" si="124"/>
        <v>#N/A</v>
      </c>
    </row>
    <row r="7981" spans="1:14" ht="12.75" customHeight="1" x14ac:dyDescent="0.25">
      <c r="A7981" s="232"/>
      <c r="B7981" s="232"/>
      <c r="C7981" s="232"/>
      <c r="D7981" s="232"/>
      <c r="E7981" s="232"/>
      <c r="F7981" s="232"/>
      <c r="G7981" s="232"/>
      <c r="H7981" s="232"/>
      <c r="I7981" s="232"/>
      <c r="J7981" s="232"/>
      <c r="K7981" s="232"/>
      <c r="L7981" s="232"/>
      <c r="M7981" s="232"/>
      <c r="N7981" s="131" t="e">
        <f t="shared" si="124"/>
        <v>#N/A</v>
      </c>
    </row>
    <row r="7982" spans="1:14" ht="12.75" customHeight="1" x14ac:dyDescent="0.25">
      <c r="A7982" s="232"/>
      <c r="B7982" s="232"/>
      <c r="C7982" s="232"/>
      <c r="D7982" s="232"/>
      <c r="E7982" s="232"/>
      <c r="F7982" s="232"/>
      <c r="G7982" s="232"/>
      <c r="H7982" s="232"/>
      <c r="I7982" s="232"/>
      <c r="J7982" s="232"/>
      <c r="K7982" s="232"/>
      <c r="L7982" s="232"/>
      <c r="M7982" s="232"/>
      <c r="N7982" s="131" t="e">
        <f t="shared" si="124"/>
        <v>#N/A</v>
      </c>
    </row>
    <row r="7983" spans="1:14" ht="12.75" customHeight="1" x14ac:dyDescent="0.25">
      <c r="A7983" s="232"/>
      <c r="B7983" s="232"/>
      <c r="C7983" s="232"/>
      <c r="D7983" s="232"/>
      <c r="E7983" s="232"/>
      <c r="F7983" s="232"/>
      <c r="G7983" s="232"/>
      <c r="H7983" s="232"/>
      <c r="I7983" s="232"/>
      <c r="J7983" s="232"/>
      <c r="K7983" s="232"/>
      <c r="L7983" s="232"/>
      <c r="M7983" s="232"/>
      <c r="N7983" s="131" t="e">
        <f t="shared" si="124"/>
        <v>#N/A</v>
      </c>
    </row>
    <row r="7984" spans="1:14" ht="12.75" customHeight="1" x14ac:dyDescent="0.25">
      <c r="A7984" s="232"/>
      <c r="B7984" s="232"/>
      <c r="C7984" s="232"/>
      <c r="D7984" s="232"/>
      <c r="E7984" s="232"/>
      <c r="F7984" s="232"/>
      <c r="G7984" s="232"/>
      <c r="H7984" s="232"/>
      <c r="I7984" s="232"/>
      <c r="J7984" s="232"/>
      <c r="K7984" s="232"/>
      <c r="L7984" s="232"/>
      <c r="M7984" s="232"/>
      <c r="N7984" s="131" t="e">
        <f t="shared" si="124"/>
        <v>#N/A</v>
      </c>
    </row>
    <row r="7985" spans="1:14" ht="12.75" customHeight="1" x14ac:dyDescent="0.25">
      <c r="A7985" s="232"/>
      <c r="B7985" s="232"/>
      <c r="C7985" s="232"/>
      <c r="D7985" s="232"/>
      <c r="E7985" s="232"/>
      <c r="F7985" s="232"/>
      <c r="G7985" s="232"/>
      <c r="H7985" s="232"/>
      <c r="I7985" s="232"/>
      <c r="J7985" s="232"/>
      <c r="K7985" s="232"/>
      <c r="L7985" s="232"/>
      <c r="M7985" s="232"/>
      <c r="N7985" s="131" t="e">
        <f t="shared" si="124"/>
        <v>#N/A</v>
      </c>
    </row>
    <row r="7986" spans="1:14" ht="12.75" customHeight="1" x14ac:dyDescent="0.25">
      <c r="A7986" s="232"/>
      <c r="B7986" s="232"/>
      <c r="C7986" s="232"/>
      <c r="D7986" s="232"/>
      <c r="E7986" s="232"/>
      <c r="F7986" s="232"/>
      <c r="G7986" s="232"/>
      <c r="H7986" s="232"/>
      <c r="I7986" s="232"/>
      <c r="J7986" s="232"/>
      <c r="K7986" s="232"/>
      <c r="L7986" s="232"/>
      <c r="M7986" s="232"/>
      <c r="N7986" s="131" t="e">
        <f t="shared" si="124"/>
        <v>#N/A</v>
      </c>
    </row>
    <row r="7987" spans="1:14" ht="12.75" customHeight="1" x14ac:dyDescent="0.25">
      <c r="A7987" s="232"/>
      <c r="B7987" s="232"/>
      <c r="C7987" s="232"/>
      <c r="D7987" s="232"/>
      <c r="E7987" s="232"/>
      <c r="F7987" s="232"/>
      <c r="G7987" s="232"/>
      <c r="H7987" s="232"/>
      <c r="I7987" s="232"/>
      <c r="J7987" s="232"/>
      <c r="K7987" s="232"/>
      <c r="L7987" s="232"/>
      <c r="M7987" s="232"/>
      <c r="N7987" s="131" t="e">
        <f t="shared" si="124"/>
        <v>#N/A</v>
      </c>
    </row>
    <row r="7988" spans="1:14" ht="12.75" customHeight="1" x14ac:dyDescent="0.25">
      <c r="A7988" s="232"/>
      <c r="B7988" s="232"/>
      <c r="C7988" s="232"/>
      <c r="D7988" s="232"/>
      <c r="E7988" s="232"/>
      <c r="F7988" s="232"/>
      <c r="G7988" s="232"/>
      <c r="H7988" s="232"/>
      <c r="I7988" s="232"/>
      <c r="J7988" s="232"/>
      <c r="K7988" s="232"/>
      <c r="L7988" s="232"/>
      <c r="M7988" s="232"/>
      <c r="N7988" s="131" t="e">
        <f t="shared" si="124"/>
        <v>#N/A</v>
      </c>
    </row>
    <row r="7989" spans="1:14" ht="12.75" customHeight="1" x14ac:dyDescent="0.25">
      <c r="A7989" s="232"/>
      <c r="B7989" s="232"/>
      <c r="C7989" s="232"/>
      <c r="D7989" s="232"/>
      <c r="E7989" s="232"/>
      <c r="F7989" s="232"/>
      <c r="G7989" s="232"/>
      <c r="H7989" s="232"/>
      <c r="I7989" s="232"/>
      <c r="J7989" s="232"/>
      <c r="K7989" s="232"/>
      <c r="L7989" s="232"/>
      <c r="M7989" s="232"/>
      <c r="N7989" s="131" t="e">
        <f t="shared" si="124"/>
        <v>#N/A</v>
      </c>
    </row>
    <row r="7990" spans="1:14" ht="12.75" customHeight="1" x14ac:dyDescent="0.25">
      <c r="A7990" s="232"/>
      <c r="B7990" s="232"/>
      <c r="C7990" s="232"/>
      <c r="D7990" s="232"/>
      <c r="E7990" s="232"/>
      <c r="F7990" s="232"/>
      <c r="G7990" s="232"/>
      <c r="H7990" s="232"/>
      <c r="I7990" s="232"/>
      <c r="J7990" s="232"/>
      <c r="K7990" s="232"/>
      <c r="L7990" s="232"/>
      <c r="M7990" s="232"/>
      <c r="N7990" s="131" t="e">
        <f t="shared" si="124"/>
        <v>#N/A</v>
      </c>
    </row>
    <row r="7991" spans="1:14" ht="12.75" customHeight="1" x14ac:dyDescent="0.25">
      <c r="A7991" s="232"/>
      <c r="B7991" s="232"/>
      <c r="C7991" s="232"/>
      <c r="D7991" s="232"/>
      <c r="E7991" s="232"/>
      <c r="F7991" s="232"/>
      <c r="G7991" s="232"/>
      <c r="H7991" s="232"/>
      <c r="I7991" s="232"/>
      <c r="J7991" s="232"/>
      <c r="K7991" s="232"/>
      <c r="L7991" s="232"/>
      <c r="M7991" s="232"/>
      <c r="N7991" s="131" t="e">
        <f t="shared" si="124"/>
        <v>#N/A</v>
      </c>
    </row>
    <row r="7992" spans="1:14" ht="12.75" customHeight="1" x14ac:dyDescent="0.25">
      <c r="A7992" s="232"/>
      <c r="B7992" s="232"/>
      <c r="C7992" s="232"/>
      <c r="D7992" s="232"/>
      <c r="E7992" s="232"/>
      <c r="F7992" s="232"/>
      <c r="G7992" s="232"/>
      <c r="H7992" s="232"/>
      <c r="I7992" s="232"/>
      <c r="J7992" s="232"/>
      <c r="K7992" s="232"/>
      <c r="L7992" s="232"/>
      <c r="M7992" s="232"/>
      <c r="N7992" s="131" t="e">
        <f t="shared" si="124"/>
        <v>#N/A</v>
      </c>
    </row>
    <row r="7993" spans="1:14" ht="12.75" customHeight="1" x14ac:dyDescent="0.25">
      <c r="A7993" s="232"/>
      <c r="B7993" s="232"/>
      <c r="C7993" s="232"/>
      <c r="D7993" s="232"/>
      <c r="E7993" s="232"/>
      <c r="F7993" s="232"/>
      <c r="G7993" s="232"/>
      <c r="H7993" s="232"/>
      <c r="I7993" s="232"/>
      <c r="J7993" s="232"/>
      <c r="K7993" s="232"/>
      <c r="L7993" s="232"/>
      <c r="M7993" s="232"/>
      <c r="N7993" s="131" t="e">
        <f t="shared" si="124"/>
        <v>#N/A</v>
      </c>
    </row>
    <row r="7994" spans="1:14" ht="12.75" customHeight="1" x14ac:dyDescent="0.25">
      <c r="A7994" s="232"/>
      <c r="B7994" s="232"/>
      <c r="C7994" s="232"/>
      <c r="D7994" s="232"/>
      <c r="E7994" s="232"/>
      <c r="F7994" s="232"/>
      <c r="G7994" s="232"/>
      <c r="H7994" s="232"/>
      <c r="I7994" s="232"/>
      <c r="J7994" s="232"/>
      <c r="K7994" s="232"/>
      <c r="L7994" s="232"/>
      <c r="M7994" s="232"/>
      <c r="N7994" s="131" t="e">
        <f t="shared" si="124"/>
        <v>#N/A</v>
      </c>
    </row>
    <row r="7995" spans="1:14" ht="12.75" customHeight="1" x14ac:dyDescent="0.25">
      <c r="A7995" s="232"/>
      <c r="B7995" s="232"/>
      <c r="C7995" s="232"/>
      <c r="D7995" s="232"/>
      <c r="E7995" s="232"/>
      <c r="F7995" s="232"/>
      <c r="G7995" s="232"/>
      <c r="H7995" s="232"/>
      <c r="I7995" s="232"/>
      <c r="J7995" s="232"/>
      <c r="K7995" s="232"/>
      <c r="L7995" s="232"/>
      <c r="M7995" s="232"/>
      <c r="N7995" s="131" t="e">
        <f t="shared" si="124"/>
        <v>#N/A</v>
      </c>
    </row>
    <row r="7996" spans="1:14" ht="12.75" customHeight="1" x14ac:dyDescent="0.25">
      <c r="A7996" s="232"/>
      <c r="B7996" s="232"/>
      <c r="C7996" s="232"/>
      <c r="D7996" s="232"/>
      <c r="E7996" s="232"/>
      <c r="F7996" s="232"/>
      <c r="G7996" s="232"/>
      <c r="H7996" s="232"/>
      <c r="I7996" s="232"/>
      <c r="J7996" s="232"/>
      <c r="K7996" s="232"/>
      <c r="L7996" s="232"/>
      <c r="M7996" s="232"/>
      <c r="N7996" s="131" t="e">
        <f t="shared" si="124"/>
        <v>#N/A</v>
      </c>
    </row>
    <row r="7997" spans="1:14" ht="12.75" customHeight="1" x14ac:dyDescent="0.25">
      <c r="A7997" s="232"/>
      <c r="B7997" s="232"/>
      <c r="C7997" s="232"/>
      <c r="D7997" s="232"/>
      <c r="E7997" s="232"/>
      <c r="F7997" s="232"/>
      <c r="G7997" s="232"/>
      <c r="H7997" s="232"/>
      <c r="I7997" s="232"/>
      <c r="J7997" s="232"/>
      <c r="K7997" s="232"/>
      <c r="L7997" s="232"/>
      <c r="M7997" s="232"/>
      <c r="N7997" s="131" t="e">
        <f t="shared" si="124"/>
        <v>#N/A</v>
      </c>
    </row>
    <row r="7998" spans="1:14" ht="12.75" customHeight="1" x14ac:dyDescent="0.25">
      <c r="A7998" s="232"/>
      <c r="B7998" s="232"/>
      <c r="C7998" s="232"/>
      <c r="D7998" s="232"/>
      <c r="E7998" s="232"/>
      <c r="F7998" s="232"/>
      <c r="G7998" s="232"/>
      <c r="H7998" s="232"/>
      <c r="I7998" s="232"/>
      <c r="J7998" s="232"/>
      <c r="K7998" s="232"/>
      <c r="L7998" s="232"/>
      <c r="M7998" s="232"/>
      <c r="N7998" s="131" t="e">
        <f t="shared" si="124"/>
        <v>#N/A</v>
      </c>
    </row>
    <row r="7999" spans="1:14" ht="12.75" customHeight="1" x14ac:dyDescent="0.25">
      <c r="A7999" s="232"/>
      <c r="B7999" s="232"/>
      <c r="C7999" s="232"/>
      <c r="D7999" s="232"/>
      <c r="E7999" s="232"/>
      <c r="F7999" s="232"/>
      <c r="G7999" s="232"/>
      <c r="H7999" s="232"/>
      <c r="I7999" s="232"/>
      <c r="J7999" s="232"/>
      <c r="K7999" s="232"/>
      <c r="L7999" s="232"/>
      <c r="M7999" s="232"/>
      <c r="N7999" s="131" t="e">
        <f t="shared" si="124"/>
        <v>#N/A</v>
      </c>
    </row>
    <row r="8000" spans="1:14" ht="12.75" customHeight="1" x14ac:dyDescent="0.25">
      <c r="A8000" s="232"/>
      <c r="B8000" s="232"/>
      <c r="C8000" s="232"/>
      <c r="D8000" s="232"/>
      <c r="E8000" s="232"/>
      <c r="F8000" s="232"/>
      <c r="G8000" s="232"/>
      <c r="H8000" s="232"/>
      <c r="I8000" s="232"/>
      <c r="J8000" s="232"/>
      <c r="K8000" s="232"/>
      <c r="L8000" s="232"/>
      <c r="M8000" s="232"/>
      <c r="N8000" s="131" t="e">
        <f t="shared" si="124"/>
        <v>#N/A</v>
      </c>
    </row>
    <row r="8001" spans="1:14" ht="12.75" customHeight="1" x14ac:dyDescent="0.25">
      <c r="A8001" s="232"/>
      <c r="B8001" s="232"/>
      <c r="C8001" s="232"/>
      <c r="D8001" s="232"/>
      <c r="E8001" s="232"/>
      <c r="F8001" s="232"/>
      <c r="G8001" s="232"/>
      <c r="H8001" s="232"/>
      <c r="I8001" s="232"/>
      <c r="J8001" s="232"/>
      <c r="K8001" s="232"/>
      <c r="L8001" s="232"/>
      <c r="M8001" s="232"/>
      <c r="N8001" s="131" t="e">
        <f t="shared" si="124"/>
        <v>#N/A</v>
      </c>
    </row>
    <row r="8002" spans="1:14" ht="12.75" customHeight="1" x14ac:dyDescent="0.25">
      <c r="A8002" s="232"/>
      <c r="B8002" s="232"/>
      <c r="C8002" s="232"/>
      <c r="D8002" s="232"/>
      <c r="E8002" s="232"/>
      <c r="F8002" s="232"/>
      <c r="G8002" s="232"/>
      <c r="H8002" s="232"/>
      <c r="I8002" s="232"/>
      <c r="J8002" s="232"/>
      <c r="K8002" s="232"/>
      <c r="L8002" s="232"/>
      <c r="M8002" s="232"/>
      <c r="N8002" s="131" t="e">
        <f t="shared" si="124"/>
        <v>#N/A</v>
      </c>
    </row>
    <row r="8003" spans="1:14" ht="12.75" customHeight="1" x14ac:dyDescent="0.25">
      <c r="A8003" s="232"/>
      <c r="B8003" s="232"/>
      <c r="C8003" s="232"/>
      <c r="D8003" s="232"/>
      <c r="E8003" s="232"/>
      <c r="F8003" s="232"/>
      <c r="G8003" s="232"/>
      <c r="H8003" s="232"/>
      <c r="I8003" s="232"/>
      <c r="J8003" s="232"/>
      <c r="K8003" s="232"/>
      <c r="L8003" s="232"/>
      <c r="M8003" s="232"/>
      <c r="N8003" s="131" t="e">
        <f t="shared" si="124"/>
        <v>#N/A</v>
      </c>
    </row>
    <row r="8004" spans="1:14" ht="12.75" customHeight="1" x14ac:dyDescent="0.25">
      <c r="A8004" s="232"/>
      <c r="B8004" s="232"/>
      <c r="C8004" s="232"/>
      <c r="D8004" s="232"/>
      <c r="E8004" s="232"/>
      <c r="F8004" s="232"/>
      <c r="G8004" s="232"/>
      <c r="H8004" s="232"/>
      <c r="I8004" s="232"/>
      <c r="J8004" s="232"/>
      <c r="K8004" s="232"/>
      <c r="L8004" s="232"/>
      <c r="M8004" s="232"/>
      <c r="N8004" s="131" t="e">
        <f t="shared" ref="N8004:N8067" si="125">VLOOKUP(I8004,$O$3:$P$10,2,FALSE)</f>
        <v>#N/A</v>
      </c>
    </row>
    <row r="8005" spans="1:14" ht="12.75" customHeight="1" x14ac:dyDescent="0.25">
      <c r="A8005" s="232"/>
      <c r="B8005" s="232"/>
      <c r="C8005" s="232"/>
      <c r="D8005" s="232"/>
      <c r="E8005" s="232"/>
      <c r="F8005" s="232"/>
      <c r="G8005" s="232"/>
      <c r="H8005" s="232"/>
      <c r="I8005" s="232"/>
      <c r="J8005" s="232"/>
      <c r="K8005" s="232"/>
      <c r="L8005" s="232"/>
      <c r="M8005" s="232"/>
      <c r="N8005" s="131" t="e">
        <f t="shared" si="125"/>
        <v>#N/A</v>
      </c>
    </row>
    <row r="8006" spans="1:14" ht="12.75" customHeight="1" x14ac:dyDescent="0.25">
      <c r="A8006" s="232"/>
      <c r="B8006" s="232"/>
      <c r="C8006" s="232"/>
      <c r="D8006" s="232"/>
      <c r="E8006" s="232"/>
      <c r="F8006" s="232"/>
      <c r="G8006" s="232"/>
      <c r="H8006" s="232"/>
      <c r="I8006" s="232"/>
      <c r="J8006" s="232"/>
      <c r="K8006" s="232"/>
      <c r="L8006" s="232"/>
      <c r="M8006" s="232"/>
      <c r="N8006" s="131" t="e">
        <f t="shared" si="125"/>
        <v>#N/A</v>
      </c>
    </row>
    <row r="8007" spans="1:14" ht="12.75" customHeight="1" x14ac:dyDescent="0.25">
      <c r="A8007" s="232"/>
      <c r="B8007" s="232"/>
      <c r="C8007" s="232"/>
      <c r="D8007" s="232"/>
      <c r="E8007" s="232"/>
      <c r="F8007" s="232"/>
      <c r="G8007" s="232"/>
      <c r="H8007" s="232"/>
      <c r="I8007" s="232"/>
      <c r="J8007" s="232"/>
      <c r="K8007" s="232"/>
      <c r="L8007" s="232"/>
      <c r="M8007" s="232"/>
      <c r="N8007" s="131" t="e">
        <f t="shared" si="125"/>
        <v>#N/A</v>
      </c>
    </row>
    <row r="8008" spans="1:14" ht="12.75" customHeight="1" x14ac:dyDescent="0.25">
      <c r="A8008" s="232"/>
      <c r="B8008" s="232"/>
      <c r="C8008" s="232"/>
      <c r="D8008" s="232"/>
      <c r="E8008" s="232"/>
      <c r="F8008" s="232"/>
      <c r="G8008" s="232"/>
      <c r="H8008" s="232"/>
      <c r="I8008" s="232"/>
      <c r="J8008" s="232"/>
      <c r="K8008" s="232"/>
      <c r="L8008" s="232"/>
      <c r="M8008" s="232"/>
      <c r="N8008" s="131" t="e">
        <f t="shared" si="125"/>
        <v>#N/A</v>
      </c>
    </row>
    <row r="8009" spans="1:14" ht="12.75" customHeight="1" x14ac:dyDescent="0.25">
      <c r="A8009" s="232"/>
      <c r="B8009" s="232"/>
      <c r="C8009" s="232"/>
      <c r="D8009" s="232"/>
      <c r="E8009" s="232"/>
      <c r="F8009" s="232"/>
      <c r="G8009" s="232"/>
      <c r="H8009" s="232"/>
      <c r="I8009" s="232"/>
      <c r="J8009" s="232"/>
      <c r="K8009" s="232"/>
      <c r="L8009" s="232"/>
      <c r="M8009" s="232"/>
      <c r="N8009" s="131" t="e">
        <f t="shared" si="125"/>
        <v>#N/A</v>
      </c>
    </row>
    <row r="8010" spans="1:14" ht="12.75" customHeight="1" x14ac:dyDescent="0.25">
      <c r="A8010" s="232"/>
      <c r="B8010" s="232"/>
      <c r="C8010" s="232"/>
      <c r="D8010" s="232"/>
      <c r="E8010" s="232"/>
      <c r="F8010" s="232"/>
      <c r="G8010" s="232"/>
      <c r="H8010" s="232"/>
      <c r="I8010" s="232"/>
      <c r="J8010" s="232"/>
      <c r="K8010" s="232"/>
      <c r="L8010" s="232"/>
      <c r="M8010" s="232"/>
      <c r="N8010" s="131" t="e">
        <f t="shared" si="125"/>
        <v>#N/A</v>
      </c>
    </row>
    <row r="8011" spans="1:14" ht="12.75" customHeight="1" x14ac:dyDescent="0.25">
      <c r="A8011" s="232"/>
      <c r="B8011" s="232"/>
      <c r="C8011" s="232"/>
      <c r="D8011" s="232"/>
      <c r="E8011" s="232"/>
      <c r="F8011" s="232"/>
      <c r="G8011" s="232"/>
      <c r="H8011" s="232"/>
      <c r="I8011" s="232"/>
      <c r="J8011" s="232"/>
      <c r="K8011" s="232"/>
      <c r="L8011" s="232"/>
      <c r="M8011" s="232"/>
      <c r="N8011" s="131" t="e">
        <f t="shared" si="125"/>
        <v>#N/A</v>
      </c>
    </row>
    <row r="8012" spans="1:14" ht="12.75" customHeight="1" x14ac:dyDescent="0.25">
      <c r="A8012" s="232"/>
      <c r="B8012" s="232"/>
      <c r="C8012" s="232"/>
      <c r="D8012" s="232"/>
      <c r="E8012" s="232"/>
      <c r="F8012" s="232"/>
      <c r="G8012" s="232"/>
      <c r="H8012" s="232"/>
      <c r="I8012" s="232"/>
      <c r="J8012" s="232"/>
      <c r="K8012" s="232"/>
      <c r="L8012" s="232"/>
      <c r="M8012" s="232"/>
      <c r="N8012" s="131" t="e">
        <f t="shared" si="125"/>
        <v>#N/A</v>
      </c>
    </row>
    <row r="8013" spans="1:14" ht="12.75" customHeight="1" x14ac:dyDescent="0.25">
      <c r="A8013" s="232"/>
      <c r="B8013" s="232"/>
      <c r="C8013" s="232"/>
      <c r="D8013" s="232"/>
      <c r="E8013" s="232"/>
      <c r="F8013" s="232"/>
      <c r="G8013" s="232"/>
      <c r="H8013" s="232"/>
      <c r="I8013" s="232"/>
      <c r="J8013" s="232"/>
      <c r="K8013" s="232"/>
      <c r="L8013" s="232"/>
      <c r="M8013" s="232"/>
      <c r="N8013" s="131" t="e">
        <f t="shared" si="125"/>
        <v>#N/A</v>
      </c>
    </row>
    <row r="8014" spans="1:14" ht="12.75" customHeight="1" x14ac:dyDescent="0.25">
      <c r="A8014" s="232"/>
      <c r="B8014" s="232"/>
      <c r="C8014" s="232"/>
      <c r="D8014" s="232"/>
      <c r="E8014" s="232"/>
      <c r="F8014" s="232"/>
      <c r="G8014" s="232"/>
      <c r="H8014" s="232"/>
      <c r="I8014" s="232"/>
      <c r="J8014" s="232"/>
      <c r="K8014" s="232"/>
      <c r="L8014" s="232"/>
      <c r="M8014" s="232"/>
      <c r="N8014" s="131" t="e">
        <f t="shared" si="125"/>
        <v>#N/A</v>
      </c>
    </row>
    <row r="8015" spans="1:14" ht="12.75" customHeight="1" x14ac:dyDescent="0.25">
      <c r="A8015" s="232"/>
      <c r="B8015" s="232"/>
      <c r="C8015" s="232"/>
      <c r="D8015" s="232"/>
      <c r="E8015" s="232"/>
      <c r="F8015" s="232"/>
      <c r="G8015" s="232"/>
      <c r="H8015" s="232"/>
      <c r="I8015" s="232"/>
      <c r="J8015" s="232"/>
      <c r="K8015" s="232"/>
      <c r="L8015" s="232"/>
      <c r="M8015" s="232"/>
      <c r="N8015" s="131" t="e">
        <f t="shared" si="125"/>
        <v>#N/A</v>
      </c>
    </row>
    <row r="8016" spans="1:14" ht="12.75" customHeight="1" x14ac:dyDescent="0.25">
      <c r="A8016" s="232"/>
      <c r="B8016" s="232"/>
      <c r="C8016" s="232"/>
      <c r="D8016" s="232"/>
      <c r="E8016" s="232"/>
      <c r="F8016" s="232"/>
      <c r="G8016" s="232"/>
      <c r="H8016" s="232"/>
      <c r="I8016" s="232"/>
      <c r="J8016" s="232"/>
      <c r="K8016" s="232"/>
      <c r="L8016" s="232"/>
      <c r="M8016" s="232"/>
      <c r="N8016" s="131" t="e">
        <f t="shared" si="125"/>
        <v>#N/A</v>
      </c>
    </row>
    <row r="8017" spans="1:14" ht="12.75" customHeight="1" x14ac:dyDescent="0.25">
      <c r="A8017" s="232"/>
      <c r="B8017" s="232"/>
      <c r="C8017" s="232"/>
      <c r="D8017" s="232"/>
      <c r="E8017" s="232"/>
      <c r="F8017" s="232"/>
      <c r="G8017" s="232"/>
      <c r="H8017" s="232"/>
      <c r="I8017" s="232"/>
      <c r="J8017" s="232"/>
      <c r="K8017" s="232"/>
      <c r="L8017" s="232"/>
      <c r="M8017" s="232"/>
      <c r="N8017" s="131" t="e">
        <f t="shared" si="125"/>
        <v>#N/A</v>
      </c>
    </row>
    <row r="8018" spans="1:14" ht="12.75" customHeight="1" x14ac:dyDescent="0.25">
      <c r="A8018" s="232"/>
      <c r="B8018" s="232"/>
      <c r="C8018" s="232"/>
      <c r="D8018" s="232"/>
      <c r="E8018" s="232"/>
      <c r="F8018" s="232"/>
      <c r="G8018" s="232"/>
      <c r="H8018" s="232"/>
      <c r="I8018" s="232"/>
      <c r="J8018" s="232"/>
      <c r="K8018" s="232"/>
      <c r="L8018" s="232"/>
      <c r="M8018" s="232"/>
      <c r="N8018" s="131" t="e">
        <f t="shared" si="125"/>
        <v>#N/A</v>
      </c>
    </row>
    <row r="8019" spans="1:14" ht="12.75" customHeight="1" x14ac:dyDescent="0.25">
      <c r="A8019" s="232"/>
      <c r="B8019" s="232"/>
      <c r="C8019" s="232"/>
      <c r="D8019" s="232"/>
      <c r="E8019" s="232"/>
      <c r="F8019" s="232"/>
      <c r="G8019" s="232"/>
      <c r="H8019" s="232"/>
      <c r="I8019" s="232"/>
      <c r="J8019" s="232"/>
      <c r="K8019" s="232"/>
      <c r="L8019" s="232"/>
      <c r="M8019" s="232"/>
      <c r="N8019" s="131" t="e">
        <f t="shared" si="125"/>
        <v>#N/A</v>
      </c>
    </row>
    <row r="8020" spans="1:14" ht="12.75" customHeight="1" x14ac:dyDescent="0.25">
      <c r="A8020" s="232"/>
      <c r="B8020" s="232"/>
      <c r="C8020" s="232"/>
      <c r="D8020" s="232"/>
      <c r="E8020" s="232"/>
      <c r="F8020" s="232"/>
      <c r="G8020" s="232"/>
      <c r="H8020" s="232"/>
      <c r="I8020" s="232"/>
      <c r="J8020" s="232"/>
      <c r="K8020" s="232"/>
      <c r="L8020" s="232"/>
      <c r="M8020" s="232"/>
      <c r="N8020" s="131" t="e">
        <f t="shared" si="125"/>
        <v>#N/A</v>
      </c>
    </row>
    <row r="8021" spans="1:14" ht="12.75" customHeight="1" x14ac:dyDescent="0.25">
      <c r="A8021" s="232"/>
      <c r="B8021" s="232"/>
      <c r="C8021" s="232"/>
      <c r="D8021" s="232"/>
      <c r="E8021" s="232"/>
      <c r="F8021" s="232"/>
      <c r="G8021" s="232"/>
      <c r="H8021" s="232"/>
      <c r="I8021" s="232"/>
      <c r="J8021" s="232"/>
      <c r="K8021" s="232"/>
      <c r="L8021" s="232"/>
      <c r="M8021" s="232"/>
      <c r="N8021" s="131" t="e">
        <f t="shared" si="125"/>
        <v>#N/A</v>
      </c>
    </row>
    <row r="8022" spans="1:14" ht="12.75" customHeight="1" x14ac:dyDescent="0.25">
      <c r="A8022" s="232"/>
      <c r="B8022" s="232"/>
      <c r="C8022" s="232"/>
      <c r="D8022" s="232"/>
      <c r="E8022" s="232"/>
      <c r="F8022" s="232"/>
      <c r="G8022" s="232"/>
      <c r="H8022" s="232"/>
      <c r="I8022" s="232"/>
      <c r="J8022" s="232"/>
      <c r="K8022" s="232"/>
      <c r="L8022" s="232"/>
      <c r="M8022" s="232"/>
      <c r="N8022" s="131" t="e">
        <f t="shared" si="125"/>
        <v>#N/A</v>
      </c>
    </row>
    <row r="8023" spans="1:14" ht="12.75" customHeight="1" x14ac:dyDescent="0.25">
      <c r="A8023" s="232"/>
      <c r="B8023" s="232"/>
      <c r="C8023" s="232"/>
      <c r="D8023" s="232"/>
      <c r="E8023" s="232"/>
      <c r="F8023" s="232"/>
      <c r="G8023" s="232"/>
      <c r="H8023" s="232"/>
      <c r="I8023" s="232"/>
      <c r="J8023" s="232"/>
      <c r="K8023" s="232"/>
      <c r="L8023" s="232"/>
      <c r="M8023" s="232"/>
      <c r="N8023" s="131" t="e">
        <f t="shared" si="125"/>
        <v>#N/A</v>
      </c>
    </row>
    <row r="8024" spans="1:14" ht="12.75" customHeight="1" x14ac:dyDescent="0.25">
      <c r="A8024" s="232"/>
      <c r="B8024" s="232"/>
      <c r="C8024" s="232"/>
      <c r="D8024" s="232"/>
      <c r="E8024" s="232"/>
      <c r="F8024" s="232"/>
      <c r="G8024" s="232"/>
      <c r="H8024" s="232"/>
      <c r="I8024" s="232"/>
      <c r="J8024" s="232"/>
      <c r="K8024" s="232"/>
      <c r="L8024" s="232"/>
      <c r="M8024" s="232"/>
      <c r="N8024" s="131" t="e">
        <f t="shared" si="125"/>
        <v>#N/A</v>
      </c>
    </row>
    <row r="8025" spans="1:14" ht="12.75" customHeight="1" x14ac:dyDescent="0.25">
      <c r="A8025" s="232"/>
      <c r="B8025" s="232"/>
      <c r="C8025" s="232"/>
      <c r="D8025" s="232"/>
      <c r="E8025" s="232"/>
      <c r="F8025" s="232"/>
      <c r="G8025" s="232"/>
      <c r="H8025" s="232"/>
      <c r="I8025" s="232"/>
      <c r="J8025" s="232"/>
      <c r="K8025" s="232"/>
      <c r="L8025" s="232"/>
      <c r="M8025" s="232"/>
      <c r="N8025" s="131" t="e">
        <f t="shared" si="125"/>
        <v>#N/A</v>
      </c>
    </row>
    <row r="8026" spans="1:14" ht="12.75" customHeight="1" x14ac:dyDescent="0.25">
      <c r="A8026" s="232"/>
      <c r="B8026" s="232"/>
      <c r="C8026" s="232"/>
      <c r="D8026" s="232"/>
      <c r="E8026" s="232"/>
      <c r="F8026" s="232"/>
      <c r="G8026" s="232"/>
      <c r="H8026" s="232"/>
      <c r="I8026" s="232"/>
      <c r="J8026" s="232"/>
      <c r="K8026" s="232"/>
      <c r="L8026" s="232"/>
      <c r="M8026" s="232"/>
      <c r="N8026" s="131" t="e">
        <f t="shared" si="125"/>
        <v>#N/A</v>
      </c>
    </row>
    <row r="8027" spans="1:14" ht="12.75" customHeight="1" x14ac:dyDescent="0.25">
      <c r="A8027" s="232"/>
      <c r="B8027" s="232"/>
      <c r="C8027" s="232"/>
      <c r="D8027" s="232"/>
      <c r="E8027" s="232"/>
      <c r="F8027" s="232"/>
      <c r="G8027" s="232"/>
      <c r="H8027" s="232"/>
      <c r="I8027" s="232"/>
      <c r="J8027" s="232"/>
      <c r="K8027" s="232"/>
      <c r="L8027" s="232"/>
      <c r="M8027" s="232"/>
      <c r="N8027" s="131" t="e">
        <f t="shared" si="125"/>
        <v>#N/A</v>
      </c>
    </row>
    <row r="8028" spans="1:14" ht="12.75" customHeight="1" x14ac:dyDescent="0.25">
      <c r="A8028" s="232"/>
      <c r="B8028" s="232"/>
      <c r="C8028" s="232"/>
      <c r="D8028" s="232"/>
      <c r="E8028" s="232"/>
      <c r="F8028" s="232"/>
      <c r="G8028" s="232"/>
      <c r="H8028" s="232"/>
      <c r="I8028" s="232"/>
      <c r="J8028" s="232"/>
      <c r="K8028" s="232"/>
      <c r="L8028" s="232"/>
      <c r="M8028" s="232"/>
      <c r="N8028" s="131" t="e">
        <f t="shared" si="125"/>
        <v>#N/A</v>
      </c>
    </row>
    <row r="8029" spans="1:14" ht="12.75" customHeight="1" x14ac:dyDescent="0.25">
      <c r="A8029" s="232"/>
      <c r="B8029" s="232"/>
      <c r="C8029" s="232"/>
      <c r="D8029" s="232"/>
      <c r="E8029" s="232"/>
      <c r="F8029" s="232"/>
      <c r="G8029" s="232"/>
      <c r="H8029" s="232"/>
      <c r="I8029" s="232"/>
      <c r="J8029" s="232"/>
      <c r="K8029" s="232"/>
      <c r="L8029" s="232"/>
      <c r="M8029" s="232"/>
      <c r="N8029" s="131" t="e">
        <f t="shared" si="125"/>
        <v>#N/A</v>
      </c>
    </row>
    <row r="8030" spans="1:14" ht="12.75" customHeight="1" x14ac:dyDescent="0.25">
      <c r="A8030" s="232"/>
      <c r="B8030" s="232"/>
      <c r="C8030" s="232"/>
      <c r="D8030" s="232"/>
      <c r="E8030" s="232"/>
      <c r="F8030" s="232"/>
      <c r="G8030" s="232"/>
      <c r="H8030" s="232"/>
      <c r="I8030" s="232"/>
      <c r="J8030" s="232"/>
      <c r="K8030" s="232"/>
      <c r="L8030" s="232"/>
      <c r="M8030" s="232"/>
      <c r="N8030" s="131" t="e">
        <f t="shared" si="125"/>
        <v>#N/A</v>
      </c>
    </row>
    <row r="8031" spans="1:14" ht="12.75" customHeight="1" x14ac:dyDescent="0.25">
      <c r="A8031" s="232"/>
      <c r="B8031" s="232"/>
      <c r="C8031" s="232"/>
      <c r="D8031" s="232"/>
      <c r="E8031" s="232"/>
      <c r="F8031" s="232"/>
      <c r="G8031" s="232"/>
      <c r="H8031" s="232"/>
      <c r="I8031" s="232"/>
      <c r="J8031" s="232"/>
      <c r="K8031" s="232"/>
      <c r="L8031" s="232"/>
      <c r="M8031" s="232"/>
      <c r="N8031" s="131" t="e">
        <f t="shared" si="125"/>
        <v>#N/A</v>
      </c>
    </row>
    <row r="8032" spans="1:14" ht="12.75" customHeight="1" x14ac:dyDescent="0.25">
      <c r="A8032" s="232"/>
      <c r="B8032" s="232"/>
      <c r="C8032" s="232"/>
      <c r="D8032" s="232"/>
      <c r="E8032" s="232"/>
      <c r="F8032" s="232"/>
      <c r="G8032" s="232"/>
      <c r="H8032" s="232"/>
      <c r="I8032" s="232"/>
      <c r="J8032" s="232"/>
      <c r="K8032" s="232"/>
      <c r="L8032" s="232"/>
      <c r="M8032" s="232"/>
      <c r="N8032" s="131" t="e">
        <f t="shared" si="125"/>
        <v>#N/A</v>
      </c>
    </row>
    <row r="8033" spans="1:14" ht="12.75" customHeight="1" x14ac:dyDescent="0.25">
      <c r="A8033" s="232"/>
      <c r="B8033" s="232"/>
      <c r="C8033" s="232"/>
      <c r="D8033" s="232"/>
      <c r="E8033" s="232"/>
      <c r="F8033" s="232"/>
      <c r="G8033" s="232"/>
      <c r="H8033" s="232"/>
      <c r="I8033" s="232"/>
      <c r="J8033" s="232"/>
      <c r="K8033" s="232"/>
      <c r="L8033" s="232"/>
      <c r="M8033" s="232"/>
      <c r="N8033" s="131" t="e">
        <f t="shared" si="125"/>
        <v>#N/A</v>
      </c>
    </row>
    <row r="8034" spans="1:14" ht="12.75" customHeight="1" x14ac:dyDescent="0.25">
      <c r="A8034" s="232"/>
      <c r="B8034" s="232"/>
      <c r="C8034" s="232"/>
      <c r="D8034" s="232"/>
      <c r="E8034" s="232"/>
      <c r="F8034" s="232"/>
      <c r="G8034" s="232"/>
      <c r="H8034" s="232"/>
      <c r="I8034" s="232"/>
      <c r="J8034" s="232"/>
      <c r="K8034" s="232"/>
      <c r="L8034" s="232"/>
      <c r="M8034" s="232"/>
      <c r="N8034" s="131" t="e">
        <f t="shared" si="125"/>
        <v>#N/A</v>
      </c>
    </row>
    <row r="8035" spans="1:14" ht="12.75" customHeight="1" x14ac:dyDescent="0.25">
      <c r="A8035" s="232"/>
      <c r="B8035" s="232"/>
      <c r="C8035" s="232"/>
      <c r="D8035" s="232"/>
      <c r="E8035" s="232"/>
      <c r="F8035" s="232"/>
      <c r="G8035" s="232"/>
      <c r="H8035" s="232"/>
      <c r="I8035" s="232"/>
      <c r="J8035" s="232"/>
      <c r="K8035" s="232"/>
      <c r="L8035" s="232"/>
      <c r="M8035" s="232"/>
      <c r="N8035" s="131" t="e">
        <f t="shared" si="125"/>
        <v>#N/A</v>
      </c>
    </row>
    <row r="8036" spans="1:14" ht="12.75" customHeight="1" x14ac:dyDescent="0.25">
      <c r="A8036" s="232"/>
      <c r="B8036" s="232"/>
      <c r="C8036" s="232"/>
      <c r="D8036" s="232"/>
      <c r="E8036" s="232"/>
      <c r="F8036" s="232"/>
      <c r="G8036" s="232"/>
      <c r="H8036" s="232"/>
      <c r="I8036" s="232"/>
      <c r="J8036" s="232"/>
      <c r="K8036" s="232"/>
      <c r="L8036" s="232"/>
      <c r="M8036" s="232"/>
      <c r="N8036" s="131" t="e">
        <f t="shared" si="125"/>
        <v>#N/A</v>
      </c>
    </row>
    <row r="8037" spans="1:14" ht="12.75" customHeight="1" x14ac:dyDescent="0.25">
      <c r="A8037" s="232"/>
      <c r="B8037" s="232"/>
      <c r="C8037" s="232"/>
      <c r="D8037" s="232"/>
      <c r="E8037" s="232"/>
      <c r="F8037" s="232"/>
      <c r="G8037" s="232"/>
      <c r="H8037" s="232"/>
      <c r="I8037" s="232"/>
      <c r="J8037" s="232"/>
      <c r="K8037" s="232"/>
      <c r="L8037" s="232"/>
      <c r="M8037" s="232"/>
      <c r="N8037" s="131" t="e">
        <f t="shared" si="125"/>
        <v>#N/A</v>
      </c>
    </row>
    <row r="8038" spans="1:14" ht="12.75" customHeight="1" x14ac:dyDescent="0.25">
      <c r="A8038" s="232"/>
      <c r="B8038" s="232"/>
      <c r="C8038" s="232"/>
      <c r="D8038" s="232"/>
      <c r="E8038" s="232"/>
      <c r="F8038" s="232"/>
      <c r="G8038" s="232"/>
      <c r="H8038" s="232"/>
      <c r="I8038" s="232"/>
      <c r="J8038" s="232"/>
      <c r="K8038" s="232"/>
      <c r="L8038" s="232"/>
      <c r="M8038" s="232"/>
      <c r="N8038" s="131" t="e">
        <f t="shared" si="125"/>
        <v>#N/A</v>
      </c>
    </row>
    <row r="8039" spans="1:14" ht="12.75" customHeight="1" x14ac:dyDescent="0.25">
      <c r="A8039" s="232"/>
      <c r="B8039" s="232"/>
      <c r="C8039" s="232"/>
      <c r="D8039" s="232"/>
      <c r="E8039" s="232"/>
      <c r="F8039" s="232"/>
      <c r="G8039" s="232"/>
      <c r="H8039" s="232"/>
      <c r="I8039" s="232"/>
      <c r="J8039" s="232"/>
      <c r="K8039" s="232"/>
      <c r="L8039" s="232"/>
      <c r="M8039" s="232"/>
      <c r="N8039" s="131" t="e">
        <f t="shared" si="125"/>
        <v>#N/A</v>
      </c>
    </row>
    <row r="8040" spans="1:14" ht="12.75" customHeight="1" x14ac:dyDescent="0.25">
      <c r="A8040" s="232"/>
      <c r="B8040" s="232"/>
      <c r="C8040" s="232"/>
      <c r="D8040" s="232"/>
      <c r="E8040" s="232"/>
      <c r="F8040" s="232"/>
      <c r="G8040" s="232"/>
      <c r="H8040" s="232"/>
      <c r="I8040" s="232"/>
      <c r="J8040" s="232"/>
      <c r="K8040" s="232"/>
      <c r="L8040" s="232"/>
      <c r="M8040" s="232"/>
      <c r="N8040" s="131" t="e">
        <f t="shared" si="125"/>
        <v>#N/A</v>
      </c>
    </row>
    <row r="8041" spans="1:14" ht="12.75" customHeight="1" x14ac:dyDescent="0.25">
      <c r="A8041" s="232"/>
      <c r="B8041" s="232"/>
      <c r="C8041" s="232"/>
      <c r="D8041" s="232"/>
      <c r="E8041" s="232"/>
      <c r="F8041" s="232"/>
      <c r="G8041" s="232"/>
      <c r="H8041" s="232"/>
      <c r="I8041" s="232"/>
      <c r="J8041" s="232"/>
      <c r="K8041" s="232"/>
      <c r="L8041" s="232"/>
      <c r="M8041" s="232"/>
      <c r="N8041" s="131" t="e">
        <f t="shared" si="125"/>
        <v>#N/A</v>
      </c>
    </row>
    <row r="8042" spans="1:14" ht="12.75" customHeight="1" x14ac:dyDescent="0.25">
      <c r="A8042" s="232"/>
      <c r="B8042" s="232"/>
      <c r="C8042" s="232"/>
      <c r="D8042" s="232"/>
      <c r="E8042" s="232"/>
      <c r="F8042" s="232"/>
      <c r="G8042" s="232"/>
      <c r="H8042" s="232"/>
      <c r="I8042" s="232"/>
      <c r="J8042" s="232"/>
      <c r="K8042" s="232"/>
      <c r="L8042" s="232"/>
      <c r="M8042" s="232"/>
      <c r="N8042" s="131" t="e">
        <f t="shared" si="125"/>
        <v>#N/A</v>
      </c>
    </row>
    <row r="8043" spans="1:14" ht="12.75" customHeight="1" x14ac:dyDescent="0.25">
      <c r="A8043" s="232"/>
      <c r="B8043" s="232"/>
      <c r="C8043" s="232"/>
      <c r="D8043" s="232"/>
      <c r="E8043" s="232"/>
      <c r="F8043" s="232"/>
      <c r="G8043" s="232"/>
      <c r="H8043" s="232"/>
      <c r="I8043" s="232"/>
      <c r="J8043" s="232"/>
      <c r="K8043" s="232"/>
      <c r="L8043" s="232"/>
      <c r="M8043" s="232"/>
      <c r="N8043" s="131" t="e">
        <f t="shared" si="125"/>
        <v>#N/A</v>
      </c>
    </row>
    <row r="8044" spans="1:14" ht="12.75" customHeight="1" x14ac:dyDescent="0.25">
      <c r="A8044" s="232"/>
      <c r="B8044" s="232"/>
      <c r="C8044" s="232"/>
      <c r="D8044" s="232"/>
      <c r="E8044" s="232"/>
      <c r="F8044" s="232"/>
      <c r="G8044" s="232"/>
      <c r="H8044" s="232"/>
      <c r="I8044" s="232"/>
      <c r="J8044" s="232"/>
      <c r="K8044" s="232"/>
      <c r="L8044" s="232"/>
      <c r="M8044" s="232"/>
      <c r="N8044" s="131" t="e">
        <f t="shared" si="125"/>
        <v>#N/A</v>
      </c>
    </row>
    <row r="8045" spans="1:14" ht="12.75" customHeight="1" x14ac:dyDescent="0.25">
      <c r="A8045" s="232"/>
      <c r="B8045" s="232"/>
      <c r="C8045" s="232"/>
      <c r="D8045" s="232"/>
      <c r="E8045" s="232"/>
      <c r="F8045" s="232"/>
      <c r="G8045" s="232"/>
      <c r="H8045" s="232"/>
      <c r="I8045" s="232"/>
      <c r="J8045" s="232"/>
      <c r="K8045" s="232"/>
      <c r="L8045" s="232"/>
      <c r="M8045" s="232"/>
      <c r="N8045" s="131" t="e">
        <f t="shared" si="125"/>
        <v>#N/A</v>
      </c>
    </row>
    <row r="8046" spans="1:14" ht="12.75" customHeight="1" x14ac:dyDescent="0.25">
      <c r="A8046" s="232"/>
      <c r="B8046" s="232"/>
      <c r="C8046" s="232"/>
      <c r="D8046" s="232"/>
      <c r="E8046" s="232"/>
      <c r="F8046" s="232"/>
      <c r="G8046" s="232"/>
      <c r="H8046" s="232"/>
      <c r="I8046" s="232"/>
      <c r="J8046" s="232"/>
      <c r="K8046" s="232"/>
      <c r="L8046" s="232"/>
      <c r="M8046" s="232"/>
      <c r="N8046" s="131" t="e">
        <f t="shared" si="125"/>
        <v>#N/A</v>
      </c>
    </row>
    <row r="8047" spans="1:14" ht="12.75" customHeight="1" x14ac:dyDescent="0.25">
      <c r="A8047" s="232"/>
      <c r="B8047" s="232"/>
      <c r="C8047" s="232"/>
      <c r="D8047" s="232"/>
      <c r="E8047" s="232"/>
      <c r="F8047" s="232"/>
      <c r="G8047" s="232"/>
      <c r="H8047" s="232"/>
      <c r="I8047" s="232"/>
      <c r="J8047" s="232"/>
      <c r="K8047" s="232"/>
      <c r="L8047" s="232"/>
      <c r="M8047" s="232"/>
      <c r="N8047" s="131" t="e">
        <f t="shared" si="125"/>
        <v>#N/A</v>
      </c>
    </row>
    <row r="8048" spans="1:14" ht="12.75" customHeight="1" x14ac:dyDescent="0.25">
      <c r="A8048" s="232"/>
      <c r="B8048" s="232"/>
      <c r="C8048" s="232"/>
      <c r="D8048" s="232"/>
      <c r="E8048" s="232"/>
      <c r="F8048" s="232"/>
      <c r="G8048" s="232"/>
      <c r="H8048" s="232"/>
      <c r="I8048" s="232"/>
      <c r="J8048" s="232"/>
      <c r="K8048" s="232"/>
      <c r="L8048" s="232"/>
      <c r="M8048" s="232"/>
      <c r="N8048" s="131" t="e">
        <f t="shared" si="125"/>
        <v>#N/A</v>
      </c>
    </row>
    <row r="8049" spans="1:14" ht="12.75" customHeight="1" x14ac:dyDescent="0.25">
      <c r="A8049" s="232"/>
      <c r="B8049" s="232"/>
      <c r="C8049" s="232"/>
      <c r="D8049" s="232"/>
      <c r="E8049" s="232"/>
      <c r="F8049" s="232"/>
      <c r="G8049" s="232"/>
      <c r="H8049" s="232"/>
      <c r="I8049" s="232"/>
      <c r="J8049" s="232"/>
      <c r="K8049" s="232"/>
      <c r="L8049" s="232"/>
      <c r="M8049" s="232"/>
      <c r="N8049" s="131" t="e">
        <f t="shared" si="125"/>
        <v>#N/A</v>
      </c>
    </row>
    <row r="8050" spans="1:14" ht="12.75" customHeight="1" x14ac:dyDescent="0.25">
      <c r="A8050" s="232"/>
      <c r="B8050" s="232"/>
      <c r="C8050" s="232"/>
      <c r="D8050" s="232"/>
      <c r="E8050" s="232"/>
      <c r="F8050" s="232"/>
      <c r="G8050" s="232"/>
      <c r="H8050" s="232"/>
      <c r="I8050" s="232"/>
      <c r="J8050" s="232"/>
      <c r="K8050" s="232"/>
      <c r="L8050" s="232"/>
      <c r="M8050" s="232"/>
      <c r="N8050" s="131" t="e">
        <f t="shared" si="125"/>
        <v>#N/A</v>
      </c>
    </row>
    <row r="8051" spans="1:14" ht="12.75" customHeight="1" x14ac:dyDescent="0.25">
      <c r="A8051" s="232"/>
      <c r="B8051" s="232"/>
      <c r="C8051" s="232"/>
      <c r="D8051" s="232"/>
      <c r="E8051" s="232"/>
      <c r="F8051" s="232"/>
      <c r="G8051" s="232"/>
      <c r="H8051" s="232"/>
      <c r="I8051" s="232"/>
      <c r="J8051" s="232"/>
      <c r="K8051" s="232"/>
      <c r="L8051" s="232"/>
      <c r="M8051" s="232"/>
      <c r="N8051" s="131" t="e">
        <f t="shared" si="125"/>
        <v>#N/A</v>
      </c>
    </row>
    <row r="8052" spans="1:14" ht="12.75" customHeight="1" x14ac:dyDescent="0.25">
      <c r="A8052" s="232"/>
      <c r="B8052" s="232"/>
      <c r="C8052" s="232"/>
      <c r="D8052" s="232"/>
      <c r="E8052" s="232"/>
      <c r="F8052" s="232"/>
      <c r="G8052" s="232"/>
      <c r="H8052" s="232"/>
      <c r="I8052" s="232"/>
      <c r="J8052" s="232"/>
      <c r="K8052" s="232"/>
      <c r="L8052" s="232"/>
      <c r="M8052" s="232"/>
      <c r="N8052" s="131" t="e">
        <f t="shared" si="125"/>
        <v>#N/A</v>
      </c>
    </row>
    <row r="8053" spans="1:14" ht="12.75" customHeight="1" x14ac:dyDescent="0.25">
      <c r="A8053" s="232"/>
      <c r="B8053" s="232"/>
      <c r="C8053" s="232"/>
      <c r="D8053" s="232"/>
      <c r="E8053" s="232"/>
      <c r="F8053" s="232"/>
      <c r="G8053" s="232"/>
      <c r="H8053" s="232"/>
      <c r="I8053" s="232"/>
      <c r="J8053" s="232"/>
      <c r="K8053" s="232"/>
      <c r="L8053" s="232"/>
      <c r="M8053" s="232"/>
      <c r="N8053" s="131" t="e">
        <f t="shared" si="125"/>
        <v>#N/A</v>
      </c>
    </row>
    <row r="8054" spans="1:14" ht="12.75" customHeight="1" x14ac:dyDescent="0.25">
      <c r="A8054" s="232"/>
      <c r="B8054" s="232"/>
      <c r="C8054" s="232"/>
      <c r="D8054" s="232"/>
      <c r="E8054" s="232"/>
      <c r="F8054" s="232"/>
      <c r="G8054" s="232"/>
      <c r="H8054" s="232"/>
      <c r="I8054" s="232"/>
      <c r="J8054" s="232"/>
      <c r="K8054" s="232"/>
      <c r="L8054" s="232"/>
      <c r="M8054" s="232"/>
      <c r="N8054" s="131" t="e">
        <f t="shared" si="125"/>
        <v>#N/A</v>
      </c>
    </row>
    <row r="8055" spans="1:14" ht="12.75" customHeight="1" x14ac:dyDescent="0.25">
      <c r="A8055" s="232"/>
      <c r="B8055" s="232"/>
      <c r="C8055" s="232"/>
      <c r="D8055" s="232"/>
      <c r="E8055" s="232"/>
      <c r="F8055" s="232"/>
      <c r="G8055" s="232"/>
      <c r="H8055" s="232"/>
      <c r="I8055" s="232"/>
      <c r="J8055" s="232"/>
      <c r="K8055" s="232"/>
      <c r="L8055" s="232"/>
      <c r="M8055" s="232"/>
      <c r="N8055" s="131" t="e">
        <f t="shared" si="125"/>
        <v>#N/A</v>
      </c>
    </row>
    <row r="8056" spans="1:14" ht="12.75" customHeight="1" x14ac:dyDescent="0.25">
      <c r="A8056" s="232"/>
      <c r="B8056" s="232"/>
      <c r="C8056" s="232"/>
      <c r="D8056" s="232"/>
      <c r="E8056" s="232"/>
      <c r="F8056" s="232"/>
      <c r="G8056" s="232"/>
      <c r="H8056" s="232"/>
      <c r="I8056" s="232"/>
      <c r="J8056" s="232"/>
      <c r="K8056" s="232"/>
      <c r="L8056" s="232"/>
      <c r="M8056" s="232"/>
      <c r="N8056" s="131" t="e">
        <f t="shared" si="125"/>
        <v>#N/A</v>
      </c>
    </row>
    <row r="8057" spans="1:14" ht="12.75" customHeight="1" x14ac:dyDescent="0.25">
      <c r="A8057" s="232"/>
      <c r="B8057" s="232"/>
      <c r="C8057" s="232"/>
      <c r="D8057" s="232"/>
      <c r="E8057" s="232"/>
      <c r="F8057" s="232"/>
      <c r="G8057" s="232"/>
      <c r="H8057" s="232"/>
      <c r="I8057" s="232"/>
      <c r="J8057" s="232"/>
      <c r="K8057" s="232"/>
      <c r="L8057" s="232"/>
      <c r="M8057" s="232"/>
      <c r="N8057" s="131" t="e">
        <f t="shared" si="125"/>
        <v>#N/A</v>
      </c>
    </row>
    <row r="8058" spans="1:14" ht="12.75" customHeight="1" x14ac:dyDescent="0.25">
      <c r="A8058" s="232"/>
      <c r="B8058" s="232"/>
      <c r="C8058" s="232"/>
      <c r="D8058" s="232"/>
      <c r="E8058" s="232"/>
      <c r="F8058" s="232"/>
      <c r="G8058" s="232"/>
      <c r="H8058" s="232"/>
      <c r="I8058" s="232"/>
      <c r="J8058" s="232"/>
      <c r="K8058" s="232"/>
      <c r="L8058" s="232"/>
      <c r="M8058" s="232"/>
      <c r="N8058" s="131" t="e">
        <f t="shared" si="125"/>
        <v>#N/A</v>
      </c>
    </row>
    <row r="8059" spans="1:14" ht="12.75" customHeight="1" x14ac:dyDescent="0.25">
      <c r="A8059" s="232"/>
      <c r="B8059" s="232"/>
      <c r="C8059" s="232"/>
      <c r="D8059" s="232"/>
      <c r="E8059" s="232"/>
      <c r="F8059" s="232"/>
      <c r="G8059" s="232"/>
      <c r="H8059" s="232"/>
      <c r="I8059" s="232"/>
      <c r="J8059" s="232"/>
      <c r="K8059" s="232"/>
      <c r="L8059" s="232"/>
      <c r="M8059" s="232"/>
      <c r="N8059" s="131" t="e">
        <f t="shared" si="125"/>
        <v>#N/A</v>
      </c>
    </row>
    <row r="8060" spans="1:14" ht="12.75" customHeight="1" x14ac:dyDescent="0.25">
      <c r="A8060" s="232"/>
      <c r="B8060" s="232"/>
      <c r="C8060" s="232"/>
      <c r="D8060" s="232"/>
      <c r="E8060" s="232"/>
      <c r="F8060" s="232"/>
      <c r="G8060" s="232"/>
      <c r="H8060" s="232"/>
      <c r="I8060" s="232"/>
      <c r="J8060" s="232"/>
      <c r="K8060" s="232"/>
      <c r="L8060" s="232"/>
      <c r="M8060" s="232"/>
      <c r="N8060" s="131" t="e">
        <f t="shared" si="125"/>
        <v>#N/A</v>
      </c>
    </row>
    <row r="8061" spans="1:14" ht="12.75" customHeight="1" x14ac:dyDescent="0.25">
      <c r="A8061" s="232"/>
      <c r="B8061" s="232"/>
      <c r="C8061" s="232"/>
      <c r="D8061" s="232"/>
      <c r="E8061" s="232"/>
      <c r="F8061" s="232"/>
      <c r="G8061" s="232"/>
      <c r="H8061" s="232"/>
      <c r="I8061" s="232"/>
      <c r="J8061" s="232"/>
      <c r="K8061" s="232"/>
      <c r="L8061" s="232"/>
      <c r="M8061" s="232"/>
      <c r="N8061" s="131" t="e">
        <f t="shared" si="125"/>
        <v>#N/A</v>
      </c>
    </row>
    <row r="8062" spans="1:14" ht="12.75" customHeight="1" x14ac:dyDescent="0.25">
      <c r="A8062" s="232"/>
      <c r="B8062" s="232"/>
      <c r="C8062" s="232"/>
      <c r="D8062" s="232"/>
      <c r="E8062" s="232"/>
      <c r="F8062" s="232"/>
      <c r="G8062" s="232"/>
      <c r="H8062" s="232"/>
      <c r="I8062" s="232"/>
      <c r="J8062" s="232"/>
      <c r="K8062" s="232"/>
      <c r="L8062" s="232"/>
      <c r="M8062" s="232"/>
      <c r="N8062" s="131" t="e">
        <f t="shared" si="125"/>
        <v>#N/A</v>
      </c>
    </row>
    <row r="8063" spans="1:14" ht="12.75" customHeight="1" x14ac:dyDescent="0.25">
      <c r="A8063" s="232"/>
      <c r="B8063" s="232"/>
      <c r="C8063" s="232"/>
      <c r="D8063" s="232"/>
      <c r="E8063" s="232"/>
      <c r="F8063" s="232"/>
      <c r="G8063" s="232"/>
      <c r="H8063" s="232"/>
      <c r="I8063" s="232"/>
      <c r="J8063" s="232"/>
      <c r="K8063" s="232"/>
      <c r="L8063" s="232"/>
      <c r="M8063" s="232"/>
      <c r="N8063" s="131" t="e">
        <f t="shared" si="125"/>
        <v>#N/A</v>
      </c>
    </row>
    <row r="8064" spans="1:14" ht="12.75" customHeight="1" x14ac:dyDescent="0.25">
      <c r="A8064" s="232"/>
      <c r="B8064" s="232"/>
      <c r="C8064" s="232"/>
      <c r="D8064" s="232"/>
      <c r="E8064" s="232"/>
      <c r="F8064" s="232"/>
      <c r="G8064" s="232"/>
      <c r="H8064" s="232"/>
      <c r="I8064" s="232"/>
      <c r="J8064" s="232"/>
      <c r="K8064" s="232"/>
      <c r="L8064" s="232"/>
      <c r="M8064" s="232"/>
      <c r="N8064" s="131" t="e">
        <f t="shared" si="125"/>
        <v>#N/A</v>
      </c>
    </row>
    <row r="8065" spans="1:14" ht="12.75" customHeight="1" x14ac:dyDescent="0.25">
      <c r="A8065" s="232"/>
      <c r="B8065" s="232"/>
      <c r="C8065" s="232"/>
      <c r="D8065" s="232"/>
      <c r="E8065" s="232"/>
      <c r="F8065" s="232"/>
      <c r="G8065" s="232"/>
      <c r="H8065" s="232"/>
      <c r="I8065" s="232"/>
      <c r="J8065" s="232"/>
      <c r="K8065" s="232"/>
      <c r="L8065" s="232"/>
      <c r="M8065" s="232"/>
      <c r="N8065" s="131" t="e">
        <f t="shared" si="125"/>
        <v>#N/A</v>
      </c>
    </row>
    <row r="8066" spans="1:14" ht="12.75" customHeight="1" x14ac:dyDescent="0.25">
      <c r="A8066" s="232"/>
      <c r="B8066" s="232"/>
      <c r="C8066" s="232"/>
      <c r="D8066" s="232"/>
      <c r="E8066" s="232"/>
      <c r="F8066" s="232"/>
      <c r="G8066" s="232"/>
      <c r="H8066" s="232"/>
      <c r="I8066" s="232"/>
      <c r="J8066" s="232"/>
      <c r="K8066" s="232"/>
      <c r="L8066" s="232"/>
      <c r="M8066" s="232"/>
      <c r="N8066" s="131" t="e">
        <f t="shared" si="125"/>
        <v>#N/A</v>
      </c>
    </row>
    <row r="8067" spans="1:14" ht="12.75" customHeight="1" x14ac:dyDescent="0.25">
      <c r="A8067" s="232"/>
      <c r="B8067" s="232"/>
      <c r="C8067" s="232"/>
      <c r="D8067" s="232"/>
      <c r="E8067" s="232"/>
      <c r="F8067" s="232"/>
      <c r="G8067" s="232"/>
      <c r="H8067" s="232"/>
      <c r="I8067" s="232"/>
      <c r="J8067" s="232"/>
      <c r="K8067" s="232"/>
      <c r="L8067" s="232"/>
      <c r="M8067" s="232"/>
      <c r="N8067" s="131" t="e">
        <f t="shared" si="125"/>
        <v>#N/A</v>
      </c>
    </row>
    <row r="8068" spans="1:14" ht="12.75" customHeight="1" x14ac:dyDescent="0.25">
      <c r="A8068" s="232"/>
      <c r="B8068" s="232"/>
      <c r="C8068" s="232"/>
      <c r="D8068" s="232"/>
      <c r="E8068" s="232"/>
      <c r="F8068" s="232"/>
      <c r="G8068" s="232"/>
      <c r="H8068" s="232"/>
      <c r="I8068" s="232"/>
      <c r="J8068" s="232"/>
      <c r="K8068" s="232"/>
      <c r="L8068" s="232"/>
      <c r="M8068" s="232"/>
      <c r="N8068" s="131" t="e">
        <f t="shared" ref="N8068:N8131" si="126">VLOOKUP(I8068,$O$3:$P$10,2,FALSE)</f>
        <v>#N/A</v>
      </c>
    </row>
    <row r="8069" spans="1:14" ht="12.75" customHeight="1" x14ac:dyDescent="0.25">
      <c r="A8069" s="232"/>
      <c r="B8069" s="232"/>
      <c r="C8069" s="232"/>
      <c r="D8069" s="232"/>
      <c r="E8069" s="232"/>
      <c r="F8069" s="232"/>
      <c r="G8069" s="232"/>
      <c r="H8069" s="232"/>
      <c r="I8069" s="232"/>
      <c r="J8069" s="232"/>
      <c r="K8069" s="232"/>
      <c r="L8069" s="232"/>
      <c r="M8069" s="232"/>
      <c r="N8069" s="131" t="e">
        <f t="shared" si="126"/>
        <v>#N/A</v>
      </c>
    </row>
    <row r="8070" spans="1:14" ht="12.75" customHeight="1" x14ac:dyDescent="0.25">
      <c r="A8070" s="232"/>
      <c r="B8070" s="232"/>
      <c r="C8070" s="232"/>
      <c r="D8070" s="232"/>
      <c r="E8070" s="232"/>
      <c r="F8070" s="232"/>
      <c r="G8070" s="232"/>
      <c r="H8070" s="232"/>
      <c r="I8070" s="232"/>
      <c r="J8070" s="232"/>
      <c r="K8070" s="232"/>
      <c r="L8070" s="232"/>
      <c r="M8070" s="232"/>
      <c r="N8070" s="131" t="e">
        <f t="shared" si="126"/>
        <v>#N/A</v>
      </c>
    </row>
    <row r="8071" spans="1:14" ht="12.75" customHeight="1" x14ac:dyDescent="0.25">
      <c r="A8071" s="232"/>
      <c r="B8071" s="232"/>
      <c r="C8071" s="232"/>
      <c r="D8071" s="232"/>
      <c r="E8071" s="232"/>
      <c r="F8071" s="232"/>
      <c r="G8071" s="232"/>
      <c r="H8071" s="232"/>
      <c r="I8071" s="232"/>
      <c r="J8071" s="232"/>
      <c r="K8071" s="232"/>
      <c r="L8071" s="232"/>
      <c r="M8071" s="232"/>
      <c r="N8071" s="131" t="e">
        <f t="shared" si="126"/>
        <v>#N/A</v>
      </c>
    </row>
    <row r="8072" spans="1:14" ht="12.75" customHeight="1" x14ac:dyDescent="0.25">
      <c r="A8072" s="232"/>
      <c r="B8072" s="232"/>
      <c r="C8072" s="232"/>
      <c r="D8072" s="232"/>
      <c r="E8072" s="232"/>
      <c r="F8072" s="232"/>
      <c r="G8072" s="232"/>
      <c r="H8072" s="232"/>
      <c r="I8072" s="232"/>
      <c r="J8072" s="232"/>
      <c r="K8072" s="232"/>
      <c r="L8072" s="232"/>
      <c r="M8072" s="232"/>
      <c r="N8072" s="131" t="e">
        <f t="shared" si="126"/>
        <v>#N/A</v>
      </c>
    </row>
    <row r="8073" spans="1:14" ht="12.75" customHeight="1" x14ac:dyDescent="0.25">
      <c r="A8073" s="232"/>
      <c r="B8073" s="232"/>
      <c r="C8073" s="232"/>
      <c r="D8073" s="232"/>
      <c r="E8073" s="232"/>
      <c r="F8073" s="232"/>
      <c r="G8073" s="232"/>
      <c r="H8073" s="232"/>
      <c r="I8073" s="232"/>
      <c r="J8073" s="232"/>
      <c r="K8073" s="232"/>
      <c r="L8073" s="232"/>
      <c r="M8073" s="232"/>
      <c r="N8073" s="131" t="e">
        <f t="shared" si="126"/>
        <v>#N/A</v>
      </c>
    </row>
    <row r="8074" spans="1:14" ht="12.75" customHeight="1" x14ac:dyDescent="0.25">
      <c r="A8074" s="232"/>
      <c r="B8074" s="232"/>
      <c r="C8074" s="232"/>
      <c r="D8074" s="232"/>
      <c r="E8074" s="232"/>
      <c r="F8074" s="232"/>
      <c r="G8074" s="232"/>
      <c r="H8074" s="232"/>
      <c r="I8074" s="232"/>
      <c r="J8074" s="232"/>
      <c r="K8074" s="232"/>
      <c r="L8074" s="232"/>
      <c r="M8074" s="232"/>
      <c r="N8074" s="131" t="e">
        <f t="shared" si="126"/>
        <v>#N/A</v>
      </c>
    </row>
    <row r="8075" spans="1:14" ht="12.75" customHeight="1" x14ac:dyDescent="0.25">
      <c r="A8075" s="232"/>
      <c r="B8075" s="232"/>
      <c r="C8075" s="232"/>
      <c r="D8075" s="232"/>
      <c r="E8075" s="232"/>
      <c r="F8075" s="232"/>
      <c r="G8075" s="232"/>
      <c r="H8075" s="232"/>
      <c r="I8075" s="232"/>
      <c r="J8075" s="232"/>
      <c r="K8075" s="232"/>
      <c r="L8075" s="232"/>
      <c r="M8075" s="232"/>
      <c r="N8075" s="131" t="e">
        <f t="shared" si="126"/>
        <v>#N/A</v>
      </c>
    </row>
    <row r="8076" spans="1:14" ht="12.75" customHeight="1" x14ac:dyDescent="0.25">
      <c r="A8076" s="232"/>
      <c r="B8076" s="232"/>
      <c r="C8076" s="232"/>
      <c r="D8076" s="232"/>
      <c r="E8076" s="232"/>
      <c r="F8076" s="232"/>
      <c r="G8076" s="232"/>
      <c r="H8076" s="232"/>
      <c r="I8076" s="232"/>
      <c r="J8076" s="232"/>
      <c r="K8076" s="232"/>
      <c r="L8076" s="232"/>
      <c r="M8076" s="232"/>
      <c r="N8076" s="131" t="e">
        <f t="shared" si="126"/>
        <v>#N/A</v>
      </c>
    </row>
    <row r="8077" spans="1:14" ht="12.75" customHeight="1" x14ac:dyDescent="0.25">
      <c r="A8077" s="232"/>
      <c r="B8077" s="232"/>
      <c r="C8077" s="232"/>
      <c r="D8077" s="232"/>
      <c r="E8077" s="232"/>
      <c r="F8077" s="232"/>
      <c r="G8077" s="232"/>
      <c r="H8077" s="232"/>
      <c r="I8077" s="232"/>
      <c r="J8077" s="232"/>
      <c r="K8077" s="232"/>
      <c r="L8077" s="232"/>
      <c r="M8077" s="232"/>
      <c r="N8077" s="131" t="e">
        <f t="shared" si="126"/>
        <v>#N/A</v>
      </c>
    </row>
    <row r="8078" spans="1:14" ht="12.75" customHeight="1" x14ac:dyDescent="0.25">
      <c r="A8078" s="232"/>
      <c r="B8078" s="232"/>
      <c r="C8078" s="232"/>
      <c r="D8078" s="232"/>
      <c r="E8078" s="232"/>
      <c r="F8078" s="232"/>
      <c r="G8078" s="232"/>
      <c r="H8078" s="232"/>
      <c r="I8078" s="232"/>
      <c r="J8078" s="232"/>
      <c r="K8078" s="232"/>
      <c r="L8078" s="232"/>
      <c r="M8078" s="232"/>
      <c r="N8078" s="131" t="e">
        <f t="shared" si="126"/>
        <v>#N/A</v>
      </c>
    </row>
    <row r="8079" spans="1:14" ht="12.75" customHeight="1" x14ac:dyDescent="0.25">
      <c r="A8079" s="232"/>
      <c r="B8079" s="232"/>
      <c r="C8079" s="232"/>
      <c r="D8079" s="232"/>
      <c r="E8079" s="232"/>
      <c r="F8079" s="232"/>
      <c r="G8079" s="232"/>
      <c r="H8079" s="232"/>
      <c r="I8079" s="232"/>
      <c r="J8079" s="232"/>
      <c r="K8079" s="232"/>
      <c r="L8079" s="232"/>
      <c r="M8079" s="232"/>
      <c r="N8079" s="131" t="e">
        <f t="shared" si="126"/>
        <v>#N/A</v>
      </c>
    </row>
    <row r="8080" spans="1:14" ht="12.75" customHeight="1" x14ac:dyDescent="0.25">
      <c r="A8080" s="232"/>
      <c r="B8080" s="232"/>
      <c r="C8080" s="232"/>
      <c r="D8080" s="232"/>
      <c r="E8080" s="232"/>
      <c r="F8080" s="232"/>
      <c r="G8080" s="232"/>
      <c r="H8080" s="232"/>
      <c r="I8080" s="232"/>
      <c r="J8080" s="232"/>
      <c r="K8080" s="232"/>
      <c r="L8080" s="232"/>
      <c r="M8080" s="232"/>
      <c r="N8080" s="131" t="e">
        <f t="shared" si="126"/>
        <v>#N/A</v>
      </c>
    </row>
    <row r="8081" spans="1:14" ht="12.75" customHeight="1" x14ac:dyDescent="0.25">
      <c r="A8081" s="232"/>
      <c r="B8081" s="232"/>
      <c r="C8081" s="232"/>
      <c r="D8081" s="232"/>
      <c r="E8081" s="232"/>
      <c r="F8081" s="232"/>
      <c r="G8081" s="232"/>
      <c r="H8081" s="232"/>
      <c r="I8081" s="232"/>
      <c r="J8081" s="232"/>
      <c r="K8081" s="232"/>
      <c r="L8081" s="232"/>
      <c r="M8081" s="232"/>
      <c r="N8081" s="131" t="e">
        <f t="shared" si="126"/>
        <v>#N/A</v>
      </c>
    </row>
    <row r="8082" spans="1:14" ht="12.75" customHeight="1" x14ac:dyDescent="0.25">
      <c r="A8082" s="232"/>
      <c r="B8082" s="232"/>
      <c r="C8082" s="232"/>
      <c r="D8082" s="232"/>
      <c r="E8082" s="232"/>
      <c r="F8082" s="232"/>
      <c r="G8082" s="232"/>
      <c r="H8082" s="232"/>
      <c r="I8082" s="232"/>
      <c r="J8082" s="232"/>
      <c r="K8082" s="232"/>
      <c r="L8082" s="232"/>
      <c r="M8082" s="232"/>
      <c r="N8082" s="131" t="e">
        <f t="shared" si="126"/>
        <v>#N/A</v>
      </c>
    </row>
    <row r="8083" spans="1:14" ht="12.75" customHeight="1" x14ac:dyDescent="0.25">
      <c r="A8083" s="232"/>
      <c r="B8083" s="232"/>
      <c r="C8083" s="232"/>
      <c r="D8083" s="232"/>
      <c r="E8083" s="232"/>
      <c r="F8083" s="232"/>
      <c r="G8083" s="232"/>
      <c r="H8083" s="232"/>
      <c r="I8083" s="232"/>
      <c r="J8083" s="232"/>
      <c r="K8083" s="232"/>
      <c r="L8083" s="232"/>
      <c r="M8083" s="232"/>
      <c r="N8083" s="131" t="e">
        <f t="shared" si="126"/>
        <v>#N/A</v>
      </c>
    </row>
    <row r="8084" spans="1:14" ht="12.75" customHeight="1" x14ac:dyDescent="0.25">
      <c r="A8084" s="232"/>
      <c r="B8084" s="232"/>
      <c r="C8084" s="232"/>
      <c r="D8084" s="232"/>
      <c r="E8084" s="232"/>
      <c r="F8084" s="232"/>
      <c r="G8084" s="232"/>
      <c r="H8084" s="232"/>
      <c r="I8084" s="232"/>
      <c r="J8084" s="232"/>
      <c r="K8084" s="232"/>
      <c r="L8084" s="232"/>
      <c r="M8084" s="232"/>
      <c r="N8084" s="131" t="e">
        <f t="shared" si="126"/>
        <v>#N/A</v>
      </c>
    </row>
    <row r="8085" spans="1:14" ht="12.75" customHeight="1" x14ac:dyDescent="0.25">
      <c r="A8085" s="232"/>
      <c r="B8085" s="232"/>
      <c r="C8085" s="232"/>
      <c r="D8085" s="232"/>
      <c r="E8085" s="232"/>
      <c r="F8085" s="232"/>
      <c r="G8085" s="232"/>
      <c r="H8085" s="232"/>
      <c r="I8085" s="232"/>
      <c r="J8085" s="232"/>
      <c r="K8085" s="232"/>
      <c r="L8085" s="232"/>
      <c r="M8085" s="232"/>
      <c r="N8085" s="131" t="e">
        <f t="shared" si="126"/>
        <v>#N/A</v>
      </c>
    </row>
    <row r="8086" spans="1:14" ht="12.75" customHeight="1" x14ac:dyDescent="0.25">
      <c r="A8086" s="232"/>
      <c r="B8086" s="232"/>
      <c r="C8086" s="232"/>
      <c r="D8086" s="232"/>
      <c r="E8086" s="232"/>
      <c r="F8086" s="232"/>
      <c r="G8086" s="232"/>
      <c r="H8086" s="232"/>
      <c r="I8086" s="232"/>
      <c r="J8086" s="232"/>
      <c r="K8086" s="232"/>
      <c r="L8086" s="232"/>
      <c r="M8086" s="232"/>
      <c r="N8086" s="131" t="e">
        <f t="shared" si="126"/>
        <v>#N/A</v>
      </c>
    </row>
    <row r="8087" spans="1:14" ht="12.75" customHeight="1" x14ac:dyDescent="0.25">
      <c r="A8087" s="232"/>
      <c r="B8087" s="232"/>
      <c r="C8087" s="232"/>
      <c r="D8087" s="232"/>
      <c r="E8087" s="232"/>
      <c r="F8087" s="232"/>
      <c r="G8087" s="232"/>
      <c r="H8087" s="232"/>
      <c r="I8087" s="232"/>
      <c r="J8087" s="232"/>
      <c r="K8087" s="232"/>
      <c r="L8087" s="232"/>
      <c r="M8087" s="232"/>
      <c r="N8087" s="131" t="e">
        <f t="shared" si="126"/>
        <v>#N/A</v>
      </c>
    </row>
    <row r="8088" spans="1:14" ht="12.75" customHeight="1" x14ac:dyDescent="0.25">
      <c r="A8088" s="232"/>
      <c r="B8088" s="232"/>
      <c r="C8088" s="232"/>
      <c r="D8088" s="232"/>
      <c r="E8088" s="232"/>
      <c r="F8088" s="232"/>
      <c r="G8088" s="232"/>
      <c r="H8088" s="232"/>
      <c r="I8088" s="232"/>
      <c r="J8088" s="232"/>
      <c r="K8088" s="232"/>
      <c r="L8088" s="232"/>
      <c r="M8088" s="232"/>
      <c r="N8088" s="131" t="e">
        <f t="shared" si="126"/>
        <v>#N/A</v>
      </c>
    </row>
    <row r="8089" spans="1:14" ht="12.75" customHeight="1" x14ac:dyDescent="0.25">
      <c r="A8089" s="232"/>
      <c r="B8089" s="232"/>
      <c r="C8089" s="232"/>
      <c r="D8089" s="232"/>
      <c r="E8089" s="232"/>
      <c r="F8089" s="232"/>
      <c r="G8089" s="232"/>
      <c r="H8089" s="232"/>
      <c r="I8089" s="232"/>
      <c r="J8089" s="232"/>
      <c r="K8089" s="232"/>
      <c r="L8089" s="232"/>
      <c r="M8089" s="232"/>
      <c r="N8089" s="131" t="e">
        <f t="shared" si="126"/>
        <v>#N/A</v>
      </c>
    </row>
    <row r="8090" spans="1:14" ht="12.75" customHeight="1" x14ac:dyDescent="0.25">
      <c r="A8090" s="232"/>
      <c r="B8090" s="232"/>
      <c r="C8090" s="232"/>
      <c r="D8090" s="232"/>
      <c r="E8090" s="232"/>
      <c r="F8090" s="232"/>
      <c r="G8090" s="232"/>
      <c r="H8090" s="232"/>
      <c r="I8090" s="232"/>
      <c r="J8090" s="232"/>
      <c r="K8090" s="232"/>
      <c r="L8090" s="232"/>
      <c r="M8090" s="232"/>
      <c r="N8090" s="131" t="e">
        <f t="shared" si="126"/>
        <v>#N/A</v>
      </c>
    </row>
    <row r="8091" spans="1:14" ht="12.75" customHeight="1" x14ac:dyDescent="0.25">
      <c r="A8091" s="232"/>
      <c r="B8091" s="232"/>
      <c r="C8091" s="232"/>
      <c r="D8091" s="232"/>
      <c r="E8091" s="232"/>
      <c r="F8091" s="232"/>
      <c r="G8091" s="232"/>
      <c r="H8091" s="232"/>
      <c r="I8091" s="232"/>
      <c r="J8091" s="232"/>
      <c r="K8091" s="232"/>
      <c r="L8091" s="232"/>
      <c r="M8091" s="232"/>
      <c r="N8091" s="131" t="e">
        <f t="shared" si="126"/>
        <v>#N/A</v>
      </c>
    </row>
    <row r="8092" spans="1:14" ht="12.75" customHeight="1" x14ac:dyDescent="0.25">
      <c r="A8092" s="232"/>
      <c r="B8092" s="232"/>
      <c r="C8092" s="232"/>
      <c r="D8092" s="232"/>
      <c r="E8092" s="232"/>
      <c r="F8092" s="232"/>
      <c r="G8092" s="232"/>
      <c r="H8092" s="232"/>
      <c r="I8092" s="232"/>
      <c r="J8092" s="232"/>
      <c r="K8092" s="232"/>
      <c r="L8092" s="232"/>
      <c r="M8092" s="232"/>
      <c r="N8092" s="131" t="e">
        <f t="shared" si="126"/>
        <v>#N/A</v>
      </c>
    </row>
    <row r="8093" spans="1:14" ht="12.75" customHeight="1" x14ac:dyDescent="0.25">
      <c r="A8093" s="232"/>
      <c r="B8093" s="232"/>
      <c r="C8093" s="232"/>
      <c r="D8093" s="232"/>
      <c r="E8093" s="232"/>
      <c r="F8093" s="232"/>
      <c r="G8093" s="232"/>
      <c r="H8093" s="232"/>
      <c r="I8093" s="232"/>
      <c r="J8093" s="232"/>
      <c r="K8093" s="232"/>
      <c r="L8093" s="232"/>
      <c r="M8093" s="232"/>
      <c r="N8093" s="131" t="e">
        <f t="shared" si="126"/>
        <v>#N/A</v>
      </c>
    </row>
    <row r="8094" spans="1:14" ht="12.75" customHeight="1" x14ac:dyDescent="0.25">
      <c r="A8094" s="232"/>
      <c r="B8094" s="232"/>
      <c r="C8094" s="232"/>
      <c r="D8094" s="232"/>
      <c r="E8094" s="232"/>
      <c r="F8094" s="232"/>
      <c r="G8094" s="232"/>
      <c r="H8094" s="232"/>
      <c r="I8094" s="232"/>
      <c r="J8094" s="232"/>
      <c r="K8094" s="232"/>
      <c r="L8094" s="232"/>
      <c r="M8094" s="232"/>
      <c r="N8094" s="131" t="e">
        <f t="shared" si="126"/>
        <v>#N/A</v>
      </c>
    </row>
    <row r="8095" spans="1:14" ht="12.75" customHeight="1" x14ac:dyDescent="0.25">
      <c r="A8095" s="232"/>
      <c r="B8095" s="232"/>
      <c r="C8095" s="232"/>
      <c r="D8095" s="232"/>
      <c r="E8095" s="232"/>
      <c r="F8095" s="232"/>
      <c r="G8095" s="232"/>
      <c r="H8095" s="232"/>
      <c r="I8095" s="232"/>
      <c r="J8095" s="232"/>
      <c r="K8095" s="232"/>
      <c r="L8095" s="232"/>
      <c r="M8095" s="232"/>
      <c r="N8095" s="131" t="e">
        <f t="shared" si="126"/>
        <v>#N/A</v>
      </c>
    </row>
    <row r="8096" spans="1:14" ht="12.75" customHeight="1" x14ac:dyDescent="0.25">
      <c r="A8096" s="232"/>
      <c r="B8096" s="232"/>
      <c r="C8096" s="232"/>
      <c r="D8096" s="232"/>
      <c r="E8096" s="232"/>
      <c r="F8096" s="232"/>
      <c r="G8096" s="232"/>
      <c r="H8096" s="232"/>
      <c r="I8096" s="232"/>
      <c r="J8096" s="232"/>
      <c r="K8096" s="232"/>
      <c r="L8096" s="232"/>
      <c r="M8096" s="232"/>
      <c r="N8096" s="131" t="e">
        <f t="shared" si="126"/>
        <v>#N/A</v>
      </c>
    </row>
    <row r="8097" spans="1:14" ht="12.75" customHeight="1" x14ac:dyDescent="0.25">
      <c r="A8097" s="232"/>
      <c r="B8097" s="232"/>
      <c r="C8097" s="232"/>
      <c r="D8097" s="232"/>
      <c r="E8097" s="232"/>
      <c r="F8097" s="232"/>
      <c r="G8097" s="232"/>
      <c r="H8097" s="232"/>
      <c r="I8097" s="232"/>
      <c r="J8097" s="232"/>
      <c r="K8097" s="232"/>
      <c r="L8097" s="232"/>
      <c r="M8097" s="232"/>
      <c r="N8097" s="131" t="e">
        <f t="shared" si="126"/>
        <v>#N/A</v>
      </c>
    </row>
    <row r="8098" spans="1:14" ht="12.75" customHeight="1" x14ac:dyDescent="0.25">
      <c r="A8098" s="232"/>
      <c r="B8098" s="232"/>
      <c r="C8098" s="232"/>
      <c r="D8098" s="232"/>
      <c r="E8098" s="232"/>
      <c r="F8098" s="232"/>
      <c r="G8098" s="232"/>
      <c r="H8098" s="232"/>
      <c r="I8098" s="232"/>
      <c r="J8098" s="232"/>
      <c r="K8098" s="232"/>
      <c r="L8098" s="232"/>
      <c r="M8098" s="232"/>
      <c r="N8098" s="131" t="e">
        <f t="shared" si="126"/>
        <v>#N/A</v>
      </c>
    </row>
    <row r="8099" spans="1:14" ht="12.75" customHeight="1" x14ac:dyDescent="0.25">
      <c r="A8099" s="232"/>
      <c r="B8099" s="232"/>
      <c r="C8099" s="232"/>
      <c r="D8099" s="232"/>
      <c r="E8099" s="232"/>
      <c r="F8099" s="232"/>
      <c r="G8099" s="232"/>
      <c r="H8099" s="232"/>
      <c r="I8099" s="232"/>
      <c r="J8099" s="232"/>
      <c r="K8099" s="232"/>
      <c r="L8099" s="232"/>
      <c r="M8099" s="232"/>
      <c r="N8099" s="131" t="e">
        <f t="shared" si="126"/>
        <v>#N/A</v>
      </c>
    </row>
    <row r="8100" spans="1:14" ht="12.75" customHeight="1" x14ac:dyDescent="0.25">
      <c r="A8100" s="232"/>
      <c r="B8100" s="232"/>
      <c r="C8100" s="232"/>
      <c r="D8100" s="232"/>
      <c r="E8100" s="232"/>
      <c r="F8100" s="232"/>
      <c r="G8100" s="232"/>
      <c r="H8100" s="232"/>
      <c r="I8100" s="232"/>
      <c r="J8100" s="232"/>
      <c r="K8100" s="232"/>
      <c r="L8100" s="232"/>
      <c r="M8100" s="232"/>
      <c r="N8100" s="131" t="e">
        <f t="shared" si="126"/>
        <v>#N/A</v>
      </c>
    </row>
    <row r="8101" spans="1:14" ht="12.75" customHeight="1" x14ac:dyDescent="0.25">
      <c r="A8101" s="232"/>
      <c r="B8101" s="232"/>
      <c r="C8101" s="232"/>
      <c r="D8101" s="232"/>
      <c r="E8101" s="232"/>
      <c r="F8101" s="232"/>
      <c r="G8101" s="232"/>
      <c r="H8101" s="232"/>
      <c r="I8101" s="232"/>
      <c r="J8101" s="232"/>
      <c r="K8101" s="232"/>
      <c r="L8101" s="232"/>
      <c r="M8101" s="232"/>
      <c r="N8101" s="131" t="e">
        <f t="shared" si="126"/>
        <v>#N/A</v>
      </c>
    </row>
    <row r="8102" spans="1:14" ht="12.75" customHeight="1" x14ac:dyDescent="0.25">
      <c r="A8102" s="232"/>
      <c r="B8102" s="232"/>
      <c r="C8102" s="232"/>
      <c r="D8102" s="232"/>
      <c r="E8102" s="232"/>
      <c r="F8102" s="232"/>
      <c r="G8102" s="232"/>
      <c r="H8102" s="232"/>
      <c r="I8102" s="232"/>
      <c r="J8102" s="232"/>
      <c r="K8102" s="232"/>
      <c r="L8102" s="232"/>
      <c r="M8102" s="232"/>
      <c r="N8102" s="131" t="e">
        <f t="shared" si="126"/>
        <v>#N/A</v>
      </c>
    </row>
    <row r="8103" spans="1:14" ht="12.75" customHeight="1" x14ac:dyDescent="0.25">
      <c r="A8103" s="232"/>
      <c r="B8103" s="232"/>
      <c r="C8103" s="232"/>
      <c r="D8103" s="232"/>
      <c r="E8103" s="232"/>
      <c r="F8103" s="232"/>
      <c r="G8103" s="232"/>
      <c r="H8103" s="232"/>
      <c r="I8103" s="232"/>
      <c r="J8103" s="232"/>
      <c r="K8103" s="232"/>
      <c r="L8103" s="232"/>
      <c r="M8103" s="232"/>
      <c r="N8103" s="131" t="e">
        <f t="shared" si="126"/>
        <v>#N/A</v>
      </c>
    </row>
    <row r="8104" spans="1:14" ht="12.75" customHeight="1" x14ac:dyDescent="0.25">
      <c r="A8104" s="232"/>
      <c r="B8104" s="232"/>
      <c r="C8104" s="232"/>
      <c r="D8104" s="232"/>
      <c r="E8104" s="232"/>
      <c r="F8104" s="232"/>
      <c r="G8104" s="232"/>
      <c r="H8104" s="232"/>
      <c r="I8104" s="232"/>
      <c r="J8104" s="232"/>
      <c r="K8104" s="232"/>
      <c r="L8104" s="232"/>
      <c r="M8104" s="232"/>
      <c r="N8104" s="131" t="e">
        <f t="shared" si="126"/>
        <v>#N/A</v>
      </c>
    </row>
    <row r="8105" spans="1:14" ht="12.75" customHeight="1" x14ac:dyDescent="0.25">
      <c r="A8105" s="232"/>
      <c r="B8105" s="232"/>
      <c r="C8105" s="232"/>
      <c r="D8105" s="232"/>
      <c r="E8105" s="232"/>
      <c r="F8105" s="232"/>
      <c r="G8105" s="232"/>
      <c r="H8105" s="232"/>
      <c r="I8105" s="232"/>
      <c r="J8105" s="232"/>
      <c r="K8105" s="232"/>
      <c r="L8105" s="232"/>
      <c r="M8105" s="232"/>
      <c r="N8105" s="131" t="e">
        <f t="shared" si="126"/>
        <v>#N/A</v>
      </c>
    </row>
    <row r="8106" spans="1:14" ht="12.75" customHeight="1" x14ac:dyDescent="0.25">
      <c r="A8106" s="232"/>
      <c r="B8106" s="232"/>
      <c r="C8106" s="232"/>
      <c r="D8106" s="232"/>
      <c r="E8106" s="232"/>
      <c r="F8106" s="232"/>
      <c r="G8106" s="232"/>
      <c r="H8106" s="232"/>
      <c r="I8106" s="232"/>
      <c r="J8106" s="232"/>
      <c r="K8106" s="232"/>
      <c r="L8106" s="232"/>
      <c r="M8106" s="232"/>
      <c r="N8106" s="131" t="e">
        <f t="shared" si="126"/>
        <v>#N/A</v>
      </c>
    </row>
    <row r="8107" spans="1:14" ht="12.75" customHeight="1" x14ac:dyDescent="0.25">
      <c r="A8107" s="232"/>
      <c r="B8107" s="232"/>
      <c r="C8107" s="232"/>
      <c r="D8107" s="232"/>
      <c r="E8107" s="232"/>
      <c r="F8107" s="232"/>
      <c r="G8107" s="232"/>
      <c r="H8107" s="232"/>
      <c r="I8107" s="232"/>
      <c r="J8107" s="232"/>
      <c r="K8107" s="232"/>
      <c r="L8107" s="232"/>
      <c r="M8107" s="232"/>
      <c r="N8107" s="131" t="e">
        <f t="shared" si="126"/>
        <v>#N/A</v>
      </c>
    </row>
    <row r="8108" spans="1:14" ht="12.75" customHeight="1" x14ac:dyDescent="0.25">
      <c r="A8108" s="232"/>
      <c r="B8108" s="232"/>
      <c r="C8108" s="232"/>
      <c r="D8108" s="232"/>
      <c r="E8108" s="232"/>
      <c r="F8108" s="232"/>
      <c r="G8108" s="232"/>
      <c r="H8108" s="232"/>
      <c r="I8108" s="232"/>
      <c r="J8108" s="232"/>
      <c r="K8108" s="232"/>
      <c r="L8108" s="232"/>
      <c r="M8108" s="232"/>
      <c r="N8108" s="131" t="e">
        <f t="shared" si="126"/>
        <v>#N/A</v>
      </c>
    </row>
    <row r="8109" spans="1:14" ht="12.75" customHeight="1" x14ac:dyDescent="0.25">
      <c r="A8109" s="232"/>
      <c r="B8109" s="232"/>
      <c r="C8109" s="232"/>
      <c r="D8109" s="232"/>
      <c r="E8109" s="232"/>
      <c r="F8109" s="232"/>
      <c r="G8109" s="232"/>
      <c r="H8109" s="232"/>
      <c r="I8109" s="232"/>
      <c r="J8109" s="232"/>
      <c r="K8109" s="232"/>
      <c r="L8109" s="232"/>
      <c r="M8109" s="232"/>
      <c r="N8109" s="131" t="e">
        <f t="shared" si="126"/>
        <v>#N/A</v>
      </c>
    </row>
    <row r="8110" spans="1:14" ht="12.75" customHeight="1" x14ac:dyDescent="0.25">
      <c r="A8110" s="232"/>
      <c r="B8110" s="232"/>
      <c r="C8110" s="232"/>
      <c r="D8110" s="232"/>
      <c r="E8110" s="232"/>
      <c r="F8110" s="232"/>
      <c r="G8110" s="232"/>
      <c r="H8110" s="232"/>
      <c r="I8110" s="232"/>
      <c r="J8110" s="232"/>
      <c r="K8110" s="232"/>
      <c r="L8110" s="232"/>
      <c r="M8110" s="232"/>
      <c r="N8110" s="131" t="e">
        <f t="shared" si="126"/>
        <v>#N/A</v>
      </c>
    </row>
    <row r="8111" spans="1:14" ht="12.75" customHeight="1" x14ac:dyDescent="0.25">
      <c r="A8111" s="232"/>
      <c r="B8111" s="232"/>
      <c r="C8111" s="232"/>
      <c r="D8111" s="232"/>
      <c r="E8111" s="232"/>
      <c r="F8111" s="232"/>
      <c r="G8111" s="232"/>
      <c r="H8111" s="232"/>
      <c r="I8111" s="232"/>
      <c r="J8111" s="232"/>
      <c r="K8111" s="232"/>
      <c r="L8111" s="232"/>
      <c r="M8111" s="232"/>
      <c r="N8111" s="131" t="e">
        <f t="shared" si="126"/>
        <v>#N/A</v>
      </c>
    </row>
    <row r="8112" spans="1:14" ht="12.75" customHeight="1" x14ac:dyDescent="0.25">
      <c r="A8112" s="232"/>
      <c r="B8112" s="232"/>
      <c r="C8112" s="232"/>
      <c r="D8112" s="232"/>
      <c r="E8112" s="232"/>
      <c r="F8112" s="232"/>
      <c r="G8112" s="232"/>
      <c r="H8112" s="232"/>
      <c r="I8112" s="232"/>
      <c r="J8112" s="232"/>
      <c r="K8112" s="232"/>
      <c r="L8112" s="232"/>
      <c r="M8112" s="232"/>
      <c r="N8112" s="131" t="e">
        <f t="shared" si="126"/>
        <v>#N/A</v>
      </c>
    </row>
    <row r="8113" spans="1:14" ht="12.75" customHeight="1" x14ac:dyDescent="0.25">
      <c r="A8113" s="232"/>
      <c r="B8113" s="232"/>
      <c r="C8113" s="232"/>
      <c r="D8113" s="232"/>
      <c r="E8113" s="232"/>
      <c r="F8113" s="232"/>
      <c r="G8113" s="232"/>
      <c r="H8113" s="232"/>
      <c r="I8113" s="232"/>
      <c r="J8113" s="232"/>
      <c r="K8113" s="232"/>
      <c r="L8113" s="232"/>
      <c r="M8113" s="232"/>
      <c r="N8113" s="131" t="e">
        <f t="shared" si="126"/>
        <v>#N/A</v>
      </c>
    </row>
    <row r="8114" spans="1:14" ht="12.75" customHeight="1" x14ac:dyDescent="0.25">
      <c r="A8114" s="232"/>
      <c r="B8114" s="232"/>
      <c r="C8114" s="232"/>
      <c r="D8114" s="232"/>
      <c r="E8114" s="232"/>
      <c r="F8114" s="232"/>
      <c r="G8114" s="232"/>
      <c r="H8114" s="232"/>
      <c r="I8114" s="232"/>
      <c r="J8114" s="232"/>
      <c r="K8114" s="232"/>
      <c r="L8114" s="232"/>
      <c r="M8114" s="232"/>
      <c r="N8114" s="131" t="e">
        <f t="shared" si="126"/>
        <v>#N/A</v>
      </c>
    </row>
    <row r="8115" spans="1:14" ht="12.75" customHeight="1" x14ac:dyDescent="0.25">
      <c r="A8115" s="232"/>
      <c r="B8115" s="232"/>
      <c r="C8115" s="232"/>
      <c r="D8115" s="232"/>
      <c r="E8115" s="232"/>
      <c r="F8115" s="232"/>
      <c r="G8115" s="232"/>
      <c r="H8115" s="232"/>
      <c r="I8115" s="232"/>
      <c r="J8115" s="232"/>
      <c r="K8115" s="232"/>
      <c r="L8115" s="232"/>
      <c r="M8115" s="232"/>
      <c r="N8115" s="131" t="e">
        <f t="shared" si="126"/>
        <v>#N/A</v>
      </c>
    </row>
    <row r="8116" spans="1:14" ht="12.75" customHeight="1" x14ac:dyDescent="0.25">
      <c r="A8116" s="232"/>
      <c r="B8116" s="232"/>
      <c r="C8116" s="232"/>
      <c r="D8116" s="232"/>
      <c r="E8116" s="232"/>
      <c r="F8116" s="232"/>
      <c r="G8116" s="232"/>
      <c r="H8116" s="232"/>
      <c r="I8116" s="232"/>
      <c r="J8116" s="232"/>
      <c r="K8116" s="232"/>
      <c r="L8116" s="232"/>
      <c r="M8116" s="232"/>
      <c r="N8116" s="131" t="e">
        <f t="shared" si="126"/>
        <v>#N/A</v>
      </c>
    </row>
    <row r="8117" spans="1:14" ht="12.75" customHeight="1" x14ac:dyDescent="0.25">
      <c r="A8117" s="232"/>
      <c r="B8117" s="232"/>
      <c r="C8117" s="232"/>
      <c r="D8117" s="232"/>
      <c r="E8117" s="232"/>
      <c r="F8117" s="232"/>
      <c r="G8117" s="232"/>
      <c r="H8117" s="232"/>
      <c r="I8117" s="232"/>
      <c r="J8117" s="232"/>
      <c r="K8117" s="232"/>
      <c r="L8117" s="232"/>
      <c r="M8117" s="232"/>
      <c r="N8117" s="131" t="e">
        <f t="shared" si="126"/>
        <v>#N/A</v>
      </c>
    </row>
    <row r="8118" spans="1:14" ht="12.75" customHeight="1" x14ac:dyDescent="0.25">
      <c r="A8118" s="232"/>
      <c r="B8118" s="232"/>
      <c r="C8118" s="232"/>
      <c r="D8118" s="232"/>
      <c r="E8118" s="232"/>
      <c r="F8118" s="232"/>
      <c r="G8118" s="232"/>
      <c r="H8118" s="232"/>
      <c r="I8118" s="232"/>
      <c r="J8118" s="232"/>
      <c r="K8118" s="232"/>
      <c r="L8118" s="232"/>
      <c r="M8118" s="232"/>
      <c r="N8118" s="131" t="e">
        <f t="shared" si="126"/>
        <v>#N/A</v>
      </c>
    </row>
    <row r="8119" spans="1:14" ht="12.75" customHeight="1" x14ac:dyDescent="0.25">
      <c r="N8119" s="131" t="e">
        <f t="shared" si="126"/>
        <v>#N/A</v>
      </c>
    </row>
    <row r="8120" spans="1:14" ht="12.75" customHeight="1" x14ac:dyDescent="0.25">
      <c r="N8120" s="131" t="e">
        <f t="shared" si="126"/>
        <v>#N/A</v>
      </c>
    </row>
    <row r="8121" spans="1:14" ht="12.75" customHeight="1" x14ac:dyDescent="0.25">
      <c r="N8121" s="131" t="e">
        <f t="shared" si="126"/>
        <v>#N/A</v>
      </c>
    </row>
    <row r="8122" spans="1:14" ht="12.75" customHeight="1" x14ac:dyDescent="0.25">
      <c r="N8122" s="131" t="e">
        <f t="shared" si="126"/>
        <v>#N/A</v>
      </c>
    </row>
    <row r="8123" spans="1:14" ht="12.75" customHeight="1" x14ac:dyDescent="0.25">
      <c r="N8123" s="131" t="e">
        <f t="shared" si="126"/>
        <v>#N/A</v>
      </c>
    </row>
    <row r="8124" spans="1:14" ht="12.75" customHeight="1" x14ac:dyDescent="0.25">
      <c r="N8124" s="131" t="e">
        <f t="shared" si="126"/>
        <v>#N/A</v>
      </c>
    </row>
    <row r="8125" spans="1:14" ht="12.75" customHeight="1" x14ac:dyDescent="0.25">
      <c r="N8125" s="131" t="e">
        <f t="shared" si="126"/>
        <v>#N/A</v>
      </c>
    </row>
    <row r="8126" spans="1:14" ht="12.75" customHeight="1" x14ac:dyDescent="0.25">
      <c r="N8126" s="131" t="e">
        <f t="shared" si="126"/>
        <v>#N/A</v>
      </c>
    </row>
    <row r="8127" spans="1:14" ht="12.75" customHeight="1" x14ac:dyDescent="0.25">
      <c r="N8127" s="131" t="e">
        <f t="shared" si="126"/>
        <v>#N/A</v>
      </c>
    </row>
    <row r="8128" spans="1:14" ht="12.75" customHeight="1" x14ac:dyDescent="0.25">
      <c r="N8128" s="131" t="e">
        <f t="shared" si="126"/>
        <v>#N/A</v>
      </c>
    </row>
    <row r="8129" spans="14:14" ht="12.75" customHeight="1" x14ac:dyDescent="0.25">
      <c r="N8129" s="131" t="e">
        <f t="shared" si="126"/>
        <v>#N/A</v>
      </c>
    </row>
    <row r="8130" spans="14:14" ht="12.75" customHeight="1" x14ac:dyDescent="0.25">
      <c r="N8130" s="131" t="e">
        <f t="shared" si="126"/>
        <v>#N/A</v>
      </c>
    </row>
    <row r="8131" spans="14:14" ht="12.75" customHeight="1" x14ac:dyDescent="0.25">
      <c r="N8131" s="131" t="e">
        <f t="shared" si="126"/>
        <v>#N/A</v>
      </c>
    </row>
    <row r="8132" spans="14:14" ht="12.75" customHeight="1" x14ac:dyDescent="0.25">
      <c r="N8132" s="131" t="e">
        <f t="shared" ref="N8132:N8195" si="127">VLOOKUP(I8132,$O$3:$P$10,2,FALSE)</f>
        <v>#N/A</v>
      </c>
    </row>
    <row r="8133" spans="14:14" ht="12.75" customHeight="1" x14ac:dyDescent="0.25">
      <c r="N8133" s="131" t="e">
        <f t="shared" si="127"/>
        <v>#N/A</v>
      </c>
    </row>
    <row r="8134" spans="14:14" ht="12.75" customHeight="1" x14ac:dyDescent="0.25">
      <c r="N8134" s="131" t="e">
        <f t="shared" si="127"/>
        <v>#N/A</v>
      </c>
    </row>
    <row r="8135" spans="14:14" ht="12.75" customHeight="1" x14ac:dyDescent="0.25">
      <c r="N8135" s="131" t="e">
        <f t="shared" si="127"/>
        <v>#N/A</v>
      </c>
    </row>
    <row r="8136" spans="14:14" ht="12.75" customHeight="1" x14ac:dyDescent="0.25">
      <c r="N8136" s="131" t="e">
        <f t="shared" si="127"/>
        <v>#N/A</v>
      </c>
    </row>
    <row r="8137" spans="14:14" ht="12.75" customHeight="1" x14ac:dyDescent="0.25">
      <c r="N8137" s="131" t="e">
        <f t="shared" si="127"/>
        <v>#N/A</v>
      </c>
    </row>
    <row r="8138" spans="14:14" ht="12.75" customHeight="1" x14ac:dyDescent="0.25">
      <c r="N8138" s="131" t="e">
        <f t="shared" si="127"/>
        <v>#N/A</v>
      </c>
    </row>
    <row r="8139" spans="14:14" ht="12.75" customHeight="1" x14ac:dyDescent="0.25">
      <c r="N8139" s="131" t="e">
        <f t="shared" si="127"/>
        <v>#N/A</v>
      </c>
    </row>
    <row r="8140" spans="14:14" ht="12.75" customHeight="1" x14ac:dyDescent="0.25">
      <c r="N8140" s="131" t="e">
        <f t="shared" si="127"/>
        <v>#N/A</v>
      </c>
    </row>
    <row r="8141" spans="14:14" ht="12.75" customHeight="1" x14ac:dyDescent="0.25">
      <c r="N8141" s="131" t="e">
        <f t="shared" si="127"/>
        <v>#N/A</v>
      </c>
    </row>
    <row r="8142" spans="14:14" ht="12.75" customHeight="1" x14ac:dyDescent="0.25">
      <c r="N8142" s="131" t="e">
        <f t="shared" si="127"/>
        <v>#N/A</v>
      </c>
    </row>
    <row r="8143" spans="14:14" ht="12.75" customHeight="1" x14ac:dyDescent="0.25">
      <c r="N8143" s="131" t="e">
        <f t="shared" si="127"/>
        <v>#N/A</v>
      </c>
    </row>
    <row r="8144" spans="14:14" ht="12.75" customHeight="1" x14ac:dyDescent="0.25">
      <c r="N8144" s="131" t="e">
        <f t="shared" si="127"/>
        <v>#N/A</v>
      </c>
    </row>
    <row r="8145" spans="14:14" ht="12.75" customHeight="1" x14ac:dyDescent="0.25">
      <c r="N8145" s="131" t="e">
        <f t="shared" si="127"/>
        <v>#N/A</v>
      </c>
    </row>
    <row r="8146" spans="14:14" ht="12.75" customHeight="1" x14ac:dyDescent="0.25">
      <c r="N8146" s="131" t="e">
        <f t="shared" si="127"/>
        <v>#N/A</v>
      </c>
    </row>
    <row r="8147" spans="14:14" ht="12.75" customHeight="1" x14ac:dyDescent="0.25">
      <c r="N8147" s="131" t="e">
        <f t="shared" si="127"/>
        <v>#N/A</v>
      </c>
    </row>
    <row r="8148" spans="14:14" ht="12.75" customHeight="1" x14ac:dyDescent="0.25">
      <c r="N8148" s="131" t="e">
        <f t="shared" si="127"/>
        <v>#N/A</v>
      </c>
    </row>
    <row r="8149" spans="14:14" ht="12.75" customHeight="1" x14ac:dyDescent="0.25">
      <c r="N8149" s="131" t="e">
        <f t="shared" si="127"/>
        <v>#N/A</v>
      </c>
    </row>
    <row r="8150" spans="14:14" ht="12.75" customHeight="1" x14ac:dyDescent="0.25">
      <c r="N8150" s="131" t="e">
        <f t="shared" si="127"/>
        <v>#N/A</v>
      </c>
    </row>
    <row r="8151" spans="14:14" ht="12.75" customHeight="1" x14ac:dyDescent="0.25">
      <c r="N8151" s="131" t="e">
        <f t="shared" si="127"/>
        <v>#N/A</v>
      </c>
    </row>
    <row r="8152" spans="14:14" ht="12.75" customHeight="1" x14ac:dyDescent="0.25">
      <c r="N8152" s="131" t="e">
        <f t="shared" si="127"/>
        <v>#N/A</v>
      </c>
    </row>
    <row r="8153" spans="14:14" ht="12.75" customHeight="1" x14ac:dyDescent="0.25">
      <c r="N8153" s="131" t="e">
        <f t="shared" si="127"/>
        <v>#N/A</v>
      </c>
    </row>
    <row r="8154" spans="14:14" ht="12.75" customHeight="1" x14ac:dyDescent="0.25">
      <c r="N8154" s="131" t="e">
        <f t="shared" si="127"/>
        <v>#N/A</v>
      </c>
    </row>
    <row r="8155" spans="14:14" ht="12.75" customHeight="1" x14ac:dyDescent="0.25">
      <c r="N8155" s="131" t="e">
        <f t="shared" si="127"/>
        <v>#N/A</v>
      </c>
    </row>
    <row r="8156" spans="14:14" ht="12.75" customHeight="1" x14ac:dyDescent="0.25">
      <c r="N8156" s="131" t="e">
        <f t="shared" si="127"/>
        <v>#N/A</v>
      </c>
    </row>
    <row r="8157" spans="14:14" ht="12.75" customHeight="1" x14ac:dyDescent="0.25">
      <c r="N8157" s="131" t="e">
        <f t="shared" si="127"/>
        <v>#N/A</v>
      </c>
    </row>
    <row r="8158" spans="14:14" ht="12.75" customHeight="1" x14ac:dyDescent="0.25">
      <c r="N8158" s="131" t="e">
        <f t="shared" si="127"/>
        <v>#N/A</v>
      </c>
    </row>
    <row r="8159" spans="14:14" ht="12.75" customHeight="1" x14ac:dyDescent="0.25">
      <c r="N8159" s="131" t="e">
        <f t="shared" si="127"/>
        <v>#N/A</v>
      </c>
    </row>
    <row r="8160" spans="14:14" ht="12.75" customHeight="1" x14ac:dyDescent="0.25">
      <c r="N8160" s="131" t="e">
        <f t="shared" si="127"/>
        <v>#N/A</v>
      </c>
    </row>
    <row r="8161" spans="14:14" ht="12.75" customHeight="1" x14ac:dyDescent="0.25">
      <c r="N8161" s="131" t="e">
        <f t="shared" si="127"/>
        <v>#N/A</v>
      </c>
    </row>
    <row r="8162" spans="14:14" ht="12.75" customHeight="1" x14ac:dyDescent="0.25">
      <c r="N8162" s="131" t="e">
        <f t="shared" si="127"/>
        <v>#N/A</v>
      </c>
    </row>
    <row r="8163" spans="14:14" ht="12.75" customHeight="1" x14ac:dyDescent="0.25">
      <c r="N8163" s="131" t="e">
        <f t="shared" si="127"/>
        <v>#N/A</v>
      </c>
    </row>
    <row r="8164" spans="14:14" ht="12.75" customHeight="1" x14ac:dyDescent="0.25">
      <c r="N8164" s="131" t="e">
        <f t="shared" si="127"/>
        <v>#N/A</v>
      </c>
    </row>
    <row r="8165" spans="14:14" ht="12.75" customHeight="1" x14ac:dyDescent="0.25">
      <c r="N8165" s="131" t="e">
        <f t="shared" si="127"/>
        <v>#N/A</v>
      </c>
    </row>
    <row r="8166" spans="14:14" ht="12.75" customHeight="1" x14ac:dyDescent="0.25">
      <c r="N8166" s="131" t="e">
        <f t="shared" si="127"/>
        <v>#N/A</v>
      </c>
    </row>
    <row r="8167" spans="14:14" ht="12.75" customHeight="1" x14ac:dyDescent="0.25">
      <c r="N8167" s="131" t="e">
        <f t="shared" si="127"/>
        <v>#N/A</v>
      </c>
    </row>
    <row r="8168" spans="14:14" ht="12.75" customHeight="1" x14ac:dyDescent="0.25">
      <c r="N8168" s="131" t="e">
        <f t="shared" si="127"/>
        <v>#N/A</v>
      </c>
    </row>
    <row r="8169" spans="14:14" ht="12.75" customHeight="1" x14ac:dyDescent="0.25">
      <c r="N8169" s="131" t="e">
        <f t="shared" si="127"/>
        <v>#N/A</v>
      </c>
    </row>
    <row r="8170" spans="14:14" ht="12.75" customHeight="1" x14ac:dyDescent="0.25">
      <c r="N8170" s="131" t="e">
        <f t="shared" si="127"/>
        <v>#N/A</v>
      </c>
    </row>
    <row r="8171" spans="14:14" ht="12.75" customHeight="1" x14ac:dyDescent="0.25">
      <c r="N8171" s="131" t="e">
        <f t="shared" si="127"/>
        <v>#N/A</v>
      </c>
    </row>
    <row r="8172" spans="14:14" ht="12.75" customHeight="1" x14ac:dyDescent="0.25">
      <c r="N8172" s="131" t="e">
        <f t="shared" si="127"/>
        <v>#N/A</v>
      </c>
    </row>
    <row r="8173" spans="14:14" ht="12.75" customHeight="1" x14ac:dyDescent="0.25">
      <c r="N8173" s="131" t="e">
        <f t="shared" si="127"/>
        <v>#N/A</v>
      </c>
    </row>
    <row r="8174" spans="14:14" ht="12.75" customHeight="1" x14ac:dyDescent="0.25">
      <c r="N8174" s="131" t="e">
        <f t="shared" si="127"/>
        <v>#N/A</v>
      </c>
    </row>
    <row r="8175" spans="14:14" ht="12.75" customHeight="1" x14ac:dyDescent="0.25">
      <c r="N8175" s="131" t="e">
        <f t="shared" si="127"/>
        <v>#N/A</v>
      </c>
    </row>
    <row r="8176" spans="14:14" ht="12.75" customHeight="1" x14ac:dyDescent="0.25">
      <c r="N8176" s="131" t="e">
        <f t="shared" si="127"/>
        <v>#N/A</v>
      </c>
    </row>
    <row r="8177" spans="14:14" ht="12.75" customHeight="1" x14ac:dyDescent="0.25">
      <c r="N8177" s="131" t="e">
        <f t="shared" si="127"/>
        <v>#N/A</v>
      </c>
    </row>
    <row r="8178" spans="14:14" ht="12.75" customHeight="1" x14ac:dyDescent="0.25">
      <c r="N8178" s="131" t="e">
        <f t="shared" si="127"/>
        <v>#N/A</v>
      </c>
    </row>
    <row r="8179" spans="14:14" ht="12.75" customHeight="1" x14ac:dyDescent="0.25">
      <c r="N8179" s="131" t="e">
        <f t="shared" si="127"/>
        <v>#N/A</v>
      </c>
    </row>
    <row r="8180" spans="14:14" ht="12.75" customHeight="1" x14ac:dyDescent="0.25">
      <c r="N8180" s="131" t="e">
        <f t="shared" si="127"/>
        <v>#N/A</v>
      </c>
    </row>
    <row r="8181" spans="14:14" ht="12.75" customHeight="1" x14ac:dyDescent="0.25">
      <c r="N8181" s="131" t="e">
        <f t="shared" si="127"/>
        <v>#N/A</v>
      </c>
    </row>
    <row r="8182" spans="14:14" ht="12.75" customHeight="1" x14ac:dyDescent="0.25">
      <c r="N8182" s="131" t="e">
        <f t="shared" si="127"/>
        <v>#N/A</v>
      </c>
    </row>
    <row r="8183" spans="14:14" ht="12.75" customHeight="1" x14ac:dyDescent="0.25">
      <c r="N8183" s="131" t="e">
        <f t="shared" si="127"/>
        <v>#N/A</v>
      </c>
    </row>
    <row r="8184" spans="14:14" ht="12.75" customHeight="1" x14ac:dyDescent="0.25">
      <c r="N8184" s="131" t="e">
        <f t="shared" si="127"/>
        <v>#N/A</v>
      </c>
    </row>
    <row r="8185" spans="14:14" ht="12.75" customHeight="1" x14ac:dyDescent="0.25">
      <c r="N8185" s="131" t="e">
        <f t="shared" si="127"/>
        <v>#N/A</v>
      </c>
    </row>
    <row r="8186" spans="14:14" ht="12.75" customHeight="1" x14ac:dyDescent="0.25">
      <c r="N8186" s="131" t="e">
        <f t="shared" si="127"/>
        <v>#N/A</v>
      </c>
    </row>
    <row r="8187" spans="14:14" ht="12.75" customHeight="1" x14ac:dyDescent="0.25">
      <c r="N8187" s="131" t="e">
        <f t="shared" si="127"/>
        <v>#N/A</v>
      </c>
    </row>
    <row r="8188" spans="14:14" ht="12.75" customHeight="1" x14ac:dyDescent="0.25">
      <c r="N8188" s="131" t="e">
        <f t="shared" si="127"/>
        <v>#N/A</v>
      </c>
    </row>
    <row r="8189" spans="14:14" ht="12.75" customHeight="1" x14ac:dyDescent="0.25">
      <c r="N8189" s="131" t="e">
        <f t="shared" si="127"/>
        <v>#N/A</v>
      </c>
    </row>
    <row r="8190" spans="14:14" ht="12.75" customHeight="1" x14ac:dyDescent="0.25">
      <c r="N8190" s="131" t="e">
        <f t="shared" si="127"/>
        <v>#N/A</v>
      </c>
    </row>
    <row r="8191" spans="14:14" ht="12.75" customHeight="1" x14ac:dyDescent="0.25">
      <c r="N8191" s="131" t="e">
        <f t="shared" si="127"/>
        <v>#N/A</v>
      </c>
    </row>
    <row r="8192" spans="14:14" ht="12.75" customHeight="1" x14ac:dyDescent="0.25">
      <c r="N8192" s="131" t="e">
        <f t="shared" si="127"/>
        <v>#N/A</v>
      </c>
    </row>
    <row r="8193" spans="14:14" ht="12.75" customHeight="1" x14ac:dyDescent="0.25">
      <c r="N8193" s="131" t="e">
        <f t="shared" si="127"/>
        <v>#N/A</v>
      </c>
    </row>
    <row r="8194" spans="14:14" ht="12.75" customHeight="1" x14ac:dyDescent="0.25">
      <c r="N8194" s="131" t="e">
        <f t="shared" si="127"/>
        <v>#N/A</v>
      </c>
    </row>
    <row r="8195" spans="14:14" ht="12.75" customHeight="1" x14ac:dyDescent="0.25">
      <c r="N8195" s="131" t="e">
        <f t="shared" si="127"/>
        <v>#N/A</v>
      </c>
    </row>
    <row r="8196" spans="14:14" ht="12.75" customHeight="1" x14ac:dyDescent="0.25">
      <c r="N8196" s="131" t="e">
        <f t="shared" ref="N8196:N8259" si="128">VLOOKUP(I8196,$O$3:$P$10,2,FALSE)</f>
        <v>#N/A</v>
      </c>
    </row>
    <row r="8197" spans="14:14" ht="12.75" customHeight="1" x14ac:dyDescent="0.25">
      <c r="N8197" s="131" t="e">
        <f t="shared" si="128"/>
        <v>#N/A</v>
      </c>
    </row>
    <row r="8198" spans="14:14" ht="12.75" customHeight="1" x14ac:dyDescent="0.25">
      <c r="N8198" s="131" t="e">
        <f t="shared" si="128"/>
        <v>#N/A</v>
      </c>
    </row>
    <row r="8199" spans="14:14" ht="12.75" customHeight="1" x14ac:dyDescent="0.25">
      <c r="N8199" s="131" t="e">
        <f t="shared" si="128"/>
        <v>#N/A</v>
      </c>
    </row>
    <row r="8200" spans="14:14" ht="12.75" customHeight="1" x14ac:dyDescent="0.25">
      <c r="N8200" s="131" t="e">
        <f t="shared" si="128"/>
        <v>#N/A</v>
      </c>
    </row>
    <row r="8201" spans="14:14" ht="12.75" customHeight="1" x14ac:dyDescent="0.25">
      <c r="N8201" s="131" t="e">
        <f t="shared" si="128"/>
        <v>#N/A</v>
      </c>
    </row>
    <row r="8202" spans="14:14" ht="12.75" customHeight="1" x14ac:dyDescent="0.25">
      <c r="N8202" s="131" t="e">
        <f t="shared" si="128"/>
        <v>#N/A</v>
      </c>
    </row>
    <row r="8203" spans="14:14" ht="12.75" customHeight="1" x14ac:dyDescent="0.25">
      <c r="N8203" s="131" t="e">
        <f t="shared" si="128"/>
        <v>#N/A</v>
      </c>
    </row>
    <row r="8204" spans="14:14" ht="12.75" customHeight="1" x14ac:dyDescent="0.25">
      <c r="N8204" s="131" t="e">
        <f t="shared" si="128"/>
        <v>#N/A</v>
      </c>
    </row>
    <row r="8205" spans="14:14" ht="12.75" customHeight="1" x14ac:dyDescent="0.25">
      <c r="N8205" s="131" t="e">
        <f t="shared" si="128"/>
        <v>#N/A</v>
      </c>
    </row>
    <row r="8206" spans="14:14" ht="12.75" customHeight="1" x14ac:dyDescent="0.25">
      <c r="N8206" s="131" t="e">
        <f t="shared" si="128"/>
        <v>#N/A</v>
      </c>
    </row>
    <row r="8207" spans="14:14" ht="12.75" customHeight="1" x14ac:dyDescent="0.25">
      <c r="N8207" s="131" t="e">
        <f t="shared" si="128"/>
        <v>#N/A</v>
      </c>
    </row>
    <row r="8208" spans="14:14" ht="12.75" customHeight="1" x14ac:dyDescent="0.25">
      <c r="N8208" s="131" t="e">
        <f t="shared" si="128"/>
        <v>#N/A</v>
      </c>
    </row>
    <row r="8209" spans="14:14" ht="12.75" customHeight="1" x14ac:dyDescent="0.25">
      <c r="N8209" s="131" t="e">
        <f t="shared" si="128"/>
        <v>#N/A</v>
      </c>
    </row>
    <row r="8210" spans="14:14" ht="12.75" customHeight="1" x14ac:dyDescent="0.25">
      <c r="N8210" s="131" t="e">
        <f t="shared" si="128"/>
        <v>#N/A</v>
      </c>
    </row>
    <row r="8211" spans="14:14" ht="12.75" customHeight="1" x14ac:dyDescent="0.25">
      <c r="N8211" s="131" t="e">
        <f t="shared" si="128"/>
        <v>#N/A</v>
      </c>
    </row>
    <row r="8212" spans="14:14" ht="12.75" customHeight="1" x14ac:dyDescent="0.25">
      <c r="N8212" s="131" t="e">
        <f t="shared" si="128"/>
        <v>#N/A</v>
      </c>
    </row>
    <row r="8213" spans="14:14" ht="12.75" customHeight="1" x14ac:dyDescent="0.25">
      <c r="N8213" s="131" t="e">
        <f t="shared" si="128"/>
        <v>#N/A</v>
      </c>
    </row>
    <row r="8214" spans="14:14" ht="12.75" customHeight="1" x14ac:dyDescent="0.25">
      <c r="N8214" s="131" t="e">
        <f t="shared" si="128"/>
        <v>#N/A</v>
      </c>
    </row>
    <row r="8215" spans="14:14" ht="12.75" customHeight="1" x14ac:dyDescent="0.25">
      <c r="N8215" s="131" t="e">
        <f t="shared" si="128"/>
        <v>#N/A</v>
      </c>
    </row>
    <row r="8216" spans="14:14" ht="12.75" customHeight="1" x14ac:dyDescent="0.25">
      <c r="N8216" s="131" t="e">
        <f t="shared" si="128"/>
        <v>#N/A</v>
      </c>
    </row>
    <row r="8217" spans="14:14" ht="12.75" customHeight="1" x14ac:dyDescent="0.25">
      <c r="N8217" s="131" t="e">
        <f t="shared" si="128"/>
        <v>#N/A</v>
      </c>
    </row>
    <row r="8218" spans="14:14" ht="12.75" customHeight="1" x14ac:dyDescent="0.25">
      <c r="N8218" s="131" t="e">
        <f t="shared" si="128"/>
        <v>#N/A</v>
      </c>
    </row>
    <row r="8219" spans="14:14" ht="12.75" customHeight="1" x14ac:dyDescent="0.25">
      <c r="N8219" s="131" t="e">
        <f t="shared" si="128"/>
        <v>#N/A</v>
      </c>
    </row>
    <row r="8220" spans="14:14" ht="12.75" customHeight="1" x14ac:dyDescent="0.25">
      <c r="N8220" s="131" t="e">
        <f t="shared" si="128"/>
        <v>#N/A</v>
      </c>
    </row>
    <row r="8221" spans="14:14" ht="12.75" customHeight="1" x14ac:dyDescent="0.25">
      <c r="N8221" s="131" t="e">
        <f t="shared" si="128"/>
        <v>#N/A</v>
      </c>
    </row>
    <row r="8222" spans="14:14" ht="12.75" customHeight="1" x14ac:dyDescent="0.25">
      <c r="N8222" s="131" t="e">
        <f t="shared" si="128"/>
        <v>#N/A</v>
      </c>
    </row>
    <row r="8223" spans="14:14" ht="12.75" customHeight="1" x14ac:dyDescent="0.25">
      <c r="N8223" s="131" t="e">
        <f t="shared" si="128"/>
        <v>#N/A</v>
      </c>
    </row>
    <row r="8224" spans="14:14" ht="12.75" customHeight="1" x14ac:dyDescent="0.25">
      <c r="N8224" s="131" t="e">
        <f t="shared" si="128"/>
        <v>#N/A</v>
      </c>
    </row>
    <row r="8225" spans="14:14" ht="12.75" customHeight="1" x14ac:dyDescent="0.25">
      <c r="N8225" s="131" t="e">
        <f t="shared" si="128"/>
        <v>#N/A</v>
      </c>
    </row>
    <row r="8226" spans="14:14" ht="12.75" customHeight="1" x14ac:dyDescent="0.25">
      <c r="N8226" s="131" t="e">
        <f t="shared" si="128"/>
        <v>#N/A</v>
      </c>
    </row>
    <row r="8227" spans="14:14" ht="12.75" customHeight="1" x14ac:dyDescent="0.25">
      <c r="N8227" s="131" t="e">
        <f t="shared" si="128"/>
        <v>#N/A</v>
      </c>
    </row>
    <row r="8228" spans="14:14" ht="12.75" customHeight="1" x14ac:dyDescent="0.25">
      <c r="N8228" s="131" t="e">
        <f t="shared" si="128"/>
        <v>#N/A</v>
      </c>
    </row>
    <row r="8229" spans="14:14" ht="12.75" customHeight="1" x14ac:dyDescent="0.25">
      <c r="N8229" s="131" t="e">
        <f t="shared" si="128"/>
        <v>#N/A</v>
      </c>
    </row>
    <row r="8230" spans="14:14" ht="12.75" customHeight="1" x14ac:dyDescent="0.25">
      <c r="N8230" s="131" t="e">
        <f t="shared" si="128"/>
        <v>#N/A</v>
      </c>
    </row>
    <row r="8231" spans="14:14" ht="12.75" customHeight="1" x14ac:dyDescent="0.25">
      <c r="N8231" s="131" t="e">
        <f t="shared" si="128"/>
        <v>#N/A</v>
      </c>
    </row>
    <row r="8232" spans="14:14" ht="12.75" customHeight="1" x14ac:dyDescent="0.25">
      <c r="N8232" s="131" t="e">
        <f t="shared" si="128"/>
        <v>#N/A</v>
      </c>
    </row>
    <row r="8233" spans="14:14" ht="12.75" customHeight="1" x14ac:dyDescent="0.25">
      <c r="N8233" s="131" t="e">
        <f t="shared" si="128"/>
        <v>#N/A</v>
      </c>
    </row>
    <row r="8234" spans="14:14" ht="12.75" customHeight="1" x14ac:dyDescent="0.25">
      <c r="N8234" s="131" t="e">
        <f t="shared" si="128"/>
        <v>#N/A</v>
      </c>
    </row>
    <row r="8235" spans="14:14" ht="12.75" customHeight="1" x14ac:dyDescent="0.25">
      <c r="N8235" s="131" t="e">
        <f t="shared" si="128"/>
        <v>#N/A</v>
      </c>
    </row>
    <row r="8236" spans="14:14" ht="12.75" customHeight="1" x14ac:dyDescent="0.25">
      <c r="N8236" s="131" t="e">
        <f t="shared" si="128"/>
        <v>#N/A</v>
      </c>
    </row>
    <row r="8237" spans="14:14" ht="12.75" customHeight="1" x14ac:dyDescent="0.25">
      <c r="N8237" s="131" t="e">
        <f t="shared" si="128"/>
        <v>#N/A</v>
      </c>
    </row>
    <row r="8238" spans="14:14" ht="12.75" customHeight="1" x14ac:dyDescent="0.25">
      <c r="N8238" s="131" t="e">
        <f t="shared" si="128"/>
        <v>#N/A</v>
      </c>
    </row>
    <row r="8239" spans="14:14" ht="12.75" customHeight="1" x14ac:dyDescent="0.25">
      <c r="N8239" s="131" t="e">
        <f t="shared" si="128"/>
        <v>#N/A</v>
      </c>
    </row>
    <row r="8240" spans="14:14" ht="12.75" customHeight="1" x14ac:dyDescent="0.25">
      <c r="N8240" s="131" t="e">
        <f t="shared" si="128"/>
        <v>#N/A</v>
      </c>
    </row>
    <row r="8241" spans="14:14" ht="12.75" customHeight="1" x14ac:dyDescent="0.25">
      <c r="N8241" s="131" t="e">
        <f t="shared" si="128"/>
        <v>#N/A</v>
      </c>
    </row>
    <row r="8242" spans="14:14" ht="12.75" customHeight="1" x14ac:dyDescent="0.25">
      <c r="N8242" s="131" t="e">
        <f t="shared" si="128"/>
        <v>#N/A</v>
      </c>
    </row>
    <row r="8243" spans="14:14" ht="12.75" customHeight="1" x14ac:dyDescent="0.25">
      <c r="N8243" s="131" t="e">
        <f t="shared" si="128"/>
        <v>#N/A</v>
      </c>
    </row>
    <row r="8244" spans="14:14" ht="12.75" customHeight="1" x14ac:dyDescent="0.25">
      <c r="N8244" s="131" t="e">
        <f t="shared" si="128"/>
        <v>#N/A</v>
      </c>
    </row>
    <row r="8245" spans="14:14" ht="12.75" customHeight="1" x14ac:dyDescent="0.25">
      <c r="N8245" s="131" t="e">
        <f t="shared" si="128"/>
        <v>#N/A</v>
      </c>
    </row>
    <row r="8246" spans="14:14" ht="12.75" customHeight="1" x14ac:dyDescent="0.25">
      <c r="N8246" s="131" t="e">
        <f t="shared" si="128"/>
        <v>#N/A</v>
      </c>
    </row>
    <row r="8247" spans="14:14" ht="12.75" customHeight="1" x14ac:dyDescent="0.25">
      <c r="N8247" s="131" t="e">
        <f t="shared" si="128"/>
        <v>#N/A</v>
      </c>
    </row>
    <row r="8248" spans="14:14" ht="12.75" customHeight="1" x14ac:dyDescent="0.25">
      <c r="N8248" s="131" t="e">
        <f t="shared" si="128"/>
        <v>#N/A</v>
      </c>
    </row>
    <row r="8249" spans="14:14" ht="12.75" customHeight="1" x14ac:dyDescent="0.25">
      <c r="N8249" s="131" t="e">
        <f t="shared" si="128"/>
        <v>#N/A</v>
      </c>
    </row>
    <row r="8250" spans="14:14" ht="12.75" customHeight="1" x14ac:dyDescent="0.25">
      <c r="N8250" s="131" t="e">
        <f t="shared" si="128"/>
        <v>#N/A</v>
      </c>
    </row>
    <row r="8251" spans="14:14" ht="12.75" customHeight="1" x14ac:dyDescent="0.25">
      <c r="N8251" s="131" t="e">
        <f t="shared" si="128"/>
        <v>#N/A</v>
      </c>
    </row>
    <row r="8252" spans="14:14" ht="12.75" customHeight="1" x14ac:dyDescent="0.25">
      <c r="N8252" s="131" t="e">
        <f t="shared" si="128"/>
        <v>#N/A</v>
      </c>
    </row>
    <row r="8253" spans="14:14" ht="12.75" customHeight="1" x14ac:dyDescent="0.25">
      <c r="N8253" s="131" t="e">
        <f t="shared" si="128"/>
        <v>#N/A</v>
      </c>
    </row>
    <row r="8254" spans="14:14" ht="12.75" customHeight="1" x14ac:dyDescent="0.25">
      <c r="N8254" s="131" t="e">
        <f t="shared" si="128"/>
        <v>#N/A</v>
      </c>
    </row>
    <row r="8255" spans="14:14" ht="12.75" customHeight="1" x14ac:dyDescent="0.25">
      <c r="N8255" s="131" t="e">
        <f t="shared" si="128"/>
        <v>#N/A</v>
      </c>
    </row>
    <row r="8256" spans="14:14" ht="12.75" customHeight="1" x14ac:dyDescent="0.25">
      <c r="N8256" s="131" t="e">
        <f t="shared" si="128"/>
        <v>#N/A</v>
      </c>
    </row>
    <row r="8257" spans="14:14" ht="12.75" customHeight="1" x14ac:dyDescent="0.25">
      <c r="N8257" s="131" t="e">
        <f t="shared" si="128"/>
        <v>#N/A</v>
      </c>
    </row>
    <row r="8258" spans="14:14" ht="12.75" customHeight="1" x14ac:dyDescent="0.25">
      <c r="N8258" s="131" t="e">
        <f t="shared" si="128"/>
        <v>#N/A</v>
      </c>
    </row>
    <row r="8259" spans="14:14" ht="12.75" customHeight="1" x14ac:dyDescent="0.25">
      <c r="N8259" s="131" t="e">
        <f t="shared" si="128"/>
        <v>#N/A</v>
      </c>
    </row>
    <row r="8260" spans="14:14" ht="12.75" customHeight="1" x14ac:dyDescent="0.25">
      <c r="N8260" s="131" t="e">
        <f t="shared" ref="N8260:N8323" si="129">VLOOKUP(I8260,$O$3:$P$10,2,FALSE)</f>
        <v>#N/A</v>
      </c>
    </row>
    <row r="8261" spans="14:14" ht="12.75" customHeight="1" x14ac:dyDescent="0.25">
      <c r="N8261" s="131" t="e">
        <f t="shared" si="129"/>
        <v>#N/A</v>
      </c>
    </row>
    <row r="8262" spans="14:14" ht="12.75" customHeight="1" x14ac:dyDescent="0.25">
      <c r="N8262" s="131" t="e">
        <f t="shared" si="129"/>
        <v>#N/A</v>
      </c>
    </row>
    <row r="8263" spans="14:14" ht="12.75" customHeight="1" x14ac:dyDescent="0.25">
      <c r="N8263" s="131" t="e">
        <f t="shared" si="129"/>
        <v>#N/A</v>
      </c>
    </row>
    <row r="8264" spans="14:14" ht="12.75" customHeight="1" x14ac:dyDescent="0.25">
      <c r="N8264" s="131" t="e">
        <f t="shared" si="129"/>
        <v>#N/A</v>
      </c>
    </row>
    <row r="8265" spans="14:14" ht="12.75" customHeight="1" x14ac:dyDescent="0.25">
      <c r="N8265" s="131" t="e">
        <f t="shared" si="129"/>
        <v>#N/A</v>
      </c>
    </row>
    <row r="8266" spans="14:14" ht="12.75" customHeight="1" x14ac:dyDescent="0.25">
      <c r="N8266" s="131" t="e">
        <f t="shared" si="129"/>
        <v>#N/A</v>
      </c>
    </row>
    <row r="8267" spans="14:14" ht="12.75" customHeight="1" x14ac:dyDescent="0.25">
      <c r="N8267" s="131" t="e">
        <f t="shared" si="129"/>
        <v>#N/A</v>
      </c>
    </row>
    <row r="8268" spans="14:14" ht="12.75" customHeight="1" x14ac:dyDescent="0.25">
      <c r="N8268" s="131" t="e">
        <f t="shared" si="129"/>
        <v>#N/A</v>
      </c>
    </row>
    <row r="8269" spans="14:14" ht="12.75" customHeight="1" x14ac:dyDescent="0.25">
      <c r="N8269" s="131" t="e">
        <f t="shared" si="129"/>
        <v>#N/A</v>
      </c>
    </row>
    <row r="8270" spans="14:14" ht="12.75" customHeight="1" x14ac:dyDescent="0.25">
      <c r="N8270" s="131" t="e">
        <f t="shared" si="129"/>
        <v>#N/A</v>
      </c>
    </row>
    <row r="8271" spans="14:14" ht="12.75" customHeight="1" x14ac:dyDescent="0.25">
      <c r="N8271" s="131" t="e">
        <f t="shared" si="129"/>
        <v>#N/A</v>
      </c>
    </row>
    <row r="8272" spans="14:14" ht="12.75" customHeight="1" x14ac:dyDescent="0.25">
      <c r="N8272" s="131" t="e">
        <f t="shared" si="129"/>
        <v>#N/A</v>
      </c>
    </row>
    <row r="8273" spans="14:14" ht="12.75" customHeight="1" x14ac:dyDescent="0.25">
      <c r="N8273" s="131" t="e">
        <f t="shared" si="129"/>
        <v>#N/A</v>
      </c>
    </row>
    <row r="8274" spans="14:14" ht="12.75" customHeight="1" x14ac:dyDescent="0.25">
      <c r="N8274" s="131" t="e">
        <f t="shared" si="129"/>
        <v>#N/A</v>
      </c>
    </row>
    <row r="8275" spans="14:14" ht="12.75" customHeight="1" x14ac:dyDescent="0.25">
      <c r="N8275" s="131" t="e">
        <f t="shared" si="129"/>
        <v>#N/A</v>
      </c>
    </row>
    <row r="8276" spans="14:14" ht="12.75" customHeight="1" x14ac:dyDescent="0.25">
      <c r="N8276" s="131" t="e">
        <f t="shared" si="129"/>
        <v>#N/A</v>
      </c>
    </row>
    <row r="8277" spans="14:14" ht="12.75" customHeight="1" x14ac:dyDescent="0.25">
      <c r="N8277" s="131" t="e">
        <f t="shared" si="129"/>
        <v>#N/A</v>
      </c>
    </row>
    <row r="8278" spans="14:14" ht="12.75" customHeight="1" x14ac:dyDescent="0.25">
      <c r="N8278" s="131" t="e">
        <f t="shared" si="129"/>
        <v>#N/A</v>
      </c>
    </row>
    <row r="8279" spans="14:14" ht="12.75" customHeight="1" x14ac:dyDescent="0.25">
      <c r="N8279" s="131" t="e">
        <f t="shared" si="129"/>
        <v>#N/A</v>
      </c>
    </row>
    <row r="8280" spans="14:14" ht="12.75" customHeight="1" x14ac:dyDescent="0.25">
      <c r="N8280" s="131" t="e">
        <f t="shared" si="129"/>
        <v>#N/A</v>
      </c>
    </row>
    <row r="8281" spans="14:14" ht="12.75" customHeight="1" x14ac:dyDescent="0.25">
      <c r="N8281" s="131" t="e">
        <f t="shared" si="129"/>
        <v>#N/A</v>
      </c>
    </row>
    <row r="8282" spans="14:14" ht="12.75" customHeight="1" x14ac:dyDescent="0.25">
      <c r="N8282" s="131" t="e">
        <f t="shared" si="129"/>
        <v>#N/A</v>
      </c>
    </row>
    <row r="8283" spans="14:14" ht="12.75" customHeight="1" x14ac:dyDescent="0.25">
      <c r="N8283" s="131" t="e">
        <f t="shared" si="129"/>
        <v>#N/A</v>
      </c>
    </row>
    <row r="8284" spans="14:14" ht="12.75" customHeight="1" x14ac:dyDescent="0.25">
      <c r="N8284" s="131" t="e">
        <f t="shared" si="129"/>
        <v>#N/A</v>
      </c>
    </row>
    <row r="8285" spans="14:14" ht="12.75" customHeight="1" x14ac:dyDescent="0.25">
      <c r="N8285" s="131" t="e">
        <f t="shared" si="129"/>
        <v>#N/A</v>
      </c>
    </row>
    <row r="8286" spans="14:14" ht="12.75" customHeight="1" x14ac:dyDescent="0.25">
      <c r="N8286" s="131" t="e">
        <f t="shared" si="129"/>
        <v>#N/A</v>
      </c>
    </row>
    <row r="8287" spans="14:14" ht="12.75" customHeight="1" x14ac:dyDescent="0.25">
      <c r="N8287" s="131" t="e">
        <f t="shared" si="129"/>
        <v>#N/A</v>
      </c>
    </row>
    <row r="8288" spans="14:14" ht="12.75" customHeight="1" x14ac:dyDescent="0.25">
      <c r="N8288" s="131" t="e">
        <f t="shared" si="129"/>
        <v>#N/A</v>
      </c>
    </row>
    <row r="8289" spans="14:14" ht="12.75" customHeight="1" x14ac:dyDescent="0.25">
      <c r="N8289" s="131" t="e">
        <f t="shared" si="129"/>
        <v>#N/A</v>
      </c>
    </row>
    <row r="8290" spans="14:14" ht="12.75" customHeight="1" x14ac:dyDescent="0.25">
      <c r="N8290" s="131" t="e">
        <f t="shared" si="129"/>
        <v>#N/A</v>
      </c>
    </row>
    <row r="8291" spans="14:14" ht="12.75" customHeight="1" x14ac:dyDescent="0.25">
      <c r="N8291" s="131" t="e">
        <f t="shared" si="129"/>
        <v>#N/A</v>
      </c>
    </row>
    <row r="8292" spans="14:14" ht="12.75" customHeight="1" x14ac:dyDescent="0.25">
      <c r="N8292" s="131" t="e">
        <f t="shared" si="129"/>
        <v>#N/A</v>
      </c>
    </row>
    <row r="8293" spans="14:14" ht="12.75" customHeight="1" x14ac:dyDescent="0.25">
      <c r="N8293" s="131" t="e">
        <f t="shared" si="129"/>
        <v>#N/A</v>
      </c>
    </row>
    <row r="8294" spans="14:14" ht="12.75" customHeight="1" x14ac:dyDescent="0.25">
      <c r="N8294" s="131" t="e">
        <f t="shared" si="129"/>
        <v>#N/A</v>
      </c>
    </row>
    <row r="8295" spans="14:14" ht="12.75" customHeight="1" x14ac:dyDescent="0.25">
      <c r="N8295" s="131" t="e">
        <f t="shared" si="129"/>
        <v>#N/A</v>
      </c>
    </row>
    <row r="8296" spans="14:14" ht="12.75" customHeight="1" x14ac:dyDescent="0.25">
      <c r="N8296" s="131" t="e">
        <f t="shared" si="129"/>
        <v>#N/A</v>
      </c>
    </row>
    <row r="8297" spans="14:14" ht="12.75" customHeight="1" x14ac:dyDescent="0.25">
      <c r="N8297" s="131" t="e">
        <f t="shared" si="129"/>
        <v>#N/A</v>
      </c>
    </row>
    <row r="8298" spans="14:14" ht="12.75" customHeight="1" x14ac:dyDescent="0.25">
      <c r="N8298" s="131" t="e">
        <f t="shared" si="129"/>
        <v>#N/A</v>
      </c>
    </row>
    <row r="8299" spans="14:14" ht="12.75" customHeight="1" x14ac:dyDescent="0.25">
      <c r="N8299" s="131" t="e">
        <f t="shared" si="129"/>
        <v>#N/A</v>
      </c>
    </row>
    <row r="8300" spans="14:14" ht="12.75" customHeight="1" x14ac:dyDescent="0.25">
      <c r="N8300" s="131" t="e">
        <f t="shared" si="129"/>
        <v>#N/A</v>
      </c>
    </row>
    <row r="8301" spans="14:14" ht="12.75" customHeight="1" x14ac:dyDescent="0.25">
      <c r="N8301" s="131" t="e">
        <f t="shared" si="129"/>
        <v>#N/A</v>
      </c>
    </row>
    <row r="8302" spans="14:14" ht="12.75" customHeight="1" x14ac:dyDescent="0.25">
      <c r="N8302" s="131" t="e">
        <f t="shared" si="129"/>
        <v>#N/A</v>
      </c>
    </row>
    <row r="8303" spans="14:14" ht="12.75" customHeight="1" x14ac:dyDescent="0.25">
      <c r="N8303" s="131" t="e">
        <f t="shared" si="129"/>
        <v>#N/A</v>
      </c>
    </row>
    <row r="8304" spans="14:14" ht="12.75" customHeight="1" x14ac:dyDescent="0.25">
      <c r="N8304" s="131" t="e">
        <f t="shared" si="129"/>
        <v>#N/A</v>
      </c>
    </row>
    <row r="8305" spans="14:14" ht="12.75" customHeight="1" x14ac:dyDescent="0.25">
      <c r="N8305" s="131" t="e">
        <f t="shared" si="129"/>
        <v>#N/A</v>
      </c>
    </row>
    <row r="8306" spans="14:14" ht="12.75" customHeight="1" x14ac:dyDescent="0.25">
      <c r="N8306" s="131" t="e">
        <f t="shared" si="129"/>
        <v>#N/A</v>
      </c>
    </row>
    <row r="8307" spans="14:14" ht="12.75" customHeight="1" x14ac:dyDescent="0.25">
      <c r="N8307" s="131" t="e">
        <f t="shared" si="129"/>
        <v>#N/A</v>
      </c>
    </row>
    <row r="8308" spans="14:14" ht="12.75" customHeight="1" x14ac:dyDescent="0.25">
      <c r="N8308" s="131" t="e">
        <f t="shared" si="129"/>
        <v>#N/A</v>
      </c>
    </row>
    <row r="8309" spans="14:14" ht="12.75" customHeight="1" x14ac:dyDescent="0.25">
      <c r="N8309" s="131" t="e">
        <f t="shared" si="129"/>
        <v>#N/A</v>
      </c>
    </row>
    <row r="8310" spans="14:14" ht="12.75" customHeight="1" x14ac:dyDescent="0.25">
      <c r="N8310" s="131" t="e">
        <f t="shared" si="129"/>
        <v>#N/A</v>
      </c>
    </row>
    <row r="8311" spans="14:14" ht="12.75" customHeight="1" x14ac:dyDescent="0.25">
      <c r="N8311" s="131" t="e">
        <f t="shared" si="129"/>
        <v>#N/A</v>
      </c>
    </row>
    <row r="8312" spans="14:14" ht="12.75" customHeight="1" x14ac:dyDescent="0.25">
      <c r="N8312" s="131" t="e">
        <f t="shared" si="129"/>
        <v>#N/A</v>
      </c>
    </row>
    <row r="8313" spans="14:14" ht="12.75" customHeight="1" x14ac:dyDescent="0.25">
      <c r="N8313" s="131" t="e">
        <f t="shared" si="129"/>
        <v>#N/A</v>
      </c>
    </row>
    <row r="8314" spans="14:14" ht="12.75" customHeight="1" x14ac:dyDescent="0.25">
      <c r="N8314" s="131" t="e">
        <f t="shared" si="129"/>
        <v>#N/A</v>
      </c>
    </row>
    <row r="8315" spans="14:14" ht="12.75" customHeight="1" x14ac:dyDescent="0.25">
      <c r="N8315" s="131" t="e">
        <f t="shared" si="129"/>
        <v>#N/A</v>
      </c>
    </row>
    <row r="8316" spans="14:14" ht="12.75" customHeight="1" x14ac:dyDescent="0.25">
      <c r="N8316" s="131" t="e">
        <f t="shared" si="129"/>
        <v>#N/A</v>
      </c>
    </row>
    <row r="8317" spans="14:14" ht="12.75" customHeight="1" x14ac:dyDescent="0.25">
      <c r="N8317" s="131" t="e">
        <f t="shared" si="129"/>
        <v>#N/A</v>
      </c>
    </row>
    <row r="8318" spans="14:14" ht="12.75" customHeight="1" x14ac:dyDescent="0.25">
      <c r="N8318" s="131" t="e">
        <f t="shared" si="129"/>
        <v>#N/A</v>
      </c>
    </row>
    <row r="8319" spans="14:14" ht="12.75" customHeight="1" x14ac:dyDescent="0.25">
      <c r="N8319" s="131" t="e">
        <f t="shared" si="129"/>
        <v>#N/A</v>
      </c>
    </row>
    <row r="8320" spans="14:14" ht="12.75" customHeight="1" x14ac:dyDescent="0.25">
      <c r="N8320" s="131" t="e">
        <f t="shared" si="129"/>
        <v>#N/A</v>
      </c>
    </row>
    <row r="8321" spans="14:14" ht="12.75" customHeight="1" x14ac:dyDescent="0.25">
      <c r="N8321" s="131" t="e">
        <f t="shared" si="129"/>
        <v>#N/A</v>
      </c>
    </row>
    <row r="8322" spans="14:14" ht="12.75" customHeight="1" x14ac:dyDescent="0.25">
      <c r="N8322" s="131" t="e">
        <f t="shared" si="129"/>
        <v>#N/A</v>
      </c>
    </row>
    <row r="8323" spans="14:14" ht="12.75" customHeight="1" x14ac:dyDescent="0.25">
      <c r="N8323" s="131" t="e">
        <f t="shared" si="129"/>
        <v>#N/A</v>
      </c>
    </row>
    <row r="8324" spans="14:14" ht="12.75" customHeight="1" x14ac:dyDescent="0.25">
      <c r="N8324" s="131" t="e">
        <f t="shared" ref="N8324:N8387" si="130">VLOOKUP(I8324,$O$3:$P$10,2,FALSE)</f>
        <v>#N/A</v>
      </c>
    </row>
    <row r="8325" spans="14:14" ht="12.75" customHeight="1" x14ac:dyDescent="0.25">
      <c r="N8325" s="131" t="e">
        <f t="shared" si="130"/>
        <v>#N/A</v>
      </c>
    </row>
    <row r="8326" spans="14:14" ht="12.75" customHeight="1" x14ac:dyDescent="0.25">
      <c r="N8326" s="131" t="e">
        <f t="shared" si="130"/>
        <v>#N/A</v>
      </c>
    </row>
    <row r="8327" spans="14:14" ht="12.75" customHeight="1" x14ac:dyDescent="0.25">
      <c r="N8327" s="131" t="e">
        <f t="shared" si="130"/>
        <v>#N/A</v>
      </c>
    </row>
    <row r="8328" spans="14:14" ht="12.75" customHeight="1" x14ac:dyDescent="0.25">
      <c r="N8328" s="131" t="e">
        <f t="shared" si="130"/>
        <v>#N/A</v>
      </c>
    </row>
    <row r="8329" spans="14:14" ht="12.75" customHeight="1" x14ac:dyDescent="0.25">
      <c r="N8329" s="131" t="e">
        <f t="shared" si="130"/>
        <v>#N/A</v>
      </c>
    </row>
    <row r="8330" spans="14:14" ht="12.75" customHeight="1" x14ac:dyDescent="0.25">
      <c r="N8330" s="131" t="e">
        <f t="shared" si="130"/>
        <v>#N/A</v>
      </c>
    </row>
    <row r="8331" spans="14:14" ht="12.75" customHeight="1" x14ac:dyDescent="0.25">
      <c r="N8331" s="131" t="e">
        <f t="shared" si="130"/>
        <v>#N/A</v>
      </c>
    </row>
    <row r="8332" spans="14:14" ht="12.75" customHeight="1" x14ac:dyDescent="0.25">
      <c r="N8332" s="131" t="e">
        <f t="shared" si="130"/>
        <v>#N/A</v>
      </c>
    </row>
    <row r="8333" spans="14:14" ht="12.75" customHeight="1" x14ac:dyDescent="0.25">
      <c r="N8333" s="131" t="e">
        <f t="shared" si="130"/>
        <v>#N/A</v>
      </c>
    </row>
    <row r="8334" spans="14:14" ht="12.75" customHeight="1" x14ac:dyDescent="0.25">
      <c r="N8334" s="131" t="e">
        <f t="shared" si="130"/>
        <v>#N/A</v>
      </c>
    </row>
    <row r="8335" spans="14:14" ht="12.75" customHeight="1" x14ac:dyDescent="0.25">
      <c r="N8335" s="131" t="e">
        <f t="shared" si="130"/>
        <v>#N/A</v>
      </c>
    </row>
    <row r="8336" spans="14:14" ht="12.75" customHeight="1" x14ac:dyDescent="0.25">
      <c r="N8336" s="131" t="e">
        <f t="shared" si="130"/>
        <v>#N/A</v>
      </c>
    </row>
    <row r="8337" spans="14:14" ht="12.75" customHeight="1" x14ac:dyDescent="0.25">
      <c r="N8337" s="131" t="e">
        <f t="shared" si="130"/>
        <v>#N/A</v>
      </c>
    </row>
    <row r="8338" spans="14:14" ht="12.75" customHeight="1" x14ac:dyDescent="0.25">
      <c r="N8338" s="131" t="e">
        <f t="shared" si="130"/>
        <v>#N/A</v>
      </c>
    </row>
    <row r="8339" spans="14:14" ht="12.75" customHeight="1" x14ac:dyDescent="0.25">
      <c r="N8339" s="131" t="e">
        <f t="shared" si="130"/>
        <v>#N/A</v>
      </c>
    </row>
    <row r="8340" spans="14:14" ht="12.75" customHeight="1" x14ac:dyDescent="0.25">
      <c r="N8340" s="131" t="e">
        <f t="shared" si="130"/>
        <v>#N/A</v>
      </c>
    </row>
    <row r="8341" spans="14:14" ht="12.75" customHeight="1" x14ac:dyDescent="0.25">
      <c r="N8341" s="131" t="e">
        <f t="shared" si="130"/>
        <v>#N/A</v>
      </c>
    </row>
    <row r="8342" spans="14:14" ht="12.75" customHeight="1" x14ac:dyDescent="0.25">
      <c r="N8342" s="131" t="e">
        <f t="shared" si="130"/>
        <v>#N/A</v>
      </c>
    </row>
    <row r="8343" spans="14:14" ht="12.75" customHeight="1" x14ac:dyDescent="0.25">
      <c r="N8343" s="131" t="e">
        <f t="shared" si="130"/>
        <v>#N/A</v>
      </c>
    </row>
    <row r="8344" spans="14:14" ht="12.75" customHeight="1" x14ac:dyDescent="0.25">
      <c r="N8344" s="131" t="e">
        <f t="shared" si="130"/>
        <v>#N/A</v>
      </c>
    </row>
    <row r="8345" spans="14:14" ht="12.75" customHeight="1" x14ac:dyDescent="0.25">
      <c r="N8345" s="131" t="e">
        <f t="shared" si="130"/>
        <v>#N/A</v>
      </c>
    </row>
    <row r="8346" spans="14:14" ht="12.75" customHeight="1" x14ac:dyDescent="0.25">
      <c r="N8346" s="131" t="e">
        <f t="shared" si="130"/>
        <v>#N/A</v>
      </c>
    </row>
    <row r="8347" spans="14:14" ht="12.75" customHeight="1" x14ac:dyDescent="0.25">
      <c r="N8347" s="131" t="e">
        <f t="shared" si="130"/>
        <v>#N/A</v>
      </c>
    </row>
    <row r="8348" spans="14:14" ht="12.75" customHeight="1" x14ac:dyDescent="0.25">
      <c r="N8348" s="131" t="e">
        <f t="shared" si="130"/>
        <v>#N/A</v>
      </c>
    </row>
    <row r="8349" spans="14:14" ht="12.75" customHeight="1" x14ac:dyDescent="0.25">
      <c r="N8349" s="131" t="e">
        <f t="shared" si="130"/>
        <v>#N/A</v>
      </c>
    </row>
    <row r="8350" spans="14:14" ht="12.75" customHeight="1" x14ac:dyDescent="0.25">
      <c r="N8350" s="131" t="e">
        <f t="shared" si="130"/>
        <v>#N/A</v>
      </c>
    </row>
    <row r="8351" spans="14:14" ht="12.75" customHeight="1" x14ac:dyDescent="0.25">
      <c r="N8351" s="131" t="e">
        <f t="shared" si="130"/>
        <v>#N/A</v>
      </c>
    </row>
    <row r="8352" spans="14:14" ht="12.75" customHeight="1" x14ac:dyDescent="0.25">
      <c r="N8352" s="131" t="e">
        <f t="shared" si="130"/>
        <v>#N/A</v>
      </c>
    </row>
    <row r="8353" spans="14:14" ht="12.75" customHeight="1" x14ac:dyDescent="0.25">
      <c r="N8353" s="131" t="e">
        <f t="shared" si="130"/>
        <v>#N/A</v>
      </c>
    </row>
    <row r="8354" spans="14:14" ht="12.75" customHeight="1" x14ac:dyDescent="0.25">
      <c r="N8354" s="131" t="e">
        <f t="shared" si="130"/>
        <v>#N/A</v>
      </c>
    </row>
    <row r="8355" spans="14:14" ht="12.75" customHeight="1" x14ac:dyDescent="0.25">
      <c r="N8355" s="131" t="e">
        <f t="shared" si="130"/>
        <v>#N/A</v>
      </c>
    </row>
    <row r="8356" spans="14:14" ht="12.75" customHeight="1" x14ac:dyDescent="0.25">
      <c r="N8356" s="131" t="e">
        <f t="shared" si="130"/>
        <v>#N/A</v>
      </c>
    </row>
    <row r="8357" spans="14:14" ht="12.75" customHeight="1" x14ac:dyDescent="0.25">
      <c r="N8357" s="131" t="e">
        <f t="shared" si="130"/>
        <v>#N/A</v>
      </c>
    </row>
    <row r="8358" spans="14:14" ht="12.75" customHeight="1" x14ac:dyDescent="0.25">
      <c r="N8358" s="131" t="e">
        <f t="shared" si="130"/>
        <v>#N/A</v>
      </c>
    </row>
    <row r="8359" spans="14:14" ht="12.75" customHeight="1" x14ac:dyDescent="0.25">
      <c r="N8359" s="131" t="e">
        <f t="shared" si="130"/>
        <v>#N/A</v>
      </c>
    </row>
    <row r="8360" spans="14:14" ht="12.75" customHeight="1" x14ac:dyDescent="0.25">
      <c r="N8360" s="131" t="e">
        <f t="shared" si="130"/>
        <v>#N/A</v>
      </c>
    </row>
    <row r="8361" spans="14:14" ht="12.75" customHeight="1" x14ac:dyDescent="0.25">
      <c r="N8361" s="131" t="e">
        <f t="shared" si="130"/>
        <v>#N/A</v>
      </c>
    </row>
    <row r="8362" spans="14:14" ht="12.75" customHeight="1" x14ac:dyDescent="0.25">
      <c r="N8362" s="131" t="e">
        <f t="shared" si="130"/>
        <v>#N/A</v>
      </c>
    </row>
    <row r="8363" spans="14:14" ht="12.75" customHeight="1" x14ac:dyDescent="0.25">
      <c r="N8363" s="131" t="e">
        <f t="shared" si="130"/>
        <v>#N/A</v>
      </c>
    </row>
    <row r="8364" spans="14:14" ht="12.75" customHeight="1" x14ac:dyDescent="0.25">
      <c r="N8364" s="131" t="e">
        <f t="shared" si="130"/>
        <v>#N/A</v>
      </c>
    </row>
    <row r="8365" spans="14:14" ht="12.75" customHeight="1" x14ac:dyDescent="0.25">
      <c r="N8365" s="131" t="e">
        <f t="shared" si="130"/>
        <v>#N/A</v>
      </c>
    </row>
    <row r="8366" spans="14:14" ht="12.75" customHeight="1" x14ac:dyDescent="0.25">
      <c r="N8366" s="131" t="e">
        <f t="shared" si="130"/>
        <v>#N/A</v>
      </c>
    </row>
    <row r="8367" spans="14:14" ht="12.75" customHeight="1" x14ac:dyDescent="0.25">
      <c r="N8367" s="131" t="e">
        <f t="shared" si="130"/>
        <v>#N/A</v>
      </c>
    </row>
    <row r="8368" spans="14:14" ht="12.75" customHeight="1" x14ac:dyDescent="0.25">
      <c r="N8368" s="131" t="e">
        <f t="shared" si="130"/>
        <v>#N/A</v>
      </c>
    </row>
    <row r="8369" spans="14:14" ht="12.75" customHeight="1" x14ac:dyDescent="0.25">
      <c r="N8369" s="131" t="e">
        <f t="shared" si="130"/>
        <v>#N/A</v>
      </c>
    </row>
    <row r="8370" spans="14:14" ht="12.75" customHeight="1" x14ac:dyDescent="0.25">
      <c r="N8370" s="131" t="e">
        <f t="shared" si="130"/>
        <v>#N/A</v>
      </c>
    </row>
    <row r="8371" spans="14:14" ht="12.75" customHeight="1" x14ac:dyDescent="0.25">
      <c r="N8371" s="131" t="e">
        <f t="shared" si="130"/>
        <v>#N/A</v>
      </c>
    </row>
    <row r="8372" spans="14:14" ht="12.75" customHeight="1" x14ac:dyDescent="0.25">
      <c r="N8372" s="131" t="e">
        <f t="shared" si="130"/>
        <v>#N/A</v>
      </c>
    </row>
    <row r="8373" spans="14:14" ht="12.75" customHeight="1" x14ac:dyDescent="0.25">
      <c r="N8373" s="131" t="e">
        <f t="shared" si="130"/>
        <v>#N/A</v>
      </c>
    </row>
    <row r="8374" spans="14:14" ht="12.75" customHeight="1" x14ac:dyDescent="0.25">
      <c r="N8374" s="131" t="e">
        <f t="shared" si="130"/>
        <v>#N/A</v>
      </c>
    </row>
    <row r="8375" spans="14:14" ht="12.75" customHeight="1" x14ac:dyDescent="0.25">
      <c r="N8375" s="131" t="e">
        <f t="shared" si="130"/>
        <v>#N/A</v>
      </c>
    </row>
    <row r="8376" spans="14:14" ht="12.75" customHeight="1" x14ac:dyDescent="0.25">
      <c r="N8376" s="131" t="e">
        <f t="shared" si="130"/>
        <v>#N/A</v>
      </c>
    </row>
    <row r="8377" spans="14:14" ht="12.75" customHeight="1" x14ac:dyDescent="0.25">
      <c r="N8377" s="131" t="e">
        <f t="shared" si="130"/>
        <v>#N/A</v>
      </c>
    </row>
    <row r="8378" spans="14:14" ht="12.75" customHeight="1" x14ac:dyDescent="0.25">
      <c r="N8378" s="131" t="e">
        <f t="shared" si="130"/>
        <v>#N/A</v>
      </c>
    </row>
    <row r="8379" spans="14:14" ht="12.75" customHeight="1" x14ac:dyDescent="0.25">
      <c r="N8379" s="131" t="e">
        <f t="shared" si="130"/>
        <v>#N/A</v>
      </c>
    </row>
    <row r="8380" spans="14:14" ht="12.75" customHeight="1" x14ac:dyDescent="0.25">
      <c r="N8380" s="131" t="e">
        <f t="shared" si="130"/>
        <v>#N/A</v>
      </c>
    </row>
    <row r="8381" spans="14:14" ht="12.75" customHeight="1" x14ac:dyDescent="0.25">
      <c r="N8381" s="131" t="e">
        <f t="shared" si="130"/>
        <v>#N/A</v>
      </c>
    </row>
    <row r="8382" spans="14:14" ht="12.75" customHeight="1" x14ac:dyDescent="0.25">
      <c r="N8382" s="131" t="e">
        <f t="shared" si="130"/>
        <v>#N/A</v>
      </c>
    </row>
    <row r="8383" spans="14:14" ht="12.75" customHeight="1" x14ac:dyDescent="0.25">
      <c r="N8383" s="131" t="e">
        <f t="shared" si="130"/>
        <v>#N/A</v>
      </c>
    </row>
    <row r="8384" spans="14:14" ht="12.75" customHeight="1" x14ac:dyDescent="0.25">
      <c r="N8384" s="131" t="e">
        <f t="shared" si="130"/>
        <v>#N/A</v>
      </c>
    </row>
    <row r="8385" spans="14:14" ht="12.75" customHeight="1" x14ac:dyDescent="0.25">
      <c r="N8385" s="131" t="e">
        <f t="shared" si="130"/>
        <v>#N/A</v>
      </c>
    </row>
    <row r="8386" spans="14:14" ht="12.75" customHeight="1" x14ac:dyDescent="0.25">
      <c r="N8386" s="131" t="e">
        <f t="shared" si="130"/>
        <v>#N/A</v>
      </c>
    </row>
    <row r="8387" spans="14:14" ht="12.75" customHeight="1" x14ac:dyDescent="0.25">
      <c r="N8387" s="131" t="e">
        <f t="shared" si="130"/>
        <v>#N/A</v>
      </c>
    </row>
    <row r="8388" spans="14:14" ht="12.75" customHeight="1" x14ac:dyDescent="0.25">
      <c r="N8388" s="131" t="e">
        <f t="shared" ref="N8388:N8451" si="131">VLOOKUP(I8388,$O$3:$P$10,2,FALSE)</f>
        <v>#N/A</v>
      </c>
    </row>
    <row r="8389" spans="14:14" ht="12.75" customHeight="1" x14ac:dyDescent="0.25">
      <c r="N8389" s="131" t="e">
        <f t="shared" si="131"/>
        <v>#N/A</v>
      </c>
    </row>
    <row r="8390" spans="14:14" ht="12.75" customHeight="1" x14ac:dyDescent="0.25">
      <c r="N8390" s="131" t="e">
        <f t="shared" si="131"/>
        <v>#N/A</v>
      </c>
    </row>
    <row r="8391" spans="14:14" ht="12.75" customHeight="1" x14ac:dyDescent="0.25">
      <c r="N8391" s="131" t="e">
        <f t="shared" si="131"/>
        <v>#N/A</v>
      </c>
    </row>
    <row r="8392" spans="14:14" ht="12.75" customHeight="1" x14ac:dyDescent="0.25">
      <c r="N8392" s="131" t="e">
        <f t="shared" si="131"/>
        <v>#N/A</v>
      </c>
    </row>
    <row r="8393" spans="14:14" ht="12.75" customHeight="1" x14ac:dyDescent="0.25">
      <c r="N8393" s="131" t="e">
        <f t="shared" si="131"/>
        <v>#N/A</v>
      </c>
    </row>
    <row r="8394" spans="14:14" ht="12.75" customHeight="1" x14ac:dyDescent="0.25">
      <c r="N8394" s="131" t="e">
        <f t="shared" si="131"/>
        <v>#N/A</v>
      </c>
    </row>
    <row r="8395" spans="14:14" ht="12.75" customHeight="1" x14ac:dyDescent="0.25">
      <c r="N8395" s="131" t="e">
        <f t="shared" si="131"/>
        <v>#N/A</v>
      </c>
    </row>
    <row r="8396" spans="14:14" ht="12.75" customHeight="1" x14ac:dyDescent="0.25">
      <c r="N8396" s="131" t="e">
        <f t="shared" si="131"/>
        <v>#N/A</v>
      </c>
    </row>
    <row r="8397" spans="14:14" ht="12.75" customHeight="1" x14ac:dyDescent="0.25">
      <c r="N8397" s="131" t="e">
        <f t="shared" si="131"/>
        <v>#N/A</v>
      </c>
    </row>
    <row r="8398" spans="14:14" ht="12.75" customHeight="1" x14ac:dyDescent="0.25">
      <c r="N8398" s="131" t="e">
        <f t="shared" si="131"/>
        <v>#N/A</v>
      </c>
    </row>
    <row r="8399" spans="14:14" ht="12.75" customHeight="1" x14ac:dyDescent="0.25">
      <c r="N8399" s="131" t="e">
        <f t="shared" si="131"/>
        <v>#N/A</v>
      </c>
    </row>
    <row r="8400" spans="14:14" ht="12.75" customHeight="1" x14ac:dyDescent="0.25">
      <c r="N8400" s="131" t="e">
        <f t="shared" si="131"/>
        <v>#N/A</v>
      </c>
    </row>
    <row r="8401" spans="14:14" ht="12.75" customHeight="1" x14ac:dyDescent="0.25">
      <c r="N8401" s="131" t="e">
        <f t="shared" si="131"/>
        <v>#N/A</v>
      </c>
    </row>
    <row r="8402" spans="14:14" ht="12.75" customHeight="1" x14ac:dyDescent="0.25">
      <c r="N8402" s="131" t="e">
        <f t="shared" si="131"/>
        <v>#N/A</v>
      </c>
    </row>
    <row r="8403" spans="14:14" ht="12.75" customHeight="1" x14ac:dyDescent="0.25">
      <c r="N8403" s="131" t="e">
        <f t="shared" si="131"/>
        <v>#N/A</v>
      </c>
    </row>
    <row r="8404" spans="14:14" ht="12.75" customHeight="1" x14ac:dyDescent="0.25">
      <c r="N8404" s="131" t="e">
        <f t="shared" si="131"/>
        <v>#N/A</v>
      </c>
    </row>
    <row r="8405" spans="14:14" ht="12.75" customHeight="1" x14ac:dyDescent="0.25">
      <c r="N8405" s="131" t="e">
        <f t="shared" si="131"/>
        <v>#N/A</v>
      </c>
    </row>
    <row r="8406" spans="14:14" ht="12.75" customHeight="1" x14ac:dyDescent="0.25">
      <c r="N8406" s="131" t="e">
        <f t="shared" si="131"/>
        <v>#N/A</v>
      </c>
    </row>
    <row r="8407" spans="14:14" ht="12.75" customHeight="1" x14ac:dyDescent="0.25">
      <c r="N8407" s="131" t="e">
        <f t="shared" si="131"/>
        <v>#N/A</v>
      </c>
    </row>
    <row r="8408" spans="14:14" ht="12.75" customHeight="1" x14ac:dyDescent="0.25">
      <c r="N8408" s="131" t="e">
        <f t="shared" si="131"/>
        <v>#N/A</v>
      </c>
    </row>
    <row r="8409" spans="14:14" ht="12.75" customHeight="1" x14ac:dyDescent="0.25">
      <c r="N8409" s="131" t="e">
        <f t="shared" si="131"/>
        <v>#N/A</v>
      </c>
    </row>
    <row r="8410" spans="14:14" ht="12.75" customHeight="1" x14ac:dyDescent="0.25">
      <c r="N8410" s="131" t="e">
        <f t="shared" si="131"/>
        <v>#N/A</v>
      </c>
    </row>
    <row r="8411" spans="14:14" ht="12.75" customHeight="1" x14ac:dyDescent="0.25">
      <c r="N8411" s="131" t="e">
        <f t="shared" si="131"/>
        <v>#N/A</v>
      </c>
    </row>
    <row r="8412" spans="14:14" ht="12.75" customHeight="1" x14ac:dyDescent="0.25">
      <c r="N8412" s="131" t="e">
        <f t="shared" si="131"/>
        <v>#N/A</v>
      </c>
    </row>
    <row r="8413" spans="14:14" ht="12.75" customHeight="1" x14ac:dyDescent="0.25">
      <c r="N8413" s="131" t="e">
        <f t="shared" si="131"/>
        <v>#N/A</v>
      </c>
    </row>
    <row r="8414" spans="14:14" ht="12.75" customHeight="1" x14ac:dyDescent="0.25">
      <c r="N8414" s="131" t="e">
        <f t="shared" si="131"/>
        <v>#N/A</v>
      </c>
    </row>
    <row r="8415" spans="14:14" ht="12.75" customHeight="1" x14ac:dyDescent="0.25">
      <c r="N8415" s="131" t="e">
        <f t="shared" si="131"/>
        <v>#N/A</v>
      </c>
    </row>
    <row r="8416" spans="14:14" ht="12.75" customHeight="1" x14ac:dyDescent="0.25">
      <c r="N8416" s="131" t="e">
        <f t="shared" si="131"/>
        <v>#N/A</v>
      </c>
    </row>
    <row r="8417" spans="14:14" ht="12.75" customHeight="1" x14ac:dyDescent="0.25">
      <c r="N8417" s="131" t="e">
        <f t="shared" si="131"/>
        <v>#N/A</v>
      </c>
    </row>
    <row r="8418" spans="14:14" ht="12.75" customHeight="1" x14ac:dyDescent="0.25">
      <c r="N8418" s="131" t="e">
        <f t="shared" si="131"/>
        <v>#N/A</v>
      </c>
    </row>
    <row r="8419" spans="14:14" ht="12.75" customHeight="1" x14ac:dyDescent="0.25">
      <c r="N8419" s="131" t="e">
        <f t="shared" si="131"/>
        <v>#N/A</v>
      </c>
    </row>
    <row r="8420" spans="14:14" ht="12.75" customHeight="1" x14ac:dyDescent="0.25">
      <c r="N8420" s="131" t="e">
        <f t="shared" si="131"/>
        <v>#N/A</v>
      </c>
    </row>
    <row r="8421" spans="14:14" ht="12.75" customHeight="1" x14ac:dyDescent="0.25">
      <c r="N8421" s="131" t="e">
        <f t="shared" si="131"/>
        <v>#N/A</v>
      </c>
    </row>
    <row r="8422" spans="14:14" ht="12.75" customHeight="1" x14ac:dyDescent="0.25">
      <c r="N8422" s="131" t="e">
        <f t="shared" si="131"/>
        <v>#N/A</v>
      </c>
    </row>
    <row r="8423" spans="14:14" ht="12.75" customHeight="1" x14ac:dyDescent="0.25">
      <c r="N8423" s="131" t="e">
        <f t="shared" si="131"/>
        <v>#N/A</v>
      </c>
    </row>
    <row r="8424" spans="14:14" ht="12.75" customHeight="1" x14ac:dyDescent="0.25">
      <c r="N8424" s="131" t="e">
        <f t="shared" si="131"/>
        <v>#N/A</v>
      </c>
    </row>
    <row r="8425" spans="14:14" ht="12.75" customHeight="1" x14ac:dyDescent="0.25">
      <c r="N8425" s="131" t="e">
        <f t="shared" si="131"/>
        <v>#N/A</v>
      </c>
    </row>
    <row r="8426" spans="14:14" ht="12.75" customHeight="1" x14ac:dyDescent="0.25">
      <c r="N8426" s="131" t="e">
        <f t="shared" si="131"/>
        <v>#N/A</v>
      </c>
    </row>
    <row r="8427" spans="14:14" ht="12.75" customHeight="1" x14ac:dyDescent="0.25">
      <c r="N8427" s="131" t="e">
        <f t="shared" si="131"/>
        <v>#N/A</v>
      </c>
    </row>
    <row r="8428" spans="14:14" ht="12.75" customHeight="1" x14ac:dyDescent="0.25">
      <c r="N8428" s="131" t="e">
        <f t="shared" si="131"/>
        <v>#N/A</v>
      </c>
    </row>
    <row r="8429" spans="14:14" ht="12.75" customHeight="1" x14ac:dyDescent="0.25">
      <c r="N8429" s="131" t="e">
        <f t="shared" si="131"/>
        <v>#N/A</v>
      </c>
    </row>
    <row r="8430" spans="14:14" ht="12.75" customHeight="1" x14ac:dyDescent="0.25">
      <c r="N8430" s="131" t="e">
        <f t="shared" si="131"/>
        <v>#N/A</v>
      </c>
    </row>
    <row r="8431" spans="14:14" ht="12.75" customHeight="1" x14ac:dyDescent="0.25">
      <c r="N8431" s="131" t="e">
        <f t="shared" si="131"/>
        <v>#N/A</v>
      </c>
    </row>
    <row r="8432" spans="14:14" ht="12.75" customHeight="1" x14ac:dyDescent="0.25">
      <c r="N8432" s="131" t="e">
        <f t="shared" si="131"/>
        <v>#N/A</v>
      </c>
    </row>
    <row r="8433" spans="14:14" ht="12.75" customHeight="1" x14ac:dyDescent="0.25">
      <c r="N8433" s="131" t="e">
        <f t="shared" si="131"/>
        <v>#N/A</v>
      </c>
    </row>
    <row r="8434" spans="14:14" ht="12.75" customHeight="1" x14ac:dyDescent="0.25">
      <c r="N8434" s="131" t="e">
        <f t="shared" si="131"/>
        <v>#N/A</v>
      </c>
    </row>
    <row r="8435" spans="14:14" ht="12.75" customHeight="1" x14ac:dyDescent="0.25">
      <c r="N8435" s="131" t="e">
        <f t="shared" si="131"/>
        <v>#N/A</v>
      </c>
    </row>
    <row r="8436" spans="14:14" ht="12.75" customHeight="1" x14ac:dyDescent="0.25">
      <c r="N8436" s="131" t="e">
        <f t="shared" si="131"/>
        <v>#N/A</v>
      </c>
    </row>
    <row r="8437" spans="14:14" ht="12.75" customHeight="1" x14ac:dyDescent="0.25">
      <c r="N8437" s="131" t="e">
        <f t="shared" si="131"/>
        <v>#N/A</v>
      </c>
    </row>
    <row r="8438" spans="14:14" ht="12.75" customHeight="1" x14ac:dyDescent="0.25">
      <c r="N8438" s="131" t="e">
        <f t="shared" si="131"/>
        <v>#N/A</v>
      </c>
    </row>
    <row r="8439" spans="14:14" ht="12.75" customHeight="1" x14ac:dyDescent="0.25">
      <c r="N8439" s="131" t="e">
        <f t="shared" si="131"/>
        <v>#N/A</v>
      </c>
    </row>
    <row r="8440" spans="14:14" ht="12.75" customHeight="1" x14ac:dyDescent="0.25">
      <c r="N8440" s="131" t="e">
        <f t="shared" si="131"/>
        <v>#N/A</v>
      </c>
    </row>
    <row r="8441" spans="14:14" ht="12.75" customHeight="1" x14ac:dyDescent="0.25">
      <c r="N8441" s="131" t="e">
        <f t="shared" si="131"/>
        <v>#N/A</v>
      </c>
    </row>
    <row r="8442" spans="14:14" ht="12.75" customHeight="1" x14ac:dyDescent="0.25">
      <c r="N8442" s="131" t="e">
        <f t="shared" si="131"/>
        <v>#N/A</v>
      </c>
    </row>
    <row r="8443" spans="14:14" ht="12.75" customHeight="1" x14ac:dyDescent="0.25">
      <c r="N8443" s="131" t="e">
        <f t="shared" si="131"/>
        <v>#N/A</v>
      </c>
    </row>
    <row r="8444" spans="14:14" ht="12.75" customHeight="1" x14ac:dyDescent="0.25">
      <c r="N8444" s="131" t="e">
        <f t="shared" si="131"/>
        <v>#N/A</v>
      </c>
    </row>
    <row r="8445" spans="14:14" ht="12.75" customHeight="1" x14ac:dyDescent="0.25">
      <c r="N8445" s="131" t="e">
        <f t="shared" si="131"/>
        <v>#N/A</v>
      </c>
    </row>
    <row r="8446" spans="14:14" ht="12.75" customHeight="1" x14ac:dyDescent="0.25">
      <c r="N8446" s="131" t="e">
        <f t="shared" si="131"/>
        <v>#N/A</v>
      </c>
    </row>
    <row r="8447" spans="14:14" ht="12.75" customHeight="1" x14ac:dyDescent="0.25">
      <c r="N8447" s="131" t="e">
        <f t="shared" si="131"/>
        <v>#N/A</v>
      </c>
    </row>
    <row r="8448" spans="14:14" ht="12.75" customHeight="1" x14ac:dyDescent="0.25">
      <c r="N8448" s="131" t="e">
        <f t="shared" si="131"/>
        <v>#N/A</v>
      </c>
    </row>
    <row r="8449" spans="14:14" ht="12.75" customHeight="1" x14ac:dyDescent="0.25">
      <c r="N8449" s="131" t="e">
        <f t="shared" si="131"/>
        <v>#N/A</v>
      </c>
    </row>
    <row r="8450" spans="14:14" ht="12.75" customHeight="1" x14ac:dyDescent="0.25">
      <c r="N8450" s="131" t="e">
        <f t="shared" si="131"/>
        <v>#N/A</v>
      </c>
    </row>
    <row r="8451" spans="14:14" ht="12.75" customHeight="1" x14ac:dyDescent="0.25">
      <c r="N8451" s="131" t="e">
        <f t="shared" si="131"/>
        <v>#N/A</v>
      </c>
    </row>
    <row r="8452" spans="14:14" ht="12.75" customHeight="1" x14ac:dyDescent="0.25">
      <c r="N8452" s="131" t="e">
        <f t="shared" ref="N8452:N8515" si="132">VLOOKUP(I8452,$O$3:$P$10,2,FALSE)</f>
        <v>#N/A</v>
      </c>
    </row>
    <row r="8453" spans="14:14" ht="12.75" customHeight="1" x14ac:dyDescent="0.25">
      <c r="N8453" s="131" t="e">
        <f t="shared" si="132"/>
        <v>#N/A</v>
      </c>
    </row>
    <row r="8454" spans="14:14" ht="12.75" customHeight="1" x14ac:dyDescent="0.25">
      <c r="N8454" s="131" t="e">
        <f t="shared" si="132"/>
        <v>#N/A</v>
      </c>
    </row>
    <row r="8455" spans="14:14" ht="12.75" customHeight="1" x14ac:dyDescent="0.25">
      <c r="N8455" s="131" t="e">
        <f t="shared" si="132"/>
        <v>#N/A</v>
      </c>
    </row>
    <row r="8456" spans="14:14" ht="12.75" customHeight="1" x14ac:dyDescent="0.25">
      <c r="N8456" s="131" t="e">
        <f t="shared" si="132"/>
        <v>#N/A</v>
      </c>
    </row>
    <row r="8457" spans="14:14" ht="12.75" customHeight="1" x14ac:dyDescent="0.25">
      <c r="N8457" s="131" t="e">
        <f t="shared" si="132"/>
        <v>#N/A</v>
      </c>
    </row>
    <row r="8458" spans="14:14" ht="12.75" customHeight="1" x14ac:dyDescent="0.25">
      <c r="N8458" s="131" t="e">
        <f t="shared" si="132"/>
        <v>#N/A</v>
      </c>
    </row>
    <row r="8459" spans="14:14" ht="12.75" customHeight="1" x14ac:dyDescent="0.25">
      <c r="N8459" s="131" t="e">
        <f t="shared" si="132"/>
        <v>#N/A</v>
      </c>
    </row>
    <row r="8460" spans="14:14" ht="12.75" customHeight="1" x14ac:dyDescent="0.25">
      <c r="N8460" s="131" t="e">
        <f t="shared" si="132"/>
        <v>#N/A</v>
      </c>
    </row>
    <row r="8461" spans="14:14" ht="12.75" customHeight="1" x14ac:dyDescent="0.25">
      <c r="N8461" s="131" t="e">
        <f t="shared" si="132"/>
        <v>#N/A</v>
      </c>
    </row>
    <row r="8462" spans="14:14" ht="12.75" customHeight="1" x14ac:dyDescent="0.25">
      <c r="N8462" s="131" t="e">
        <f t="shared" si="132"/>
        <v>#N/A</v>
      </c>
    </row>
    <row r="8463" spans="14:14" ht="12.75" customHeight="1" x14ac:dyDescent="0.25">
      <c r="N8463" s="131" t="e">
        <f t="shared" si="132"/>
        <v>#N/A</v>
      </c>
    </row>
    <row r="8464" spans="14:14" ht="12.75" customHeight="1" x14ac:dyDescent="0.25">
      <c r="N8464" s="131" t="e">
        <f t="shared" si="132"/>
        <v>#N/A</v>
      </c>
    </row>
    <row r="8465" spans="14:14" ht="12.75" customHeight="1" x14ac:dyDescent="0.25">
      <c r="N8465" s="131" t="e">
        <f t="shared" si="132"/>
        <v>#N/A</v>
      </c>
    </row>
    <row r="8466" spans="14:14" ht="12.75" customHeight="1" x14ac:dyDescent="0.25">
      <c r="N8466" s="131" t="e">
        <f t="shared" si="132"/>
        <v>#N/A</v>
      </c>
    </row>
    <row r="8467" spans="14:14" ht="12.75" customHeight="1" x14ac:dyDescent="0.25">
      <c r="N8467" s="131" t="e">
        <f t="shared" si="132"/>
        <v>#N/A</v>
      </c>
    </row>
    <row r="8468" spans="14:14" ht="12.75" customHeight="1" x14ac:dyDescent="0.25">
      <c r="N8468" s="131" t="e">
        <f t="shared" si="132"/>
        <v>#N/A</v>
      </c>
    </row>
    <row r="8469" spans="14:14" ht="12.75" customHeight="1" x14ac:dyDescent="0.25">
      <c r="N8469" s="131" t="e">
        <f t="shared" si="132"/>
        <v>#N/A</v>
      </c>
    </row>
    <row r="8470" spans="14:14" ht="12.75" customHeight="1" x14ac:dyDescent="0.25">
      <c r="N8470" s="131" t="e">
        <f t="shared" si="132"/>
        <v>#N/A</v>
      </c>
    </row>
    <row r="8471" spans="14:14" ht="12.75" customHeight="1" x14ac:dyDescent="0.25">
      <c r="N8471" s="131" t="e">
        <f t="shared" si="132"/>
        <v>#N/A</v>
      </c>
    </row>
    <row r="8472" spans="14:14" ht="12.75" customHeight="1" x14ac:dyDescent="0.25">
      <c r="N8472" s="131" t="e">
        <f t="shared" si="132"/>
        <v>#N/A</v>
      </c>
    </row>
    <row r="8473" spans="14:14" ht="12.75" customHeight="1" x14ac:dyDescent="0.25">
      <c r="N8473" s="131" t="e">
        <f t="shared" si="132"/>
        <v>#N/A</v>
      </c>
    </row>
    <row r="8474" spans="14:14" ht="12.75" customHeight="1" x14ac:dyDescent="0.25">
      <c r="N8474" s="131" t="e">
        <f t="shared" si="132"/>
        <v>#N/A</v>
      </c>
    </row>
    <row r="8475" spans="14:14" ht="12.75" customHeight="1" x14ac:dyDescent="0.25">
      <c r="N8475" s="131" t="e">
        <f t="shared" si="132"/>
        <v>#N/A</v>
      </c>
    </row>
    <row r="8476" spans="14:14" ht="12.75" customHeight="1" x14ac:dyDescent="0.25">
      <c r="N8476" s="131" t="e">
        <f t="shared" si="132"/>
        <v>#N/A</v>
      </c>
    </row>
    <row r="8477" spans="14:14" ht="12.75" customHeight="1" x14ac:dyDescent="0.25">
      <c r="N8477" s="131" t="e">
        <f t="shared" si="132"/>
        <v>#N/A</v>
      </c>
    </row>
    <row r="8478" spans="14:14" ht="12.75" customHeight="1" x14ac:dyDescent="0.25">
      <c r="N8478" s="131" t="e">
        <f t="shared" si="132"/>
        <v>#N/A</v>
      </c>
    </row>
    <row r="8479" spans="14:14" ht="12.75" customHeight="1" x14ac:dyDescent="0.25">
      <c r="N8479" s="131" t="e">
        <f t="shared" si="132"/>
        <v>#N/A</v>
      </c>
    </row>
    <row r="8480" spans="14:14" ht="12.75" customHeight="1" x14ac:dyDescent="0.25">
      <c r="N8480" s="131" t="e">
        <f t="shared" si="132"/>
        <v>#N/A</v>
      </c>
    </row>
    <row r="8481" spans="14:14" ht="12.75" customHeight="1" x14ac:dyDescent="0.25">
      <c r="N8481" s="131" t="e">
        <f t="shared" si="132"/>
        <v>#N/A</v>
      </c>
    </row>
    <row r="8482" spans="14:14" ht="12.75" customHeight="1" x14ac:dyDescent="0.25">
      <c r="N8482" s="131" t="e">
        <f t="shared" si="132"/>
        <v>#N/A</v>
      </c>
    </row>
    <row r="8483" spans="14:14" ht="12.75" customHeight="1" x14ac:dyDescent="0.25">
      <c r="N8483" s="131" t="e">
        <f t="shared" si="132"/>
        <v>#N/A</v>
      </c>
    </row>
    <row r="8484" spans="14:14" ht="12.75" customHeight="1" x14ac:dyDescent="0.25">
      <c r="N8484" s="131" t="e">
        <f t="shared" si="132"/>
        <v>#N/A</v>
      </c>
    </row>
    <row r="8485" spans="14:14" ht="12.75" customHeight="1" x14ac:dyDescent="0.25">
      <c r="N8485" s="131" t="e">
        <f t="shared" si="132"/>
        <v>#N/A</v>
      </c>
    </row>
    <row r="8486" spans="14:14" ht="12.75" customHeight="1" x14ac:dyDescent="0.25">
      <c r="N8486" s="131" t="e">
        <f t="shared" si="132"/>
        <v>#N/A</v>
      </c>
    </row>
    <row r="8487" spans="14:14" ht="12.75" customHeight="1" x14ac:dyDescent="0.25">
      <c r="N8487" s="131" t="e">
        <f t="shared" si="132"/>
        <v>#N/A</v>
      </c>
    </row>
    <row r="8488" spans="14:14" ht="12.75" customHeight="1" x14ac:dyDescent="0.25">
      <c r="N8488" s="131" t="e">
        <f t="shared" si="132"/>
        <v>#N/A</v>
      </c>
    </row>
    <row r="8489" spans="14:14" ht="12.75" customHeight="1" x14ac:dyDescent="0.25">
      <c r="N8489" s="131" t="e">
        <f t="shared" si="132"/>
        <v>#N/A</v>
      </c>
    </row>
    <row r="8490" spans="14:14" ht="12.75" customHeight="1" x14ac:dyDescent="0.25">
      <c r="N8490" s="131" t="e">
        <f t="shared" si="132"/>
        <v>#N/A</v>
      </c>
    </row>
    <row r="8491" spans="14:14" ht="12.75" customHeight="1" x14ac:dyDescent="0.25">
      <c r="N8491" s="131" t="e">
        <f t="shared" si="132"/>
        <v>#N/A</v>
      </c>
    </row>
    <row r="8492" spans="14:14" ht="12.75" customHeight="1" x14ac:dyDescent="0.25">
      <c r="N8492" s="131" t="e">
        <f t="shared" si="132"/>
        <v>#N/A</v>
      </c>
    </row>
    <row r="8493" spans="14:14" ht="12.75" customHeight="1" x14ac:dyDescent="0.25">
      <c r="N8493" s="131" t="e">
        <f t="shared" si="132"/>
        <v>#N/A</v>
      </c>
    </row>
    <row r="8494" spans="14:14" ht="12.75" customHeight="1" x14ac:dyDescent="0.25">
      <c r="N8494" s="131" t="e">
        <f t="shared" si="132"/>
        <v>#N/A</v>
      </c>
    </row>
    <row r="8495" spans="14:14" ht="12.75" customHeight="1" x14ac:dyDescent="0.25">
      <c r="N8495" s="131" t="e">
        <f t="shared" si="132"/>
        <v>#N/A</v>
      </c>
    </row>
    <row r="8496" spans="14:14" ht="12.75" customHeight="1" x14ac:dyDescent="0.25">
      <c r="N8496" s="131" t="e">
        <f t="shared" si="132"/>
        <v>#N/A</v>
      </c>
    </row>
    <row r="8497" spans="14:14" ht="12.75" customHeight="1" x14ac:dyDescent="0.25">
      <c r="N8497" s="131" t="e">
        <f t="shared" si="132"/>
        <v>#N/A</v>
      </c>
    </row>
    <row r="8498" spans="14:14" ht="12.75" customHeight="1" x14ac:dyDescent="0.25">
      <c r="N8498" s="131" t="e">
        <f t="shared" si="132"/>
        <v>#N/A</v>
      </c>
    </row>
    <row r="8499" spans="14:14" ht="12.75" customHeight="1" x14ac:dyDescent="0.25">
      <c r="N8499" s="131" t="e">
        <f t="shared" si="132"/>
        <v>#N/A</v>
      </c>
    </row>
    <row r="8500" spans="14:14" ht="12.75" customHeight="1" x14ac:dyDescent="0.25">
      <c r="N8500" s="131" t="e">
        <f t="shared" si="132"/>
        <v>#N/A</v>
      </c>
    </row>
    <row r="8501" spans="14:14" ht="12.75" customHeight="1" x14ac:dyDescent="0.25">
      <c r="N8501" s="131" t="e">
        <f t="shared" si="132"/>
        <v>#N/A</v>
      </c>
    </row>
    <row r="8502" spans="14:14" ht="12.75" customHeight="1" x14ac:dyDescent="0.25">
      <c r="N8502" s="131" t="e">
        <f t="shared" si="132"/>
        <v>#N/A</v>
      </c>
    </row>
    <row r="8503" spans="14:14" ht="12.75" customHeight="1" x14ac:dyDescent="0.25">
      <c r="N8503" s="131" t="e">
        <f t="shared" si="132"/>
        <v>#N/A</v>
      </c>
    </row>
    <row r="8504" spans="14:14" ht="12.75" customHeight="1" x14ac:dyDescent="0.25">
      <c r="N8504" s="131" t="e">
        <f t="shared" si="132"/>
        <v>#N/A</v>
      </c>
    </row>
    <row r="8505" spans="14:14" ht="12.75" customHeight="1" x14ac:dyDescent="0.25">
      <c r="N8505" s="131" t="e">
        <f t="shared" si="132"/>
        <v>#N/A</v>
      </c>
    </row>
    <row r="8506" spans="14:14" ht="12.75" customHeight="1" x14ac:dyDescent="0.25">
      <c r="N8506" s="131" t="e">
        <f t="shared" si="132"/>
        <v>#N/A</v>
      </c>
    </row>
    <row r="8507" spans="14:14" ht="12.75" customHeight="1" x14ac:dyDescent="0.25">
      <c r="N8507" s="131" t="e">
        <f t="shared" si="132"/>
        <v>#N/A</v>
      </c>
    </row>
    <row r="8508" spans="14:14" ht="12.75" customHeight="1" x14ac:dyDescent="0.25">
      <c r="N8508" s="131" t="e">
        <f t="shared" si="132"/>
        <v>#N/A</v>
      </c>
    </row>
    <row r="8509" spans="14:14" ht="12.75" customHeight="1" x14ac:dyDescent="0.25">
      <c r="N8509" s="131" t="e">
        <f t="shared" si="132"/>
        <v>#N/A</v>
      </c>
    </row>
    <row r="8510" spans="14:14" ht="12.75" customHeight="1" x14ac:dyDescent="0.25">
      <c r="N8510" s="131" t="e">
        <f t="shared" si="132"/>
        <v>#N/A</v>
      </c>
    </row>
    <row r="8511" spans="14:14" ht="12.75" customHeight="1" x14ac:dyDescent="0.25">
      <c r="N8511" s="131" t="e">
        <f t="shared" si="132"/>
        <v>#N/A</v>
      </c>
    </row>
    <row r="8512" spans="14:14" ht="12.75" customHeight="1" x14ac:dyDescent="0.25">
      <c r="N8512" s="131" t="e">
        <f t="shared" si="132"/>
        <v>#N/A</v>
      </c>
    </row>
    <row r="8513" spans="14:14" ht="12.75" customHeight="1" x14ac:dyDescent="0.25">
      <c r="N8513" s="131" t="e">
        <f t="shared" si="132"/>
        <v>#N/A</v>
      </c>
    </row>
    <row r="8514" spans="14:14" ht="12.75" customHeight="1" x14ac:dyDescent="0.25">
      <c r="N8514" s="131" t="e">
        <f t="shared" si="132"/>
        <v>#N/A</v>
      </c>
    </row>
    <row r="8515" spans="14:14" ht="12.75" customHeight="1" x14ac:dyDescent="0.25">
      <c r="N8515" s="131" t="e">
        <f t="shared" si="132"/>
        <v>#N/A</v>
      </c>
    </row>
    <row r="8516" spans="14:14" ht="12.75" customHeight="1" x14ac:dyDescent="0.25">
      <c r="N8516" s="131" t="e">
        <f t="shared" ref="N8516:N8579" si="133">VLOOKUP(I8516,$O$3:$P$10,2,FALSE)</f>
        <v>#N/A</v>
      </c>
    </row>
    <row r="8517" spans="14:14" ht="12.75" customHeight="1" x14ac:dyDescent="0.25">
      <c r="N8517" s="131" t="e">
        <f t="shared" si="133"/>
        <v>#N/A</v>
      </c>
    </row>
    <row r="8518" spans="14:14" ht="12.75" customHeight="1" x14ac:dyDescent="0.25">
      <c r="N8518" s="131" t="e">
        <f t="shared" si="133"/>
        <v>#N/A</v>
      </c>
    </row>
    <row r="8519" spans="14:14" ht="12.75" customHeight="1" x14ac:dyDescent="0.25">
      <c r="N8519" s="131" t="e">
        <f t="shared" si="133"/>
        <v>#N/A</v>
      </c>
    </row>
    <row r="8520" spans="14:14" ht="12.75" customHeight="1" x14ac:dyDescent="0.25">
      <c r="N8520" s="131" t="e">
        <f t="shared" si="133"/>
        <v>#N/A</v>
      </c>
    </row>
    <row r="8521" spans="14:14" ht="12.75" customHeight="1" x14ac:dyDescent="0.25">
      <c r="N8521" s="131" t="e">
        <f t="shared" si="133"/>
        <v>#N/A</v>
      </c>
    </row>
    <row r="8522" spans="14:14" ht="12.75" customHeight="1" x14ac:dyDescent="0.25">
      <c r="N8522" s="131" t="e">
        <f t="shared" si="133"/>
        <v>#N/A</v>
      </c>
    </row>
    <row r="8523" spans="14:14" ht="12.75" customHeight="1" x14ac:dyDescent="0.25">
      <c r="N8523" s="131" t="e">
        <f t="shared" si="133"/>
        <v>#N/A</v>
      </c>
    </row>
    <row r="8524" spans="14:14" ht="12.75" customHeight="1" x14ac:dyDescent="0.25">
      <c r="N8524" s="131" t="e">
        <f t="shared" si="133"/>
        <v>#N/A</v>
      </c>
    </row>
    <row r="8525" spans="14:14" ht="12.75" customHeight="1" x14ac:dyDescent="0.25">
      <c r="N8525" s="131" t="e">
        <f t="shared" si="133"/>
        <v>#N/A</v>
      </c>
    </row>
    <row r="8526" spans="14:14" ht="12.75" customHeight="1" x14ac:dyDescent="0.25">
      <c r="N8526" s="131" t="e">
        <f t="shared" si="133"/>
        <v>#N/A</v>
      </c>
    </row>
    <row r="8527" spans="14:14" ht="12.75" customHeight="1" x14ac:dyDescent="0.25">
      <c r="N8527" s="131" t="e">
        <f t="shared" si="133"/>
        <v>#N/A</v>
      </c>
    </row>
    <row r="8528" spans="14:14" ht="12.75" customHeight="1" x14ac:dyDescent="0.25">
      <c r="N8528" s="131" t="e">
        <f t="shared" si="133"/>
        <v>#N/A</v>
      </c>
    </row>
    <row r="8529" spans="14:14" ht="12.75" customHeight="1" x14ac:dyDescent="0.25">
      <c r="N8529" s="131" t="e">
        <f t="shared" si="133"/>
        <v>#N/A</v>
      </c>
    </row>
    <row r="8530" spans="14:14" ht="12.75" customHeight="1" x14ac:dyDescent="0.25">
      <c r="N8530" s="131" t="e">
        <f t="shared" si="133"/>
        <v>#N/A</v>
      </c>
    </row>
    <row r="8531" spans="14:14" ht="12.75" customHeight="1" x14ac:dyDescent="0.25">
      <c r="N8531" s="131" t="e">
        <f t="shared" si="133"/>
        <v>#N/A</v>
      </c>
    </row>
    <row r="8532" spans="14:14" ht="12.75" customHeight="1" x14ac:dyDescent="0.25">
      <c r="N8532" s="131" t="e">
        <f t="shared" si="133"/>
        <v>#N/A</v>
      </c>
    </row>
    <row r="8533" spans="14:14" ht="12.75" customHeight="1" x14ac:dyDescent="0.25">
      <c r="N8533" s="131" t="e">
        <f t="shared" si="133"/>
        <v>#N/A</v>
      </c>
    </row>
    <row r="8534" spans="14:14" ht="12.75" customHeight="1" x14ac:dyDescent="0.25">
      <c r="N8534" s="131" t="e">
        <f t="shared" si="133"/>
        <v>#N/A</v>
      </c>
    </row>
    <row r="8535" spans="14:14" ht="12.75" customHeight="1" x14ac:dyDescent="0.25">
      <c r="N8535" s="131" t="e">
        <f t="shared" si="133"/>
        <v>#N/A</v>
      </c>
    </row>
    <row r="8536" spans="14:14" ht="12.75" customHeight="1" x14ac:dyDescent="0.25">
      <c r="N8536" s="131" t="e">
        <f t="shared" si="133"/>
        <v>#N/A</v>
      </c>
    </row>
    <row r="8537" spans="14:14" ht="12.75" customHeight="1" x14ac:dyDescent="0.25">
      <c r="N8537" s="131" t="e">
        <f t="shared" si="133"/>
        <v>#N/A</v>
      </c>
    </row>
    <row r="8538" spans="14:14" ht="12.75" customHeight="1" x14ac:dyDescent="0.25">
      <c r="N8538" s="131" t="e">
        <f t="shared" si="133"/>
        <v>#N/A</v>
      </c>
    </row>
    <row r="8539" spans="14:14" ht="12.75" customHeight="1" x14ac:dyDescent="0.25">
      <c r="N8539" s="131" t="e">
        <f t="shared" si="133"/>
        <v>#N/A</v>
      </c>
    </row>
    <row r="8540" spans="14:14" ht="12.75" customHeight="1" x14ac:dyDescent="0.25">
      <c r="N8540" s="131" t="e">
        <f t="shared" si="133"/>
        <v>#N/A</v>
      </c>
    </row>
    <row r="8541" spans="14:14" ht="12.75" customHeight="1" x14ac:dyDescent="0.25">
      <c r="N8541" s="131" t="e">
        <f t="shared" si="133"/>
        <v>#N/A</v>
      </c>
    </row>
    <row r="8542" spans="14:14" ht="12.75" customHeight="1" x14ac:dyDescent="0.25">
      <c r="N8542" s="131" t="e">
        <f t="shared" si="133"/>
        <v>#N/A</v>
      </c>
    </row>
    <row r="8543" spans="14:14" ht="12.75" customHeight="1" x14ac:dyDescent="0.25">
      <c r="N8543" s="131" t="e">
        <f t="shared" si="133"/>
        <v>#N/A</v>
      </c>
    </row>
    <row r="8544" spans="14:14" ht="12.75" customHeight="1" x14ac:dyDescent="0.25">
      <c r="N8544" s="131" t="e">
        <f t="shared" si="133"/>
        <v>#N/A</v>
      </c>
    </row>
    <row r="8545" spans="14:14" ht="12.75" customHeight="1" x14ac:dyDescent="0.25">
      <c r="N8545" s="131" t="e">
        <f t="shared" si="133"/>
        <v>#N/A</v>
      </c>
    </row>
    <row r="8546" spans="14:14" ht="12.75" customHeight="1" x14ac:dyDescent="0.25">
      <c r="N8546" s="131" t="e">
        <f t="shared" si="133"/>
        <v>#N/A</v>
      </c>
    </row>
    <row r="8547" spans="14:14" ht="12.75" customHeight="1" x14ac:dyDescent="0.25">
      <c r="N8547" s="131" t="e">
        <f t="shared" si="133"/>
        <v>#N/A</v>
      </c>
    </row>
    <row r="8548" spans="14:14" ht="12.75" customHeight="1" x14ac:dyDescent="0.25">
      <c r="N8548" s="131" t="e">
        <f t="shared" si="133"/>
        <v>#N/A</v>
      </c>
    </row>
    <row r="8549" spans="14:14" ht="12.75" customHeight="1" x14ac:dyDescent="0.25">
      <c r="N8549" s="131" t="e">
        <f t="shared" si="133"/>
        <v>#N/A</v>
      </c>
    </row>
    <row r="8550" spans="14:14" ht="12.75" customHeight="1" x14ac:dyDescent="0.25">
      <c r="N8550" s="131" t="e">
        <f t="shared" si="133"/>
        <v>#N/A</v>
      </c>
    </row>
    <row r="8551" spans="14:14" ht="12.75" customHeight="1" x14ac:dyDescent="0.25">
      <c r="N8551" s="131" t="e">
        <f t="shared" si="133"/>
        <v>#N/A</v>
      </c>
    </row>
    <row r="8552" spans="14:14" ht="12.75" customHeight="1" x14ac:dyDescent="0.25">
      <c r="N8552" s="131" t="e">
        <f t="shared" si="133"/>
        <v>#N/A</v>
      </c>
    </row>
    <row r="8553" spans="14:14" ht="12.75" customHeight="1" x14ac:dyDescent="0.25">
      <c r="N8553" s="131" t="e">
        <f t="shared" si="133"/>
        <v>#N/A</v>
      </c>
    </row>
    <row r="8554" spans="14:14" ht="12.75" customHeight="1" x14ac:dyDescent="0.25">
      <c r="N8554" s="131" t="e">
        <f t="shared" si="133"/>
        <v>#N/A</v>
      </c>
    </row>
    <row r="8555" spans="14:14" ht="12.75" customHeight="1" x14ac:dyDescent="0.25">
      <c r="N8555" s="131" t="e">
        <f t="shared" si="133"/>
        <v>#N/A</v>
      </c>
    </row>
    <row r="8556" spans="14:14" ht="12.75" customHeight="1" x14ac:dyDescent="0.25">
      <c r="N8556" s="131" t="e">
        <f t="shared" si="133"/>
        <v>#N/A</v>
      </c>
    </row>
    <row r="8557" spans="14:14" ht="12.75" customHeight="1" x14ac:dyDescent="0.25">
      <c r="N8557" s="131" t="e">
        <f t="shared" si="133"/>
        <v>#N/A</v>
      </c>
    </row>
    <row r="8558" spans="14:14" ht="12.75" customHeight="1" x14ac:dyDescent="0.25">
      <c r="N8558" s="131" t="e">
        <f t="shared" si="133"/>
        <v>#N/A</v>
      </c>
    </row>
    <row r="8559" spans="14:14" ht="12.75" customHeight="1" x14ac:dyDescent="0.25">
      <c r="N8559" s="131" t="e">
        <f t="shared" si="133"/>
        <v>#N/A</v>
      </c>
    </row>
    <row r="8560" spans="14:14" ht="12.75" customHeight="1" x14ac:dyDescent="0.25">
      <c r="N8560" s="131" t="e">
        <f t="shared" si="133"/>
        <v>#N/A</v>
      </c>
    </row>
    <row r="8561" spans="14:14" ht="12.75" customHeight="1" x14ac:dyDescent="0.25">
      <c r="N8561" s="131" t="e">
        <f t="shared" si="133"/>
        <v>#N/A</v>
      </c>
    </row>
    <row r="8562" spans="14:14" ht="12.75" customHeight="1" x14ac:dyDescent="0.25">
      <c r="N8562" s="131" t="e">
        <f t="shared" si="133"/>
        <v>#N/A</v>
      </c>
    </row>
    <row r="8563" spans="14:14" ht="12.75" customHeight="1" x14ac:dyDescent="0.25">
      <c r="N8563" s="131" t="e">
        <f t="shared" si="133"/>
        <v>#N/A</v>
      </c>
    </row>
    <row r="8564" spans="14:14" ht="12.75" customHeight="1" x14ac:dyDescent="0.25">
      <c r="N8564" s="131" t="e">
        <f t="shared" si="133"/>
        <v>#N/A</v>
      </c>
    </row>
    <row r="8565" spans="14:14" ht="12.75" customHeight="1" x14ac:dyDescent="0.25">
      <c r="N8565" s="131" t="e">
        <f t="shared" si="133"/>
        <v>#N/A</v>
      </c>
    </row>
    <row r="8566" spans="14:14" ht="12.75" customHeight="1" x14ac:dyDescent="0.25">
      <c r="N8566" s="131" t="e">
        <f t="shared" si="133"/>
        <v>#N/A</v>
      </c>
    </row>
    <row r="8567" spans="14:14" ht="12.75" customHeight="1" x14ac:dyDescent="0.25">
      <c r="N8567" s="131" t="e">
        <f t="shared" si="133"/>
        <v>#N/A</v>
      </c>
    </row>
    <row r="8568" spans="14:14" ht="12.75" customHeight="1" x14ac:dyDescent="0.25">
      <c r="N8568" s="131" t="e">
        <f t="shared" si="133"/>
        <v>#N/A</v>
      </c>
    </row>
    <row r="8569" spans="14:14" ht="12.75" customHeight="1" x14ac:dyDescent="0.25">
      <c r="N8569" s="131" t="e">
        <f t="shared" si="133"/>
        <v>#N/A</v>
      </c>
    </row>
    <row r="8570" spans="14:14" ht="12.75" customHeight="1" x14ac:dyDescent="0.25">
      <c r="N8570" s="131" t="e">
        <f t="shared" si="133"/>
        <v>#N/A</v>
      </c>
    </row>
    <row r="8571" spans="14:14" ht="12.75" customHeight="1" x14ac:dyDescent="0.25">
      <c r="N8571" s="131" t="e">
        <f t="shared" si="133"/>
        <v>#N/A</v>
      </c>
    </row>
    <row r="8572" spans="14:14" ht="12.75" customHeight="1" x14ac:dyDescent="0.25">
      <c r="N8572" s="131" t="e">
        <f t="shared" si="133"/>
        <v>#N/A</v>
      </c>
    </row>
    <row r="8573" spans="14:14" ht="12.75" customHeight="1" x14ac:dyDescent="0.25">
      <c r="N8573" s="131" t="e">
        <f t="shared" si="133"/>
        <v>#N/A</v>
      </c>
    </row>
    <row r="8574" spans="14:14" ht="12.75" customHeight="1" x14ac:dyDescent="0.25">
      <c r="N8574" s="131" t="e">
        <f t="shared" si="133"/>
        <v>#N/A</v>
      </c>
    </row>
    <row r="8575" spans="14:14" ht="12.75" customHeight="1" x14ac:dyDescent="0.25">
      <c r="N8575" s="131" t="e">
        <f t="shared" si="133"/>
        <v>#N/A</v>
      </c>
    </row>
    <row r="8576" spans="14:14" ht="12.75" customHeight="1" x14ac:dyDescent="0.25">
      <c r="N8576" s="131" t="e">
        <f t="shared" si="133"/>
        <v>#N/A</v>
      </c>
    </row>
    <row r="8577" spans="14:14" ht="12.75" customHeight="1" x14ac:dyDescent="0.25">
      <c r="N8577" s="131" t="e">
        <f t="shared" si="133"/>
        <v>#N/A</v>
      </c>
    </row>
    <row r="8578" spans="14:14" ht="12.75" customHeight="1" x14ac:dyDescent="0.25">
      <c r="N8578" s="131" t="e">
        <f t="shared" si="133"/>
        <v>#N/A</v>
      </c>
    </row>
    <row r="8579" spans="14:14" ht="12.75" customHeight="1" x14ac:dyDescent="0.25">
      <c r="N8579" s="131" t="e">
        <f t="shared" si="133"/>
        <v>#N/A</v>
      </c>
    </row>
    <row r="8580" spans="14:14" ht="12.75" customHeight="1" x14ac:dyDescent="0.25">
      <c r="N8580" s="131" t="e">
        <f t="shared" ref="N8580:N8643" si="134">VLOOKUP(I8580,$O$3:$P$10,2,FALSE)</f>
        <v>#N/A</v>
      </c>
    </row>
    <row r="8581" spans="14:14" ht="12.75" customHeight="1" x14ac:dyDescent="0.25">
      <c r="N8581" s="131" t="e">
        <f t="shared" si="134"/>
        <v>#N/A</v>
      </c>
    </row>
    <row r="8582" spans="14:14" ht="12.75" customHeight="1" x14ac:dyDescent="0.25">
      <c r="N8582" s="131" t="e">
        <f t="shared" si="134"/>
        <v>#N/A</v>
      </c>
    </row>
    <row r="8583" spans="14:14" ht="12.75" customHeight="1" x14ac:dyDescent="0.25">
      <c r="N8583" s="131" t="e">
        <f t="shared" si="134"/>
        <v>#N/A</v>
      </c>
    </row>
    <row r="8584" spans="14:14" ht="12.75" customHeight="1" x14ac:dyDescent="0.25">
      <c r="N8584" s="131" t="e">
        <f t="shared" si="134"/>
        <v>#N/A</v>
      </c>
    </row>
    <row r="8585" spans="14:14" ht="12.75" customHeight="1" x14ac:dyDescent="0.25">
      <c r="N8585" s="131" t="e">
        <f t="shared" si="134"/>
        <v>#N/A</v>
      </c>
    </row>
    <row r="8586" spans="14:14" ht="12.75" customHeight="1" x14ac:dyDescent="0.25">
      <c r="N8586" s="131" t="e">
        <f t="shared" si="134"/>
        <v>#N/A</v>
      </c>
    </row>
    <row r="8587" spans="14:14" ht="12.75" customHeight="1" x14ac:dyDescent="0.25">
      <c r="N8587" s="131" t="e">
        <f t="shared" si="134"/>
        <v>#N/A</v>
      </c>
    </row>
    <row r="8588" spans="14:14" ht="12.75" customHeight="1" x14ac:dyDescent="0.25">
      <c r="N8588" s="131" t="e">
        <f t="shared" si="134"/>
        <v>#N/A</v>
      </c>
    </row>
    <row r="8589" spans="14:14" ht="12.75" customHeight="1" x14ac:dyDescent="0.25">
      <c r="N8589" s="131" t="e">
        <f t="shared" si="134"/>
        <v>#N/A</v>
      </c>
    </row>
    <row r="8590" spans="14:14" ht="12.75" customHeight="1" x14ac:dyDescent="0.25">
      <c r="N8590" s="131" t="e">
        <f t="shared" si="134"/>
        <v>#N/A</v>
      </c>
    </row>
    <row r="8591" spans="14:14" ht="12.75" customHeight="1" x14ac:dyDescent="0.25">
      <c r="N8591" s="131" t="e">
        <f t="shared" si="134"/>
        <v>#N/A</v>
      </c>
    </row>
    <row r="8592" spans="14:14" ht="12.75" customHeight="1" x14ac:dyDescent="0.25">
      <c r="N8592" s="131" t="e">
        <f t="shared" si="134"/>
        <v>#N/A</v>
      </c>
    </row>
    <row r="8593" spans="14:14" ht="12.75" customHeight="1" x14ac:dyDescent="0.25">
      <c r="N8593" s="131" t="e">
        <f t="shared" si="134"/>
        <v>#N/A</v>
      </c>
    </row>
    <row r="8594" spans="14:14" ht="12.75" customHeight="1" x14ac:dyDescent="0.25">
      <c r="N8594" s="131" t="e">
        <f t="shared" si="134"/>
        <v>#N/A</v>
      </c>
    </row>
    <row r="8595" spans="14:14" ht="12.75" customHeight="1" x14ac:dyDescent="0.25">
      <c r="N8595" s="131" t="e">
        <f t="shared" si="134"/>
        <v>#N/A</v>
      </c>
    </row>
    <row r="8596" spans="14:14" ht="12.75" customHeight="1" x14ac:dyDescent="0.25">
      <c r="N8596" s="131" t="e">
        <f t="shared" si="134"/>
        <v>#N/A</v>
      </c>
    </row>
    <row r="8597" spans="14:14" ht="12.75" customHeight="1" x14ac:dyDescent="0.25">
      <c r="N8597" s="131" t="e">
        <f t="shared" si="134"/>
        <v>#N/A</v>
      </c>
    </row>
    <row r="8598" spans="14:14" ht="12.75" customHeight="1" x14ac:dyDescent="0.25">
      <c r="N8598" s="131" t="e">
        <f t="shared" si="134"/>
        <v>#N/A</v>
      </c>
    </row>
    <row r="8599" spans="14:14" ht="12.75" customHeight="1" x14ac:dyDescent="0.25">
      <c r="N8599" s="131" t="e">
        <f t="shared" si="134"/>
        <v>#N/A</v>
      </c>
    </row>
    <row r="8600" spans="14:14" ht="12.75" customHeight="1" x14ac:dyDescent="0.25">
      <c r="N8600" s="131" t="e">
        <f t="shared" si="134"/>
        <v>#N/A</v>
      </c>
    </row>
    <row r="8601" spans="14:14" ht="12.75" customHeight="1" x14ac:dyDescent="0.25">
      <c r="N8601" s="131" t="e">
        <f t="shared" si="134"/>
        <v>#N/A</v>
      </c>
    </row>
    <row r="8602" spans="14:14" ht="12.75" customHeight="1" x14ac:dyDescent="0.25">
      <c r="N8602" s="131" t="e">
        <f t="shared" si="134"/>
        <v>#N/A</v>
      </c>
    </row>
    <row r="8603" spans="14:14" ht="12.75" customHeight="1" x14ac:dyDescent="0.25">
      <c r="N8603" s="131" t="e">
        <f t="shared" si="134"/>
        <v>#N/A</v>
      </c>
    </row>
    <row r="8604" spans="14:14" ht="12.75" customHeight="1" x14ac:dyDescent="0.25">
      <c r="N8604" s="131" t="e">
        <f t="shared" si="134"/>
        <v>#N/A</v>
      </c>
    </row>
    <row r="8605" spans="14:14" ht="12.75" customHeight="1" x14ac:dyDescent="0.25">
      <c r="N8605" s="131" t="e">
        <f t="shared" si="134"/>
        <v>#N/A</v>
      </c>
    </row>
    <row r="8606" spans="14:14" ht="12.75" customHeight="1" x14ac:dyDescent="0.25">
      <c r="N8606" s="131" t="e">
        <f t="shared" si="134"/>
        <v>#N/A</v>
      </c>
    </row>
    <row r="8607" spans="14:14" ht="12.75" customHeight="1" x14ac:dyDescent="0.25">
      <c r="N8607" s="131" t="e">
        <f t="shared" si="134"/>
        <v>#N/A</v>
      </c>
    </row>
    <row r="8608" spans="14:14" ht="12.75" customHeight="1" x14ac:dyDescent="0.25">
      <c r="N8608" s="131" t="e">
        <f t="shared" si="134"/>
        <v>#N/A</v>
      </c>
    </row>
    <row r="8609" spans="14:14" ht="12.75" customHeight="1" x14ac:dyDescent="0.25">
      <c r="N8609" s="131" t="e">
        <f t="shared" si="134"/>
        <v>#N/A</v>
      </c>
    </row>
    <row r="8610" spans="14:14" ht="12.75" customHeight="1" x14ac:dyDescent="0.25">
      <c r="N8610" s="131" t="e">
        <f t="shared" si="134"/>
        <v>#N/A</v>
      </c>
    </row>
    <row r="8611" spans="14:14" ht="12.75" customHeight="1" x14ac:dyDescent="0.25">
      <c r="N8611" s="131" t="e">
        <f t="shared" si="134"/>
        <v>#N/A</v>
      </c>
    </row>
    <row r="8612" spans="14:14" ht="12.75" customHeight="1" x14ac:dyDescent="0.25">
      <c r="N8612" s="131" t="e">
        <f t="shared" si="134"/>
        <v>#N/A</v>
      </c>
    </row>
    <row r="8613" spans="14:14" ht="12.75" customHeight="1" x14ac:dyDescent="0.25">
      <c r="N8613" s="131" t="e">
        <f t="shared" si="134"/>
        <v>#N/A</v>
      </c>
    </row>
    <row r="8614" spans="14:14" ht="12.75" customHeight="1" x14ac:dyDescent="0.25">
      <c r="N8614" s="131" t="e">
        <f t="shared" si="134"/>
        <v>#N/A</v>
      </c>
    </row>
    <row r="8615" spans="14:14" ht="12.75" customHeight="1" x14ac:dyDescent="0.25">
      <c r="N8615" s="131" t="e">
        <f t="shared" si="134"/>
        <v>#N/A</v>
      </c>
    </row>
    <row r="8616" spans="14:14" ht="12.75" customHeight="1" x14ac:dyDescent="0.25">
      <c r="N8616" s="131" t="e">
        <f t="shared" si="134"/>
        <v>#N/A</v>
      </c>
    </row>
    <row r="8617" spans="14:14" ht="12.75" customHeight="1" x14ac:dyDescent="0.25">
      <c r="N8617" s="131" t="e">
        <f t="shared" si="134"/>
        <v>#N/A</v>
      </c>
    </row>
    <row r="8618" spans="14:14" ht="12.75" customHeight="1" x14ac:dyDescent="0.25">
      <c r="N8618" s="131" t="e">
        <f t="shared" si="134"/>
        <v>#N/A</v>
      </c>
    </row>
    <row r="8619" spans="14:14" ht="12.75" customHeight="1" x14ac:dyDescent="0.25">
      <c r="N8619" s="131" t="e">
        <f t="shared" si="134"/>
        <v>#N/A</v>
      </c>
    </row>
    <row r="8620" spans="14:14" ht="12.75" customHeight="1" x14ac:dyDescent="0.25">
      <c r="N8620" s="131" t="e">
        <f t="shared" si="134"/>
        <v>#N/A</v>
      </c>
    </row>
    <row r="8621" spans="14:14" ht="12.75" customHeight="1" x14ac:dyDescent="0.25">
      <c r="N8621" s="131" t="e">
        <f t="shared" si="134"/>
        <v>#N/A</v>
      </c>
    </row>
    <row r="8622" spans="14:14" ht="12.75" customHeight="1" x14ac:dyDescent="0.25">
      <c r="N8622" s="131" t="e">
        <f t="shared" si="134"/>
        <v>#N/A</v>
      </c>
    </row>
    <row r="8623" spans="14:14" ht="12.75" customHeight="1" x14ac:dyDescent="0.25">
      <c r="N8623" s="131" t="e">
        <f t="shared" si="134"/>
        <v>#N/A</v>
      </c>
    </row>
    <row r="8624" spans="14:14" ht="12.75" customHeight="1" x14ac:dyDescent="0.25">
      <c r="N8624" s="131" t="e">
        <f t="shared" si="134"/>
        <v>#N/A</v>
      </c>
    </row>
    <row r="8625" spans="14:14" ht="12.75" customHeight="1" x14ac:dyDescent="0.25">
      <c r="N8625" s="131" t="e">
        <f t="shared" si="134"/>
        <v>#N/A</v>
      </c>
    </row>
    <row r="8626" spans="14:14" ht="12.75" customHeight="1" x14ac:dyDescent="0.25">
      <c r="N8626" s="131" t="e">
        <f t="shared" si="134"/>
        <v>#N/A</v>
      </c>
    </row>
    <row r="8627" spans="14:14" ht="12.75" customHeight="1" x14ac:dyDescent="0.25">
      <c r="N8627" s="131" t="e">
        <f t="shared" si="134"/>
        <v>#N/A</v>
      </c>
    </row>
    <row r="8628" spans="14:14" ht="12.75" customHeight="1" x14ac:dyDescent="0.25">
      <c r="N8628" s="131" t="e">
        <f t="shared" si="134"/>
        <v>#N/A</v>
      </c>
    </row>
    <row r="8629" spans="14:14" ht="12.75" customHeight="1" x14ac:dyDescent="0.25">
      <c r="N8629" s="131" t="e">
        <f t="shared" si="134"/>
        <v>#N/A</v>
      </c>
    </row>
    <row r="8630" spans="14:14" ht="12.75" customHeight="1" x14ac:dyDescent="0.25">
      <c r="N8630" s="131" t="e">
        <f t="shared" si="134"/>
        <v>#N/A</v>
      </c>
    </row>
    <row r="8631" spans="14:14" ht="12.75" customHeight="1" x14ac:dyDescent="0.25">
      <c r="N8631" s="131" t="e">
        <f t="shared" si="134"/>
        <v>#N/A</v>
      </c>
    </row>
    <row r="8632" spans="14:14" ht="12.75" customHeight="1" x14ac:dyDescent="0.25">
      <c r="N8632" s="131" t="e">
        <f t="shared" si="134"/>
        <v>#N/A</v>
      </c>
    </row>
    <row r="8633" spans="14:14" ht="12.75" customHeight="1" x14ac:dyDescent="0.25">
      <c r="N8633" s="131" t="e">
        <f t="shared" si="134"/>
        <v>#N/A</v>
      </c>
    </row>
    <row r="8634" spans="14:14" ht="12.75" customHeight="1" x14ac:dyDescent="0.25">
      <c r="N8634" s="131" t="e">
        <f t="shared" si="134"/>
        <v>#N/A</v>
      </c>
    </row>
    <row r="8635" spans="14:14" ht="12.75" customHeight="1" x14ac:dyDescent="0.25">
      <c r="N8635" s="131" t="e">
        <f t="shared" si="134"/>
        <v>#N/A</v>
      </c>
    </row>
    <row r="8636" spans="14:14" ht="12.75" customHeight="1" x14ac:dyDescent="0.25">
      <c r="N8636" s="131" t="e">
        <f t="shared" si="134"/>
        <v>#N/A</v>
      </c>
    </row>
    <row r="8637" spans="14:14" ht="12.75" customHeight="1" x14ac:dyDescent="0.25">
      <c r="N8637" s="131" t="e">
        <f t="shared" si="134"/>
        <v>#N/A</v>
      </c>
    </row>
    <row r="8638" spans="14:14" ht="12.75" customHeight="1" x14ac:dyDescent="0.25">
      <c r="N8638" s="131" t="e">
        <f t="shared" si="134"/>
        <v>#N/A</v>
      </c>
    </row>
    <row r="8639" spans="14:14" ht="12.75" customHeight="1" x14ac:dyDescent="0.25">
      <c r="N8639" s="131" t="e">
        <f t="shared" si="134"/>
        <v>#N/A</v>
      </c>
    </row>
    <row r="8640" spans="14:14" ht="12.75" customHeight="1" x14ac:dyDescent="0.25">
      <c r="N8640" s="131" t="e">
        <f t="shared" si="134"/>
        <v>#N/A</v>
      </c>
    </row>
    <row r="8641" spans="14:14" ht="12.75" customHeight="1" x14ac:dyDescent="0.25">
      <c r="N8641" s="131" t="e">
        <f t="shared" si="134"/>
        <v>#N/A</v>
      </c>
    </row>
    <row r="8642" spans="14:14" ht="12.75" customHeight="1" x14ac:dyDescent="0.25">
      <c r="N8642" s="131" t="e">
        <f t="shared" si="134"/>
        <v>#N/A</v>
      </c>
    </row>
    <row r="8643" spans="14:14" ht="12.75" customHeight="1" x14ac:dyDescent="0.25">
      <c r="N8643" s="131" t="e">
        <f t="shared" si="134"/>
        <v>#N/A</v>
      </c>
    </row>
    <row r="8644" spans="14:14" ht="12.75" customHeight="1" x14ac:dyDescent="0.25">
      <c r="N8644" s="131" t="e">
        <f t="shared" ref="N8644:N8707" si="135">VLOOKUP(I8644,$O$3:$P$10,2,FALSE)</f>
        <v>#N/A</v>
      </c>
    </row>
    <row r="8645" spans="14:14" ht="12.75" customHeight="1" x14ac:dyDescent="0.25">
      <c r="N8645" s="131" t="e">
        <f t="shared" si="135"/>
        <v>#N/A</v>
      </c>
    </row>
    <row r="8646" spans="14:14" ht="12.75" customHeight="1" x14ac:dyDescent="0.25">
      <c r="N8646" s="131" t="e">
        <f t="shared" si="135"/>
        <v>#N/A</v>
      </c>
    </row>
    <row r="8647" spans="14:14" ht="12.75" customHeight="1" x14ac:dyDescent="0.25">
      <c r="N8647" s="131" t="e">
        <f t="shared" si="135"/>
        <v>#N/A</v>
      </c>
    </row>
    <row r="8648" spans="14:14" ht="12.75" customHeight="1" x14ac:dyDescent="0.25">
      <c r="N8648" s="131" t="e">
        <f t="shared" si="135"/>
        <v>#N/A</v>
      </c>
    </row>
    <row r="8649" spans="14:14" ht="12.75" customHeight="1" x14ac:dyDescent="0.25">
      <c r="N8649" s="131" t="e">
        <f t="shared" si="135"/>
        <v>#N/A</v>
      </c>
    </row>
    <row r="8650" spans="14:14" ht="12.75" customHeight="1" x14ac:dyDescent="0.25">
      <c r="N8650" s="131" t="e">
        <f t="shared" si="135"/>
        <v>#N/A</v>
      </c>
    </row>
    <row r="8651" spans="14:14" ht="12.75" customHeight="1" x14ac:dyDescent="0.25">
      <c r="N8651" s="131" t="e">
        <f t="shared" si="135"/>
        <v>#N/A</v>
      </c>
    </row>
    <row r="8652" spans="14:14" ht="12.75" customHeight="1" x14ac:dyDescent="0.25">
      <c r="N8652" s="131" t="e">
        <f t="shared" si="135"/>
        <v>#N/A</v>
      </c>
    </row>
    <row r="8653" spans="14:14" ht="12.75" customHeight="1" x14ac:dyDescent="0.25">
      <c r="N8653" s="131" t="e">
        <f t="shared" si="135"/>
        <v>#N/A</v>
      </c>
    </row>
    <row r="8654" spans="14:14" ht="12.75" customHeight="1" x14ac:dyDescent="0.25">
      <c r="N8654" s="131" t="e">
        <f t="shared" si="135"/>
        <v>#N/A</v>
      </c>
    </row>
    <row r="8655" spans="14:14" ht="12.75" customHeight="1" x14ac:dyDescent="0.25">
      <c r="N8655" s="131" t="e">
        <f t="shared" si="135"/>
        <v>#N/A</v>
      </c>
    </row>
    <row r="8656" spans="14:14" ht="12.75" customHeight="1" x14ac:dyDescent="0.25">
      <c r="N8656" s="131" t="e">
        <f t="shared" si="135"/>
        <v>#N/A</v>
      </c>
    </row>
    <row r="8657" spans="14:14" ht="12.75" customHeight="1" x14ac:dyDescent="0.25">
      <c r="N8657" s="131" t="e">
        <f t="shared" si="135"/>
        <v>#N/A</v>
      </c>
    </row>
    <row r="8658" spans="14:14" ht="12.75" customHeight="1" x14ac:dyDescent="0.25">
      <c r="N8658" s="131" t="e">
        <f t="shared" si="135"/>
        <v>#N/A</v>
      </c>
    </row>
    <row r="8659" spans="14:14" ht="12.75" customHeight="1" x14ac:dyDescent="0.25">
      <c r="N8659" s="131" t="e">
        <f t="shared" si="135"/>
        <v>#N/A</v>
      </c>
    </row>
    <row r="8660" spans="14:14" ht="12.75" customHeight="1" x14ac:dyDescent="0.25">
      <c r="N8660" s="131" t="e">
        <f t="shared" si="135"/>
        <v>#N/A</v>
      </c>
    </row>
    <row r="8661" spans="14:14" ht="12.75" customHeight="1" x14ac:dyDescent="0.25">
      <c r="N8661" s="131" t="e">
        <f t="shared" si="135"/>
        <v>#N/A</v>
      </c>
    </row>
    <row r="8662" spans="14:14" ht="12.75" customHeight="1" x14ac:dyDescent="0.25">
      <c r="N8662" s="131" t="e">
        <f t="shared" si="135"/>
        <v>#N/A</v>
      </c>
    </row>
    <row r="8663" spans="14:14" ht="12.75" customHeight="1" x14ac:dyDescent="0.25">
      <c r="N8663" s="131" t="e">
        <f t="shared" si="135"/>
        <v>#N/A</v>
      </c>
    </row>
    <row r="8664" spans="14:14" ht="12.75" customHeight="1" x14ac:dyDescent="0.25">
      <c r="N8664" s="131" t="e">
        <f t="shared" si="135"/>
        <v>#N/A</v>
      </c>
    </row>
    <row r="8665" spans="14:14" ht="12.75" customHeight="1" x14ac:dyDescent="0.25">
      <c r="N8665" s="131" t="e">
        <f t="shared" si="135"/>
        <v>#N/A</v>
      </c>
    </row>
    <row r="8666" spans="14:14" ht="12.75" customHeight="1" x14ac:dyDescent="0.25">
      <c r="N8666" s="131" t="e">
        <f t="shared" si="135"/>
        <v>#N/A</v>
      </c>
    </row>
    <row r="8667" spans="14:14" ht="12.75" customHeight="1" x14ac:dyDescent="0.25">
      <c r="N8667" s="131" t="e">
        <f t="shared" si="135"/>
        <v>#N/A</v>
      </c>
    </row>
    <row r="8668" spans="14:14" ht="12.75" customHeight="1" x14ac:dyDescent="0.25">
      <c r="N8668" s="131" t="e">
        <f t="shared" si="135"/>
        <v>#N/A</v>
      </c>
    </row>
    <row r="8669" spans="14:14" ht="12.75" customHeight="1" x14ac:dyDescent="0.25">
      <c r="N8669" s="131" t="e">
        <f t="shared" si="135"/>
        <v>#N/A</v>
      </c>
    </row>
    <row r="8670" spans="14:14" ht="12.75" customHeight="1" x14ac:dyDescent="0.25">
      <c r="N8670" s="131" t="e">
        <f t="shared" si="135"/>
        <v>#N/A</v>
      </c>
    </row>
    <row r="8671" spans="14:14" ht="12.75" customHeight="1" x14ac:dyDescent="0.25">
      <c r="N8671" s="131" t="e">
        <f t="shared" si="135"/>
        <v>#N/A</v>
      </c>
    </row>
    <row r="8672" spans="14:14" ht="12.75" customHeight="1" x14ac:dyDescent="0.25">
      <c r="N8672" s="131" t="e">
        <f t="shared" si="135"/>
        <v>#N/A</v>
      </c>
    </row>
    <row r="8673" spans="14:14" ht="12.75" customHeight="1" x14ac:dyDescent="0.25">
      <c r="N8673" s="131" t="e">
        <f t="shared" si="135"/>
        <v>#N/A</v>
      </c>
    </row>
    <row r="8674" spans="14:14" ht="12.75" customHeight="1" x14ac:dyDescent="0.25">
      <c r="N8674" s="131" t="e">
        <f t="shared" si="135"/>
        <v>#N/A</v>
      </c>
    </row>
    <row r="8675" spans="14:14" ht="12.75" customHeight="1" x14ac:dyDescent="0.25">
      <c r="N8675" s="131" t="e">
        <f t="shared" si="135"/>
        <v>#N/A</v>
      </c>
    </row>
    <row r="8676" spans="14:14" ht="12.75" customHeight="1" x14ac:dyDescent="0.25">
      <c r="N8676" s="131" t="e">
        <f t="shared" si="135"/>
        <v>#N/A</v>
      </c>
    </row>
    <row r="8677" spans="14:14" ht="12.75" customHeight="1" x14ac:dyDescent="0.25">
      <c r="N8677" s="131" t="e">
        <f t="shared" si="135"/>
        <v>#N/A</v>
      </c>
    </row>
    <row r="8678" spans="14:14" ht="12.75" customHeight="1" x14ac:dyDescent="0.25">
      <c r="N8678" s="131" t="e">
        <f t="shared" si="135"/>
        <v>#N/A</v>
      </c>
    </row>
    <row r="8679" spans="14:14" ht="12.75" customHeight="1" x14ac:dyDescent="0.25">
      <c r="N8679" s="131" t="e">
        <f t="shared" si="135"/>
        <v>#N/A</v>
      </c>
    </row>
    <row r="8680" spans="14:14" ht="12.75" customHeight="1" x14ac:dyDescent="0.25">
      <c r="N8680" s="131" t="e">
        <f t="shared" si="135"/>
        <v>#N/A</v>
      </c>
    </row>
    <row r="8681" spans="14:14" ht="12.75" customHeight="1" x14ac:dyDescent="0.25">
      <c r="N8681" s="131" t="e">
        <f t="shared" si="135"/>
        <v>#N/A</v>
      </c>
    </row>
    <row r="8682" spans="14:14" ht="12.75" customHeight="1" x14ac:dyDescent="0.25">
      <c r="N8682" s="131" t="e">
        <f t="shared" si="135"/>
        <v>#N/A</v>
      </c>
    </row>
    <row r="8683" spans="14:14" ht="12.75" customHeight="1" x14ac:dyDescent="0.25">
      <c r="N8683" s="131" t="e">
        <f t="shared" si="135"/>
        <v>#N/A</v>
      </c>
    </row>
    <row r="8684" spans="14:14" ht="12.75" customHeight="1" x14ac:dyDescent="0.25">
      <c r="N8684" s="131" t="e">
        <f t="shared" si="135"/>
        <v>#N/A</v>
      </c>
    </row>
    <row r="8685" spans="14:14" ht="12.75" customHeight="1" x14ac:dyDescent="0.25">
      <c r="N8685" s="131" t="e">
        <f t="shared" si="135"/>
        <v>#N/A</v>
      </c>
    </row>
    <row r="8686" spans="14:14" ht="12.75" customHeight="1" x14ac:dyDescent="0.25">
      <c r="N8686" s="131" t="e">
        <f t="shared" si="135"/>
        <v>#N/A</v>
      </c>
    </row>
    <row r="8687" spans="14:14" ht="12.75" customHeight="1" x14ac:dyDescent="0.25">
      <c r="N8687" s="131" t="e">
        <f t="shared" si="135"/>
        <v>#N/A</v>
      </c>
    </row>
    <row r="8688" spans="14:14" ht="12.75" customHeight="1" x14ac:dyDescent="0.25">
      <c r="N8688" s="131" t="e">
        <f t="shared" si="135"/>
        <v>#N/A</v>
      </c>
    </row>
    <row r="8689" spans="14:14" ht="12.75" customHeight="1" x14ac:dyDescent="0.25">
      <c r="N8689" s="131" t="e">
        <f t="shared" si="135"/>
        <v>#N/A</v>
      </c>
    </row>
    <row r="8690" spans="14:14" ht="12.75" customHeight="1" x14ac:dyDescent="0.25">
      <c r="N8690" s="131" t="e">
        <f t="shared" si="135"/>
        <v>#N/A</v>
      </c>
    </row>
    <row r="8691" spans="14:14" ht="12.75" customHeight="1" x14ac:dyDescent="0.25">
      <c r="N8691" s="131" t="e">
        <f t="shared" si="135"/>
        <v>#N/A</v>
      </c>
    </row>
    <row r="8692" spans="14:14" ht="12.75" customHeight="1" x14ac:dyDescent="0.25">
      <c r="N8692" s="131" t="e">
        <f t="shared" si="135"/>
        <v>#N/A</v>
      </c>
    </row>
    <row r="8693" spans="14:14" ht="12.75" customHeight="1" x14ac:dyDescent="0.25">
      <c r="N8693" s="131" t="e">
        <f t="shared" si="135"/>
        <v>#N/A</v>
      </c>
    </row>
    <row r="8694" spans="14:14" ht="12.75" customHeight="1" x14ac:dyDescent="0.25">
      <c r="N8694" s="131" t="e">
        <f t="shared" si="135"/>
        <v>#N/A</v>
      </c>
    </row>
    <row r="8695" spans="14:14" ht="12.75" customHeight="1" x14ac:dyDescent="0.25">
      <c r="N8695" s="131" t="e">
        <f t="shared" si="135"/>
        <v>#N/A</v>
      </c>
    </row>
    <row r="8696" spans="14:14" ht="12.75" customHeight="1" x14ac:dyDescent="0.25">
      <c r="N8696" s="131" t="e">
        <f t="shared" si="135"/>
        <v>#N/A</v>
      </c>
    </row>
    <row r="8697" spans="14:14" ht="12.75" customHeight="1" x14ac:dyDescent="0.25">
      <c r="N8697" s="131" t="e">
        <f t="shared" si="135"/>
        <v>#N/A</v>
      </c>
    </row>
    <row r="8698" spans="14:14" ht="12.75" customHeight="1" x14ac:dyDescent="0.25">
      <c r="N8698" s="131" t="e">
        <f t="shared" si="135"/>
        <v>#N/A</v>
      </c>
    </row>
    <row r="8699" spans="14:14" ht="12.75" customHeight="1" x14ac:dyDescent="0.25">
      <c r="N8699" s="131" t="e">
        <f t="shared" si="135"/>
        <v>#N/A</v>
      </c>
    </row>
    <row r="8700" spans="14:14" ht="12.75" customHeight="1" x14ac:dyDescent="0.25">
      <c r="N8700" s="131" t="e">
        <f t="shared" si="135"/>
        <v>#N/A</v>
      </c>
    </row>
    <row r="8701" spans="14:14" ht="12.75" customHeight="1" x14ac:dyDescent="0.25">
      <c r="N8701" s="131" t="e">
        <f t="shared" si="135"/>
        <v>#N/A</v>
      </c>
    </row>
    <row r="8702" spans="14:14" ht="12.75" customHeight="1" x14ac:dyDescent="0.25">
      <c r="N8702" s="131" t="e">
        <f t="shared" si="135"/>
        <v>#N/A</v>
      </c>
    </row>
    <row r="8703" spans="14:14" ht="12.75" customHeight="1" x14ac:dyDescent="0.25">
      <c r="N8703" s="131" t="e">
        <f t="shared" si="135"/>
        <v>#N/A</v>
      </c>
    </row>
    <row r="8704" spans="14:14" ht="12.75" customHeight="1" x14ac:dyDescent="0.25">
      <c r="N8704" s="131" t="e">
        <f t="shared" si="135"/>
        <v>#N/A</v>
      </c>
    </row>
    <row r="8705" spans="14:14" ht="12.75" customHeight="1" x14ac:dyDescent="0.25">
      <c r="N8705" s="131" t="e">
        <f t="shared" si="135"/>
        <v>#N/A</v>
      </c>
    </row>
    <row r="8706" spans="14:14" ht="12.75" customHeight="1" x14ac:dyDescent="0.25">
      <c r="N8706" s="131" t="e">
        <f t="shared" si="135"/>
        <v>#N/A</v>
      </c>
    </row>
    <row r="8707" spans="14:14" ht="12.75" customHeight="1" x14ac:dyDescent="0.25">
      <c r="N8707" s="131" t="e">
        <f t="shared" si="135"/>
        <v>#N/A</v>
      </c>
    </row>
    <row r="8708" spans="14:14" ht="12.75" customHeight="1" x14ac:dyDescent="0.25">
      <c r="N8708" s="131" t="e">
        <f t="shared" ref="N8708:N8771" si="136">VLOOKUP(I8708,$O$3:$P$10,2,FALSE)</f>
        <v>#N/A</v>
      </c>
    </row>
    <row r="8709" spans="14:14" ht="12.75" customHeight="1" x14ac:dyDescent="0.25">
      <c r="N8709" s="131" t="e">
        <f t="shared" si="136"/>
        <v>#N/A</v>
      </c>
    </row>
    <row r="8710" spans="14:14" ht="12.75" customHeight="1" x14ac:dyDescent="0.25">
      <c r="N8710" s="131" t="e">
        <f t="shared" si="136"/>
        <v>#N/A</v>
      </c>
    </row>
    <row r="8711" spans="14:14" ht="12.75" customHeight="1" x14ac:dyDescent="0.25">
      <c r="N8711" s="131" t="e">
        <f t="shared" si="136"/>
        <v>#N/A</v>
      </c>
    </row>
    <row r="8712" spans="14:14" ht="12.75" customHeight="1" x14ac:dyDescent="0.25">
      <c r="N8712" s="131" t="e">
        <f t="shared" si="136"/>
        <v>#N/A</v>
      </c>
    </row>
    <row r="8713" spans="14:14" ht="12.75" customHeight="1" x14ac:dyDescent="0.25">
      <c r="N8713" s="131" t="e">
        <f t="shared" si="136"/>
        <v>#N/A</v>
      </c>
    </row>
    <row r="8714" spans="14:14" ht="12.75" customHeight="1" x14ac:dyDescent="0.25">
      <c r="N8714" s="131" t="e">
        <f t="shared" si="136"/>
        <v>#N/A</v>
      </c>
    </row>
    <row r="8715" spans="14:14" ht="12.75" customHeight="1" x14ac:dyDescent="0.25">
      <c r="N8715" s="131" t="e">
        <f t="shared" si="136"/>
        <v>#N/A</v>
      </c>
    </row>
    <row r="8716" spans="14:14" ht="12.75" customHeight="1" x14ac:dyDescent="0.25">
      <c r="N8716" s="131" t="e">
        <f t="shared" si="136"/>
        <v>#N/A</v>
      </c>
    </row>
    <row r="8717" spans="14:14" ht="12.75" customHeight="1" x14ac:dyDescent="0.25">
      <c r="N8717" s="131" t="e">
        <f t="shared" si="136"/>
        <v>#N/A</v>
      </c>
    </row>
    <row r="8718" spans="14:14" ht="12.75" customHeight="1" x14ac:dyDescent="0.25">
      <c r="N8718" s="131" t="e">
        <f t="shared" si="136"/>
        <v>#N/A</v>
      </c>
    </row>
    <row r="8719" spans="14:14" ht="12.75" customHeight="1" x14ac:dyDescent="0.25">
      <c r="N8719" s="131" t="e">
        <f t="shared" si="136"/>
        <v>#N/A</v>
      </c>
    </row>
    <row r="8720" spans="14:14" ht="12.75" customHeight="1" x14ac:dyDescent="0.25">
      <c r="N8720" s="131" t="e">
        <f t="shared" si="136"/>
        <v>#N/A</v>
      </c>
    </row>
    <row r="8721" spans="14:14" ht="12.75" customHeight="1" x14ac:dyDescent="0.25">
      <c r="N8721" s="131" t="e">
        <f t="shared" si="136"/>
        <v>#N/A</v>
      </c>
    </row>
    <row r="8722" spans="14:14" ht="12.75" customHeight="1" x14ac:dyDescent="0.25">
      <c r="N8722" s="131" t="e">
        <f t="shared" si="136"/>
        <v>#N/A</v>
      </c>
    </row>
    <row r="8723" spans="14:14" ht="12.75" customHeight="1" x14ac:dyDescent="0.25">
      <c r="N8723" s="131" t="e">
        <f t="shared" si="136"/>
        <v>#N/A</v>
      </c>
    </row>
    <row r="8724" spans="14:14" ht="12.75" customHeight="1" x14ac:dyDescent="0.25">
      <c r="N8724" s="131" t="e">
        <f t="shared" si="136"/>
        <v>#N/A</v>
      </c>
    </row>
    <row r="8725" spans="14:14" ht="12.75" customHeight="1" x14ac:dyDescent="0.25">
      <c r="N8725" s="131" t="e">
        <f t="shared" si="136"/>
        <v>#N/A</v>
      </c>
    </row>
    <row r="8726" spans="14:14" ht="12.75" customHeight="1" x14ac:dyDescent="0.25">
      <c r="N8726" s="131" t="e">
        <f t="shared" si="136"/>
        <v>#N/A</v>
      </c>
    </row>
    <row r="8727" spans="14:14" ht="12.75" customHeight="1" x14ac:dyDescent="0.25">
      <c r="N8727" s="131" t="e">
        <f t="shared" si="136"/>
        <v>#N/A</v>
      </c>
    </row>
    <row r="8728" spans="14:14" ht="12.75" customHeight="1" x14ac:dyDescent="0.25">
      <c r="N8728" s="131" t="e">
        <f t="shared" si="136"/>
        <v>#N/A</v>
      </c>
    </row>
    <row r="8729" spans="14:14" ht="12.75" customHeight="1" x14ac:dyDescent="0.25">
      <c r="N8729" s="131" t="e">
        <f t="shared" si="136"/>
        <v>#N/A</v>
      </c>
    </row>
    <row r="8730" spans="14:14" ht="12.75" customHeight="1" x14ac:dyDescent="0.25">
      <c r="N8730" s="131" t="e">
        <f t="shared" si="136"/>
        <v>#N/A</v>
      </c>
    </row>
    <row r="8731" spans="14:14" ht="12.75" customHeight="1" x14ac:dyDescent="0.25">
      <c r="N8731" s="131" t="e">
        <f t="shared" si="136"/>
        <v>#N/A</v>
      </c>
    </row>
    <row r="8732" spans="14:14" ht="12.75" customHeight="1" x14ac:dyDescent="0.25">
      <c r="N8732" s="131" t="e">
        <f t="shared" si="136"/>
        <v>#N/A</v>
      </c>
    </row>
    <row r="8733" spans="14:14" ht="12.75" customHeight="1" x14ac:dyDescent="0.25">
      <c r="N8733" s="131" t="e">
        <f t="shared" si="136"/>
        <v>#N/A</v>
      </c>
    </row>
    <row r="8734" spans="14:14" ht="12.75" customHeight="1" x14ac:dyDescent="0.25">
      <c r="N8734" s="131" t="e">
        <f t="shared" si="136"/>
        <v>#N/A</v>
      </c>
    </row>
    <row r="8735" spans="14:14" ht="12.75" customHeight="1" x14ac:dyDescent="0.25">
      <c r="N8735" s="131" t="e">
        <f t="shared" si="136"/>
        <v>#N/A</v>
      </c>
    </row>
    <row r="8736" spans="14:14" ht="12.75" customHeight="1" x14ac:dyDescent="0.25">
      <c r="N8736" s="131" t="e">
        <f t="shared" si="136"/>
        <v>#N/A</v>
      </c>
    </row>
    <row r="8737" spans="14:14" ht="12.75" customHeight="1" x14ac:dyDescent="0.25">
      <c r="N8737" s="131" t="e">
        <f t="shared" si="136"/>
        <v>#N/A</v>
      </c>
    </row>
    <row r="8738" spans="14:14" ht="12.75" customHeight="1" x14ac:dyDescent="0.25">
      <c r="N8738" s="131" t="e">
        <f t="shared" si="136"/>
        <v>#N/A</v>
      </c>
    </row>
    <row r="8739" spans="14:14" ht="12.75" customHeight="1" x14ac:dyDescent="0.25">
      <c r="N8739" s="131" t="e">
        <f t="shared" si="136"/>
        <v>#N/A</v>
      </c>
    </row>
    <row r="8740" spans="14:14" ht="12.75" customHeight="1" x14ac:dyDescent="0.25">
      <c r="N8740" s="131" t="e">
        <f t="shared" si="136"/>
        <v>#N/A</v>
      </c>
    </row>
    <row r="8741" spans="14:14" ht="12.75" customHeight="1" x14ac:dyDescent="0.25">
      <c r="N8741" s="131" t="e">
        <f t="shared" si="136"/>
        <v>#N/A</v>
      </c>
    </row>
    <row r="8742" spans="14:14" ht="12.75" customHeight="1" x14ac:dyDescent="0.25">
      <c r="N8742" s="131" t="e">
        <f t="shared" si="136"/>
        <v>#N/A</v>
      </c>
    </row>
    <row r="8743" spans="14:14" ht="12.75" customHeight="1" x14ac:dyDescent="0.25">
      <c r="N8743" s="131" t="e">
        <f t="shared" si="136"/>
        <v>#N/A</v>
      </c>
    </row>
    <row r="8744" spans="14:14" ht="12.75" customHeight="1" x14ac:dyDescent="0.25">
      <c r="N8744" s="131" t="e">
        <f t="shared" si="136"/>
        <v>#N/A</v>
      </c>
    </row>
    <row r="8745" spans="14:14" ht="12.75" customHeight="1" x14ac:dyDescent="0.25">
      <c r="N8745" s="131" t="e">
        <f t="shared" si="136"/>
        <v>#N/A</v>
      </c>
    </row>
    <row r="8746" spans="14:14" ht="12.75" customHeight="1" x14ac:dyDescent="0.25">
      <c r="N8746" s="131" t="e">
        <f t="shared" si="136"/>
        <v>#N/A</v>
      </c>
    </row>
    <row r="8747" spans="14:14" ht="12.75" customHeight="1" x14ac:dyDescent="0.25">
      <c r="N8747" s="131" t="e">
        <f t="shared" si="136"/>
        <v>#N/A</v>
      </c>
    </row>
    <row r="8748" spans="14:14" ht="12.75" customHeight="1" x14ac:dyDescent="0.25">
      <c r="N8748" s="131" t="e">
        <f t="shared" si="136"/>
        <v>#N/A</v>
      </c>
    </row>
    <row r="8749" spans="14:14" ht="12.75" customHeight="1" x14ac:dyDescent="0.25">
      <c r="N8749" s="131" t="e">
        <f t="shared" si="136"/>
        <v>#N/A</v>
      </c>
    </row>
    <row r="8750" spans="14:14" ht="12.75" customHeight="1" x14ac:dyDescent="0.25">
      <c r="N8750" s="131" t="e">
        <f t="shared" si="136"/>
        <v>#N/A</v>
      </c>
    </row>
    <row r="8751" spans="14:14" ht="12.75" customHeight="1" x14ac:dyDescent="0.25">
      <c r="N8751" s="131" t="e">
        <f t="shared" si="136"/>
        <v>#N/A</v>
      </c>
    </row>
    <row r="8752" spans="14:14" ht="12.75" customHeight="1" x14ac:dyDescent="0.25">
      <c r="N8752" s="131" t="e">
        <f t="shared" si="136"/>
        <v>#N/A</v>
      </c>
    </row>
    <row r="8753" spans="14:14" ht="12.75" customHeight="1" x14ac:dyDescent="0.25">
      <c r="N8753" s="131" t="e">
        <f t="shared" si="136"/>
        <v>#N/A</v>
      </c>
    </row>
    <row r="8754" spans="14:14" ht="12.75" customHeight="1" x14ac:dyDescent="0.25">
      <c r="N8754" s="131" t="e">
        <f t="shared" si="136"/>
        <v>#N/A</v>
      </c>
    </row>
    <row r="8755" spans="14:14" ht="12.75" customHeight="1" x14ac:dyDescent="0.25">
      <c r="N8755" s="131" t="e">
        <f t="shared" si="136"/>
        <v>#N/A</v>
      </c>
    </row>
    <row r="8756" spans="14:14" ht="12.75" customHeight="1" x14ac:dyDescent="0.25">
      <c r="N8756" s="131" t="e">
        <f t="shared" si="136"/>
        <v>#N/A</v>
      </c>
    </row>
    <row r="8757" spans="14:14" ht="12.75" customHeight="1" x14ac:dyDescent="0.25">
      <c r="N8757" s="131" t="e">
        <f t="shared" si="136"/>
        <v>#N/A</v>
      </c>
    </row>
    <row r="8758" spans="14:14" ht="12.75" customHeight="1" x14ac:dyDescent="0.25">
      <c r="N8758" s="131" t="e">
        <f t="shared" si="136"/>
        <v>#N/A</v>
      </c>
    </row>
    <row r="8759" spans="14:14" ht="12.75" customHeight="1" x14ac:dyDescent="0.25">
      <c r="N8759" s="131" t="e">
        <f t="shared" si="136"/>
        <v>#N/A</v>
      </c>
    </row>
    <row r="8760" spans="14:14" ht="12.75" customHeight="1" x14ac:dyDescent="0.25">
      <c r="N8760" s="131" t="e">
        <f t="shared" si="136"/>
        <v>#N/A</v>
      </c>
    </row>
    <row r="8761" spans="14:14" ht="12.75" customHeight="1" x14ac:dyDescent="0.25">
      <c r="N8761" s="131" t="e">
        <f t="shared" si="136"/>
        <v>#N/A</v>
      </c>
    </row>
    <row r="8762" spans="14:14" ht="12.75" customHeight="1" x14ac:dyDescent="0.25">
      <c r="N8762" s="131" t="e">
        <f t="shared" si="136"/>
        <v>#N/A</v>
      </c>
    </row>
    <row r="8763" spans="14:14" ht="12.75" customHeight="1" x14ac:dyDescent="0.25">
      <c r="N8763" s="131" t="e">
        <f t="shared" si="136"/>
        <v>#N/A</v>
      </c>
    </row>
    <row r="8764" spans="14:14" ht="12.75" customHeight="1" x14ac:dyDescent="0.25">
      <c r="N8764" s="131" t="e">
        <f t="shared" si="136"/>
        <v>#N/A</v>
      </c>
    </row>
    <row r="8765" spans="14:14" ht="12.75" customHeight="1" x14ac:dyDescent="0.25">
      <c r="N8765" s="131" t="e">
        <f t="shared" si="136"/>
        <v>#N/A</v>
      </c>
    </row>
    <row r="8766" spans="14:14" ht="12.75" customHeight="1" x14ac:dyDescent="0.25">
      <c r="N8766" s="131" t="e">
        <f t="shared" si="136"/>
        <v>#N/A</v>
      </c>
    </row>
    <row r="8767" spans="14:14" ht="12.75" customHeight="1" x14ac:dyDescent="0.25">
      <c r="N8767" s="131" t="e">
        <f t="shared" si="136"/>
        <v>#N/A</v>
      </c>
    </row>
    <row r="8768" spans="14:14" ht="12.75" customHeight="1" x14ac:dyDescent="0.25">
      <c r="N8768" s="131" t="e">
        <f t="shared" si="136"/>
        <v>#N/A</v>
      </c>
    </row>
    <row r="8769" spans="14:14" ht="12.75" customHeight="1" x14ac:dyDescent="0.25">
      <c r="N8769" s="131" t="e">
        <f t="shared" si="136"/>
        <v>#N/A</v>
      </c>
    </row>
    <row r="8770" spans="14:14" ht="12.75" customHeight="1" x14ac:dyDescent="0.25">
      <c r="N8770" s="131" t="e">
        <f t="shared" si="136"/>
        <v>#N/A</v>
      </c>
    </row>
    <row r="8771" spans="14:14" ht="12.75" customHeight="1" x14ac:dyDescent="0.25">
      <c r="N8771" s="131" t="e">
        <f t="shared" si="136"/>
        <v>#N/A</v>
      </c>
    </row>
    <row r="8772" spans="14:14" ht="12.75" customHeight="1" x14ac:dyDescent="0.25">
      <c r="N8772" s="131" t="e">
        <f t="shared" ref="N8772:N8835" si="137">VLOOKUP(I8772,$O$3:$P$10,2,FALSE)</f>
        <v>#N/A</v>
      </c>
    </row>
    <row r="8773" spans="14:14" ht="12.75" customHeight="1" x14ac:dyDescent="0.25">
      <c r="N8773" s="131" t="e">
        <f t="shared" si="137"/>
        <v>#N/A</v>
      </c>
    </row>
    <row r="8774" spans="14:14" ht="12.75" customHeight="1" x14ac:dyDescent="0.25">
      <c r="N8774" s="131" t="e">
        <f t="shared" si="137"/>
        <v>#N/A</v>
      </c>
    </row>
    <row r="8775" spans="14:14" ht="12.75" customHeight="1" x14ac:dyDescent="0.25">
      <c r="N8775" s="131" t="e">
        <f t="shared" si="137"/>
        <v>#N/A</v>
      </c>
    </row>
    <row r="8776" spans="14:14" ht="12.75" customHeight="1" x14ac:dyDescent="0.25">
      <c r="N8776" s="131" t="e">
        <f t="shared" si="137"/>
        <v>#N/A</v>
      </c>
    </row>
    <row r="8777" spans="14:14" ht="12.75" customHeight="1" x14ac:dyDescent="0.25">
      <c r="N8777" s="131" t="e">
        <f t="shared" si="137"/>
        <v>#N/A</v>
      </c>
    </row>
    <row r="8778" spans="14:14" ht="12.75" customHeight="1" x14ac:dyDescent="0.25">
      <c r="N8778" s="131" t="e">
        <f t="shared" si="137"/>
        <v>#N/A</v>
      </c>
    </row>
    <row r="8779" spans="14:14" ht="12.75" customHeight="1" x14ac:dyDescent="0.25">
      <c r="N8779" s="131" t="e">
        <f t="shared" si="137"/>
        <v>#N/A</v>
      </c>
    </row>
    <row r="8780" spans="14:14" ht="12.75" customHeight="1" x14ac:dyDescent="0.25">
      <c r="N8780" s="131" t="e">
        <f t="shared" si="137"/>
        <v>#N/A</v>
      </c>
    </row>
    <row r="8781" spans="14:14" ht="12.75" customHeight="1" x14ac:dyDescent="0.25">
      <c r="N8781" s="131" t="e">
        <f t="shared" si="137"/>
        <v>#N/A</v>
      </c>
    </row>
    <row r="8782" spans="14:14" ht="12.75" customHeight="1" x14ac:dyDescent="0.25">
      <c r="N8782" s="131" t="e">
        <f t="shared" si="137"/>
        <v>#N/A</v>
      </c>
    </row>
    <row r="8783" spans="14:14" ht="12.75" customHeight="1" x14ac:dyDescent="0.25">
      <c r="N8783" s="131" t="e">
        <f t="shared" si="137"/>
        <v>#N/A</v>
      </c>
    </row>
    <row r="8784" spans="14:14" ht="12.75" customHeight="1" x14ac:dyDescent="0.25">
      <c r="N8784" s="131" t="e">
        <f t="shared" si="137"/>
        <v>#N/A</v>
      </c>
    </row>
    <row r="8785" spans="14:14" ht="12.75" customHeight="1" x14ac:dyDescent="0.25">
      <c r="N8785" s="131" t="e">
        <f t="shared" si="137"/>
        <v>#N/A</v>
      </c>
    </row>
    <row r="8786" spans="14:14" ht="12.75" customHeight="1" x14ac:dyDescent="0.25">
      <c r="N8786" s="131" t="e">
        <f t="shared" si="137"/>
        <v>#N/A</v>
      </c>
    </row>
    <row r="8787" spans="14:14" ht="12.75" customHeight="1" x14ac:dyDescent="0.25">
      <c r="N8787" s="131" t="e">
        <f t="shared" si="137"/>
        <v>#N/A</v>
      </c>
    </row>
    <row r="8788" spans="14:14" ht="12.75" customHeight="1" x14ac:dyDescent="0.25">
      <c r="N8788" s="131" t="e">
        <f t="shared" si="137"/>
        <v>#N/A</v>
      </c>
    </row>
    <row r="8789" spans="14:14" ht="12.75" customHeight="1" x14ac:dyDescent="0.25">
      <c r="N8789" s="131" t="e">
        <f t="shared" si="137"/>
        <v>#N/A</v>
      </c>
    </row>
    <row r="8790" spans="14:14" ht="12.75" customHeight="1" x14ac:dyDescent="0.25">
      <c r="N8790" s="131" t="e">
        <f t="shared" si="137"/>
        <v>#N/A</v>
      </c>
    </row>
    <row r="8791" spans="14:14" ht="12.75" customHeight="1" x14ac:dyDescent="0.25">
      <c r="N8791" s="131" t="e">
        <f t="shared" si="137"/>
        <v>#N/A</v>
      </c>
    </row>
    <row r="8792" spans="14:14" ht="12.75" customHeight="1" x14ac:dyDescent="0.25">
      <c r="N8792" s="131" t="e">
        <f t="shared" si="137"/>
        <v>#N/A</v>
      </c>
    </row>
    <row r="8793" spans="14:14" ht="12.75" customHeight="1" x14ac:dyDescent="0.25">
      <c r="N8793" s="131" t="e">
        <f t="shared" si="137"/>
        <v>#N/A</v>
      </c>
    </row>
    <row r="8794" spans="14:14" ht="12.75" customHeight="1" x14ac:dyDescent="0.25">
      <c r="N8794" s="131" t="e">
        <f t="shared" si="137"/>
        <v>#N/A</v>
      </c>
    </row>
    <row r="8795" spans="14:14" ht="12.75" customHeight="1" x14ac:dyDescent="0.25">
      <c r="N8795" s="131" t="e">
        <f t="shared" si="137"/>
        <v>#N/A</v>
      </c>
    </row>
    <row r="8796" spans="14:14" ht="12.75" customHeight="1" x14ac:dyDescent="0.25">
      <c r="N8796" s="131" t="e">
        <f t="shared" si="137"/>
        <v>#N/A</v>
      </c>
    </row>
    <row r="8797" spans="14:14" ht="12.75" customHeight="1" x14ac:dyDescent="0.25">
      <c r="N8797" s="131" t="e">
        <f t="shared" si="137"/>
        <v>#N/A</v>
      </c>
    </row>
    <row r="8798" spans="14:14" ht="12.75" customHeight="1" x14ac:dyDescent="0.25">
      <c r="N8798" s="131" t="e">
        <f t="shared" si="137"/>
        <v>#N/A</v>
      </c>
    </row>
    <row r="8799" spans="14:14" ht="12.75" customHeight="1" x14ac:dyDescent="0.25">
      <c r="N8799" s="131" t="e">
        <f t="shared" si="137"/>
        <v>#N/A</v>
      </c>
    </row>
    <row r="8800" spans="14:14" ht="12.75" customHeight="1" x14ac:dyDescent="0.25">
      <c r="N8800" s="131" t="e">
        <f t="shared" si="137"/>
        <v>#N/A</v>
      </c>
    </row>
    <row r="8801" spans="14:14" ht="12.75" customHeight="1" x14ac:dyDescent="0.25">
      <c r="N8801" s="131" t="e">
        <f t="shared" si="137"/>
        <v>#N/A</v>
      </c>
    </row>
    <row r="8802" spans="14:14" ht="12.75" customHeight="1" x14ac:dyDescent="0.25">
      <c r="N8802" s="131" t="e">
        <f t="shared" si="137"/>
        <v>#N/A</v>
      </c>
    </row>
    <row r="8803" spans="14:14" ht="12.75" customHeight="1" x14ac:dyDescent="0.25">
      <c r="N8803" s="131" t="e">
        <f t="shared" si="137"/>
        <v>#N/A</v>
      </c>
    </row>
    <row r="8804" spans="14:14" ht="12.75" customHeight="1" x14ac:dyDescent="0.25">
      <c r="N8804" s="131" t="e">
        <f t="shared" si="137"/>
        <v>#N/A</v>
      </c>
    </row>
    <row r="8805" spans="14:14" ht="12.75" customHeight="1" x14ac:dyDescent="0.25">
      <c r="N8805" s="131" t="e">
        <f t="shared" si="137"/>
        <v>#N/A</v>
      </c>
    </row>
    <row r="8806" spans="14:14" ht="12.75" customHeight="1" x14ac:dyDescent="0.25">
      <c r="N8806" s="131" t="e">
        <f t="shared" si="137"/>
        <v>#N/A</v>
      </c>
    </row>
    <row r="8807" spans="14:14" ht="12.75" customHeight="1" x14ac:dyDescent="0.25">
      <c r="N8807" s="131" t="e">
        <f t="shared" si="137"/>
        <v>#N/A</v>
      </c>
    </row>
    <row r="8808" spans="14:14" ht="12.75" customHeight="1" x14ac:dyDescent="0.25">
      <c r="N8808" s="131" t="e">
        <f t="shared" si="137"/>
        <v>#N/A</v>
      </c>
    </row>
    <row r="8809" spans="14:14" ht="12.75" customHeight="1" x14ac:dyDescent="0.25">
      <c r="N8809" s="131" t="e">
        <f t="shared" si="137"/>
        <v>#N/A</v>
      </c>
    </row>
    <row r="8810" spans="14:14" ht="12.75" customHeight="1" x14ac:dyDescent="0.25">
      <c r="N8810" s="131" t="e">
        <f t="shared" si="137"/>
        <v>#N/A</v>
      </c>
    </row>
    <row r="8811" spans="14:14" ht="12.75" customHeight="1" x14ac:dyDescent="0.25">
      <c r="N8811" s="131" t="e">
        <f t="shared" si="137"/>
        <v>#N/A</v>
      </c>
    </row>
    <row r="8812" spans="14:14" ht="12.75" customHeight="1" x14ac:dyDescent="0.25">
      <c r="N8812" s="131" t="e">
        <f t="shared" si="137"/>
        <v>#N/A</v>
      </c>
    </row>
    <row r="8813" spans="14:14" ht="12.75" customHeight="1" x14ac:dyDescent="0.25">
      <c r="N8813" s="131" t="e">
        <f t="shared" si="137"/>
        <v>#N/A</v>
      </c>
    </row>
    <row r="8814" spans="14:14" ht="12.75" customHeight="1" x14ac:dyDescent="0.25">
      <c r="N8814" s="131" t="e">
        <f t="shared" si="137"/>
        <v>#N/A</v>
      </c>
    </row>
    <row r="8815" spans="14:14" ht="12.75" customHeight="1" x14ac:dyDescent="0.25">
      <c r="N8815" s="131" t="e">
        <f t="shared" si="137"/>
        <v>#N/A</v>
      </c>
    </row>
    <row r="8816" spans="14:14" ht="12.75" customHeight="1" x14ac:dyDescent="0.25">
      <c r="N8816" s="131" t="e">
        <f t="shared" si="137"/>
        <v>#N/A</v>
      </c>
    </row>
    <row r="8817" spans="14:14" ht="12.75" customHeight="1" x14ac:dyDescent="0.25">
      <c r="N8817" s="131" t="e">
        <f t="shared" si="137"/>
        <v>#N/A</v>
      </c>
    </row>
    <row r="8818" spans="14:14" ht="12.75" customHeight="1" x14ac:dyDescent="0.25">
      <c r="N8818" s="131" t="e">
        <f t="shared" si="137"/>
        <v>#N/A</v>
      </c>
    </row>
    <row r="8819" spans="14:14" ht="12.75" customHeight="1" x14ac:dyDescent="0.25">
      <c r="N8819" s="131" t="e">
        <f t="shared" si="137"/>
        <v>#N/A</v>
      </c>
    </row>
    <row r="8820" spans="14:14" ht="12.75" customHeight="1" x14ac:dyDescent="0.25">
      <c r="N8820" s="131" t="e">
        <f t="shared" si="137"/>
        <v>#N/A</v>
      </c>
    </row>
    <row r="8821" spans="14:14" ht="12.75" customHeight="1" x14ac:dyDescent="0.25">
      <c r="N8821" s="131" t="e">
        <f t="shared" si="137"/>
        <v>#N/A</v>
      </c>
    </row>
    <row r="8822" spans="14:14" ht="12.75" customHeight="1" x14ac:dyDescent="0.25">
      <c r="N8822" s="131" t="e">
        <f t="shared" si="137"/>
        <v>#N/A</v>
      </c>
    </row>
    <row r="8823" spans="14:14" ht="12.75" customHeight="1" x14ac:dyDescent="0.25">
      <c r="N8823" s="131" t="e">
        <f t="shared" si="137"/>
        <v>#N/A</v>
      </c>
    </row>
    <row r="8824" spans="14:14" ht="12.75" customHeight="1" x14ac:dyDescent="0.25">
      <c r="N8824" s="131" t="e">
        <f t="shared" si="137"/>
        <v>#N/A</v>
      </c>
    </row>
    <row r="8825" spans="14:14" ht="12.75" customHeight="1" x14ac:dyDescent="0.25">
      <c r="N8825" s="131" t="e">
        <f t="shared" si="137"/>
        <v>#N/A</v>
      </c>
    </row>
    <row r="8826" spans="14:14" ht="12.75" customHeight="1" x14ac:dyDescent="0.25">
      <c r="N8826" s="131" t="e">
        <f t="shared" si="137"/>
        <v>#N/A</v>
      </c>
    </row>
    <row r="8827" spans="14:14" ht="12.75" customHeight="1" x14ac:dyDescent="0.25">
      <c r="N8827" s="131" t="e">
        <f t="shared" si="137"/>
        <v>#N/A</v>
      </c>
    </row>
    <row r="8828" spans="14:14" ht="12.75" customHeight="1" x14ac:dyDescent="0.25">
      <c r="N8828" s="131" t="e">
        <f t="shared" si="137"/>
        <v>#N/A</v>
      </c>
    </row>
    <row r="8829" spans="14:14" ht="12.75" customHeight="1" x14ac:dyDescent="0.25">
      <c r="N8829" s="131" t="e">
        <f t="shared" si="137"/>
        <v>#N/A</v>
      </c>
    </row>
    <row r="8830" spans="14:14" ht="12.75" customHeight="1" x14ac:dyDescent="0.25">
      <c r="N8830" s="131" t="e">
        <f t="shared" si="137"/>
        <v>#N/A</v>
      </c>
    </row>
    <row r="8831" spans="14:14" ht="12.75" customHeight="1" x14ac:dyDescent="0.25">
      <c r="N8831" s="131" t="e">
        <f t="shared" si="137"/>
        <v>#N/A</v>
      </c>
    </row>
    <row r="8832" spans="14:14" ht="12.75" customHeight="1" x14ac:dyDescent="0.25">
      <c r="N8832" s="131" t="e">
        <f t="shared" si="137"/>
        <v>#N/A</v>
      </c>
    </row>
    <row r="8833" spans="14:14" ht="12.75" customHeight="1" x14ac:dyDescent="0.25">
      <c r="N8833" s="131" t="e">
        <f t="shared" si="137"/>
        <v>#N/A</v>
      </c>
    </row>
    <row r="8834" spans="14:14" ht="12.75" customHeight="1" x14ac:dyDescent="0.25">
      <c r="N8834" s="131" t="e">
        <f t="shared" si="137"/>
        <v>#N/A</v>
      </c>
    </row>
    <row r="8835" spans="14:14" ht="12.75" customHeight="1" x14ac:dyDescent="0.25">
      <c r="N8835" s="131" t="e">
        <f t="shared" si="137"/>
        <v>#N/A</v>
      </c>
    </row>
    <row r="8836" spans="14:14" ht="12.75" customHeight="1" x14ac:dyDescent="0.25">
      <c r="N8836" s="131" t="e">
        <f t="shared" ref="N8836:N8899" si="138">VLOOKUP(I8836,$O$3:$P$10,2,FALSE)</f>
        <v>#N/A</v>
      </c>
    </row>
    <row r="8837" spans="14:14" ht="12.75" customHeight="1" x14ac:dyDescent="0.25">
      <c r="N8837" s="131" t="e">
        <f t="shared" si="138"/>
        <v>#N/A</v>
      </c>
    </row>
    <row r="8838" spans="14:14" ht="12.75" customHeight="1" x14ac:dyDescent="0.25">
      <c r="N8838" s="131" t="e">
        <f t="shared" si="138"/>
        <v>#N/A</v>
      </c>
    </row>
    <row r="8839" spans="14:14" ht="12.75" customHeight="1" x14ac:dyDescent="0.25">
      <c r="N8839" s="131" t="e">
        <f t="shared" si="138"/>
        <v>#N/A</v>
      </c>
    </row>
    <row r="8840" spans="14:14" ht="12.75" customHeight="1" x14ac:dyDescent="0.25">
      <c r="N8840" s="131" t="e">
        <f t="shared" si="138"/>
        <v>#N/A</v>
      </c>
    </row>
    <row r="8841" spans="14:14" ht="12.75" customHeight="1" x14ac:dyDescent="0.25">
      <c r="N8841" s="131" t="e">
        <f t="shared" si="138"/>
        <v>#N/A</v>
      </c>
    </row>
    <row r="8842" spans="14:14" ht="12.75" customHeight="1" x14ac:dyDescent="0.25">
      <c r="N8842" s="131" t="e">
        <f t="shared" si="138"/>
        <v>#N/A</v>
      </c>
    </row>
    <row r="8843" spans="14:14" ht="12.75" customHeight="1" x14ac:dyDescent="0.25">
      <c r="N8843" s="131" t="e">
        <f t="shared" si="138"/>
        <v>#N/A</v>
      </c>
    </row>
    <row r="8844" spans="14:14" ht="12.75" customHeight="1" x14ac:dyDescent="0.25">
      <c r="N8844" s="131" t="e">
        <f t="shared" si="138"/>
        <v>#N/A</v>
      </c>
    </row>
    <row r="8845" spans="14:14" ht="12.75" customHeight="1" x14ac:dyDescent="0.25">
      <c r="N8845" s="131" t="e">
        <f t="shared" si="138"/>
        <v>#N/A</v>
      </c>
    </row>
    <row r="8846" spans="14:14" ht="12.75" customHeight="1" x14ac:dyDescent="0.25">
      <c r="N8846" s="131" t="e">
        <f t="shared" si="138"/>
        <v>#N/A</v>
      </c>
    </row>
    <row r="8847" spans="14:14" ht="12.75" customHeight="1" x14ac:dyDescent="0.25">
      <c r="N8847" s="131" t="e">
        <f t="shared" si="138"/>
        <v>#N/A</v>
      </c>
    </row>
    <row r="8848" spans="14:14" ht="12.75" customHeight="1" x14ac:dyDescent="0.25">
      <c r="N8848" s="131" t="e">
        <f t="shared" si="138"/>
        <v>#N/A</v>
      </c>
    </row>
    <row r="8849" spans="14:14" ht="12.75" customHeight="1" x14ac:dyDescent="0.25">
      <c r="N8849" s="131" t="e">
        <f t="shared" si="138"/>
        <v>#N/A</v>
      </c>
    </row>
    <row r="8850" spans="14:14" ht="12.75" customHeight="1" x14ac:dyDescent="0.25">
      <c r="N8850" s="131" t="e">
        <f t="shared" si="138"/>
        <v>#N/A</v>
      </c>
    </row>
    <row r="8851" spans="14:14" ht="12.75" customHeight="1" x14ac:dyDescent="0.25">
      <c r="N8851" s="131" t="e">
        <f t="shared" si="138"/>
        <v>#N/A</v>
      </c>
    </row>
    <row r="8852" spans="14:14" ht="12.75" customHeight="1" x14ac:dyDescent="0.25">
      <c r="N8852" s="131" t="e">
        <f t="shared" si="138"/>
        <v>#N/A</v>
      </c>
    </row>
    <row r="8853" spans="14:14" ht="12.75" customHeight="1" x14ac:dyDescent="0.25">
      <c r="N8853" s="131" t="e">
        <f t="shared" si="138"/>
        <v>#N/A</v>
      </c>
    </row>
    <row r="8854" spans="14:14" ht="12.75" customHeight="1" x14ac:dyDescent="0.25">
      <c r="N8854" s="131" t="e">
        <f t="shared" si="138"/>
        <v>#N/A</v>
      </c>
    </row>
    <row r="8855" spans="14:14" ht="12.75" customHeight="1" x14ac:dyDescent="0.25">
      <c r="N8855" s="131" t="e">
        <f t="shared" si="138"/>
        <v>#N/A</v>
      </c>
    </row>
    <row r="8856" spans="14:14" ht="12.75" customHeight="1" x14ac:dyDescent="0.25">
      <c r="N8856" s="131" t="e">
        <f t="shared" si="138"/>
        <v>#N/A</v>
      </c>
    </row>
    <row r="8857" spans="14:14" ht="12.75" customHeight="1" x14ac:dyDescent="0.25">
      <c r="N8857" s="131" t="e">
        <f t="shared" si="138"/>
        <v>#N/A</v>
      </c>
    </row>
    <row r="8858" spans="14:14" ht="12.75" customHeight="1" x14ac:dyDescent="0.25">
      <c r="N8858" s="131" t="e">
        <f t="shared" si="138"/>
        <v>#N/A</v>
      </c>
    </row>
    <row r="8859" spans="14:14" ht="12.75" customHeight="1" x14ac:dyDescent="0.25">
      <c r="N8859" s="131" t="e">
        <f t="shared" si="138"/>
        <v>#N/A</v>
      </c>
    </row>
    <row r="8860" spans="14:14" ht="12.75" customHeight="1" x14ac:dyDescent="0.25">
      <c r="N8860" s="131" t="e">
        <f t="shared" si="138"/>
        <v>#N/A</v>
      </c>
    </row>
    <row r="8861" spans="14:14" ht="12.75" customHeight="1" x14ac:dyDescent="0.25">
      <c r="N8861" s="131" t="e">
        <f t="shared" si="138"/>
        <v>#N/A</v>
      </c>
    </row>
    <row r="8862" spans="14:14" ht="12.75" customHeight="1" x14ac:dyDescent="0.25">
      <c r="N8862" s="131" t="e">
        <f t="shared" si="138"/>
        <v>#N/A</v>
      </c>
    </row>
    <row r="8863" spans="14:14" ht="12.75" customHeight="1" x14ac:dyDescent="0.25">
      <c r="N8863" s="131" t="e">
        <f t="shared" si="138"/>
        <v>#N/A</v>
      </c>
    </row>
    <row r="8864" spans="14:14" ht="12.75" customHeight="1" x14ac:dyDescent="0.25">
      <c r="N8864" s="131" t="e">
        <f t="shared" si="138"/>
        <v>#N/A</v>
      </c>
    </row>
    <row r="8865" spans="14:14" ht="12.75" customHeight="1" x14ac:dyDescent="0.25">
      <c r="N8865" s="131" t="e">
        <f t="shared" si="138"/>
        <v>#N/A</v>
      </c>
    </row>
    <row r="8866" spans="14:14" ht="12.75" customHeight="1" x14ac:dyDescent="0.25">
      <c r="N8866" s="131" t="e">
        <f t="shared" si="138"/>
        <v>#N/A</v>
      </c>
    </row>
    <row r="8867" spans="14:14" ht="12.75" customHeight="1" x14ac:dyDescent="0.25">
      <c r="N8867" s="131" t="e">
        <f t="shared" si="138"/>
        <v>#N/A</v>
      </c>
    </row>
    <row r="8868" spans="14:14" ht="12.75" customHeight="1" x14ac:dyDescent="0.25">
      <c r="N8868" s="131" t="e">
        <f t="shared" si="138"/>
        <v>#N/A</v>
      </c>
    </row>
    <row r="8869" spans="14:14" ht="12.75" customHeight="1" x14ac:dyDescent="0.25">
      <c r="N8869" s="131" t="e">
        <f t="shared" si="138"/>
        <v>#N/A</v>
      </c>
    </row>
    <row r="8870" spans="14:14" ht="12.75" customHeight="1" x14ac:dyDescent="0.25">
      <c r="N8870" s="131" t="e">
        <f t="shared" si="138"/>
        <v>#N/A</v>
      </c>
    </row>
    <row r="8871" spans="14:14" ht="12.75" customHeight="1" x14ac:dyDescent="0.25">
      <c r="N8871" s="131" t="e">
        <f t="shared" si="138"/>
        <v>#N/A</v>
      </c>
    </row>
    <row r="8872" spans="14:14" ht="12.75" customHeight="1" x14ac:dyDescent="0.25">
      <c r="N8872" s="131" t="e">
        <f t="shared" si="138"/>
        <v>#N/A</v>
      </c>
    </row>
    <row r="8873" spans="14:14" ht="12.75" customHeight="1" x14ac:dyDescent="0.25">
      <c r="N8873" s="131" t="e">
        <f t="shared" si="138"/>
        <v>#N/A</v>
      </c>
    </row>
    <row r="8874" spans="14:14" ht="12.75" customHeight="1" x14ac:dyDescent="0.25">
      <c r="N8874" s="131" t="e">
        <f t="shared" si="138"/>
        <v>#N/A</v>
      </c>
    </row>
    <row r="8875" spans="14:14" ht="12.75" customHeight="1" x14ac:dyDescent="0.25">
      <c r="N8875" s="131" t="e">
        <f t="shared" si="138"/>
        <v>#N/A</v>
      </c>
    </row>
    <row r="8876" spans="14:14" ht="12.75" customHeight="1" x14ac:dyDescent="0.25">
      <c r="N8876" s="131" t="e">
        <f t="shared" si="138"/>
        <v>#N/A</v>
      </c>
    </row>
    <row r="8877" spans="14:14" ht="12.75" customHeight="1" x14ac:dyDescent="0.25">
      <c r="N8877" s="131" t="e">
        <f t="shared" si="138"/>
        <v>#N/A</v>
      </c>
    </row>
    <row r="8878" spans="14:14" ht="12.75" customHeight="1" x14ac:dyDescent="0.25">
      <c r="N8878" s="131" t="e">
        <f t="shared" si="138"/>
        <v>#N/A</v>
      </c>
    </row>
    <row r="8879" spans="14:14" ht="12.75" customHeight="1" x14ac:dyDescent="0.25">
      <c r="N8879" s="131" t="e">
        <f t="shared" si="138"/>
        <v>#N/A</v>
      </c>
    </row>
    <row r="8880" spans="14:14" ht="12.75" customHeight="1" x14ac:dyDescent="0.25">
      <c r="N8880" s="131" t="e">
        <f t="shared" si="138"/>
        <v>#N/A</v>
      </c>
    </row>
    <row r="8881" spans="14:14" ht="12.75" customHeight="1" x14ac:dyDescent="0.25">
      <c r="N8881" s="131" t="e">
        <f t="shared" si="138"/>
        <v>#N/A</v>
      </c>
    </row>
    <row r="8882" spans="14:14" ht="12.75" customHeight="1" x14ac:dyDescent="0.25">
      <c r="N8882" s="131" t="e">
        <f t="shared" si="138"/>
        <v>#N/A</v>
      </c>
    </row>
    <row r="8883" spans="14:14" ht="12.75" customHeight="1" x14ac:dyDescent="0.25">
      <c r="N8883" s="131" t="e">
        <f t="shared" si="138"/>
        <v>#N/A</v>
      </c>
    </row>
    <row r="8884" spans="14:14" ht="12.75" customHeight="1" x14ac:dyDescent="0.25">
      <c r="N8884" s="131" t="e">
        <f t="shared" si="138"/>
        <v>#N/A</v>
      </c>
    </row>
    <row r="8885" spans="14:14" ht="12.75" customHeight="1" x14ac:dyDescent="0.25">
      <c r="N8885" s="131" t="e">
        <f t="shared" si="138"/>
        <v>#N/A</v>
      </c>
    </row>
    <row r="8886" spans="14:14" ht="12.75" customHeight="1" x14ac:dyDescent="0.25">
      <c r="N8886" s="131" t="e">
        <f t="shared" si="138"/>
        <v>#N/A</v>
      </c>
    </row>
    <row r="8887" spans="14:14" ht="12.75" customHeight="1" x14ac:dyDescent="0.25">
      <c r="N8887" s="131" t="e">
        <f t="shared" si="138"/>
        <v>#N/A</v>
      </c>
    </row>
    <row r="8888" spans="14:14" ht="12.75" customHeight="1" x14ac:dyDescent="0.25">
      <c r="N8888" s="131" t="e">
        <f t="shared" si="138"/>
        <v>#N/A</v>
      </c>
    </row>
    <row r="8889" spans="14:14" ht="12.75" customHeight="1" x14ac:dyDescent="0.25">
      <c r="N8889" s="131" t="e">
        <f t="shared" si="138"/>
        <v>#N/A</v>
      </c>
    </row>
    <row r="8890" spans="14:14" ht="12.75" customHeight="1" x14ac:dyDescent="0.25">
      <c r="N8890" s="131" t="e">
        <f t="shared" si="138"/>
        <v>#N/A</v>
      </c>
    </row>
    <row r="8891" spans="14:14" ht="12.75" customHeight="1" x14ac:dyDescent="0.25">
      <c r="N8891" s="131" t="e">
        <f t="shared" si="138"/>
        <v>#N/A</v>
      </c>
    </row>
    <row r="8892" spans="14:14" ht="12.75" customHeight="1" x14ac:dyDescent="0.25">
      <c r="N8892" s="131" t="e">
        <f t="shared" si="138"/>
        <v>#N/A</v>
      </c>
    </row>
    <row r="8893" spans="14:14" ht="12.75" customHeight="1" x14ac:dyDescent="0.25">
      <c r="N8893" s="131" t="e">
        <f t="shared" si="138"/>
        <v>#N/A</v>
      </c>
    </row>
    <row r="8894" spans="14:14" ht="12.75" customHeight="1" x14ac:dyDescent="0.25">
      <c r="N8894" s="131" t="e">
        <f t="shared" si="138"/>
        <v>#N/A</v>
      </c>
    </row>
    <row r="8895" spans="14:14" ht="12.75" customHeight="1" x14ac:dyDescent="0.25">
      <c r="N8895" s="131" t="e">
        <f t="shared" si="138"/>
        <v>#N/A</v>
      </c>
    </row>
    <row r="8896" spans="14:14" ht="12.75" customHeight="1" x14ac:dyDescent="0.25">
      <c r="N8896" s="131" t="e">
        <f t="shared" si="138"/>
        <v>#N/A</v>
      </c>
    </row>
    <row r="8897" spans="14:14" ht="12.75" customHeight="1" x14ac:dyDescent="0.25">
      <c r="N8897" s="131" t="e">
        <f t="shared" si="138"/>
        <v>#N/A</v>
      </c>
    </row>
    <row r="8898" spans="14:14" ht="12.75" customHeight="1" x14ac:dyDescent="0.25">
      <c r="N8898" s="131" t="e">
        <f t="shared" si="138"/>
        <v>#N/A</v>
      </c>
    </row>
    <row r="8899" spans="14:14" ht="12.75" customHeight="1" x14ac:dyDescent="0.25">
      <c r="N8899" s="131" t="e">
        <f t="shared" si="138"/>
        <v>#N/A</v>
      </c>
    </row>
    <row r="8900" spans="14:14" ht="12.75" customHeight="1" x14ac:dyDescent="0.25">
      <c r="N8900" s="131" t="e">
        <f t="shared" ref="N8900:N8963" si="139">VLOOKUP(I8900,$O$3:$P$10,2,FALSE)</f>
        <v>#N/A</v>
      </c>
    </row>
    <row r="8901" spans="14:14" ht="12.75" customHeight="1" x14ac:dyDescent="0.25">
      <c r="N8901" s="131" t="e">
        <f t="shared" si="139"/>
        <v>#N/A</v>
      </c>
    </row>
    <row r="8902" spans="14:14" ht="12.75" customHeight="1" x14ac:dyDescent="0.25">
      <c r="N8902" s="131" t="e">
        <f t="shared" si="139"/>
        <v>#N/A</v>
      </c>
    </row>
    <row r="8903" spans="14:14" ht="12.75" customHeight="1" x14ac:dyDescent="0.25">
      <c r="N8903" s="131" t="e">
        <f t="shared" si="139"/>
        <v>#N/A</v>
      </c>
    </row>
    <row r="8904" spans="14:14" ht="12.75" customHeight="1" x14ac:dyDescent="0.25">
      <c r="N8904" s="131" t="e">
        <f t="shared" si="139"/>
        <v>#N/A</v>
      </c>
    </row>
    <row r="8905" spans="14:14" ht="12.75" customHeight="1" x14ac:dyDescent="0.25">
      <c r="N8905" s="131" t="e">
        <f t="shared" si="139"/>
        <v>#N/A</v>
      </c>
    </row>
    <row r="8906" spans="14:14" ht="12.75" customHeight="1" x14ac:dyDescent="0.25">
      <c r="N8906" s="131" t="e">
        <f t="shared" si="139"/>
        <v>#N/A</v>
      </c>
    </row>
    <row r="8907" spans="14:14" ht="12.75" customHeight="1" x14ac:dyDescent="0.25">
      <c r="N8907" s="131" t="e">
        <f t="shared" si="139"/>
        <v>#N/A</v>
      </c>
    </row>
    <row r="8908" spans="14:14" ht="12.75" customHeight="1" x14ac:dyDescent="0.25">
      <c r="N8908" s="131" t="e">
        <f t="shared" si="139"/>
        <v>#N/A</v>
      </c>
    </row>
    <row r="8909" spans="14:14" ht="12.75" customHeight="1" x14ac:dyDescent="0.25">
      <c r="N8909" s="131" t="e">
        <f t="shared" si="139"/>
        <v>#N/A</v>
      </c>
    </row>
    <row r="8910" spans="14:14" ht="12.75" customHeight="1" x14ac:dyDescent="0.25">
      <c r="N8910" s="131" t="e">
        <f t="shared" si="139"/>
        <v>#N/A</v>
      </c>
    </row>
    <row r="8911" spans="14:14" ht="12.75" customHeight="1" x14ac:dyDescent="0.25">
      <c r="N8911" s="131" t="e">
        <f t="shared" si="139"/>
        <v>#N/A</v>
      </c>
    </row>
    <row r="8912" spans="14:14" ht="12.75" customHeight="1" x14ac:dyDescent="0.25">
      <c r="N8912" s="131" t="e">
        <f t="shared" si="139"/>
        <v>#N/A</v>
      </c>
    </row>
    <row r="8913" spans="14:14" ht="12.75" customHeight="1" x14ac:dyDescent="0.25">
      <c r="N8913" s="131" t="e">
        <f t="shared" si="139"/>
        <v>#N/A</v>
      </c>
    </row>
    <row r="8914" spans="14:14" ht="12.75" customHeight="1" x14ac:dyDescent="0.25">
      <c r="N8914" s="131" t="e">
        <f t="shared" si="139"/>
        <v>#N/A</v>
      </c>
    </row>
    <row r="8915" spans="14:14" ht="12.75" customHeight="1" x14ac:dyDescent="0.25">
      <c r="N8915" s="131" t="e">
        <f t="shared" si="139"/>
        <v>#N/A</v>
      </c>
    </row>
    <row r="8916" spans="14:14" ht="12.75" customHeight="1" x14ac:dyDescent="0.25">
      <c r="N8916" s="131" t="e">
        <f t="shared" si="139"/>
        <v>#N/A</v>
      </c>
    </row>
    <row r="8917" spans="14:14" ht="12.75" customHeight="1" x14ac:dyDescent="0.25">
      <c r="N8917" s="131" t="e">
        <f t="shared" si="139"/>
        <v>#N/A</v>
      </c>
    </row>
    <row r="8918" spans="14:14" ht="12.75" customHeight="1" x14ac:dyDescent="0.25">
      <c r="N8918" s="131" t="e">
        <f t="shared" si="139"/>
        <v>#N/A</v>
      </c>
    </row>
    <row r="8919" spans="14:14" ht="12.75" customHeight="1" x14ac:dyDescent="0.25">
      <c r="N8919" s="131" t="e">
        <f t="shared" si="139"/>
        <v>#N/A</v>
      </c>
    </row>
    <row r="8920" spans="14:14" ht="12.75" customHeight="1" x14ac:dyDescent="0.25">
      <c r="N8920" s="131" t="e">
        <f t="shared" si="139"/>
        <v>#N/A</v>
      </c>
    </row>
    <row r="8921" spans="14:14" ht="12.75" customHeight="1" x14ac:dyDescent="0.25">
      <c r="N8921" s="131" t="e">
        <f t="shared" si="139"/>
        <v>#N/A</v>
      </c>
    </row>
    <row r="8922" spans="14:14" ht="12.75" customHeight="1" x14ac:dyDescent="0.25">
      <c r="N8922" s="131" t="e">
        <f t="shared" si="139"/>
        <v>#N/A</v>
      </c>
    </row>
    <row r="8923" spans="14:14" ht="12.75" customHeight="1" x14ac:dyDescent="0.25">
      <c r="N8923" s="131" t="e">
        <f t="shared" si="139"/>
        <v>#N/A</v>
      </c>
    </row>
    <row r="8924" spans="14:14" ht="12.75" customHeight="1" x14ac:dyDescent="0.25">
      <c r="N8924" s="131" t="e">
        <f t="shared" si="139"/>
        <v>#N/A</v>
      </c>
    </row>
    <row r="8925" spans="14:14" ht="12.75" customHeight="1" x14ac:dyDescent="0.25">
      <c r="N8925" s="131" t="e">
        <f t="shared" si="139"/>
        <v>#N/A</v>
      </c>
    </row>
    <row r="8926" spans="14:14" ht="12.75" customHeight="1" x14ac:dyDescent="0.25">
      <c r="N8926" s="131" t="e">
        <f t="shared" si="139"/>
        <v>#N/A</v>
      </c>
    </row>
    <row r="8927" spans="14:14" ht="12.75" customHeight="1" x14ac:dyDescent="0.25">
      <c r="N8927" s="131" t="e">
        <f t="shared" si="139"/>
        <v>#N/A</v>
      </c>
    </row>
    <row r="8928" spans="14:14" ht="12.75" customHeight="1" x14ac:dyDescent="0.25">
      <c r="N8928" s="131" t="e">
        <f t="shared" si="139"/>
        <v>#N/A</v>
      </c>
    </row>
    <row r="8929" spans="14:14" ht="12.75" customHeight="1" x14ac:dyDescent="0.25">
      <c r="N8929" s="131" t="e">
        <f t="shared" si="139"/>
        <v>#N/A</v>
      </c>
    </row>
    <row r="8930" spans="14:14" ht="12.75" customHeight="1" x14ac:dyDescent="0.25">
      <c r="N8930" s="131" t="e">
        <f t="shared" si="139"/>
        <v>#N/A</v>
      </c>
    </row>
    <row r="8931" spans="14:14" ht="12.75" customHeight="1" x14ac:dyDescent="0.25">
      <c r="N8931" s="131" t="e">
        <f t="shared" si="139"/>
        <v>#N/A</v>
      </c>
    </row>
    <row r="8932" spans="14:14" ht="12.75" customHeight="1" x14ac:dyDescent="0.25">
      <c r="N8932" s="131" t="e">
        <f t="shared" si="139"/>
        <v>#N/A</v>
      </c>
    </row>
    <row r="8933" spans="14:14" ht="12.75" customHeight="1" x14ac:dyDescent="0.25">
      <c r="N8933" s="131" t="e">
        <f t="shared" si="139"/>
        <v>#N/A</v>
      </c>
    </row>
    <row r="8934" spans="14:14" ht="12.75" customHeight="1" x14ac:dyDescent="0.25">
      <c r="N8934" s="131" t="e">
        <f t="shared" si="139"/>
        <v>#N/A</v>
      </c>
    </row>
    <row r="8935" spans="14:14" ht="12.75" customHeight="1" x14ac:dyDescent="0.25">
      <c r="N8935" s="131" t="e">
        <f t="shared" si="139"/>
        <v>#N/A</v>
      </c>
    </row>
    <row r="8936" spans="14:14" ht="12.75" customHeight="1" x14ac:dyDescent="0.25">
      <c r="N8936" s="131" t="e">
        <f t="shared" si="139"/>
        <v>#N/A</v>
      </c>
    </row>
    <row r="8937" spans="14:14" ht="12.75" customHeight="1" x14ac:dyDescent="0.25">
      <c r="N8937" s="131" t="e">
        <f t="shared" si="139"/>
        <v>#N/A</v>
      </c>
    </row>
    <row r="8938" spans="14:14" ht="12.75" customHeight="1" x14ac:dyDescent="0.25">
      <c r="N8938" s="131" t="e">
        <f t="shared" si="139"/>
        <v>#N/A</v>
      </c>
    </row>
    <row r="8939" spans="14:14" ht="12.75" customHeight="1" x14ac:dyDescent="0.25">
      <c r="N8939" s="131" t="e">
        <f t="shared" si="139"/>
        <v>#N/A</v>
      </c>
    </row>
    <row r="8940" spans="14:14" ht="12.75" customHeight="1" x14ac:dyDescent="0.25">
      <c r="N8940" s="131" t="e">
        <f t="shared" si="139"/>
        <v>#N/A</v>
      </c>
    </row>
    <row r="8941" spans="14:14" ht="12.75" customHeight="1" x14ac:dyDescent="0.25">
      <c r="N8941" s="131" t="e">
        <f t="shared" si="139"/>
        <v>#N/A</v>
      </c>
    </row>
    <row r="8942" spans="14:14" ht="12.75" customHeight="1" x14ac:dyDescent="0.25">
      <c r="N8942" s="131" t="e">
        <f t="shared" si="139"/>
        <v>#N/A</v>
      </c>
    </row>
    <row r="8943" spans="14:14" ht="12.75" customHeight="1" x14ac:dyDescent="0.25">
      <c r="N8943" s="131" t="e">
        <f t="shared" si="139"/>
        <v>#N/A</v>
      </c>
    </row>
    <row r="8944" spans="14:14" ht="12.75" customHeight="1" x14ac:dyDescent="0.25">
      <c r="N8944" s="131" t="e">
        <f t="shared" si="139"/>
        <v>#N/A</v>
      </c>
    </row>
    <row r="8945" spans="14:14" ht="12.75" customHeight="1" x14ac:dyDescent="0.25">
      <c r="N8945" s="131" t="e">
        <f t="shared" si="139"/>
        <v>#N/A</v>
      </c>
    </row>
    <row r="8946" spans="14:14" ht="12.75" customHeight="1" x14ac:dyDescent="0.25">
      <c r="N8946" s="131" t="e">
        <f t="shared" si="139"/>
        <v>#N/A</v>
      </c>
    </row>
    <row r="8947" spans="14:14" ht="12.75" customHeight="1" x14ac:dyDescent="0.25">
      <c r="N8947" s="131" t="e">
        <f t="shared" si="139"/>
        <v>#N/A</v>
      </c>
    </row>
    <row r="8948" spans="14:14" ht="12.75" customHeight="1" x14ac:dyDescent="0.25">
      <c r="N8948" s="131" t="e">
        <f t="shared" si="139"/>
        <v>#N/A</v>
      </c>
    </row>
    <row r="8949" spans="14:14" ht="12.75" customHeight="1" x14ac:dyDescent="0.25">
      <c r="N8949" s="131" t="e">
        <f t="shared" si="139"/>
        <v>#N/A</v>
      </c>
    </row>
    <row r="8950" spans="14:14" ht="12.75" customHeight="1" x14ac:dyDescent="0.25">
      <c r="N8950" s="131" t="e">
        <f t="shared" si="139"/>
        <v>#N/A</v>
      </c>
    </row>
    <row r="8951" spans="14:14" ht="12.75" customHeight="1" x14ac:dyDescent="0.25">
      <c r="N8951" s="131" t="e">
        <f t="shared" si="139"/>
        <v>#N/A</v>
      </c>
    </row>
    <row r="8952" spans="14:14" ht="12.75" customHeight="1" x14ac:dyDescent="0.25">
      <c r="N8952" s="131" t="e">
        <f t="shared" si="139"/>
        <v>#N/A</v>
      </c>
    </row>
    <row r="8953" spans="14:14" ht="12.75" customHeight="1" x14ac:dyDescent="0.25">
      <c r="N8953" s="131" t="e">
        <f t="shared" si="139"/>
        <v>#N/A</v>
      </c>
    </row>
    <row r="8954" spans="14:14" ht="12.75" customHeight="1" x14ac:dyDescent="0.25">
      <c r="N8954" s="131" t="e">
        <f t="shared" si="139"/>
        <v>#N/A</v>
      </c>
    </row>
    <row r="8955" spans="14:14" ht="12.75" customHeight="1" x14ac:dyDescent="0.25">
      <c r="N8955" s="131" t="e">
        <f t="shared" si="139"/>
        <v>#N/A</v>
      </c>
    </row>
    <row r="8956" spans="14:14" ht="12.75" customHeight="1" x14ac:dyDescent="0.25">
      <c r="N8956" s="131" t="e">
        <f t="shared" si="139"/>
        <v>#N/A</v>
      </c>
    </row>
    <row r="8957" spans="14:14" ht="12.75" customHeight="1" x14ac:dyDescent="0.25">
      <c r="N8957" s="131" t="e">
        <f t="shared" si="139"/>
        <v>#N/A</v>
      </c>
    </row>
    <row r="8958" spans="14:14" ht="12.75" customHeight="1" x14ac:dyDescent="0.25">
      <c r="N8958" s="131" t="e">
        <f t="shared" si="139"/>
        <v>#N/A</v>
      </c>
    </row>
    <row r="8959" spans="14:14" ht="12.75" customHeight="1" x14ac:dyDescent="0.25">
      <c r="N8959" s="131" t="e">
        <f t="shared" si="139"/>
        <v>#N/A</v>
      </c>
    </row>
    <row r="8960" spans="14:14" ht="12.75" customHeight="1" x14ac:dyDescent="0.25">
      <c r="N8960" s="131" t="e">
        <f t="shared" si="139"/>
        <v>#N/A</v>
      </c>
    </row>
    <row r="8961" spans="14:14" ht="12.75" customHeight="1" x14ac:dyDescent="0.25">
      <c r="N8961" s="131" t="e">
        <f t="shared" si="139"/>
        <v>#N/A</v>
      </c>
    </row>
    <row r="8962" spans="14:14" ht="12.75" customHeight="1" x14ac:dyDescent="0.25">
      <c r="N8962" s="131" t="e">
        <f t="shared" si="139"/>
        <v>#N/A</v>
      </c>
    </row>
    <row r="8963" spans="14:14" ht="12.75" customHeight="1" x14ac:dyDescent="0.25">
      <c r="N8963" s="131" t="e">
        <f t="shared" si="139"/>
        <v>#N/A</v>
      </c>
    </row>
    <row r="8964" spans="14:14" ht="12.75" customHeight="1" x14ac:dyDescent="0.25">
      <c r="N8964" s="131" t="e">
        <f t="shared" ref="N8964:N9027" si="140">VLOOKUP(I8964,$O$3:$P$10,2,FALSE)</f>
        <v>#N/A</v>
      </c>
    </row>
    <row r="8965" spans="14:14" ht="12.75" customHeight="1" x14ac:dyDescent="0.25">
      <c r="N8965" s="131" t="e">
        <f t="shared" si="140"/>
        <v>#N/A</v>
      </c>
    </row>
    <row r="8966" spans="14:14" ht="12.75" customHeight="1" x14ac:dyDescent="0.25">
      <c r="N8966" s="131" t="e">
        <f t="shared" si="140"/>
        <v>#N/A</v>
      </c>
    </row>
    <row r="8967" spans="14:14" ht="12.75" customHeight="1" x14ac:dyDescent="0.25">
      <c r="N8967" s="131" t="e">
        <f t="shared" si="140"/>
        <v>#N/A</v>
      </c>
    </row>
    <row r="8968" spans="14:14" ht="12.75" customHeight="1" x14ac:dyDescent="0.25">
      <c r="N8968" s="131" t="e">
        <f t="shared" si="140"/>
        <v>#N/A</v>
      </c>
    </row>
    <row r="8969" spans="14:14" ht="12.75" customHeight="1" x14ac:dyDescent="0.25">
      <c r="N8969" s="131" t="e">
        <f t="shared" si="140"/>
        <v>#N/A</v>
      </c>
    </row>
    <row r="8970" spans="14:14" ht="12.75" customHeight="1" x14ac:dyDescent="0.25">
      <c r="N8970" s="131" t="e">
        <f t="shared" si="140"/>
        <v>#N/A</v>
      </c>
    </row>
    <row r="8971" spans="14:14" ht="12.75" customHeight="1" x14ac:dyDescent="0.25">
      <c r="N8971" s="131" t="e">
        <f t="shared" si="140"/>
        <v>#N/A</v>
      </c>
    </row>
    <row r="8972" spans="14:14" ht="12.75" customHeight="1" x14ac:dyDescent="0.25">
      <c r="N8972" s="131" t="e">
        <f t="shared" si="140"/>
        <v>#N/A</v>
      </c>
    </row>
    <row r="8973" spans="14:14" ht="12.75" customHeight="1" x14ac:dyDescent="0.25">
      <c r="N8973" s="131" t="e">
        <f t="shared" si="140"/>
        <v>#N/A</v>
      </c>
    </row>
    <row r="8974" spans="14:14" ht="12.75" customHeight="1" x14ac:dyDescent="0.25">
      <c r="N8974" s="131" t="e">
        <f t="shared" si="140"/>
        <v>#N/A</v>
      </c>
    </row>
    <row r="8975" spans="14:14" ht="12.75" customHeight="1" x14ac:dyDescent="0.25">
      <c r="N8975" s="131" t="e">
        <f t="shared" si="140"/>
        <v>#N/A</v>
      </c>
    </row>
    <row r="8976" spans="14:14" ht="12.75" customHeight="1" x14ac:dyDescent="0.25">
      <c r="N8976" s="131" t="e">
        <f t="shared" si="140"/>
        <v>#N/A</v>
      </c>
    </row>
    <row r="8977" spans="14:14" ht="12.75" customHeight="1" x14ac:dyDescent="0.25">
      <c r="N8977" s="131" t="e">
        <f t="shared" si="140"/>
        <v>#N/A</v>
      </c>
    </row>
    <row r="8978" spans="14:14" ht="12.75" customHeight="1" x14ac:dyDescent="0.25">
      <c r="N8978" s="131" t="e">
        <f t="shared" si="140"/>
        <v>#N/A</v>
      </c>
    </row>
    <row r="8979" spans="14:14" ht="12.75" customHeight="1" x14ac:dyDescent="0.25">
      <c r="N8979" s="131" t="e">
        <f t="shared" si="140"/>
        <v>#N/A</v>
      </c>
    </row>
    <row r="8980" spans="14:14" ht="12.75" customHeight="1" x14ac:dyDescent="0.25">
      <c r="N8980" s="131" t="e">
        <f t="shared" si="140"/>
        <v>#N/A</v>
      </c>
    </row>
    <row r="8981" spans="14:14" ht="12.75" customHeight="1" x14ac:dyDescent="0.25">
      <c r="N8981" s="131" t="e">
        <f t="shared" si="140"/>
        <v>#N/A</v>
      </c>
    </row>
    <row r="8982" spans="14:14" ht="12.75" customHeight="1" x14ac:dyDescent="0.25">
      <c r="N8982" s="131" t="e">
        <f t="shared" si="140"/>
        <v>#N/A</v>
      </c>
    </row>
    <row r="8983" spans="14:14" ht="12.75" customHeight="1" x14ac:dyDescent="0.25">
      <c r="N8983" s="131" t="e">
        <f t="shared" si="140"/>
        <v>#N/A</v>
      </c>
    </row>
    <row r="8984" spans="14:14" ht="12.75" customHeight="1" x14ac:dyDescent="0.25">
      <c r="N8984" s="131" t="e">
        <f t="shared" si="140"/>
        <v>#N/A</v>
      </c>
    </row>
    <row r="8985" spans="14:14" ht="12.75" customHeight="1" x14ac:dyDescent="0.25">
      <c r="N8985" s="131" t="e">
        <f t="shared" si="140"/>
        <v>#N/A</v>
      </c>
    </row>
    <row r="8986" spans="14:14" ht="12.75" customHeight="1" x14ac:dyDescent="0.25">
      <c r="N8986" s="131" t="e">
        <f t="shared" si="140"/>
        <v>#N/A</v>
      </c>
    </row>
    <row r="8987" spans="14:14" ht="12.75" customHeight="1" x14ac:dyDescent="0.25">
      <c r="N8987" s="131" t="e">
        <f t="shared" si="140"/>
        <v>#N/A</v>
      </c>
    </row>
    <row r="8988" spans="14:14" ht="12.75" customHeight="1" x14ac:dyDescent="0.25">
      <c r="N8988" s="131" t="e">
        <f t="shared" si="140"/>
        <v>#N/A</v>
      </c>
    </row>
    <row r="8989" spans="14:14" ht="12.75" customHeight="1" x14ac:dyDescent="0.25">
      <c r="N8989" s="131" t="e">
        <f t="shared" si="140"/>
        <v>#N/A</v>
      </c>
    </row>
    <row r="8990" spans="14:14" ht="12.75" customHeight="1" x14ac:dyDescent="0.25">
      <c r="N8990" s="131" t="e">
        <f t="shared" si="140"/>
        <v>#N/A</v>
      </c>
    </row>
    <row r="8991" spans="14:14" ht="12.75" customHeight="1" x14ac:dyDescent="0.25">
      <c r="N8991" s="131" t="e">
        <f t="shared" si="140"/>
        <v>#N/A</v>
      </c>
    </row>
    <row r="8992" spans="14:14" ht="12.75" customHeight="1" x14ac:dyDescent="0.25">
      <c r="N8992" s="131" t="e">
        <f t="shared" si="140"/>
        <v>#N/A</v>
      </c>
    </row>
    <row r="8993" spans="14:14" ht="12.75" customHeight="1" x14ac:dyDescent="0.25">
      <c r="N8993" s="131" t="e">
        <f t="shared" si="140"/>
        <v>#N/A</v>
      </c>
    </row>
    <row r="8994" spans="14:14" ht="12.75" customHeight="1" x14ac:dyDescent="0.25">
      <c r="N8994" s="131" t="e">
        <f t="shared" si="140"/>
        <v>#N/A</v>
      </c>
    </row>
    <row r="8995" spans="14:14" ht="12.75" customHeight="1" x14ac:dyDescent="0.25">
      <c r="N8995" s="131" t="e">
        <f t="shared" si="140"/>
        <v>#N/A</v>
      </c>
    </row>
    <row r="8996" spans="14:14" ht="12.75" customHeight="1" x14ac:dyDescent="0.25">
      <c r="N8996" s="131" t="e">
        <f t="shared" si="140"/>
        <v>#N/A</v>
      </c>
    </row>
    <row r="8997" spans="14:14" ht="12.75" customHeight="1" x14ac:dyDescent="0.25">
      <c r="N8997" s="131" t="e">
        <f t="shared" si="140"/>
        <v>#N/A</v>
      </c>
    </row>
    <row r="8998" spans="14:14" ht="12.75" customHeight="1" x14ac:dyDescent="0.25">
      <c r="N8998" s="131" t="e">
        <f t="shared" si="140"/>
        <v>#N/A</v>
      </c>
    </row>
    <row r="8999" spans="14:14" ht="12.75" customHeight="1" x14ac:dyDescent="0.25">
      <c r="N8999" s="131" t="e">
        <f t="shared" si="140"/>
        <v>#N/A</v>
      </c>
    </row>
    <row r="9000" spans="14:14" ht="12.75" customHeight="1" x14ac:dyDescent="0.25">
      <c r="N9000" s="131" t="e">
        <f t="shared" si="140"/>
        <v>#N/A</v>
      </c>
    </row>
    <row r="9001" spans="14:14" ht="12.75" customHeight="1" x14ac:dyDescent="0.25">
      <c r="N9001" s="131" t="e">
        <f t="shared" si="140"/>
        <v>#N/A</v>
      </c>
    </row>
    <row r="9002" spans="14:14" ht="12.75" customHeight="1" x14ac:dyDescent="0.25">
      <c r="N9002" s="131" t="e">
        <f t="shared" si="140"/>
        <v>#N/A</v>
      </c>
    </row>
    <row r="9003" spans="14:14" ht="12.75" customHeight="1" x14ac:dyDescent="0.25">
      <c r="N9003" s="131" t="e">
        <f t="shared" si="140"/>
        <v>#N/A</v>
      </c>
    </row>
    <row r="9004" spans="14:14" ht="12.75" customHeight="1" x14ac:dyDescent="0.25">
      <c r="N9004" s="131" t="e">
        <f t="shared" si="140"/>
        <v>#N/A</v>
      </c>
    </row>
    <row r="9005" spans="14:14" ht="12.75" customHeight="1" x14ac:dyDescent="0.25">
      <c r="N9005" s="131" t="e">
        <f t="shared" si="140"/>
        <v>#N/A</v>
      </c>
    </row>
    <row r="9006" spans="14:14" ht="12.75" customHeight="1" x14ac:dyDescent="0.25">
      <c r="N9006" s="131" t="e">
        <f t="shared" si="140"/>
        <v>#N/A</v>
      </c>
    </row>
    <row r="9007" spans="14:14" ht="12.75" customHeight="1" x14ac:dyDescent="0.25">
      <c r="N9007" s="131" t="e">
        <f t="shared" si="140"/>
        <v>#N/A</v>
      </c>
    </row>
    <row r="9008" spans="14:14" ht="12.75" customHeight="1" x14ac:dyDescent="0.25">
      <c r="N9008" s="131" t="e">
        <f t="shared" si="140"/>
        <v>#N/A</v>
      </c>
    </row>
    <row r="9009" spans="14:14" ht="12.75" customHeight="1" x14ac:dyDescent="0.25">
      <c r="N9009" s="131" t="e">
        <f t="shared" si="140"/>
        <v>#N/A</v>
      </c>
    </row>
    <row r="9010" spans="14:14" ht="12.75" customHeight="1" x14ac:dyDescent="0.25">
      <c r="N9010" s="131" t="e">
        <f t="shared" si="140"/>
        <v>#N/A</v>
      </c>
    </row>
    <row r="9011" spans="14:14" ht="12.75" customHeight="1" x14ac:dyDescent="0.25">
      <c r="N9011" s="131" t="e">
        <f t="shared" si="140"/>
        <v>#N/A</v>
      </c>
    </row>
    <row r="9012" spans="14:14" ht="12.75" customHeight="1" x14ac:dyDescent="0.25">
      <c r="N9012" s="131" t="e">
        <f t="shared" si="140"/>
        <v>#N/A</v>
      </c>
    </row>
    <row r="9013" spans="14:14" ht="12.75" customHeight="1" x14ac:dyDescent="0.25">
      <c r="N9013" s="131" t="e">
        <f t="shared" si="140"/>
        <v>#N/A</v>
      </c>
    </row>
    <row r="9014" spans="14:14" ht="12.75" customHeight="1" x14ac:dyDescent="0.25">
      <c r="N9014" s="131" t="e">
        <f t="shared" si="140"/>
        <v>#N/A</v>
      </c>
    </row>
    <row r="9015" spans="14:14" ht="12.75" customHeight="1" x14ac:dyDescent="0.25">
      <c r="N9015" s="131" t="e">
        <f t="shared" si="140"/>
        <v>#N/A</v>
      </c>
    </row>
    <row r="9016" spans="14:14" ht="12.75" customHeight="1" x14ac:dyDescent="0.25">
      <c r="N9016" s="131" t="e">
        <f t="shared" si="140"/>
        <v>#N/A</v>
      </c>
    </row>
    <row r="9017" spans="14:14" ht="12.75" customHeight="1" x14ac:dyDescent="0.25">
      <c r="N9017" s="131" t="e">
        <f t="shared" si="140"/>
        <v>#N/A</v>
      </c>
    </row>
    <row r="9018" spans="14:14" ht="12.75" customHeight="1" x14ac:dyDescent="0.25">
      <c r="N9018" s="131" t="e">
        <f t="shared" si="140"/>
        <v>#N/A</v>
      </c>
    </row>
    <row r="9019" spans="14:14" ht="12.75" customHeight="1" x14ac:dyDescent="0.25">
      <c r="N9019" s="131" t="e">
        <f t="shared" si="140"/>
        <v>#N/A</v>
      </c>
    </row>
    <row r="9020" spans="14:14" ht="12.75" customHeight="1" x14ac:dyDescent="0.25">
      <c r="N9020" s="131" t="e">
        <f t="shared" si="140"/>
        <v>#N/A</v>
      </c>
    </row>
    <row r="9021" spans="14:14" ht="12.75" customHeight="1" x14ac:dyDescent="0.25">
      <c r="N9021" s="131" t="e">
        <f t="shared" si="140"/>
        <v>#N/A</v>
      </c>
    </row>
    <row r="9022" spans="14:14" ht="12.75" customHeight="1" x14ac:dyDescent="0.25">
      <c r="N9022" s="131" t="e">
        <f t="shared" si="140"/>
        <v>#N/A</v>
      </c>
    </row>
    <row r="9023" spans="14:14" ht="12.75" customHeight="1" x14ac:dyDescent="0.25">
      <c r="N9023" s="131" t="e">
        <f t="shared" si="140"/>
        <v>#N/A</v>
      </c>
    </row>
    <row r="9024" spans="14:14" ht="12.75" customHeight="1" x14ac:dyDescent="0.25">
      <c r="N9024" s="131" t="e">
        <f t="shared" si="140"/>
        <v>#N/A</v>
      </c>
    </row>
    <row r="9025" spans="14:14" ht="12.75" customHeight="1" x14ac:dyDescent="0.25">
      <c r="N9025" s="131" t="e">
        <f t="shared" si="140"/>
        <v>#N/A</v>
      </c>
    </row>
    <row r="9026" spans="14:14" ht="12.75" customHeight="1" x14ac:dyDescent="0.25">
      <c r="N9026" s="131" t="e">
        <f t="shared" si="140"/>
        <v>#N/A</v>
      </c>
    </row>
    <row r="9027" spans="14:14" ht="12.75" customHeight="1" x14ac:dyDescent="0.25">
      <c r="N9027" s="131" t="e">
        <f t="shared" si="140"/>
        <v>#N/A</v>
      </c>
    </row>
    <row r="9028" spans="14:14" ht="12.75" customHeight="1" x14ac:dyDescent="0.25">
      <c r="N9028" s="131" t="e">
        <f t="shared" ref="N9028:N9091" si="141">VLOOKUP(I9028,$O$3:$P$10,2,FALSE)</f>
        <v>#N/A</v>
      </c>
    </row>
    <row r="9029" spans="14:14" ht="12.75" customHeight="1" x14ac:dyDescent="0.25">
      <c r="N9029" s="131" t="e">
        <f t="shared" si="141"/>
        <v>#N/A</v>
      </c>
    </row>
    <row r="9030" spans="14:14" ht="12.75" customHeight="1" x14ac:dyDescent="0.25">
      <c r="N9030" s="131" t="e">
        <f t="shared" si="141"/>
        <v>#N/A</v>
      </c>
    </row>
    <row r="9031" spans="14:14" ht="12.75" customHeight="1" x14ac:dyDescent="0.25">
      <c r="N9031" s="131" t="e">
        <f t="shared" si="141"/>
        <v>#N/A</v>
      </c>
    </row>
    <row r="9032" spans="14:14" ht="12.75" customHeight="1" x14ac:dyDescent="0.25">
      <c r="N9032" s="131" t="e">
        <f t="shared" si="141"/>
        <v>#N/A</v>
      </c>
    </row>
    <row r="9033" spans="14:14" ht="12.75" customHeight="1" x14ac:dyDescent="0.25">
      <c r="N9033" s="131" t="e">
        <f t="shared" si="141"/>
        <v>#N/A</v>
      </c>
    </row>
    <row r="9034" spans="14:14" ht="12.75" customHeight="1" x14ac:dyDescent="0.25">
      <c r="N9034" s="131" t="e">
        <f t="shared" si="141"/>
        <v>#N/A</v>
      </c>
    </row>
    <row r="9035" spans="14:14" ht="12.75" customHeight="1" x14ac:dyDescent="0.25">
      <c r="N9035" s="131" t="e">
        <f t="shared" si="141"/>
        <v>#N/A</v>
      </c>
    </row>
    <row r="9036" spans="14:14" ht="12.75" customHeight="1" x14ac:dyDescent="0.25">
      <c r="N9036" s="131" t="e">
        <f t="shared" si="141"/>
        <v>#N/A</v>
      </c>
    </row>
    <row r="9037" spans="14:14" ht="12.75" customHeight="1" x14ac:dyDescent="0.25">
      <c r="N9037" s="131" t="e">
        <f t="shared" si="141"/>
        <v>#N/A</v>
      </c>
    </row>
    <row r="9038" spans="14:14" ht="12.75" customHeight="1" x14ac:dyDescent="0.25">
      <c r="N9038" s="131" t="e">
        <f t="shared" si="141"/>
        <v>#N/A</v>
      </c>
    </row>
    <row r="9039" spans="14:14" ht="12.75" customHeight="1" x14ac:dyDescent="0.25">
      <c r="N9039" s="131" t="e">
        <f t="shared" si="141"/>
        <v>#N/A</v>
      </c>
    </row>
    <row r="9040" spans="14:14" ht="12.75" customHeight="1" x14ac:dyDescent="0.25">
      <c r="N9040" s="131" t="e">
        <f t="shared" si="141"/>
        <v>#N/A</v>
      </c>
    </row>
    <row r="9041" spans="14:14" ht="12.75" customHeight="1" x14ac:dyDescent="0.25">
      <c r="N9041" s="131" t="e">
        <f t="shared" si="141"/>
        <v>#N/A</v>
      </c>
    </row>
    <row r="9042" spans="14:14" ht="12.75" customHeight="1" x14ac:dyDescent="0.25">
      <c r="N9042" s="131" t="e">
        <f t="shared" si="141"/>
        <v>#N/A</v>
      </c>
    </row>
    <row r="9043" spans="14:14" ht="12.75" customHeight="1" x14ac:dyDescent="0.25">
      <c r="N9043" s="131" t="e">
        <f t="shared" si="141"/>
        <v>#N/A</v>
      </c>
    </row>
    <row r="9044" spans="14:14" ht="12.75" customHeight="1" x14ac:dyDescent="0.25">
      <c r="N9044" s="131" t="e">
        <f t="shared" si="141"/>
        <v>#N/A</v>
      </c>
    </row>
    <row r="9045" spans="14:14" ht="12.75" customHeight="1" x14ac:dyDescent="0.25">
      <c r="N9045" s="131" t="e">
        <f t="shared" si="141"/>
        <v>#N/A</v>
      </c>
    </row>
    <row r="9046" spans="14:14" ht="12.75" customHeight="1" x14ac:dyDescent="0.25">
      <c r="N9046" s="131" t="e">
        <f t="shared" si="141"/>
        <v>#N/A</v>
      </c>
    </row>
    <row r="9047" spans="14:14" ht="12.75" customHeight="1" x14ac:dyDescent="0.25">
      <c r="N9047" s="131" t="e">
        <f t="shared" si="141"/>
        <v>#N/A</v>
      </c>
    </row>
    <row r="9048" spans="14:14" ht="12.75" customHeight="1" x14ac:dyDescent="0.25">
      <c r="N9048" s="131" t="e">
        <f t="shared" si="141"/>
        <v>#N/A</v>
      </c>
    </row>
    <row r="9049" spans="14:14" ht="12.75" customHeight="1" x14ac:dyDescent="0.25">
      <c r="N9049" s="131" t="e">
        <f t="shared" si="141"/>
        <v>#N/A</v>
      </c>
    </row>
    <row r="9050" spans="14:14" ht="12.75" customHeight="1" x14ac:dyDescent="0.25">
      <c r="N9050" s="131" t="e">
        <f t="shared" si="141"/>
        <v>#N/A</v>
      </c>
    </row>
    <row r="9051" spans="14:14" ht="12.75" customHeight="1" x14ac:dyDescent="0.25">
      <c r="N9051" s="131" t="e">
        <f t="shared" si="141"/>
        <v>#N/A</v>
      </c>
    </row>
    <row r="9052" spans="14:14" ht="12.75" customHeight="1" x14ac:dyDescent="0.25">
      <c r="N9052" s="131" t="e">
        <f t="shared" si="141"/>
        <v>#N/A</v>
      </c>
    </row>
    <row r="9053" spans="14:14" ht="12.75" customHeight="1" x14ac:dyDescent="0.25">
      <c r="N9053" s="131" t="e">
        <f t="shared" si="141"/>
        <v>#N/A</v>
      </c>
    </row>
    <row r="9054" spans="14:14" ht="12.75" customHeight="1" x14ac:dyDescent="0.25">
      <c r="N9054" s="131" t="e">
        <f t="shared" si="141"/>
        <v>#N/A</v>
      </c>
    </row>
    <row r="9055" spans="14:14" ht="12.75" customHeight="1" x14ac:dyDescent="0.25">
      <c r="N9055" s="131" t="e">
        <f t="shared" si="141"/>
        <v>#N/A</v>
      </c>
    </row>
    <row r="9056" spans="14:14" ht="12.75" customHeight="1" x14ac:dyDescent="0.25">
      <c r="N9056" s="131" t="e">
        <f t="shared" si="141"/>
        <v>#N/A</v>
      </c>
    </row>
    <row r="9057" spans="14:14" ht="12.75" customHeight="1" x14ac:dyDescent="0.25">
      <c r="N9057" s="131" t="e">
        <f t="shared" si="141"/>
        <v>#N/A</v>
      </c>
    </row>
    <row r="9058" spans="14:14" ht="12.75" customHeight="1" x14ac:dyDescent="0.25">
      <c r="N9058" s="131" t="e">
        <f t="shared" si="141"/>
        <v>#N/A</v>
      </c>
    </row>
    <row r="9059" spans="14:14" ht="12.75" customHeight="1" x14ac:dyDescent="0.25">
      <c r="N9059" s="131" t="e">
        <f t="shared" si="141"/>
        <v>#N/A</v>
      </c>
    </row>
    <row r="9060" spans="14:14" ht="12.75" customHeight="1" x14ac:dyDescent="0.25">
      <c r="N9060" s="131" t="e">
        <f t="shared" si="141"/>
        <v>#N/A</v>
      </c>
    </row>
    <row r="9061" spans="14:14" ht="12.75" customHeight="1" x14ac:dyDescent="0.25">
      <c r="N9061" s="131" t="e">
        <f t="shared" si="141"/>
        <v>#N/A</v>
      </c>
    </row>
    <row r="9062" spans="14:14" ht="12.75" customHeight="1" x14ac:dyDescent="0.25">
      <c r="N9062" s="131" t="e">
        <f t="shared" si="141"/>
        <v>#N/A</v>
      </c>
    </row>
    <row r="9063" spans="14:14" ht="12.75" customHeight="1" x14ac:dyDescent="0.25">
      <c r="N9063" s="131" t="e">
        <f t="shared" si="141"/>
        <v>#N/A</v>
      </c>
    </row>
    <row r="9064" spans="14:14" ht="12.75" customHeight="1" x14ac:dyDescent="0.25">
      <c r="N9064" s="131" t="e">
        <f t="shared" si="141"/>
        <v>#N/A</v>
      </c>
    </row>
    <row r="9065" spans="14:14" ht="12.75" customHeight="1" x14ac:dyDescent="0.25">
      <c r="N9065" s="131" t="e">
        <f t="shared" si="141"/>
        <v>#N/A</v>
      </c>
    </row>
    <row r="9066" spans="14:14" ht="12.75" customHeight="1" x14ac:dyDescent="0.25">
      <c r="N9066" s="131" t="e">
        <f t="shared" si="141"/>
        <v>#N/A</v>
      </c>
    </row>
    <row r="9067" spans="14:14" ht="12.75" customHeight="1" x14ac:dyDescent="0.25">
      <c r="N9067" s="131" t="e">
        <f t="shared" si="141"/>
        <v>#N/A</v>
      </c>
    </row>
    <row r="9068" spans="14:14" ht="12.75" customHeight="1" x14ac:dyDescent="0.25">
      <c r="N9068" s="131" t="e">
        <f t="shared" si="141"/>
        <v>#N/A</v>
      </c>
    </row>
    <row r="9069" spans="14:14" ht="12.75" customHeight="1" x14ac:dyDescent="0.25">
      <c r="N9069" s="131" t="e">
        <f t="shared" si="141"/>
        <v>#N/A</v>
      </c>
    </row>
    <row r="9070" spans="14:14" ht="12.75" customHeight="1" x14ac:dyDescent="0.25">
      <c r="N9070" s="131" t="e">
        <f t="shared" si="141"/>
        <v>#N/A</v>
      </c>
    </row>
    <row r="9071" spans="14:14" ht="12.75" customHeight="1" x14ac:dyDescent="0.25">
      <c r="N9071" s="131" t="e">
        <f t="shared" si="141"/>
        <v>#N/A</v>
      </c>
    </row>
    <row r="9072" spans="14:14" ht="12.75" customHeight="1" x14ac:dyDescent="0.25">
      <c r="N9072" s="131" t="e">
        <f t="shared" si="141"/>
        <v>#N/A</v>
      </c>
    </row>
    <row r="9073" spans="14:14" ht="12.75" customHeight="1" x14ac:dyDescent="0.25">
      <c r="N9073" s="131" t="e">
        <f t="shared" si="141"/>
        <v>#N/A</v>
      </c>
    </row>
    <row r="9074" spans="14:14" ht="12.75" customHeight="1" x14ac:dyDescent="0.25">
      <c r="N9074" s="131" t="e">
        <f t="shared" si="141"/>
        <v>#N/A</v>
      </c>
    </row>
    <row r="9075" spans="14:14" ht="12.75" customHeight="1" x14ac:dyDescent="0.25">
      <c r="N9075" s="131" t="e">
        <f t="shared" si="141"/>
        <v>#N/A</v>
      </c>
    </row>
    <row r="9076" spans="14:14" ht="12.75" customHeight="1" x14ac:dyDescent="0.25">
      <c r="N9076" s="131" t="e">
        <f t="shared" si="141"/>
        <v>#N/A</v>
      </c>
    </row>
    <row r="9077" spans="14:14" ht="12.75" customHeight="1" x14ac:dyDescent="0.25">
      <c r="N9077" s="131" t="e">
        <f t="shared" si="141"/>
        <v>#N/A</v>
      </c>
    </row>
    <row r="9078" spans="14:14" ht="12.75" customHeight="1" x14ac:dyDescent="0.25">
      <c r="N9078" s="131" t="e">
        <f t="shared" si="141"/>
        <v>#N/A</v>
      </c>
    </row>
    <row r="9079" spans="14:14" ht="12.75" customHeight="1" x14ac:dyDescent="0.25">
      <c r="N9079" s="131" t="e">
        <f t="shared" si="141"/>
        <v>#N/A</v>
      </c>
    </row>
    <row r="9080" spans="14:14" ht="12.75" customHeight="1" x14ac:dyDescent="0.25">
      <c r="N9080" s="131" t="e">
        <f t="shared" si="141"/>
        <v>#N/A</v>
      </c>
    </row>
    <row r="9081" spans="14:14" ht="12.75" customHeight="1" x14ac:dyDescent="0.25">
      <c r="N9081" s="131" t="e">
        <f t="shared" si="141"/>
        <v>#N/A</v>
      </c>
    </row>
    <row r="9082" spans="14:14" ht="12.75" customHeight="1" x14ac:dyDescent="0.25">
      <c r="N9082" s="131" t="e">
        <f t="shared" si="141"/>
        <v>#N/A</v>
      </c>
    </row>
    <row r="9083" spans="14:14" ht="12.75" customHeight="1" x14ac:dyDescent="0.25">
      <c r="N9083" s="131" t="e">
        <f t="shared" si="141"/>
        <v>#N/A</v>
      </c>
    </row>
    <row r="9084" spans="14:14" ht="12.75" customHeight="1" x14ac:dyDescent="0.25">
      <c r="N9084" s="131" t="e">
        <f t="shared" si="141"/>
        <v>#N/A</v>
      </c>
    </row>
    <row r="9085" spans="14:14" ht="12.75" customHeight="1" x14ac:dyDescent="0.25">
      <c r="N9085" s="131" t="e">
        <f t="shared" si="141"/>
        <v>#N/A</v>
      </c>
    </row>
    <row r="9086" spans="14:14" ht="12.75" customHeight="1" x14ac:dyDescent="0.25">
      <c r="N9086" s="131" t="e">
        <f t="shared" si="141"/>
        <v>#N/A</v>
      </c>
    </row>
    <row r="9087" spans="14:14" ht="12.75" customHeight="1" x14ac:dyDescent="0.25">
      <c r="N9087" s="131" t="e">
        <f t="shared" si="141"/>
        <v>#N/A</v>
      </c>
    </row>
    <row r="9088" spans="14:14" ht="12.75" customHeight="1" x14ac:dyDescent="0.25">
      <c r="N9088" s="131" t="e">
        <f t="shared" si="141"/>
        <v>#N/A</v>
      </c>
    </row>
    <row r="9089" spans="14:14" ht="12.75" customHeight="1" x14ac:dyDescent="0.25">
      <c r="N9089" s="131" t="e">
        <f t="shared" si="141"/>
        <v>#N/A</v>
      </c>
    </row>
    <row r="9090" spans="14:14" ht="12.75" customHeight="1" x14ac:dyDescent="0.25">
      <c r="N9090" s="131" t="e">
        <f t="shared" si="141"/>
        <v>#N/A</v>
      </c>
    </row>
    <row r="9091" spans="14:14" ht="12.75" customHeight="1" x14ac:dyDescent="0.25">
      <c r="N9091" s="131" t="e">
        <f t="shared" si="141"/>
        <v>#N/A</v>
      </c>
    </row>
    <row r="9092" spans="14:14" ht="12.75" customHeight="1" x14ac:dyDescent="0.25">
      <c r="N9092" s="131" t="e">
        <f t="shared" ref="N9092:N9155" si="142">VLOOKUP(I9092,$O$3:$P$10,2,FALSE)</f>
        <v>#N/A</v>
      </c>
    </row>
    <row r="9093" spans="14:14" ht="12.75" customHeight="1" x14ac:dyDescent="0.25">
      <c r="N9093" s="131" t="e">
        <f t="shared" si="142"/>
        <v>#N/A</v>
      </c>
    </row>
    <row r="9094" spans="14:14" ht="12.75" customHeight="1" x14ac:dyDescent="0.25">
      <c r="N9094" s="131" t="e">
        <f t="shared" si="142"/>
        <v>#N/A</v>
      </c>
    </row>
    <row r="9095" spans="14:14" ht="12.75" customHeight="1" x14ac:dyDescent="0.25">
      <c r="N9095" s="131" t="e">
        <f t="shared" si="142"/>
        <v>#N/A</v>
      </c>
    </row>
    <row r="9096" spans="14:14" ht="12.75" customHeight="1" x14ac:dyDescent="0.25">
      <c r="N9096" s="131" t="e">
        <f t="shared" si="142"/>
        <v>#N/A</v>
      </c>
    </row>
    <row r="9097" spans="14:14" ht="12.75" customHeight="1" x14ac:dyDescent="0.25">
      <c r="N9097" s="131" t="e">
        <f t="shared" si="142"/>
        <v>#N/A</v>
      </c>
    </row>
    <row r="9098" spans="14:14" ht="12.75" customHeight="1" x14ac:dyDescent="0.25">
      <c r="N9098" s="131" t="e">
        <f t="shared" si="142"/>
        <v>#N/A</v>
      </c>
    </row>
    <row r="9099" spans="14:14" ht="12.75" customHeight="1" x14ac:dyDescent="0.25">
      <c r="N9099" s="131" t="e">
        <f t="shared" si="142"/>
        <v>#N/A</v>
      </c>
    </row>
    <row r="9100" spans="14:14" ht="12.75" customHeight="1" x14ac:dyDescent="0.25">
      <c r="N9100" s="131" t="e">
        <f t="shared" si="142"/>
        <v>#N/A</v>
      </c>
    </row>
    <row r="9101" spans="14:14" ht="12.75" customHeight="1" x14ac:dyDescent="0.25">
      <c r="N9101" s="131" t="e">
        <f t="shared" si="142"/>
        <v>#N/A</v>
      </c>
    </row>
    <row r="9102" spans="14:14" ht="12.75" customHeight="1" x14ac:dyDescent="0.25">
      <c r="N9102" s="131" t="e">
        <f t="shared" si="142"/>
        <v>#N/A</v>
      </c>
    </row>
    <row r="9103" spans="14:14" ht="12.75" customHeight="1" x14ac:dyDescent="0.25">
      <c r="N9103" s="131" t="e">
        <f t="shared" si="142"/>
        <v>#N/A</v>
      </c>
    </row>
    <row r="9104" spans="14:14" ht="12.75" customHeight="1" x14ac:dyDescent="0.25">
      <c r="N9104" s="131" t="e">
        <f t="shared" si="142"/>
        <v>#N/A</v>
      </c>
    </row>
    <row r="9105" spans="14:14" ht="12.75" customHeight="1" x14ac:dyDescent="0.25">
      <c r="N9105" s="131" t="e">
        <f t="shared" si="142"/>
        <v>#N/A</v>
      </c>
    </row>
    <row r="9106" spans="14:14" ht="12.75" customHeight="1" x14ac:dyDescent="0.25">
      <c r="N9106" s="131" t="e">
        <f t="shared" si="142"/>
        <v>#N/A</v>
      </c>
    </row>
    <row r="9107" spans="14:14" ht="12.75" customHeight="1" x14ac:dyDescent="0.25">
      <c r="N9107" s="131" t="e">
        <f t="shared" si="142"/>
        <v>#N/A</v>
      </c>
    </row>
    <row r="9108" spans="14:14" ht="12.75" customHeight="1" x14ac:dyDescent="0.25">
      <c r="N9108" s="131" t="e">
        <f t="shared" si="142"/>
        <v>#N/A</v>
      </c>
    </row>
    <row r="9109" spans="14:14" ht="12.75" customHeight="1" x14ac:dyDescent="0.25">
      <c r="N9109" s="131" t="e">
        <f t="shared" si="142"/>
        <v>#N/A</v>
      </c>
    </row>
    <row r="9110" spans="14:14" ht="12.75" customHeight="1" x14ac:dyDescent="0.25">
      <c r="N9110" s="131" t="e">
        <f t="shared" si="142"/>
        <v>#N/A</v>
      </c>
    </row>
    <row r="9111" spans="14:14" ht="12.75" customHeight="1" x14ac:dyDescent="0.25">
      <c r="N9111" s="131" t="e">
        <f t="shared" si="142"/>
        <v>#N/A</v>
      </c>
    </row>
    <row r="9112" spans="14:14" ht="12.75" customHeight="1" x14ac:dyDescent="0.25">
      <c r="N9112" s="131" t="e">
        <f t="shared" si="142"/>
        <v>#N/A</v>
      </c>
    </row>
    <row r="9113" spans="14:14" ht="12.75" customHeight="1" x14ac:dyDescent="0.25">
      <c r="N9113" s="131" t="e">
        <f t="shared" si="142"/>
        <v>#N/A</v>
      </c>
    </row>
    <row r="9114" spans="14:14" ht="12.75" customHeight="1" x14ac:dyDescent="0.25">
      <c r="N9114" s="131" t="e">
        <f t="shared" si="142"/>
        <v>#N/A</v>
      </c>
    </row>
    <row r="9115" spans="14:14" ht="12.75" customHeight="1" x14ac:dyDescent="0.25">
      <c r="N9115" s="131" t="e">
        <f t="shared" si="142"/>
        <v>#N/A</v>
      </c>
    </row>
    <row r="9116" spans="14:14" ht="12.75" customHeight="1" x14ac:dyDescent="0.25">
      <c r="N9116" s="131" t="e">
        <f t="shared" si="142"/>
        <v>#N/A</v>
      </c>
    </row>
    <row r="9117" spans="14:14" ht="12.75" customHeight="1" x14ac:dyDescent="0.25">
      <c r="N9117" s="131" t="e">
        <f t="shared" si="142"/>
        <v>#N/A</v>
      </c>
    </row>
    <row r="9118" spans="14:14" ht="12.75" customHeight="1" x14ac:dyDescent="0.25">
      <c r="N9118" s="131" t="e">
        <f t="shared" si="142"/>
        <v>#N/A</v>
      </c>
    </row>
    <row r="9119" spans="14:14" ht="12.75" customHeight="1" x14ac:dyDescent="0.25">
      <c r="N9119" s="131" t="e">
        <f t="shared" si="142"/>
        <v>#N/A</v>
      </c>
    </row>
    <row r="9120" spans="14:14" ht="12.75" customHeight="1" x14ac:dyDescent="0.25">
      <c r="N9120" s="131" t="e">
        <f t="shared" si="142"/>
        <v>#N/A</v>
      </c>
    </row>
    <row r="9121" spans="14:14" ht="12.75" customHeight="1" x14ac:dyDescent="0.25">
      <c r="N9121" s="131" t="e">
        <f t="shared" si="142"/>
        <v>#N/A</v>
      </c>
    </row>
    <row r="9122" spans="14:14" ht="12.75" customHeight="1" x14ac:dyDescent="0.25">
      <c r="N9122" s="131" t="e">
        <f t="shared" si="142"/>
        <v>#N/A</v>
      </c>
    </row>
    <row r="9123" spans="14:14" ht="12.75" customHeight="1" x14ac:dyDescent="0.25">
      <c r="N9123" s="131" t="e">
        <f t="shared" si="142"/>
        <v>#N/A</v>
      </c>
    </row>
    <row r="9124" spans="14:14" ht="12.75" customHeight="1" x14ac:dyDescent="0.25">
      <c r="N9124" s="131" t="e">
        <f t="shared" si="142"/>
        <v>#N/A</v>
      </c>
    </row>
    <row r="9125" spans="14:14" ht="12.75" customHeight="1" x14ac:dyDescent="0.25">
      <c r="N9125" s="131" t="e">
        <f t="shared" si="142"/>
        <v>#N/A</v>
      </c>
    </row>
    <row r="9126" spans="14:14" ht="12.75" customHeight="1" x14ac:dyDescent="0.25">
      <c r="N9126" s="131" t="e">
        <f t="shared" si="142"/>
        <v>#N/A</v>
      </c>
    </row>
    <row r="9127" spans="14:14" ht="12.75" customHeight="1" x14ac:dyDescent="0.25">
      <c r="N9127" s="131" t="e">
        <f t="shared" si="142"/>
        <v>#N/A</v>
      </c>
    </row>
    <row r="9128" spans="14:14" ht="12.75" customHeight="1" x14ac:dyDescent="0.25">
      <c r="N9128" s="131" t="e">
        <f t="shared" si="142"/>
        <v>#N/A</v>
      </c>
    </row>
    <row r="9129" spans="14:14" ht="12.75" customHeight="1" x14ac:dyDescent="0.25">
      <c r="N9129" s="131" t="e">
        <f t="shared" si="142"/>
        <v>#N/A</v>
      </c>
    </row>
    <row r="9130" spans="14:14" ht="12.75" customHeight="1" x14ac:dyDescent="0.25">
      <c r="N9130" s="131" t="e">
        <f t="shared" si="142"/>
        <v>#N/A</v>
      </c>
    </row>
    <row r="9131" spans="14:14" ht="12.75" customHeight="1" x14ac:dyDescent="0.25">
      <c r="N9131" s="131" t="e">
        <f t="shared" si="142"/>
        <v>#N/A</v>
      </c>
    </row>
    <row r="9132" spans="14:14" ht="12.75" customHeight="1" x14ac:dyDescent="0.25">
      <c r="N9132" s="131" t="e">
        <f t="shared" si="142"/>
        <v>#N/A</v>
      </c>
    </row>
    <row r="9133" spans="14:14" ht="12.75" customHeight="1" x14ac:dyDescent="0.25">
      <c r="N9133" s="131" t="e">
        <f t="shared" si="142"/>
        <v>#N/A</v>
      </c>
    </row>
    <row r="9134" spans="14:14" ht="12.75" customHeight="1" x14ac:dyDescent="0.25">
      <c r="N9134" s="131" t="e">
        <f t="shared" si="142"/>
        <v>#N/A</v>
      </c>
    </row>
    <row r="9135" spans="14:14" ht="12.75" customHeight="1" x14ac:dyDescent="0.25">
      <c r="N9135" s="131" t="e">
        <f t="shared" si="142"/>
        <v>#N/A</v>
      </c>
    </row>
    <row r="9136" spans="14:14" ht="12.75" customHeight="1" x14ac:dyDescent="0.25">
      <c r="N9136" s="131" t="e">
        <f t="shared" si="142"/>
        <v>#N/A</v>
      </c>
    </row>
    <row r="9137" spans="14:14" ht="12.75" customHeight="1" x14ac:dyDescent="0.25">
      <c r="N9137" s="131" t="e">
        <f t="shared" si="142"/>
        <v>#N/A</v>
      </c>
    </row>
    <row r="9138" spans="14:14" ht="12.75" customHeight="1" x14ac:dyDescent="0.25">
      <c r="N9138" s="131" t="e">
        <f t="shared" si="142"/>
        <v>#N/A</v>
      </c>
    </row>
    <row r="9139" spans="14:14" ht="12.75" customHeight="1" x14ac:dyDescent="0.25">
      <c r="N9139" s="131" t="e">
        <f t="shared" si="142"/>
        <v>#N/A</v>
      </c>
    </row>
    <row r="9140" spans="14:14" ht="12.75" customHeight="1" x14ac:dyDescent="0.25">
      <c r="N9140" s="131" t="e">
        <f t="shared" si="142"/>
        <v>#N/A</v>
      </c>
    </row>
    <row r="9141" spans="14:14" ht="12.75" customHeight="1" x14ac:dyDescent="0.25">
      <c r="N9141" s="131" t="e">
        <f t="shared" si="142"/>
        <v>#N/A</v>
      </c>
    </row>
    <row r="9142" spans="14:14" ht="12.75" customHeight="1" x14ac:dyDescent="0.25">
      <c r="N9142" s="131" t="e">
        <f t="shared" si="142"/>
        <v>#N/A</v>
      </c>
    </row>
    <row r="9143" spans="14:14" ht="12.75" customHeight="1" x14ac:dyDescent="0.25">
      <c r="N9143" s="131" t="e">
        <f t="shared" si="142"/>
        <v>#N/A</v>
      </c>
    </row>
    <row r="9144" spans="14:14" ht="12.75" customHeight="1" x14ac:dyDescent="0.25">
      <c r="N9144" s="131" t="e">
        <f t="shared" si="142"/>
        <v>#N/A</v>
      </c>
    </row>
    <row r="9145" spans="14:14" ht="12.75" customHeight="1" x14ac:dyDescent="0.25">
      <c r="N9145" s="131" t="e">
        <f t="shared" si="142"/>
        <v>#N/A</v>
      </c>
    </row>
    <row r="9146" spans="14:14" ht="12.75" customHeight="1" x14ac:dyDescent="0.25">
      <c r="N9146" s="131" t="e">
        <f t="shared" si="142"/>
        <v>#N/A</v>
      </c>
    </row>
    <row r="9147" spans="14:14" ht="12.75" customHeight="1" x14ac:dyDescent="0.25">
      <c r="N9147" s="131" t="e">
        <f t="shared" si="142"/>
        <v>#N/A</v>
      </c>
    </row>
    <row r="9148" spans="14:14" ht="12.75" customHeight="1" x14ac:dyDescent="0.25">
      <c r="N9148" s="131" t="e">
        <f t="shared" si="142"/>
        <v>#N/A</v>
      </c>
    </row>
    <row r="9149" spans="14:14" ht="12.75" customHeight="1" x14ac:dyDescent="0.25">
      <c r="N9149" s="131" t="e">
        <f t="shared" si="142"/>
        <v>#N/A</v>
      </c>
    </row>
    <row r="9150" spans="14:14" ht="12.75" customHeight="1" x14ac:dyDescent="0.25">
      <c r="N9150" s="131" t="e">
        <f t="shared" si="142"/>
        <v>#N/A</v>
      </c>
    </row>
    <row r="9151" spans="14:14" ht="12.75" customHeight="1" x14ac:dyDescent="0.25">
      <c r="N9151" s="131" t="e">
        <f t="shared" si="142"/>
        <v>#N/A</v>
      </c>
    </row>
    <row r="9152" spans="14:14" ht="12.75" customHeight="1" x14ac:dyDescent="0.25">
      <c r="N9152" s="131" t="e">
        <f t="shared" si="142"/>
        <v>#N/A</v>
      </c>
    </row>
    <row r="9153" spans="14:14" ht="12.75" customHeight="1" x14ac:dyDescent="0.25">
      <c r="N9153" s="131" t="e">
        <f t="shared" si="142"/>
        <v>#N/A</v>
      </c>
    </row>
    <row r="9154" spans="14:14" ht="12.75" customHeight="1" x14ac:dyDescent="0.25">
      <c r="N9154" s="131" t="e">
        <f t="shared" si="142"/>
        <v>#N/A</v>
      </c>
    </row>
    <row r="9155" spans="14:14" ht="12.75" customHeight="1" x14ac:dyDescent="0.25">
      <c r="N9155" s="131" t="e">
        <f t="shared" si="142"/>
        <v>#N/A</v>
      </c>
    </row>
    <row r="9156" spans="14:14" ht="12.75" customHeight="1" x14ac:dyDescent="0.25">
      <c r="N9156" s="131" t="e">
        <f t="shared" ref="N9156:N9219" si="143">VLOOKUP(I9156,$O$3:$P$10,2,FALSE)</f>
        <v>#N/A</v>
      </c>
    </row>
    <row r="9157" spans="14:14" ht="12.75" customHeight="1" x14ac:dyDescent="0.25">
      <c r="N9157" s="131" t="e">
        <f t="shared" si="143"/>
        <v>#N/A</v>
      </c>
    </row>
    <row r="9158" spans="14:14" ht="12.75" customHeight="1" x14ac:dyDescent="0.25">
      <c r="N9158" s="131" t="e">
        <f t="shared" si="143"/>
        <v>#N/A</v>
      </c>
    </row>
    <row r="9159" spans="14:14" ht="12.75" customHeight="1" x14ac:dyDescent="0.25">
      <c r="N9159" s="131" t="e">
        <f t="shared" si="143"/>
        <v>#N/A</v>
      </c>
    </row>
    <row r="9160" spans="14:14" ht="12.75" customHeight="1" x14ac:dyDescent="0.25">
      <c r="N9160" s="131" t="e">
        <f t="shared" si="143"/>
        <v>#N/A</v>
      </c>
    </row>
    <row r="9161" spans="14:14" ht="12.75" customHeight="1" x14ac:dyDescent="0.25">
      <c r="N9161" s="131" t="e">
        <f t="shared" si="143"/>
        <v>#N/A</v>
      </c>
    </row>
    <row r="9162" spans="14:14" ht="12.75" customHeight="1" x14ac:dyDescent="0.25">
      <c r="N9162" s="131" t="e">
        <f t="shared" si="143"/>
        <v>#N/A</v>
      </c>
    </row>
    <row r="9163" spans="14:14" ht="12.75" customHeight="1" x14ac:dyDescent="0.25">
      <c r="N9163" s="131" t="e">
        <f t="shared" si="143"/>
        <v>#N/A</v>
      </c>
    </row>
    <row r="9164" spans="14:14" ht="12.75" customHeight="1" x14ac:dyDescent="0.25">
      <c r="N9164" s="131" t="e">
        <f t="shared" si="143"/>
        <v>#N/A</v>
      </c>
    </row>
    <row r="9165" spans="14:14" ht="12.75" customHeight="1" x14ac:dyDescent="0.25">
      <c r="N9165" s="131" t="e">
        <f t="shared" si="143"/>
        <v>#N/A</v>
      </c>
    </row>
    <row r="9166" spans="14:14" ht="12.75" customHeight="1" x14ac:dyDescent="0.25">
      <c r="N9166" s="131" t="e">
        <f t="shared" si="143"/>
        <v>#N/A</v>
      </c>
    </row>
    <row r="9167" spans="14:14" ht="12.75" customHeight="1" x14ac:dyDescent="0.25">
      <c r="N9167" s="131" t="e">
        <f t="shared" si="143"/>
        <v>#N/A</v>
      </c>
    </row>
    <row r="9168" spans="14:14" ht="12.75" customHeight="1" x14ac:dyDescent="0.25">
      <c r="N9168" s="131" t="e">
        <f t="shared" si="143"/>
        <v>#N/A</v>
      </c>
    </row>
    <row r="9169" spans="14:14" ht="12.75" customHeight="1" x14ac:dyDescent="0.25">
      <c r="N9169" s="131" t="e">
        <f t="shared" si="143"/>
        <v>#N/A</v>
      </c>
    </row>
    <row r="9170" spans="14:14" ht="12.75" customHeight="1" x14ac:dyDescent="0.25">
      <c r="N9170" s="131" t="e">
        <f t="shared" si="143"/>
        <v>#N/A</v>
      </c>
    </row>
    <row r="9171" spans="14:14" ht="12.75" customHeight="1" x14ac:dyDescent="0.25">
      <c r="N9171" s="131" t="e">
        <f t="shared" si="143"/>
        <v>#N/A</v>
      </c>
    </row>
    <row r="9172" spans="14:14" ht="12.75" customHeight="1" x14ac:dyDescent="0.25">
      <c r="N9172" s="131" t="e">
        <f t="shared" si="143"/>
        <v>#N/A</v>
      </c>
    </row>
    <row r="9173" spans="14:14" ht="12.75" customHeight="1" x14ac:dyDescent="0.25">
      <c r="N9173" s="131" t="e">
        <f t="shared" si="143"/>
        <v>#N/A</v>
      </c>
    </row>
    <row r="9174" spans="14:14" ht="12.75" customHeight="1" x14ac:dyDescent="0.25">
      <c r="N9174" s="131" t="e">
        <f t="shared" si="143"/>
        <v>#N/A</v>
      </c>
    </row>
    <row r="9175" spans="14:14" ht="12.75" customHeight="1" x14ac:dyDescent="0.25">
      <c r="N9175" s="131" t="e">
        <f t="shared" si="143"/>
        <v>#N/A</v>
      </c>
    </row>
    <row r="9176" spans="14:14" ht="12.75" customHeight="1" x14ac:dyDescent="0.25">
      <c r="N9176" s="131" t="e">
        <f t="shared" si="143"/>
        <v>#N/A</v>
      </c>
    </row>
    <row r="9177" spans="14:14" ht="12.75" customHeight="1" x14ac:dyDescent="0.25">
      <c r="N9177" s="131" t="e">
        <f t="shared" si="143"/>
        <v>#N/A</v>
      </c>
    </row>
    <row r="9178" spans="14:14" ht="12.75" customHeight="1" x14ac:dyDescent="0.25">
      <c r="N9178" s="131" t="e">
        <f t="shared" si="143"/>
        <v>#N/A</v>
      </c>
    </row>
    <row r="9179" spans="14:14" ht="12.75" customHeight="1" x14ac:dyDescent="0.25">
      <c r="N9179" s="131" t="e">
        <f t="shared" si="143"/>
        <v>#N/A</v>
      </c>
    </row>
    <row r="9180" spans="14:14" ht="12.75" customHeight="1" x14ac:dyDescent="0.25">
      <c r="N9180" s="131" t="e">
        <f t="shared" si="143"/>
        <v>#N/A</v>
      </c>
    </row>
    <row r="9181" spans="14:14" ht="12.75" customHeight="1" x14ac:dyDescent="0.25">
      <c r="N9181" s="131" t="e">
        <f t="shared" si="143"/>
        <v>#N/A</v>
      </c>
    </row>
    <row r="9182" spans="14:14" ht="12.75" customHeight="1" x14ac:dyDescent="0.25">
      <c r="N9182" s="131" t="e">
        <f t="shared" si="143"/>
        <v>#N/A</v>
      </c>
    </row>
    <row r="9183" spans="14:14" ht="12.75" customHeight="1" x14ac:dyDescent="0.25">
      <c r="N9183" s="131" t="e">
        <f t="shared" si="143"/>
        <v>#N/A</v>
      </c>
    </row>
    <row r="9184" spans="14:14" ht="12.75" customHeight="1" x14ac:dyDescent="0.25">
      <c r="N9184" s="131" t="e">
        <f t="shared" si="143"/>
        <v>#N/A</v>
      </c>
    </row>
    <row r="9185" spans="14:14" ht="12.75" customHeight="1" x14ac:dyDescent="0.25">
      <c r="N9185" s="131" t="e">
        <f t="shared" si="143"/>
        <v>#N/A</v>
      </c>
    </row>
    <row r="9186" spans="14:14" ht="12.75" customHeight="1" x14ac:dyDescent="0.25">
      <c r="N9186" s="131" t="e">
        <f t="shared" si="143"/>
        <v>#N/A</v>
      </c>
    </row>
    <row r="9187" spans="14:14" ht="12.75" customHeight="1" x14ac:dyDescent="0.25">
      <c r="N9187" s="131" t="e">
        <f t="shared" si="143"/>
        <v>#N/A</v>
      </c>
    </row>
    <row r="9188" spans="14:14" ht="12.75" customHeight="1" x14ac:dyDescent="0.25">
      <c r="N9188" s="131" t="e">
        <f t="shared" si="143"/>
        <v>#N/A</v>
      </c>
    </row>
    <row r="9189" spans="14:14" ht="12.75" customHeight="1" x14ac:dyDescent="0.25">
      <c r="N9189" s="131" t="e">
        <f t="shared" si="143"/>
        <v>#N/A</v>
      </c>
    </row>
    <row r="9190" spans="14:14" ht="12.75" customHeight="1" x14ac:dyDescent="0.25">
      <c r="N9190" s="131" t="e">
        <f t="shared" si="143"/>
        <v>#N/A</v>
      </c>
    </row>
    <row r="9191" spans="14:14" ht="12.75" customHeight="1" x14ac:dyDescent="0.25">
      <c r="N9191" s="131" t="e">
        <f t="shared" si="143"/>
        <v>#N/A</v>
      </c>
    </row>
    <row r="9192" spans="14:14" ht="12.75" customHeight="1" x14ac:dyDescent="0.25">
      <c r="N9192" s="131" t="e">
        <f t="shared" si="143"/>
        <v>#N/A</v>
      </c>
    </row>
    <row r="9193" spans="14:14" ht="12.75" customHeight="1" x14ac:dyDescent="0.25">
      <c r="N9193" s="131" t="e">
        <f t="shared" si="143"/>
        <v>#N/A</v>
      </c>
    </row>
    <row r="9194" spans="14:14" ht="12.75" customHeight="1" x14ac:dyDescent="0.25">
      <c r="N9194" s="131" t="e">
        <f t="shared" si="143"/>
        <v>#N/A</v>
      </c>
    </row>
    <row r="9195" spans="14:14" ht="12.75" customHeight="1" x14ac:dyDescent="0.25">
      <c r="N9195" s="131" t="e">
        <f t="shared" si="143"/>
        <v>#N/A</v>
      </c>
    </row>
    <row r="9196" spans="14:14" ht="12.75" customHeight="1" x14ac:dyDescent="0.25">
      <c r="N9196" s="131" t="e">
        <f t="shared" si="143"/>
        <v>#N/A</v>
      </c>
    </row>
    <row r="9197" spans="14:14" ht="12.75" customHeight="1" x14ac:dyDescent="0.25">
      <c r="N9197" s="131" t="e">
        <f t="shared" si="143"/>
        <v>#N/A</v>
      </c>
    </row>
    <row r="9198" spans="14:14" ht="12.75" customHeight="1" x14ac:dyDescent="0.25">
      <c r="N9198" s="131" t="e">
        <f t="shared" si="143"/>
        <v>#N/A</v>
      </c>
    </row>
    <row r="9199" spans="14:14" ht="12.75" customHeight="1" x14ac:dyDescent="0.25">
      <c r="N9199" s="131" t="e">
        <f t="shared" si="143"/>
        <v>#N/A</v>
      </c>
    </row>
    <row r="9200" spans="14:14" ht="12.75" customHeight="1" x14ac:dyDescent="0.25">
      <c r="N9200" s="131" t="e">
        <f t="shared" si="143"/>
        <v>#N/A</v>
      </c>
    </row>
    <row r="9201" spans="14:14" ht="12.75" customHeight="1" x14ac:dyDescent="0.25">
      <c r="N9201" s="131" t="e">
        <f t="shared" si="143"/>
        <v>#N/A</v>
      </c>
    </row>
    <row r="9202" spans="14:14" ht="12.75" customHeight="1" x14ac:dyDescent="0.25">
      <c r="N9202" s="131" t="e">
        <f t="shared" si="143"/>
        <v>#N/A</v>
      </c>
    </row>
    <row r="9203" spans="14:14" ht="12.75" customHeight="1" x14ac:dyDescent="0.25">
      <c r="N9203" s="131" t="e">
        <f t="shared" si="143"/>
        <v>#N/A</v>
      </c>
    </row>
    <row r="9204" spans="14:14" ht="12.75" customHeight="1" x14ac:dyDescent="0.25">
      <c r="N9204" s="131" t="e">
        <f t="shared" si="143"/>
        <v>#N/A</v>
      </c>
    </row>
    <row r="9205" spans="14:14" ht="12.75" customHeight="1" x14ac:dyDescent="0.25">
      <c r="N9205" s="131" t="e">
        <f t="shared" si="143"/>
        <v>#N/A</v>
      </c>
    </row>
    <row r="9206" spans="14:14" ht="12.75" customHeight="1" x14ac:dyDescent="0.25">
      <c r="N9206" s="131" t="e">
        <f t="shared" si="143"/>
        <v>#N/A</v>
      </c>
    </row>
    <row r="9207" spans="14:14" ht="12.75" customHeight="1" x14ac:dyDescent="0.25">
      <c r="N9207" s="131" t="e">
        <f t="shared" si="143"/>
        <v>#N/A</v>
      </c>
    </row>
    <row r="9208" spans="14:14" ht="12.75" customHeight="1" x14ac:dyDescent="0.25">
      <c r="N9208" s="131" t="e">
        <f t="shared" si="143"/>
        <v>#N/A</v>
      </c>
    </row>
    <row r="9209" spans="14:14" ht="12.75" customHeight="1" x14ac:dyDescent="0.25">
      <c r="N9209" s="131" t="e">
        <f t="shared" si="143"/>
        <v>#N/A</v>
      </c>
    </row>
    <row r="9210" spans="14:14" ht="12.75" customHeight="1" x14ac:dyDescent="0.25">
      <c r="N9210" s="131" t="e">
        <f t="shared" si="143"/>
        <v>#N/A</v>
      </c>
    </row>
    <row r="9211" spans="14:14" ht="12.75" customHeight="1" x14ac:dyDescent="0.25">
      <c r="N9211" s="131" t="e">
        <f t="shared" si="143"/>
        <v>#N/A</v>
      </c>
    </row>
    <row r="9212" spans="14:14" ht="12.75" customHeight="1" x14ac:dyDescent="0.25">
      <c r="N9212" s="131" t="e">
        <f t="shared" si="143"/>
        <v>#N/A</v>
      </c>
    </row>
    <row r="9213" spans="14:14" ht="12.75" customHeight="1" x14ac:dyDescent="0.25">
      <c r="N9213" s="131" t="e">
        <f t="shared" si="143"/>
        <v>#N/A</v>
      </c>
    </row>
    <row r="9214" spans="14:14" ht="12.75" customHeight="1" x14ac:dyDescent="0.25">
      <c r="N9214" s="131" t="e">
        <f t="shared" si="143"/>
        <v>#N/A</v>
      </c>
    </row>
    <row r="9215" spans="14:14" ht="12.75" customHeight="1" x14ac:dyDescent="0.25">
      <c r="N9215" s="131" t="e">
        <f t="shared" si="143"/>
        <v>#N/A</v>
      </c>
    </row>
    <row r="9216" spans="14:14" ht="12.75" customHeight="1" x14ac:dyDescent="0.25">
      <c r="N9216" s="131" t="e">
        <f t="shared" si="143"/>
        <v>#N/A</v>
      </c>
    </row>
    <row r="9217" spans="14:14" ht="12.75" customHeight="1" x14ac:dyDescent="0.25">
      <c r="N9217" s="131" t="e">
        <f t="shared" si="143"/>
        <v>#N/A</v>
      </c>
    </row>
    <row r="9218" spans="14:14" ht="12.75" customHeight="1" x14ac:dyDescent="0.25">
      <c r="N9218" s="131" t="e">
        <f t="shared" si="143"/>
        <v>#N/A</v>
      </c>
    </row>
    <row r="9219" spans="14:14" ht="12.75" customHeight="1" x14ac:dyDescent="0.25">
      <c r="N9219" s="131" t="e">
        <f t="shared" si="143"/>
        <v>#N/A</v>
      </c>
    </row>
    <row r="9220" spans="14:14" ht="12.75" customHeight="1" x14ac:dyDescent="0.25">
      <c r="N9220" s="131" t="e">
        <f t="shared" ref="N9220:N9283" si="144">VLOOKUP(I9220,$O$3:$P$10,2,FALSE)</f>
        <v>#N/A</v>
      </c>
    </row>
    <row r="9221" spans="14:14" ht="12.75" customHeight="1" x14ac:dyDescent="0.25">
      <c r="N9221" s="131" t="e">
        <f t="shared" si="144"/>
        <v>#N/A</v>
      </c>
    </row>
    <row r="9222" spans="14:14" ht="12.75" customHeight="1" x14ac:dyDescent="0.25">
      <c r="N9222" s="131" t="e">
        <f t="shared" si="144"/>
        <v>#N/A</v>
      </c>
    </row>
    <row r="9223" spans="14:14" ht="12.75" customHeight="1" x14ac:dyDescent="0.25">
      <c r="N9223" s="131" t="e">
        <f t="shared" si="144"/>
        <v>#N/A</v>
      </c>
    </row>
    <row r="9224" spans="14:14" ht="12.75" customHeight="1" x14ac:dyDescent="0.25">
      <c r="N9224" s="131" t="e">
        <f t="shared" si="144"/>
        <v>#N/A</v>
      </c>
    </row>
    <row r="9225" spans="14:14" ht="12.75" customHeight="1" x14ac:dyDescent="0.25">
      <c r="N9225" s="131" t="e">
        <f t="shared" si="144"/>
        <v>#N/A</v>
      </c>
    </row>
    <row r="9226" spans="14:14" ht="12.75" customHeight="1" x14ac:dyDescent="0.25">
      <c r="N9226" s="131" t="e">
        <f t="shared" si="144"/>
        <v>#N/A</v>
      </c>
    </row>
    <row r="9227" spans="14:14" ht="12.75" customHeight="1" x14ac:dyDescent="0.25">
      <c r="N9227" s="131" t="e">
        <f t="shared" si="144"/>
        <v>#N/A</v>
      </c>
    </row>
    <row r="9228" spans="14:14" ht="12.75" customHeight="1" x14ac:dyDescent="0.25">
      <c r="N9228" s="131" t="e">
        <f t="shared" si="144"/>
        <v>#N/A</v>
      </c>
    </row>
    <row r="9229" spans="14:14" ht="12.75" customHeight="1" x14ac:dyDescent="0.25">
      <c r="N9229" s="131" t="e">
        <f t="shared" si="144"/>
        <v>#N/A</v>
      </c>
    </row>
    <row r="9230" spans="14:14" ht="12.75" customHeight="1" x14ac:dyDescent="0.25">
      <c r="N9230" s="131" t="e">
        <f t="shared" si="144"/>
        <v>#N/A</v>
      </c>
    </row>
    <row r="9231" spans="14:14" ht="12.75" customHeight="1" x14ac:dyDescent="0.25">
      <c r="N9231" s="131" t="e">
        <f t="shared" si="144"/>
        <v>#N/A</v>
      </c>
    </row>
    <row r="9232" spans="14:14" ht="12.75" customHeight="1" x14ac:dyDescent="0.25">
      <c r="N9232" s="131" t="e">
        <f t="shared" si="144"/>
        <v>#N/A</v>
      </c>
    </row>
    <row r="9233" spans="14:14" ht="12.75" customHeight="1" x14ac:dyDescent="0.25">
      <c r="N9233" s="131" t="e">
        <f t="shared" si="144"/>
        <v>#N/A</v>
      </c>
    </row>
    <row r="9234" spans="14:14" ht="12.75" customHeight="1" x14ac:dyDescent="0.25">
      <c r="N9234" s="131" t="e">
        <f t="shared" si="144"/>
        <v>#N/A</v>
      </c>
    </row>
    <row r="9235" spans="14:14" ht="12.75" customHeight="1" x14ac:dyDescent="0.25">
      <c r="N9235" s="131" t="e">
        <f t="shared" si="144"/>
        <v>#N/A</v>
      </c>
    </row>
    <row r="9236" spans="14:14" ht="12.75" customHeight="1" x14ac:dyDescent="0.25">
      <c r="N9236" s="131" t="e">
        <f t="shared" si="144"/>
        <v>#N/A</v>
      </c>
    </row>
    <row r="9237" spans="14:14" ht="12.75" customHeight="1" x14ac:dyDescent="0.25">
      <c r="N9237" s="131" t="e">
        <f t="shared" si="144"/>
        <v>#N/A</v>
      </c>
    </row>
    <row r="9238" spans="14:14" ht="12.75" customHeight="1" x14ac:dyDescent="0.25">
      <c r="N9238" s="131" t="e">
        <f t="shared" si="144"/>
        <v>#N/A</v>
      </c>
    </row>
    <row r="9239" spans="14:14" ht="12.75" customHeight="1" x14ac:dyDescent="0.25">
      <c r="N9239" s="131" t="e">
        <f t="shared" si="144"/>
        <v>#N/A</v>
      </c>
    </row>
    <row r="9240" spans="14:14" ht="12.75" customHeight="1" x14ac:dyDescent="0.25">
      <c r="N9240" s="131" t="e">
        <f t="shared" si="144"/>
        <v>#N/A</v>
      </c>
    </row>
    <row r="9241" spans="14:14" ht="12.75" customHeight="1" x14ac:dyDescent="0.25">
      <c r="N9241" s="131" t="e">
        <f t="shared" si="144"/>
        <v>#N/A</v>
      </c>
    </row>
    <row r="9242" spans="14:14" ht="12.75" customHeight="1" x14ac:dyDescent="0.25">
      <c r="N9242" s="131" t="e">
        <f t="shared" si="144"/>
        <v>#N/A</v>
      </c>
    </row>
    <row r="9243" spans="14:14" ht="12.75" customHeight="1" x14ac:dyDescent="0.25">
      <c r="N9243" s="131" t="e">
        <f t="shared" si="144"/>
        <v>#N/A</v>
      </c>
    </row>
    <row r="9244" spans="14:14" ht="12.75" customHeight="1" x14ac:dyDescent="0.25">
      <c r="N9244" s="131" t="e">
        <f t="shared" si="144"/>
        <v>#N/A</v>
      </c>
    </row>
    <row r="9245" spans="14:14" ht="12.75" customHeight="1" x14ac:dyDescent="0.25">
      <c r="N9245" s="131" t="e">
        <f t="shared" si="144"/>
        <v>#N/A</v>
      </c>
    </row>
    <row r="9246" spans="14:14" ht="12.75" customHeight="1" x14ac:dyDescent="0.25">
      <c r="N9246" s="131" t="e">
        <f t="shared" si="144"/>
        <v>#N/A</v>
      </c>
    </row>
    <row r="9247" spans="14:14" ht="12.75" customHeight="1" x14ac:dyDescent="0.25">
      <c r="N9247" s="131" t="e">
        <f t="shared" si="144"/>
        <v>#N/A</v>
      </c>
    </row>
    <row r="9248" spans="14:14" ht="12.75" customHeight="1" x14ac:dyDescent="0.25">
      <c r="N9248" s="131" t="e">
        <f t="shared" si="144"/>
        <v>#N/A</v>
      </c>
    </row>
    <row r="9249" spans="14:14" ht="12.75" customHeight="1" x14ac:dyDescent="0.25">
      <c r="N9249" s="131" t="e">
        <f t="shared" si="144"/>
        <v>#N/A</v>
      </c>
    </row>
    <row r="9250" spans="14:14" ht="12.75" customHeight="1" x14ac:dyDescent="0.25">
      <c r="N9250" s="131" t="e">
        <f t="shared" si="144"/>
        <v>#N/A</v>
      </c>
    </row>
    <row r="9251" spans="14:14" ht="12.75" customHeight="1" x14ac:dyDescent="0.25">
      <c r="N9251" s="131" t="e">
        <f t="shared" si="144"/>
        <v>#N/A</v>
      </c>
    </row>
    <row r="9252" spans="14:14" ht="12.75" customHeight="1" x14ac:dyDescent="0.25">
      <c r="N9252" s="131" t="e">
        <f t="shared" si="144"/>
        <v>#N/A</v>
      </c>
    </row>
    <row r="9253" spans="14:14" ht="12.75" customHeight="1" x14ac:dyDescent="0.25">
      <c r="N9253" s="131" t="e">
        <f t="shared" si="144"/>
        <v>#N/A</v>
      </c>
    </row>
    <row r="9254" spans="14:14" ht="12.75" customHeight="1" x14ac:dyDescent="0.25">
      <c r="N9254" s="131" t="e">
        <f t="shared" si="144"/>
        <v>#N/A</v>
      </c>
    </row>
    <row r="9255" spans="14:14" ht="12.75" customHeight="1" x14ac:dyDescent="0.25">
      <c r="N9255" s="131" t="e">
        <f t="shared" si="144"/>
        <v>#N/A</v>
      </c>
    </row>
    <row r="9256" spans="14:14" ht="12.75" customHeight="1" x14ac:dyDescent="0.25">
      <c r="N9256" s="131" t="e">
        <f t="shared" si="144"/>
        <v>#N/A</v>
      </c>
    </row>
    <row r="9257" spans="14:14" ht="12.75" customHeight="1" x14ac:dyDescent="0.25">
      <c r="N9257" s="131" t="e">
        <f t="shared" si="144"/>
        <v>#N/A</v>
      </c>
    </row>
    <row r="9258" spans="14:14" ht="12.75" customHeight="1" x14ac:dyDescent="0.25">
      <c r="N9258" s="131" t="e">
        <f t="shared" si="144"/>
        <v>#N/A</v>
      </c>
    </row>
    <row r="9259" spans="14:14" ht="12.75" customHeight="1" x14ac:dyDescent="0.25">
      <c r="N9259" s="131" t="e">
        <f t="shared" si="144"/>
        <v>#N/A</v>
      </c>
    </row>
    <row r="9260" spans="14:14" ht="12.75" customHeight="1" x14ac:dyDescent="0.25">
      <c r="N9260" s="131" t="e">
        <f t="shared" si="144"/>
        <v>#N/A</v>
      </c>
    </row>
    <row r="9261" spans="14:14" ht="12.75" customHeight="1" x14ac:dyDescent="0.25">
      <c r="N9261" s="131" t="e">
        <f t="shared" si="144"/>
        <v>#N/A</v>
      </c>
    </row>
    <row r="9262" spans="14:14" ht="12.75" customHeight="1" x14ac:dyDescent="0.25">
      <c r="N9262" s="131" t="e">
        <f t="shared" si="144"/>
        <v>#N/A</v>
      </c>
    </row>
    <row r="9263" spans="14:14" ht="12.75" customHeight="1" x14ac:dyDescent="0.25">
      <c r="N9263" s="131" t="e">
        <f t="shared" si="144"/>
        <v>#N/A</v>
      </c>
    </row>
    <row r="9264" spans="14:14" ht="12.75" customHeight="1" x14ac:dyDescent="0.25">
      <c r="N9264" s="131" t="e">
        <f t="shared" si="144"/>
        <v>#N/A</v>
      </c>
    </row>
    <row r="9265" spans="14:14" ht="12.75" customHeight="1" x14ac:dyDescent="0.25">
      <c r="N9265" s="131" t="e">
        <f t="shared" si="144"/>
        <v>#N/A</v>
      </c>
    </row>
    <row r="9266" spans="14:14" ht="12.75" customHeight="1" x14ac:dyDescent="0.25">
      <c r="N9266" s="131" t="e">
        <f t="shared" si="144"/>
        <v>#N/A</v>
      </c>
    </row>
    <row r="9267" spans="14:14" ht="12.75" customHeight="1" x14ac:dyDescent="0.25">
      <c r="N9267" s="131" t="e">
        <f t="shared" si="144"/>
        <v>#N/A</v>
      </c>
    </row>
    <row r="9268" spans="14:14" ht="12.75" customHeight="1" x14ac:dyDescent="0.25">
      <c r="N9268" s="131" t="e">
        <f t="shared" si="144"/>
        <v>#N/A</v>
      </c>
    </row>
    <row r="9269" spans="14:14" ht="12.75" customHeight="1" x14ac:dyDescent="0.25">
      <c r="N9269" s="131" t="e">
        <f t="shared" si="144"/>
        <v>#N/A</v>
      </c>
    </row>
    <row r="9270" spans="14:14" ht="12.75" customHeight="1" x14ac:dyDescent="0.25">
      <c r="N9270" s="131" t="e">
        <f t="shared" si="144"/>
        <v>#N/A</v>
      </c>
    </row>
    <row r="9271" spans="14:14" ht="12.75" customHeight="1" x14ac:dyDescent="0.25">
      <c r="N9271" s="131" t="e">
        <f t="shared" si="144"/>
        <v>#N/A</v>
      </c>
    </row>
    <row r="9272" spans="14:14" ht="12.75" customHeight="1" x14ac:dyDescent="0.25">
      <c r="N9272" s="131" t="e">
        <f t="shared" si="144"/>
        <v>#N/A</v>
      </c>
    </row>
    <row r="9273" spans="14:14" ht="12.75" customHeight="1" x14ac:dyDescent="0.25">
      <c r="N9273" s="131" t="e">
        <f t="shared" si="144"/>
        <v>#N/A</v>
      </c>
    </row>
    <row r="9274" spans="14:14" ht="12.75" customHeight="1" x14ac:dyDescent="0.25">
      <c r="N9274" s="131" t="e">
        <f t="shared" si="144"/>
        <v>#N/A</v>
      </c>
    </row>
    <row r="9275" spans="14:14" ht="12.75" customHeight="1" x14ac:dyDescent="0.25">
      <c r="N9275" s="131" t="e">
        <f t="shared" si="144"/>
        <v>#N/A</v>
      </c>
    </row>
    <row r="9276" spans="14:14" ht="12.75" customHeight="1" x14ac:dyDescent="0.25">
      <c r="N9276" s="131" t="e">
        <f t="shared" si="144"/>
        <v>#N/A</v>
      </c>
    </row>
    <row r="9277" spans="14:14" ht="12.75" customHeight="1" x14ac:dyDescent="0.25">
      <c r="N9277" s="131" t="e">
        <f t="shared" si="144"/>
        <v>#N/A</v>
      </c>
    </row>
    <row r="9278" spans="14:14" ht="12.75" customHeight="1" x14ac:dyDescent="0.25">
      <c r="N9278" s="131" t="e">
        <f t="shared" si="144"/>
        <v>#N/A</v>
      </c>
    </row>
    <row r="9279" spans="14:14" ht="12.75" customHeight="1" x14ac:dyDescent="0.25">
      <c r="N9279" s="131" t="e">
        <f t="shared" si="144"/>
        <v>#N/A</v>
      </c>
    </row>
    <row r="9280" spans="14:14" ht="12.75" customHeight="1" x14ac:dyDescent="0.25">
      <c r="N9280" s="131" t="e">
        <f t="shared" si="144"/>
        <v>#N/A</v>
      </c>
    </row>
    <row r="9281" spans="14:14" ht="12.75" customHeight="1" x14ac:dyDescent="0.25">
      <c r="N9281" s="131" t="e">
        <f t="shared" si="144"/>
        <v>#N/A</v>
      </c>
    </row>
    <row r="9282" spans="14:14" ht="12.75" customHeight="1" x14ac:dyDescent="0.25">
      <c r="N9282" s="131" t="e">
        <f t="shared" si="144"/>
        <v>#N/A</v>
      </c>
    </row>
    <row r="9283" spans="14:14" ht="12.75" customHeight="1" x14ac:dyDescent="0.25">
      <c r="N9283" s="131" t="e">
        <f t="shared" si="144"/>
        <v>#N/A</v>
      </c>
    </row>
    <row r="9284" spans="14:14" ht="12.75" customHeight="1" x14ac:dyDescent="0.25">
      <c r="N9284" s="131" t="e">
        <f t="shared" ref="N9284:N9347" si="145">VLOOKUP(I9284,$O$3:$P$10,2,FALSE)</f>
        <v>#N/A</v>
      </c>
    </row>
    <row r="9285" spans="14:14" ht="12.75" customHeight="1" x14ac:dyDescent="0.25">
      <c r="N9285" s="131" t="e">
        <f t="shared" si="145"/>
        <v>#N/A</v>
      </c>
    </row>
    <row r="9286" spans="14:14" ht="12.75" customHeight="1" x14ac:dyDescent="0.25">
      <c r="N9286" s="131" t="e">
        <f t="shared" si="145"/>
        <v>#N/A</v>
      </c>
    </row>
    <row r="9287" spans="14:14" ht="12.75" customHeight="1" x14ac:dyDescent="0.25">
      <c r="N9287" s="131" t="e">
        <f t="shared" si="145"/>
        <v>#N/A</v>
      </c>
    </row>
    <row r="9288" spans="14:14" ht="12.75" customHeight="1" x14ac:dyDescent="0.25">
      <c r="N9288" s="131" t="e">
        <f t="shared" si="145"/>
        <v>#N/A</v>
      </c>
    </row>
    <row r="9289" spans="14:14" ht="12.75" customHeight="1" x14ac:dyDescent="0.25">
      <c r="N9289" s="131" t="e">
        <f t="shared" si="145"/>
        <v>#N/A</v>
      </c>
    </row>
    <row r="9290" spans="14:14" ht="12.75" customHeight="1" x14ac:dyDescent="0.25">
      <c r="N9290" s="131" t="e">
        <f t="shared" si="145"/>
        <v>#N/A</v>
      </c>
    </row>
    <row r="9291" spans="14:14" ht="12.75" customHeight="1" x14ac:dyDescent="0.25">
      <c r="N9291" s="131" t="e">
        <f t="shared" si="145"/>
        <v>#N/A</v>
      </c>
    </row>
    <row r="9292" spans="14:14" ht="12.75" customHeight="1" x14ac:dyDescent="0.25">
      <c r="N9292" s="131" t="e">
        <f t="shared" si="145"/>
        <v>#N/A</v>
      </c>
    </row>
    <row r="9293" spans="14:14" ht="12.75" customHeight="1" x14ac:dyDescent="0.25">
      <c r="N9293" s="131" t="e">
        <f t="shared" si="145"/>
        <v>#N/A</v>
      </c>
    </row>
    <row r="9294" spans="14:14" ht="12.75" customHeight="1" x14ac:dyDescent="0.25">
      <c r="N9294" s="131" t="e">
        <f t="shared" si="145"/>
        <v>#N/A</v>
      </c>
    </row>
    <row r="9295" spans="14:14" ht="12.75" customHeight="1" x14ac:dyDescent="0.25">
      <c r="N9295" s="131" t="e">
        <f t="shared" si="145"/>
        <v>#N/A</v>
      </c>
    </row>
    <row r="9296" spans="14:14" ht="12.75" customHeight="1" x14ac:dyDescent="0.25">
      <c r="N9296" s="131" t="e">
        <f t="shared" si="145"/>
        <v>#N/A</v>
      </c>
    </row>
    <row r="9297" spans="14:14" ht="12.75" customHeight="1" x14ac:dyDescent="0.25">
      <c r="N9297" s="131" t="e">
        <f t="shared" si="145"/>
        <v>#N/A</v>
      </c>
    </row>
    <row r="9298" spans="14:14" ht="12.75" customHeight="1" x14ac:dyDescent="0.25">
      <c r="N9298" s="131" t="e">
        <f t="shared" si="145"/>
        <v>#N/A</v>
      </c>
    </row>
    <row r="9299" spans="14:14" ht="12.75" customHeight="1" x14ac:dyDescent="0.25">
      <c r="N9299" s="131" t="e">
        <f t="shared" si="145"/>
        <v>#N/A</v>
      </c>
    </row>
    <row r="9300" spans="14:14" ht="12.75" customHeight="1" x14ac:dyDescent="0.25">
      <c r="N9300" s="131" t="e">
        <f t="shared" si="145"/>
        <v>#N/A</v>
      </c>
    </row>
    <row r="9301" spans="14:14" ht="12.75" customHeight="1" x14ac:dyDescent="0.25">
      <c r="N9301" s="131" t="e">
        <f t="shared" si="145"/>
        <v>#N/A</v>
      </c>
    </row>
    <row r="9302" spans="14:14" ht="12.75" customHeight="1" x14ac:dyDescent="0.25">
      <c r="N9302" s="131" t="e">
        <f t="shared" si="145"/>
        <v>#N/A</v>
      </c>
    </row>
    <row r="9303" spans="14:14" ht="12.75" customHeight="1" x14ac:dyDescent="0.25">
      <c r="N9303" s="131" t="e">
        <f t="shared" si="145"/>
        <v>#N/A</v>
      </c>
    </row>
    <row r="9304" spans="14:14" ht="12.75" customHeight="1" x14ac:dyDescent="0.25">
      <c r="N9304" s="131" t="e">
        <f t="shared" si="145"/>
        <v>#N/A</v>
      </c>
    </row>
    <row r="9305" spans="14:14" ht="12.75" customHeight="1" x14ac:dyDescent="0.25">
      <c r="N9305" s="131" t="e">
        <f t="shared" si="145"/>
        <v>#N/A</v>
      </c>
    </row>
    <row r="9306" spans="14:14" ht="12.75" customHeight="1" x14ac:dyDescent="0.25">
      <c r="N9306" s="131" t="e">
        <f t="shared" si="145"/>
        <v>#N/A</v>
      </c>
    </row>
    <row r="9307" spans="14:14" ht="12.75" customHeight="1" x14ac:dyDescent="0.25">
      <c r="N9307" s="131" t="e">
        <f t="shared" si="145"/>
        <v>#N/A</v>
      </c>
    </row>
    <row r="9308" spans="14:14" ht="12.75" customHeight="1" x14ac:dyDescent="0.25">
      <c r="N9308" s="131" t="e">
        <f t="shared" si="145"/>
        <v>#N/A</v>
      </c>
    </row>
    <row r="9309" spans="14:14" ht="12.75" customHeight="1" x14ac:dyDescent="0.25">
      <c r="N9309" s="131" t="e">
        <f t="shared" si="145"/>
        <v>#N/A</v>
      </c>
    </row>
    <row r="9310" spans="14:14" ht="12.75" customHeight="1" x14ac:dyDescent="0.25">
      <c r="N9310" s="131" t="e">
        <f t="shared" si="145"/>
        <v>#N/A</v>
      </c>
    </row>
    <row r="9311" spans="14:14" ht="12.75" customHeight="1" x14ac:dyDescent="0.25">
      <c r="N9311" s="131" t="e">
        <f t="shared" si="145"/>
        <v>#N/A</v>
      </c>
    </row>
    <row r="9312" spans="14:14" ht="12.75" customHeight="1" x14ac:dyDescent="0.25">
      <c r="N9312" s="131" t="e">
        <f t="shared" si="145"/>
        <v>#N/A</v>
      </c>
    </row>
    <row r="9313" spans="14:14" ht="12.75" customHeight="1" x14ac:dyDescent="0.25">
      <c r="N9313" s="131" t="e">
        <f t="shared" si="145"/>
        <v>#N/A</v>
      </c>
    </row>
    <row r="9314" spans="14:14" ht="12.75" customHeight="1" x14ac:dyDescent="0.25">
      <c r="N9314" s="131" t="e">
        <f t="shared" si="145"/>
        <v>#N/A</v>
      </c>
    </row>
    <row r="9315" spans="14:14" ht="12.75" customHeight="1" x14ac:dyDescent="0.25">
      <c r="N9315" s="131" t="e">
        <f t="shared" si="145"/>
        <v>#N/A</v>
      </c>
    </row>
    <row r="9316" spans="14:14" ht="12.75" customHeight="1" x14ac:dyDescent="0.25">
      <c r="N9316" s="131" t="e">
        <f t="shared" si="145"/>
        <v>#N/A</v>
      </c>
    </row>
    <row r="9317" spans="14:14" ht="12.75" customHeight="1" x14ac:dyDescent="0.25">
      <c r="N9317" s="131" t="e">
        <f t="shared" si="145"/>
        <v>#N/A</v>
      </c>
    </row>
    <row r="9318" spans="14:14" ht="12.75" customHeight="1" x14ac:dyDescent="0.25">
      <c r="N9318" s="131" t="e">
        <f t="shared" si="145"/>
        <v>#N/A</v>
      </c>
    </row>
    <row r="9319" spans="14:14" ht="12.75" customHeight="1" x14ac:dyDescent="0.25">
      <c r="N9319" s="131" t="e">
        <f t="shared" si="145"/>
        <v>#N/A</v>
      </c>
    </row>
    <row r="9320" spans="14:14" ht="12.75" customHeight="1" x14ac:dyDescent="0.25">
      <c r="N9320" s="131" t="e">
        <f t="shared" si="145"/>
        <v>#N/A</v>
      </c>
    </row>
    <row r="9321" spans="14:14" ht="12.75" customHeight="1" x14ac:dyDescent="0.25">
      <c r="N9321" s="131" t="e">
        <f t="shared" si="145"/>
        <v>#N/A</v>
      </c>
    </row>
    <row r="9322" spans="14:14" ht="12.75" customHeight="1" x14ac:dyDescent="0.25">
      <c r="N9322" s="131" t="e">
        <f t="shared" si="145"/>
        <v>#N/A</v>
      </c>
    </row>
    <row r="9323" spans="14:14" ht="12.75" customHeight="1" x14ac:dyDescent="0.25">
      <c r="N9323" s="131" t="e">
        <f t="shared" si="145"/>
        <v>#N/A</v>
      </c>
    </row>
    <row r="9324" spans="14:14" ht="12.75" customHeight="1" x14ac:dyDescent="0.25">
      <c r="N9324" s="131" t="e">
        <f t="shared" si="145"/>
        <v>#N/A</v>
      </c>
    </row>
    <row r="9325" spans="14:14" ht="12.75" customHeight="1" x14ac:dyDescent="0.25">
      <c r="N9325" s="131" t="e">
        <f t="shared" si="145"/>
        <v>#N/A</v>
      </c>
    </row>
    <row r="9326" spans="14:14" ht="12.75" customHeight="1" x14ac:dyDescent="0.25">
      <c r="N9326" s="131" t="e">
        <f t="shared" si="145"/>
        <v>#N/A</v>
      </c>
    </row>
    <row r="9327" spans="14:14" ht="12.75" customHeight="1" x14ac:dyDescent="0.25">
      <c r="N9327" s="131" t="e">
        <f t="shared" si="145"/>
        <v>#N/A</v>
      </c>
    </row>
    <row r="9328" spans="14:14" ht="12.75" customHeight="1" x14ac:dyDescent="0.25">
      <c r="N9328" s="131" t="e">
        <f t="shared" si="145"/>
        <v>#N/A</v>
      </c>
    </row>
    <row r="9329" spans="14:14" ht="12.75" customHeight="1" x14ac:dyDescent="0.25">
      <c r="N9329" s="131" t="e">
        <f t="shared" si="145"/>
        <v>#N/A</v>
      </c>
    </row>
    <row r="9330" spans="14:14" ht="12.75" customHeight="1" x14ac:dyDescent="0.25">
      <c r="N9330" s="131" t="e">
        <f t="shared" si="145"/>
        <v>#N/A</v>
      </c>
    </row>
    <row r="9331" spans="14:14" ht="12.75" customHeight="1" x14ac:dyDescent="0.25">
      <c r="N9331" s="131" t="e">
        <f t="shared" si="145"/>
        <v>#N/A</v>
      </c>
    </row>
    <row r="9332" spans="14:14" ht="12.75" customHeight="1" x14ac:dyDescent="0.25">
      <c r="N9332" s="131" t="e">
        <f t="shared" si="145"/>
        <v>#N/A</v>
      </c>
    </row>
    <row r="9333" spans="14:14" ht="12.75" customHeight="1" x14ac:dyDescent="0.25">
      <c r="N9333" s="131" t="e">
        <f t="shared" si="145"/>
        <v>#N/A</v>
      </c>
    </row>
    <row r="9334" spans="14:14" ht="12.75" customHeight="1" x14ac:dyDescent="0.25">
      <c r="N9334" s="131" t="e">
        <f t="shared" si="145"/>
        <v>#N/A</v>
      </c>
    </row>
    <row r="9335" spans="14:14" ht="12.75" customHeight="1" x14ac:dyDescent="0.25">
      <c r="N9335" s="131" t="e">
        <f t="shared" si="145"/>
        <v>#N/A</v>
      </c>
    </row>
    <row r="9336" spans="14:14" ht="12.75" customHeight="1" x14ac:dyDescent="0.25">
      <c r="N9336" s="131" t="e">
        <f t="shared" si="145"/>
        <v>#N/A</v>
      </c>
    </row>
    <row r="9337" spans="14:14" ht="12.75" customHeight="1" x14ac:dyDescent="0.25">
      <c r="N9337" s="131" t="e">
        <f t="shared" si="145"/>
        <v>#N/A</v>
      </c>
    </row>
    <row r="9338" spans="14:14" ht="12.75" customHeight="1" x14ac:dyDescent="0.25">
      <c r="N9338" s="131" t="e">
        <f t="shared" si="145"/>
        <v>#N/A</v>
      </c>
    </row>
    <row r="9339" spans="14:14" ht="12.75" customHeight="1" x14ac:dyDescent="0.25">
      <c r="N9339" s="131" t="e">
        <f t="shared" si="145"/>
        <v>#N/A</v>
      </c>
    </row>
    <row r="9340" spans="14:14" ht="12.75" customHeight="1" x14ac:dyDescent="0.25">
      <c r="N9340" s="131" t="e">
        <f t="shared" si="145"/>
        <v>#N/A</v>
      </c>
    </row>
    <row r="9341" spans="14:14" ht="12.75" customHeight="1" x14ac:dyDescent="0.25">
      <c r="N9341" s="131" t="e">
        <f t="shared" si="145"/>
        <v>#N/A</v>
      </c>
    </row>
    <row r="9342" spans="14:14" ht="12.75" customHeight="1" x14ac:dyDescent="0.25">
      <c r="N9342" s="131" t="e">
        <f t="shared" si="145"/>
        <v>#N/A</v>
      </c>
    </row>
    <row r="9343" spans="14:14" ht="12.75" customHeight="1" x14ac:dyDescent="0.25">
      <c r="N9343" s="131" t="e">
        <f t="shared" si="145"/>
        <v>#N/A</v>
      </c>
    </row>
    <row r="9344" spans="14:14" ht="12.75" customHeight="1" x14ac:dyDescent="0.25">
      <c r="N9344" s="131" t="e">
        <f t="shared" si="145"/>
        <v>#N/A</v>
      </c>
    </row>
    <row r="9345" spans="14:14" ht="12.75" customHeight="1" x14ac:dyDescent="0.25">
      <c r="N9345" s="131" t="e">
        <f t="shared" si="145"/>
        <v>#N/A</v>
      </c>
    </row>
    <row r="9346" spans="14:14" ht="12.75" customHeight="1" x14ac:dyDescent="0.25">
      <c r="N9346" s="131" t="e">
        <f t="shared" si="145"/>
        <v>#N/A</v>
      </c>
    </row>
    <row r="9347" spans="14:14" ht="12.75" customHeight="1" x14ac:dyDescent="0.25">
      <c r="N9347" s="131" t="e">
        <f t="shared" si="145"/>
        <v>#N/A</v>
      </c>
    </row>
    <row r="9348" spans="14:14" ht="12.75" customHeight="1" x14ac:dyDescent="0.25">
      <c r="N9348" s="131" t="e">
        <f t="shared" ref="N9348:N9411" si="146">VLOOKUP(I9348,$O$3:$P$10,2,FALSE)</f>
        <v>#N/A</v>
      </c>
    </row>
    <row r="9349" spans="14:14" ht="12.75" customHeight="1" x14ac:dyDescent="0.25">
      <c r="N9349" s="131" t="e">
        <f t="shared" si="146"/>
        <v>#N/A</v>
      </c>
    </row>
    <row r="9350" spans="14:14" ht="12.75" customHeight="1" x14ac:dyDescent="0.25">
      <c r="N9350" s="131" t="e">
        <f t="shared" si="146"/>
        <v>#N/A</v>
      </c>
    </row>
    <row r="9351" spans="14:14" ht="12.75" customHeight="1" x14ac:dyDescent="0.25">
      <c r="N9351" s="131" t="e">
        <f t="shared" si="146"/>
        <v>#N/A</v>
      </c>
    </row>
    <row r="9352" spans="14:14" ht="12.75" customHeight="1" x14ac:dyDescent="0.25">
      <c r="N9352" s="131" t="e">
        <f t="shared" si="146"/>
        <v>#N/A</v>
      </c>
    </row>
    <row r="9353" spans="14:14" ht="12.75" customHeight="1" x14ac:dyDescent="0.25">
      <c r="N9353" s="131" t="e">
        <f t="shared" si="146"/>
        <v>#N/A</v>
      </c>
    </row>
    <row r="9354" spans="14:14" ht="12.75" customHeight="1" x14ac:dyDescent="0.25">
      <c r="N9354" s="131" t="e">
        <f t="shared" si="146"/>
        <v>#N/A</v>
      </c>
    </row>
    <row r="9355" spans="14:14" ht="12.75" customHeight="1" x14ac:dyDescent="0.25">
      <c r="N9355" s="131" t="e">
        <f t="shared" si="146"/>
        <v>#N/A</v>
      </c>
    </row>
    <row r="9356" spans="14:14" ht="12.75" customHeight="1" x14ac:dyDescent="0.25">
      <c r="N9356" s="131" t="e">
        <f t="shared" si="146"/>
        <v>#N/A</v>
      </c>
    </row>
    <row r="9357" spans="14:14" ht="12.75" customHeight="1" x14ac:dyDescent="0.25">
      <c r="N9357" s="131" t="e">
        <f t="shared" si="146"/>
        <v>#N/A</v>
      </c>
    </row>
    <row r="9358" spans="14:14" ht="12.75" customHeight="1" x14ac:dyDescent="0.25">
      <c r="N9358" s="131" t="e">
        <f t="shared" si="146"/>
        <v>#N/A</v>
      </c>
    </row>
    <row r="9359" spans="14:14" ht="12.75" customHeight="1" x14ac:dyDescent="0.25">
      <c r="N9359" s="131" t="e">
        <f t="shared" si="146"/>
        <v>#N/A</v>
      </c>
    </row>
    <row r="9360" spans="14:14" ht="12.75" customHeight="1" x14ac:dyDescent="0.25">
      <c r="N9360" s="131" t="e">
        <f t="shared" si="146"/>
        <v>#N/A</v>
      </c>
    </row>
    <row r="9361" spans="14:14" ht="12.75" customHeight="1" x14ac:dyDescent="0.25">
      <c r="N9361" s="131" t="e">
        <f t="shared" si="146"/>
        <v>#N/A</v>
      </c>
    </row>
    <row r="9362" spans="14:14" ht="12.75" customHeight="1" x14ac:dyDescent="0.25">
      <c r="N9362" s="131" t="e">
        <f t="shared" si="146"/>
        <v>#N/A</v>
      </c>
    </row>
    <row r="9363" spans="14:14" ht="12.75" customHeight="1" x14ac:dyDescent="0.25">
      <c r="N9363" s="131" t="e">
        <f t="shared" si="146"/>
        <v>#N/A</v>
      </c>
    </row>
    <row r="9364" spans="14:14" ht="12.75" customHeight="1" x14ac:dyDescent="0.25">
      <c r="N9364" s="131" t="e">
        <f t="shared" si="146"/>
        <v>#N/A</v>
      </c>
    </row>
    <row r="9365" spans="14:14" ht="12.75" customHeight="1" x14ac:dyDescent="0.25">
      <c r="N9365" s="131" t="e">
        <f t="shared" si="146"/>
        <v>#N/A</v>
      </c>
    </row>
    <row r="9366" spans="14:14" ht="12.75" customHeight="1" x14ac:dyDescent="0.25">
      <c r="N9366" s="131" t="e">
        <f t="shared" si="146"/>
        <v>#N/A</v>
      </c>
    </row>
    <row r="9367" spans="14:14" ht="12.75" customHeight="1" x14ac:dyDescent="0.25">
      <c r="N9367" s="131" t="e">
        <f t="shared" si="146"/>
        <v>#N/A</v>
      </c>
    </row>
    <row r="9368" spans="14:14" ht="12.75" customHeight="1" x14ac:dyDescent="0.25">
      <c r="N9368" s="131" t="e">
        <f t="shared" si="146"/>
        <v>#N/A</v>
      </c>
    </row>
    <row r="9369" spans="14:14" ht="12.75" customHeight="1" x14ac:dyDescent="0.25">
      <c r="N9369" s="131" t="e">
        <f t="shared" si="146"/>
        <v>#N/A</v>
      </c>
    </row>
    <row r="9370" spans="14:14" ht="12.75" customHeight="1" x14ac:dyDescent="0.25">
      <c r="N9370" s="131" t="e">
        <f t="shared" si="146"/>
        <v>#N/A</v>
      </c>
    </row>
    <row r="9371" spans="14:14" ht="12.75" customHeight="1" x14ac:dyDescent="0.25">
      <c r="N9371" s="131" t="e">
        <f t="shared" si="146"/>
        <v>#N/A</v>
      </c>
    </row>
    <row r="9372" spans="14:14" ht="12.75" customHeight="1" x14ac:dyDescent="0.25">
      <c r="N9372" s="131" t="e">
        <f t="shared" si="146"/>
        <v>#N/A</v>
      </c>
    </row>
    <row r="9373" spans="14:14" ht="12.75" customHeight="1" x14ac:dyDescent="0.25">
      <c r="N9373" s="131" t="e">
        <f t="shared" si="146"/>
        <v>#N/A</v>
      </c>
    </row>
    <row r="9374" spans="14:14" ht="12.75" customHeight="1" x14ac:dyDescent="0.25">
      <c r="N9374" s="131" t="e">
        <f t="shared" si="146"/>
        <v>#N/A</v>
      </c>
    </row>
    <row r="9375" spans="14:14" ht="12.75" customHeight="1" x14ac:dyDescent="0.25">
      <c r="N9375" s="131" t="e">
        <f t="shared" si="146"/>
        <v>#N/A</v>
      </c>
    </row>
    <row r="9376" spans="14:14" ht="12.75" customHeight="1" x14ac:dyDescent="0.25">
      <c r="N9376" s="131" t="e">
        <f t="shared" si="146"/>
        <v>#N/A</v>
      </c>
    </row>
    <row r="9377" spans="14:14" ht="12.75" customHeight="1" x14ac:dyDescent="0.25">
      <c r="N9377" s="131" t="e">
        <f t="shared" si="146"/>
        <v>#N/A</v>
      </c>
    </row>
    <row r="9378" spans="14:14" ht="12.75" customHeight="1" x14ac:dyDescent="0.25">
      <c r="N9378" s="131" t="e">
        <f t="shared" si="146"/>
        <v>#N/A</v>
      </c>
    </row>
    <row r="9379" spans="14:14" ht="12.75" customHeight="1" x14ac:dyDescent="0.25">
      <c r="N9379" s="131" t="e">
        <f t="shared" si="146"/>
        <v>#N/A</v>
      </c>
    </row>
    <row r="9380" spans="14:14" ht="12.75" customHeight="1" x14ac:dyDescent="0.25">
      <c r="N9380" s="131" t="e">
        <f t="shared" si="146"/>
        <v>#N/A</v>
      </c>
    </row>
    <row r="9381" spans="14:14" ht="12.75" customHeight="1" x14ac:dyDescent="0.25">
      <c r="N9381" s="131" t="e">
        <f t="shared" si="146"/>
        <v>#N/A</v>
      </c>
    </row>
    <row r="9382" spans="14:14" ht="12.75" customHeight="1" x14ac:dyDescent="0.25">
      <c r="N9382" s="131" t="e">
        <f t="shared" si="146"/>
        <v>#N/A</v>
      </c>
    </row>
    <row r="9383" spans="14:14" ht="12.75" customHeight="1" x14ac:dyDescent="0.25">
      <c r="N9383" s="131" t="e">
        <f t="shared" si="146"/>
        <v>#N/A</v>
      </c>
    </row>
    <row r="9384" spans="14:14" ht="12.75" customHeight="1" x14ac:dyDescent="0.25">
      <c r="N9384" s="131" t="e">
        <f t="shared" si="146"/>
        <v>#N/A</v>
      </c>
    </row>
    <row r="9385" spans="14:14" ht="12.75" customHeight="1" x14ac:dyDescent="0.25">
      <c r="N9385" s="131" t="e">
        <f t="shared" si="146"/>
        <v>#N/A</v>
      </c>
    </row>
    <row r="9386" spans="14:14" ht="12.75" customHeight="1" x14ac:dyDescent="0.25">
      <c r="N9386" s="131" t="e">
        <f t="shared" si="146"/>
        <v>#N/A</v>
      </c>
    </row>
    <row r="9387" spans="14:14" ht="12.75" customHeight="1" x14ac:dyDescent="0.25">
      <c r="N9387" s="131" t="e">
        <f t="shared" si="146"/>
        <v>#N/A</v>
      </c>
    </row>
    <row r="9388" spans="14:14" ht="12.75" customHeight="1" x14ac:dyDescent="0.25">
      <c r="N9388" s="131" t="e">
        <f t="shared" si="146"/>
        <v>#N/A</v>
      </c>
    </row>
    <row r="9389" spans="14:14" ht="12.75" customHeight="1" x14ac:dyDescent="0.25">
      <c r="N9389" s="131" t="e">
        <f t="shared" si="146"/>
        <v>#N/A</v>
      </c>
    </row>
    <row r="9390" spans="14:14" ht="12.75" customHeight="1" x14ac:dyDescent="0.25">
      <c r="N9390" s="131" t="e">
        <f t="shared" si="146"/>
        <v>#N/A</v>
      </c>
    </row>
    <row r="9391" spans="14:14" ht="12.75" customHeight="1" x14ac:dyDescent="0.25">
      <c r="N9391" s="131" t="e">
        <f t="shared" si="146"/>
        <v>#N/A</v>
      </c>
    </row>
    <row r="9392" spans="14:14" ht="12.75" customHeight="1" x14ac:dyDescent="0.25">
      <c r="N9392" s="131" t="e">
        <f t="shared" si="146"/>
        <v>#N/A</v>
      </c>
    </row>
    <row r="9393" spans="14:14" ht="12.75" customHeight="1" x14ac:dyDescent="0.25">
      <c r="N9393" s="131" t="e">
        <f t="shared" si="146"/>
        <v>#N/A</v>
      </c>
    </row>
    <row r="9394" spans="14:14" ht="12.75" customHeight="1" x14ac:dyDescent="0.25">
      <c r="N9394" s="131" t="e">
        <f t="shared" si="146"/>
        <v>#N/A</v>
      </c>
    </row>
    <row r="9395" spans="14:14" ht="12.75" customHeight="1" x14ac:dyDescent="0.25">
      <c r="N9395" s="131" t="e">
        <f t="shared" si="146"/>
        <v>#N/A</v>
      </c>
    </row>
    <row r="9396" spans="14:14" ht="12.75" customHeight="1" x14ac:dyDescent="0.25">
      <c r="N9396" s="131" t="e">
        <f t="shared" si="146"/>
        <v>#N/A</v>
      </c>
    </row>
    <row r="9397" spans="14:14" ht="12.75" customHeight="1" x14ac:dyDescent="0.25">
      <c r="N9397" s="131" t="e">
        <f t="shared" si="146"/>
        <v>#N/A</v>
      </c>
    </row>
    <row r="9398" spans="14:14" ht="12.75" customHeight="1" x14ac:dyDescent="0.25">
      <c r="N9398" s="131" t="e">
        <f t="shared" si="146"/>
        <v>#N/A</v>
      </c>
    </row>
    <row r="9399" spans="14:14" ht="12.75" customHeight="1" x14ac:dyDescent="0.25">
      <c r="N9399" s="131" t="e">
        <f t="shared" si="146"/>
        <v>#N/A</v>
      </c>
    </row>
    <row r="9400" spans="14:14" ht="12.75" customHeight="1" x14ac:dyDescent="0.25">
      <c r="N9400" s="131" t="e">
        <f t="shared" si="146"/>
        <v>#N/A</v>
      </c>
    </row>
    <row r="9401" spans="14:14" ht="12.75" customHeight="1" x14ac:dyDescent="0.25">
      <c r="N9401" s="131" t="e">
        <f t="shared" si="146"/>
        <v>#N/A</v>
      </c>
    </row>
    <row r="9402" spans="14:14" ht="12.75" customHeight="1" x14ac:dyDescent="0.25">
      <c r="N9402" s="131" t="e">
        <f t="shared" si="146"/>
        <v>#N/A</v>
      </c>
    </row>
    <row r="9403" spans="14:14" ht="12.75" customHeight="1" x14ac:dyDescent="0.25">
      <c r="N9403" s="131" t="e">
        <f t="shared" si="146"/>
        <v>#N/A</v>
      </c>
    </row>
    <row r="9404" spans="14:14" ht="12.75" customHeight="1" x14ac:dyDescent="0.25">
      <c r="N9404" s="131" t="e">
        <f t="shared" si="146"/>
        <v>#N/A</v>
      </c>
    </row>
    <row r="9405" spans="14:14" ht="12.75" customHeight="1" x14ac:dyDescent="0.25">
      <c r="N9405" s="131" t="e">
        <f t="shared" si="146"/>
        <v>#N/A</v>
      </c>
    </row>
    <row r="9406" spans="14:14" ht="12.75" customHeight="1" x14ac:dyDescent="0.25">
      <c r="N9406" s="131" t="e">
        <f t="shared" si="146"/>
        <v>#N/A</v>
      </c>
    </row>
    <row r="9407" spans="14:14" ht="12.75" customHeight="1" x14ac:dyDescent="0.25">
      <c r="N9407" s="131" t="e">
        <f t="shared" si="146"/>
        <v>#N/A</v>
      </c>
    </row>
    <row r="9408" spans="14:14" ht="12.75" customHeight="1" x14ac:dyDescent="0.25">
      <c r="N9408" s="131" t="e">
        <f t="shared" si="146"/>
        <v>#N/A</v>
      </c>
    </row>
    <row r="9409" spans="14:14" ht="12.75" customHeight="1" x14ac:dyDescent="0.25">
      <c r="N9409" s="131" t="e">
        <f t="shared" si="146"/>
        <v>#N/A</v>
      </c>
    </row>
    <row r="9410" spans="14:14" ht="12.75" customHeight="1" x14ac:dyDescent="0.25">
      <c r="N9410" s="131" t="e">
        <f t="shared" si="146"/>
        <v>#N/A</v>
      </c>
    </row>
    <row r="9411" spans="14:14" ht="12.75" customHeight="1" x14ac:dyDescent="0.25">
      <c r="N9411" s="131" t="e">
        <f t="shared" si="146"/>
        <v>#N/A</v>
      </c>
    </row>
    <row r="9412" spans="14:14" ht="12.75" customHeight="1" x14ac:dyDescent="0.25">
      <c r="N9412" s="131" t="e">
        <f t="shared" ref="N9412:N9475" si="147">VLOOKUP(I9412,$O$3:$P$10,2,FALSE)</f>
        <v>#N/A</v>
      </c>
    </row>
    <row r="9413" spans="14:14" ht="12.75" customHeight="1" x14ac:dyDescent="0.25">
      <c r="N9413" s="131" t="e">
        <f t="shared" si="147"/>
        <v>#N/A</v>
      </c>
    </row>
    <row r="9414" spans="14:14" ht="12.75" customHeight="1" x14ac:dyDescent="0.25">
      <c r="N9414" s="131" t="e">
        <f t="shared" si="147"/>
        <v>#N/A</v>
      </c>
    </row>
    <row r="9415" spans="14:14" ht="12.75" customHeight="1" x14ac:dyDescent="0.25">
      <c r="N9415" s="131" t="e">
        <f t="shared" si="147"/>
        <v>#N/A</v>
      </c>
    </row>
    <row r="9416" spans="14:14" ht="12.75" customHeight="1" x14ac:dyDescent="0.25">
      <c r="N9416" s="131" t="e">
        <f t="shared" si="147"/>
        <v>#N/A</v>
      </c>
    </row>
    <row r="9417" spans="14:14" ht="12.75" customHeight="1" x14ac:dyDescent="0.25">
      <c r="N9417" s="131" t="e">
        <f t="shared" si="147"/>
        <v>#N/A</v>
      </c>
    </row>
    <row r="9418" spans="14:14" ht="12.75" customHeight="1" x14ac:dyDescent="0.25">
      <c r="N9418" s="131" t="e">
        <f t="shared" si="147"/>
        <v>#N/A</v>
      </c>
    </row>
    <row r="9419" spans="14:14" ht="12.75" customHeight="1" x14ac:dyDescent="0.25">
      <c r="N9419" s="131" t="e">
        <f t="shared" si="147"/>
        <v>#N/A</v>
      </c>
    </row>
    <row r="9420" spans="14:14" ht="12.75" customHeight="1" x14ac:dyDescent="0.25">
      <c r="N9420" s="131" t="e">
        <f t="shared" si="147"/>
        <v>#N/A</v>
      </c>
    </row>
    <row r="9421" spans="14:14" ht="12.75" customHeight="1" x14ac:dyDescent="0.25">
      <c r="N9421" s="131" t="e">
        <f t="shared" si="147"/>
        <v>#N/A</v>
      </c>
    </row>
    <row r="9422" spans="14:14" ht="12.75" customHeight="1" x14ac:dyDescent="0.25">
      <c r="N9422" s="131" t="e">
        <f t="shared" si="147"/>
        <v>#N/A</v>
      </c>
    </row>
    <row r="9423" spans="14:14" ht="12.75" customHeight="1" x14ac:dyDescent="0.25">
      <c r="N9423" s="131" t="e">
        <f t="shared" si="147"/>
        <v>#N/A</v>
      </c>
    </row>
    <row r="9424" spans="14:14" ht="12.75" customHeight="1" x14ac:dyDescent="0.25">
      <c r="N9424" s="131" t="e">
        <f t="shared" si="147"/>
        <v>#N/A</v>
      </c>
    </row>
    <row r="9425" spans="14:14" ht="12.75" customHeight="1" x14ac:dyDescent="0.25">
      <c r="N9425" s="131" t="e">
        <f t="shared" si="147"/>
        <v>#N/A</v>
      </c>
    </row>
    <row r="9426" spans="14:14" ht="12.75" customHeight="1" x14ac:dyDescent="0.25">
      <c r="N9426" s="131" t="e">
        <f t="shared" si="147"/>
        <v>#N/A</v>
      </c>
    </row>
    <row r="9427" spans="14:14" ht="12.75" customHeight="1" x14ac:dyDescent="0.25">
      <c r="N9427" s="131" t="e">
        <f t="shared" si="147"/>
        <v>#N/A</v>
      </c>
    </row>
    <row r="9428" spans="14:14" ht="12.75" customHeight="1" x14ac:dyDescent="0.25">
      <c r="N9428" s="131" t="e">
        <f t="shared" si="147"/>
        <v>#N/A</v>
      </c>
    </row>
    <row r="9429" spans="14:14" ht="12.75" customHeight="1" x14ac:dyDescent="0.25">
      <c r="N9429" s="131" t="e">
        <f t="shared" si="147"/>
        <v>#N/A</v>
      </c>
    </row>
    <row r="9430" spans="14:14" ht="12.75" customHeight="1" x14ac:dyDescent="0.25">
      <c r="N9430" s="131" t="e">
        <f t="shared" si="147"/>
        <v>#N/A</v>
      </c>
    </row>
    <row r="9431" spans="14:14" ht="12.75" customHeight="1" x14ac:dyDescent="0.25">
      <c r="N9431" s="131" t="e">
        <f t="shared" si="147"/>
        <v>#N/A</v>
      </c>
    </row>
    <row r="9432" spans="14:14" ht="12.75" customHeight="1" x14ac:dyDescent="0.25">
      <c r="N9432" s="131" t="e">
        <f t="shared" si="147"/>
        <v>#N/A</v>
      </c>
    </row>
    <row r="9433" spans="14:14" ht="12.75" customHeight="1" x14ac:dyDescent="0.25">
      <c r="N9433" s="131" t="e">
        <f t="shared" si="147"/>
        <v>#N/A</v>
      </c>
    </row>
    <row r="9434" spans="14:14" ht="12.75" customHeight="1" x14ac:dyDescent="0.25">
      <c r="N9434" s="131" t="e">
        <f t="shared" si="147"/>
        <v>#N/A</v>
      </c>
    </row>
    <row r="9435" spans="14:14" ht="12.75" customHeight="1" x14ac:dyDescent="0.25">
      <c r="N9435" s="131" t="e">
        <f t="shared" si="147"/>
        <v>#N/A</v>
      </c>
    </row>
    <row r="9436" spans="14:14" ht="12.75" customHeight="1" x14ac:dyDescent="0.25">
      <c r="N9436" s="131" t="e">
        <f t="shared" si="147"/>
        <v>#N/A</v>
      </c>
    </row>
    <row r="9437" spans="14:14" ht="12.75" customHeight="1" x14ac:dyDescent="0.25">
      <c r="N9437" s="131" t="e">
        <f t="shared" si="147"/>
        <v>#N/A</v>
      </c>
    </row>
    <row r="9438" spans="14:14" ht="12.75" customHeight="1" x14ac:dyDescent="0.25">
      <c r="N9438" s="131" t="e">
        <f t="shared" si="147"/>
        <v>#N/A</v>
      </c>
    </row>
    <row r="9439" spans="14:14" ht="12.75" customHeight="1" x14ac:dyDescent="0.25">
      <c r="N9439" s="131" t="e">
        <f t="shared" si="147"/>
        <v>#N/A</v>
      </c>
    </row>
    <row r="9440" spans="14:14" ht="12.75" customHeight="1" x14ac:dyDescent="0.25">
      <c r="N9440" s="131" t="e">
        <f t="shared" si="147"/>
        <v>#N/A</v>
      </c>
    </row>
    <row r="9441" spans="14:14" ht="12.75" customHeight="1" x14ac:dyDescent="0.25">
      <c r="N9441" s="131" t="e">
        <f t="shared" si="147"/>
        <v>#N/A</v>
      </c>
    </row>
    <row r="9442" spans="14:14" ht="12.75" customHeight="1" x14ac:dyDescent="0.25">
      <c r="N9442" s="131" t="e">
        <f t="shared" si="147"/>
        <v>#N/A</v>
      </c>
    </row>
    <row r="9443" spans="14:14" ht="12.75" customHeight="1" x14ac:dyDescent="0.25">
      <c r="N9443" s="131" t="e">
        <f t="shared" si="147"/>
        <v>#N/A</v>
      </c>
    </row>
    <row r="9444" spans="14:14" ht="12.75" customHeight="1" x14ac:dyDescent="0.25">
      <c r="N9444" s="131" t="e">
        <f t="shared" si="147"/>
        <v>#N/A</v>
      </c>
    </row>
    <row r="9445" spans="14:14" ht="12.75" customHeight="1" x14ac:dyDescent="0.25">
      <c r="N9445" s="131" t="e">
        <f t="shared" si="147"/>
        <v>#N/A</v>
      </c>
    </row>
    <row r="9446" spans="14:14" ht="12.75" customHeight="1" x14ac:dyDescent="0.25">
      <c r="N9446" s="131" t="e">
        <f t="shared" si="147"/>
        <v>#N/A</v>
      </c>
    </row>
    <row r="9447" spans="14:14" ht="12.75" customHeight="1" x14ac:dyDescent="0.25">
      <c r="N9447" s="131" t="e">
        <f t="shared" si="147"/>
        <v>#N/A</v>
      </c>
    </row>
    <row r="9448" spans="14:14" ht="12.75" customHeight="1" x14ac:dyDescent="0.25">
      <c r="N9448" s="131" t="e">
        <f t="shared" si="147"/>
        <v>#N/A</v>
      </c>
    </row>
    <row r="9449" spans="14:14" ht="12.75" customHeight="1" x14ac:dyDescent="0.25">
      <c r="N9449" s="131" t="e">
        <f t="shared" si="147"/>
        <v>#N/A</v>
      </c>
    </row>
    <row r="9450" spans="14:14" ht="12.75" customHeight="1" x14ac:dyDescent="0.25">
      <c r="N9450" s="131" t="e">
        <f t="shared" si="147"/>
        <v>#N/A</v>
      </c>
    </row>
    <row r="9451" spans="14:14" ht="12.75" customHeight="1" x14ac:dyDescent="0.25">
      <c r="N9451" s="131" t="e">
        <f t="shared" si="147"/>
        <v>#N/A</v>
      </c>
    </row>
    <row r="9452" spans="14:14" ht="12.75" customHeight="1" x14ac:dyDescent="0.25">
      <c r="N9452" s="131" t="e">
        <f t="shared" si="147"/>
        <v>#N/A</v>
      </c>
    </row>
    <row r="9453" spans="14:14" ht="12.75" customHeight="1" x14ac:dyDescent="0.25">
      <c r="N9453" s="131" t="e">
        <f t="shared" si="147"/>
        <v>#N/A</v>
      </c>
    </row>
    <row r="9454" spans="14:14" ht="12.75" customHeight="1" x14ac:dyDescent="0.25">
      <c r="N9454" s="131" t="e">
        <f t="shared" si="147"/>
        <v>#N/A</v>
      </c>
    </row>
    <row r="9455" spans="14:14" ht="12.75" customHeight="1" x14ac:dyDescent="0.25">
      <c r="N9455" s="131" t="e">
        <f t="shared" si="147"/>
        <v>#N/A</v>
      </c>
    </row>
    <row r="9456" spans="14:14" ht="12.75" customHeight="1" x14ac:dyDescent="0.25">
      <c r="N9456" s="131" t="e">
        <f t="shared" si="147"/>
        <v>#N/A</v>
      </c>
    </row>
    <row r="9457" spans="14:14" ht="12.75" customHeight="1" x14ac:dyDescent="0.25">
      <c r="N9457" s="131" t="e">
        <f t="shared" si="147"/>
        <v>#N/A</v>
      </c>
    </row>
    <row r="9458" spans="14:14" ht="12.75" customHeight="1" x14ac:dyDescent="0.25">
      <c r="N9458" s="131" t="e">
        <f t="shared" si="147"/>
        <v>#N/A</v>
      </c>
    </row>
    <row r="9459" spans="14:14" ht="12.75" customHeight="1" x14ac:dyDescent="0.25">
      <c r="N9459" s="131" t="e">
        <f t="shared" si="147"/>
        <v>#N/A</v>
      </c>
    </row>
    <row r="9460" spans="14:14" ht="12.75" customHeight="1" x14ac:dyDescent="0.25">
      <c r="N9460" s="131" t="e">
        <f t="shared" si="147"/>
        <v>#N/A</v>
      </c>
    </row>
    <row r="9461" spans="14:14" ht="12.75" customHeight="1" x14ac:dyDescent="0.25">
      <c r="N9461" s="131" t="e">
        <f t="shared" si="147"/>
        <v>#N/A</v>
      </c>
    </row>
    <row r="9462" spans="14:14" ht="12.75" customHeight="1" x14ac:dyDescent="0.25">
      <c r="N9462" s="131" t="e">
        <f t="shared" si="147"/>
        <v>#N/A</v>
      </c>
    </row>
    <row r="9463" spans="14:14" ht="12.75" customHeight="1" x14ac:dyDescent="0.25">
      <c r="N9463" s="131" t="e">
        <f t="shared" si="147"/>
        <v>#N/A</v>
      </c>
    </row>
    <row r="9464" spans="14:14" ht="12.75" customHeight="1" x14ac:dyDescent="0.25">
      <c r="N9464" s="131" t="e">
        <f t="shared" si="147"/>
        <v>#N/A</v>
      </c>
    </row>
    <row r="9465" spans="14:14" ht="12.75" customHeight="1" x14ac:dyDescent="0.25">
      <c r="N9465" s="131" t="e">
        <f t="shared" si="147"/>
        <v>#N/A</v>
      </c>
    </row>
    <row r="9466" spans="14:14" ht="12.75" customHeight="1" x14ac:dyDescent="0.25">
      <c r="N9466" s="131" t="e">
        <f t="shared" si="147"/>
        <v>#N/A</v>
      </c>
    </row>
    <row r="9467" spans="14:14" ht="12.75" customHeight="1" x14ac:dyDescent="0.25">
      <c r="N9467" s="131" t="e">
        <f t="shared" si="147"/>
        <v>#N/A</v>
      </c>
    </row>
    <row r="9468" spans="14:14" ht="12.75" customHeight="1" x14ac:dyDescent="0.25">
      <c r="N9468" s="131" t="e">
        <f t="shared" si="147"/>
        <v>#N/A</v>
      </c>
    </row>
    <row r="9469" spans="14:14" ht="12.75" customHeight="1" x14ac:dyDescent="0.25">
      <c r="N9469" s="131" t="e">
        <f t="shared" si="147"/>
        <v>#N/A</v>
      </c>
    </row>
    <row r="9470" spans="14:14" ht="12.75" customHeight="1" x14ac:dyDescent="0.25">
      <c r="N9470" s="131" t="e">
        <f t="shared" si="147"/>
        <v>#N/A</v>
      </c>
    </row>
    <row r="9471" spans="14:14" ht="12.75" customHeight="1" x14ac:dyDescent="0.25">
      <c r="N9471" s="131" t="e">
        <f t="shared" si="147"/>
        <v>#N/A</v>
      </c>
    </row>
    <row r="9472" spans="14:14" ht="12.75" customHeight="1" x14ac:dyDescent="0.25">
      <c r="N9472" s="131" t="e">
        <f t="shared" si="147"/>
        <v>#N/A</v>
      </c>
    </row>
    <row r="9473" spans="14:14" ht="12.75" customHeight="1" x14ac:dyDescent="0.25">
      <c r="N9473" s="131" t="e">
        <f t="shared" si="147"/>
        <v>#N/A</v>
      </c>
    </row>
    <row r="9474" spans="14:14" ht="12.75" customHeight="1" x14ac:dyDescent="0.25">
      <c r="N9474" s="131" t="e">
        <f t="shared" si="147"/>
        <v>#N/A</v>
      </c>
    </row>
    <row r="9475" spans="14:14" ht="12.75" customHeight="1" x14ac:dyDescent="0.25">
      <c r="N9475" s="131" t="e">
        <f t="shared" si="147"/>
        <v>#N/A</v>
      </c>
    </row>
    <row r="9476" spans="14:14" ht="12.75" customHeight="1" x14ac:dyDescent="0.25">
      <c r="N9476" s="131" t="e">
        <f t="shared" ref="N9476:N9539" si="148">VLOOKUP(I9476,$O$3:$P$10,2,FALSE)</f>
        <v>#N/A</v>
      </c>
    </row>
    <row r="9477" spans="14:14" ht="12.75" customHeight="1" x14ac:dyDescent="0.25">
      <c r="N9477" s="131" t="e">
        <f t="shared" si="148"/>
        <v>#N/A</v>
      </c>
    </row>
    <row r="9478" spans="14:14" ht="12.75" customHeight="1" x14ac:dyDescent="0.25">
      <c r="N9478" s="131" t="e">
        <f t="shared" si="148"/>
        <v>#N/A</v>
      </c>
    </row>
    <row r="9479" spans="14:14" ht="12.75" customHeight="1" x14ac:dyDescent="0.25">
      <c r="N9479" s="131" t="e">
        <f t="shared" si="148"/>
        <v>#N/A</v>
      </c>
    </row>
    <row r="9480" spans="14:14" ht="12.75" customHeight="1" x14ac:dyDescent="0.25">
      <c r="N9480" s="131" t="e">
        <f t="shared" si="148"/>
        <v>#N/A</v>
      </c>
    </row>
    <row r="9481" spans="14:14" ht="12.75" customHeight="1" x14ac:dyDescent="0.25">
      <c r="N9481" s="131" t="e">
        <f t="shared" si="148"/>
        <v>#N/A</v>
      </c>
    </row>
    <row r="9482" spans="14:14" ht="12.75" customHeight="1" x14ac:dyDescent="0.25">
      <c r="N9482" s="131" t="e">
        <f t="shared" si="148"/>
        <v>#N/A</v>
      </c>
    </row>
    <row r="9483" spans="14:14" ht="12.75" customHeight="1" x14ac:dyDescent="0.25">
      <c r="N9483" s="131" t="e">
        <f t="shared" si="148"/>
        <v>#N/A</v>
      </c>
    </row>
    <row r="9484" spans="14:14" ht="12.75" customHeight="1" x14ac:dyDescent="0.25">
      <c r="N9484" s="131" t="e">
        <f t="shared" si="148"/>
        <v>#N/A</v>
      </c>
    </row>
    <row r="9485" spans="14:14" ht="12.75" customHeight="1" x14ac:dyDescent="0.25">
      <c r="N9485" s="131" t="e">
        <f t="shared" si="148"/>
        <v>#N/A</v>
      </c>
    </row>
    <row r="9486" spans="14:14" ht="12.75" customHeight="1" x14ac:dyDescent="0.25">
      <c r="N9486" s="131" t="e">
        <f t="shared" si="148"/>
        <v>#N/A</v>
      </c>
    </row>
    <row r="9487" spans="14:14" ht="12.75" customHeight="1" x14ac:dyDescent="0.25">
      <c r="N9487" s="131" t="e">
        <f t="shared" si="148"/>
        <v>#N/A</v>
      </c>
    </row>
    <row r="9488" spans="14:14" ht="12.75" customHeight="1" x14ac:dyDescent="0.25">
      <c r="N9488" s="131" t="e">
        <f t="shared" si="148"/>
        <v>#N/A</v>
      </c>
    </row>
    <row r="9489" spans="14:14" ht="12.75" customHeight="1" x14ac:dyDescent="0.25">
      <c r="N9489" s="131" t="e">
        <f t="shared" si="148"/>
        <v>#N/A</v>
      </c>
    </row>
    <row r="9490" spans="14:14" ht="12.75" customHeight="1" x14ac:dyDescent="0.25">
      <c r="N9490" s="131" t="e">
        <f t="shared" si="148"/>
        <v>#N/A</v>
      </c>
    </row>
    <row r="9491" spans="14:14" ht="12.75" customHeight="1" x14ac:dyDescent="0.25">
      <c r="N9491" s="131" t="e">
        <f t="shared" si="148"/>
        <v>#N/A</v>
      </c>
    </row>
    <row r="9492" spans="14:14" ht="12.75" customHeight="1" x14ac:dyDescent="0.25">
      <c r="N9492" s="131" t="e">
        <f t="shared" si="148"/>
        <v>#N/A</v>
      </c>
    </row>
    <row r="9493" spans="14:14" ht="12.75" customHeight="1" x14ac:dyDescent="0.25">
      <c r="N9493" s="131" t="e">
        <f t="shared" si="148"/>
        <v>#N/A</v>
      </c>
    </row>
    <row r="9494" spans="14:14" ht="12.75" customHeight="1" x14ac:dyDescent="0.25">
      <c r="N9494" s="131" t="e">
        <f t="shared" si="148"/>
        <v>#N/A</v>
      </c>
    </row>
    <row r="9495" spans="14:14" ht="12.75" customHeight="1" x14ac:dyDescent="0.25">
      <c r="N9495" s="131" t="e">
        <f t="shared" si="148"/>
        <v>#N/A</v>
      </c>
    </row>
    <row r="9496" spans="14:14" ht="12.75" customHeight="1" x14ac:dyDescent="0.25">
      <c r="N9496" s="131" t="e">
        <f t="shared" si="148"/>
        <v>#N/A</v>
      </c>
    </row>
    <row r="9497" spans="14:14" ht="12.75" customHeight="1" x14ac:dyDescent="0.25">
      <c r="N9497" s="131" t="e">
        <f t="shared" si="148"/>
        <v>#N/A</v>
      </c>
    </row>
    <row r="9498" spans="14:14" ht="12.75" customHeight="1" x14ac:dyDescent="0.25">
      <c r="N9498" s="131" t="e">
        <f t="shared" si="148"/>
        <v>#N/A</v>
      </c>
    </row>
    <row r="9499" spans="14:14" ht="12.75" customHeight="1" x14ac:dyDescent="0.25">
      <c r="N9499" s="131" t="e">
        <f t="shared" si="148"/>
        <v>#N/A</v>
      </c>
    </row>
    <row r="9500" spans="14:14" ht="12.75" customHeight="1" x14ac:dyDescent="0.25">
      <c r="N9500" s="131" t="e">
        <f t="shared" si="148"/>
        <v>#N/A</v>
      </c>
    </row>
    <row r="9501" spans="14:14" ht="12.75" customHeight="1" x14ac:dyDescent="0.25">
      <c r="N9501" s="131" t="e">
        <f t="shared" si="148"/>
        <v>#N/A</v>
      </c>
    </row>
    <row r="9502" spans="14:14" ht="12.75" customHeight="1" x14ac:dyDescent="0.25">
      <c r="N9502" s="131" t="e">
        <f t="shared" si="148"/>
        <v>#N/A</v>
      </c>
    </row>
    <row r="9503" spans="14:14" ht="12.75" customHeight="1" x14ac:dyDescent="0.25">
      <c r="N9503" s="131" t="e">
        <f t="shared" si="148"/>
        <v>#N/A</v>
      </c>
    </row>
    <row r="9504" spans="14:14" ht="12.75" customHeight="1" x14ac:dyDescent="0.25">
      <c r="N9504" s="131" t="e">
        <f t="shared" si="148"/>
        <v>#N/A</v>
      </c>
    </row>
    <row r="9505" spans="14:14" ht="12.75" customHeight="1" x14ac:dyDescent="0.25">
      <c r="N9505" s="131" t="e">
        <f t="shared" si="148"/>
        <v>#N/A</v>
      </c>
    </row>
    <row r="9506" spans="14:14" ht="12.75" customHeight="1" x14ac:dyDescent="0.25">
      <c r="N9506" s="131" t="e">
        <f t="shared" si="148"/>
        <v>#N/A</v>
      </c>
    </row>
    <row r="9507" spans="14:14" ht="12.75" customHeight="1" x14ac:dyDescent="0.25">
      <c r="N9507" s="131" t="e">
        <f t="shared" si="148"/>
        <v>#N/A</v>
      </c>
    </row>
    <row r="9508" spans="14:14" ht="12.75" customHeight="1" x14ac:dyDescent="0.25">
      <c r="N9508" s="131" t="e">
        <f t="shared" si="148"/>
        <v>#N/A</v>
      </c>
    </row>
    <row r="9509" spans="14:14" ht="12.75" customHeight="1" x14ac:dyDescent="0.25">
      <c r="N9509" s="131" t="e">
        <f t="shared" si="148"/>
        <v>#N/A</v>
      </c>
    </row>
    <row r="9510" spans="14:14" ht="12.75" customHeight="1" x14ac:dyDescent="0.25">
      <c r="N9510" s="131" t="e">
        <f t="shared" si="148"/>
        <v>#N/A</v>
      </c>
    </row>
    <row r="9511" spans="14:14" ht="12.75" customHeight="1" x14ac:dyDescent="0.25">
      <c r="N9511" s="131" t="e">
        <f t="shared" si="148"/>
        <v>#N/A</v>
      </c>
    </row>
    <row r="9512" spans="14:14" ht="12.75" customHeight="1" x14ac:dyDescent="0.25">
      <c r="N9512" s="131" t="e">
        <f t="shared" si="148"/>
        <v>#N/A</v>
      </c>
    </row>
    <row r="9513" spans="14:14" ht="12.75" customHeight="1" x14ac:dyDescent="0.25">
      <c r="N9513" s="131" t="e">
        <f t="shared" si="148"/>
        <v>#N/A</v>
      </c>
    </row>
    <row r="9514" spans="14:14" ht="12.75" customHeight="1" x14ac:dyDescent="0.25">
      <c r="N9514" s="131" t="e">
        <f t="shared" si="148"/>
        <v>#N/A</v>
      </c>
    </row>
    <row r="9515" spans="14:14" ht="12.75" customHeight="1" x14ac:dyDescent="0.25">
      <c r="N9515" s="131" t="e">
        <f t="shared" si="148"/>
        <v>#N/A</v>
      </c>
    </row>
    <row r="9516" spans="14:14" ht="12.75" customHeight="1" x14ac:dyDescent="0.25">
      <c r="N9516" s="131" t="e">
        <f t="shared" si="148"/>
        <v>#N/A</v>
      </c>
    </row>
    <row r="9517" spans="14:14" ht="12.75" customHeight="1" x14ac:dyDescent="0.25">
      <c r="N9517" s="131" t="e">
        <f t="shared" si="148"/>
        <v>#N/A</v>
      </c>
    </row>
    <row r="9518" spans="14:14" ht="12.75" customHeight="1" x14ac:dyDescent="0.25">
      <c r="N9518" s="131" t="e">
        <f t="shared" si="148"/>
        <v>#N/A</v>
      </c>
    </row>
    <row r="9519" spans="14:14" ht="12.75" customHeight="1" x14ac:dyDescent="0.25">
      <c r="N9519" s="131" t="e">
        <f t="shared" si="148"/>
        <v>#N/A</v>
      </c>
    </row>
    <row r="9520" spans="14:14" ht="12.75" customHeight="1" x14ac:dyDescent="0.25">
      <c r="N9520" s="131" t="e">
        <f t="shared" si="148"/>
        <v>#N/A</v>
      </c>
    </row>
    <row r="9521" spans="14:14" ht="12.75" customHeight="1" x14ac:dyDescent="0.25">
      <c r="N9521" s="131" t="e">
        <f t="shared" si="148"/>
        <v>#N/A</v>
      </c>
    </row>
    <row r="9522" spans="14:14" ht="12.75" customHeight="1" x14ac:dyDescent="0.25">
      <c r="N9522" s="131" t="e">
        <f t="shared" si="148"/>
        <v>#N/A</v>
      </c>
    </row>
    <row r="9523" spans="14:14" ht="12.75" customHeight="1" x14ac:dyDescent="0.25">
      <c r="N9523" s="131" t="e">
        <f t="shared" si="148"/>
        <v>#N/A</v>
      </c>
    </row>
    <row r="9524" spans="14:14" ht="12.75" customHeight="1" x14ac:dyDescent="0.25">
      <c r="N9524" s="131" t="e">
        <f t="shared" si="148"/>
        <v>#N/A</v>
      </c>
    </row>
    <row r="9525" spans="14:14" ht="12.75" customHeight="1" x14ac:dyDescent="0.25">
      <c r="N9525" s="131" t="e">
        <f t="shared" si="148"/>
        <v>#N/A</v>
      </c>
    </row>
    <row r="9526" spans="14:14" ht="12.75" customHeight="1" x14ac:dyDescent="0.25">
      <c r="N9526" s="131" t="e">
        <f t="shared" si="148"/>
        <v>#N/A</v>
      </c>
    </row>
    <row r="9527" spans="14:14" ht="12.75" customHeight="1" x14ac:dyDescent="0.25">
      <c r="N9527" s="131" t="e">
        <f t="shared" si="148"/>
        <v>#N/A</v>
      </c>
    </row>
    <row r="9528" spans="14:14" ht="12.75" customHeight="1" x14ac:dyDescent="0.25">
      <c r="N9528" s="131" t="e">
        <f t="shared" si="148"/>
        <v>#N/A</v>
      </c>
    </row>
    <row r="9529" spans="14:14" ht="12.75" customHeight="1" x14ac:dyDescent="0.25">
      <c r="N9529" s="131" t="e">
        <f t="shared" si="148"/>
        <v>#N/A</v>
      </c>
    </row>
    <row r="9530" spans="14:14" ht="12.75" customHeight="1" x14ac:dyDescent="0.25">
      <c r="N9530" s="131" t="e">
        <f t="shared" si="148"/>
        <v>#N/A</v>
      </c>
    </row>
    <row r="9531" spans="14:14" ht="12.75" customHeight="1" x14ac:dyDescent="0.25">
      <c r="N9531" s="131" t="e">
        <f t="shared" si="148"/>
        <v>#N/A</v>
      </c>
    </row>
    <row r="9532" spans="14:14" ht="12.75" customHeight="1" x14ac:dyDescent="0.25">
      <c r="N9532" s="131" t="e">
        <f t="shared" si="148"/>
        <v>#N/A</v>
      </c>
    </row>
    <row r="9533" spans="14:14" ht="12.75" customHeight="1" x14ac:dyDescent="0.25">
      <c r="N9533" s="131" t="e">
        <f t="shared" si="148"/>
        <v>#N/A</v>
      </c>
    </row>
    <row r="9534" spans="14:14" ht="12.75" customHeight="1" x14ac:dyDescent="0.25">
      <c r="N9534" s="131" t="e">
        <f t="shared" si="148"/>
        <v>#N/A</v>
      </c>
    </row>
    <row r="9535" spans="14:14" ht="12.75" customHeight="1" x14ac:dyDescent="0.25">
      <c r="N9535" s="131" t="e">
        <f t="shared" si="148"/>
        <v>#N/A</v>
      </c>
    </row>
    <row r="9536" spans="14:14" ht="12.75" customHeight="1" x14ac:dyDescent="0.25">
      <c r="N9536" s="131" t="e">
        <f t="shared" si="148"/>
        <v>#N/A</v>
      </c>
    </row>
    <row r="9537" spans="14:14" ht="12.75" customHeight="1" x14ac:dyDescent="0.25">
      <c r="N9537" s="131" t="e">
        <f t="shared" si="148"/>
        <v>#N/A</v>
      </c>
    </row>
    <row r="9538" spans="14:14" ht="12.75" customHeight="1" x14ac:dyDescent="0.25">
      <c r="N9538" s="131" t="e">
        <f t="shared" si="148"/>
        <v>#N/A</v>
      </c>
    </row>
    <row r="9539" spans="14:14" ht="12.75" customHeight="1" x14ac:dyDescent="0.25">
      <c r="N9539" s="131" t="e">
        <f t="shared" si="148"/>
        <v>#N/A</v>
      </c>
    </row>
    <row r="9540" spans="14:14" ht="12.75" customHeight="1" x14ac:dyDescent="0.25">
      <c r="N9540" s="131" t="e">
        <f t="shared" ref="N9540:N9603" si="149">VLOOKUP(I9540,$O$3:$P$10,2,FALSE)</f>
        <v>#N/A</v>
      </c>
    </row>
    <row r="9541" spans="14:14" ht="12.75" customHeight="1" x14ac:dyDescent="0.25">
      <c r="N9541" s="131" t="e">
        <f t="shared" si="149"/>
        <v>#N/A</v>
      </c>
    </row>
    <row r="9542" spans="14:14" ht="12.75" customHeight="1" x14ac:dyDescent="0.25">
      <c r="N9542" s="131" t="e">
        <f t="shared" si="149"/>
        <v>#N/A</v>
      </c>
    </row>
    <row r="9543" spans="14:14" ht="12.75" customHeight="1" x14ac:dyDescent="0.25">
      <c r="N9543" s="131" t="e">
        <f t="shared" si="149"/>
        <v>#N/A</v>
      </c>
    </row>
    <row r="9544" spans="14:14" ht="12.75" customHeight="1" x14ac:dyDescent="0.25">
      <c r="N9544" s="131" t="e">
        <f t="shared" si="149"/>
        <v>#N/A</v>
      </c>
    </row>
    <row r="9545" spans="14:14" ht="12.75" customHeight="1" x14ac:dyDescent="0.25">
      <c r="N9545" s="131" t="e">
        <f t="shared" si="149"/>
        <v>#N/A</v>
      </c>
    </row>
    <row r="9546" spans="14:14" ht="12.75" customHeight="1" x14ac:dyDescent="0.25">
      <c r="N9546" s="131" t="e">
        <f t="shared" si="149"/>
        <v>#N/A</v>
      </c>
    </row>
    <row r="9547" spans="14:14" ht="12.75" customHeight="1" x14ac:dyDescent="0.25">
      <c r="N9547" s="131" t="e">
        <f t="shared" si="149"/>
        <v>#N/A</v>
      </c>
    </row>
    <row r="9548" spans="14:14" ht="12.75" customHeight="1" x14ac:dyDescent="0.25">
      <c r="N9548" s="131" t="e">
        <f t="shared" si="149"/>
        <v>#N/A</v>
      </c>
    </row>
    <row r="9549" spans="14:14" ht="12.75" customHeight="1" x14ac:dyDescent="0.25">
      <c r="N9549" s="131" t="e">
        <f t="shared" si="149"/>
        <v>#N/A</v>
      </c>
    </row>
    <row r="9550" spans="14:14" ht="12.75" customHeight="1" x14ac:dyDescent="0.25">
      <c r="N9550" s="131" t="e">
        <f t="shared" si="149"/>
        <v>#N/A</v>
      </c>
    </row>
    <row r="9551" spans="14:14" ht="12.75" customHeight="1" x14ac:dyDescent="0.25">
      <c r="N9551" s="131" t="e">
        <f t="shared" si="149"/>
        <v>#N/A</v>
      </c>
    </row>
    <row r="9552" spans="14:14" ht="12.75" customHeight="1" x14ac:dyDescent="0.25">
      <c r="N9552" s="131" t="e">
        <f t="shared" si="149"/>
        <v>#N/A</v>
      </c>
    </row>
    <row r="9553" spans="14:14" ht="12.75" customHeight="1" x14ac:dyDescent="0.25">
      <c r="N9553" s="131" t="e">
        <f t="shared" si="149"/>
        <v>#N/A</v>
      </c>
    </row>
    <row r="9554" spans="14:14" ht="12.75" customHeight="1" x14ac:dyDescent="0.25">
      <c r="N9554" s="131" t="e">
        <f t="shared" si="149"/>
        <v>#N/A</v>
      </c>
    </row>
    <row r="9555" spans="14:14" ht="12.75" customHeight="1" x14ac:dyDescent="0.25">
      <c r="N9555" s="131" t="e">
        <f t="shared" si="149"/>
        <v>#N/A</v>
      </c>
    </row>
    <row r="9556" spans="14:14" ht="12.75" customHeight="1" x14ac:dyDescent="0.25">
      <c r="N9556" s="131" t="e">
        <f t="shared" si="149"/>
        <v>#N/A</v>
      </c>
    </row>
    <row r="9557" spans="14:14" ht="12.75" customHeight="1" x14ac:dyDescent="0.25">
      <c r="N9557" s="131" t="e">
        <f t="shared" si="149"/>
        <v>#N/A</v>
      </c>
    </row>
    <row r="9558" spans="14:14" ht="12.75" customHeight="1" x14ac:dyDescent="0.25">
      <c r="N9558" s="131" t="e">
        <f t="shared" si="149"/>
        <v>#N/A</v>
      </c>
    </row>
    <row r="9559" spans="14:14" ht="12.75" customHeight="1" x14ac:dyDescent="0.25">
      <c r="N9559" s="131" t="e">
        <f t="shared" si="149"/>
        <v>#N/A</v>
      </c>
    </row>
    <row r="9560" spans="14:14" ht="12.75" customHeight="1" x14ac:dyDescent="0.25">
      <c r="N9560" s="131" t="e">
        <f t="shared" si="149"/>
        <v>#N/A</v>
      </c>
    </row>
    <row r="9561" spans="14:14" ht="12.75" customHeight="1" x14ac:dyDescent="0.25">
      <c r="N9561" s="131" t="e">
        <f t="shared" si="149"/>
        <v>#N/A</v>
      </c>
    </row>
    <row r="9562" spans="14:14" ht="12.75" customHeight="1" x14ac:dyDescent="0.25">
      <c r="N9562" s="131" t="e">
        <f t="shared" si="149"/>
        <v>#N/A</v>
      </c>
    </row>
    <row r="9563" spans="14:14" ht="12.75" customHeight="1" x14ac:dyDescent="0.25">
      <c r="N9563" s="131" t="e">
        <f t="shared" si="149"/>
        <v>#N/A</v>
      </c>
    </row>
    <row r="9564" spans="14:14" ht="12.75" customHeight="1" x14ac:dyDescent="0.25">
      <c r="N9564" s="131" t="e">
        <f t="shared" si="149"/>
        <v>#N/A</v>
      </c>
    </row>
    <row r="9565" spans="14:14" ht="12.75" customHeight="1" x14ac:dyDescent="0.25">
      <c r="N9565" s="131" t="e">
        <f t="shared" si="149"/>
        <v>#N/A</v>
      </c>
    </row>
    <row r="9566" spans="14:14" ht="12.75" customHeight="1" x14ac:dyDescent="0.25">
      <c r="N9566" s="131" t="e">
        <f t="shared" si="149"/>
        <v>#N/A</v>
      </c>
    </row>
    <row r="9567" spans="14:14" ht="12.75" customHeight="1" x14ac:dyDescent="0.25">
      <c r="N9567" s="131" t="e">
        <f t="shared" si="149"/>
        <v>#N/A</v>
      </c>
    </row>
    <row r="9568" spans="14:14" ht="12.75" customHeight="1" x14ac:dyDescent="0.25">
      <c r="N9568" s="131" t="e">
        <f t="shared" si="149"/>
        <v>#N/A</v>
      </c>
    </row>
    <row r="9569" spans="14:14" ht="12.75" customHeight="1" x14ac:dyDescent="0.25">
      <c r="N9569" s="131" t="e">
        <f t="shared" si="149"/>
        <v>#N/A</v>
      </c>
    </row>
    <row r="9570" spans="14:14" ht="12.75" customHeight="1" x14ac:dyDescent="0.25">
      <c r="N9570" s="131" t="e">
        <f t="shared" si="149"/>
        <v>#N/A</v>
      </c>
    </row>
    <row r="9571" spans="14:14" ht="12.75" customHeight="1" x14ac:dyDescent="0.25">
      <c r="N9571" s="131" t="e">
        <f t="shared" si="149"/>
        <v>#N/A</v>
      </c>
    </row>
    <row r="9572" spans="14:14" ht="12.75" customHeight="1" x14ac:dyDescent="0.25">
      <c r="N9572" s="131" t="e">
        <f t="shared" si="149"/>
        <v>#N/A</v>
      </c>
    </row>
    <row r="9573" spans="14:14" ht="12.75" customHeight="1" x14ac:dyDescent="0.25">
      <c r="N9573" s="131" t="e">
        <f t="shared" si="149"/>
        <v>#N/A</v>
      </c>
    </row>
    <row r="9574" spans="14:14" ht="12.75" customHeight="1" x14ac:dyDescent="0.25">
      <c r="N9574" s="131" t="e">
        <f t="shared" si="149"/>
        <v>#N/A</v>
      </c>
    </row>
    <row r="9575" spans="14:14" ht="12.75" customHeight="1" x14ac:dyDescent="0.25">
      <c r="N9575" s="131" t="e">
        <f t="shared" si="149"/>
        <v>#N/A</v>
      </c>
    </row>
    <row r="9576" spans="14:14" ht="12.75" customHeight="1" x14ac:dyDescent="0.25">
      <c r="N9576" s="131" t="e">
        <f t="shared" si="149"/>
        <v>#N/A</v>
      </c>
    </row>
    <row r="9577" spans="14:14" ht="12.75" customHeight="1" x14ac:dyDescent="0.25">
      <c r="N9577" s="131" t="e">
        <f t="shared" si="149"/>
        <v>#N/A</v>
      </c>
    </row>
    <row r="9578" spans="14:14" ht="12.75" customHeight="1" x14ac:dyDescent="0.25">
      <c r="N9578" s="131" t="e">
        <f t="shared" si="149"/>
        <v>#N/A</v>
      </c>
    </row>
    <row r="9579" spans="14:14" ht="12.75" customHeight="1" x14ac:dyDescent="0.25">
      <c r="N9579" s="131" t="e">
        <f t="shared" si="149"/>
        <v>#N/A</v>
      </c>
    </row>
    <row r="9580" spans="14:14" ht="12.75" customHeight="1" x14ac:dyDescent="0.25">
      <c r="N9580" s="131" t="e">
        <f t="shared" si="149"/>
        <v>#N/A</v>
      </c>
    </row>
    <row r="9581" spans="14:14" ht="12.75" customHeight="1" x14ac:dyDescent="0.25">
      <c r="N9581" s="131" t="e">
        <f t="shared" si="149"/>
        <v>#N/A</v>
      </c>
    </row>
    <row r="9582" spans="14:14" ht="12.75" customHeight="1" x14ac:dyDescent="0.25">
      <c r="N9582" s="131" t="e">
        <f t="shared" si="149"/>
        <v>#N/A</v>
      </c>
    </row>
    <row r="9583" spans="14:14" ht="12.75" customHeight="1" x14ac:dyDescent="0.25">
      <c r="N9583" s="131" t="e">
        <f t="shared" si="149"/>
        <v>#N/A</v>
      </c>
    </row>
    <row r="9584" spans="14:14" ht="12.75" customHeight="1" x14ac:dyDescent="0.25">
      <c r="N9584" s="131" t="e">
        <f t="shared" si="149"/>
        <v>#N/A</v>
      </c>
    </row>
    <row r="9585" spans="14:14" ht="12.75" customHeight="1" x14ac:dyDescent="0.25">
      <c r="N9585" s="131" t="e">
        <f t="shared" si="149"/>
        <v>#N/A</v>
      </c>
    </row>
    <row r="9586" spans="14:14" ht="12.75" customHeight="1" x14ac:dyDescent="0.25">
      <c r="N9586" s="131" t="e">
        <f t="shared" si="149"/>
        <v>#N/A</v>
      </c>
    </row>
    <row r="9587" spans="14:14" ht="12.75" customHeight="1" x14ac:dyDescent="0.25">
      <c r="N9587" s="131" t="e">
        <f t="shared" si="149"/>
        <v>#N/A</v>
      </c>
    </row>
    <row r="9588" spans="14:14" ht="12.75" customHeight="1" x14ac:dyDescent="0.25">
      <c r="N9588" s="131" t="e">
        <f t="shared" si="149"/>
        <v>#N/A</v>
      </c>
    </row>
    <row r="9589" spans="14:14" ht="12.75" customHeight="1" x14ac:dyDescent="0.25">
      <c r="N9589" s="131" t="e">
        <f t="shared" si="149"/>
        <v>#N/A</v>
      </c>
    </row>
    <row r="9590" spans="14:14" ht="12.75" customHeight="1" x14ac:dyDescent="0.25">
      <c r="N9590" s="131" t="e">
        <f t="shared" si="149"/>
        <v>#N/A</v>
      </c>
    </row>
    <row r="9591" spans="14:14" ht="12.75" customHeight="1" x14ac:dyDescent="0.25">
      <c r="N9591" s="131" t="e">
        <f t="shared" si="149"/>
        <v>#N/A</v>
      </c>
    </row>
    <row r="9592" spans="14:14" ht="12.75" customHeight="1" x14ac:dyDescent="0.25">
      <c r="N9592" s="131" t="e">
        <f t="shared" si="149"/>
        <v>#N/A</v>
      </c>
    </row>
    <row r="9593" spans="14:14" ht="12.75" customHeight="1" x14ac:dyDescent="0.25">
      <c r="N9593" s="131" t="e">
        <f t="shared" si="149"/>
        <v>#N/A</v>
      </c>
    </row>
    <row r="9594" spans="14:14" ht="12.75" customHeight="1" x14ac:dyDescent="0.25">
      <c r="N9594" s="131" t="e">
        <f t="shared" si="149"/>
        <v>#N/A</v>
      </c>
    </row>
    <row r="9595" spans="14:14" ht="12.75" customHeight="1" x14ac:dyDescent="0.25">
      <c r="N9595" s="131" t="e">
        <f t="shared" si="149"/>
        <v>#N/A</v>
      </c>
    </row>
    <row r="9596" spans="14:14" ht="12.75" customHeight="1" x14ac:dyDescent="0.25">
      <c r="N9596" s="131" t="e">
        <f t="shared" si="149"/>
        <v>#N/A</v>
      </c>
    </row>
    <row r="9597" spans="14:14" ht="12.75" customHeight="1" x14ac:dyDescent="0.25">
      <c r="N9597" s="131" t="e">
        <f t="shared" si="149"/>
        <v>#N/A</v>
      </c>
    </row>
    <row r="9598" spans="14:14" ht="12.75" customHeight="1" x14ac:dyDescent="0.25">
      <c r="N9598" s="131" t="e">
        <f t="shared" si="149"/>
        <v>#N/A</v>
      </c>
    </row>
    <row r="9599" spans="14:14" ht="12.75" customHeight="1" x14ac:dyDescent="0.25">
      <c r="N9599" s="131" t="e">
        <f t="shared" si="149"/>
        <v>#N/A</v>
      </c>
    </row>
    <row r="9600" spans="14:14" ht="12.75" customHeight="1" x14ac:dyDescent="0.25">
      <c r="N9600" s="131" t="e">
        <f t="shared" si="149"/>
        <v>#N/A</v>
      </c>
    </row>
    <row r="9601" spans="14:14" ht="12.75" customHeight="1" x14ac:dyDescent="0.25">
      <c r="N9601" s="131" t="e">
        <f t="shared" si="149"/>
        <v>#N/A</v>
      </c>
    </row>
    <row r="9602" spans="14:14" ht="12.75" customHeight="1" x14ac:dyDescent="0.25">
      <c r="N9602" s="131" t="e">
        <f t="shared" si="149"/>
        <v>#N/A</v>
      </c>
    </row>
    <row r="9603" spans="14:14" ht="12.75" customHeight="1" x14ac:dyDescent="0.25">
      <c r="N9603" s="131" t="e">
        <f t="shared" si="149"/>
        <v>#N/A</v>
      </c>
    </row>
    <row r="9604" spans="14:14" ht="12.75" customHeight="1" x14ac:dyDescent="0.25">
      <c r="N9604" s="131" t="e">
        <f t="shared" ref="N9604:N9667" si="150">VLOOKUP(I9604,$O$3:$P$10,2,FALSE)</f>
        <v>#N/A</v>
      </c>
    </row>
    <row r="9605" spans="14:14" ht="12.75" customHeight="1" x14ac:dyDescent="0.25">
      <c r="N9605" s="131" t="e">
        <f t="shared" si="150"/>
        <v>#N/A</v>
      </c>
    </row>
    <row r="9606" spans="14:14" ht="12.75" customHeight="1" x14ac:dyDescent="0.25">
      <c r="N9606" s="131" t="e">
        <f t="shared" si="150"/>
        <v>#N/A</v>
      </c>
    </row>
    <row r="9607" spans="14:14" ht="12.75" customHeight="1" x14ac:dyDescent="0.25">
      <c r="N9607" s="131" t="e">
        <f t="shared" si="150"/>
        <v>#N/A</v>
      </c>
    </row>
    <row r="9608" spans="14:14" ht="12.75" customHeight="1" x14ac:dyDescent="0.25">
      <c r="N9608" s="131" t="e">
        <f t="shared" si="150"/>
        <v>#N/A</v>
      </c>
    </row>
    <row r="9609" spans="14:14" ht="12.75" customHeight="1" x14ac:dyDescent="0.25">
      <c r="N9609" s="131" t="e">
        <f t="shared" si="150"/>
        <v>#N/A</v>
      </c>
    </row>
    <row r="9610" spans="14:14" ht="12.75" customHeight="1" x14ac:dyDescent="0.25">
      <c r="N9610" s="131" t="e">
        <f t="shared" si="150"/>
        <v>#N/A</v>
      </c>
    </row>
    <row r="9611" spans="14:14" ht="12.75" customHeight="1" x14ac:dyDescent="0.25">
      <c r="N9611" s="131" t="e">
        <f t="shared" si="150"/>
        <v>#N/A</v>
      </c>
    </row>
    <row r="9612" spans="14:14" ht="12.75" customHeight="1" x14ac:dyDescent="0.25">
      <c r="N9612" s="131" t="e">
        <f t="shared" si="150"/>
        <v>#N/A</v>
      </c>
    </row>
    <row r="9613" spans="14:14" ht="12.75" customHeight="1" x14ac:dyDescent="0.25">
      <c r="N9613" s="131" t="e">
        <f t="shared" si="150"/>
        <v>#N/A</v>
      </c>
    </row>
    <row r="9614" spans="14:14" ht="12.75" customHeight="1" x14ac:dyDescent="0.25">
      <c r="N9614" s="131" t="e">
        <f t="shared" si="150"/>
        <v>#N/A</v>
      </c>
    </row>
    <row r="9615" spans="14:14" ht="12.75" customHeight="1" x14ac:dyDescent="0.25">
      <c r="N9615" s="131" t="e">
        <f t="shared" si="150"/>
        <v>#N/A</v>
      </c>
    </row>
    <row r="9616" spans="14:14" ht="12.75" customHeight="1" x14ac:dyDescent="0.25">
      <c r="N9616" s="131" t="e">
        <f t="shared" si="150"/>
        <v>#N/A</v>
      </c>
    </row>
    <row r="9617" spans="14:14" ht="12.75" customHeight="1" x14ac:dyDescent="0.25">
      <c r="N9617" s="131" t="e">
        <f t="shared" si="150"/>
        <v>#N/A</v>
      </c>
    </row>
    <row r="9618" spans="14:14" ht="12.75" customHeight="1" x14ac:dyDescent="0.25">
      <c r="N9618" s="131" t="e">
        <f t="shared" si="150"/>
        <v>#N/A</v>
      </c>
    </row>
    <row r="9619" spans="14:14" ht="12.75" customHeight="1" x14ac:dyDescent="0.25">
      <c r="N9619" s="131" t="e">
        <f t="shared" si="150"/>
        <v>#N/A</v>
      </c>
    </row>
    <row r="9620" spans="14:14" ht="12.75" customHeight="1" x14ac:dyDescent="0.25">
      <c r="N9620" s="131" t="e">
        <f t="shared" si="150"/>
        <v>#N/A</v>
      </c>
    </row>
    <row r="9621" spans="14:14" ht="12.75" customHeight="1" x14ac:dyDescent="0.25">
      <c r="N9621" s="131" t="e">
        <f t="shared" si="150"/>
        <v>#N/A</v>
      </c>
    </row>
    <row r="9622" spans="14:14" ht="12.75" customHeight="1" x14ac:dyDescent="0.25">
      <c r="N9622" s="131" t="e">
        <f t="shared" si="150"/>
        <v>#N/A</v>
      </c>
    </row>
    <row r="9623" spans="14:14" ht="12.75" customHeight="1" x14ac:dyDescent="0.25">
      <c r="N9623" s="131" t="e">
        <f t="shared" si="150"/>
        <v>#N/A</v>
      </c>
    </row>
    <row r="9624" spans="14:14" ht="12.75" customHeight="1" x14ac:dyDescent="0.25">
      <c r="N9624" s="131" t="e">
        <f t="shared" si="150"/>
        <v>#N/A</v>
      </c>
    </row>
    <row r="9625" spans="14:14" ht="12.75" customHeight="1" x14ac:dyDescent="0.25">
      <c r="N9625" s="131" t="e">
        <f t="shared" si="150"/>
        <v>#N/A</v>
      </c>
    </row>
    <row r="9626" spans="14:14" ht="12.75" customHeight="1" x14ac:dyDescent="0.25">
      <c r="N9626" s="131" t="e">
        <f t="shared" si="150"/>
        <v>#N/A</v>
      </c>
    </row>
    <row r="9627" spans="14:14" ht="12.75" customHeight="1" x14ac:dyDescent="0.25">
      <c r="N9627" s="131" t="e">
        <f t="shared" si="150"/>
        <v>#N/A</v>
      </c>
    </row>
    <row r="9628" spans="14:14" ht="12.75" customHeight="1" x14ac:dyDescent="0.25">
      <c r="N9628" s="131" t="e">
        <f t="shared" si="150"/>
        <v>#N/A</v>
      </c>
    </row>
    <row r="9629" spans="14:14" ht="12.75" customHeight="1" x14ac:dyDescent="0.25">
      <c r="N9629" s="131" t="e">
        <f t="shared" si="150"/>
        <v>#N/A</v>
      </c>
    </row>
    <row r="9630" spans="14:14" ht="12.75" customHeight="1" x14ac:dyDescent="0.25">
      <c r="N9630" s="131" t="e">
        <f t="shared" si="150"/>
        <v>#N/A</v>
      </c>
    </row>
    <row r="9631" spans="14:14" ht="12.75" customHeight="1" x14ac:dyDescent="0.25">
      <c r="N9631" s="131" t="e">
        <f t="shared" si="150"/>
        <v>#N/A</v>
      </c>
    </row>
    <row r="9632" spans="14:14" ht="12.75" customHeight="1" x14ac:dyDescent="0.25">
      <c r="N9632" s="131" t="e">
        <f t="shared" si="150"/>
        <v>#N/A</v>
      </c>
    </row>
    <row r="9633" spans="14:14" ht="12.75" customHeight="1" x14ac:dyDescent="0.25">
      <c r="N9633" s="131" t="e">
        <f t="shared" si="150"/>
        <v>#N/A</v>
      </c>
    </row>
    <row r="9634" spans="14:14" ht="12.75" customHeight="1" x14ac:dyDescent="0.25">
      <c r="N9634" s="131" t="e">
        <f t="shared" si="150"/>
        <v>#N/A</v>
      </c>
    </row>
    <row r="9635" spans="14:14" ht="12.75" customHeight="1" x14ac:dyDescent="0.25">
      <c r="N9635" s="131" t="e">
        <f t="shared" si="150"/>
        <v>#N/A</v>
      </c>
    </row>
    <row r="9636" spans="14:14" ht="12.75" customHeight="1" x14ac:dyDescent="0.25">
      <c r="N9636" s="131" t="e">
        <f t="shared" si="150"/>
        <v>#N/A</v>
      </c>
    </row>
    <row r="9637" spans="14:14" ht="12.75" customHeight="1" x14ac:dyDescent="0.25">
      <c r="N9637" s="131" t="e">
        <f t="shared" si="150"/>
        <v>#N/A</v>
      </c>
    </row>
    <row r="9638" spans="14:14" ht="12.75" customHeight="1" x14ac:dyDescent="0.25">
      <c r="N9638" s="131" t="e">
        <f t="shared" si="150"/>
        <v>#N/A</v>
      </c>
    </row>
    <row r="9639" spans="14:14" ht="12.75" customHeight="1" x14ac:dyDescent="0.25">
      <c r="N9639" s="131" t="e">
        <f t="shared" si="150"/>
        <v>#N/A</v>
      </c>
    </row>
    <row r="9640" spans="14:14" ht="12.75" customHeight="1" x14ac:dyDescent="0.25">
      <c r="N9640" s="131" t="e">
        <f t="shared" si="150"/>
        <v>#N/A</v>
      </c>
    </row>
    <row r="9641" spans="14:14" ht="12.75" customHeight="1" x14ac:dyDescent="0.25">
      <c r="N9641" s="131" t="e">
        <f t="shared" si="150"/>
        <v>#N/A</v>
      </c>
    </row>
    <row r="9642" spans="14:14" ht="12.75" customHeight="1" x14ac:dyDescent="0.25">
      <c r="N9642" s="131" t="e">
        <f t="shared" si="150"/>
        <v>#N/A</v>
      </c>
    </row>
    <row r="9643" spans="14:14" ht="12.75" customHeight="1" x14ac:dyDescent="0.25">
      <c r="N9643" s="131" t="e">
        <f t="shared" si="150"/>
        <v>#N/A</v>
      </c>
    </row>
    <row r="9644" spans="14:14" ht="12.75" customHeight="1" x14ac:dyDescent="0.25">
      <c r="N9644" s="131" t="e">
        <f t="shared" si="150"/>
        <v>#N/A</v>
      </c>
    </row>
    <row r="9645" spans="14:14" ht="12.75" customHeight="1" x14ac:dyDescent="0.25">
      <c r="N9645" s="131" t="e">
        <f t="shared" si="150"/>
        <v>#N/A</v>
      </c>
    </row>
    <row r="9646" spans="14:14" ht="12.75" customHeight="1" x14ac:dyDescent="0.25">
      <c r="N9646" s="131" t="e">
        <f t="shared" si="150"/>
        <v>#N/A</v>
      </c>
    </row>
    <row r="9647" spans="14:14" ht="12.75" customHeight="1" x14ac:dyDescent="0.25">
      <c r="N9647" s="131" t="e">
        <f t="shared" si="150"/>
        <v>#N/A</v>
      </c>
    </row>
    <row r="9648" spans="14:14" ht="12.75" customHeight="1" x14ac:dyDescent="0.25">
      <c r="N9648" s="131" t="e">
        <f t="shared" si="150"/>
        <v>#N/A</v>
      </c>
    </row>
    <row r="9649" spans="14:14" ht="12.75" customHeight="1" x14ac:dyDescent="0.25">
      <c r="N9649" s="131" t="e">
        <f t="shared" si="150"/>
        <v>#N/A</v>
      </c>
    </row>
    <row r="9650" spans="14:14" ht="12.75" customHeight="1" x14ac:dyDescent="0.25">
      <c r="N9650" s="131" t="e">
        <f t="shared" si="150"/>
        <v>#N/A</v>
      </c>
    </row>
    <row r="9651" spans="14:14" ht="12.75" customHeight="1" x14ac:dyDescent="0.25">
      <c r="N9651" s="131" t="e">
        <f t="shared" si="150"/>
        <v>#N/A</v>
      </c>
    </row>
    <row r="9652" spans="14:14" ht="12.75" customHeight="1" x14ac:dyDescent="0.25">
      <c r="N9652" s="131" t="e">
        <f t="shared" si="150"/>
        <v>#N/A</v>
      </c>
    </row>
    <row r="9653" spans="14:14" ht="12.75" customHeight="1" x14ac:dyDescent="0.25">
      <c r="N9653" s="131" t="e">
        <f t="shared" si="150"/>
        <v>#N/A</v>
      </c>
    </row>
    <row r="9654" spans="14:14" ht="12.75" customHeight="1" x14ac:dyDescent="0.25">
      <c r="N9654" s="131" t="e">
        <f t="shared" si="150"/>
        <v>#N/A</v>
      </c>
    </row>
    <row r="9655" spans="14:14" ht="12.75" customHeight="1" x14ac:dyDescent="0.25">
      <c r="N9655" s="131" t="e">
        <f t="shared" si="150"/>
        <v>#N/A</v>
      </c>
    </row>
    <row r="9656" spans="14:14" ht="12.75" customHeight="1" x14ac:dyDescent="0.25">
      <c r="N9656" s="131" t="e">
        <f t="shared" si="150"/>
        <v>#N/A</v>
      </c>
    </row>
    <row r="9657" spans="14:14" ht="12.75" customHeight="1" x14ac:dyDescent="0.25">
      <c r="N9657" s="131" t="e">
        <f t="shared" si="150"/>
        <v>#N/A</v>
      </c>
    </row>
    <row r="9658" spans="14:14" ht="12.75" customHeight="1" x14ac:dyDescent="0.25">
      <c r="N9658" s="131" t="e">
        <f t="shared" si="150"/>
        <v>#N/A</v>
      </c>
    </row>
    <row r="9659" spans="14:14" ht="12.75" customHeight="1" x14ac:dyDescent="0.25">
      <c r="N9659" s="131" t="e">
        <f t="shared" si="150"/>
        <v>#N/A</v>
      </c>
    </row>
    <row r="9660" spans="14:14" ht="12.75" customHeight="1" x14ac:dyDescent="0.25">
      <c r="N9660" s="131" t="e">
        <f t="shared" si="150"/>
        <v>#N/A</v>
      </c>
    </row>
    <row r="9661" spans="14:14" ht="12.75" customHeight="1" x14ac:dyDescent="0.25">
      <c r="N9661" s="131" t="e">
        <f t="shared" si="150"/>
        <v>#N/A</v>
      </c>
    </row>
    <row r="9662" spans="14:14" ht="12.75" customHeight="1" x14ac:dyDescent="0.25">
      <c r="N9662" s="131" t="e">
        <f t="shared" si="150"/>
        <v>#N/A</v>
      </c>
    </row>
    <row r="9663" spans="14:14" ht="12.75" customHeight="1" x14ac:dyDescent="0.25">
      <c r="N9663" s="131" t="e">
        <f t="shared" si="150"/>
        <v>#N/A</v>
      </c>
    </row>
    <row r="9664" spans="14:14" ht="12.75" customHeight="1" x14ac:dyDescent="0.25">
      <c r="N9664" s="131" t="e">
        <f t="shared" si="150"/>
        <v>#N/A</v>
      </c>
    </row>
    <row r="9665" spans="14:14" ht="12.75" customHeight="1" x14ac:dyDescent="0.25">
      <c r="N9665" s="131" t="e">
        <f t="shared" si="150"/>
        <v>#N/A</v>
      </c>
    </row>
    <row r="9666" spans="14:14" ht="12.75" customHeight="1" x14ac:dyDescent="0.25">
      <c r="N9666" s="131" t="e">
        <f t="shared" si="150"/>
        <v>#N/A</v>
      </c>
    </row>
    <row r="9667" spans="14:14" ht="12.75" customHeight="1" x14ac:dyDescent="0.25">
      <c r="N9667" s="131" t="e">
        <f t="shared" si="150"/>
        <v>#N/A</v>
      </c>
    </row>
    <row r="9668" spans="14:14" ht="12.75" customHeight="1" x14ac:dyDescent="0.25">
      <c r="N9668" s="131" t="e">
        <f t="shared" ref="N9668:N9731" si="151">VLOOKUP(I9668,$O$3:$P$10,2,FALSE)</f>
        <v>#N/A</v>
      </c>
    </row>
    <row r="9669" spans="14:14" ht="12.75" customHeight="1" x14ac:dyDescent="0.25">
      <c r="N9669" s="131" t="e">
        <f t="shared" si="151"/>
        <v>#N/A</v>
      </c>
    </row>
    <row r="9670" spans="14:14" ht="12.75" customHeight="1" x14ac:dyDescent="0.25">
      <c r="N9670" s="131" t="e">
        <f t="shared" si="151"/>
        <v>#N/A</v>
      </c>
    </row>
    <row r="9671" spans="14:14" ht="12.75" customHeight="1" x14ac:dyDescent="0.25">
      <c r="N9671" s="131" t="e">
        <f t="shared" si="151"/>
        <v>#N/A</v>
      </c>
    </row>
    <row r="9672" spans="14:14" ht="12.75" customHeight="1" x14ac:dyDescent="0.25">
      <c r="N9672" s="131" t="e">
        <f t="shared" si="151"/>
        <v>#N/A</v>
      </c>
    </row>
    <row r="9673" spans="14:14" ht="12.75" customHeight="1" x14ac:dyDescent="0.25">
      <c r="N9673" s="131" t="e">
        <f t="shared" si="151"/>
        <v>#N/A</v>
      </c>
    </row>
    <row r="9674" spans="14:14" ht="12.75" customHeight="1" x14ac:dyDescent="0.25">
      <c r="N9674" s="131" t="e">
        <f t="shared" si="151"/>
        <v>#N/A</v>
      </c>
    </row>
    <row r="9675" spans="14:14" ht="12.75" customHeight="1" x14ac:dyDescent="0.25">
      <c r="N9675" s="131" t="e">
        <f t="shared" si="151"/>
        <v>#N/A</v>
      </c>
    </row>
    <row r="9676" spans="14:14" ht="12.75" customHeight="1" x14ac:dyDescent="0.25">
      <c r="N9676" s="131" t="e">
        <f t="shared" si="151"/>
        <v>#N/A</v>
      </c>
    </row>
    <row r="9677" spans="14:14" ht="12.75" customHeight="1" x14ac:dyDescent="0.25">
      <c r="N9677" s="131" t="e">
        <f t="shared" si="151"/>
        <v>#N/A</v>
      </c>
    </row>
    <row r="9678" spans="14:14" ht="12.75" customHeight="1" x14ac:dyDescent="0.25">
      <c r="N9678" s="131" t="e">
        <f t="shared" si="151"/>
        <v>#N/A</v>
      </c>
    </row>
    <row r="9679" spans="14:14" ht="12.75" customHeight="1" x14ac:dyDescent="0.25">
      <c r="N9679" s="131" t="e">
        <f t="shared" si="151"/>
        <v>#N/A</v>
      </c>
    </row>
    <row r="9680" spans="14:14" ht="12.75" customHeight="1" x14ac:dyDescent="0.25">
      <c r="N9680" s="131" t="e">
        <f t="shared" si="151"/>
        <v>#N/A</v>
      </c>
    </row>
    <row r="9681" spans="14:14" ht="12.75" customHeight="1" x14ac:dyDescent="0.25">
      <c r="N9681" s="131" t="e">
        <f t="shared" si="151"/>
        <v>#N/A</v>
      </c>
    </row>
    <row r="9682" spans="14:14" ht="12.75" customHeight="1" x14ac:dyDescent="0.25">
      <c r="N9682" s="131" t="e">
        <f t="shared" si="151"/>
        <v>#N/A</v>
      </c>
    </row>
    <row r="9683" spans="14:14" ht="12.75" customHeight="1" x14ac:dyDescent="0.25">
      <c r="N9683" s="131" t="e">
        <f t="shared" si="151"/>
        <v>#N/A</v>
      </c>
    </row>
    <row r="9684" spans="14:14" ht="12.75" customHeight="1" x14ac:dyDescent="0.25">
      <c r="N9684" s="131" t="e">
        <f t="shared" si="151"/>
        <v>#N/A</v>
      </c>
    </row>
    <row r="9685" spans="14:14" ht="12.75" customHeight="1" x14ac:dyDescent="0.25">
      <c r="N9685" s="131" t="e">
        <f t="shared" si="151"/>
        <v>#N/A</v>
      </c>
    </row>
    <row r="9686" spans="14:14" ht="12.75" customHeight="1" x14ac:dyDescent="0.25">
      <c r="N9686" s="131" t="e">
        <f t="shared" si="151"/>
        <v>#N/A</v>
      </c>
    </row>
    <row r="9687" spans="14:14" ht="12.75" customHeight="1" x14ac:dyDescent="0.25">
      <c r="N9687" s="131" t="e">
        <f t="shared" si="151"/>
        <v>#N/A</v>
      </c>
    </row>
    <row r="9688" spans="14:14" ht="12.75" customHeight="1" x14ac:dyDescent="0.25">
      <c r="N9688" s="131" t="e">
        <f t="shared" si="151"/>
        <v>#N/A</v>
      </c>
    </row>
    <row r="9689" spans="14:14" ht="12.75" customHeight="1" x14ac:dyDescent="0.25">
      <c r="N9689" s="131" t="e">
        <f t="shared" si="151"/>
        <v>#N/A</v>
      </c>
    </row>
    <row r="9690" spans="14:14" ht="12.75" customHeight="1" x14ac:dyDescent="0.25">
      <c r="N9690" s="131" t="e">
        <f t="shared" si="151"/>
        <v>#N/A</v>
      </c>
    </row>
    <row r="9691" spans="14:14" ht="12.75" customHeight="1" x14ac:dyDescent="0.25">
      <c r="N9691" s="131" t="e">
        <f t="shared" si="151"/>
        <v>#N/A</v>
      </c>
    </row>
    <row r="9692" spans="14:14" ht="12.75" customHeight="1" x14ac:dyDescent="0.25">
      <c r="N9692" s="131" t="e">
        <f t="shared" si="151"/>
        <v>#N/A</v>
      </c>
    </row>
    <row r="9693" spans="14:14" ht="12.75" customHeight="1" x14ac:dyDescent="0.25">
      <c r="N9693" s="131" t="e">
        <f t="shared" si="151"/>
        <v>#N/A</v>
      </c>
    </row>
    <row r="9694" spans="14:14" ht="12.75" customHeight="1" x14ac:dyDescent="0.25">
      <c r="N9694" s="131" t="e">
        <f t="shared" si="151"/>
        <v>#N/A</v>
      </c>
    </row>
    <row r="9695" spans="14:14" ht="12.75" customHeight="1" x14ac:dyDescent="0.25">
      <c r="N9695" s="131" t="e">
        <f t="shared" si="151"/>
        <v>#N/A</v>
      </c>
    </row>
    <row r="9696" spans="14:14" ht="12.75" customHeight="1" x14ac:dyDescent="0.25">
      <c r="N9696" s="131" t="e">
        <f t="shared" si="151"/>
        <v>#N/A</v>
      </c>
    </row>
    <row r="9697" spans="14:14" ht="12.75" customHeight="1" x14ac:dyDescent="0.25">
      <c r="N9697" s="131" t="e">
        <f t="shared" si="151"/>
        <v>#N/A</v>
      </c>
    </row>
    <row r="9698" spans="14:14" ht="12.75" customHeight="1" x14ac:dyDescent="0.25">
      <c r="N9698" s="131" t="e">
        <f t="shared" si="151"/>
        <v>#N/A</v>
      </c>
    </row>
    <row r="9699" spans="14:14" ht="12.75" customHeight="1" x14ac:dyDescent="0.25">
      <c r="N9699" s="131" t="e">
        <f t="shared" si="151"/>
        <v>#N/A</v>
      </c>
    </row>
    <row r="9700" spans="14:14" ht="12.75" customHeight="1" x14ac:dyDescent="0.25">
      <c r="N9700" s="131" t="e">
        <f t="shared" si="151"/>
        <v>#N/A</v>
      </c>
    </row>
    <row r="9701" spans="14:14" ht="12.75" customHeight="1" x14ac:dyDescent="0.25">
      <c r="N9701" s="131" t="e">
        <f t="shared" si="151"/>
        <v>#N/A</v>
      </c>
    </row>
    <row r="9702" spans="14:14" ht="12.75" customHeight="1" x14ac:dyDescent="0.25">
      <c r="N9702" s="131" t="e">
        <f t="shared" si="151"/>
        <v>#N/A</v>
      </c>
    </row>
    <row r="9703" spans="14:14" ht="12.75" customHeight="1" x14ac:dyDescent="0.25">
      <c r="N9703" s="131" t="e">
        <f t="shared" si="151"/>
        <v>#N/A</v>
      </c>
    </row>
    <row r="9704" spans="14:14" ht="12.75" customHeight="1" x14ac:dyDescent="0.25">
      <c r="N9704" s="131" t="e">
        <f t="shared" si="151"/>
        <v>#N/A</v>
      </c>
    </row>
    <row r="9705" spans="14:14" ht="12.75" customHeight="1" x14ac:dyDescent="0.25">
      <c r="N9705" s="131" t="e">
        <f t="shared" si="151"/>
        <v>#N/A</v>
      </c>
    </row>
    <row r="9706" spans="14:14" ht="12.75" customHeight="1" x14ac:dyDescent="0.25">
      <c r="N9706" s="131" t="e">
        <f t="shared" si="151"/>
        <v>#N/A</v>
      </c>
    </row>
    <row r="9707" spans="14:14" ht="12.75" customHeight="1" x14ac:dyDescent="0.25">
      <c r="N9707" s="131" t="e">
        <f t="shared" si="151"/>
        <v>#N/A</v>
      </c>
    </row>
    <row r="9708" spans="14:14" ht="12.75" customHeight="1" x14ac:dyDescent="0.25">
      <c r="N9708" s="131" t="e">
        <f t="shared" si="151"/>
        <v>#N/A</v>
      </c>
    </row>
    <row r="9709" spans="14:14" ht="12.75" customHeight="1" x14ac:dyDescent="0.25">
      <c r="N9709" s="131" t="e">
        <f t="shared" si="151"/>
        <v>#N/A</v>
      </c>
    </row>
    <row r="9710" spans="14:14" ht="12.75" customHeight="1" x14ac:dyDescent="0.25">
      <c r="N9710" s="131" t="e">
        <f t="shared" si="151"/>
        <v>#N/A</v>
      </c>
    </row>
    <row r="9711" spans="14:14" ht="12.75" customHeight="1" x14ac:dyDescent="0.25">
      <c r="N9711" s="131" t="e">
        <f t="shared" si="151"/>
        <v>#N/A</v>
      </c>
    </row>
    <row r="9712" spans="14:14" ht="12.75" customHeight="1" x14ac:dyDescent="0.25">
      <c r="N9712" s="131" t="e">
        <f t="shared" si="151"/>
        <v>#N/A</v>
      </c>
    </row>
    <row r="9713" spans="14:14" ht="12.75" customHeight="1" x14ac:dyDescent="0.25">
      <c r="N9713" s="131" t="e">
        <f t="shared" si="151"/>
        <v>#N/A</v>
      </c>
    </row>
    <row r="9714" spans="14:14" ht="12.75" customHeight="1" x14ac:dyDescent="0.25">
      <c r="N9714" s="131" t="e">
        <f t="shared" si="151"/>
        <v>#N/A</v>
      </c>
    </row>
    <row r="9715" spans="14:14" ht="12.75" customHeight="1" x14ac:dyDescent="0.25">
      <c r="N9715" s="131" t="e">
        <f t="shared" si="151"/>
        <v>#N/A</v>
      </c>
    </row>
    <row r="9716" spans="14:14" ht="12.75" customHeight="1" x14ac:dyDescent="0.25">
      <c r="N9716" s="131" t="e">
        <f t="shared" si="151"/>
        <v>#N/A</v>
      </c>
    </row>
    <row r="9717" spans="14:14" ht="12.75" customHeight="1" x14ac:dyDescent="0.25">
      <c r="N9717" s="131" t="e">
        <f t="shared" si="151"/>
        <v>#N/A</v>
      </c>
    </row>
    <row r="9718" spans="14:14" ht="12.75" customHeight="1" x14ac:dyDescent="0.25">
      <c r="N9718" s="131" t="e">
        <f t="shared" si="151"/>
        <v>#N/A</v>
      </c>
    </row>
    <row r="9719" spans="14:14" ht="12.75" customHeight="1" x14ac:dyDescent="0.25">
      <c r="N9719" s="131" t="e">
        <f t="shared" si="151"/>
        <v>#N/A</v>
      </c>
    </row>
    <row r="9720" spans="14:14" ht="12.75" customHeight="1" x14ac:dyDescent="0.25">
      <c r="N9720" s="131" t="e">
        <f t="shared" si="151"/>
        <v>#N/A</v>
      </c>
    </row>
    <row r="9721" spans="14:14" ht="12.75" customHeight="1" x14ac:dyDescent="0.25">
      <c r="N9721" s="131" t="e">
        <f t="shared" si="151"/>
        <v>#N/A</v>
      </c>
    </row>
    <row r="9722" spans="14:14" ht="12.75" customHeight="1" x14ac:dyDescent="0.25">
      <c r="N9722" s="131" t="e">
        <f t="shared" si="151"/>
        <v>#N/A</v>
      </c>
    </row>
    <row r="9723" spans="14:14" ht="12.75" customHeight="1" x14ac:dyDescent="0.25">
      <c r="N9723" s="131" t="e">
        <f t="shared" si="151"/>
        <v>#N/A</v>
      </c>
    </row>
    <row r="9724" spans="14:14" ht="12.75" customHeight="1" x14ac:dyDescent="0.25">
      <c r="N9724" s="131" t="e">
        <f t="shared" si="151"/>
        <v>#N/A</v>
      </c>
    </row>
    <row r="9725" spans="14:14" ht="12.75" customHeight="1" x14ac:dyDescent="0.25">
      <c r="N9725" s="131" t="e">
        <f t="shared" si="151"/>
        <v>#N/A</v>
      </c>
    </row>
    <row r="9726" spans="14:14" ht="12.75" customHeight="1" x14ac:dyDescent="0.25">
      <c r="N9726" s="131" t="e">
        <f t="shared" si="151"/>
        <v>#N/A</v>
      </c>
    </row>
    <row r="9727" spans="14:14" ht="12.75" customHeight="1" x14ac:dyDescent="0.25">
      <c r="N9727" s="131" t="e">
        <f t="shared" si="151"/>
        <v>#N/A</v>
      </c>
    </row>
    <row r="9728" spans="14:14" ht="12.75" customHeight="1" x14ac:dyDescent="0.25">
      <c r="N9728" s="131" t="e">
        <f t="shared" si="151"/>
        <v>#N/A</v>
      </c>
    </row>
    <row r="9729" spans="14:14" ht="12.75" customHeight="1" x14ac:dyDescent="0.25">
      <c r="N9729" s="131" t="e">
        <f t="shared" si="151"/>
        <v>#N/A</v>
      </c>
    </row>
    <row r="9730" spans="14:14" ht="12.75" customHeight="1" x14ac:dyDescent="0.25">
      <c r="N9730" s="131" t="e">
        <f t="shared" si="151"/>
        <v>#N/A</v>
      </c>
    </row>
    <row r="9731" spans="14:14" ht="12.75" customHeight="1" x14ac:dyDescent="0.25">
      <c r="N9731" s="131" t="e">
        <f t="shared" si="151"/>
        <v>#N/A</v>
      </c>
    </row>
    <row r="9732" spans="14:14" ht="12.75" customHeight="1" x14ac:dyDescent="0.25">
      <c r="N9732" s="131" t="e">
        <f t="shared" ref="N9732:N9795" si="152">VLOOKUP(I9732,$O$3:$P$10,2,FALSE)</f>
        <v>#N/A</v>
      </c>
    </row>
    <row r="9733" spans="14:14" ht="12.75" customHeight="1" x14ac:dyDescent="0.25">
      <c r="N9733" s="131" t="e">
        <f t="shared" si="152"/>
        <v>#N/A</v>
      </c>
    </row>
    <row r="9734" spans="14:14" ht="12.75" customHeight="1" x14ac:dyDescent="0.25">
      <c r="N9734" s="131" t="e">
        <f t="shared" si="152"/>
        <v>#N/A</v>
      </c>
    </row>
    <row r="9735" spans="14:14" ht="12.75" customHeight="1" x14ac:dyDescent="0.25">
      <c r="N9735" s="131" t="e">
        <f t="shared" si="152"/>
        <v>#N/A</v>
      </c>
    </row>
    <row r="9736" spans="14:14" ht="12.75" customHeight="1" x14ac:dyDescent="0.25">
      <c r="N9736" s="131" t="e">
        <f t="shared" si="152"/>
        <v>#N/A</v>
      </c>
    </row>
    <row r="9737" spans="14:14" ht="12.75" customHeight="1" x14ac:dyDescent="0.25">
      <c r="N9737" s="131" t="e">
        <f t="shared" si="152"/>
        <v>#N/A</v>
      </c>
    </row>
    <row r="9738" spans="14:14" ht="12.75" customHeight="1" x14ac:dyDescent="0.25">
      <c r="N9738" s="131" t="e">
        <f t="shared" si="152"/>
        <v>#N/A</v>
      </c>
    </row>
    <row r="9739" spans="14:14" ht="12.75" customHeight="1" x14ac:dyDescent="0.25">
      <c r="N9739" s="131" t="e">
        <f t="shared" si="152"/>
        <v>#N/A</v>
      </c>
    </row>
    <row r="9740" spans="14:14" ht="12.75" customHeight="1" x14ac:dyDescent="0.25">
      <c r="N9740" s="131" t="e">
        <f t="shared" si="152"/>
        <v>#N/A</v>
      </c>
    </row>
    <row r="9741" spans="14:14" ht="12.75" customHeight="1" x14ac:dyDescent="0.25">
      <c r="N9741" s="131" t="e">
        <f t="shared" si="152"/>
        <v>#N/A</v>
      </c>
    </row>
    <row r="9742" spans="14:14" ht="12.75" customHeight="1" x14ac:dyDescent="0.25">
      <c r="N9742" s="131" t="e">
        <f t="shared" si="152"/>
        <v>#N/A</v>
      </c>
    </row>
    <row r="9743" spans="14:14" ht="12.75" customHeight="1" x14ac:dyDescent="0.25">
      <c r="N9743" s="131" t="e">
        <f t="shared" si="152"/>
        <v>#N/A</v>
      </c>
    </row>
    <row r="9744" spans="14:14" ht="12.75" customHeight="1" x14ac:dyDescent="0.25">
      <c r="N9744" s="131" t="e">
        <f t="shared" si="152"/>
        <v>#N/A</v>
      </c>
    </row>
    <row r="9745" spans="14:14" ht="12.75" customHeight="1" x14ac:dyDescent="0.25">
      <c r="N9745" s="131" t="e">
        <f t="shared" si="152"/>
        <v>#N/A</v>
      </c>
    </row>
    <row r="9746" spans="14:14" ht="12.75" customHeight="1" x14ac:dyDescent="0.25">
      <c r="N9746" s="131" t="e">
        <f t="shared" si="152"/>
        <v>#N/A</v>
      </c>
    </row>
    <row r="9747" spans="14:14" ht="12.75" customHeight="1" x14ac:dyDescent="0.25">
      <c r="N9747" s="131" t="e">
        <f t="shared" si="152"/>
        <v>#N/A</v>
      </c>
    </row>
    <row r="9748" spans="14:14" ht="12.75" customHeight="1" x14ac:dyDescent="0.25">
      <c r="N9748" s="131" t="e">
        <f t="shared" si="152"/>
        <v>#N/A</v>
      </c>
    </row>
    <row r="9749" spans="14:14" ht="12.75" customHeight="1" x14ac:dyDescent="0.25">
      <c r="N9749" s="131" t="e">
        <f t="shared" si="152"/>
        <v>#N/A</v>
      </c>
    </row>
    <row r="9750" spans="14:14" ht="12.75" customHeight="1" x14ac:dyDescent="0.25">
      <c r="N9750" s="131" t="e">
        <f t="shared" si="152"/>
        <v>#N/A</v>
      </c>
    </row>
    <row r="9751" spans="14:14" ht="12.75" customHeight="1" x14ac:dyDescent="0.25">
      <c r="N9751" s="131" t="e">
        <f t="shared" si="152"/>
        <v>#N/A</v>
      </c>
    </row>
    <row r="9752" spans="14:14" ht="12.75" customHeight="1" x14ac:dyDescent="0.25">
      <c r="N9752" s="131" t="e">
        <f t="shared" si="152"/>
        <v>#N/A</v>
      </c>
    </row>
    <row r="9753" spans="14:14" ht="12.75" customHeight="1" x14ac:dyDescent="0.25">
      <c r="N9753" s="131" t="e">
        <f t="shared" si="152"/>
        <v>#N/A</v>
      </c>
    </row>
    <row r="9754" spans="14:14" ht="12.75" customHeight="1" x14ac:dyDescent="0.25">
      <c r="N9754" s="131" t="e">
        <f t="shared" si="152"/>
        <v>#N/A</v>
      </c>
    </row>
    <row r="9755" spans="14:14" ht="12.75" customHeight="1" x14ac:dyDescent="0.25">
      <c r="N9755" s="131" t="e">
        <f t="shared" si="152"/>
        <v>#N/A</v>
      </c>
    </row>
    <row r="9756" spans="14:14" ht="12.75" customHeight="1" x14ac:dyDescent="0.25">
      <c r="N9756" s="131" t="e">
        <f t="shared" si="152"/>
        <v>#N/A</v>
      </c>
    </row>
    <row r="9757" spans="14:14" ht="12.75" customHeight="1" x14ac:dyDescent="0.25">
      <c r="N9757" s="131" t="e">
        <f t="shared" si="152"/>
        <v>#N/A</v>
      </c>
    </row>
    <row r="9758" spans="14:14" ht="12.75" customHeight="1" x14ac:dyDescent="0.25">
      <c r="N9758" s="131" t="e">
        <f t="shared" si="152"/>
        <v>#N/A</v>
      </c>
    </row>
    <row r="9759" spans="14:14" ht="12.75" customHeight="1" x14ac:dyDescent="0.25">
      <c r="N9759" s="131" t="e">
        <f t="shared" si="152"/>
        <v>#N/A</v>
      </c>
    </row>
    <row r="9760" spans="14:14" ht="12.75" customHeight="1" x14ac:dyDescent="0.25">
      <c r="N9760" s="131" t="e">
        <f t="shared" si="152"/>
        <v>#N/A</v>
      </c>
    </row>
    <row r="9761" spans="14:14" ht="12.75" customHeight="1" x14ac:dyDescent="0.25">
      <c r="N9761" s="131" t="e">
        <f t="shared" si="152"/>
        <v>#N/A</v>
      </c>
    </row>
    <row r="9762" spans="14:14" ht="12.75" customHeight="1" x14ac:dyDescent="0.25">
      <c r="N9762" s="131" t="e">
        <f t="shared" si="152"/>
        <v>#N/A</v>
      </c>
    </row>
    <row r="9763" spans="14:14" ht="12.75" customHeight="1" x14ac:dyDescent="0.25">
      <c r="N9763" s="131" t="e">
        <f t="shared" si="152"/>
        <v>#N/A</v>
      </c>
    </row>
    <row r="9764" spans="14:14" ht="12.75" customHeight="1" x14ac:dyDescent="0.25">
      <c r="N9764" s="131" t="e">
        <f t="shared" si="152"/>
        <v>#N/A</v>
      </c>
    </row>
    <row r="9765" spans="14:14" ht="12.75" customHeight="1" x14ac:dyDescent="0.25">
      <c r="N9765" s="131" t="e">
        <f t="shared" si="152"/>
        <v>#N/A</v>
      </c>
    </row>
    <row r="9766" spans="14:14" ht="12.75" customHeight="1" x14ac:dyDescent="0.25">
      <c r="N9766" s="131" t="e">
        <f t="shared" si="152"/>
        <v>#N/A</v>
      </c>
    </row>
    <row r="9767" spans="14:14" ht="12.75" customHeight="1" x14ac:dyDescent="0.25">
      <c r="N9767" s="131" t="e">
        <f t="shared" si="152"/>
        <v>#N/A</v>
      </c>
    </row>
    <row r="9768" spans="14:14" ht="12.75" customHeight="1" x14ac:dyDescent="0.25">
      <c r="N9768" s="131" t="e">
        <f t="shared" si="152"/>
        <v>#N/A</v>
      </c>
    </row>
    <row r="9769" spans="14:14" ht="12.75" customHeight="1" x14ac:dyDescent="0.25">
      <c r="N9769" s="131" t="e">
        <f t="shared" si="152"/>
        <v>#N/A</v>
      </c>
    </row>
    <row r="9770" spans="14:14" ht="12.75" customHeight="1" x14ac:dyDescent="0.25">
      <c r="N9770" s="131" t="e">
        <f t="shared" si="152"/>
        <v>#N/A</v>
      </c>
    </row>
    <row r="9771" spans="14:14" ht="12.75" customHeight="1" x14ac:dyDescent="0.25">
      <c r="N9771" s="131" t="e">
        <f t="shared" si="152"/>
        <v>#N/A</v>
      </c>
    </row>
    <row r="9772" spans="14:14" ht="12.75" customHeight="1" x14ac:dyDescent="0.25">
      <c r="N9772" s="131" t="e">
        <f t="shared" si="152"/>
        <v>#N/A</v>
      </c>
    </row>
    <row r="9773" spans="14:14" ht="12.75" customHeight="1" x14ac:dyDescent="0.25">
      <c r="N9773" s="131" t="e">
        <f t="shared" si="152"/>
        <v>#N/A</v>
      </c>
    </row>
    <row r="9774" spans="14:14" ht="12.75" customHeight="1" x14ac:dyDescent="0.25">
      <c r="N9774" s="131" t="e">
        <f t="shared" si="152"/>
        <v>#N/A</v>
      </c>
    </row>
    <row r="9775" spans="14:14" ht="12.75" customHeight="1" x14ac:dyDescent="0.25">
      <c r="N9775" s="131" t="e">
        <f t="shared" si="152"/>
        <v>#N/A</v>
      </c>
    </row>
    <row r="9776" spans="14:14" ht="12.75" customHeight="1" x14ac:dyDescent="0.25">
      <c r="N9776" s="131" t="e">
        <f t="shared" si="152"/>
        <v>#N/A</v>
      </c>
    </row>
    <row r="9777" spans="14:14" ht="12.75" customHeight="1" x14ac:dyDescent="0.25">
      <c r="N9777" s="131" t="e">
        <f t="shared" si="152"/>
        <v>#N/A</v>
      </c>
    </row>
    <row r="9778" spans="14:14" ht="12.75" customHeight="1" x14ac:dyDescent="0.25">
      <c r="N9778" s="131" t="e">
        <f t="shared" si="152"/>
        <v>#N/A</v>
      </c>
    </row>
    <row r="9779" spans="14:14" ht="12.75" customHeight="1" x14ac:dyDescent="0.25">
      <c r="N9779" s="131" t="e">
        <f t="shared" si="152"/>
        <v>#N/A</v>
      </c>
    </row>
    <row r="9780" spans="14:14" ht="12.75" customHeight="1" x14ac:dyDescent="0.25">
      <c r="N9780" s="131" t="e">
        <f t="shared" si="152"/>
        <v>#N/A</v>
      </c>
    </row>
    <row r="9781" spans="14:14" ht="12.75" customHeight="1" x14ac:dyDescent="0.25">
      <c r="N9781" s="131" t="e">
        <f t="shared" si="152"/>
        <v>#N/A</v>
      </c>
    </row>
    <row r="9782" spans="14:14" ht="12.75" customHeight="1" x14ac:dyDescent="0.25">
      <c r="N9782" s="131" t="e">
        <f t="shared" si="152"/>
        <v>#N/A</v>
      </c>
    </row>
    <row r="9783" spans="14:14" ht="12.75" customHeight="1" x14ac:dyDescent="0.25">
      <c r="N9783" s="131" t="e">
        <f t="shared" si="152"/>
        <v>#N/A</v>
      </c>
    </row>
    <row r="9784" spans="14:14" ht="12.75" customHeight="1" x14ac:dyDescent="0.25">
      <c r="N9784" s="131" t="e">
        <f t="shared" si="152"/>
        <v>#N/A</v>
      </c>
    </row>
    <row r="9785" spans="14:14" ht="12.75" customHeight="1" x14ac:dyDescent="0.25">
      <c r="N9785" s="131" t="e">
        <f t="shared" si="152"/>
        <v>#N/A</v>
      </c>
    </row>
    <row r="9786" spans="14:14" ht="12.75" customHeight="1" x14ac:dyDescent="0.25">
      <c r="N9786" s="131" t="e">
        <f t="shared" si="152"/>
        <v>#N/A</v>
      </c>
    </row>
    <row r="9787" spans="14:14" ht="12.75" customHeight="1" x14ac:dyDescent="0.25">
      <c r="N9787" s="131" t="e">
        <f t="shared" si="152"/>
        <v>#N/A</v>
      </c>
    </row>
    <row r="9788" spans="14:14" ht="12.75" customHeight="1" x14ac:dyDescent="0.25">
      <c r="N9788" s="131" t="e">
        <f t="shared" si="152"/>
        <v>#N/A</v>
      </c>
    </row>
    <row r="9789" spans="14:14" ht="12.75" customHeight="1" x14ac:dyDescent="0.25">
      <c r="N9789" s="131" t="e">
        <f t="shared" si="152"/>
        <v>#N/A</v>
      </c>
    </row>
    <row r="9790" spans="14:14" ht="12.75" customHeight="1" x14ac:dyDescent="0.25">
      <c r="N9790" s="131" t="e">
        <f t="shared" si="152"/>
        <v>#N/A</v>
      </c>
    </row>
    <row r="9791" spans="14:14" ht="12.75" customHeight="1" x14ac:dyDescent="0.25">
      <c r="N9791" s="131" t="e">
        <f t="shared" si="152"/>
        <v>#N/A</v>
      </c>
    </row>
    <row r="9792" spans="14:14" ht="12.75" customHeight="1" x14ac:dyDescent="0.25">
      <c r="N9792" s="131" t="e">
        <f t="shared" si="152"/>
        <v>#N/A</v>
      </c>
    </row>
    <row r="9793" spans="14:14" ht="12.75" customHeight="1" x14ac:dyDescent="0.25">
      <c r="N9793" s="131" t="e">
        <f t="shared" si="152"/>
        <v>#N/A</v>
      </c>
    </row>
    <row r="9794" spans="14:14" ht="12.75" customHeight="1" x14ac:dyDescent="0.25">
      <c r="N9794" s="131" t="e">
        <f t="shared" si="152"/>
        <v>#N/A</v>
      </c>
    </row>
    <row r="9795" spans="14:14" ht="12.75" customHeight="1" x14ac:dyDescent="0.25">
      <c r="N9795" s="131" t="e">
        <f t="shared" si="152"/>
        <v>#N/A</v>
      </c>
    </row>
    <row r="9796" spans="14:14" ht="12.75" customHeight="1" x14ac:dyDescent="0.25">
      <c r="N9796" s="131" t="e">
        <f t="shared" ref="N9796:N9859" si="153">VLOOKUP(I9796,$O$3:$P$10,2,FALSE)</f>
        <v>#N/A</v>
      </c>
    </row>
    <row r="9797" spans="14:14" ht="12.75" customHeight="1" x14ac:dyDescent="0.25">
      <c r="N9797" s="131" t="e">
        <f t="shared" si="153"/>
        <v>#N/A</v>
      </c>
    </row>
    <row r="9798" spans="14:14" ht="12.75" customHeight="1" x14ac:dyDescent="0.25">
      <c r="N9798" s="131" t="e">
        <f t="shared" si="153"/>
        <v>#N/A</v>
      </c>
    </row>
    <row r="9799" spans="14:14" ht="12.75" customHeight="1" x14ac:dyDescent="0.25">
      <c r="N9799" s="131" t="e">
        <f t="shared" si="153"/>
        <v>#N/A</v>
      </c>
    </row>
    <row r="9800" spans="14:14" ht="12.75" customHeight="1" x14ac:dyDescent="0.25">
      <c r="N9800" s="131" t="e">
        <f t="shared" si="153"/>
        <v>#N/A</v>
      </c>
    </row>
    <row r="9801" spans="14:14" ht="12.75" customHeight="1" x14ac:dyDescent="0.25">
      <c r="N9801" s="131" t="e">
        <f t="shared" si="153"/>
        <v>#N/A</v>
      </c>
    </row>
    <row r="9802" spans="14:14" ht="12.75" customHeight="1" x14ac:dyDescent="0.25">
      <c r="N9802" s="131" t="e">
        <f t="shared" si="153"/>
        <v>#N/A</v>
      </c>
    </row>
    <row r="9803" spans="14:14" ht="12.75" customHeight="1" x14ac:dyDescent="0.25">
      <c r="N9803" s="131" t="e">
        <f t="shared" si="153"/>
        <v>#N/A</v>
      </c>
    </row>
    <row r="9804" spans="14:14" ht="12.75" customHeight="1" x14ac:dyDescent="0.25">
      <c r="N9804" s="131" t="e">
        <f t="shared" si="153"/>
        <v>#N/A</v>
      </c>
    </row>
    <row r="9805" spans="14:14" ht="12.75" customHeight="1" x14ac:dyDescent="0.25">
      <c r="N9805" s="131" t="e">
        <f t="shared" si="153"/>
        <v>#N/A</v>
      </c>
    </row>
    <row r="9806" spans="14:14" ht="12.75" customHeight="1" x14ac:dyDescent="0.25">
      <c r="N9806" s="131" t="e">
        <f t="shared" si="153"/>
        <v>#N/A</v>
      </c>
    </row>
    <row r="9807" spans="14:14" ht="12.75" customHeight="1" x14ac:dyDescent="0.25">
      <c r="N9807" s="131" t="e">
        <f t="shared" si="153"/>
        <v>#N/A</v>
      </c>
    </row>
    <row r="9808" spans="14:14" ht="12.75" customHeight="1" x14ac:dyDescent="0.25">
      <c r="N9808" s="131" t="e">
        <f t="shared" si="153"/>
        <v>#N/A</v>
      </c>
    </row>
    <row r="9809" spans="14:14" ht="12.75" customHeight="1" x14ac:dyDescent="0.25">
      <c r="N9809" s="131" t="e">
        <f t="shared" si="153"/>
        <v>#N/A</v>
      </c>
    </row>
    <row r="9810" spans="14:14" ht="12.75" customHeight="1" x14ac:dyDescent="0.25">
      <c r="N9810" s="131" t="e">
        <f t="shared" si="153"/>
        <v>#N/A</v>
      </c>
    </row>
    <row r="9811" spans="14:14" ht="12.75" customHeight="1" x14ac:dyDescent="0.25">
      <c r="N9811" s="131" t="e">
        <f t="shared" si="153"/>
        <v>#N/A</v>
      </c>
    </row>
    <row r="9812" spans="14:14" ht="12.75" customHeight="1" x14ac:dyDescent="0.25">
      <c r="N9812" s="131" t="e">
        <f t="shared" si="153"/>
        <v>#N/A</v>
      </c>
    </row>
    <row r="9813" spans="14:14" ht="12.75" customHeight="1" x14ac:dyDescent="0.25">
      <c r="N9813" s="131" t="e">
        <f t="shared" si="153"/>
        <v>#N/A</v>
      </c>
    </row>
    <row r="9814" spans="14:14" ht="12.75" customHeight="1" x14ac:dyDescent="0.25">
      <c r="N9814" s="131" t="e">
        <f t="shared" si="153"/>
        <v>#N/A</v>
      </c>
    </row>
    <row r="9815" spans="14:14" ht="12.75" customHeight="1" x14ac:dyDescent="0.25">
      <c r="N9815" s="131" t="e">
        <f t="shared" si="153"/>
        <v>#N/A</v>
      </c>
    </row>
    <row r="9816" spans="14:14" ht="12.75" customHeight="1" x14ac:dyDescent="0.25">
      <c r="N9816" s="131" t="e">
        <f t="shared" si="153"/>
        <v>#N/A</v>
      </c>
    </row>
    <row r="9817" spans="14:14" ht="12.75" customHeight="1" x14ac:dyDescent="0.25">
      <c r="N9817" s="131" t="e">
        <f t="shared" si="153"/>
        <v>#N/A</v>
      </c>
    </row>
    <row r="9818" spans="14:14" ht="12.75" customHeight="1" x14ac:dyDescent="0.25">
      <c r="N9818" s="131" t="e">
        <f t="shared" si="153"/>
        <v>#N/A</v>
      </c>
    </row>
    <row r="9819" spans="14:14" ht="12.75" customHeight="1" x14ac:dyDescent="0.25">
      <c r="N9819" s="131" t="e">
        <f t="shared" si="153"/>
        <v>#N/A</v>
      </c>
    </row>
    <row r="9820" spans="14:14" ht="12.75" customHeight="1" x14ac:dyDescent="0.25">
      <c r="N9820" s="131" t="e">
        <f t="shared" si="153"/>
        <v>#N/A</v>
      </c>
    </row>
    <row r="9821" spans="14:14" ht="12.75" customHeight="1" x14ac:dyDescent="0.25">
      <c r="N9821" s="131" t="e">
        <f t="shared" si="153"/>
        <v>#N/A</v>
      </c>
    </row>
    <row r="9822" spans="14:14" ht="12.75" customHeight="1" x14ac:dyDescent="0.25">
      <c r="N9822" s="131" t="e">
        <f t="shared" si="153"/>
        <v>#N/A</v>
      </c>
    </row>
    <row r="9823" spans="14:14" ht="12.75" customHeight="1" x14ac:dyDescent="0.25">
      <c r="N9823" s="131" t="e">
        <f t="shared" si="153"/>
        <v>#N/A</v>
      </c>
    </row>
    <row r="9824" spans="14:14" ht="12.75" customHeight="1" x14ac:dyDescent="0.25">
      <c r="N9824" s="131" t="e">
        <f t="shared" si="153"/>
        <v>#N/A</v>
      </c>
    </row>
    <row r="9825" spans="14:14" ht="12.75" customHeight="1" x14ac:dyDescent="0.25">
      <c r="N9825" s="131" t="e">
        <f t="shared" si="153"/>
        <v>#N/A</v>
      </c>
    </row>
    <row r="9826" spans="14:14" ht="12.75" customHeight="1" x14ac:dyDescent="0.25">
      <c r="N9826" s="131" t="e">
        <f t="shared" si="153"/>
        <v>#N/A</v>
      </c>
    </row>
    <row r="9827" spans="14:14" ht="12.75" customHeight="1" x14ac:dyDescent="0.25">
      <c r="N9827" s="131" t="e">
        <f t="shared" si="153"/>
        <v>#N/A</v>
      </c>
    </row>
    <row r="9828" spans="14:14" ht="12.75" customHeight="1" x14ac:dyDescent="0.25">
      <c r="N9828" s="131" t="e">
        <f t="shared" si="153"/>
        <v>#N/A</v>
      </c>
    </row>
    <row r="9829" spans="14:14" ht="12.75" customHeight="1" x14ac:dyDescent="0.25">
      <c r="N9829" s="131" t="e">
        <f t="shared" si="153"/>
        <v>#N/A</v>
      </c>
    </row>
    <row r="9830" spans="14:14" ht="12.75" customHeight="1" x14ac:dyDescent="0.25">
      <c r="N9830" s="131" t="e">
        <f t="shared" si="153"/>
        <v>#N/A</v>
      </c>
    </row>
    <row r="9831" spans="14:14" ht="12.75" customHeight="1" x14ac:dyDescent="0.25">
      <c r="N9831" s="131" t="e">
        <f t="shared" si="153"/>
        <v>#N/A</v>
      </c>
    </row>
    <row r="9832" spans="14:14" ht="12.75" customHeight="1" x14ac:dyDescent="0.25">
      <c r="N9832" s="131" t="e">
        <f t="shared" si="153"/>
        <v>#N/A</v>
      </c>
    </row>
    <row r="9833" spans="14:14" ht="12.75" customHeight="1" x14ac:dyDescent="0.25">
      <c r="N9833" s="131" t="e">
        <f t="shared" si="153"/>
        <v>#N/A</v>
      </c>
    </row>
    <row r="9834" spans="14:14" ht="12.75" customHeight="1" x14ac:dyDescent="0.25">
      <c r="N9834" s="131" t="e">
        <f t="shared" si="153"/>
        <v>#N/A</v>
      </c>
    </row>
    <row r="9835" spans="14:14" ht="12.75" customHeight="1" x14ac:dyDescent="0.25">
      <c r="N9835" s="131" t="e">
        <f t="shared" si="153"/>
        <v>#N/A</v>
      </c>
    </row>
    <row r="9836" spans="14:14" ht="12.75" customHeight="1" x14ac:dyDescent="0.25">
      <c r="N9836" s="131" t="e">
        <f t="shared" si="153"/>
        <v>#N/A</v>
      </c>
    </row>
    <row r="9837" spans="14:14" ht="12.75" customHeight="1" x14ac:dyDescent="0.25">
      <c r="N9837" s="131" t="e">
        <f t="shared" si="153"/>
        <v>#N/A</v>
      </c>
    </row>
    <row r="9838" spans="14:14" ht="12.75" customHeight="1" x14ac:dyDescent="0.25">
      <c r="N9838" s="131" t="e">
        <f t="shared" si="153"/>
        <v>#N/A</v>
      </c>
    </row>
    <row r="9839" spans="14:14" ht="12.75" customHeight="1" x14ac:dyDescent="0.25">
      <c r="N9839" s="131" t="e">
        <f t="shared" si="153"/>
        <v>#N/A</v>
      </c>
    </row>
    <row r="9840" spans="14:14" ht="12.75" customHeight="1" x14ac:dyDescent="0.25">
      <c r="N9840" s="131" t="e">
        <f t="shared" si="153"/>
        <v>#N/A</v>
      </c>
    </row>
    <row r="9841" spans="14:14" ht="12.75" customHeight="1" x14ac:dyDescent="0.25">
      <c r="N9841" s="131" t="e">
        <f t="shared" si="153"/>
        <v>#N/A</v>
      </c>
    </row>
    <row r="9842" spans="14:14" ht="12.75" customHeight="1" x14ac:dyDescent="0.25">
      <c r="N9842" s="131" t="e">
        <f t="shared" si="153"/>
        <v>#N/A</v>
      </c>
    </row>
    <row r="9843" spans="14:14" ht="12.75" customHeight="1" x14ac:dyDescent="0.25">
      <c r="N9843" s="131" t="e">
        <f t="shared" si="153"/>
        <v>#N/A</v>
      </c>
    </row>
    <row r="9844" spans="14:14" ht="12.75" customHeight="1" x14ac:dyDescent="0.25">
      <c r="N9844" s="131" t="e">
        <f t="shared" si="153"/>
        <v>#N/A</v>
      </c>
    </row>
    <row r="9845" spans="14:14" ht="12.75" customHeight="1" x14ac:dyDescent="0.25">
      <c r="N9845" s="131" t="e">
        <f t="shared" si="153"/>
        <v>#N/A</v>
      </c>
    </row>
    <row r="9846" spans="14:14" ht="12.75" customHeight="1" x14ac:dyDescent="0.25">
      <c r="N9846" s="131" t="e">
        <f t="shared" si="153"/>
        <v>#N/A</v>
      </c>
    </row>
    <row r="9847" spans="14:14" ht="12.75" customHeight="1" x14ac:dyDescent="0.25">
      <c r="N9847" s="131" t="e">
        <f t="shared" si="153"/>
        <v>#N/A</v>
      </c>
    </row>
    <row r="9848" spans="14:14" ht="12.75" customHeight="1" x14ac:dyDescent="0.25">
      <c r="N9848" s="131" t="e">
        <f t="shared" si="153"/>
        <v>#N/A</v>
      </c>
    </row>
    <row r="9849" spans="14:14" ht="12.75" customHeight="1" x14ac:dyDescent="0.25">
      <c r="N9849" s="131" t="e">
        <f t="shared" si="153"/>
        <v>#N/A</v>
      </c>
    </row>
    <row r="9850" spans="14:14" ht="12.75" customHeight="1" x14ac:dyDescent="0.25">
      <c r="N9850" s="131" t="e">
        <f t="shared" si="153"/>
        <v>#N/A</v>
      </c>
    </row>
    <row r="9851" spans="14:14" ht="12.75" customHeight="1" x14ac:dyDescent="0.25">
      <c r="N9851" s="131" t="e">
        <f t="shared" si="153"/>
        <v>#N/A</v>
      </c>
    </row>
    <row r="9852" spans="14:14" ht="12.75" customHeight="1" x14ac:dyDescent="0.25">
      <c r="N9852" s="131" t="e">
        <f t="shared" si="153"/>
        <v>#N/A</v>
      </c>
    </row>
    <row r="9853" spans="14:14" ht="12.75" customHeight="1" x14ac:dyDescent="0.25">
      <c r="N9853" s="131" t="e">
        <f t="shared" si="153"/>
        <v>#N/A</v>
      </c>
    </row>
    <row r="9854" spans="14:14" ht="12.75" customHeight="1" x14ac:dyDescent="0.25">
      <c r="N9854" s="131" t="e">
        <f t="shared" si="153"/>
        <v>#N/A</v>
      </c>
    </row>
    <row r="9855" spans="14:14" ht="12.75" customHeight="1" x14ac:dyDescent="0.25">
      <c r="N9855" s="131" t="e">
        <f t="shared" si="153"/>
        <v>#N/A</v>
      </c>
    </row>
    <row r="9856" spans="14:14" ht="12.75" customHeight="1" x14ac:dyDescent="0.25">
      <c r="N9856" s="131" t="e">
        <f t="shared" si="153"/>
        <v>#N/A</v>
      </c>
    </row>
    <row r="9857" spans="14:14" ht="12.75" customHeight="1" x14ac:dyDescent="0.25">
      <c r="N9857" s="131" t="e">
        <f t="shared" si="153"/>
        <v>#N/A</v>
      </c>
    </row>
    <row r="9858" spans="14:14" ht="12.75" customHeight="1" x14ac:dyDescent="0.25">
      <c r="N9858" s="131" t="e">
        <f t="shared" si="153"/>
        <v>#N/A</v>
      </c>
    </row>
    <row r="9859" spans="14:14" ht="12.75" customHeight="1" x14ac:dyDescent="0.25">
      <c r="N9859" s="131" t="e">
        <f t="shared" si="153"/>
        <v>#N/A</v>
      </c>
    </row>
    <row r="9860" spans="14:14" ht="12.75" customHeight="1" x14ac:dyDescent="0.25">
      <c r="N9860" s="131" t="e">
        <f t="shared" ref="N9860:N9923" si="154">VLOOKUP(I9860,$O$3:$P$10,2,FALSE)</f>
        <v>#N/A</v>
      </c>
    </row>
    <row r="9861" spans="14:14" ht="12.75" customHeight="1" x14ac:dyDescent="0.25">
      <c r="N9861" s="131" t="e">
        <f t="shared" si="154"/>
        <v>#N/A</v>
      </c>
    </row>
    <row r="9862" spans="14:14" ht="12.75" customHeight="1" x14ac:dyDescent="0.25">
      <c r="N9862" s="131" t="e">
        <f t="shared" si="154"/>
        <v>#N/A</v>
      </c>
    </row>
    <row r="9863" spans="14:14" ht="12.75" customHeight="1" x14ac:dyDescent="0.25">
      <c r="N9863" s="131" t="e">
        <f t="shared" si="154"/>
        <v>#N/A</v>
      </c>
    </row>
    <row r="9864" spans="14:14" ht="12.75" customHeight="1" x14ac:dyDescent="0.25">
      <c r="N9864" s="131" t="e">
        <f t="shared" si="154"/>
        <v>#N/A</v>
      </c>
    </row>
    <row r="9865" spans="14:14" ht="12.75" customHeight="1" x14ac:dyDescent="0.25">
      <c r="N9865" s="131" t="e">
        <f t="shared" si="154"/>
        <v>#N/A</v>
      </c>
    </row>
    <row r="9866" spans="14:14" ht="12.75" customHeight="1" x14ac:dyDescent="0.25">
      <c r="N9866" s="131" t="e">
        <f t="shared" si="154"/>
        <v>#N/A</v>
      </c>
    </row>
    <row r="9867" spans="14:14" ht="12.75" customHeight="1" x14ac:dyDescent="0.25">
      <c r="N9867" s="131" t="e">
        <f t="shared" si="154"/>
        <v>#N/A</v>
      </c>
    </row>
    <row r="9868" spans="14:14" ht="12.75" customHeight="1" x14ac:dyDescent="0.25">
      <c r="N9868" s="131" t="e">
        <f t="shared" si="154"/>
        <v>#N/A</v>
      </c>
    </row>
    <row r="9869" spans="14:14" ht="12.75" customHeight="1" x14ac:dyDescent="0.25">
      <c r="N9869" s="131" t="e">
        <f t="shared" si="154"/>
        <v>#N/A</v>
      </c>
    </row>
    <row r="9870" spans="14:14" ht="12.75" customHeight="1" x14ac:dyDescent="0.25">
      <c r="N9870" s="131" t="e">
        <f t="shared" si="154"/>
        <v>#N/A</v>
      </c>
    </row>
    <row r="9871" spans="14:14" ht="12.75" customHeight="1" x14ac:dyDescent="0.25">
      <c r="N9871" s="131" t="e">
        <f t="shared" si="154"/>
        <v>#N/A</v>
      </c>
    </row>
    <row r="9872" spans="14:14" ht="12.75" customHeight="1" x14ac:dyDescent="0.25">
      <c r="N9872" s="131" t="e">
        <f t="shared" si="154"/>
        <v>#N/A</v>
      </c>
    </row>
    <row r="9873" spans="14:14" ht="12.75" customHeight="1" x14ac:dyDescent="0.25">
      <c r="N9873" s="131" t="e">
        <f t="shared" si="154"/>
        <v>#N/A</v>
      </c>
    </row>
    <row r="9874" spans="14:14" ht="12.75" customHeight="1" x14ac:dyDescent="0.25">
      <c r="N9874" s="131" t="e">
        <f t="shared" si="154"/>
        <v>#N/A</v>
      </c>
    </row>
    <row r="9875" spans="14:14" ht="12.75" customHeight="1" x14ac:dyDescent="0.25">
      <c r="N9875" s="131" t="e">
        <f t="shared" si="154"/>
        <v>#N/A</v>
      </c>
    </row>
    <row r="9876" spans="14:14" ht="12.75" customHeight="1" x14ac:dyDescent="0.25">
      <c r="N9876" s="131" t="e">
        <f t="shared" si="154"/>
        <v>#N/A</v>
      </c>
    </row>
    <row r="9877" spans="14:14" ht="12.75" customHeight="1" x14ac:dyDescent="0.25">
      <c r="N9877" s="131" t="e">
        <f t="shared" si="154"/>
        <v>#N/A</v>
      </c>
    </row>
    <row r="9878" spans="14:14" ht="12.75" customHeight="1" x14ac:dyDescent="0.25">
      <c r="N9878" s="131" t="e">
        <f t="shared" si="154"/>
        <v>#N/A</v>
      </c>
    </row>
    <row r="9879" spans="14:14" ht="12.75" customHeight="1" x14ac:dyDescent="0.25">
      <c r="N9879" s="131" t="e">
        <f t="shared" si="154"/>
        <v>#N/A</v>
      </c>
    </row>
    <row r="9880" spans="14:14" ht="12.75" customHeight="1" x14ac:dyDescent="0.25">
      <c r="N9880" s="131" t="e">
        <f t="shared" si="154"/>
        <v>#N/A</v>
      </c>
    </row>
    <row r="9881" spans="14:14" ht="12.75" customHeight="1" x14ac:dyDescent="0.25">
      <c r="N9881" s="131" t="e">
        <f t="shared" si="154"/>
        <v>#N/A</v>
      </c>
    </row>
    <row r="9882" spans="14:14" ht="12.75" customHeight="1" x14ac:dyDescent="0.25">
      <c r="N9882" s="131" t="e">
        <f t="shared" si="154"/>
        <v>#N/A</v>
      </c>
    </row>
    <row r="9883" spans="14:14" ht="12.75" customHeight="1" x14ac:dyDescent="0.25">
      <c r="N9883" s="131" t="e">
        <f t="shared" si="154"/>
        <v>#N/A</v>
      </c>
    </row>
    <row r="9884" spans="14:14" ht="12.75" customHeight="1" x14ac:dyDescent="0.25">
      <c r="N9884" s="131" t="e">
        <f t="shared" si="154"/>
        <v>#N/A</v>
      </c>
    </row>
    <row r="9885" spans="14:14" ht="12.75" customHeight="1" x14ac:dyDescent="0.25">
      <c r="N9885" s="131" t="e">
        <f t="shared" si="154"/>
        <v>#N/A</v>
      </c>
    </row>
    <row r="9886" spans="14:14" ht="12.75" customHeight="1" x14ac:dyDescent="0.25">
      <c r="N9886" s="131" t="e">
        <f t="shared" si="154"/>
        <v>#N/A</v>
      </c>
    </row>
    <row r="9887" spans="14:14" ht="12.75" customHeight="1" x14ac:dyDescent="0.25">
      <c r="N9887" s="131" t="e">
        <f t="shared" si="154"/>
        <v>#N/A</v>
      </c>
    </row>
    <row r="9888" spans="14:14" ht="12.75" customHeight="1" x14ac:dyDescent="0.25">
      <c r="N9888" s="131" t="e">
        <f t="shared" si="154"/>
        <v>#N/A</v>
      </c>
    </row>
    <row r="9889" spans="14:14" ht="12.75" customHeight="1" x14ac:dyDescent="0.25">
      <c r="N9889" s="131" t="e">
        <f t="shared" si="154"/>
        <v>#N/A</v>
      </c>
    </row>
    <row r="9890" spans="14:14" ht="12.75" customHeight="1" x14ac:dyDescent="0.25">
      <c r="N9890" s="131" t="e">
        <f t="shared" si="154"/>
        <v>#N/A</v>
      </c>
    </row>
    <row r="9891" spans="14:14" ht="12.75" customHeight="1" x14ac:dyDescent="0.25">
      <c r="N9891" s="131" t="e">
        <f t="shared" si="154"/>
        <v>#N/A</v>
      </c>
    </row>
    <row r="9892" spans="14:14" ht="12.75" customHeight="1" x14ac:dyDescent="0.25">
      <c r="N9892" s="131" t="e">
        <f t="shared" si="154"/>
        <v>#N/A</v>
      </c>
    </row>
    <row r="9893" spans="14:14" ht="12.75" customHeight="1" x14ac:dyDescent="0.25">
      <c r="N9893" s="131" t="e">
        <f t="shared" si="154"/>
        <v>#N/A</v>
      </c>
    </row>
    <row r="9894" spans="14:14" ht="12.75" customHeight="1" x14ac:dyDescent="0.25">
      <c r="N9894" s="131" t="e">
        <f t="shared" si="154"/>
        <v>#N/A</v>
      </c>
    </row>
    <row r="9895" spans="14:14" ht="12.75" customHeight="1" x14ac:dyDescent="0.25">
      <c r="N9895" s="131" t="e">
        <f t="shared" si="154"/>
        <v>#N/A</v>
      </c>
    </row>
    <row r="9896" spans="14:14" ht="12.75" customHeight="1" x14ac:dyDescent="0.25">
      <c r="N9896" s="131" t="e">
        <f t="shared" si="154"/>
        <v>#N/A</v>
      </c>
    </row>
    <row r="9897" spans="14:14" ht="12.75" customHeight="1" x14ac:dyDescent="0.25">
      <c r="N9897" s="131" t="e">
        <f t="shared" si="154"/>
        <v>#N/A</v>
      </c>
    </row>
    <row r="9898" spans="14:14" ht="12.75" customHeight="1" x14ac:dyDescent="0.25">
      <c r="N9898" s="131" t="e">
        <f t="shared" si="154"/>
        <v>#N/A</v>
      </c>
    </row>
    <row r="9899" spans="14:14" ht="12.75" customHeight="1" x14ac:dyDescent="0.25">
      <c r="N9899" s="131" t="e">
        <f t="shared" si="154"/>
        <v>#N/A</v>
      </c>
    </row>
    <row r="9900" spans="14:14" ht="12.75" customHeight="1" x14ac:dyDescent="0.25">
      <c r="N9900" s="131" t="e">
        <f t="shared" si="154"/>
        <v>#N/A</v>
      </c>
    </row>
    <row r="9901" spans="14:14" ht="12.75" customHeight="1" x14ac:dyDescent="0.25">
      <c r="N9901" s="131" t="e">
        <f t="shared" si="154"/>
        <v>#N/A</v>
      </c>
    </row>
    <row r="9902" spans="14:14" ht="12.75" customHeight="1" x14ac:dyDescent="0.25">
      <c r="N9902" s="131" t="e">
        <f t="shared" si="154"/>
        <v>#N/A</v>
      </c>
    </row>
    <row r="9903" spans="14:14" ht="12.75" customHeight="1" x14ac:dyDescent="0.25">
      <c r="N9903" s="131" t="e">
        <f t="shared" si="154"/>
        <v>#N/A</v>
      </c>
    </row>
    <row r="9904" spans="14:14" ht="12.75" customHeight="1" x14ac:dyDescent="0.25">
      <c r="N9904" s="131" t="e">
        <f t="shared" si="154"/>
        <v>#N/A</v>
      </c>
    </row>
    <row r="9905" spans="14:14" ht="12.75" customHeight="1" x14ac:dyDescent="0.25">
      <c r="N9905" s="131" t="e">
        <f t="shared" si="154"/>
        <v>#N/A</v>
      </c>
    </row>
    <row r="9906" spans="14:14" ht="12.75" customHeight="1" x14ac:dyDescent="0.25">
      <c r="N9906" s="131" t="e">
        <f t="shared" si="154"/>
        <v>#N/A</v>
      </c>
    </row>
    <row r="9907" spans="14:14" ht="12.75" customHeight="1" x14ac:dyDescent="0.25">
      <c r="N9907" s="131" t="e">
        <f t="shared" si="154"/>
        <v>#N/A</v>
      </c>
    </row>
    <row r="9908" spans="14:14" ht="12.75" customHeight="1" x14ac:dyDescent="0.25">
      <c r="N9908" s="131" t="e">
        <f t="shared" si="154"/>
        <v>#N/A</v>
      </c>
    </row>
    <row r="9909" spans="14:14" ht="12.75" customHeight="1" x14ac:dyDescent="0.25">
      <c r="N9909" s="131" t="e">
        <f t="shared" si="154"/>
        <v>#N/A</v>
      </c>
    </row>
    <row r="9910" spans="14:14" ht="12.75" customHeight="1" x14ac:dyDescent="0.25">
      <c r="N9910" s="131" t="e">
        <f t="shared" si="154"/>
        <v>#N/A</v>
      </c>
    </row>
    <row r="9911" spans="14:14" ht="12.75" customHeight="1" x14ac:dyDescent="0.25">
      <c r="N9911" s="131" t="e">
        <f t="shared" si="154"/>
        <v>#N/A</v>
      </c>
    </row>
    <row r="9912" spans="14:14" ht="12.75" customHeight="1" x14ac:dyDescent="0.25">
      <c r="N9912" s="131" t="e">
        <f t="shared" si="154"/>
        <v>#N/A</v>
      </c>
    </row>
    <row r="9913" spans="14:14" ht="12.75" customHeight="1" x14ac:dyDescent="0.25">
      <c r="N9913" s="131" t="e">
        <f t="shared" si="154"/>
        <v>#N/A</v>
      </c>
    </row>
    <row r="9914" spans="14:14" ht="12.75" customHeight="1" x14ac:dyDescent="0.25">
      <c r="N9914" s="131" t="e">
        <f t="shared" si="154"/>
        <v>#N/A</v>
      </c>
    </row>
    <row r="9915" spans="14:14" ht="12.75" customHeight="1" x14ac:dyDescent="0.25">
      <c r="N9915" s="131" t="e">
        <f t="shared" si="154"/>
        <v>#N/A</v>
      </c>
    </row>
    <row r="9916" spans="14:14" ht="12.75" customHeight="1" x14ac:dyDescent="0.25">
      <c r="N9916" s="131" t="e">
        <f t="shared" si="154"/>
        <v>#N/A</v>
      </c>
    </row>
    <row r="9917" spans="14:14" ht="12.75" customHeight="1" x14ac:dyDescent="0.25">
      <c r="N9917" s="131" t="e">
        <f t="shared" si="154"/>
        <v>#N/A</v>
      </c>
    </row>
    <row r="9918" spans="14:14" ht="12.75" customHeight="1" x14ac:dyDescent="0.25">
      <c r="N9918" s="131" t="e">
        <f t="shared" si="154"/>
        <v>#N/A</v>
      </c>
    </row>
    <row r="9919" spans="14:14" ht="12.75" customHeight="1" x14ac:dyDescent="0.25">
      <c r="N9919" s="131" t="e">
        <f t="shared" si="154"/>
        <v>#N/A</v>
      </c>
    </row>
    <row r="9920" spans="14:14" ht="12.75" customHeight="1" x14ac:dyDescent="0.25">
      <c r="N9920" s="131" t="e">
        <f t="shared" si="154"/>
        <v>#N/A</v>
      </c>
    </row>
    <row r="9921" spans="14:14" ht="12.75" customHeight="1" x14ac:dyDescent="0.25">
      <c r="N9921" s="131" t="e">
        <f t="shared" si="154"/>
        <v>#N/A</v>
      </c>
    </row>
    <row r="9922" spans="14:14" ht="12.75" customHeight="1" x14ac:dyDescent="0.25">
      <c r="N9922" s="131" t="e">
        <f t="shared" si="154"/>
        <v>#N/A</v>
      </c>
    </row>
    <row r="9923" spans="14:14" ht="12.75" customHeight="1" x14ac:dyDescent="0.25">
      <c r="N9923" s="131" t="e">
        <f t="shared" si="154"/>
        <v>#N/A</v>
      </c>
    </row>
    <row r="9924" spans="14:14" ht="12.75" customHeight="1" x14ac:dyDescent="0.25">
      <c r="N9924" s="131" t="e">
        <f t="shared" ref="N9924:N9987" si="155">VLOOKUP(I9924,$O$3:$P$10,2,FALSE)</f>
        <v>#N/A</v>
      </c>
    </row>
    <row r="9925" spans="14:14" ht="12.75" customHeight="1" x14ac:dyDescent="0.25">
      <c r="N9925" s="131" t="e">
        <f t="shared" si="155"/>
        <v>#N/A</v>
      </c>
    </row>
    <row r="9926" spans="14:14" ht="12.75" customHeight="1" x14ac:dyDescent="0.25">
      <c r="N9926" s="131" t="e">
        <f t="shared" si="155"/>
        <v>#N/A</v>
      </c>
    </row>
    <row r="9927" spans="14:14" ht="12.75" customHeight="1" x14ac:dyDescent="0.25">
      <c r="N9927" s="131" t="e">
        <f t="shared" si="155"/>
        <v>#N/A</v>
      </c>
    </row>
    <row r="9928" spans="14:14" ht="12.75" customHeight="1" x14ac:dyDescent="0.25">
      <c r="N9928" s="131" t="e">
        <f t="shared" si="155"/>
        <v>#N/A</v>
      </c>
    </row>
    <row r="9929" spans="14:14" ht="12.75" customHeight="1" x14ac:dyDescent="0.25">
      <c r="N9929" s="131" t="e">
        <f t="shared" si="155"/>
        <v>#N/A</v>
      </c>
    </row>
    <row r="9930" spans="14:14" ht="12.75" customHeight="1" x14ac:dyDescent="0.25">
      <c r="N9930" s="131" t="e">
        <f t="shared" si="155"/>
        <v>#N/A</v>
      </c>
    </row>
    <row r="9931" spans="14:14" ht="12.75" customHeight="1" x14ac:dyDescent="0.25">
      <c r="N9931" s="131" t="e">
        <f t="shared" si="155"/>
        <v>#N/A</v>
      </c>
    </row>
    <row r="9932" spans="14:14" ht="12.75" customHeight="1" x14ac:dyDescent="0.25">
      <c r="N9932" s="131" t="e">
        <f t="shared" si="155"/>
        <v>#N/A</v>
      </c>
    </row>
    <row r="9933" spans="14:14" ht="12.75" customHeight="1" x14ac:dyDescent="0.25">
      <c r="N9933" s="131" t="e">
        <f t="shared" si="155"/>
        <v>#N/A</v>
      </c>
    </row>
    <row r="9934" spans="14:14" ht="12.75" customHeight="1" x14ac:dyDescent="0.25">
      <c r="N9934" s="131" t="e">
        <f t="shared" si="155"/>
        <v>#N/A</v>
      </c>
    </row>
    <row r="9935" spans="14:14" ht="12.75" customHeight="1" x14ac:dyDescent="0.25">
      <c r="N9935" s="131" t="e">
        <f t="shared" si="155"/>
        <v>#N/A</v>
      </c>
    </row>
    <row r="9936" spans="14:14" ht="12.75" customHeight="1" x14ac:dyDescent="0.25">
      <c r="N9936" s="131" t="e">
        <f t="shared" si="155"/>
        <v>#N/A</v>
      </c>
    </row>
    <row r="9937" spans="14:14" ht="12.75" customHeight="1" x14ac:dyDescent="0.25">
      <c r="N9937" s="131" t="e">
        <f t="shared" si="155"/>
        <v>#N/A</v>
      </c>
    </row>
    <row r="9938" spans="14:14" ht="12.75" customHeight="1" x14ac:dyDescent="0.25">
      <c r="N9938" s="131" t="e">
        <f t="shared" si="155"/>
        <v>#N/A</v>
      </c>
    </row>
    <row r="9939" spans="14:14" ht="12.75" customHeight="1" x14ac:dyDescent="0.25">
      <c r="N9939" s="131" t="e">
        <f t="shared" si="155"/>
        <v>#N/A</v>
      </c>
    </row>
    <row r="9940" spans="14:14" ht="12.75" customHeight="1" x14ac:dyDescent="0.25">
      <c r="N9940" s="131" t="e">
        <f t="shared" si="155"/>
        <v>#N/A</v>
      </c>
    </row>
    <row r="9941" spans="14:14" ht="12.75" customHeight="1" x14ac:dyDescent="0.25">
      <c r="N9941" s="131" t="e">
        <f t="shared" si="155"/>
        <v>#N/A</v>
      </c>
    </row>
    <row r="9942" spans="14:14" ht="12.75" customHeight="1" x14ac:dyDescent="0.25">
      <c r="N9942" s="131" t="e">
        <f t="shared" si="155"/>
        <v>#N/A</v>
      </c>
    </row>
    <row r="9943" spans="14:14" ht="12.75" customHeight="1" x14ac:dyDescent="0.25">
      <c r="N9943" s="131" t="e">
        <f t="shared" si="155"/>
        <v>#N/A</v>
      </c>
    </row>
    <row r="9944" spans="14:14" ht="12.75" customHeight="1" x14ac:dyDescent="0.25">
      <c r="N9944" s="131" t="e">
        <f t="shared" si="155"/>
        <v>#N/A</v>
      </c>
    </row>
    <row r="9945" spans="14:14" ht="12.75" customHeight="1" x14ac:dyDescent="0.25">
      <c r="N9945" s="131" t="e">
        <f t="shared" si="155"/>
        <v>#N/A</v>
      </c>
    </row>
    <row r="9946" spans="14:14" ht="12.75" customHeight="1" x14ac:dyDescent="0.25">
      <c r="N9946" s="131" t="e">
        <f t="shared" si="155"/>
        <v>#N/A</v>
      </c>
    </row>
    <row r="9947" spans="14:14" ht="12.75" customHeight="1" x14ac:dyDescent="0.25">
      <c r="N9947" s="131" t="e">
        <f t="shared" si="155"/>
        <v>#N/A</v>
      </c>
    </row>
    <row r="9948" spans="14:14" ht="12.75" customHeight="1" x14ac:dyDescent="0.25">
      <c r="N9948" s="131" t="e">
        <f t="shared" si="155"/>
        <v>#N/A</v>
      </c>
    </row>
    <row r="9949" spans="14:14" ht="12.75" customHeight="1" x14ac:dyDescent="0.25">
      <c r="N9949" s="131" t="e">
        <f t="shared" si="155"/>
        <v>#N/A</v>
      </c>
    </row>
    <row r="9950" spans="14:14" ht="12.75" customHeight="1" x14ac:dyDescent="0.25">
      <c r="N9950" s="131" t="e">
        <f t="shared" si="155"/>
        <v>#N/A</v>
      </c>
    </row>
    <row r="9951" spans="14:14" ht="12.75" customHeight="1" x14ac:dyDescent="0.25">
      <c r="N9951" s="131" t="e">
        <f t="shared" si="155"/>
        <v>#N/A</v>
      </c>
    </row>
    <row r="9952" spans="14:14" ht="12.75" customHeight="1" x14ac:dyDescent="0.25">
      <c r="N9952" s="131" t="e">
        <f t="shared" si="155"/>
        <v>#N/A</v>
      </c>
    </row>
    <row r="9953" spans="14:14" ht="12.75" customHeight="1" x14ac:dyDescent="0.25">
      <c r="N9953" s="131" t="e">
        <f t="shared" si="155"/>
        <v>#N/A</v>
      </c>
    </row>
    <row r="9954" spans="14:14" ht="12.75" customHeight="1" x14ac:dyDescent="0.25">
      <c r="N9954" s="131" t="e">
        <f t="shared" si="155"/>
        <v>#N/A</v>
      </c>
    </row>
    <row r="9955" spans="14:14" ht="12.75" customHeight="1" x14ac:dyDescent="0.25">
      <c r="N9955" s="131" t="e">
        <f t="shared" si="155"/>
        <v>#N/A</v>
      </c>
    </row>
    <row r="9956" spans="14:14" ht="12.75" customHeight="1" x14ac:dyDescent="0.25">
      <c r="N9956" s="131" t="e">
        <f t="shared" si="155"/>
        <v>#N/A</v>
      </c>
    </row>
    <row r="9957" spans="14:14" ht="12.75" customHeight="1" x14ac:dyDescent="0.25">
      <c r="N9957" s="131" t="e">
        <f t="shared" si="155"/>
        <v>#N/A</v>
      </c>
    </row>
    <row r="9958" spans="14:14" ht="12.75" customHeight="1" x14ac:dyDescent="0.25">
      <c r="N9958" s="131" t="e">
        <f t="shared" si="155"/>
        <v>#N/A</v>
      </c>
    </row>
    <row r="9959" spans="14:14" ht="12.75" customHeight="1" x14ac:dyDescent="0.25">
      <c r="N9959" s="131" t="e">
        <f t="shared" si="155"/>
        <v>#N/A</v>
      </c>
    </row>
    <row r="9960" spans="14:14" ht="12.75" customHeight="1" x14ac:dyDescent="0.25">
      <c r="N9960" s="131" t="e">
        <f t="shared" si="155"/>
        <v>#N/A</v>
      </c>
    </row>
    <row r="9961" spans="14:14" ht="12.75" customHeight="1" x14ac:dyDescent="0.25">
      <c r="N9961" s="131" t="e">
        <f t="shared" si="155"/>
        <v>#N/A</v>
      </c>
    </row>
    <row r="9962" spans="14:14" ht="12.75" customHeight="1" x14ac:dyDescent="0.25">
      <c r="N9962" s="131" t="e">
        <f t="shared" si="155"/>
        <v>#N/A</v>
      </c>
    </row>
    <row r="9963" spans="14:14" ht="12.75" customHeight="1" x14ac:dyDescent="0.25">
      <c r="N9963" s="131" t="e">
        <f t="shared" si="155"/>
        <v>#N/A</v>
      </c>
    </row>
    <row r="9964" spans="14:14" ht="12.75" customHeight="1" x14ac:dyDescent="0.25">
      <c r="N9964" s="131" t="e">
        <f t="shared" si="155"/>
        <v>#N/A</v>
      </c>
    </row>
    <row r="9965" spans="14:14" ht="12.75" customHeight="1" x14ac:dyDescent="0.25">
      <c r="N9965" s="131" t="e">
        <f t="shared" si="155"/>
        <v>#N/A</v>
      </c>
    </row>
    <row r="9966" spans="14:14" ht="12.75" customHeight="1" x14ac:dyDescent="0.25">
      <c r="N9966" s="131" t="e">
        <f t="shared" si="155"/>
        <v>#N/A</v>
      </c>
    </row>
    <row r="9967" spans="14:14" ht="12.75" customHeight="1" x14ac:dyDescent="0.25">
      <c r="N9967" s="131" t="e">
        <f t="shared" si="155"/>
        <v>#N/A</v>
      </c>
    </row>
    <row r="9968" spans="14:14" ht="12.75" customHeight="1" x14ac:dyDescent="0.25">
      <c r="N9968" s="131" t="e">
        <f t="shared" si="155"/>
        <v>#N/A</v>
      </c>
    </row>
    <row r="9969" spans="14:14" ht="12.75" customHeight="1" x14ac:dyDescent="0.25">
      <c r="N9969" s="131" t="e">
        <f t="shared" si="155"/>
        <v>#N/A</v>
      </c>
    </row>
    <row r="9970" spans="14:14" ht="12.75" customHeight="1" x14ac:dyDescent="0.25">
      <c r="N9970" s="131" t="e">
        <f t="shared" si="155"/>
        <v>#N/A</v>
      </c>
    </row>
    <row r="9971" spans="14:14" ht="12.75" customHeight="1" x14ac:dyDescent="0.25">
      <c r="N9971" s="131" t="e">
        <f t="shared" si="155"/>
        <v>#N/A</v>
      </c>
    </row>
    <row r="9972" spans="14:14" ht="12.75" customHeight="1" x14ac:dyDescent="0.25">
      <c r="N9972" s="131" t="e">
        <f t="shared" si="155"/>
        <v>#N/A</v>
      </c>
    </row>
    <row r="9973" spans="14:14" ht="12.75" customHeight="1" x14ac:dyDescent="0.25">
      <c r="N9973" s="131" t="e">
        <f t="shared" si="155"/>
        <v>#N/A</v>
      </c>
    </row>
    <row r="9974" spans="14:14" ht="12.75" customHeight="1" x14ac:dyDescent="0.25">
      <c r="N9974" s="131" t="e">
        <f t="shared" si="155"/>
        <v>#N/A</v>
      </c>
    </row>
    <row r="9975" spans="14:14" ht="12.75" customHeight="1" x14ac:dyDescent="0.25">
      <c r="N9975" s="131" t="e">
        <f t="shared" si="155"/>
        <v>#N/A</v>
      </c>
    </row>
    <row r="9976" spans="14:14" ht="12.75" customHeight="1" x14ac:dyDescent="0.25">
      <c r="N9976" s="131" t="e">
        <f t="shared" si="155"/>
        <v>#N/A</v>
      </c>
    </row>
    <row r="9977" spans="14:14" ht="12.75" customHeight="1" x14ac:dyDescent="0.25">
      <c r="N9977" s="131" t="e">
        <f t="shared" si="155"/>
        <v>#N/A</v>
      </c>
    </row>
    <row r="9978" spans="14:14" ht="12.75" customHeight="1" x14ac:dyDescent="0.25">
      <c r="N9978" s="131" t="e">
        <f t="shared" si="155"/>
        <v>#N/A</v>
      </c>
    </row>
    <row r="9979" spans="14:14" ht="12.75" customHeight="1" x14ac:dyDescent="0.25">
      <c r="N9979" s="131" t="e">
        <f t="shared" si="155"/>
        <v>#N/A</v>
      </c>
    </row>
    <row r="9980" spans="14:14" ht="12.75" customHeight="1" x14ac:dyDescent="0.25">
      <c r="N9980" s="131" t="e">
        <f t="shared" si="155"/>
        <v>#N/A</v>
      </c>
    </row>
    <row r="9981" spans="14:14" ht="12.75" customHeight="1" x14ac:dyDescent="0.25">
      <c r="N9981" s="131" t="e">
        <f t="shared" si="155"/>
        <v>#N/A</v>
      </c>
    </row>
    <row r="9982" spans="14:14" ht="12.75" customHeight="1" x14ac:dyDescent="0.25">
      <c r="N9982" s="131" t="e">
        <f t="shared" si="155"/>
        <v>#N/A</v>
      </c>
    </row>
    <row r="9983" spans="14:14" ht="12.75" customHeight="1" x14ac:dyDescent="0.25">
      <c r="N9983" s="131" t="e">
        <f t="shared" si="155"/>
        <v>#N/A</v>
      </c>
    </row>
    <row r="9984" spans="14:14" ht="12.75" customHeight="1" x14ac:dyDescent="0.25">
      <c r="N9984" s="131" t="e">
        <f t="shared" si="155"/>
        <v>#N/A</v>
      </c>
    </row>
    <row r="9985" spans="14:14" ht="12.75" customHeight="1" x14ac:dyDescent="0.25">
      <c r="N9985" s="131" t="e">
        <f t="shared" si="155"/>
        <v>#N/A</v>
      </c>
    </row>
    <row r="9986" spans="14:14" ht="12.75" customHeight="1" x14ac:dyDescent="0.25">
      <c r="N9986" s="131" t="e">
        <f t="shared" si="155"/>
        <v>#N/A</v>
      </c>
    </row>
    <row r="9987" spans="14:14" ht="12.75" customHeight="1" x14ac:dyDescent="0.25">
      <c r="N9987" s="131" t="e">
        <f t="shared" si="155"/>
        <v>#N/A</v>
      </c>
    </row>
    <row r="9988" spans="14:14" ht="12.75" customHeight="1" x14ac:dyDescent="0.25">
      <c r="N9988" s="131" t="e">
        <f t="shared" ref="N9988:N10051" si="156">VLOOKUP(I9988,$O$3:$P$10,2,FALSE)</f>
        <v>#N/A</v>
      </c>
    </row>
    <row r="9989" spans="14:14" ht="12.75" customHeight="1" x14ac:dyDescent="0.25">
      <c r="N9989" s="131" t="e">
        <f t="shared" si="156"/>
        <v>#N/A</v>
      </c>
    </row>
    <row r="9990" spans="14:14" ht="12.75" customHeight="1" x14ac:dyDescent="0.25">
      <c r="N9990" s="131" t="e">
        <f t="shared" si="156"/>
        <v>#N/A</v>
      </c>
    </row>
    <row r="9991" spans="14:14" ht="12.75" customHeight="1" x14ac:dyDescent="0.25">
      <c r="N9991" s="131" t="e">
        <f t="shared" si="156"/>
        <v>#N/A</v>
      </c>
    </row>
    <row r="9992" spans="14:14" ht="12.75" customHeight="1" x14ac:dyDescent="0.25">
      <c r="N9992" s="131" t="e">
        <f t="shared" si="156"/>
        <v>#N/A</v>
      </c>
    </row>
    <row r="9993" spans="14:14" ht="12.75" customHeight="1" x14ac:dyDescent="0.25">
      <c r="N9993" s="131" t="e">
        <f t="shared" si="156"/>
        <v>#N/A</v>
      </c>
    </row>
    <row r="9994" spans="14:14" ht="12.75" customHeight="1" x14ac:dyDescent="0.25">
      <c r="N9994" s="131" t="e">
        <f t="shared" si="156"/>
        <v>#N/A</v>
      </c>
    </row>
    <row r="9995" spans="14:14" ht="12.75" customHeight="1" x14ac:dyDescent="0.25">
      <c r="N9995" s="131" t="e">
        <f t="shared" si="156"/>
        <v>#N/A</v>
      </c>
    </row>
    <row r="9996" spans="14:14" ht="12.75" customHeight="1" x14ac:dyDescent="0.25">
      <c r="N9996" s="131" t="e">
        <f t="shared" si="156"/>
        <v>#N/A</v>
      </c>
    </row>
    <row r="9997" spans="14:14" ht="12.75" customHeight="1" x14ac:dyDescent="0.25">
      <c r="N9997" s="131" t="e">
        <f t="shared" si="156"/>
        <v>#N/A</v>
      </c>
    </row>
    <row r="9998" spans="14:14" ht="12.75" customHeight="1" x14ac:dyDescent="0.25">
      <c r="N9998" s="131" t="e">
        <f t="shared" si="156"/>
        <v>#N/A</v>
      </c>
    </row>
    <row r="9999" spans="14:14" ht="12.75" customHeight="1" x14ac:dyDescent="0.25">
      <c r="N9999" s="131" t="e">
        <f t="shared" si="156"/>
        <v>#N/A</v>
      </c>
    </row>
    <row r="10000" spans="14:14" ht="12.75" customHeight="1" x14ac:dyDescent="0.25">
      <c r="N10000" s="131" t="e">
        <f t="shared" si="156"/>
        <v>#N/A</v>
      </c>
    </row>
    <row r="10001" spans="14:14" ht="12.75" customHeight="1" x14ac:dyDescent="0.25">
      <c r="N10001" s="131" t="e">
        <f t="shared" si="156"/>
        <v>#N/A</v>
      </c>
    </row>
    <row r="10002" spans="14:14" ht="12.75" customHeight="1" x14ac:dyDescent="0.25">
      <c r="N10002" s="131" t="e">
        <f t="shared" si="156"/>
        <v>#N/A</v>
      </c>
    </row>
    <row r="10003" spans="14:14" ht="12.75" customHeight="1" x14ac:dyDescent="0.25">
      <c r="N10003" s="131" t="e">
        <f t="shared" si="156"/>
        <v>#N/A</v>
      </c>
    </row>
    <row r="10004" spans="14:14" ht="12.75" customHeight="1" x14ac:dyDescent="0.25">
      <c r="N10004" s="131" t="e">
        <f t="shared" si="156"/>
        <v>#N/A</v>
      </c>
    </row>
    <row r="10005" spans="14:14" ht="12.75" customHeight="1" x14ac:dyDescent="0.25">
      <c r="N10005" s="131" t="e">
        <f t="shared" si="156"/>
        <v>#N/A</v>
      </c>
    </row>
    <row r="10006" spans="14:14" ht="12.75" customHeight="1" x14ac:dyDescent="0.25">
      <c r="N10006" s="131" t="e">
        <f t="shared" si="156"/>
        <v>#N/A</v>
      </c>
    </row>
    <row r="10007" spans="14:14" ht="12.75" customHeight="1" x14ac:dyDescent="0.25">
      <c r="N10007" s="131" t="e">
        <f t="shared" si="156"/>
        <v>#N/A</v>
      </c>
    </row>
    <row r="10008" spans="14:14" ht="12.75" customHeight="1" x14ac:dyDescent="0.25">
      <c r="N10008" s="131" t="e">
        <f t="shared" si="156"/>
        <v>#N/A</v>
      </c>
    </row>
    <row r="10009" spans="14:14" ht="12.75" customHeight="1" x14ac:dyDescent="0.25">
      <c r="N10009" s="131" t="e">
        <f t="shared" si="156"/>
        <v>#N/A</v>
      </c>
    </row>
    <row r="10010" spans="14:14" ht="12.75" customHeight="1" x14ac:dyDescent="0.25">
      <c r="N10010" s="131" t="e">
        <f t="shared" si="156"/>
        <v>#N/A</v>
      </c>
    </row>
    <row r="10011" spans="14:14" ht="12.75" customHeight="1" x14ac:dyDescent="0.25">
      <c r="N10011" s="131" t="e">
        <f t="shared" si="156"/>
        <v>#N/A</v>
      </c>
    </row>
    <row r="10012" spans="14:14" ht="12.75" customHeight="1" x14ac:dyDescent="0.25">
      <c r="N10012" s="131" t="e">
        <f t="shared" si="156"/>
        <v>#N/A</v>
      </c>
    </row>
    <row r="10013" spans="14:14" ht="12.75" customHeight="1" x14ac:dyDescent="0.25">
      <c r="N10013" s="131" t="e">
        <f t="shared" si="156"/>
        <v>#N/A</v>
      </c>
    </row>
    <row r="10014" spans="14:14" ht="12.75" customHeight="1" x14ac:dyDescent="0.25">
      <c r="N10014" s="131" t="e">
        <f t="shared" si="156"/>
        <v>#N/A</v>
      </c>
    </row>
    <row r="10015" spans="14:14" ht="12.75" customHeight="1" x14ac:dyDescent="0.25">
      <c r="N10015" s="131" t="e">
        <f t="shared" si="156"/>
        <v>#N/A</v>
      </c>
    </row>
    <row r="10016" spans="14:14" ht="12.75" customHeight="1" x14ac:dyDescent="0.25">
      <c r="N10016" s="131" t="e">
        <f t="shared" si="156"/>
        <v>#N/A</v>
      </c>
    </row>
    <row r="10017" spans="14:14" ht="12.75" customHeight="1" x14ac:dyDescent="0.25">
      <c r="N10017" s="131" t="e">
        <f t="shared" si="156"/>
        <v>#N/A</v>
      </c>
    </row>
    <row r="10018" spans="14:14" ht="12.75" customHeight="1" x14ac:dyDescent="0.25">
      <c r="N10018" s="131" t="e">
        <f t="shared" si="156"/>
        <v>#N/A</v>
      </c>
    </row>
    <row r="10019" spans="14:14" ht="12.75" customHeight="1" x14ac:dyDescent="0.25">
      <c r="N10019" s="131" t="e">
        <f t="shared" si="156"/>
        <v>#N/A</v>
      </c>
    </row>
    <row r="10020" spans="14:14" ht="12.75" customHeight="1" x14ac:dyDescent="0.25">
      <c r="N10020" s="131" t="e">
        <f t="shared" si="156"/>
        <v>#N/A</v>
      </c>
    </row>
    <row r="10021" spans="14:14" ht="12.75" customHeight="1" x14ac:dyDescent="0.25">
      <c r="N10021" s="131" t="e">
        <f t="shared" si="156"/>
        <v>#N/A</v>
      </c>
    </row>
    <row r="10022" spans="14:14" ht="12.75" customHeight="1" x14ac:dyDescent="0.25">
      <c r="N10022" s="131" t="e">
        <f t="shared" si="156"/>
        <v>#N/A</v>
      </c>
    </row>
    <row r="10023" spans="14:14" ht="12.75" customHeight="1" x14ac:dyDescent="0.25">
      <c r="N10023" s="131" t="e">
        <f t="shared" si="156"/>
        <v>#N/A</v>
      </c>
    </row>
    <row r="10024" spans="14:14" ht="12.75" customHeight="1" x14ac:dyDescent="0.25">
      <c r="N10024" s="131" t="e">
        <f t="shared" si="156"/>
        <v>#N/A</v>
      </c>
    </row>
    <row r="10025" spans="14:14" ht="12.75" customHeight="1" x14ac:dyDescent="0.25">
      <c r="N10025" s="131" t="e">
        <f t="shared" si="156"/>
        <v>#N/A</v>
      </c>
    </row>
    <row r="10026" spans="14:14" ht="12.75" customHeight="1" x14ac:dyDescent="0.25">
      <c r="N10026" s="131" t="e">
        <f t="shared" si="156"/>
        <v>#N/A</v>
      </c>
    </row>
    <row r="10027" spans="14:14" ht="12.75" customHeight="1" x14ac:dyDescent="0.25">
      <c r="N10027" s="131" t="e">
        <f t="shared" si="156"/>
        <v>#N/A</v>
      </c>
    </row>
    <row r="10028" spans="14:14" ht="12.75" customHeight="1" x14ac:dyDescent="0.25">
      <c r="N10028" s="131" t="e">
        <f t="shared" si="156"/>
        <v>#N/A</v>
      </c>
    </row>
    <row r="10029" spans="14:14" ht="12.75" customHeight="1" x14ac:dyDescent="0.25">
      <c r="N10029" s="131" t="e">
        <f t="shared" si="156"/>
        <v>#N/A</v>
      </c>
    </row>
    <row r="10030" spans="14:14" ht="12.75" customHeight="1" x14ac:dyDescent="0.25">
      <c r="N10030" s="131" t="e">
        <f t="shared" si="156"/>
        <v>#N/A</v>
      </c>
    </row>
    <row r="10031" spans="14:14" ht="12.75" customHeight="1" x14ac:dyDescent="0.25">
      <c r="N10031" s="131" t="e">
        <f t="shared" si="156"/>
        <v>#N/A</v>
      </c>
    </row>
    <row r="10032" spans="14:14" ht="12.75" customHeight="1" x14ac:dyDescent="0.25">
      <c r="N10032" s="131" t="e">
        <f t="shared" si="156"/>
        <v>#N/A</v>
      </c>
    </row>
    <row r="10033" spans="14:14" ht="12.75" customHeight="1" x14ac:dyDescent="0.25">
      <c r="N10033" s="131" t="e">
        <f t="shared" si="156"/>
        <v>#N/A</v>
      </c>
    </row>
    <row r="10034" spans="14:14" ht="12.75" customHeight="1" x14ac:dyDescent="0.25">
      <c r="N10034" s="131" t="e">
        <f t="shared" si="156"/>
        <v>#N/A</v>
      </c>
    </row>
    <row r="10035" spans="14:14" ht="12.75" customHeight="1" x14ac:dyDescent="0.25">
      <c r="N10035" s="131" t="e">
        <f t="shared" si="156"/>
        <v>#N/A</v>
      </c>
    </row>
    <row r="10036" spans="14:14" ht="12.75" customHeight="1" x14ac:dyDescent="0.25">
      <c r="N10036" s="131" t="e">
        <f t="shared" si="156"/>
        <v>#N/A</v>
      </c>
    </row>
    <row r="10037" spans="14:14" ht="12.75" customHeight="1" x14ac:dyDescent="0.25">
      <c r="N10037" s="131" t="e">
        <f t="shared" si="156"/>
        <v>#N/A</v>
      </c>
    </row>
    <row r="10038" spans="14:14" ht="12.75" customHeight="1" x14ac:dyDescent="0.25">
      <c r="N10038" s="131" t="e">
        <f t="shared" si="156"/>
        <v>#N/A</v>
      </c>
    </row>
    <row r="10039" spans="14:14" ht="12.75" customHeight="1" x14ac:dyDescent="0.25">
      <c r="N10039" s="131" t="e">
        <f t="shared" si="156"/>
        <v>#N/A</v>
      </c>
    </row>
    <row r="10040" spans="14:14" ht="12.75" customHeight="1" x14ac:dyDescent="0.25">
      <c r="N10040" s="131" t="e">
        <f t="shared" si="156"/>
        <v>#N/A</v>
      </c>
    </row>
    <row r="10041" spans="14:14" ht="12.75" customHeight="1" x14ac:dyDescent="0.25">
      <c r="N10041" s="131" t="e">
        <f t="shared" si="156"/>
        <v>#N/A</v>
      </c>
    </row>
    <row r="10042" spans="14:14" ht="12.75" customHeight="1" x14ac:dyDescent="0.25">
      <c r="N10042" s="131" t="e">
        <f t="shared" si="156"/>
        <v>#N/A</v>
      </c>
    </row>
    <row r="10043" spans="14:14" ht="12.75" customHeight="1" x14ac:dyDescent="0.25">
      <c r="N10043" s="131" t="e">
        <f t="shared" si="156"/>
        <v>#N/A</v>
      </c>
    </row>
    <row r="10044" spans="14:14" ht="12.75" customHeight="1" x14ac:dyDescent="0.25">
      <c r="N10044" s="131" t="e">
        <f t="shared" si="156"/>
        <v>#N/A</v>
      </c>
    </row>
    <row r="10045" spans="14:14" ht="12.75" customHeight="1" x14ac:dyDescent="0.25">
      <c r="N10045" s="131" t="e">
        <f t="shared" si="156"/>
        <v>#N/A</v>
      </c>
    </row>
    <row r="10046" spans="14:14" ht="12.75" customHeight="1" x14ac:dyDescent="0.25">
      <c r="N10046" s="131" t="e">
        <f t="shared" si="156"/>
        <v>#N/A</v>
      </c>
    </row>
    <row r="10047" spans="14:14" ht="12.75" customHeight="1" x14ac:dyDescent="0.25">
      <c r="N10047" s="131" t="e">
        <f t="shared" si="156"/>
        <v>#N/A</v>
      </c>
    </row>
    <row r="10048" spans="14:14" ht="12.75" customHeight="1" x14ac:dyDescent="0.25">
      <c r="N10048" s="131" t="e">
        <f t="shared" si="156"/>
        <v>#N/A</v>
      </c>
    </row>
    <row r="10049" spans="14:14" ht="12.75" customHeight="1" x14ac:dyDescent="0.25">
      <c r="N10049" s="131" t="e">
        <f t="shared" si="156"/>
        <v>#N/A</v>
      </c>
    </row>
    <row r="10050" spans="14:14" ht="12.75" customHeight="1" x14ac:dyDescent="0.25">
      <c r="N10050" s="131" t="e">
        <f t="shared" si="156"/>
        <v>#N/A</v>
      </c>
    </row>
    <row r="10051" spans="14:14" ht="12.75" customHeight="1" x14ac:dyDescent="0.25">
      <c r="N10051" s="131" t="e">
        <f t="shared" si="156"/>
        <v>#N/A</v>
      </c>
    </row>
    <row r="10052" spans="14:14" ht="12.75" customHeight="1" x14ac:dyDescent="0.25">
      <c r="N10052" s="131" t="e">
        <f t="shared" ref="N10052:N10115" si="157">VLOOKUP(I10052,$O$3:$P$10,2,FALSE)</f>
        <v>#N/A</v>
      </c>
    </row>
    <row r="10053" spans="14:14" ht="12.75" customHeight="1" x14ac:dyDescent="0.25">
      <c r="N10053" s="131" t="e">
        <f t="shared" si="157"/>
        <v>#N/A</v>
      </c>
    </row>
    <row r="10054" spans="14:14" ht="12.75" customHeight="1" x14ac:dyDescent="0.25">
      <c r="N10054" s="131" t="e">
        <f t="shared" si="157"/>
        <v>#N/A</v>
      </c>
    </row>
    <row r="10055" spans="14:14" ht="12.75" customHeight="1" x14ac:dyDescent="0.25">
      <c r="N10055" s="131" t="e">
        <f t="shared" si="157"/>
        <v>#N/A</v>
      </c>
    </row>
    <row r="10056" spans="14:14" ht="12.75" customHeight="1" x14ac:dyDescent="0.25">
      <c r="N10056" s="131" t="e">
        <f t="shared" si="157"/>
        <v>#N/A</v>
      </c>
    </row>
    <row r="10057" spans="14:14" ht="12.75" customHeight="1" x14ac:dyDescent="0.25">
      <c r="N10057" s="131" t="e">
        <f t="shared" si="157"/>
        <v>#N/A</v>
      </c>
    </row>
    <row r="10058" spans="14:14" ht="12.75" customHeight="1" x14ac:dyDescent="0.25">
      <c r="N10058" s="131" t="e">
        <f t="shared" si="157"/>
        <v>#N/A</v>
      </c>
    </row>
    <row r="10059" spans="14:14" ht="12.75" customHeight="1" x14ac:dyDescent="0.25">
      <c r="N10059" s="131" t="e">
        <f t="shared" si="157"/>
        <v>#N/A</v>
      </c>
    </row>
    <row r="10060" spans="14:14" ht="12.75" customHeight="1" x14ac:dyDescent="0.25">
      <c r="N10060" s="131" t="e">
        <f t="shared" si="157"/>
        <v>#N/A</v>
      </c>
    </row>
    <row r="10061" spans="14:14" ht="12.75" customHeight="1" x14ac:dyDescent="0.25">
      <c r="N10061" s="131" t="e">
        <f t="shared" si="157"/>
        <v>#N/A</v>
      </c>
    </row>
    <row r="10062" spans="14:14" ht="12.75" customHeight="1" x14ac:dyDescent="0.25">
      <c r="N10062" s="131" t="e">
        <f t="shared" si="157"/>
        <v>#N/A</v>
      </c>
    </row>
    <row r="10063" spans="14:14" ht="12.75" customHeight="1" x14ac:dyDescent="0.25">
      <c r="N10063" s="131" t="e">
        <f t="shared" si="157"/>
        <v>#N/A</v>
      </c>
    </row>
    <row r="10064" spans="14:14" ht="12.75" customHeight="1" x14ac:dyDescent="0.25">
      <c r="N10064" s="131" t="e">
        <f t="shared" si="157"/>
        <v>#N/A</v>
      </c>
    </row>
    <row r="10065" spans="14:14" ht="12.75" customHeight="1" x14ac:dyDescent="0.25">
      <c r="N10065" s="131" t="e">
        <f t="shared" si="157"/>
        <v>#N/A</v>
      </c>
    </row>
    <row r="10066" spans="14:14" ht="12.75" customHeight="1" x14ac:dyDescent="0.25">
      <c r="N10066" s="131" t="e">
        <f t="shared" si="157"/>
        <v>#N/A</v>
      </c>
    </row>
    <row r="10067" spans="14:14" ht="12.75" customHeight="1" x14ac:dyDescent="0.25">
      <c r="N10067" s="131" t="e">
        <f t="shared" si="157"/>
        <v>#N/A</v>
      </c>
    </row>
    <row r="10068" spans="14:14" ht="12.75" customHeight="1" x14ac:dyDescent="0.25">
      <c r="N10068" s="131" t="e">
        <f t="shared" si="157"/>
        <v>#N/A</v>
      </c>
    </row>
    <row r="10069" spans="14:14" ht="12.75" customHeight="1" x14ac:dyDescent="0.25">
      <c r="N10069" s="131" t="e">
        <f t="shared" si="157"/>
        <v>#N/A</v>
      </c>
    </row>
    <row r="10070" spans="14:14" ht="12.75" customHeight="1" x14ac:dyDescent="0.25">
      <c r="N10070" s="131" t="e">
        <f t="shared" si="157"/>
        <v>#N/A</v>
      </c>
    </row>
    <row r="10071" spans="14:14" ht="12.75" customHeight="1" x14ac:dyDescent="0.25">
      <c r="N10071" s="131" t="e">
        <f t="shared" si="157"/>
        <v>#N/A</v>
      </c>
    </row>
    <row r="10072" spans="14:14" ht="12.75" customHeight="1" x14ac:dyDescent="0.25">
      <c r="N10072" s="131" t="e">
        <f t="shared" si="157"/>
        <v>#N/A</v>
      </c>
    </row>
    <row r="10073" spans="14:14" ht="12.75" customHeight="1" x14ac:dyDescent="0.25">
      <c r="N10073" s="131" t="e">
        <f t="shared" si="157"/>
        <v>#N/A</v>
      </c>
    </row>
    <row r="10074" spans="14:14" ht="12.75" customHeight="1" x14ac:dyDescent="0.25">
      <c r="N10074" s="131" t="e">
        <f t="shared" si="157"/>
        <v>#N/A</v>
      </c>
    </row>
    <row r="10075" spans="14:14" ht="12.75" customHeight="1" x14ac:dyDescent="0.25">
      <c r="N10075" s="131" t="e">
        <f t="shared" si="157"/>
        <v>#N/A</v>
      </c>
    </row>
    <row r="10076" spans="14:14" ht="12.75" customHeight="1" x14ac:dyDescent="0.25">
      <c r="N10076" s="131" t="e">
        <f t="shared" si="157"/>
        <v>#N/A</v>
      </c>
    </row>
    <row r="10077" spans="14:14" ht="12.75" customHeight="1" x14ac:dyDescent="0.25">
      <c r="N10077" s="131" t="e">
        <f t="shared" si="157"/>
        <v>#N/A</v>
      </c>
    </row>
    <row r="10078" spans="14:14" ht="12.75" customHeight="1" x14ac:dyDescent="0.25">
      <c r="N10078" s="131" t="e">
        <f t="shared" si="157"/>
        <v>#N/A</v>
      </c>
    </row>
    <row r="10079" spans="14:14" ht="12.75" customHeight="1" x14ac:dyDescent="0.25">
      <c r="N10079" s="131" t="e">
        <f t="shared" si="157"/>
        <v>#N/A</v>
      </c>
    </row>
    <row r="10080" spans="14:14" ht="12.75" customHeight="1" x14ac:dyDescent="0.25">
      <c r="N10080" s="131" t="e">
        <f t="shared" si="157"/>
        <v>#N/A</v>
      </c>
    </row>
    <row r="10081" spans="14:14" ht="12.75" customHeight="1" x14ac:dyDescent="0.25">
      <c r="N10081" s="131" t="e">
        <f t="shared" si="157"/>
        <v>#N/A</v>
      </c>
    </row>
    <row r="10082" spans="14:14" ht="12.75" customHeight="1" x14ac:dyDescent="0.25">
      <c r="N10082" s="131" t="e">
        <f t="shared" si="157"/>
        <v>#N/A</v>
      </c>
    </row>
    <row r="10083" spans="14:14" ht="12.75" customHeight="1" x14ac:dyDescent="0.25">
      <c r="N10083" s="131" t="e">
        <f t="shared" si="157"/>
        <v>#N/A</v>
      </c>
    </row>
    <row r="10084" spans="14:14" ht="12.75" customHeight="1" x14ac:dyDescent="0.25">
      <c r="N10084" s="131" t="e">
        <f t="shared" si="157"/>
        <v>#N/A</v>
      </c>
    </row>
    <row r="10085" spans="14:14" ht="12.75" customHeight="1" x14ac:dyDescent="0.25">
      <c r="N10085" s="131" t="e">
        <f t="shared" si="157"/>
        <v>#N/A</v>
      </c>
    </row>
    <row r="10086" spans="14:14" ht="12.75" customHeight="1" x14ac:dyDescent="0.25">
      <c r="N10086" s="131" t="e">
        <f t="shared" si="157"/>
        <v>#N/A</v>
      </c>
    </row>
    <row r="10087" spans="14:14" ht="12.75" customHeight="1" x14ac:dyDescent="0.25">
      <c r="N10087" s="131" t="e">
        <f t="shared" si="157"/>
        <v>#N/A</v>
      </c>
    </row>
    <row r="10088" spans="14:14" ht="12.75" customHeight="1" x14ac:dyDescent="0.25">
      <c r="N10088" s="131" t="e">
        <f t="shared" si="157"/>
        <v>#N/A</v>
      </c>
    </row>
    <row r="10089" spans="14:14" ht="12.75" customHeight="1" x14ac:dyDescent="0.25">
      <c r="N10089" s="131" t="e">
        <f t="shared" si="157"/>
        <v>#N/A</v>
      </c>
    </row>
    <row r="10090" spans="14:14" ht="12.75" customHeight="1" x14ac:dyDescent="0.25">
      <c r="N10090" s="131" t="e">
        <f t="shared" si="157"/>
        <v>#N/A</v>
      </c>
    </row>
    <row r="10091" spans="14:14" ht="12.75" customHeight="1" x14ac:dyDescent="0.25">
      <c r="N10091" s="131" t="e">
        <f t="shared" si="157"/>
        <v>#N/A</v>
      </c>
    </row>
    <row r="10092" spans="14:14" ht="12.75" customHeight="1" x14ac:dyDescent="0.25">
      <c r="N10092" s="131" t="e">
        <f t="shared" si="157"/>
        <v>#N/A</v>
      </c>
    </row>
    <row r="10093" spans="14:14" ht="12.75" customHeight="1" x14ac:dyDescent="0.25">
      <c r="N10093" s="131" t="e">
        <f t="shared" si="157"/>
        <v>#N/A</v>
      </c>
    </row>
    <row r="10094" spans="14:14" ht="12.75" customHeight="1" x14ac:dyDescent="0.25">
      <c r="N10094" s="131" t="e">
        <f t="shared" si="157"/>
        <v>#N/A</v>
      </c>
    </row>
    <row r="10095" spans="14:14" ht="12.75" customHeight="1" x14ac:dyDescent="0.25">
      <c r="N10095" s="131" t="e">
        <f t="shared" si="157"/>
        <v>#N/A</v>
      </c>
    </row>
    <row r="10096" spans="14:14" ht="12.75" customHeight="1" x14ac:dyDescent="0.25">
      <c r="N10096" s="131" t="e">
        <f t="shared" si="157"/>
        <v>#N/A</v>
      </c>
    </row>
    <row r="10097" spans="14:14" ht="12.75" customHeight="1" x14ac:dyDescent="0.25">
      <c r="N10097" s="131" t="e">
        <f t="shared" si="157"/>
        <v>#N/A</v>
      </c>
    </row>
    <row r="10098" spans="14:14" ht="12.75" customHeight="1" x14ac:dyDescent="0.25">
      <c r="N10098" s="131" t="e">
        <f t="shared" si="157"/>
        <v>#N/A</v>
      </c>
    </row>
    <row r="10099" spans="14:14" ht="12.75" customHeight="1" x14ac:dyDescent="0.25">
      <c r="N10099" s="131" t="e">
        <f t="shared" si="157"/>
        <v>#N/A</v>
      </c>
    </row>
    <row r="10100" spans="14:14" ht="12.75" customHeight="1" x14ac:dyDescent="0.25">
      <c r="N10100" s="131" t="e">
        <f t="shared" si="157"/>
        <v>#N/A</v>
      </c>
    </row>
    <row r="10101" spans="14:14" ht="12.75" customHeight="1" x14ac:dyDescent="0.25">
      <c r="N10101" s="131" t="e">
        <f t="shared" si="157"/>
        <v>#N/A</v>
      </c>
    </row>
    <row r="10102" spans="14:14" ht="12.75" customHeight="1" x14ac:dyDescent="0.25">
      <c r="N10102" s="131" t="e">
        <f t="shared" si="157"/>
        <v>#N/A</v>
      </c>
    </row>
    <row r="10103" spans="14:14" ht="12.75" customHeight="1" x14ac:dyDescent="0.25">
      <c r="N10103" s="131" t="e">
        <f t="shared" si="157"/>
        <v>#N/A</v>
      </c>
    </row>
    <row r="10104" spans="14:14" ht="12.75" customHeight="1" x14ac:dyDescent="0.25">
      <c r="N10104" s="131" t="e">
        <f t="shared" si="157"/>
        <v>#N/A</v>
      </c>
    </row>
    <row r="10105" spans="14:14" ht="12.75" customHeight="1" x14ac:dyDescent="0.25">
      <c r="N10105" s="131" t="e">
        <f t="shared" si="157"/>
        <v>#N/A</v>
      </c>
    </row>
    <row r="10106" spans="14:14" ht="12.75" customHeight="1" x14ac:dyDescent="0.25">
      <c r="N10106" s="131" t="e">
        <f t="shared" si="157"/>
        <v>#N/A</v>
      </c>
    </row>
    <row r="10107" spans="14:14" ht="12.75" customHeight="1" x14ac:dyDescent="0.25">
      <c r="N10107" s="131" t="e">
        <f t="shared" si="157"/>
        <v>#N/A</v>
      </c>
    </row>
    <row r="10108" spans="14:14" ht="12.75" customHeight="1" x14ac:dyDescent="0.25">
      <c r="N10108" s="131" t="e">
        <f t="shared" si="157"/>
        <v>#N/A</v>
      </c>
    </row>
    <row r="10109" spans="14:14" ht="12.75" customHeight="1" x14ac:dyDescent="0.25">
      <c r="N10109" s="131" t="e">
        <f t="shared" si="157"/>
        <v>#N/A</v>
      </c>
    </row>
    <row r="10110" spans="14:14" ht="12.75" customHeight="1" x14ac:dyDescent="0.25">
      <c r="N10110" s="131" t="e">
        <f t="shared" si="157"/>
        <v>#N/A</v>
      </c>
    </row>
    <row r="10111" spans="14:14" ht="12.75" customHeight="1" x14ac:dyDescent="0.25">
      <c r="N10111" s="131" t="e">
        <f t="shared" si="157"/>
        <v>#N/A</v>
      </c>
    </row>
    <row r="10112" spans="14:14" ht="12.75" customHeight="1" x14ac:dyDescent="0.25">
      <c r="N10112" s="131" t="e">
        <f t="shared" si="157"/>
        <v>#N/A</v>
      </c>
    </row>
    <row r="10113" spans="14:14" ht="12.75" customHeight="1" x14ac:dyDescent="0.25">
      <c r="N10113" s="131" t="e">
        <f t="shared" si="157"/>
        <v>#N/A</v>
      </c>
    </row>
    <row r="10114" spans="14:14" ht="12.75" customHeight="1" x14ac:dyDescent="0.25">
      <c r="N10114" s="131" t="e">
        <f t="shared" si="157"/>
        <v>#N/A</v>
      </c>
    </row>
    <row r="10115" spans="14:14" ht="12.75" customHeight="1" x14ac:dyDescent="0.25">
      <c r="N10115" s="131" t="e">
        <f t="shared" si="157"/>
        <v>#N/A</v>
      </c>
    </row>
    <row r="10116" spans="14:14" ht="12.75" customHeight="1" x14ac:dyDescent="0.25">
      <c r="N10116" s="131" t="e">
        <f t="shared" ref="N10116:N10179" si="158">VLOOKUP(I10116,$O$3:$P$10,2,FALSE)</f>
        <v>#N/A</v>
      </c>
    </row>
    <row r="10117" spans="14:14" ht="12.75" customHeight="1" x14ac:dyDescent="0.25">
      <c r="N10117" s="131" t="e">
        <f t="shared" si="158"/>
        <v>#N/A</v>
      </c>
    </row>
    <row r="10118" spans="14:14" ht="12.75" customHeight="1" x14ac:dyDescent="0.25">
      <c r="N10118" s="131" t="e">
        <f t="shared" si="158"/>
        <v>#N/A</v>
      </c>
    </row>
    <row r="10119" spans="14:14" ht="12.75" customHeight="1" x14ac:dyDescent="0.25">
      <c r="N10119" s="131" t="e">
        <f t="shared" si="158"/>
        <v>#N/A</v>
      </c>
    </row>
    <row r="10120" spans="14:14" ht="12.75" customHeight="1" x14ac:dyDescent="0.25">
      <c r="N10120" s="131" t="e">
        <f t="shared" si="158"/>
        <v>#N/A</v>
      </c>
    </row>
    <row r="10121" spans="14:14" ht="12.75" customHeight="1" x14ac:dyDescent="0.25">
      <c r="N10121" s="131" t="e">
        <f t="shared" si="158"/>
        <v>#N/A</v>
      </c>
    </row>
    <row r="10122" spans="14:14" ht="12.75" customHeight="1" x14ac:dyDescent="0.25">
      <c r="N10122" s="131" t="e">
        <f t="shared" si="158"/>
        <v>#N/A</v>
      </c>
    </row>
    <row r="10123" spans="14:14" ht="12.75" customHeight="1" x14ac:dyDescent="0.25">
      <c r="N10123" s="131" t="e">
        <f t="shared" si="158"/>
        <v>#N/A</v>
      </c>
    </row>
    <row r="10124" spans="14:14" ht="12.75" customHeight="1" x14ac:dyDescent="0.25">
      <c r="N10124" s="131" t="e">
        <f t="shared" si="158"/>
        <v>#N/A</v>
      </c>
    </row>
    <row r="10125" spans="14:14" ht="12.75" customHeight="1" x14ac:dyDescent="0.25">
      <c r="N10125" s="131" t="e">
        <f t="shared" si="158"/>
        <v>#N/A</v>
      </c>
    </row>
    <row r="10126" spans="14:14" ht="12.75" customHeight="1" x14ac:dyDescent="0.25">
      <c r="N10126" s="131" t="e">
        <f t="shared" si="158"/>
        <v>#N/A</v>
      </c>
    </row>
    <row r="10127" spans="14:14" ht="12.75" customHeight="1" x14ac:dyDescent="0.25">
      <c r="N10127" s="131" t="e">
        <f t="shared" si="158"/>
        <v>#N/A</v>
      </c>
    </row>
    <row r="10128" spans="14:14" ht="12.75" customHeight="1" x14ac:dyDescent="0.25">
      <c r="N10128" s="131" t="e">
        <f t="shared" si="158"/>
        <v>#N/A</v>
      </c>
    </row>
    <row r="10129" spans="14:14" ht="12.75" customHeight="1" x14ac:dyDescent="0.25">
      <c r="N10129" s="131" t="e">
        <f t="shared" si="158"/>
        <v>#N/A</v>
      </c>
    </row>
    <row r="10130" spans="14:14" ht="12.75" customHeight="1" x14ac:dyDescent="0.25">
      <c r="N10130" s="131" t="e">
        <f t="shared" si="158"/>
        <v>#N/A</v>
      </c>
    </row>
    <row r="10131" spans="14:14" ht="12.75" customHeight="1" x14ac:dyDescent="0.25">
      <c r="N10131" s="131" t="e">
        <f t="shared" si="158"/>
        <v>#N/A</v>
      </c>
    </row>
    <row r="10132" spans="14:14" ht="12.75" customHeight="1" x14ac:dyDescent="0.25">
      <c r="N10132" s="131" t="e">
        <f t="shared" si="158"/>
        <v>#N/A</v>
      </c>
    </row>
    <row r="10133" spans="14:14" ht="12.75" customHeight="1" x14ac:dyDescent="0.25">
      <c r="N10133" s="131" t="e">
        <f t="shared" si="158"/>
        <v>#N/A</v>
      </c>
    </row>
    <row r="10134" spans="14:14" ht="12.75" customHeight="1" x14ac:dyDescent="0.25">
      <c r="N10134" s="131" t="e">
        <f t="shared" si="158"/>
        <v>#N/A</v>
      </c>
    </row>
    <row r="10135" spans="14:14" ht="12.75" customHeight="1" x14ac:dyDescent="0.25">
      <c r="N10135" s="131" t="e">
        <f t="shared" si="158"/>
        <v>#N/A</v>
      </c>
    </row>
    <row r="10136" spans="14:14" ht="12.75" customHeight="1" x14ac:dyDescent="0.25">
      <c r="N10136" s="131" t="e">
        <f t="shared" si="158"/>
        <v>#N/A</v>
      </c>
    </row>
    <row r="10137" spans="14:14" ht="12.75" customHeight="1" x14ac:dyDescent="0.25">
      <c r="N10137" s="131" t="e">
        <f t="shared" si="158"/>
        <v>#N/A</v>
      </c>
    </row>
    <row r="10138" spans="14:14" ht="12.75" customHeight="1" x14ac:dyDescent="0.25">
      <c r="N10138" s="131" t="e">
        <f t="shared" si="158"/>
        <v>#N/A</v>
      </c>
    </row>
    <row r="10139" spans="14:14" ht="12.75" customHeight="1" x14ac:dyDescent="0.25">
      <c r="N10139" s="131" t="e">
        <f t="shared" si="158"/>
        <v>#N/A</v>
      </c>
    </row>
    <row r="10140" spans="14:14" ht="12.75" customHeight="1" x14ac:dyDescent="0.25">
      <c r="N10140" s="131" t="e">
        <f t="shared" si="158"/>
        <v>#N/A</v>
      </c>
    </row>
    <row r="10141" spans="14:14" ht="12.75" customHeight="1" x14ac:dyDescent="0.25">
      <c r="N10141" s="131" t="e">
        <f t="shared" si="158"/>
        <v>#N/A</v>
      </c>
    </row>
    <row r="10142" spans="14:14" ht="12.75" customHeight="1" x14ac:dyDescent="0.25">
      <c r="N10142" s="131" t="e">
        <f t="shared" si="158"/>
        <v>#N/A</v>
      </c>
    </row>
    <row r="10143" spans="14:14" ht="12.75" customHeight="1" x14ac:dyDescent="0.25">
      <c r="N10143" s="131" t="e">
        <f t="shared" si="158"/>
        <v>#N/A</v>
      </c>
    </row>
    <row r="10144" spans="14:14" ht="12.75" customHeight="1" x14ac:dyDescent="0.25">
      <c r="N10144" s="131" t="e">
        <f t="shared" si="158"/>
        <v>#N/A</v>
      </c>
    </row>
    <row r="10145" spans="14:14" ht="12.75" customHeight="1" x14ac:dyDescent="0.25">
      <c r="N10145" s="131" t="e">
        <f t="shared" si="158"/>
        <v>#N/A</v>
      </c>
    </row>
    <row r="10146" spans="14:14" ht="12.75" customHeight="1" x14ac:dyDescent="0.25">
      <c r="N10146" s="131" t="e">
        <f t="shared" si="158"/>
        <v>#N/A</v>
      </c>
    </row>
    <row r="10147" spans="14:14" ht="12.75" customHeight="1" x14ac:dyDescent="0.25">
      <c r="N10147" s="131" t="e">
        <f t="shared" si="158"/>
        <v>#N/A</v>
      </c>
    </row>
    <row r="10148" spans="14:14" ht="12.75" customHeight="1" x14ac:dyDescent="0.25">
      <c r="N10148" s="131" t="e">
        <f t="shared" si="158"/>
        <v>#N/A</v>
      </c>
    </row>
    <row r="10149" spans="14:14" ht="12.75" customHeight="1" x14ac:dyDescent="0.25">
      <c r="N10149" s="131" t="e">
        <f t="shared" si="158"/>
        <v>#N/A</v>
      </c>
    </row>
    <row r="10150" spans="14:14" ht="12.75" customHeight="1" x14ac:dyDescent="0.25">
      <c r="N10150" s="131" t="e">
        <f t="shared" si="158"/>
        <v>#N/A</v>
      </c>
    </row>
    <row r="10151" spans="14:14" ht="12.75" customHeight="1" x14ac:dyDescent="0.25">
      <c r="N10151" s="131" t="e">
        <f t="shared" si="158"/>
        <v>#N/A</v>
      </c>
    </row>
    <row r="10152" spans="14:14" ht="12.75" customHeight="1" x14ac:dyDescent="0.25">
      <c r="N10152" s="131" t="e">
        <f t="shared" si="158"/>
        <v>#N/A</v>
      </c>
    </row>
    <row r="10153" spans="14:14" ht="12.75" customHeight="1" x14ac:dyDescent="0.25">
      <c r="N10153" s="131" t="e">
        <f t="shared" si="158"/>
        <v>#N/A</v>
      </c>
    </row>
    <row r="10154" spans="14:14" ht="12.75" customHeight="1" x14ac:dyDescent="0.25">
      <c r="N10154" s="131" t="e">
        <f t="shared" si="158"/>
        <v>#N/A</v>
      </c>
    </row>
    <row r="10155" spans="14:14" ht="12.75" customHeight="1" x14ac:dyDescent="0.25">
      <c r="N10155" s="131" t="e">
        <f t="shared" si="158"/>
        <v>#N/A</v>
      </c>
    </row>
    <row r="10156" spans="14:14" ht="12.75" customHeight="1" x14ac:dyDescent="0.25">
      <c r="N10156" s="131" t="e">
        <f t="shared" si="158"/>
        <v>#N/A</v>
      </c>
    </row>
    <row r="10157" spans="14:14" ht="12.75" customHeight="1" x14ac:dyDescent="0.25">
      <c r="N10157" s="131" t="e">
        <f t="shared" si="158"/>
        <v>#N/A</v>
      </c>
    </row>
    <row r="10158" spans="14:14" ht="12.75" customHeight="1" x14ac:dyDescent="0.25">
      <c r="N10158" s="131" t="e">
        <f t="shared" si="158"/>
        <v>#N/A</v>
      </c>
    </row>
    <row r="10159" spans="14:14" ht="12.75" customHeight="1" x14ac:dyDescent="0.25">
      <c r="N10159" s="131" t="e">
        <f t="shared" si="158"/>
        <v>#N/A</v>
      </c>
    </row>
    <row r="10160" spans="14:14" ht="12.75" customHeight="1" x14ac:dyDescent="0.25">
      <c r="N10160" s="131" t="e">
        <f t="shared" si="158"/>
        <v>#N/A</v>
      </c>
    </row>
    <row r="10161" spans="14:14" ht="12.75" customHeight="1" x14ac:dyDescent="0.25">
      <c r="N10161" s="131" t="e">
        <f t="shared" si="158"/>
        <v>#N/A</v>
      </c>
    </row>
    <row r="10162" spans="14:14" ht="12.75" customHeight="1" x14ac:dyDescent="0.25">
      <c r="N10162" s="131" t="e">
        <f t="shared" si="158"/>
        <v>#N/A</v>
      </c>
    </row>
    <row r="10163" spans="14:14" ht="12.75" customHeight="1" x14ac:dyDescent="0.25">
      <c r="N10163" s="131" t="e">
        <f t="shared" si="158"/>
        <v>#N/A</v>
      </c>
    </row>
    <row r="10164" spans="14:14" ht="12.75" customHeight="1" x14ac:dyDescent="0.25">
      <c r="N10164" s="131" t="e">
        <f t="shared" si="158"/>
        <v>#N/A</v>
      </c>
    </row>
    <row r="10165" spans="14:14" ht="12.75" customHeight="1" x14ac:dyDescent="0.25">
      <c r="N10165" s="131" t="e">
        <f t="shared" si="158"/>
        <v>#N/A</v>
      </c>
    </row>
    <row r="10166" spans="14:14" ht="12.75" customHeight="1" x14ac:dyDescent="0.25">
      <c r="N10166" s="131" t="e">
        <f t="shared" si="158"/>
        <v>#N/A</v>
      </c>
    </row>
    <row r="10167" spans="14:14" ht="12.75" customHeight="1" x14ac:dyDescent="0.25">
      <c r="N10167" s="131" t="e">
        <f t="shared" si="158"/>
        <v>#N/A</v>
      </c>
    </row>
    <row r="10168" spans="14:14" ht="12.75" customHeight="1" x14ac:dyDescent="0.25">
      <c r="N10168" s="131" t="e">
        <f t="shared" si="158"/>
        <v>#N/A</v>
      </c>
    </row>
    <row r="10169" spans="14:14" ht="12.75" customHeight="1" x14ac:dyDescent="0.25">
      <c r="N10169" s="131" t="e">
        <f t="shared" si="158"/>
        <v>#N/A</v>
      </c>
    </row>
    <row r="10170" spans="14:14" ht="12.75" customHeight="1" x14ac:dyDescent="0.25">
      <c r="N10170" s="131" t="e">
        <f t="shared" si="158"/>
        <v>#N/A</v>
      </c>
    </row>
    <row r="10171" spans="14:14" ht="12.75" customHeight="1" x14ac:dyDescent="0.25">
      <c r="N10171" s="131" t="e">
        <f t="shared" si="158"/>
        <v>#N/A</v>
      </c>
    </row>
    <row r="10172" spans="14:14" ht="12.75" customHeight="1" x14ac:dyDescent="0.25">
      <c r="N10172" s="131" t="e">
        <f t="shared" si="158"/>
        <v>#N/A</v>
      </c>
    </row>
    <row r="10173" spans="14:14" ht="12.75" customHeight="1" x14ac:dyDescent="0.25">
      <c r="N10173" s="131" t="e">
        <f t="shared" si="158"/>
        <v>#N/A</v>
      </c>
    </row>
    <row r="10174" spans="14:14" ht="12.75" customHeight="1" x14ac:dyDescent="0.25">
      <c r="N10174" s="131" t="e">
        <f t="shared" si="158"/>
        <v>#N/A</v>
      </c>
    </row>
    <row r="10175" spans="14:14" ht="12.75" customHeight="1" x14ac:dyDescent="0.25">
      <c r="N10175" s="131" t="e">
        <f t="shared" si="158"/>
        <v>#N/A</v>
      </c>
    </row>
    <row r="10176" spans="14:14" ht="12.75" customHeight="1" x14ac:dyDescent="0.25">
      <c r="N10176" s="131" t="e">
        <f t="shared" si="158"/>
        <v>#N/A</v>
      </c>
    </row>
    <row r="10177" spans="14:14" ht="12.75" customHeight="1" x14ac:dyDescent="0.25">
      <c r="N10177" s="131" t="e">
        <f t="shared" si="158"/>
        <v>#N/A</v>
      </c>
    </row>
    <row r="10178" spans="14:14" ht="12.75" customHeight="1" x14ac:dyDescent="0.25">
      <c r="N10178" s="131" t="e">
        <f t="shared" si="158"/>
        <v>#N/A</v>
      </c>
    </row>
    <row r="10179" spans="14:14" ht="12.75" customHeight="1" x14ac:dyDescent="0.25">
      <c r="N10179" s="131" t="e">
        <f t="shared" si="158"/>
        <v>#N/A</v>
      </c>
    </row>
    <row r="10180" spans="14:14" ht="12.75" customHeight="1" x14ac:dyDescent="0.25">
      <c r="N10180" s="131" t="e">
        <f t="shared" ref="N10180:N10243" si="159">VLOOKUP(I10180,$O$3:$P$10,2,FALSE)</f>
        <v>#N/A</v>
      </c>
    </row>
    <row r="10181" spans="14:14" ht="12.75" customHeight="1" x14ac:dyDescent="0.25">
      <c r="N10181" s="131" t="e">
        <f t="shared" si="159"/>
        <v>#N/A</v>
      </c>
    </row>
    <row r="10182" spans="14:14" ht="12.75" customHeight="1" x14ac:dyDescent="0.25">
      <c r="N10182" s="131" t="e">
        <f t="shared" si="159"/>
        <v>#N/A</v>
      </c>
    </row>
    <row r="10183" spans="14:14" ht="12.75" customHeight="1" x14ac:dyDescent="0.25">
      <c r="N10183" s="131" t="e">
        <f t="shared" si="159"/>
        <v>#N/A</v>
      </c>
    </row>
    <row r="10184" spans="14:14" ht="12.75" customHeight="1" x14ac:dyDescent="0.25">
      <c r="N10184" s="131" t="e">
        <f t="shared" si="159"/>
        <v>#N/A</v>
      </c>
    </row>
    <row r="10185" spans="14:14" ht="12.75" customHeight="1" x14ac:dyDescent="0.25">
      <c r="N10185" s="131" t="e">
        <f t="shared" si="159"/>
        <v>#N/A</v>
      </c>
    </row>
    <row r="10186" spans="14:14" ht="12.75" customHeight="1" x14ac:dyDescent="0.25">
      <c r="N10186" s="131" t="e">
        <f t="shared" si="159"/>
        <v>#N/A</v>
      </c>
    </row>
    <row r="10187" spans="14:14" ht="12.75" customHeight="1" x14ac:dyDescent="0.25">
      <c r="N10187" s="131" t="e">
        <f t="shared" si="159"/>
        <v>#N/A</v>
      </c>
    </row>
    <row r="10188" spans="14:14" ht="12.75" customHeight="1" x14ac:dyDescent="0.25">
      <c r="N10188" s="131" t="e">
        <f t="shared" si="159"/>
        <v>#N/A</v>
      </c>
    </row>
    <row r="10189" spans="14:14" ht="12.75" customHeight="1" x14ac:dyDescent="0.25">
      <c r="N10189" s="131" t="e">
        <f t="shared" si="159"/>
        <v>#N/A</v>
      </c>
    </row>
    <row r="10190" spans="14:14" ht="12.75" customHeight="1" x14ac:dyDescent="0.25">
      <c r="N10190" s="131" t="e">
        <f t="shared" si="159"/>
        <v>#N/A</v>
      </c>
    </row>
    <row r="10191" spans="14:14" ht="12.75" customHeight="1" x14ac:dyDescent="0.25">
      <c r="N10191" s="131" t="e">
        <f t="shared" si="159"/>
        <v>#N/A</v>
      </c>
    </row>
    <row r="10192" spans="14:14" ht="12.75" customHeight="1" x14ac:dyDescent="0.25">
      <c r="N10192" s="131" t="e">
        <f t="shared" si="159"/>
        <v>#N/A</v>
      </c>
    </row>
    <row r="10193" spans="14:14" ht="12.75" customHeight="1" x14ac:dyDescent="0.25">
      <c r="N10193" s="131" t="e">
        <f t="shared" si="159"/>
        <v>#N/A</v>
      </c>
    </row>
    <row r="10194" spans="14:14" ht="12.75" customHeight="1" x14ac:dyDescent="0.25">
      <c r="N10194" s="131" t="e">
        <f t="shared" si="159"/>
        <v>#N/A</v>
      </c>
    </row>
    <row r="10195" spans="14:14" ht="12.75" customHeight="1" x14ac:dyDescent="0.25">
      <c r="N10195" s="131" t="e">
        <f t="shared" si="159"/>
        <v>#N/A</v>
      </c>
    </row>
    <row r="10196" spans="14:14" ht="12.75" customHeight="1" x14ac:dyDescent="0.25">
      <c r="N10196" s="131" t="e">
        <f t="shared" si="159"/>
        <v>#N/A</v>
      </c>
    </row>
    <row r="10197" spans="14:14" ht="12.75" customHeight="1" x14ac:dyDescent="0.25">
      <c r="N10197" s="131" t="e">
        <f t="shared" si="159"/>
        <v>#N/A</v>
      </c>
    </row>
    <row r="10198" spans="14:14" ht="12.75" customHeight="1" x14ac:dyDescent="0.25">
      <c r="N10198" s="131" t="e">
        <f t="shared" si="159"/>
        <v>#N/A</v>
      </c>
    </row>
    <row r="10199" spans="14:14" ht="12.75" customHeight="1" x14ac:dyDescent="0.25">
      <c r="N10199" s="131" t="e">
        <f t="shared" si="159"/>
        <v>#N/A</v>
      </c>
    </row>
    <row r="10200" spans="14:14" ht="12.75" customHeight="1" x14ac:dyDescent="0.25">
      <c r="N10200" s="131" t="e">
        <f t="shared" si="159"/>
        <v>#N/A</v>
      </c>
    </row>
    <row r="10201" spans="14:14" ht="12.75" customHeight="1" x14ac:dyDescent="0.25">
      <c r="N10201" s="131" t="e">
        <f t="shared" si="159"/>
        <v>#N/A</v>
      </c>
    </row>
    <row r="10202" spans="14:14" ht="12.75" customHeight="1" x14ac:dyDescent="0.25">
      <c r="N10202" s="131" t="e">
        <f t="shared" si="159"/>
        <v>#N/A</v>
      </c>
    </row>
    <row r="10203" spans="14:14" ht="12.75" customHeight="1" x14ac:dyDescent="0.25">
      <c r="N10203" s="131" t="e">
        <f t="shared" si="159"/>
        <v>#N/A</v>
      </c>
    </row>
    <row r="10204" spans="14:14" ht="12.75" customHeight="1" x14ac:dyDescent="0.25">
      <c r="N10204" s="131" t="e">
        <f t="shared" si="159"/>
        <v>#N/A</v>
      </c>
    </row>
    <row r="10205" spans="14:14" ht="12.75" customHeight="1" x14ac:dyDescent="0.25">
      <c r="N10205" s="131" t="e">
        <f t="shared" si="159"/>
        <v>#N/A</v>
      </c>
    </row>
    <row r="10206" spans="14:14" ht="12.75" customHeight="1" x14ac:dyDescent="0.25">
      <c r="N10206" s="131" t="e">
        <f t="shared" si="159"/>
        <v>#N/A</v>
      </c>
    </row>
    <row r="10207" spans="14:14" ht="12.75" customHeight="1" x14ac:dyDescent="0.25">
      <c r="N10207" s="131" t="e">
        <f t="shared" si="159"/>
        <v>#N/A</v>
      </c>
    </row>
    <row r="10208" spans="14:14" ht="12.75" customHeight="1" x14ac:dyDescent="0.25">
      <c r="N10208" s="131" t="e">
        <f t="shared" si="159"/>
        <v>#N/A</v>
      </c>
    </row>
    <row r="10209" spans="14:14" ht="12.75" customHeight="1" x14ac:dyDescent="0.25">
      <c r="N10209" s="131" t="e">
        <f t="shared" si="159"/>
        <v>#N/A</v>
      </c>
    </row>
    <row r="10210" spans="14:14" ht="12.75" customHeight="1" x14ac:dyDescent="0.25">
      <c r="N10210" s="131" t="e">
        <f t="shared" si="159"/>
        <v>#N/A</v>
      </c>
    </row>
    <row r="10211" spans="14:14" ht="12.75" customHeight="1" x14ac:dyDescent="0.25">
      <c r="N10211" s="131" t="e">
        <f t="shared" si="159"/>
        <v>#N/A</v>
      </c>
    </row>
    <row r="10212" spans="14:14" ht="12.75" customHeight="1" x14ac:dyDescent="0.25">
      <c r="N10212" s="131" t="e">
        <f t="shared" si="159"/>
        <v>#N/A</v>
      </c>
    </row>
    <row r="10213" spans="14:14" ht="12.75" customHeight="1" x14ac:dyDescent="0.25">
      <c r="N10213" s="131" t="e">
        <f t="shared" si="159"/>
        <v>#N/A</v>
      </c>
    </row>
    <row r="10214" spans="14:14" ht="12.75" customHeight="1" x14ac:dyDescent="0.25">
      <c r="N10214" s="131" t="e">
        <f t="shared" si="159"/>
        <v>#N/A</v>
      </c>
    </row>
    <row r="10215" spans="14:14" ht="12.75" customHeight="1" x14ac:dyDescent="0.25">
      <c r="N10215" s="131" t="e">
        <f t="shared" si="159"/>
        <v>#N/A</v>
      </c>
    </row>
    <row r="10216" spans="14:14" ht="12.75" customHeight="1" x14ac:dyDescent="0.25">
      <c r="N10216" s="131" t="e">
        <f t="shared" si="159"/>
        <v>#N/A</v>
      </c>
    </row>
    <row r="10217" spans="14:14" ht="12.75" customHeight="1" x14ac:dyDescent="0.25">
      <c r="N10217" s="131" t="e">
        <f t="shared" si="159"/>
        <v>#N/A</v>
      </c>
    </row>
    <row r="10218" spans="14:14" ht="12.75" customHeight="1" x14ac:dyDescent="0.25">
      <c r="N10218" s="131" t="e">
        <f t="shared" si="159"/>
        <v>#N/A</v>
      </c>
    </row>
    <row r="10219" spans="14:14" ht="12.75" customHeight="1" x14ac:dyDescent="0.25">
      <c r="N10219" s="131" t="e">
        <f t="shared" si="159"/>
        <v>#N/A</v>
      </c>
    </row>
    <row r="10220" spans="14:14" ht="12.75" customHeight="1" x14ac:dyDescent="0.25">
      <c r="N10220" s="131" t="e">
        <f t="shared" si="159"/>
        <v>#N/A</v>
      </c>
    </row>
    <row r="10221" spans="14:14" ht="12.75" customHeight="1" x14ac:dyDescent="0.25">
      <c r="N10221" s="131" t="e">
        <f t="shared" si="159"/>
        <v>#N/A</v>
      </c>
    </row>
    <row r="10222" spans="14:14" ht="12.75" customHeight="1" x14ac:dyDescent="0.25">
      <c r="N10222" s="131" t="e">
        <f t="shared" si="159"/>
        <v>#N/A</v>
      </c>
    </row>
    <row r="10223" spans="14:14" ht="12.75" customHeight="1" x14ac:dyDescent="0.25">
      <c r="N10223" s="131" t="e">
        <f t="shared" si="159"/>
        <v>#N/A</v>
      </c>
    </row>
    <row r="10224" spans="14:14" ht="12.75" customHeight="1" x14ac:dyDescent="0.25">
      <c r="N10224" s="131" t="e">
        <f t="shared" si="159"/>
        <v>#N/A</v>
      </c>
    </row>
    <row r="10225" spans="14:14" ht="12.75" customHeight="1" x14ac:dyDescent="0.25">
      <c r="N10225" s="131" t="e">
        <f t="shared" si="159"/>
        <v>#N/A</v>
      </c>
    </row>
    <row r="10226" spans="14:14" ht="12.75" customHeight="1" x14ac:dyDescent="0.25">
      <c r="N10226" s="131" t="e">
        <f t="shared" si="159"/>
        <v>#N/A</v>
      </c>
    </row>
    <row r="10227" spans="14:14" ht="12.75" customHeight="1" x14ac:dyDescent="0.25">
      <c r="N10227" s="131" t="e">
        <f t="shared" si="159"/>
        <v>#N/A</v>
      </c>
    </row>
    <row r="10228" spans="14:14" ht="12.75" customHeight="1" x14ac:dyDescent="0.25">
      <c r="N10228" s="131" t="e">
        <f t="shared" si="159"/>
        <v>#N/A</v>
      </c>
    </row>
    <row r="10229" spans="14:14" ht="12.75" customHeight="1" x14ac:dyDescent="0.25">
      <c r="N10229" s="131" t="e">
        <f t="shared" si="159"/>
        <v>#N/A</v>
      </c>
    </row>
    <row r="10230" spans="14:14" ht="12.75" customHeight="1" x14ac:dyDescent="0.25">
      <c r="N10230" s="131" t="e">
        <f t="shared" si="159"/>
        <v>#N/A</v>
      </c>
    </row>
    <row r="10231" spans="14:14" ht="12.75" customHeight="1" x14ac:dyDescent="0.25">
      <c r="N10231" s="131" t="e">
        <f t="shared" si="159"/>
        <v>#N/A</v>
      </c>
    </row>
    <row r="10232" spans="14:14" ht="12.75" customHeight="1" x14ac:dyDescent="0.25">
      <c r="N10232" s="131" t="e">
        <f t="shared" si="159"/>
        <v>#N/A</v>
      </c>
    </row>
    <row r="10233" spans="14:14" ht="12.75" customHeight="1" x14ac:dyDescent="0.25">
      <c r="N10233" s="131" t="e">
        <f t="shared" si="159"/>
        <v>#N/A</v>
      </c>
    </row>
    <row r="10234" spans="14:14" ht="12.75" customHeight="1" x14ac:dyDescent="0.25">
      <c r="N10234" s="131" t="e">
        <f t="shared" si="159"/>
        <v>#N/A</v>
      </c>
    </row>
    <row r="10235" spans="14:14" ht="12.75" customHeight="1" x14ac:dyDescent="0.25">
      <c r="N10235" s="131" t="e">
        <f t="shared" si="159"/>
        <v>#N/A</v>
      </c>
    </row>
    <row r="10236" spans="14:14" ht="12.75" customHeight="1" x14ac:dyDescent="0.25">
      <c r="N10236" s="131" t="e">
        <f t="shared" si="159"/>
        <v>#N/A</v>
      </c>
    </row>
    <row r="10237" spans="14:14" ht="12.75" customHeight="1" x14ac:dyDescent="0.25">
      <c r="N10237" s="131" t="e">
        <f t="shared" si="159"/>
        <v>#N/A</v>
      </c>
    </row>
    <row r="10238" spans="14:14" ht="12.75" customHeight="1" x14ac:dyDescent="0.25">
      <c r="N10238" s="131" t="e">
        <f t="shared" si="159"/>
        <v>#N/A</v>
      </c>
    </row>
    <row r="10239" spans="14:14" ht="12.75" customHeight="1" x14ac:dyDescent="0.25">
      <c r="N10239" s="131" t="e">
        <f t="shared" si="159"/>
        <v>#N/A</v>
      </c>
    </row>
    <row r="10240" spans="14:14" ht="12.75" customHeight="1" x14ac:dyDescent="0.25">
      <c r="N10240" s="131" t="e">
        <f t="shared" si="159"/>
        <v>#N/A</v>
      </c>
    </row>
    <row r="10241" spans="14:14" ht="12.75" customHeight="1" x14ac:dyDescent="0.25">
      <c r="N10241" s="131" t="e">
        <f t="shared" si="159"/>
        <v>#N/A</v>
      </c>
    </row>
    <row r="10242" spans="14:14" ht="12.75" customHeight="1" x14ac:dyDescent="0.25">
      <c r="N10242" s="131" t="e">
        <f t="shared" si="159"/>
        <v>#N/A</v>
      </c>
    </row>
    <row r="10243" spans="14:14" ht="12.75" customHeight="1" x14ac:dyDescent="0.25">
      <c r="N10243" s="131" t="e">
        <f t="shared" si="159"/>
        <v>#N/A</v>
      </c>
    </row>
    <row r="10244" spans="14:14" ht="12.75" customHeight="1" x14ac:dyDescent="0.25">
      <c r="N10244" s="131" t="e">
        <f t="shared" ref="N10244:N10307" si="160">VLOOKUP(I10244,$O$3:$P$10,2,FALSE)</f>
        <v>#N/A</v>
      </c>
    </row>
    <row r="10245" spans="14:14" ht="12.75" customHeight="1" x14ac:dyDescent="0.25">
      <c r="N10245" s="131" t="e">
        <f t="shared" si="160"/>
        <v>#N/A</v>
      </c>
    </row>
    <row r="10246" spans="14:14" ht="12.75" customHeight="1" x14ac:dyDescent="0.25">
      <c r="N10246" s="131" t="e">
        <f t="shared" si="160"/>
        <v>#N/A</v>
      </c>
    </row>
    <row r="10247" spans="14:14" ht="12.75" customHeight="1" x14ac:dyDescent="0.25">
      <c r="N10247" s="131" t="e">
        <f t="shared" si="160"/>
        <v>#N/A</v>
      </c>
    </row>
    <row r="10248" spans="14:14" ht="12.75" customHeight="1" x14ac:dyDescent="0.25">
      <c r="N10248" s="131" t="e">
        <f t="shared" si="160"/>
        <v>#N/A</v>
      </c>
    </row>
    <row r="10249" spans="14:14" ht="12.75" customHeight="1" x14ac:dyDescent="0.25">
      <c r="N10249" s="131" t="e">
        <f t="shared" si="160"/>
        <v>#N/A</v>
      </c>
    </row>
    <row r="10250" spans="14:14" ht="12.75" customHeight="1" x14ac:dyDescent="0.25">
      <c r="N10250" s="131" t="e">
        <f t="shared" si="160"/>
        <v>#N/A</v>
      </c>
    </row>
    <row r="10251" spans="14:14" ht="12.75" customHeight="1" x14ac:dyDescent="0.25">
      <c r="N10251" s="131" t="e">
        <f t="shared" si="160"/>
        <v>#N/A</v>
      </c>
    </row>
    <row r="10252" spans="14:14" ht="12.75" customHeight="1" x14ac:dyDescent="0.25">
      <c r="N10252" s="131" t="e">
        <f t="shared" si="160"/>
        <v>#N/A</v>
      </c>
    </row>
    <row r="10253" spans="14:14" ht="12.75" customHeight="1" x14ac:dyDescent="0.25">
      <c r="N10253" s="131" t="e">
        <f t="shared" si="160"/>
        <v>#N/A</v>
      </c>
    </row>
    <row r="10254" spans="14:14" ht="12.75" customHeight="1" x14ac:dyDescent="0.25">
      <c r="N10254" s="131" t="e">
        <f t="shared" si="160"/>
        <v>#N/A</v>
      </c>
    </row>
    <row r="10255" spans="14:14" ht="12.75" customHeight="1" x14ac:dyDescent="0.25">
      <c r="N10255" s="131" t="e">
        <f t="shared" si="160"/>
        <v>#N/A</v>
      </c>
    </row>
    <row r="10256" spans="14:14" ht="12.75" customHeight="1" x14ac:dyDescent="0.25">
      <c r="N10256" s="131" t="e">
        <f t="shared" si="160"/>
        <v>#N/A</v>
      </c>
    </row>
    <row r="10257" spans="14:14" ht="12.75" customHeight="1" x14ac:dyDescent="0.25">
      <c r="N10257" s="131" t="e">
        <f t="shared" si="160"/>
        <v>#N/A</v>
      </c>
    </row>
    <row r="10258" spans="14:14" ht="12.75" customHeight="1" x14ac:dyDescent="0.25">
      <c r="N10258" s="131" t="e">
        <f t="shared" si="160"/>
        <v>#N/A</v>
      </c>
    </row>
    <row r="10259" spans="14:14" ht="12.75" customHeight="1" x14ac:dyDescent="0.25">
      <c r="N10259" s="131" t="e">
        <f t="shared" si="160"/>
        <v>#N/A</v>
      </c>
    </row>
    <row r="10260" spans="14:14" ht="12.75" customHeight="1" x14ac:dyDescent="0.25">
      <c r="N10260" s="131" t="e">
        <f t="shared" si="160"/>
        <v>#N/A</v>
      </c>
    </row>
    <row r="10261" spans="14:14" ht="12.75" customHeight="1" x14ac:dyDescent="0.25">
      <c r="N10261" s="131" t="e">
        <f t="shared" si="160"/>
        <v>#N/A</v>
      </c>
    </row>
    <row r="10262" spans="14:14" ht="12.75" customHeight="1" x14ac:dyDescent="0.25">
      <c r="N10262" s="131" t="e">
        <f t="shared" si="160"/>
        <v>#N/A</v>
      </c>
    </row>
    <row r="10263" spans="14:14" ht="12.75" customHeight="1" x14ac:dyDescent="0.25">
      <c r="N10263" s="131" t="e">
        <f t="shared" si="160"/>
        <v>#N/A</v>
      </c>
    </row>
    <row r="10264" spans="14:14" ht="12.75" customHeight="1" x14ac:dyDescent="0.25">
      <c r="N10264" s="131" t="e">
        <f t="shared" si="160"/>
        <v>#N/A</v>
      </c>
    </row>
    <row r="10265" spans="14:14" ht="12.75" customHeight="1" x14ac:dyDescent="0.25">
      <c r="N10265" s="131" t="e">
        <f t="shared" si="160"/>
        <v>#N/A</v>
      </c>
    </row>
    <row r="10266" spans="14:14" ht="12.75" customHeight="1" x14ac:dyDescent="0.25">
      <c r="N10266" s="131" t="e">
        <f t="shared" si="160"/>
        <v>#N/A</v>
      </c>
    </row>
    <row r="10267" spans="14:14" ht="12.75" customHeight="1" x14ac:dyDescent="0.25">
      <c r="N10267" s="131" t="e">
        <f t="shared" si="160"/>
        <v>#N/A</v>
      </c>
    </row>
    <row r="10268" spans="14:14" ht="12.75" customHeight="1" x14ac:dyDescent="0.25">
      <c r="N10268" s="131" t="e">
        <f t="shared" si="160"/>
        <v>#N/A</v>
      </c>
    </row>
    <row r="10269" spans="14:14" ht="12.75" customHeight="1" x14ac:dyDescent="0.25">
      <c r="N10269" s="131" t="e">
        <f t="shared" si="160"/>
        <v>#N/A</v>
      </c>
    </row>
    <row r="10270" spans="14:14" ht="12.75" customHeight="1" x14ac:dyDescent="0.25">
      <c r="N10270" s="131" t="e">
        <f t="shared" si="160"/>
        <v>#N/A</v>
      </c>
    </row>
    <row r="10271" spans="14:14" ht="12.75" customHeight="1" x14ac:dyDescent="0.25">
      <c r="N10271" s="131" t="e">
        <f t="shared" si="160"/>
        <v>#N/A</v>
      </c>
    </row>
    <row r="10272" spans="14:14" ht="12.75" customHeight="1" x14ac:dyDescent="0.25">
      <c r="N10272" s="131" t="e">
        <f t="shared" si="160"/>
        <v>#N/A</v>
      </c>
    </row>
    <row r="10273" spans="14:14" ht="12.75" customHeight="1" x14ac:dyDescent="0.25">
      <c r="N10273" s="131" t="e">
        <f t="shared" si="160"/>
        <v>#N/A</v>
      </c>
    </row>
    <row r="10274" spans="14:14" ht="12.75" customHeight="1" x14ac:dyDescent="0.25">
      <c r="N10274" s="131" t="e">
        <f t="shared" si="160"/>
        <v>#N/A</v>
      </c>
    </row>
    <row r="10275" spans="14:14" ht="12.75" customHeight="1" x14ac:dyDescent="0.25">
      <c r="N10275" s="131" t="e">
        <f t="shared" si="160"/>
        <v>#N/A</v>
      </c>
    </row>
    <row r="10276" spans="14:14" ht="12.75" customHeight="1" x14ac:dyDescent="0.25">
      <c r="N10276" s="131" t="e">
        <f t="shared" si="160"/>
        <v>#N/A</v>
      </c>
    </row>
    <row r="10277" spans="14:14" ht="12.75" customHeight="1" x14ac:dyDescent="0.25">
      <c r="N10277" s="131" t="e">
        <f t="shared" si="160"/>
        <v>#N/A</v>
      </c>
    </row>
    <row r="10278" spans="14:14" ht="12.75" customHeight="1" x14ac:dyDescent="0.25">
      <c r="N10278" s="131" t="e">
        <f t="shared" si="160"/>
        <v>#N/A</v>
      </c>
    </row>
    <row r="10279" spans="14:14" ht="12.75" customHeight="1" x14ac:dyDescent="0.25">
      <c r="N10279" s="131" t="e">
        <f t="shared" si="160"/>
        <v>#N/A</v>
      </c>
    </row>
    <row r="10280" spans="14:14" ht="12.75" customHeight="1" x14ac:dyDescent="0.25">
      <c r="N10280" s="131" t="e">
        <f t="shared" si="160"/>
        <v>#N/A</v>
      </c>
    </row>
    <row r="10281" spans="14:14" ht="12.75" customHeight="1" x14ac:dyDescent="0.25">
      <c r="N10281" s="131" t="e">
        <f t="shared" si="160"/>
        <v>#N/A</v>
      </c>
    </row>
    <row r="10282" spans="14:14" ht="12.75" customHeight="1" x14ac:dyDescent="0.25">
      <c r="N10282" s="131" t="e">
        <f t="shared" si="160"/>
        <v>#N/A</v>
      </c>
    </row>
    <row r="10283" spans="14:14" ht="12.75" customHeight="1" x14ac:dyDescent="0.25">
      <c r="N10283" s="131" t="e">
        <f t="shared" si="160"/>
        <v>#N/A</v>
      </c>
    </row>
    <row r="10284" spans="14:14" ht="12.75" customHeight="1" x14ac:dyDescent="0.25">
      <c r="N10284" s="131" t="e">
        <f t="shared" si="160"/>
        <v>#N/A</v>
      </c>
    </row>
    <row r="10285" spans="14:14" ht="12.75" customHeight="1" x14ac:dyDescent="0.25">
      <c r="N10285" s="131" t="e">
        <f t="shared" si="160"/>
        <v>#N/A</v>
      </c>
    </row>
    <row r="10286" spans="14:14" ht="12.75" customHeight="1" x14ac:dyDescent="0.25">
      <c r="N10286" s="131" t="e">
        <f t="shared" si="160"/>
        <v>#N/A</v>
      </c>
    </row>
    <row r="10287" spans="14:14" ht="12.75" customHeight="1" x14ac:dyDescent="0.25">
      <c r="N10287" s="131" t="e">
        <f t="shared" si="160"/>
        <v>#N/A</v>
      </c>
    </row>
    <row r="10288" spans="14:14" ht="12.75" customHeight="1" x14ac:dyDescent="0.25">
      <c r="N10288" s="131" t="e">
        <f t="shared" si="160"/>
        <v>#N/A</v>
      </c>
    </row>
    <row r="10289" spans="14:14" ht="12.75" customHeight="1" x14ac:dyDescent="0.25">
      <c r="N10289" s="131" t="e">
        <f t="shared" si="160"/>
        <v>#N/A</v>
      </c>
    </row>
    <row r="10290" spans="14:14" ht="12.75" customHeight="1" x14ac:dyDescent="0.25">
      <c r="N10290" s="131" t="e">
        <f t="shared" si="160"/>
        <v>#N/A</v>
      </c>
    </row>
    <row r="10291" spans="14:14" ht="12.75" customHeight="1" x14ac:dyDescent="0.25">
      <c r="N10291" s="131" t="e">
        <f t="shared" si="160"/>
        <v>#N/A</v>
      </c>
    </row>
    <row r="10292" spans="14:14" ht="12.75" customHeight="1" x14ac:dyDescent="0.25">
      <c r="N10292" s="131" t="e">
        <f t="shared" si="160"/>
        <v>#N/A</v>
      </c>
    </row>
    <row r="10293" spans="14:14" ht="12.75" customHeight="1" x14ac:dyDescent="0.25">
      <c r="N10293" s="131" t="e">
        <f t="shared" si="160"/>
        <v>#N/A</v>
      </c>
    </row>
    <row r="10294" spans="14:14" ht="12.75" customHeight="1" x14ac:dyDescent="0.25">
      <c r="N10294" s="131" t="e">
        <f t="shared" si="160"/>
        <v>#N/A</v>
      </c>
    </row>
    <row r="10295" spans="14:14" ht="12.75" customHeight="1" x14ac:dyDescent="0.25">
      <c r="N10295" s="131" t="e">
        <f t="shared" si="160"/>
        <v>#N/A</v>
      </c>
    </row>
    <row r="10296" spans="14:14" ht="12.75" customHeight="1" x14ac:dyDescent="0.25">
      <c r="N10296" s="131" t="e">
        <f t="shared" si="160"/>
        <v>#N/A</v>
      </c>
    </row>
    <row r="10297" spans="14:14" ht="12.75" customHeight="1" x14ac:dyDescent="0.25">
      <c r="N10297" s="131" t="e">
        <f t="shared" si="160"/>
        <v>#N/A</v>
      </c>
    </row>
    <row r="10298" spans="14:14" ht="12.75" customHeight="1" x14ac:dyDescent="0.25">
      <c r="N10298" s="131" t="e">
        <f t="shared" si="160"/>
        <v>#N/A</v>
      </c>
    </row>
    <row r="10299" spans="14:14" ht="12.75" customHeight="1" x14ac:dyDescent="0.25">
      <c r="N10299" s="131" t="e">
        <f t="shared" si="160"/>
        <v>#N/A</v>
      </c>
    </row>
    <row r="10300" spans="14:14" ht="12.75" customHeight="1" x14ac:dyDescent="0.25">
      <c r="N10300" s="131" t="e">
        <f t="shared" si="160"/>
        <v>#N/A</v>
      </c>
    </row>
    <row r="10301" spans="14:14" ht="12.75" customHeight="1" x14ac:dyDescent="0.25">
      <c r="N10301" s="131" t="e">
        <f t="shared" si="160"/>
        <v>#N/A</v>
      </c>
    </row>
    <row r="10302" spans="14:14" ht="12.75" customHeight="1" x14ac:dyDescent="0.25">
      <c r="N10302" s="131" t="e">
        <f t="shared" si="160"/>
        <v>#N/A</v>
      </c>
    </row>
    <row r="10303" spans="14:14" ht="12.75" customHeight="1" x14ac:dyDescent="0.25">
      <c r="N10303" s="131" t="e">
        <f t="shared" si="160"/>
        <v>#N/A</v>
      </c>
    </row>
    <row r="10304" spans="14:14" ht="12.75" customHeight="1" x14ac:dyDescent="0.25">
      <c r="N10304" s="131" t="e">
        <f t="shared" si="160"/>
        <v>#N/A</v>
      </c>
    </row>
    <row r="10305" spans="14:14" ht="12.75" customHeight="1" x14ac:dyDescent="0.25">
      <c r="N10305" s="131" t="e">
        <f t="shared" si="160"/>
        <v>#N/A</v>
      </c>
    </row>
    <row r="10306" spans="14:14" ht="12.75" customHeight="1" x14ac:dyDescent="0.25">
      <c r="N10306" s="131" t="e">
        <f t="shared" si="160"/>
        <v>#N/A</v>
      </c>
    </row>
    <row r="10307" spans="14:14" ht="12.75" customHeight="1" x14ac:dyDescent="0.25">
      <c r="N10307" s="131" t="e">
        <f t="shared" si="160"/>
        <v>#N/A</v>
      </c>
    </row>
    <row r="10308" spans="14:14" ht="12.75" customHeight="1" x14ac:dyDescent="0.25">
      <c r="N10308" s="131" t="e">
        <f t="shared" ref="N10308:N10371" si="161">VLOOKUP(I10308,$O$3:$P$10,2,FALSE)</f>
        <v>#N/A</v>
      </c>
    </row>
    <row r="10309" spans="14:14" ht="12.75" customHeight="1" x14ac:dyDescent="0.25">
      <c r="N10309" s="131" t="e">
        <f t="shared" si="161"/>
        <v>#N/A</v>
      </c>
    </row>
    <row r="10310" spans="14:14" ht="12.75" customHeight="1" x14ac:dyDescent="0.25">
      <c r="N10310" s="131" t="e">
        <f t="shared" si="161"/>
        <v>#N/A</v>
      </c>
    </row>
    <row r="10311" spans="14:14" ht="12.75" customHeight="1" x14ac:dyDescent="0.25">
      <c r="N10311" s="131" t="e">
        <f t="shared" si="161"/>
        <v>#N/A</v>
      </c>
    </row>
    <row r="10312" spans="14:14" ht="12.75" customHeight="1" x14ac:dyDescent="0.25">
      <c r="N10312" s="131" t="e">
        <f t="shared" si="161"/>
        <v>#N/A</v>
      </c>
    </row>
    <row r="10313" spans="14:14" ht="12.75" customHeight="1" x14ac:dyDescent="0.25">
      <c r="N10313" s="131" t="e">
        <f t="shared" si="161"/>
        <v>#N/A</v>
      </c>
    </row>
    <row r="10314" spans="14:14" ht="12.75" customHeight="1" x14ac:dyDescent="0.25">
      <c r="N10314" s="131" t="e">
        <f t="shared" si="161"/>
        <v>#N/A</v>
      </c>
    </row>
    <row r="10315" spans="14:14" ht="12.75" customHeight="1" x14ac:dyDescent="0.25">
      <c r="N10315" s="131" t="e">
        <f t="shared" si="161"/>
        <v>#N/A</v>
      </c>
    </row>
    <row r="10316" spans="14:14" ht="12.75" customHeight="1" x14ac:dyDescent="0.25">
      <c r="N10316" s="131" t="e">
        <f t="shared" si="161"/>
        <v>#N/A</v>
      </c>
    </row>
    <row r="10317" spans="14:14" ht="12.75" customHeight="1" x14ac:dyDescent="0.25">
      <c r="N10317" s="131" t="e">
        <f t="shared" si="161"/>
        <v>#N/A</v>
      </c>
    </row>
    <row r="10318" spans="14:14" ht="12.75" customHeight="1" x14ac:dyDescent="0.25">
      <c r="N10318" s="131" t="e">
        <f t="shared" si="161"/>
        <v>#N/A</v>
      </c>
    </row>
    <row r="10319" spans="14:14" ht="12.75" customHeight="1" x14ac:dyDescent="0.25">
      <c r="N10319" s="131" t="e">
        <f t="shared" si="161"/>
        <v>#N/A</v>
      </c>
    </row>
    <row r="10320" spans="14:14" ht="12.75" customHeight="1" x14ac:dyDescent="0.25">
      <c r="N10320" s="131" t="e">
        <f t="shared" si="161"/>
        <v>#N/A</v>
      </c>
    </row>
    <row r="10321" spans="14:14" ht="12.75" customHeight="1" x14ac:dyDescent="0.25">
      <c r="N10321" s="131" t="e">
        <f t="shared" si="161"/>
        <v>#N/A</v>
      </c>
    </row>
    <row r="10322" spans="14:14" ht="12.75" customHeight="1" x14ac:dyDescent="0.25">
      <c r="N10322" s="131" t="e">
        <f t="shared" si="161"/>
        <v>#N/A</v>
      </c>
    </row>
    <row r="10323" spans="14:14" ht="12.75" customHeight="1" x14ac:dyDescent="0.25">
      <c r="N10323" s="131" t="e">
        <f t="shared" si="161"/>
        <v>#N/A</v>
      </c>
    </row>
    <row r="10324" spans="14:14" ht="12.75" customHeight="1" x14ac:dyDescent="0.25">
      <c r="N10324" s="131" t="e">
        <f t="shared" si="161"/>
        <v>#N/A</v>
      </c>
    </row>
    <row r="10325" spans="14:14" ht="12.75" customHeight="1" x14ac:dyDescent="0.25">
      <c r="N10325" s="131" t="e">
        <f t="shared" si="161"/>
        <v>#N/A</v>
      </c>
    </row>
    <row r="10326" spans="14:14" ht="12.75" customHeight="1" x14ac:dyDescent="0.25">
      <c r="N10326" s="131" t="e">
        <f t="shared" si="161"/>
        <v>#N/A</v>
      </c>
    </row>
    <row r="10327" spans="14:14" ht="12.75" customHeight="1" x14ac:dyDescent="0.25">
      <c r="N10327" s="131" t="e">
        <f t="shared" si="161"/>
        <v>#N/A</v>
      </c>
    </row>
    <row r="10328" spans="14:14" ht="12.75" customHeight="1" x14ac:dyDescent="0.25">
      <c r="N10328" s="131" t="e">
        <f t="shared" si="161"/>
        <v>#N/A</v>
      </c>
    </row>
    <row r="10329" spans="14:14" ht="12.75" customHeight="1" x14ac:dyDescent="0.25">
      <c r="N10329" s="131" t="e">
        <f t="shared" si="161"/>
        <v>#N/A</v>
      </c>
    </row>
    <row r="10330" spans="14:14" ht="12.75" customHeight="1" x14ac:dyDescent="0.25">
      <c r="N10330" s="131" t="e">
        <f t="shared" si="161"/>
        <v>#N/A</v>
      </c>
    </row>
    <row r="10331" spans="14:14" ht="12.75" customHeight="1" x14ac:dyDescent="0.25">
      <c r="N10331" s="131" t="e">
        <f t="shared" si="161"/>
        <v>#N/A</v>
      </c>
    </row>
    <row r="10332" spans="14:14" ht="12.75" customHeight="1" x14ac:dyDescent="0.25">
      <c r="N10332" s="131" t="e">
        <f t="shared" si="161"/>
        <v>#N/A</v>
      </c>
    </row>
    <row r="10333" spans="14:14" ht="12.75" customHeight="1" x14ac:dyDescent="0.25">
      <c r="N10333" s="131" t="e">
        <f t="shared" si="161"/>
        <v>#N/A</v>
      </c>
    </row>
    <row r="10334" spans="14:14" ht="12.75" customHeight="1" x14ac:dyDescent="0.25">
      <c r="N10334" s="131" t="e">
        <f t="shared" si="161"/>
        <v>#N/A</v>
      </c>
    </row>
    <row r="10335" spans="14:14" ht="12.75" customHeight="1" x14ac:dyDescent="0.25">
      <c r="N10335" s="131" t="e">
        <f t="shared" si="161"/>
        <v>#N/A</v>
      </c>
    </row>
    <row r="10336" spans="14:14" ht="12.75" customHeight="1" x14ac:dyDescent="0.25">
      <c r="N10336" s="131" t="e">
        <f t="shared" si="161"/>
        <v>#N/A</v>
      </c>
    </row>
    <row r="10337" spans="14:14" ht="12.75" customHeight="1" x14ac:dyDescent="0.25">
      <c r="N10337" s="131" t="e">
        <f t="shared" si="161"/>
        <v>#N/A</v>
      </c>
    </row>
    <row r="10338" spans="14:14" ht="12.75" customHeight="1" x14ac:dyDescent="0.25">
      <c r="N10338" s="131" t="e">
        <f t="shared" si="161"/>
        <v>#N/A</v>
      </c>
    </row>
    <row r="10339" spans="14:14" ht="12.75" customHeight="1" x14ac:dyDescent="0.25">
      <c r="N10339" s="131" t="e">
        <f t="shared" si="161"/>
        <v>#N/A</v>
      </c>
    </row>
    <row r="10340" spans="14:14" ht="12.75" customHeight="1" x14ac:dyDescent="0.25">
      <c r="N10340" s="131" t="e">
        <f t="shared" si="161"/>
        <v>#N/A</v>
      </c>
    </row>
    <row r="10341" spans="14:14" ht="12.75" customHeight="1" x14ac:dyDescent="0.25">
      <c r="N10341" s="131" t="e">
        <f t="shared" si="161"/>
        <v>#N/A</v>
      </c>
    </row>
    <row r="10342" spans="14:14" ht="12.75" customHeight="1" x14ac:dyDescent="0.25">
      <c r="N10342" s="131" t="e">
        <f t="shared" si="161"/>
        <v>#N/A</v>
      </c>
    </row>
    <row r="10343" spans="14:14" ht="12.75" customHeight="1" x14ac:dyDescent="0.25">
      <c r="N10343" s="131" t="e">
        <f t="shared" si="161"/>
        <v>#N/A</v>
      </c>
    </row>
    <row r="10344" spans="14:14" ht="12.75" customHeight="1" x14ac:dyDescent="0.25">
      <c r="N10344" s="131" t="e">
        <f t="shared" si="161"/>
        <v>#N/A</v>
      </c>
    </row>
    <row r="10345" spans="14:14" ht="12.75" customHeight="1" x14ac:dyDescent="0.25">
      <c r="N10345" s="131" t="e">
        <f t="shared" si="161"/>
        <v>#N/A</v>
      </c>
    </row>
    <row r="10346" spans="14:14" ht="12.75" customHeight="1" x14ac:dyDescent="0.25">
      <c r="N10346" s="131" t="e">
        <f t="shared" si="161"/>
        <v>#N/A</v>
      </c>
    </row>
    <row r="10347" spans="14:14" ht="12.75" customHeight="1" x14ac:dyDescent="0.25">
      <c r="N10347" s="131" t="e">
        <f t="shared" si="161"/>
        <v>#N/A</v>
      </c>
    </row>
    <row r="10348" spans="14:14" ht="12.75" customHeight="1" x14ac:dyDescent="0.25">
      <c r="N10348" s="131" t="e">
        <f t="shared" si="161"/>
        <v>#N/A</v>
      </c>
    </row>
    <row r="10349" spans="14:14" ht="12.75" customHeight="1" x14ac:dyDescent="0.25">
      <c r="N10349" s="131" t="e">
        <f t="shared" si="161"/>
        <v>#N/A</v>
      </c>
    </row>
    <row r="10350" spans="14:14" ht="12.75" customHeight="1" x14ac:dyDescent="0.25">
      <c r="N10350" s="131" t="e">
        <f t="shared" si="161"/>
        <v>#N/A</v>
      </c>
    </row>
    <row r="10351" spans="14:14" ht="12.75" customHeight="1" x14ac:dyDescent="0.25">
      <c r="N10351" s="131" t="e">
        <f t="shared" si="161"/>
        <v>#N/A</v>
      </c>
    </row>
    <row r="10352" spans="14:14" ht="12.75" customHeight="1" x14ac:dyDescent="0.25">
      <c r="N10352" s="131" t="e">
        <f t="shared" si="161"/>
        <v>#N/A</v>
      </c>
    </row>
    <row r="10353" spans="14:14" ht="12.75" customHeight="1" x14ac:dyDescent="0.25">
      <c r="N10353" s="131" t="e">
        <f t="shared" si="161"/>
        <v>#N/A</v>
      </c>
    </row>
    <row r="10354" spans="14:14" ht="12.75" customHeight="1" x14ac:dyDescent="0.25">
      <c r="N10354" s="131" t="e">
        <f t="shared" si="161"/>
        <v>#N/A</v>
      </c>
    </row>
    <row r="10355" spans="14:14" ht="12.75" customHeight="1" x14ac:dyDescent="0.25">
      <c r="N10355" s="131" t="e">
        <f t="shared" si="161"/>
        <v>#N/A</v>
      </c>
    </row>
    <row r="10356" spans="14:14" ht="12.75" customHeight="1" x14ac:dyDescent="0.25">
      <c r="N10356" s="131" t="e">
        <f t="shared" si="161"/>
        <v>#N/A</v>
      </c>
    </row>
    <row r="10357" spans="14:14" ht="12.75" customHeight="1" x14ac:dyDescent="0.25">
      <c r="N10357" s="131" t="e">
        <f t="shared" si="161"/>
        <v>#N/A</v>
      </c>
    </row>
    <row r="10358" spans="14:14" ht="12.75" customHeight="1" x14ac:dyDescent="0.25">
      <c r="N10358" s="131" t="e">
        <f t="shared" si="161"/>
        <v>#N/A</v>
      </c>
    </row>
    <row r="10359" spans="14:14" ht="12.75" customHeight="1" x14ac:dyDescent="0.25">
      <c r="N10359" s="131" t="e">
        <f t="shared" si="161"/>
        <v>#N/A</v>
      </c>
    </row>
    <row r="10360" spans="14:14" ht="12.75" customHeight="1" x14ac:dyDescent="0.25">
      <c r="N10360" s="131" t="e">
        <f t="shared" si="161"/>
        <v>#N/A</v>
      </c>
    </row>
    <row r="10361" spans="14:14" ht="12.75" customHeight="1" x14ac:dyDescent="0.25">
      <c r="N10361" s="131" t="e">
        <f t="shared" si="161"/>
        <v>#N/A</v>
      </c>
    </row>
    <row r="10362" spans="14:14" ht="12.75" customHeight="1" x14ac:dyDescent="0.25">
      <c r="N10362" s="131" t="e">
        <f t="shared" si="161"/>
        <v>#N/A</v>
      </c>
    </row>
    <row r="10363" spans="14:14" ht="12.75" customHeight="1" x14ac:dyDescent="0.25">
      <c r="N10363" s="131" t="e">
        <f t="shared" si="161"/>
        <v>#N/A</v>
      </c>
    </row>
    <row r="10364" spans="14:14" ht="12.75" customHeight="1" x14ac:dyDescent="0.25">
      <c r="N10364" s="131" t="e">
        <f t="shared" si="161"/>
        <v>#N/A</v>
      </c>
    </row>
    <row r="10365" spans="14:14" ht="12.75" customHeight="1" x14ac:dyDescent="0.25">
      <c r="N10365" s="131" t="e">
        <f t="shared" si="161"/>
        <v>#N/A</v>
      </c>
    </row>
    <row r="10366" spans="14:14" ht="12.75" customHeight="1" x14ac:dyDescent="0.25">
      <c r="N10366" s="131" t="e">
        <f t="shared" si="161"/>
        <v>#N/A</v>
      </c>
    </row>
    <row r="10367" spans="14:14" ht="12.75" customHeight="1" x14ac:dyDescent="0.25">
      <c r="N10367" s="131" t="e">
        <f t="shared" si="161"/>
        <v>#N/A</v>
      </c>
    </row>
    <row r="10368" spans="14:14" ht="12.75" customHeight="1" x14ac:dyDescent="0.25">
      <c r="N10368" s="131" t="e">
        <f t="shared" si="161"/>
        <v>#N/A</v>
      </c>
    </row>
    <row r="10369" spans="14:14" ht="12.75" customHeight="1" x14ac:dyDescent="0.25">
      <c r="N10369" s="131" t="e">
        <f t="shared" si="161"/>
        <v>#N/A</v>
      </c>
    </row>
    <row r="10370" spans="14:14" ht="12.75" customHeight="1" x14ac:dyDescent="0.25">
      <c r="N10370" s="131" t="e">
        <f t="shared" si="161"/>
        <v>#N/A</v>
      </c>
    </row>
    <row r="10371" spans="14:14" ht="12.75" customHeight="1" x14ac:dyDescent="0.25">
      <c r="N10371" s="131" t="e">
        <f t="shared" si="161"/>
        <v>#N/A</v>
      </c>
    </row>
    <row r="10372" spans="14:14" ht="12.75" customHeight="1" x14ac:dyDescent="0.25">
      <c r="N10372" s="131" t="e">
        <f t="shared" ref="N10372:N10435" si="162">VLOOKUP(I10372,$O$3:$P$10,2,FALSE)</f>
        <v>#N/A</v>
      </c>
    </row>
    <row r="10373" spans="14:14" ht="12.75" customHeight="1" x14ac:dyDescent="0.25">
      <c r="N10373" s="131" t="e">
        <f t="shared" si="162"/>
        <v>#N/A</v>
      </c>
    </row>
    <row r="10374" spans="14:14" ht="12.75" customHeight="1" x14ac:dyDescent="0.25">
      <c r="N10374" s="131" t="e">
        <f t="shared" si="162"/>
        <v>#N/A</v>
      </c>
    </row>
    <row r="10375" spans="14:14" ht="12.75" customHeight="1" x14ac:dyDescent="0.25">
      <c r="N10375" s="131" t="e">
        <f t="shared" si="162"/>
        <v>#N/A</v>
      </c>
    </row>
    <row r="10376" spans="14:14" ht="12.75" customHeight="1" x14ac:dyDescent="0.25">
      <c r="N10376" s="131" t="e">
        <f t="shared" si="162"/>
        <v>#N/A</v>
      </c>
    </row>
    <row r="10377" spans="14:14" ht="12.75" customHeight="1" x14ac:dyDescent="0.25">
      <c r="N10377" s="131" t="e">
        <f t="shared" si="162"/>
        <v>#N/A</v>
      </c>
    </row>
    <row r="10378" spans="14:14" ht="12.75" customHeight="1" x14ac:dyDescent="0.25">
      <c r="N10378" s="131" t="e">
        <f t="shared" si="162"/>
        <v>#N/A</v>
      </c>
    </row>
    <row r="10379" spans="14:14" ht="12.75" customHeight="1" x14ac:dyDescent="0.25">
      <c r="N10379" s="131" t="e">
        <f t="shared" si="162"/>
        <v>#N/A</v>
      </c>
    </row>
    <row r="10380" spans="14:14" ht="12.75" customHeight="1" x14ac:dyDescent="0.25">
      <c r="N10380" s="131" t="e">
        <f t="shared" si="162"/>
        <v>#N/A</v>
      </c>
    </row>
    <row r="10381" spans="14:14" ht="12.75" customHeight="1" x14ac:dyDescent="0.25">
      <c r="N10381" s="131" t="e">
        <f t="shared" si="162"/>
        <v>#N/A</v>
      </c>
    </row>
    <row r="10382" spans="14:14" ht="12.75" customHeight="1" x14ac:dyDescent="0.25">
      <c r="N10382" s="131" t="e">
        <f t="shared" si="162"/>
        <v>#N/A</v>
      </c>
    </row>
    <row r="10383" spans="14:14" ht="12.75" customHeight="1" x14ac:dyDescent="0.25">
      <c r="N10383" s="131" t="e">
        <f t="shared" si="162"/>
        <v>#N/A</v>
      </c>
    </row>
    <row r="10384" spans="14:14" ht="12.75" customHeight="1" x14ac:dyDescent="0.25">
      <c r="N10384" s="131" t="e">
        <f t="shared" si="162"/>
        <v>#N/A</v>
      </c>
    </row>
    <row r="10385" spans="14:14" ht="12.75" customHeight="1" x14ac:dyDescent="0.25">
      <c r="N10385" s="131" t="e">
        <f t="shared" si="162"/>
        <v>#N/A</v>
      </c>
    </row>
    <row r="10386" spans="14:14" ht="12.75" customHeight="1" x14ac:dyDescent="0.25">
      <c r="N10386" s="131" t="e">
        <f t="shared" si="162"/>
        <v>#N/A</v>
      </c>
    </row>
    <row r="10387" spans="14:14" ht="12.75" customHeight="1" x14ac:dyDescent="0.25">
      <c r="N10387" s="131" t="e">
        <f t="shared" si="162"/>
        <v>#N/A</v>
      </c>
    </row>
    <row r="10388" spans="14:14" ht="12.75" customHeight="1" x14ac:dyDescent="0.25">
      <c r="N10388" s="131" t="e">
        <f t="shared" si="162"/>
        <v>#N/A</v>
      </c>
    </row>
    <row r="10389" spans="14:14" ht="12.75" customHeight="1" x14ac:dyDescent="0.25">
      <c r="N10389" s="131" t="e">
        <f t="shared" si="162"/>
        <v>#N/A</v>
      </c>
    </row>
    <row r="10390" spans="14:14" ht="12.75" customHeight="1" x14ac:dyDescent="0.25">
      <c r="N10390" s="131" t="e">
        <f t="shared" si="162"/>
        <v>#N/A</v>
      </c>
    </row>
    <row r="10391" spans="14:14" ht="12.75" customHeight="1" x14ac:dyDescent="0.25">
      <c r="N10391" s="131" t="e">
        <f t="shared" si="162"/>
        <v>#N/A</v>
      </c>
    </row>
    <row r="10392" spans="14:14" ht="12.75" customHeight="1" x14ac:dyDescent="0.25">
      <c r="N10392" s="131" t="e">
        <f t="shared" si="162"/>
        <v>#N/A</v>
      </c>
    </row>
    <row r="10393" spans="14:14" ht="12.75" customHeight="1" x14ac:dyDescent="0.25">
      <c r="N10393" s="131" t="e">
        <f t="shared" si="162"/>
        <v>#N/A</v>
      </c>
    </row>
    <row r="10394" spans="14:14" ht="12.75" customHeight="1" x14ac:dyDescent="0.25">
      <c r="N10394" s="131" t="e">
        <f t="shared" si="162"/>
        <v>#N/A</v>
      </c>
    </row>
    <row r="10395" spans="14:14" ht="12.75" customHeight="1" x14ac:dyDescent="0.25">
      <c r="N10395" s="131" t="e">
        <f t="shared" si="162"/>
        <v>#N/A</v>
      </c>
    </row>
    <row r="10396" spans="14:14" ht="12.75" customHeight="1" x14ac:dyDescent="0.25">
      <c r="N10396" s="131" t="e">
        <f t="shared" si="162"/>
        <v>#N/A</v>
      </c>
    </row>
    <row r="10397" spans="14:14" ht="12.75" customHeight="1" x14ac:dyDescent="0.25">
      <c r="N10397" s="131" t="e">
        <f t="shared" si="162"/>
        <v>#N/A</v>
      </c>
    </row>
    <row r="10398" spans="14:14" ht="12.75" customHeight="1" x14ac:dyDescent="0.25">
      <c r="N10398" s="131" t="e">
        <f t="shared" si="162"/>
        <v>#N/A</v>
      </c>
    </row>
    <row r="10399" spans="14:14" ht="12.75" customHeight="1" x14ac:dyDescent="0.25">
      <c r="N10399" s="131" t="e">
        <f t="shared" si="162"/>
        <v>#N/A</v>
      </c>
    </row>
    <row r="10400" spans="14:14" ht="12.75" customHeight="1" x14ac:dyDescent="0.25">
      <c r="N10400" s="131" t="e">
        <f t="shared" si="162"/>
        <v>#N/A</v>
      </c>
    </row>
    <row r="10401" spans="14:14" ht="12.75" customHeight="1" x14ac:dyDescent="0.25">
      <c r="N10401" s="131" t="e">
        <f t="shared" si="162"/>
        <v>#N/A</v>
      </c>
    </row>
    <row r="10402" spans="14:14" ht="12.75" customHeight="1" x14ac:dyDescent="0.25">
      <c r="N10402" s="131" t="e">
        <f t="shared" si="162"/>
        <v>#N/A</v>
      </c>
    </row>
    <row r="10403" spans="14:14" ht="12.75" customHeight="1" x14ac:dyDescent="0.25">
      <c r="N10403" s="131" t="e">
        <f t="shared" si="162"/>
        <v>#N/A</v>
      </c>
    </row>
    <row r="10404" spans="14:14" ht="12.75" customHeight="1" x14ac:dyDescent="0.25">
      <c r="N10404" s="131" t="e">
        <f t="shared" si="162"/>
        <v>#N/A</v>
      </c>
    </row>
    <row r="10405" spans="14:14" ht="12.75" customHeight="1" x14ac:dyDescent="0.25">
      <c r="N10405" s="131" t="e">
        <f t="shared" si="162"/>
        <v>#N/A</v>
      </c>
    </row>
    <row r="10406" spans="14:14" ht="12.75" customHeight="1" x14ac:dyDescent="0.25">
      <c r="N10406" s="131" t="e">
        <f t="shared" si="162"/>
        <v>#N/A</v>
      </c>
    </row>
    <row r="10407" spans="14:14" ht="12.75" customHeight="1" x14ac:dyDescent="0.25">
      <c r="N10407" s="131" t="e">
        <f t="shared" si="162"/>
        <v>#N/A</v>
      </c>
    </row>
    <row r="10408" spans="14:14" ht="12.75" customHeight="1" x14ac:dyDescent="0.25">
      <c r="N10408" s="131" t="e">
        <f t="shared" si="162"/>
        <v>#N/A</v>
      </c>
    </row>
    <row r="10409" spans="14:14" ht="12.75" customHeight="1" x14ac:dyDescent="0.25">
      <c r="N10409" s="131" t="e">
        <f t="shared" si="162"/>
        <v>#N/A</v>
      </c>
    </row>
    <row r="10410" spans="14:14" ht="12.75" customHeight="1" x14ac:dyDescent="0.25">
      <c r="N10410" s="131" t="e">
        <f t="shared" si="162"/>
        <v>#N/A</v>
      </c>
    </row>
    <row r="10411" spans="14:14" ht="12.75" customHeight="1" x14ac:dyDescent="0.25">
      <c r="N10411" s="131" t="e">
        <f t="shared" si="162"/>
        <v>#N/A</v>
      </c>
    </row>
    <row r="10412" spans="14:14" ht="12.75" customHeight="1" x14ac:dyDescent="0.25">
      <c r="N10412" s="131" t="e">
        <f t="shared" si="162"/>
        <v>#N/A</v>
      </c>
    </row>
    <row r="10413" spans="14:14" ht="12.75" customHeight="1" x14ac:dyDescent="0.25">
      <c r="N10413" s="131" t="e">
        <f t="shared" si="162"/>
        <v>#N/A</v>
      </c>
    </row>
    <row r="10414" spans="14:14" ht="12.75" customHeight="1" x14ac:dyDescent="0.25">
      <c r="N10414" s="131" t="e">
        <f t="shared" si="162"/>
        <v>#N/A</v>
      </c>
    </row>
    <row r="10415" spans="14:14" ht="12.75" customHeight="1" x14ac:dyDescent="0.25">
      <c r="N10415" s="131" t="e">
        <f t="shared" si="162"/>
        <v>#N/A</v>
      </c>
    </row>
    <row r="10416" spans="14:14" ht="12.75" customHeight="1" x14ac:dyDescent="0.25">
      <c r="N10416" s="131" t="e">
        <f t="shared" si="162"/>
        <v>#N/A</v>
      </c>
    </row>
    <row r="10417" spans="14:14" ht="12.75" customHeight="1" x14ac:dyDescent="0.25">
      <c r="N10417" s="131" t="e">
        <f t="shared" si="162"/>
        <v>#N/A</v>
      </c>
    </row>
    <row r="10418" spans="14:14" ht="12.75" customHeight="1" x14ac:dyDescent="0.25">
      <c r="N10418" s="131" t="e">
        <f t="shared" si="162"/>
        <v>#N/A</v>
      </c>
    </row>
    <row r="10419" spans="14:14" ht="12.75" customHeight="1" x14ac:dyDescent="0.25">
      <c r="N10419" s="131" t="e">
        <f t="shared" si="162"/>
        <v>#N/A</v>
      </c>
    </row>
    <row r="10420" spans="14:14" ht="12.75" customHeight="1" x14ac:dyDescent="0.25">
      <c r="N10420" s="131" t="e">
        <f t="shared" si="162"/>
        <v>#N/A</v>
      </c>
    </row>
    <row r="10421" spans="14:14" ht="12.75" customHeight="1" x14ac:dyDescent="0.25">
      <c r="N10421" s="131" t="e">
        <f t="shared" si="162"/>
        <v>#N/A</v>
      </c>
    </row>
    <row r="10422" spans="14:14" ht="12.75" customHeight="1" x14ac:dyDescent="0.25">
      <c r="N10422" s="131" t="e">
        <f t="shared" si="162"/>
        <v>#N/A</v>
      </c>
    </row>
    <row r="10423" spans="14:14" ht="12.75" customHeight="1" x14ac:dyDescent="0.25">
      <c r="N10423" s="131" t="e">
        <f t="shared" si="162"/>
        <v>#N/A</v>
      </c>
    </row>
    <row r="10424" spans="14:14" ht="12.75" customHeight="1" x14ac:dyDescent="0.25">
      <c r="N10424" s="131" t="e">
        <f t="shared" si="162"/>
        <v>#N/A</v>
      </c>
    </row>
    <row r="10425" spans="14:14" ht="12.75" customHeight="1" x14ac:dyDescent="0.25">
      <c r="N10425" s="131" t="e">
        <f t="shared" si="162"/>
        <v>#N/A</v>
      </c>
    </row>
    <row r="10426" spans="14:14" ht="12.75" customHeight="1" x14ac:dyDescent="0.25">
      <c r="N10426" s="131" t="e">
        <f t="shared" si="162"/>
        <v>#N/A</v>
      </c>
    </row>
    <row r="10427" spans="14:14" ht="12.75" customHeight="1" x14ac:dyDescent="0.25">
      <c r="N10427" s="131" t="e">
        <f t="shared" si="162"/>
        <v>#N/A</v>
      </c>
    </row>
    <row r="10428" spans="14:14" ht="12.75" customHeight="1" x14ac:dyDescent="0.25">
      <c r="N10428" s="131" t="e">
        <f t="shared" si="162"/>
        <v>#N/A</v>
      </c>
    </row>
    <row r="10429" spans="14:14" ht="12.75" customHeight="1" x14ac:dyDescent="0.25">
      <c r="N10429" s="131" t="e">
        <f t="shared" si="162"/>
        <v>#N/A</v>
      </c>
    </row>
    <row r="10430" spans="14:14" ht="12.75" customHeight="1" x14ac:dyDescent="0.25">
      <c r="N10430" s="131" t="e">
        <f t="shared" si="162"/>
        <v>#N/A</v>
      </c>
    </row>
    <row r="10431" spans="14:14" ht="12.75" customHeight="1" x14ac:dyDescent="0.25">
      <c r="N10431" s="131" t="e">
        <f t="shared" si="162"/>
        <v>#N/A</v>
      </c>
    </row>
    <row r="10432" spans="14:14" ht="12.75" customHeight="1" x14ac:dyDescent="0.25">
      <c r="N10432" s="131" t="e">
        <f t="shared" si="162"/>
        <v>#N/A</v>
      </c>
    </row>
    <row r="10433" spans="14:14" ht="12.75" customHeight="1" x14ac:dyDescent="0.25">
      <c r="N10433" s="131" t="e">
        <f t="shared" si="162"/>
        <v>#N/A</v>
      </c>
    </row>
    <row r="10434" spans="14:14" ht="12.75" customHeight="1" x14ac:dyDescent="0.25">
      <c r="N10434" s="131" t="e">
        <f t="shared" si="162"/>
        <v>#N/A</v>
      </c>
    </row>
    <row r="10435" spans="14:14" ht="12.75" customHeight="1" x14ac:dyDescent="0.25">
      <c r="N10435" s="131" t="e">
        <f t="shared" si="162"/>
        <v>#N/A</v>
      </c>
    </row>
    <row r="10436" spans="14:14" ht="12.75" customHeight="1" x14ac:dyDescent="0.25">
      <c r="N10436" s="131" t="e">
        <f t="shared" ref="N10436:N10499" si="163">VLOOKUP(I10436,$O$3:$P$10,2,FALSE)</f>
        <v>#N/A</v>
      </c>
    </row>
    <row r="10437" spans="14:14" ht="12.75" customHeight="1" x14ac:dyDescent="0.25">
      <c r="N10437" s="131" t="e">
        <f t="shared" si="163"/>
        <v>#N/A</v>
      </c>
    </row>
    <row r="10438" spans="14:14" ht="12.75" customHeight="1" x14ac:dyDescent="0.25">
      <c r="N10438" s="131" t="e">
        <f t="shared" si="163"/>
        <v>#N/A</v>
      </c>
    </row>
    <row r="10439" spans="14:14" ht="12.75" customHeight="1" x14ac:dyDescent="0.25">
      <c r="N10439" s="131" t="e">
        <f t="shared" si="163"/>
        <v>#N/A</v>
      </c>
    </row>
    <row r="10440" spans="14:14" ht="12.75" customHeight="1" x14ac:dyDescent="0.25">
      <c r="N10440" s="131" t="e">
        <f t="shared" si="163"/>
        <v>#N/A</v>
      </c>
    </row>
    <row r="10441" spans="14:14" ht="12.75" customHeight="1" x14ac:dyDescent="0.25">
      <c r="N10441" s="131" t="e">
        <f t="shared" si="163"/>
        <v>#N/A</v>
      </c>
    </row>
    <row r="10442" spans="14:14" ht="12.75" customHeight="1" x14ac:dyDescent="0.25">
      <c r="N10442" s="131" t="e">
        <f t="shared" si="163"/>
        <v>#N/A</v>
      </c>
    </row>
    <row r="10443" spans="14:14" ht="12.75" customHeight="1" x14ac:dyDescent="0.25">
      <c r="N10443" s="131" t="e">
        <f t="shared" si="163"/>
        <v>#N/A</v>
      </c>
    </row>
    <row r="10444" spans="14:14" ht="12.75" customHeight="1" x14ac:dyDescent="0.25">
      <c r="N10444" s="131" t="e">
        <f t="shared" si="163"/>
        <v>#N/A</v>
      </c>
    </row>
    <row r="10445" spans="14:14" ht="12.75" customHeight="1" x14ac:dyDescent="0.25">
      <c r="N10445" s="131" t="e">
        <f t="shared" si="163"/>
        <v>#N/A</v>
      </c>
    </row>
    <row r="10446" spans="14:14" ht="12.75" customHeight="1" x14ac:dyDescent="0.25">
      <c r="N10446" s="131" t="e">
        <f t="shared" si="163"/>
        <v>#N/A</v>
      </c>
    </row>
    <row r="10447" spans="14:14" ht="12.75" customHeight="1" x14ac:dyDescent="0.25">
      <c r="N10447" s="131" t="e">
        <f t="shared" si="163"/>
        <v>#N/A</v>
      </c>
    </row>
    <row r="10448" spans="14:14" ht="12.75" customHeight="1" x14ac:dyDescent="0.25">
      <c r="N10448" s="131" t="e">
        <f t="shared" si="163"/>
        <v>#N/A</v>
      </c>
    </row>
    <row r="10449" spans="14:14" ht="12.75" customHeight="1" x14ac:dyDescent="0.25">
      <c r="N10449" s="131" t="e">
        <f t="shared" si="163"/>
        <v>#N/A</v>
      </c>
    </row>
    <row r="10450" spans="14:14" ht="12.75" customHeight="1" x14ac:dyDescent="0.25">
      <c r="N10450" s="131" t="e">
        <f t="shared" si="163"/>
        <v>#N/A</v>
      </c>
    </row>
    <row r="10451" spans="14:14" ht="12.75" customHeight="1" x14ac:dyDescent="0.25">
      <c r="N10451" s="131" t="e">
        <f t="shared" si="163"/>
        <v>#N/A</v>
      </c>
    </row>
    <row r="10452" spans="14:14" ht="12.75" customHeight="1" x14ac:dyDescent="0.25">
      <c r="N10452" s="131" t="e">
        <f t="shared" si="163"/>
        <v>#N/A</v>
      </c>
    </row>
    <row r="10453" spans="14:14" ht="12.75" customHeight="1" x14ac:dyDescent="0.25">
      <c r="N10453" s="131" t="e">
        <f t="shared" si="163"/>
        <v>#N/A</v>
      </c>
    </row>
    <row r="10454" spans="14:14" ht="12.75" customHeight="1" x14ac:dyDescent="0.25">
      <c r="N10454" s="131" t="e">
        <f t="shared" si="163"/>
        <v>#N/A</v>
      </c>
    </row>
    <row r="10455" spans="14:14" ht="12.75" customHeight="1" x14ac:dyDescent="0.25">
      <c r="N10455" s="131" t="e">
        <f t="shared" si="163"/>
        <v>#N/A</v>
      </c>
    </row>
    <row r="10456" spans="14:14" ht="12.75" customHeight="1" x14ac:dyDescent="0.25">
      <c r="N10456" s="131" t="e">
        <f t="shared" si="163"/>
        <v>#N/A</v>
      </c>
    </row>
    <row r="10457" spans="14:14" ht="12.75" customHeight="1" x14ac:dyDescent="0.25">
      <c r="N10457" s="131" t="e">
        <f t="shared" si="163"/>
        <v>#N/A</v>
      </c>
    </row>
    <row r="10458" spans="14:14" ht="12.75" customHeight="1" x14ac:dyDescent="0.25">
      <c r="N10458" s="131" t="e">
        <f t="shared" si="163"/>
        <v>#N/A</v>
      </c>
    </row>
    <row r="10459" spans="14:14" ht="12.75" customHeight="1" x14ac:dyDescent="0.25">
      <c r="N10459" s="131" t="e">
        <f t="shared" si="163"/>
        <v>#N/A</v>
      </c>
    </row>
    <row r="10460" spans="14:14" ht="12.75" customHeight="1" x14ac:dyDescent="0.25">
      <c r="N10460" s="131" t="e">
        <f t="shared" si="163"/>
        <v>#N/A</v>
      </c>
    </row>
    <row r="10461" spans="14:14" ht="12.75" customHeight="1" x14ac:dyDescent="0.25">
      <c r="N10461" s="131" t="e">
        <f t="shared" si="163"/>
        <v>#N/A</v>
      </c>
    </row>
    <row r="10462" spans="14:14" ht="12.75" customHeight="1" x14ac:dyDescent="0.25">
      <c r="N10462" s="131" t="e">
        <f t="shared" si="163"/>
        <v>#N/A</v>
      </c>
    </row>
    <row r="10463" spans="14:14" ht="12.75" customHeight="1" x14ac:dyDescent="0.25">
      <c r="N10463" s="131" t="e">
        <f t="shared" si="163"/>
        <v>#N/A</v>
      </c>
    </row>
    <row r="10464" spans="14:14" ht="12.75" customHeight="1" x14ac:dyDescent="0.25">
      <c r="N10464" s="131" t="e">
        <f t="shared" si="163"/>
        <v>#N/A</v>
      </c>
    </row>
    <row r="10465" spans="14:14" ht="12.75" customHeight="1" x14ac:dyDescent="0.25">
      <c r="N10465" s="131" t="e">
        <f t="shared" si="163"/>
        <v>#N/A</v>
      </c>
    </row>
    <row r="10466" spans="14:14" ht="12.75" customHeight="1" x14ac:dyDescent="0.25">
      <c r="N10466" s="131" t="e">
        <f t="shared" si="163"/>
        <v>#N/A</v>
      </c>
    </row>
    <row r="10467" spans="14:14" ht="12.75" customHeight="1" x14ac:dyDescent="0.25">
      <c r="N10467" s="131" t="e">
        <f t="shared" si="163"/>
        <v>#N/A</v>
      </c>
    </row>
    <row r="10468" spans="14:14" ht="12.75" customHeight="1" x14ac:dyDescent="0.25">
      <c r="N10468" s="131" t="e">
        <f t="shared" si="163"/>
        <v>#N/A</v>
      </c>
    </row>
    <row r="10469" spans="14:14" ht="12.75" customHeight="1" x14ac:dyDescent="0.25">
      <c r="N10469" s="131" t="e">
        <f t="shared" si="163"/>
        <v>#N/A</v>
      </c>
    </row>
    <row r="10470" spans="14:14" ht="12.75" customHeight="1" x14ac:dyDescent="0.25">
      <c r="N10470" s="131" t="e">
        <f t="shared" si="163"/>
        <v>#N/A</v>
      </c>
    </row>
    <row r="10471" spans="14:14" ht="12.75" customHeight="1" x14ac:dyDescent="0.25">
      <c r="N10471" s="131" t="e">
        <f t="shared" si="163"/>
        <v>#N/A</v>
      </c>
    </row>
    <row r="10472" spans="14:14" ht="12.75" customHeight="1" x14ac:dyDescent="0.25">
      <c r="N10472" s="131" t="e">
        <f t="shared" si="163"/>
        <v>#N/A</v>
      </c>
    </row>
    <row r="10473" spans="14:14" ht="12.75" customHeight="1" x14ac:dyDescent="0.25">
      <c r="N10473" s="131" t="e">
        <f t="shared" si="163"/>
        <v>#N/A</v>
      </c>
    </row>
    <row r="10474" spans="14:14" ht="12.75" customHeight="1" x14ac:dyDescent="0.25">
      <c r="N10474" s="131" t="e">
        <f t="shared" si="163"/>
        <v>#N/A</v>
      </c>
    </row>
    <row r="10475" spans="14:14" ht="12.75" customHeight="1" x14ac:dyDescent="0.25">
      <c r="N10475" s="131" t="e">
        <f t="shared" si="163"/>
        <v>#N/A</v>
      </c>
    </row>
    <row r="10476" spans="14:14" ht="12.75" customHeight="1" x14ac:dyDescent="0.25">
      <c r="N10476" s="131" t="e">
        <f t="shared" si="163"/>
        <v>#N/A</v>
      </c>
    </row>
    <row r="10477" spans="14:14" ht="12.75" customHeight="1" x14ac:dyDescent="0.25">
      <c r="N10477" s="131" t="e">
        <f t="shared" si="163"/>
        <v>#N/A</v>
      </c>
    </row>
    <row r="10478" spans="14:14" ht="12.75" customHeight="1" x14ac:dyDescent="0.25">
      <c r="N10478" s="131" t="e">
        <f t="shared" si="163"/>
        <v>#N/A</v>
      </c>
    </row>
    <row r="10479" spans="14:14" ht="12.75" customHeight="1" x14ac:dyDescent="0.25">
      <c r="N10479" s="131" t="e">
        <f t="shared" si="163"/>
        <v>#N/A</v>
      </c>
    </row>
    <row r="10480" spans="14:14" ht="12.75" customHeight="1" x14ac:dyDescent="0.25">
      <c r="N10480" s="131" t="e">
        <f t="shared" si="163"/>
        <v>#N/A</v>
      </c>
    </row>
    <row r="10481" spans="14:14" ht="12.75" customHeight="1" x14ac:dyDescent="0.25">
      <c r="N10481" s="131" t="e">
        <f t="shared" si="163"/>
        <v>#N/A</v>
      </c>
    </row>
    <row r="10482" spans="14:14" ht="12.75" customHeight="1" x14ac:dyDescent="0.25">
      <c r="N10482" s="131" t="e">
        <f t="shared" si="163"/>
        <v>#N/A</v>
      </c>
    </row>
    <row r="10483" spans="14:14" ht="12.75" customHeight="1" x14ac:dyDescent="0.25">
      <c r="N10483" s="131" t="e">
        <f t="shared" si="163"/>
        <v>#N/A</v>
      </c>
    </row>
    <row r="10484" spans="14:14" ht="12.75" customHeight="1" x14ac:dyDescent="0.25">
      <c r="N10484" s="131" t="e">
        <f t="shared" si="163"/>
        <v>#N/A</v>
      </c>
    </row>
    <row r="10485" spans="14:14" ht="12.75" customHeight="1" x14ac:dyDescent="0.25">
      <c r="N10485" s="131" t="e">
        <f t="shared" si="163"/>
        <v>#N/A</v>
      </c>
    </row>
    <row r="10486" spans="14:14" ht="12.75" customHeight="1" x14ac:dyDescent="0.25">
      <c r="N10486" s="131" t="e">
        <f t="shared" si="163"/>
        <v>#N/A</v>
      </c>
    </row>
    <row r="10487" spans="14:14" ht="12.75" customHeight="1" x14ac:dyDescent="0.25">
      <c r="N10487" s="131" t="e">
        <f t="shared" si="163"/>
        <v>#N/A</v>
      </c>
    </row>
    <row r="10488" spans="14:14" ht="12.75" customHeight="1" x14ac:dyDescent="0.25">
      <c r="N10488" s="131" t="e">
        <f t="shared" si="163"/>
        <v>#N/A</v>
      </c>
    </row>
    <row r="10489" spans="14:14" ht="12.75" customHeight="1" x14ac:dyDescent="0.25">
      <c r="N10489" s="131" t="e">
        <f t="shared" si="163"/>
        <v>#N/A</v>
      </c>
    </row>
    <row r="10490" spans="14:14" ht="12.75" customHeight="1" x14ac:dyDescent="0.25">
      <c r="N10490" s="131" t="e">
        <f t="shared" si="163"/>
        <v>#N/A</v>
      </c>
    </row>
    <row r="10491" spans="14:14" ht="12.75" customHeight="1" x14ac:dyDescent="0.25">
      <c r="N10491" s="131" t="e">
        <f t="shared" si="163"/>
        <v>#N/A</v>
      </c>
    </row>
    <row r="10492" spans="14:14" ht="12.75" customHeight="1" x14ac:dyDescent="0.25">
      <c r="N10492" s="131" t="e">
        <f t="shared" si="163"/>
        <v>#N/A</v>
      </c>
    </row>
    <row r="10493" spans="14:14" ht="12.75" customHeight="1" x14ac:dyDescent="0.25">
      <c r="N10493" s="131" t="e">
        <f t="shared" si="163"/>
        <v>#N/A</v>
      </c>
    </row>
    <row r="10494" spans="14:14" ht="12.75" customHeight="1" x14ac:dyDescent="0.25">
      <c r="N10494" s="131" t="e">
        <f t="shared" si="163"/>
        <v>#N/A</v>
      </c>
    </row>
    <row r="10495" spans="14:14" ht="12.75" customHeight="1" x14ac:dyDescent="0.25">
      <c r="N10495" s="131" t="e">
        <f t="shared" si="163"/>
        <v>#N/A</v>
      </c>
    </row>
    <row r="10496" spans="14:14" ht="12.75" customHeight="1" x14ac:dyDescent="0.25">
      <c r="N10496" s="131" t="e">
        <f t="shared" si="163"/>
        <v>#N/A</v>
      </c>
    </row>
    <row r="10497" spans="14:14" ht="12.75" customHeight="1" x14ac:dyDescent="0.25">
      <c r="N10497" s="131" t="e">
        <f t="shared" si="163"/>
        <v>#N/A</v>
      </c>
    </row>
    <row r="10498" spans="14:14" ht="12.75" customHeight="1" x14ac:dyDescent="0.25">
      <c r="N10498" s="131" t="e">
        <f t="shared" si="163"/>
        <v>#N/A</v>
      </c>
    </row>
    <row r="10499" spans="14:14" ht="12.75" customHeight="1" x14ac:dyDescent="0.25">
      <c r="N10499" s="131" t="e">
        <f t="shared" si="163"/>
        <v>#N/A</v>
      </c>
    </row>
    <row r="10500" spans="14:14" ht="12.75" customHeight="1" x14ac:dyDescent="0.25">
      <c r="N10500" s="131" t="e">
        <f t="shared" ref="N10500:N10563" si="164">VLOOKUP(I10500,$O$3:$P$10,2,FALSE)</f>
        <v>#N/A</v>
      </c>
    </row>
    <row r="10501" spans="14:14" ht="12.75" customHeight="1" x14ac:dyDescent="0.25">
      <c r="N10501" s="131" t="e">
        <f t="shared" si="164"/>
        <v>#N/A</v>
      </c>
    </row>
    <row r="10502" spans="14:14" ht="12.75" customHeight="1" x14ac:dyDescent="0.25">
      <c r="N10502" s="131" t="e">
        <f t="shared" si="164"/>
        <v>#N/A</v>
      </c>
    </row>
    <row r="10503" spans="14:14" ht="12.75" customHeight="1" x14ac:dyDescent="0.25">
      <c r="N10503" s="131" t="e">
        <f t="shared" si="164"/>
        <v>#N/A</v>
      </c>
    </row>
    <row r="10504" spans="14:14" ht="12.75" customHeight="1" x14ac:dyDescent="0.25">
      <c r="N10504" s="131" t="e">
        <f t="shared" si="164"/>
        <v>#N/A</v>
      </c>
    </row>
    <row r="10505" spans="14:14" ht="12.75" customHeight="1" x14ac:dyDescent="0.25">
      <c r="N10505" s="131" t="e">
        <f t="shared" si="164"/>
        <v>#N/A</v>
      </c>
    </row>
    <row r="10506" spans="14:14" ht="12.75" customHeight="1" x14ac:dyDescent="0.25">
      <c r="N10506" s="131" t="e">
        <f t="shared" si="164"/>
        <v>#N/A</v>
      </c>
    </row>
    <row r="10507" spans="14:14" ht="12.75" customHeight="1" x14ac:dyDescent="0.25">
      <c r="N10507" s="131" t="e">
        <f t="shared" si="164"/>
        <v>#N/A</v>
      </c>
    </row>
    <row r="10508" spans="14:14" ht="12.75" customHeight="1" x14ac:dyDescent="0.25">
      <c r="N10508" s="131" t="e">
        <f t="shared" si="164"/>
        <v>#N/A</v>
      </c>
    </row>
    <row r="10509" spans="14:14" ht="12.75" customHeight="1" x14ac:dyDescent="0.25">
      <c r="N10509" s="131" t="e">
        <f t="shared" si="164"/>
        <v>#N/A</v>
      </c>
    </row>
    <row r="10510" spans="14:14" ht="12.75" customHeight="1" x14ac:dyDescent="0.25">
      <c r="N10510" s="131" t="e">
        <f t="shared" si="164"/>
        <v>#N/A</v>
      </c>
    </row>
    <row r="10511" spans="14:14" ht="12.75" customHeight="1" x14ac:dyDescent="0.25">
      <c r="N10511" s="131" t="e">
        <f t="shared" si="164"/>
        <v>#N/A</v>
      </c>
    </row>
    <row r="10512" spans="14:14" ht="12.75" customHeight="1" x14ac:dyDescent="0.25">
      <c r="N10512" s="131" t="e">
        <f t="shared" si="164"/>
        <v>#N/A</v>
      </c>
    </row>
    <row r="10513" spans="14:14" ht="12.75" customHeight="1" x14ac:dyDescent="0.25">
      <c r="N10513" s="131" t="e">
        <f t="shared" si="164"/>
        <v>#N/A</v>
      </c>
    </row>
    <row r="10514" spans="14:14" ht="12.75" customHeight="1" x14ac:dyDescent="0.25">
      <c r="N10514" s="131" t="e">
        <f t="shared" si="164"/>
        <v>#N/A</v>
      </c>
    </row>
    <row r="10515" spans="14:14" ht="12.75" customHeight="1" x14ac:dyDescent="0.25">
      <c r="N10515" s="131" t="e">
        <f t="shared" si="164"/>
        <v>#N/A</v>
      </c>
    </row>
    <row r="10516" spans="14:14" ht="12.75" customHeight="1" x14ac:dyDescent="0.25">
      <c r="N10516" s="131" t="e">
        <f t="shared" si="164"/>
        <v>#N/A</v>
      </c>
    </row>
    <row r="10517" spans="14:14" ht="12.75" customHeight="1" x14ac:dyDescent="0.25">
      <c r="N10517" s="131" t="e">
        <f t="shared" si="164"/>
        <v>#N/A</v>
      </c>
    </row>
    <row r="10518" spans="14:14" ht="12.75" customHeight="1" x14ac:dyDescent="0.25">
      <c r="N10518" s="131" t="e">
        <f t="shared" si="164"/>
        <v>#N/A</v>
      </c>
    </row>
    <row r="10519" spans="14:14" ht="12.75" customHeight="1" x14ac:dyDescent="0.25">
      <c r="N10519" s="131" t="e">
        <f t="shared" si="164"/>
        <v>#N/A</v>
      </c>
    </row>
    <row r="10520" spans="14:14" ht="12.75" customHeight="1" x14ac:dyDescent="0.25">
      <c r="N10520" s="131" t="e">
        <f t="shared" si="164"/>
        <v>#N/A</v>
      </c>
    </row>
    <row r="10521" spans="14:14" ht="12.75" customHeight="1" x14ac:dyDescent="0.25">
      <c r="N10521" s="131" t="e">
        <f t="shared" si="164"/>
        <v>#N/A</v>
      </c>
    </row>
    <row r="10522" spans="14:14" ht="12.75" customHeight="1" x14ac:dyDescent="0.25">
      <c r="N10522" s="131" t="e">
        <f t="shared" si="164"/>
        <v>#N/A</v>
      </c>
    </row>
    <row r="10523" spans="14:14" ht="12.75" customHeight="1" x14ac:dyDescent="0.25">
      <c r="N10523" s="131" t="e">
        <f t="shared" si="164"/>
        <v>#N/A</v>
      </c>
    </row>
    <row r="10524" spans="14:14" ht="12.75" customHeight="1" x14ac:dyDescent="0.25">
      <c r="N10524" s="131" t="e">
        <f t="shared" si="164"/>
        <v>#N/A</v>
      </c>
    </row>
    <row r="10525" spans="14:14" ht="12.75" customHeight="1" x14ac:dyDescent="0.25">
      <c r="N10525" s="131" t="e">
        <f t="shared" si="164"/>
        <v>#N/A</v>
      </c>
    </row>
    <row r="10526" spans="14:14" ht="12.75" customHeight="1" x14ac:dyDescent="0.25">
      <c r="N10526" s="131" t="e">
        <f t="shared" si="164"/>
        <v>#N/A</v>
      </c>
    </row>
    <row r="10527" spans="14:14" ht="12.75" customHeight="1" x14ac:dyDescent="0.25">
      <c r="N10527" s="131" t="e">
        <f t="shared" si="164"/>
        <v>#N/A</v>
      </c>
    </row>
    <row r="10528" spans="14:14" ht="12.75" customHeight="1" x14ac:dyDescent="0.25">
      <c r="N10528" s="131" t="e">
        <f t="shared" si="164"/>
        <v>#N/A</v>
      </c>
    </row>
    <row r="10529" spans="14:14" ht="12.75" customHeight="1" x14ac:dyDescent="0.25">
      <c r="N10529" s="131" t="e">
        <f t="shared" si="164"/>
        <v>#N/A</v>
      </c>
    </row>
    <row r="10530" spans="14:14" ht="12.75" customHeight="1" x14ac:dyDescent="0.25">
      <c r="N10530" s="131" t="e">
        <f t="shared" si="164"/>
        <v>#N/A</v>
      </c>
    </row>
    <row r="10531" spans="14:14" ht="12.75" customHeight="1" x14ac:dyDescent="0.25">
      <c r="N10531" s="131" t="e">
        <f t="shared" si="164"/>
        <v>#N/A</v>
      </c>
    </row>
    <row r="10532" spans="14:14" ht="12.75" customHeight="1" x14ac:dyDescent="0.25">
      <c r="N10532" s="131" t="e">
        <f t="shared" si="164"/>
        <v>#N/A</v>
      </c>
    </row>
    <row r="10533" spans="14:14" ht="12.75" customHeight="1" x14ac:dyDescent="0.25">
      <c r="N10533" s="131" t="e">
        <f t="shared" si="164"/>
        <v>#N/A</v>
      </c>
    </row>
    <row r="10534" spans="14:14" ht="12.75" customHeight="1" x14ac:dyDescent="0.25">
      <c r="N10534" s="131" t="e">
        <f t="shared" si="164"/>
        <v>#N/A</v>
      </c>
    </row>
    <row r="10535" spans="14:14" ht="12.75" customHeight="1" x14ac:dyDescent="0.25">
      <c r="N10535" s="131" t="e">
        <f t="shared" si="164"/>
        <v>#N/A</v>
      </c>
    </row>
    <row r="10536" spans="14:14" ht="12.75" customHeight="1" x14ac:dyDescent="0.25">
      <c r="N10536" s="131" t="e">
        <f t="shared" si="164"/>
        <v>#N/A</v>
      </c>
    </row>
    <row r="10537" spans="14:14" ht="12.75" customHeight="1" x14ac:dyDescent="0.25">
      <c r="N10537" s="131" t="e">
        <f t="shared" si="164"/>
        <v>#N/A</v>
      </c>
    </row>
    <row r="10538" spans="14:14" ht="12.75" customHeight="1" x14ac:dyDescent="0.25">
      <c r="N10538" s="131" t="e">
        <f t="shared" si="164"/>
        <v>#N/A</v>
      </c>
    </row>
    <row r="10539" spans="14:14" ht="12.75" customHeight="1" x14ac:dyDescent="0.25">
      <c r="N10539" s="131" t="e">
        <f t="shared" si="164"/>
        <v>#N/A</v>
      </c>
    </row>
    <row r="10540" spans="14:14" ht="12.75" customHeight="1" x14ac:dyDescent="0.25">
      <c r="N10540" s="131" t="e">
        <f t="shared" si="164"/>
        <v>#N/A</v>
      </c>
    </row>
    <row r="10541" spans="14:14" ht="12.75" customHeight="1" x14ac:dyDescent="0.25">
      <c r="N10541" s="131" t="e">
        <f t="shared" si="164"/>
        <v>#N/A</v>
      </c>
    </row>
    <row r="10542" spans="14:14" ht="12.75" customHeight="1" x14ac:dyDescent="0.25">
      <c r="N10542" s="131" t="e">
        <f t="shared" si="164"/>
        <v>#N/A</v>
      </c>
    </row>
    <row r="10543" spans="14:14" ht="12.75" customHeight="1" x14ac:dyDescent="0.25">
      <c r="N10543" s="131" t="e">
        <f t="shared" si="164"/>
        <v>#N/A</v>
      </c>
    </row>
    <row r="10544" spans="14:14" ht="12.75" customHeight="1" x14ac:dyDescent="0.25">
      <c r="N10544" s="131" t="e">
        <f t="shared" si="164"/>
        <v>#N/A</v>
      </c>
    </row>
    <row r="10545" spans="14:14" ht="12.75" customHeight="1" x14ac:dyDescent="0.25">
      <c r="N10545" s="131" t="e">
        <f t="shared" si="164"/>
        <v>#N/A</v>
      </c>
    </row>
    <row r="10546" spans="14:14" ht="12.75" customHeight="1" x14ac:dyDescent="0.25">
      <c r="N10546" s="131" t="e">
        <f t="shared" si="164"/>
        <v>#N/A</v>
      </c>
    </row>
    <row r="10547" spans="14:14" ht="12.75" customHeight="1" x14ac:dyDescent="0.25">
      <c r="N10547" s="131" t="e">
        <f t="shared" si="164"/>
        <v>#N/A</v>
      </c>
    </row>
    <row r="10548" spans="14:14" ht="12.75" customHeight="1" x14ac:dyDescent="0.25">
      <c r="N10548" s="131" t="e">
        <f t="shared" si="164"/>
        <v>#N/A</v>
      </c>
    </row>
    <row r="10549" spans="14:14" ht="12.75" customHeight="1" x14ac:dyDescent="0.25">
      <c r="N10549" s="131" t="e">
        <f t="shared" si="164"/>
        <v>#N/A</v>
      </c>
    </row>
    <row r="10550" spans="14:14" ht="12.75" customHeight="1" x14ac:dyDescent="0.25">
      <c r="N10550" s="131" t="e">
        <f t="shared" si="164"/>
        <v>#N/A</v>
      </c>
    </row>
    <row r="10551" spans="14:14" ht="12.75" customHeight="1" x14ac:dyDescent="0.25">
      <c r="N10551" s="131" t="e">
        <f t="shared" si="164"/>
        <v>#N/A</v>
      </c>
    </row>
    <row r="10552" spans="14:14" ht="12.75" customHeight="1" x14ac:dyDescent="0.25">
      <c r="N10552" s="131" t="e">
        <f t="shared" si="164"/>
        <v>#N/A</v>
      </c>
    </row>
    <row r="10553" spans="14:14" ht="12.75" customHeight="1" x14ac:dyDescent="0.25">
      <c r="N10553" s="131" t="e">
        <f t="shared" si="164"/>
        <v>#N/A</v>
      </c>
    </row>
    <row r="10554" spans="14:14" ht="12.75" customHeight="1" x14ac:dyDescent="0.25">
      <c r="N10554" s="131" t="e">
        <f t="shared" si="164"/>
        <v>#N/A</v>
      </c>
    </row>
    <row r="10555" spans="14:14" ht="12.75" customHeight="1" x14ac:dyDescent="0.25">
      <c r="N10555" s="131" t="e">
        <f t="shared" si="164"/>
        <v>#N/A</v>
      </c>
    </row>
    <row r="10556" spans="14:14" ht="12.75" customHeight="1" x14ac:dyDescent="0.25">
      <c r="N10556" s="131" t="e">
        <f t="shared" si="164"/>
        <v>#N/A</v>
      </c>
    </row>
    <row r="10557" spans="14:14" ht="12.75" customHeight="1" x14ac:dyDescent="0.25">
      <c r="N10557" s="131" t="e">
        <f t="shared" si="164"/>
        <v>#N/A</v>
      </c>
    </row>
    <row r="10558" spans="14:14" ht="12.75" customHeight="1" x14ac:dyDescent="0.25">
      <c r="N10558" s="131" t="e">
        <f t="shared" si="164"/>
        <v>#N/A</v>
      </c>
    </row>
    <row r="10559" spans="14:14" ht="12.75" customHeight="1" x14ac:dyDescent="0.25">
      <c r="N10559" s="131" t="e">
        <f t="shared" si="164"/>
        <v>#N/A</v>
      </c>
    </row>
    <row r="10560" spans="14:14" ht="12.75" customHeight="1" x14ac:dyDescent="0.25">
      <c r="N10560" s="131" t="e">
        <f t="shared" si="164"/>
        <v>#N/A</v>
      </c>
    </row>
    <row r="10561" spans="14:14" ht="12.75" customHeight="1" x14ac:dyDescent="0.25">
      <c r="N10561" s="131" t="e">
        <f t="shared" si="164"/>
        <v>#N/A</v>
      </c>
    </row>
    <row r="10562" spans="14:14" ht="12.75" customHeight="1" x14ac:dyDescent="0.25">
      <c r="N10562" s="131" t="e">
        <f t="shared" si="164"/>
        <v>#N/A</v>
      </c>
    </row>
    <row r="10563" spans="14:14" ht="12.75" customHeight="1" x14ac:dyDescent="0.25">
      <c r="N10563" s="131" t="e">
        <f t="shared" si="164"/>
        <v>#N/A</v>
      </c>
    </row>
    <row r="10564" spans="14:14" ht="12.75" customHeight="1" x14ac:dyDescent="0.25">
      <c r="N10564" s="131" t="e">
        <f t="shared" ref="N10564:N10627" si="165">VLOOKUP(I10564,$O$3:$P$10,2,FALSE)</f>
        <v>#N/A</v>
      </c>
    </row>
    <row r="10565" spans="14:14" ht="12.75" customHeight="1" x14ac:dyDescent="0.25">
      <c r="N10565" s="131" t="e">
        <f t="shared" si="165"/>
        <v>#N/A</v>
      </c>
    </row>
    <row r="10566" spans="14:14" ht="12.75" customHeight="1" x14ac:dyDescent="0.25">
      <c r="N10566" s="131" t="e">
        <f t="shared" si="165"/>
        <v>#N/A</v>
      </c>
    </row>
    <row r="10567" spans="14:14" ht="12.75" customHeight="1" x14ac:dyDescent="0.25">
      <c r="N10567" s="131" t="e">
        <f t="shared" si="165"/>
        <v>#N/A</v>
      </c>
    </row>
    <row r="10568" spans="14:14" ht="12.75" customHeight="1" x14ac:dyDescent="0.25">
      <c r="N10568" s="131" t="e">
        <f t="shared" si="165"/>
        <v>#N/A</v>
      </c>
    </row>
    <row r="10569" spans="14:14" ht="12.75" customHeight="1" x14ac:dyDescent="0.25">
      <c r="N10569" s="131" t="e">
        <f t="shared" si="165"/>
        <v>#N/A</v>
      </c>
    </row>
    <row r="10570" spans="14:14" ht="12.75" customHeight="1" x14ac:dyDescent="0.25">
      <c r="N10570" s="131" t="e">
        <f t="shared" si="165"/>
        <v>#N/A</v>
      </c>
    </row>
    <row r="10571" spans="14:14" ht="12.75" customHeight="1" x14ac:dyDescent="0.25">
      <c r="N10571" s="131" t="e">
        <f t="shared" si="165"/>
        <v>#N/A</v>
      </c>
    </row>
    <row r="10572" spans="14:14" ht="12.75" customHeight="1" x14ac:dyDescent="0.25">
      <c r="N10572" s="131" t="e">
        <f t="shared" si="165"/>
        <v>#N/A</v>
      </c>
    </row>
    <row r="10573" spans="14:14" ht="12.75" customHeight="1" x14ac:dyDescent="0.25">
      <c r="N10573" s="131" t="e">
        <f t="shared" si="165"/>
        <v>#N/A</v>
      </c>
    </row>
    <row r="10574" spans="14:14" ht="12.75" customHeight="1" x14ac:dyDescent="0.25">
      <c r="N10574" s="131" t="e">
        <f t="shared" si="165"/>
        <v>#N/A</v>
      </c>
    </row>
    <row r="10575" spans="14:14" ht="12.75" customHeight="1" x14ac:dyDescent="0.25">
      <c r="N10575" s="131" t="e">
        <f t="shared" si="165"/>
        <v>#N/A</v>
      </c>
    </row>
    <row r="10576" spans="14:14" ht="12.75" customHeight="1" x14ac:dyDescent="0.25">
      <c r="N10576" s="131" t="e">
        <f t="shared" si="165"/>
        <v>#N/A</v>
      </c>
    </row>
    <row r="10577" spans="14:14" ht="12.75" customHeight="1" x14ac:dyDescent="0.25">
      <c r="N10577" s="131" t="e">
        <f t="shared" si="165"/>
        <v>#N/A</v>
      </c>
    </row>
    <row r="10578" spans="14:14" ht="12.75" customHeight="1" x14ac:dyDescent="0.25">
      <c r="N10578" s="131" t="e">
        <f t="shared" si="165"/>
        <v>#N/A</v>
      </c>
    </row>
    <row r="10579" spans="14:14" ht="12.75" customHeight="1" x14ac:dyDescent="0.25">
      <c r="N10579" s="131" t="e">
        <f t="shared" si="165"/>
        <v>#N/A</v>
      </c>
    </row>
    <row r="10580" spans="14:14" ht="12.75" customHeight="1" x14ac:dyDescent="0.25">
      <c r="N10580" s="131" t="e">
        <f t="shared" si="165"/>
        <v>#N/A</v>
      </c>
    </row>
    <row r="10581" spans="14:14" ht="12.75" customHeight="1" x14ac:dyDescent="0.25">
      <c r="N10581" s="131" t="e">
        <f t="shared" si="165"/>
        <v>#N/A</v>
      </c>
    </row>
    <row r="10582" spans="14:14" ht="12.75" customHeight="1" x14ac:dyDescent="0.25">
      <c r="N10582" s="131" t="e">
        <f t="shared" si="165"/>
        <v>#N/A</v>
      </c>
    </row>
    <row r="10583" spans="14:14" ht="12.75" customHeight="1" x14ac:dyDescent="0.25">
      <c r="N10583" s="131" t="e">
        <f t="shared" si="165"/>
        <v>#N/A</v>
      </c>
    </row>
    <row r="10584" spans="14:14" ht="12.75" customHeight="1" x14ac:dyDescent="0.25">
      <c r="N10584" s="131" t="e">
        <f t="shared" si="165"/>
        <v>#N/A</v>
      </c>
    </row>
    <row r="10585" spans="14:14" ht="12.75" customHeight="1" x14ac:dyDescent="0.25">
      <c r="N10585" s="131" t="e">
        <f t="shared" si="165"/>
        <v>#N/A</v>
      </c>
    </row>
    <row r="10586" spans="14:14" ht="12.75" customHeight="1" x14ac:dyDescent="0.25">
      <c r="N10586" s="131" t="e">
        <f t="shared" si="165"/>
        <v>#N/A</v>
      </c>
    </row>
    <row r="10587" spans="14:14" ht="12.75" customHeight="1" x14ac:dyDescent="0.25">
      <c r="N10587" s="131" t="e">
        <f t="shared" si="165"/>
        <v>#N/A</v>
      </c>
    </row>
    <row r="10588" spans="14:14" ht="12.75" customHeight="1" x14ac:dyDescent="0.25">
      <c r="N10588" s="131" t="e">
        <f t="shared" si="165"/>
        <v>#N/A</v>
      </c>
    </row>
    <row r="10589" spans="14:14" ht="12.75" customHeight="1" x14ac:dyDescent="0.25">
      <c r="N10589" s="131" t="e">
        <f t="shared" si="165"/>
        <v>#N/A</v>
      </c>
    </row>
    <row r="10590" spans="14:14" ht="12.75" customHeight="1" x14ac:dyDescent="0.25">
      <c r="N10590" s="131" t="e">
        <f t="shared" si="165"/>
        <v>#N/A</v>
      </c>
    </row>
    <row r="10591" spans="14:14" ht="12.75" customHeight="1" x14ac:dyDescent="0.25">
      <c r="N10591" s="131" t="e">
        <f t="shared" si="165"/>
        <v>#N/A</v>
      </c>
    </row>
    <row r="10592" spans="14:14" ht="12.75" customHeight="1" x14ac:dyDescent="0.25">
      <c r="N10592" s="131" t="e">
        <f t="shared" si="165"/>
        <v>#N/A</v>
      </c>
    </row>
    <row r="10593" spans="14:14" ht="12.75" customHeight="1" x14ac:dyDescent="0.25">
      <c r="N10593" s="131" t="e">
        <f t="shared" si="165"/>
        <v>#N/A</v>
      </c>
    </row>
    <row r="10594" spans="14:14" ht="12.75" customHeight="1" x14ac:dyDescent="0.25">
      <c r="N10594" s="131" t="e">
        <f t="shared" si="165"/>
        <v>#N/A</v>
      </c>
    </row>
    <row r="10595" spans="14:14" ht="12.75" customHeight="1" x14ac:dyDescent="0.25">
      <c r="N10595" s="131" t="e">
        <f t="shared" si="165"/>
        <v>#N/A</v>
      </c>
    </row>
    <row r="10596" spans="14:14" ht="12.75" customHeight="1" x14ac:dyDescent="0.25">
      <c r="N10596" s="131" t="e">
        <f t="shared" si="165"/>
        <v>#N/A</v>
      </c>
    </row>
    <row r="10597" spans="14:14" ht="12.75" customHeight="1" x14ac:dyDescent="0.25">
      <c r="N10597" s="131" t="e">
        <f t="shared" si="165"/>
        <v>#N/A</v>
      </c>
    </row>
    <row r="10598" spans="14:14" ht="12.75" customHeight="1" x14ac:dyDescent="0.25">
      <c r="N10598" s="131" t="e">
        <f t="shared" si="165"/>
        <v>#N/A</v>
      </c>
    </row>
    <row r="10599" spans="14:14" ht="12.75" customHeight="1" x14ac:dyDescent="0.25">
      <c r="N10599" s="131" t="e">
        <f t="shared" si="165"/>
        <v>#N/A</v>
      </c>
    </row>
    <row r="10600" spans="14:14" ht="12.75" customHeight="1" x14ac:dyDescent="0.25">
      <c r="N10600" s="131" t="e">
        <f t="shared" si="165"/>
        <v>#N/A</v>
      </c>
    </row>
    <row r="10601" spans="14:14" ht="12.75" customHeight="1" x14ac:dyDescent="0.25">
      <c r="N10601" s="131" t="e">
        <f t="shared" si="165"/>
        <v>#N/A</v>
      </c>
    </row>
    <row r="10602" spans="14:14" ht="12.75" customHeight="1" x14ac:dyDescent="0.25">
      <c r="N10602" s="131" t="e">
        <f t="shared" si="165"/>
        <v>#N/A</v>
      </c>
    </row>
    <row r="10603" spans="14:14" ht="12.75" customHeight="1" x14ac:dyDescent="0.25">
      <c r="N10603" s="131" t="e">
        <f t="shared" si="165"/>
        <v>#N/A</v>
      </c>
    </row>
    <row r="10604" spans="14:14" ht="12.75" customHeight="1" x14ac:dyDescent="0.25">
      <c r="N10604" s="131" t="e">
        <f t="shared" si="165"/>
        <v>#N/A</v>
      </c>
    </row>
    <row r="10605" spans="14:14" ht="12.75" customHeight="1" x14ac:dyDescent="0.25">
      <c r="N10605" s="131" t="e">
        <f t="shared" si="165"/>
        <v>#N/A</v>
      </c>
    </row>
    <row r="10606" spans="14:14" ht="12.75" customHeight="1" x14ac:dyDescent="0.25">
      <c r="N10606" s="131" t="e">
        <f t="shared" si="165"/>
        <v>#N/A</v>
      </c>
    </row>
    <row r="10607" spans="14:14" ht="12.75" customHeight="1" x14ac:dyDescent="0.25">
      <c r="N10607" s="131" t="e">
        <f t="shared" si="165"/>
        <v>#N/A</v>
      </c>
    </row>
    <row r="10608" spans="14:14" ht="12.75" customHeight="1" x14ac:dyDescent="0.25">
      <c r="N10608" s="131" t="e">
        <f t="shared" si="165"/>
        <v>#N/A</v>
      </c>
    </row>
    <row r="10609" spans="14:14" ht="12.75" customHeight="1" x14ac:dyDescent="0.25">
      <c r="N10609" s="131" t="e">
        <f t="shared" si="165"/>
        <v>#N/A</v>
      </c>
    </row>
    <row r="10610" spans="14:14" ht="12.75" customHeight="1" x14ac:dyDescent="0.25">
      <c r="N10610" s="131" t="e">
        <f t="shared" si="165"/>
        <v>#N/A</v>
      </c>
    </row>
    <row r="10611" spans="14:14" ht="12.75" customHeight="1" x14ac:dyDescent="0.25">
      <c r="N10611" s="131" t="e">
        <f t="shared" si="165"/>
        <v>#N/A</v>
      </c>
    </row>
    <row r="10612" spans="14:14" ht="12.75" customHeight="1" x14ac:dyDescent="0.25">
      <c r="N10612" s="131" t="e">
        <f t="shared" si="165"/>
        <v>#N/A</v>
      </c>
    </row>
    <row r="10613" spans="14:14" ht="12.75" customHeight="1" x14ac:dyDescent="0.25">
      <c r="N10613" s="131" t="e">
        <f t="shared" si="165"/>
        <v>#N/A</v>
      </c>
    </row>
    <row r="10614" spans="14:14" ht="12.75" customHeight="1" x14ac:dyDescent="0.25">
      <c r="N10614" s="131" t="e">
        <f t="shared" si="165"/>
        <v>#N/A</v>
      </c>
    </row>
    <row r="10615" spans="14:14" ht="12.75" customHeight="1" x14ac:dyDescent="0.25">
      <c r="N10615" s="131" t="e">
        <f t="shared" si="165"/>
        <v>#N/A</v>
      </c>
    </row>
    <row r="10616" spans="14:14" ht="12.75" customHeight="1" x14ac:dyDescent="0.25">
      <c r="N10616" s="131" t="e">
        <f t="shared" si="165"/>
        <v>#N/A</v>
      </c>
    </row>
    <row r="10617" spans="14:14" ht="12.75" customHeight="1" x14ac:dyDescent="0.25">
      <c r="N10617" s="131" t="e">
        <f t="shared" si="165"/>
        <v>#N/A</v>
      </c>
    </row>
    <row r="10618" spans="14:14" ht="12.75" customHeight="1" x14ac:dyDescent="0.25">
      <c r="N10618" s="131" t="e">
        <f t="shared" si="165"/>
        <v>#N/A</v>
      </c>
    </row>
    <row r="10619" spans="14:14" ht="12.75" customHeight="1" x14ac:dyDescent="0.25">
      <c r="N10619" s="131" t="e">
        <f t="shared" si="165"/>
        <v>#N/A</v>
      </c>
    </row>
    <row r="10620" spans="14:14" ht="12.75" customHeight="1" x14ac:dyDescent="0.25">
      <c r="N10620" s="131" t="e">
        <f t="shared" si="165"/>
        <v>#N/A</v>
      </c>
    </row>
    <row r="10621" spans="14:14" ht="12.75" customHeight="1" x14ac:dyDescent="0.25">
      <c r="N10621" s="131" t="e">
        <f t="shared" si="165"/>
        <v>#N/A</v>
      </c>
    </row>
    <row r="10622" spans="14:14" ht="12.75" customHeight="1" x14ac:dyDescent="0.25">
      <c r="N10622" s="131" t="e">
        <f t="shared" si="165"/>
        <v>#N/A</v>
      </c>
    </row>
    <row r="10623" spans="14:14" ht="12.75" customHeight="1" x14ac:dyDescent="0.25">
      <c r="N10623" s="131" t="e">
        <f t="shared" si="165"/>
        <v>#N/A</v>
      </c>
    </row>
    <row r="10624" spans="14:14" ht="12.75" customHeight="1" x14ac:dyDescent="0.25">
      <c r="N10624" s="131" t="e">
        <f t="shared" si="165"/>
        <v>#N/A</v>
      </c>
    </row>
    <row r="10625" spans="14:14" ht="12.75" customHeight="1" x14ac:dyDescent="0.25">
      <c r="N10625" s="131" t="e">
        <f t="shared" si="165"/>
        <v>#N/A</v>
      </c>
    </row>
    <row r="10626" spans="14:14" ht="12.75" customHeight="1" x14ac:dyDescent="0.25">
      <c r="N10626" s="131" t="e">
        <f t="shared" si="165"/>
        <v>#N/A</v>
      </c>
    </row>
    <row r="10627" spans="14:14" ht="12.75" customHeight="1" x14ac:dyDescent="0.25">
      <c r="N10627" s="131" t="e">
        <f t="shared" si="165"/>
        <v>#N/A</v>
      </c>
    </row>
    <row r="10628" spans="14:14" ht="12.75" customHeight="1" x14ac:dyDescent="0.25">
      <c r="N10628" s="131" t="e">
        <f t="shared" ref="N10628:N10691" si="166">VLOOKUP(I10628,$O$3:$P$10,2,FALSE)</f>
        <v>#N/A</v>
      </c>
    </row>
    <row r="10629" spans="14:14" ht="12.75" customHeight="1" x14ac:dyDescent="0.25">
      <c r="N10629" s="131" t="e">
        <f t="shared" si="166"/>
        <v>#N/A</v>
      </c>
    </row>
    <row r="10630" spans="14:14" ht="12.75" customHeight="1" x14ac:dyDescent="0.25">
      <c r="N10630" s="131" t="e">
        <f t="shared" si="166"/>
        <v>#N/A</v>
      </c>
    </row>
    <row r="10631" spans="14:14" ht="12.75" customHeight="1" x14ac:dyDescent="0.25">
      <c r="N10631" s="131" t="e">
        <f t="shared" si="166"/>
        <v>#N/A</v>
      </c>
    </row>
    <row r="10632" spans="14:14" ht="12.75" customHeight="1" x14ac:dyDescent="0.25">
      <c r="N10632" s="131" t="e">
        <f t="shared" si="166"/>
        <v>#N/A</v>
      </c>
    </row>
    <row r="10633" spans="14:14" ht="12.75" customHeight="1" x14ac:dyDescent="0.25">
      <c r="N10633" s="131" t="e">
        <f t="shared" si="166"/>
        <v>#N/A</v>
      </c>
    </row>
    <row r="10634" spans="14:14" ht="12.75" customHeight="1" x14ac:dyDescent="0.25">
      <c r="N10634" s="131" t="e">
        <f t="shared" si="166"/>
        <v>#N/A</v>
      </c>
    </row>
    <row r="10635" spans="14:14" ht="12.75" customHeight="1" x14ac:dyDescent="0.25">
      <c r="N10635" s="131" t="e">
        <f t="shared" si="166"/>
        <v>#N/A</v>
      </c>
    </row>
    <row r="10636" spans="14:14" ht="12.75" customHeight="1" x14ac:dyDescent="0.25">
      <c r="N10636" s="131" t="e">
        <f t="shared" si="166"/>
        <v>#N/A</v>
      </c>
    </row>
    <row r="10637" spans="14:14" ht="12.75" customHeight="1" x14ac:dyDescent="0.25">
      <c r="N10637" s="131" t="e">
        <f t="shared" si="166"/>
        <v>#N/A</v>
      </c>
    </row>
    <row r="10638" spans="14:14" ht="12.75" customHeight="1" x14ac:dyDescent="0.25">
      <c r="N10638" s="131" t="e">
        <f t="shared" si="166"/>
        <v>#N/A</v>
      </c>
    </row>
    <row r="10639" spans="14:14" ht="12.75" customHeight="1" x14ac:dyDescent="0.25">
      <c r="N10639" s="131" t="e">
        <f t="shared" si="166"/>
        <v>#N/A</v>
      </c>
    </row>
    <row r="10640" spans="14:14" ht="12.75" customHeight="1" x14ac:dyDescent="0.25">
      <c r="N10640" s="131" t="e">
        <f t="shared" si="166"/>
        <v>#N/A</v>
      </c>
    </row>
    <row r="10641" spans="14:14" ht="12.75" customHeight="1" x14ac:dyDescent="0.25">
      <c r="N10641" s="131" t="e">
        <f t="shared" si="166"/>
        <v>#N/A</v>
      </c>
    </row>
    <row r="10642" spans="14:14" ht="12.75" customHeight="1" x14ac:dyDescent="0.25">
      <c r="N10642" s="131" t="e">
        <f t="shared" si="166"/>
        <v>#N/A</v>
      </c>
    </row>
    <row r="10643" spans="14:14" ht="12.75" customHeight="1" x14ac:dyDescent="0.25">
      <c r="N10643" s="131" t="e">
        <f t="shared" si="166"/>
        <v>#N/A</v>
      </c>
    </row>
    <row r="10644" spans="14:14" ht="12.75" customHeight="1" x14ac:dyDescent="0.25">
      <c r="N10644" s="131" t="e">
        <f t="shared" si="166"/>
        <v>#N/A</v>
      </c>
    </row>
    <row r="10645" spans="14:14" ht="12.75" customHeight="1" x14ac:dyDescent="0.25">
      <c r="N10645" s="131" t="e">
        <f t="shared" si="166"/>
        <v>#N/A</v>
      </c>
    </row>
    <row r="10646" spans="14:14" ht="12.75" customHeight="1" x14ac:dyDescent="0.25">
      <c r="N10646" s="131" t="e">
        <f t="shared" si="166"/>
        <v>#N/A</v>
      </c>
    </row>
    <row r="10647" spans="14:14" ht="12.75" customHeight="1" x14ac:dyDescent="0.25">
      <c r="N10647" s="131" t="e">
        <f t="shared" si="166"/>
        <v>#N/A</v>
      </c>
    </row>
    <row r="10648" spans="14:14" ht="12.75" customHeight="1" x14ac:dyDescent="0.25">
      <c r="N10648" s="131" t="e">
        <f t="shared" si="166"/>
        <v>#N/A</v>
      </c>
    </row>
    <row r="10649" spans="14:14" ht="12.75" customHeight="1" x14ac:dyDescent="0.25">
      <c r="N10649" s="131" t="e">
        <f t="shared" si="166"/>
        <v>#N/A</v>
      </c>
    </row>
    <row r="10650" spans="14:14" ht="12.75" customHeight="1" x14ac:dyDescent="0.25">
      <c r="N10650" s="131" t="e">
        <f t="shared" si="166"/>
        <v>#N/A</v>
      </c>
    </row>
    <row r="10651" spans="14:14" ht="12.75" customHeight="1" x14ac:dyDescent="0.25">
      <c r="N10651" s="131" t="e">
        <f t="shared" si="166"/>
        <v>#N/A</v>
      </c>
    </row>
    <row r="10652" spans="14:14" ht="12.75" customHeight="1" x14ac:dyDescent="0.25">
      <c r="N10652" s="131" t="e">
        <f t="shared" si="166"/>
        <v>#N/A</v>
      </c>
    </row>
    <row r="10653" spans="14:14" ht="12.75" customHeight="1" x14ac:dyDescent="0.25">
      <c r="N10653" s="131" t="e">
        <f t="shared" si="166"/>
        <v>#N/A</v>
      </c>
    </row>
    <row r="10654" spans="14:14" ht="12.75" customHeight="1" x14ac:dyDescent="0.25">
      <c r="N10654" s="131" t="e">
        <f t="shared" si="166"/>
        <v>#N/A</v>
      </c>
    </row>
    <row r="10655" spans="14:14" ht="12.75" customHeight="1" x14ac:dyDescent="0.25">
      <c r="N10655" s="131" t="e">
        <f t="shared" si="166"/>
        <v>#N/A</v>
      </c>
    </row>
    <row r="10656" spans="14:14" ht="12.75" customHeight="1" x14ac:dyDescent="0.25">
      <c r="N10656" s="131" t="e">
        <f t="shared" si="166"/>
        <v>#N/A</v>
      </c>
    </row>
    <row r="10657" spans="14:14" ht="12.75" customHeight="1" x14ac:dyDescent="0.25">
      <c r="N10657" s="131" t="e">
        <f t="shared" si="166"/>
        <v>#N/A</v>
      </c>
    </row>
    <row r="10658" spans="14:14" ht="12.75" customHeight="1" x14ac:dyDescent="0.25">
      <c r="N10658" s="131" t="e">
        <f t="shared" si="166"/>
        <v>#N/A</v>
      </c>
    </row>
    <row r="10659" spans="14:14" ht="12.75" customHeight="1" x14ac:dyDescent="0.25">
      <c r="N10659" s="131" t="e">
        <f t="shared" si="166"/>
        <v>#N/A</v>
      </c>
    </row>
    <row r="10660" spans="14:14" ht="12.75" customHeight="1" x14ac:dyDescent="0.25">
      <c r="N10660" s="131" t="e">
        <f t="shared" si="166"/>
        <v>#N/A</v>
      </c>
    </row>
    <row r="10661" spans="14:14" ht="12.75" customHeight="1" x14ac:dyDescent="0.25">
      <c r="N10661" s="131" t="e">
        <f t="shared" si="166"/>
        <v>#N/A</v>
      </c>
    </row>
    <row r="10662" spans="14:14" ht="12.75" customHeight="1" x14ac:dyDescent="0.25">
      <c r="N10662" s="131" t="e">
        <f t="shared" si="166"/>
        <v>#N/A</v>
      </c>
    </row>
    <row r="10663" spans="14:14" ht="12.75" customHeight="1" x14ac:dyDescent="0.25">
      <c r="N10663" s="131" t="e">
        <f t="shared" si="166"/>
        <v>#N/A</v>
      </c>
    </row>
    <row r="10664" spans="14:14" ht="12.75" customHeight="1" x14ac:dyDescent="0.25">
      <c r="N10664" s="131" t="e">
        <f t="shared" si="166"/>
        <v>#N/A</v>
      </c>
    </row>
    <row r="10665" spans="14:14" ht="12.75" customHeight="1" x14ac:dyDescent="0.25">
      <c r="N10665" s="131" t="e">
        <f t="shared" si="166"/>
        <v>#N/A</v>
      </c>
    </row>
    <row r="10666" spans="14:14" ht="12.75" customHeight="1" x14ac:dyDescent="0.25">
      <c r="N10666" s="131" t="e">
        <f t="shared" si="166"/>
        <v>#N/A</v>
      </c>
    </row>
    <row r="10667" spans="14:14" ht="12.75" customHeight="1" x14ac:dyDescent="0.25">
      <c r="N10667" s="131" t="e">
        <f t="shared" si="166"/>
        <v>#N/A</v>
      </c>
    </row>
    <row r="10668" spans="14:14" ht="12.75" customHeight="1" x14ac:dyDescent="0.25">
      <c r="N10668" s="131" t="e">
        <f t="shared" si="166"/>
        <v>#N/A</v>
      </c>
    </row>
    <row r="10669" spans="14:14" ht="12.75" customHeight="1" x14ac:dyDescent="0.25">
      <c r="N10669" s="131" t="e">
        <f t="shared" si="166"/>
        <v>#N/A</v>
      </c>
    </row>
    <row r="10670" spans="14:14" ht="12.75" customHeight="1" x14ac:dyDescent="0.25">
      <c r="N10670" s="131" t="e">
        <f t="shared" si="166"/>
        <v>#N/A</v>
      </c>
    </row>
    <row r="10671" spans="14:14" ht="12.75" customHeight="1" x14ac:dyDescent="0.25">
      <c r="N10671" s="131" t="e">
        <f t="shared" si="166"/>
        <v>#N/A</v>
      </c>
    </row>
    <row r="10672" spans="14:14" ht="12.75" customHeight="1" x14ac:dyDescent="0.25">
      <c r="N10672" s="131" t="e">
        <f t="shared" si="166"/>
        <v>#N/A</v>
      </c>
    </row>
    <row r="10673" spans="14:14" ht="12.75" customHeight="1" x14ac:dyDescent="0.25">
      <c r="N10673" s="131" t="e">
        <f t="shared" si="166"/>
        <v>#N/A</v>
      </c>
    </row>
    <row r="10674" spans="14:14" ht="12.75" customHeight="1" x14ac:dyDescent="0.25">
      <c r="N10674" s="131" t="e">
        <f t="shared" si="166"/>
        <v>#N/A</v>
      </c>
    </row>
    <row r="10675" spans="14:14" ht="12.75" customHeight="1" x14ac:dyDescent="0.25">
      <c r="N10675" s="131" t="e">
        <f t="shared" si="166"/>
        <v>#N/A</v>
      </c>
    </row>
    <row r="10676" spans="14:14" ht="12.75" customHeight="1" x14ac:dyDescent="0.25">
      <c r="N10676" s="131" t="e">
        <f t="shared" si="166"/>
        <v>#N/A</v>
      </c>
    </row>
    <row r="10677" spans="14:14" ht="12.75" customHeight="1" x14ac:dyDescent="0.25">
      <c r="N10677" s="131" t="e">
        <f t="shared" si="166"/>
        <v>#N/A</v>
      </c>
    </row>
    <row r="10678" spans="14:14" ht="12.75" customHeight="1" x14ac:dyDescent="0.25">
      <c r="N10678" s="131" t="e">
        <f t="shared" si="166"/>
        <v>#N/A</v>
      </c>
    </row>
    <row r="10679" spans="14:14" ht="12.75" customHeight="1" x14ac:dyDescent="0.25">
      <c r="N10679" s="131" t="e">
        <f t="shared" si="166"/>
        <v>#N/A</v>
      </c>
    </row>
    <row r="10680" spans="14:14" ht="12.75" customHeight="1" x14ac:dyDescent="0.25">
      <c r="N10680" s="131" t="e">
        <f t="shared" si="166"/>
        <v>#N/A</v>
      </c>
    </row>
    <row r="10681" spans="14:14" ht="12.75" customHeight="1" x14ac:dyDescent="0.25">
      <c r="N10681" s="131" t="e">
        <f t="shared" si="166"/>
        <v>#N/A</v>
      </c>
    </row>
    <row r="10682" spans="14:14" ht="12.75" customHeight="1" x14ac:dyDescent="0.25">
      <c r="N10682" s="131" t="e">
        <f t="shared" si="166"/>
        <v>#N/A</v>
      </c>
    </row>
    <row r="10683" spans="14:14" ht="12.75" customHeight="1" x14ac:dyDescent="0.25">
      <c r="N10683" s="131" t="e">
        <f t="shared" si="166"/>
        <v>#N/A</v>
      </c>
    </row>
    <row r="10684" spans="14:14" ht="12.75" customHeight="1" x14ac:dyDescent="0.25">
      <c r="N10684" s="131" t="e">
        <f t="shared" si="166"/>
        <v>#N/A</v>
      </c>
    </row>
    <row r="10685" spans="14:14" ht="12.75" customHeight="1" x14ac:dyDescent="0.25">
      <c r="N10685" s="131" t="e">
        <f t="shared" si="166"/>
        <v>#N/A</v>
      </c>
    </row>
    <row r="10686" spans="14:14" ht="12.75" customHeight="1" x14ac:dyDescent="0.25">
      <c r="N10686" s="131" t="e">
        <f t="shared" si="166"/>
        <v>#N/A</v>
      </c>
    </row>
    <row r="10687" spans="14:14" ht="12.75" customHeight="1" x14ac:dyDescent="0.25">
      <c r="N10687" s="131" t="e">
        <f t="shared" si="166"/>
        <v>#N/A</v>
      </c>
    </row>
    <row r="10688" spans="14:14" ht="12.75" customHeight="1" x14ac:dyDescent="0.25">
      <c r="N10688" s="131" t="e">
        <f t="shared" si="166"/>
        <v>#N/A</v>
      </c>
    </row>
    <row r="10689" spans="14:14" ht="12.75" customHeight="1" x14ac:dyDescent="0.25">
      <c r="N10689" s="131" t="e">
        <f t="shared" si="166"/>
        <v>#N/A</v>
      </c>
    </row>
    <row r="10690" spans="14:14" ht="12.75" customHeight="1" x14ac:dyDescent="0.25">
      <c r="N10690" s="131" t="e">
        <f t="shared" si="166"/>
        <v>#N/A</v>
      </c>
    </row>
    <row r="10691" spans="14:14" ht="12.75" customHeight="1" x14ac:dyDescent="0.25">
      <c r="N10691" s="131" t="e">
        <f t="shared" si="166"/>
        <v>#N/A</v>
      </c>
    </row>
    <row r="10692" spans="14:14" ht="12.75" customHeight="1" x14ac:dyDescent="0.25">
      <c r="N10692" s="131" t="e">
        <f t="shared" ref="N10692:N10755" si="167">VLOOKUP(I10692,$O$3:$P$10,2,FALSE)</f>
        <v>#N/A</v>
      </c>
    </row>
    <row r="10693" spans="14:14" ht="12.75" customHeight="1" x14ac:dyDescent="0.25">
      <c r="N10693" s="131" t="e">
        <f t="shared" si="167"/>
        <v>#N/A</v>
      </c>
    </row>
    <row r="10694" spans="14:14" ht="12.75" customHeight="1" x14ac:dyDescent="0.25">
      <c r="N10694" s="131" t="e">
        <f t="shared" si="167"/>
        <v>#N/A</v>
      </c>
    </row>
    <row r="10695" spans="14:14" ht="12.75" customHeight="1" x14ac:dyDescent="0.25">
      <c r="N10695" s="131" t="e">
        <f t="shared" si="167"/>
        <v>#N/A</v>
      </c>
    </row>
    <row r="10696" spans="14:14" ht="12.75" customHeight="1" x14ac:dyDescent="0.25">
      <c r="N10696" s="131" t="e">
        <f t="shared" si="167"/>
        <v>#N/A</v>
      </c>
    </row>
    <row r="10697" spans="14:14" ht="12.75" customHeight="1" x14ac:dyDescent="0.25">
      <c r="N10697" s="131" t="e">
        <f t="shared" si="167"/>
        <v>#N/A</v>
      </c>
    </row>
    <row r="10698" spans="14:14" ht="12.75" customHeight="1" x14ac:dyDescent="0.25">
      <c r="N10698" s="131" t="e">
        <f t="shared" si="167"/>
        <v>#N/A</v>
      </c>
    </row>
    <row r="10699" spans="14:14" ht="12.75" customHeight="1" x14ac:dyDescent="0.25">
      <c r="N10699" s="131" t="e">
        <f t="shared" si="167"/>
        <v>#N/A</v>
      </c>
    </row>
    <row r="10700" spans="14:14" ht="12.75" customHeight="1" x14ac:dyDescent="0.25">
      <c r="N10700" s="131" t="e">
        <f t="shared" si="167"/>
        <v>#N/A</v>
      </c>
    </row>
    <row r="10701" spans="14:14" ht="12.75" customHeight="1" x14ac:dyDescent="0.25">
      <c r="N10701" s="131" t="e">
        <f t="shared" si="167"/>
        <v>#N/A</v>
      </c>
    </row>
    <row r="10702" spans="14:14" ht="12.75" customHeight="1" x14ac:dyDescent="0.25">
      <c r="N10702" s="131" t="e">
        <f t="shared" si="167"/>
        <v>#N/A</v>
      </c>
    </row>
    <row r="10703" spans="14:14" ht="12.75" customHeight="1" x14ac:dyDescent="0.25">
      <c r="N10703" s="131" t="e">
        <f t="shared" si="167"/>
        <v>#N/A</v>
      </c>
    </row>
    <row r="10704" spans="14:14" ht="12.75" customHeight="1" x14ac:dyDescent="0.25">
      <c r="N10704" s="131" t="e">
        <f t="shared" si="167"/>
        <v>#N/A</v>
      </c>
    </row>
    <row r="10705" spans="14:14" ht="12.75" customHeight="1" x14ac:dyDescent="0.25">
      <c r="N10705" s="131" t="e">
        <f t="shared" si="167"/>
        <v>#N/A</v>
      </c>
    </row>
    <row r="10706" spans="14:14" ht="12.75" customHeight="1" x14ac:dyDescent="0.25">
      <c r="N10706" s="131" t="e">
        <f t="shared" si="167"/>
        <v>#N/A</v>
      </c>
    </row>
    <row r="10707" spans="14:14" ht="12.75" customHeight="1" x14ac:dyDescent="0.25">
      <c r="N10707" s="131" t="e">
        <f t="shared" si="167"/>
        <v>#N/A</v>
      </c>
    </row>
    <row r="10708" spans="14:14" ht="12.75" customHeight="1" x14ac:dyDescent="0.25">
      <c r="N10708" s="131" t="e">
        <f t="shared" si="167"/>
        <v>#N/A</v>
      </c>
    </row>
    <row r="10709" spans="14:14" ht="12.75" customHeight="1" x14ac:dyDescent="0.25">
      <c r="N10709" s="131" t="e">
        <f t="shared" si="167"/>
        <v>#N/A</v>
      </c>
    </row>
    <row r="10710" spans="14:14" ht="12.75" customHeight="1" x14ac:dyDescent="0.25">
      <c r="N10710" s="131" t="e">
        <f t="shared" si="167"/>
        <v>#N/A</v>
      </c>
    </row>
    <row r="10711" spans="14:14" ht="12.75" customHeight="1" x14ac:dyDescent="0.25">
      <c r="N10711" s="131" t="e">
        <f t="shared" si="167"/>
        <v>#N/A</v>
      </c>
    </row>
    <row r="10712" spans="14:14" ht="12.75" customHeight="1" x14ac:dyDescent="0.25">
      <c r="N10712" s="131" t="e">
        <f t="shared" si="167"/>
        <v>#N/A</v>
      </c>
    </row>
    <row r="10713" spans="14:14" ht="12.75" customHeight="1" x14ac:dyDescent="0.25">
      <c r="N10713" s="131" t="e">
        <f t="shared" si="167"/>
        <v>#N/A</v>
      </c>
    </row>
    <row r="10714" spans="14:14" ht="12.75" customHeight="1" x14ac:dyDescent="0.25">
      <c r="N10714" s="131" t="e">
        <f t="shared" si="167"/>
        <v>#N/A</v>
      </c>
    </row>
    <row r="10715" spans="14:14" ht="12.75" customHeight="1" x14ac:dyDescent="0.25">
      <c r="N10715" s="131" t="e">
        <f t="shared" si="167"/>
        <v>#N/A</v>
      </c>
    </row>
    <row r="10716" spans="14:14" ht="12.75" customHeight="1" x14ac:dyDescent="0.25">
      <c r="N10716" s="131" t="e">
        <f t="shared" si="167"/>
        <v>#N/A</v>
      </c>
    </row>
    <row r="10717" spans="14:14" ht="12.75" customHeight="1" x14ac:dyDescent="0.25">
      <c r="N10717" s="131" t="e">
        <f t="shared" si="167"/>
        <v>#N/A</v>
      </c>
    </row>
    <row r="10718" spans="14:14" ht="12.75" customHeight="1" x14ac:dyDescent="0.25">
      <c r="N10718" s="131" t="e">
        <f t="shared" si="167"/>
        <v>#N/A</v>
      </c>
    </row>
    <row r="10719" spans="14:14" ht="12.75" customHeight="1" x14ac:dyDescent="0.25">
      <c r="N10719" s="131" t="e">
        <f t="shared" si="167"/>
        <v>#N/A</v>
      </c>
    </row>
    <row r="10720" spans="14:14" ht="12.75" customHeight="1" x14ac:dyDescent="0.25">
      <c r="N10720" s="131" t="e">
        <f t="shared" si="167"/>
        <v>#N/A</v>
      </c>
    </row>
    <row r="10721" spans="14:14" ht="12.75" customHeight="1" x14ac:dyDescent="0.25">
      <c r="N10721" s="131" t="e">
        <f t="shared" si="167"/>
        <v>#N/A</v>
      </c>
    </row>
    <row r="10722" spans="14:14" ht="12.75" customHeight="1" x14ac:dyDescent="0.25">
      <c r="N10722" s="131" t="e">
        <f t="shared" si="167"/>
        <v>#N/A</v>
      </c>
    </row>
    <row r="10723" spans="14:14" ht="12.75" customHeight="1" x14ac:dyDescent="0.25">
      <c r="N10723" s="131" t="e">
        <f t="shared" si="167"/>
        <v>#N/A</v>
      </c>
    </row>
    <row r="10724" spans="14:14" ht="12.75" customHeight="1" x14ac:dyDescent="0.25">
      <c r="N10724" s="131" t="e">
        <f t="shared" si="167"/>
        <v>#N/A</v>
      </c>
    </row>
    <row r="10725" spans="14:14" ht="12.75" customHeight="1" x14ac:dyDescent="0.25">
      <c r="N10725" s="131" t="e">
        <f t="shared" si="167"/>
        <v>#N/A</v>
      </c>
    </row>
    <row r="10726" spans="14:14" ht="12.75" customHeight="1" x14ac:dyDescent="0.25">
      <c r="N10726" s="131" t="e">
        <f t="shared" si="167"/>
        <v>#N/A</v>
      </c>
    </row>
    <row r="10727" spans="14:14" ht="12.75" customHeight="1" x14ac:dyDescent="0.25">
      <c r="N10727" s="131" t="e">
        <f t="shared" si="167"/>
        <v>#N/A</v>
      </c>
    </row>
    <row r="10728" spans="14:14" ht="12.75" customHeight="1" x14ac:dyDescent="0.25">
      <c r="N10728" s="131" t="e">
        <f t="shared" si="167"/>
        <v>#N/A</v>
      </c>
    </row>
    <row r="10729" spans="14:14" ht="12.75" customHeight="1" x14ac:dyDescent="0.25">
      <c r="N10729" s="131" t="e">
        <f t="shared" si="167"/>
        <v>#N/A</v>
      </c>
    </row>
    <row r="10730" spans="14:14" ht="12.75" customHeight="1" x14ac:dyDescent="0.25">
      <c r="N10730" s="131" t="e">
        <f t="shared" si="167"/>
        <v>#N/A</v>
      </c>
    </row>
    <row r="10731" spans="14:14" ht="12.75" customHeight="1" x14ac:dyDescent="0.25">
      <c r="N10731" s="131" t="e">
        <f t="shared" si="167"/>
        <v>#N/A</v>
      </c>
    </row>
    <row r="10732" spans="14:14" ht="12.75" customHeight="1" x14ac:dyDescent="0.25">
      <c r="N10732" s="131" t="e">
        <f t="shared" si="167"/>
        <v>#N/A</v>
      </c>
    </row>
    <row r="10733" spans="14:14" ht="12.75" customHeight="1" x14ac:dyDescent="0.25">
      <c r="N10733" s="131" t="e">
        <f t="shared" si="167"/>
        <v>#N/A</v>
      </c>
    </row>
    <row r="10734" spans="14:14" ht="12.75" customHeight="1" x14ac:dyDescent="0.25">
      <c r="N10734" s="131" t="e">
        <f t="shared" si="167"/>
        <v>#N/A</v>
      </c>
    </row>
    <row r="10735" spans="14:14" ht="12.75" customHeight="1" x14ac:dyDescent="0.25">
      <c r="N10735" s="131" t="e">
        <f t="shared" si="167"/>
        <v>#N/A</v>
      </c>
    </row>
    <row r="10736" spans="14:14" ht="12.75" customHeight="1" x14ac:dyDescent="0.25">
      <c r="N10736" s="131" t="e">
        <f t="shared" si="167"/>
        <v>#N/A</v>
      </c>
    </row>
    <row r="10737" spans="14:14" ht="12.75" customHeight="1" x14ac:dyDescent="0.25">
      <c r="N10737" s="131" t="e">
        <f t="shared" si="167"/>
        <v>#N/A</v>
      </c>
    </row>
    <row r="10738" spans="14:14" ht="12.75" customHeight="1" x14ac:dyDescent="0.25">
      <c r="N10738" s="131" t="e">
        <f t="shared" si="167"/>
        <v>#N/A</v>
      </c>
    </row>
    <row r="10739" spans="14:14" ht="12.75" customHeight="1" x14ac:dyDescent="0.25">
      <c r="N10739" s="131" t="e">
        <f t="shared" si="167"/>
        <v>#N/A</v>
      </c>
    </row>
    <row r="10740" spans="14:14" ht="12.75" customHeight="1" x14ac:dyDescent="0.25">
      <c r="N10740" s="131" t="e">
        <f t="shared" si="167"/>
        <v>#N/A</v>
      </c>
    </row>
    <row r="10741" spans="14:14" ht="12.75" customHeight="1" x14ac:dyDescent="0.25">
      <c r="N10741" s="131" t="e">
        <f t="shared" si="167"/>
        <v>#N/A</v>
      </c>
    </row>
    <row r="10742" spans="14:14" ht="12.75" customHeight="1" x14ac:dyDescent="0.25">
      <c r="N10742" s="131" t="e">
        <f t="shared" si="167"/>
        <v>#N/A</v>
      </c>
    </row>
    <row r="10743" spans="14:14" ht="12.75" customHeight="1" x14ac:dyDescent="0.25">
      <c r="N10743" s="131" t="e">
        <f t="shared" si="167"/>
        <v>#N/A</v>
      </c>
    </row>
    <row r="10744" spans="14:14" ht="12.75" customHeight="1" x14ac:dyDescent="0.25">
      <c r="N10744" s="131" t="e">
        <f t="shared" si="167"/>
        <v>#N/A</v>
      </c>
    </row>
    <row r="10745" spans="14:14" ht="12.75" customHeight="1" x14ac:dyDescent="0.25">
      <c r="N10745" s="131" t="e">
        <f t="shared" si="167"/>
        <v>#N/A</v>
      </c>
    </row>
    <row r="10746" spans="14:14" ht="12.75" customHeight="1" x14ac:dyDescent="0.25">
      <c r="N10746" s="131" t="e">
        <f t="shared" si="167"/>
        <v>#N/A</v>
      </c>
    </row>
    <row r="10747" spans="14:14" ht="12.75" customHeight="1" x14ac:dyDescent="0.25">
      <c r="N10747" s="131" t="e">
        <f t="shared" si="167"/>
        <v>#N/A</v>
      </c>
    </row>
    <row r="10748" spans="14:14" ht="12.75" customHeight="1" x14ac:dyDescent="0.25">
      <c r="N10748" s="131" t="e">
        <f t="shared" si="167"/>
        <v>#N/A</v>
      </c>
    </row>
    <row r="10749" spans="14:14" ht="12.75" customHeight="1" x14ac:dyDescent="0.25">
      <c r="N10749" s="131" t="e">
        <f t="shared" si="167"/>
        <v>#N/A</v>
      </c>
    </row>
    <row r="10750" spans="14:14" ht="12.75" customHeight="1" x14ac:dyDescent="0.25">
      <c r="N10750" s="131" t="e">
        <f t="shared" si="167"/>
        <v>#N/A</v>
      </c>
    </row>
    <row r="10751" spans="14:14" ht="12.75" customHeight="1" x14ac:dyDescent="0.25">
      <c r="N10751" s="131" t="e">
        <f t="shared" si="167"/>
        <v>#N/A</v>
      </c>
    </row>
    <row r="10752" spans="14:14" ht="12.75" customHeight="1" x14ac:dyDescent="0.25">
      <c r="N10752" s="131" t="e">
        <f t="shared" si="167"/>
        <v>#N/A</v>
      </c>
    </row>
    <row r="10753" spans="14:14" ht="12.75" customHeight="1" x14ac:dyDescent="0.25">
      <c r="N10753" s="131" t="e">
        <f t="shared" si="167"/>
        <v>#N/A</v>
      </c>
    </row>
    <row r="10754" spans="14:14" ht="12.75" customHeight="1" x14ac:dyDescent="0.25">
      <c r="N10754" s="131" t="e">
        <f t="shared" si="167"/>
        <v>#N/A</v>
      </c>
    </row>
    <row r="10755" spans="14:14" ht="12.75" customHeight="1" x14ac:dyDescent="0.25">
      <c r="N10755" s="131" t="e">
        <f t="shared" si="167"/>
        <v>#N/A</v>
      </c>
    </row>
    <row r="10756" spans="14:14" ht="12.75" customHeight="1" x14ac:dyDescent="0.25">
      <c r="N10756" s="131" t="e">
        <f t="shared" ref="N10756:N10819" si="168">VLOOKUP(I10756,$O$3:$P$10,2,FALSE)</f>
        <v>#N/A</v>
      </c>
    </row>
    <row r="10757" spans="14:14" ht="12.75" customHeight="1" x14ac:dyDescent="0.25">
      <c r="N10757" s="131" t="e">
        <f t="shared" si="168"/>
        <v>#N/A</v>
      </c>
    </row>
    <row r="10758" spans="14:14" ht="12.75" customHeight="1" x14ac:dyDescent="0.25">
      <c r="N10758" s="131" t="e">
        <f t="shared" si="168"/>
        <v>#N/A</v>
      </c>
    </row>
    <row r="10759" spans="14:14" ht="12.75" customHeight="1" x14ac:dyDescent="0.25">
      <c r="N10759" s="131" t="e">
        <f t="shared" si="168"/>
        <v>#N/A</v>
      </c>
    </row>
    <row r="10760" spans="14:14" ht="12.75" customHeight="1" x14ac:dyDescent="0.25">
      <c r="N10760" s="131" t="e">
        <f t="shared" si="168"/>
        <v>#N/A</v>
      </c>
    </row>
    <row r="10761" spans="14:14" ht="12.75" customHeight="1" x14ac:dyDescent="0.25">
      <c r="N10761" s="131" t="e">
        <f t="shared" si="168"/>
        <v>#N/A</v>
      </c>
    </row>
    <row r="10762" spans="14:14" ht="12.75" customHeight="1" x14ac:dyDescent="0.25">
      <c r="N10762" s="131" t="e">
        <f t="shared" si="168"/>
        <v>#N/A</v>
      </c>
    </row>
    <row r="10763" spans="14:14" ht="12.75" customHeight="1" x14ac:dyDescent="0.25">
      <c r="N10763" s="131" t="e">
        <f t="shared" si="168"/>
        <v>#N/A</v>
      </c>
    </row>
    <row r="10764" spans="14:14" ht="12.75" customHeight="1" x14ac:dyDescent="0.25">
      <c r="N10764" s="131" t="e">
        <f t="shared" si="168"/>
        <v>#N/A</v>
      </c>
    </row>
    <row r="10765" spans="14:14" ht="12.75" customHeight="1" x14ac:dyDescent="0.25">
      <c r="N10765" s="131" t="e">
        <f t="shared" si="168"/>
        <v>#N/A</v>
      </c>
    </row>
    <row r="10766" spans="14:14" ht="12.75" customHeight="1" x14ac:dyDescent="0.25">
      <c r="N10766" s="131" t="e">
        <f t="shared" si="168"/>
        <v>#N/A</v>
      </c>
    </row>
    <row r="10767" spans="14:14" ht="12.75" customHeight="1" x14ac:dyDescent="0.25">
      <c r="N10767" s="131" t="e">
        <f t="shared" si="168"/>
        <v>#N/A</v>
      </c>
    </row>
    <row r="10768" spans="14:14" ht="12.75" customHeight="1" x14ac:dyDescent="0.25">
      <c r="N10768" s="131" t="e">
        <f t="shared" si="168"/>
        <v>#N/A</v>
      </c>
    </row>
    <row r="10769" spans="14:14" ht="12.75" customHeight="1" x14ac:dyDescent="0.25">
      <c r="N10769" s="131" t="e">
        <f t="shared" si="168"/>
        <v>#N/A</v>
      </c>
    </row>
    <row r="10770" spans="14:14" ht="12.75" customHeight="1" x14ac:dyDescent="0.25">
      <c r="N10770" s="131" t="e">
        <f t="shared" si="168"/>
        <v>#N/A</v>
      </c>
    </row>
    <row r="10771" spans="14:14" ht="12.75" customHeight="1" x14ac:dyDescent="0.25">
      <c r="N10771" s="131" t="e">
        <f t="shared" si="168"/>
        <v>#N/A</v>
      </c>
    </row>
    <row r="10772" spans="14:14" ht="12.75" customHeight="1" x14ac:dyDescent="0.25">
      <c r="N10772" s="131" t="e">
        <f t="shared" si="168"/>
        <v>#N/A</v>
      </c>
    </row>
    <row r="10773" spans="14:14" ht="12.75" customHeight="1" x14ac:dyDescent="0.25">
      <c r="N10773" s="131" t="e">
        <f t="shared" si="168"/>
        <v>#N/A</v>
      </c>
    </row>
    <row r="10774" spans="14:14" ht="12.75" customHeight="1" x14ac:dyDescent="0.25">
      <c r="N10774" s="131" t="e">
        <f t="shared" si="168"/>
        <v>#N/A</v>
      </c>
    </row>
    <row r="10775" spans="14:14" ht="12.75" customHeight="1" x14ac:dyDescent="0.25">
      <c r="N10775" s="131" t="e">
        <f t="shared" si="168"/>
        <v>#N/A</v>
      </c>
    </row>
    <row r="10776" spans="14:14" ht="12.75" customHeight="1" x14ac:dyDescent="0.25">
      <c r="N10776" s="131" t="e">
        <f t="shared" si="168"/>
        <v>#N/A</v>
      </c>
    </row>
    <row r="10777" spans="14:14" ht="12.75" customHeight="1" x14ac:dyDescent="0.25">
      <c r="N10777" s="131" t="e">
        <f t="shared" si="168"/>
        <v>#N/A</v>
      </c>
    </row>
    <row r="10778" spans="14:14" ht="12.75" customHeight="1" x14ac:dyDescent="0.25">
      <c r="N10778" s="131" t="e">
        <f t="shared" si="168"/>
        <v>#N/A</v>
      </c>
    </row>
    <row r="10779" spans="14:14" ht="12.75" customHeight="1" x14ac:dyDescent="0.25">
      <c r="N10779" s="131" t="e">
        <f t="shared" si="168"/>
        <v>#N/A</v>
      </c>
    </row>
    <row r="10780" spans="14:14" ht="12.75" customHeight="1" x14ac:dyDescent="0.25">
      <c r="N10780" s="131" t="e">
        <f t="shared" si="168"/>
        <v>#N/A</v>
      </c>
    </row>
    <row r="10781" spans="14:14" ht="12.75" customHeight="1" x14ac:dyDescent="0.25">
      <c r="N10781" s="131" t="e">
        <f t="shared" si="168"/>
        <v>#N/A</v>
      </c>
    </row>
    <row r="10782" spans="14:14" ht="12.75" customHeight="1" x14ac:dyDescent="0.25">
      <c r="N10782" s="131" t="e">
        <f t="shared" si="168"/>
        <v>#N/A</v>
      </c>
    </row>
    <row r="10783" spans="14:14" ht="12.75" customHeight="1" x14ac:dyDescent="0.25">
      <c r="N10783" s="131" t="e">
        <f t="shared" si="168"/>
        <v>#N/A</v>
      </c>
    </row>
    <row r="10784" spans="14:14" ht="12.75" customHeight="1" x14ac:dyDescent="0.25">
      <c r="N10784" s="131" t="e">
        <f t="shared" si="168"/>
        <v>#N/A</v>
      </c>
    </row>
    <row r="10785" spans="14:14" ht="12.75" customHeight="1" x14ac:dyDescent="0.25">
      <c r="N10785" s="131" t="e">
        <f t="shared" si="168"/>
        <v>#N/A</v>
      </c>
    </row>
    <row r="10786" spans="14:14" ht="12.75" customHeight="1" x14ac:dyDescent="0.25">
      <c r="N10786" s="131" t="e">
        <f t="shared" si="168"/>
        <v>#N/A</v>
      </c>
    </row>
    <row r="10787" spans="14:14" ht="12.75" customHeight="1" x14ac:dyDescent="0.25">
      <c r="N10787" s="131" t="e">
        <f t="shared" si="168"/>
        <v>#N/A</v>
      </c>
    </row>
    <row r="10788" spans="14:14" ht="12.75" customHeight="1" x14ac:dyDescent="0.25">
      <c r="N10788" s="131" t="e">
        <f t="shared" si="168"/>
        <v>#N/A</v>
      </c>
    </row>
    <row r="10789" spans="14:14" ht="12.75" customHeight="1" x14ac:dyDescent="0.25">
      <c r="N10789" s="131" t="e">
        <f t="shared" si="168"/>
        <v>#N/A</v>
      </c>
    </row>
    <row r="10790" spans="14:14" ht="12.75" customHeight="1" x14ac:dyDescent="0.25">
      <c r="N10790" s="131" t="e">
        <f t="shared" si="168"/>
        <v>#N/A</v>
      </c>
    </row>
    <row r="10791" spans="14:14" ht="12.75" customHeight="1" x14ac:dyDescent="0.25">
      <c r="N10791" s="131" t="e">
        <f t="shared" si="168"/>
        <v>#N/A</v>
      </c>
    </row>
    <row r="10792" spans="14:14" ht="12.75" customHeight="1" x14ac:dyDescent="0.25">
      <c r="N10792" s="131" t="e">
        <f t="shared" si="168"/>
        <v>#N/A</v>
      </c>
    </row>
    <row r="10793" spans="14:14" ht="12.75" customHeight="1" x14ac:dyDescent="0.25">
      <c r="N10793" s="131" t="e">
        <f t="shared" si="168"/>
        <v>#N/A</v>
      </c>
    </row>
    <row r="10794" spans="14:14" ht="12.75" customHeight="1" x14ac:dyDescent="0.25">
      <c r="N10794" s="131" t="e">
        <f t="shared" si="168"/>
        <v>#N/A</v>
      </c>
    </row>
    <row r="10795" spans="14:14" ht="12.75" customHeight="1" x14ac:dyDescent="0.25">
      <c r="N10795" s="131" t="e">
        <f t="shared" si="168"/>
        <v>#N/A</v>
      </c>
    </row>
    <row r="10796" spans="14:14" ht="12.75" customHeight="1" x14ac:dyDescent="0.25">
      <c r="N10796" s="131" t="e">
        <f t="shared" si="168"/>
        <v>#N/A</v>
      </c>
    </row>
    <row r="10797" spans="14:14" ht="12.75" customHeight="1" x14ac:dyDescent="0.25">
      <c r="N10797" s="131" t="e">
        <f t="shared" si="168"/>
        <v>#N/A</v>
      </c>
    </row>
    <row r="10798" spans="14:14" ht="12.75" customHeight="1" x14ac:dyDescent="0.25">
      <c r="N10798" s="131" t="e">
        <f t="shared" si="168"/>
        <v>#N/A</v>
      </c>
    </row>
    <row r="10799" spans="14:14" ht="12.75" customHeight="1" x14ac:dyDescent="0.25">
      <c r="N10799" s="131" t="e">
        <f t="shared" si="168"/>
        <v>#N/A</v>
      </c>
    </row>
    <row r="10800" spans="14:14" ht="12.75" customHeight="1" x14ac:dyDescent="0.25">
      <c r="N10800" s="131" t="e">
        <f t="shared" si="168"/>
        <v>#N/A</v>
      </c>
    </row>
    <row r="10801" spans="14:14" ht="12.75" customHeight="1" x14ac:dyDescent="0.25">
      <c r="N10801" s="131" t="e">
        <f t="shared" si="168"/>
        <v>#N/A</v>
      </c>
    </row>
    <row r="10802" spans="14:14" ht="12.75" customHeight="1" x14ac:dyDescent="0.25">
      <c r="N10802" s="131" t="e">
        <f t="shared" si="168"/>
        <v>#N/A</v>
      </c>
    </row>
    <row r="10803" spans="14:14" ht="12.75" customHeight="1" x14ac:dyDescent="0.25">
      <c r="N10803" s="131" t="e">
        <f t="shared" si="168"/>
        <v>#N/A</v>
      </c>
    </row>
    <row r="10804" spans="14:14" ht="12.75" customHeight="1" x14ac:dyDescent="0.25">
      <c r="N10804" s="131" t="e">
        <f t="shared" si="168"/>
        <v>#N/A</v>
      </c>
    </row>
    <row r="10805" spans="14:14" ht="12.75" customHeight="1" x14ac:dyDescent="0.25">
      <c r="N10805" s="131" t="e">
        <f t="shared" si="168"/>
        <v>#N/A</v>
      </c>
    </row>
    <row r="10806" spans="14:14" ht="12.75" customHeight="1" x14ac:dyDescent="0.25">
      <c r="N10806" s="131" t="e">
        <f t="shared" si="168"/>
        <v>#N/A</v>
      </c>
    </row>
    <row r="10807" spans="14:14" ht="12.75" customHeight="1" x14ac:dyDescent="0.25">
      <c r="N10807" s="131" t="e">
        <f t="shared" si="168"/>
        <v>#N/A</v>
      </c>
    </row>
    <row r="10808" spans="14:14" ht="12.75" customHeight="1" x14ac:dyDescent="0.25">
      <c r="N10808" s="131" t="e">
        <f t="shared" si="168"/>
        <v>#N/A</v>
      </c>
    </row>
    <row r="10809" spans="14:14" ht="12.75" customHeight="1" x14ac:dyDescent="0.25">
      <c r="N10809" s="131" t="e">
        <f t="shared" si="168"/>
        <v>#N/A</v>
      </c>
    </row>
    <row r="10810" spans="14:14" ht="12.75" customHeight="1" x14ac:dyDescent="0.25">
      <c r="N10810" s="131" t="e">
        <f t="shared" si="168"/>
        <v>#N/A</v>
      </c>
    </row>
    <row r="10811" spans="14:14" ht="12.75" customHeight="1" x14ac:dyDescent="0.25">
      <c r="N10811" s="131" t="e">
        <f t="shared" si="168"/>
        <v>#N/A</v>
      </c>
    </row>
    <row r="10812" spans="14:14" ht="12.75" customHeight="1" x14ac:dyDescent="0.25">
      <c r="N10812" s="131" t="e">
        <f t="shared" si="168"/>
        <v>#N/A</v>
      </c>
    </row>
    <row r="10813" spans="14:14" ht="12.75" customHeight="1" x14ac:dyDescent="0.25">
      <c r="N10813" s="131" t="e">
        <f t="shared" si="168"/>
        <v>#N/A</v>
      </c>
    </row>
    <row r="10814" spans="14:14" ht="12.75" customHeight="1" x14ac:dyDescent="0.25">
      <c r="N10814" s="131" t="e">
        <f t="shared" si="168"/>
        <v>#N/A</v>
      </c>
    </row>
    <row r="10815" spans="14:14" ht="12.75" customHeight="1" x14ac:dyDescent="0.25">
      <c r="N10815" s="131" t="e">
        <f t="shared" si="168"/>
        <v>#N/A</v>
      </c>
    </row>
    <row r="10816" spans="14:14" ht="12.75" customHeight="1" x14ac:dyDescent="0.25">
      <c r="N10816" s="131" t="e">
        <f t="shared" si="168"/>
        <v>#N/A</v>
      </c>
    </row>
    <row r="10817" spans="14:14" ht="12.75" customHeight="1" x14ac:dyDescent="0.25">
      <c r="N10817" s="131" t="e">
        <f t="shared" si="168"/>
        <v>#N/A</v>
      </c>
    </row>
    <row r="10818" spans="14:14" ht="12.75" customHeight="1" x14ac:dyDescent="0.25">
      <c r="N10818" s="131" t="e">
        <f t="shared" si="168"/>
        <v>#N/A</v>
      </c>
    </row>
    <row r="10819" spans="14:14" ht="12.75" customHeight="1" x14ac:dyDescent="0.25">
      <c r="N10819" s="131" t="e">
        <f t="shared" si="168"/>
        <v>#N/A</v>
      </c>
    </row>
    <row r="10820" spans="14:14" ht="12.75" customHeight="1" x14ac:dyDescent="0.25">
      <c r="N10820" s="131" t="e">
        <f t="shared" ref="N10820:N10883" si="169">VLOOKUP(I10820,$O$3:$P$10,2,FALSE)</f>
        <v>#N/A</v>
      </c>
    </row>
    <row r="10821" spans="14:14" ht="12.75" customHeight="1" x14ac:dyDescent="0.25">
      <c r="N10821" s="131" t="e">
        <f t="shared" si="169"/>
        <v>#N/A</v>
      </c>
    </row>
    <row r="10822" spans="14:14" ht="12.75" customHeight="1" x14ac:dyDescent="0.25">
      <c r="N10822" s="131" t="e">
        <f t="shared" si="169"/>
        <v>#N/A</v>
      </c>
    </row>
    <row r="10823" spans="14:14" ht="12.75" customHeight="1" x14ac:dyDescent="0.25">
      <c r="N10823" s="131" t="e">
        <f t="shared" si="169"/>
        <v>#N/A</v>
      </c>
    </row>
    <row r="10824" spans="14:14" ht="12.75" customHeight="1" x14ac:dyDescent="0.25">
      <c r="N10824" s="131" t="e">
        <f t="shared" si="169"/>
        <v>#N/A</v>
      </c>
    </row>
    <row r="10825" spans="14:14" ht="12.75" customHeight="1" x14ac:dyDescent="0.25">
      <c r="N10825" s="131" t="e">
        <f t="shared" si="169"/>
        <v>#N/A</v>
      </c>
    </row>
    <row r="10826" spans="14:14" ht="12.75" customHeight="1" x14ac:dyDescent="0.25">
      <c r="N10826" s="131" t="e">
        <f t="shared" si="169"/>
        <v>#N/A</v>
      </c>
    </row>
    <row r="10827" spans="14:14" ht="12.75" customHeight="1" x14ac:dyDescent="0.25">
      <c r="N10827" s="131" t="e">
        <f t="shared" si="169"/>
        <v>#N/A</v>
      </c>
    </row>
    <row r="10828" spans="14:14" ht="12.75" customHeight="1" x14ac:dyDescent="0.25">
      <c r="N10828" s="131" t="e">
        <f t="shared" si="169"/>
        <v>#N/A</v>
      </c>
    </row>
    <row r="10829" spans="14:14" ht="12.75" customHeight="1" x14ac:dyDescent="0.25">
      <c r="N10829" s="131" t="e">
        <f t="shared" si="169"/>
        <v>#N/A</v>
      </c>
    </row>
    <row r="10830" spans="14:14" ht="12.75" customHeight="1" x14ac:dyDescent="0.25">
      <c r="N10830" s="131" t="e">
        <f t="shared" si="169"/>
        <v>#N/A</v>
      </c>
    </row>
    <row r="10831" spans="14:14" ht="12.75" customHeight="1" x14ac:dyDescent="0.25">
      <c r="N10831" s="131" t="e">
        <f t="shared" si="169"/>
        <v>#N/A</v>
      </c>
    </row>
    <row r="10832" spans="14:14" ht="12.75" customHeight="1" x14ac:dyDescent="0.25">
      <c r="N10832" s="131" t="e">
        <f t="shared" si="169"/>
        <v>#N/A</v>
      </c>
    </row>
    <row r="10833" spans="14:14" ht="12.75" customHeight="1" x14ac:dyDescent="0.25">
      <c r="N10833" s="131" t="e">
        <f t="shared" si="169"/>
        <v>#N/A</v>
      </c>
    </row>
    <row r="10834" spans="14:14" ht="12.75" customHeight="1" x14ac:dyDescent="0.25">
      <c r="N10834" s="131" t="e">
        <f t="shared" si="169"/>
        <v>#N/A</v>
      </c>
    </row>
    <row r="10835" spans="14:14" ht="12.75" customHeight="1" x14ac:dyDescent="0.25">
      <c r="N10835" s="131" t="e">
        <f t="shared" si="169"/>
        <v>#N/A</v>
      </c>
    </row>
    <row r="10836" spans="14:14" ht="12.75" customHeight="1" x14ac:dyDescent="0.25">
      <c r="N10836" s="131" t="e">
        <f t="shared" si="169"/>
        <v>#N/A</v>
      </c>
    </row>
    <row r="10837" spans="14:14" ht="12.75" customHeight="1" x14ac:dyDescent="0.25">
      <c r="N10837" s="131" t="e">
        <f t="shared" si="169"/>
        <v>#N/A</v>
      </c>
    </row>
    <row r="10838" spans="14:14" ht="12.75" customHeight="1" x14ac:dyDescent="0.25">
      <c r="N10838" s="131" t="e">
        <f t="shared" si="169"/>
        <v>#N/A</v>
      </c>
    </row>
    <row r="10839" spans="14:14" ht="12.75" customHeight="1" x14ac:dyDescent="0.25">
      <c r="N10839" s="131" t="e">
        <f t="shared" si="169"/>
        <v>#N/A</v>
      </c>
    </row>
    <row r="10840" spans="14:14" ht="12.75" customHeight="1" x14ac:dyDescent="0.25">
      <c r="N10840" s="131" t="e">
        <f t="shared" si="169"/>
        <v>#N/A</v>
      </c>
    </row>
    <row r="10841" spans="14:14" ht="12.75" customHeight="1" x14ac:dyDescent="0.25">
      <c r="N10841" s="131" t="e">
        <f t="shared" si="169"/>
        <v>#N/A</v>
      </c>
    </row>
    <row r="10842" spans="14:14" ht="12.75" customHeight="1" x14ac:dyDescent="0.25">
      <c r="N10842" s="131" t="e">
        <f t="shared" si="169"/>
        <v>#N/A</v>
      </c>
    </row>
    <row r="10843" spans="14:14" ht="12.75" customHeight="1" x14ac:dyDescent="0.25">
      <c r="N10843" s="131" t="e">
        <f t="shared" si="169"/>
        <v>#N/A</v>
      </c>
    </row>
    <row r="10844" spans="14:14" ht="12.75" customHeight="1" x14ac:dyDescent="0.25">
      <c r="N10844" s="131" t="e">
        <f t="shared" si="169"/>
        <v>#N/A</v>
      </c>
    </row>
    <row r="10845" spans="14:14" ht="12.75" customHeight="1" x14ac:dyDescent="0.25">
      <c r="N10845" s="131" t="e">
        <f t="shared" si="169"/>
        <v>#N/A</v>
      </c>
    </row>
    <row r="10846" spans="14:14" ht="12.75" customHeight="1" x14ac:dyDescent="0.25">
      <c r="N10846" s="131" t="e">
        <f t="shared" si="169"/>
        <v>#N/A</v>
      </c>
    </row>
    <row r="10847" spans="14:14" ht="12.75" customHeight="1" x14ac:dyDescent="0.25">
      <c r="N10847" s="131" t="e">
        <f t="shared" si="169"/>
        <v>#N/A</v>
      </c>
    </row>
    <row r="10848" spans="14:14" ht="12.75" customHeight="1" x14ac:dyDescent="0.25">
      <c r="N10848" s="131" t="e">
        <f t="shared" si="169"/>
        <v>#N/A</v>
      </c>
    </row>
    <row r="10849" spans="14:14" ht="12.75" customHeight="1" x14ac:dyDescent="0.25">
      <c r="N10849" s="131" t="e">
        <f t="shared" si="169"/>
        <v>#N/A</v>
      </c>
    </row>
    <row r="10850" spans="14:14" ht="12.75" customHeight="1" x14ac:dyDescent="0.25">
      <c r="N10850" s="131" t="e">
        <f t="shared" si="169"/>
        <v>#N/A</v>
      </c>
    </row>
    <row r="10851" spans="14:14" ht="12.75" customHeight="1" x14ac:dyDescent="0.25">
      <c r="N10851" s="131" t="e">
        <f t="shared" si="169"/>
        <v>#N/A</v>
      </c>
    </row>
    <row r="10852" spans="14:14" ht="12.75" customHeight="1" x14ac:dyDescent="0.25">
      <c r="N10852" s="131" t="e">
        <f t="shared" si="169"/>
        <v>#N/A</v>
      </c>
    </row>
    <row r="10853" spans="14:14" ht="12.75" customHeight="1" x14ac:dyDescent="0.25">
      <c r="N10853" s="131" t="e">
        <f t="shared" si="169"/>
        <v>#N/A</v>
      </c>
    </row>
    <row r="10854" spans="14:14" ht="12.75" customHeight="1" x14ac:dyDescent="0.25">
      <c r="N10854" s="131" t="e">
        <f t="shared" si="169"/>
        <v>#N/A</v>
      </c>
    </row>
    <row r="10855" spans="14:14" ht="12.75" customHeight="1" x14ac:dyDescent="0.25">
      <c r="N10855" s="131" t="e">
        <f t="shared" si="169"/>
        <v>#N/A</v>
      </c>
    </row>
    <row r="10856" spans="14:14" ht="12.75" customHeight="1" x14ac:dyDescent="0.25">
      <c r="N10856" s="131" t="e">
        <f t="shared" si="169"/>
        <v>#N/A</v>
      </c>
    </row>
    <row r="10857" spans="14:14" ht="12.75" customHeight="1" x14ac:dyDescent="0.25">
      <c r="N10857" s="131" t="e">
        <f t="shared" si="169"/>
        <v>#N/A</v>
      </c>
    </row>
    <row r="10858" spans="14:14" ht="12.75" customHeight="1" x14ac:dyDescent="0.25">
      <c r="N10858" s="131" t="e">
        <f t="shared" si="169"/>
        <v>#N/A</v>
      </c>
    </row>
    <row r="10859" spans="14:14" ht="12.75" customHeight="1" x14ac:dyDescent="0.25">
      <c r="N10859" s="131" t="e">
        <f t="shared" si="169"/>
        <v>#N/A</v>
      </c>
    </row>
    <row r="10860" spans="14:14" ht="12.75" customHeight="1" x14ac:dyDescent="0.25">
      <c r="N10860" s="131" t="e">
        <f t="shared" si="169"/>
        <v>#N/A</v>
      </c>
    </row>
    <row r="10861" spans="14:14" ht="12.75" customHeight="1" x14ac:dyDescent="0.25">
      <c r="N10861" s="131" t="e">
        <f t="shared" si="169"/>
        <v>#N/A</v>
      </c>
    </row>
    <row r="10862" spans="14:14" ht="12.75" customHeight="1" x14ac:dyDescent="0.25">
      <c r="N10862" s="131" t="e">
        <f t="shared" si="169"/>
        <v>#N/A</v>
      </c>
    </row>
    <row r="10863" spans="14:14" ht="12.75" customHeight="1" x14ac:dyDescent="0.25">
      <c r="N10863" s="131" t="e">
        <f t="shared" si="169"/>
        <v>#N/A</v>
      </c>
    </row>
    <row r="10864" spans="14:14" ht="12.75" customHeight="1" x14ac:dyDescent="0.25">
      <c r="N10864" s="131" t="e">
        <f t="shared" si="169"/>
        <v>#N/A</v>
      </c>
    </row>
    <row r="10865" spans="14:14" ht="12.75" customHeight="1" x14ac:dyDescent="0.25">
      <c r="N10865" s="131" t="e">
        <f t="shared" si="169"/>
        <v>#N/A</v>
      </c>
    </row>
    <row r="10866" spans="14:14" ht="12.75" customHeight="1" x14ac:dyDescent="0.25">
      <c r="N10866" s="131" t="e">
        <f t="shared" si="169"/>
        <v>#N/A</v>
      </c>
    </row>
    <row r="10867" spans="14:14" ht="12.75" customHeight="1" x14ac:dyDescent="0.25">
      <c r="N10867" s="131" t="e">
        <f t="shared" si="169"/>
        <v>#N/A</v>
      </c>
    </row>
    <row r="10868" spans="14:14" ht="12.75" customHeight="1" x14ac:dyDescent="0.25">
      <c r="N10868" s="131" t="e">
        <f t="shared" si="169"/>
        <v>#N/A</v>
      </c>
    </row>
    <row r="10869" spans="14:14" ht="12.75" customHeight="1" x14ac:dyDescent="0.25">
      <c r="N10869" s="131" t="e">
        <f t="shared" si="169"/>
        <v>#N/A</v>
      </c>
    </row>
    <row r="10870" spans="14:14" ht="12.75" customHeight="1" x14ac:dyDescent="0.25">
      <c r="N10870" s="131" t="e">
        <f t="shared" si="169"/>
        <v>#N/A</v>
      </c>
    </row>
    <row r="10871" spans="14:14" ht="12.75" customHeight="1" x14ac:dyDescent="0.25">
      <c r="N10871" s="131" t="e">
        <f t="shared" si="169"/>
        <v>#N/A</v>
      </c>
    </row>
    <row r="10872" spans="14:14" ht="12.75" customHeight="1" x14ac:dyDescent="0.25">
      <c r="N10872" s="131" t="e">
        <f t="shared" si="169"/>
        <v>#N/A</v>
      </c>
    </row>
    <row r="10873" spans="14:14" ht="12.75" customHeight="1" x14ac:dyDescent="0.25">
      <c r="N10873" s="131" t="e">
        <f t="shared" si="169"/>
        <v>#N/A</v>
      </c>
    </row>
    <row r="10874" spans="14:14" ht="12.75" customHeight="1" x14ac:dyDescent="0.25">
      <c r="N10874" s="131" t="e">
        <f t="shared" si="169"/>
        <v>#N/A</v>
      </c>
    </row>
    <row r="10875" spans="14:14" ht="12.75" customHeight="1" x14ac:dyDescent="0.25">
      <c r="N10875" s="131" t="e">
        <f t="shared" si="169"/>
        <v>#N/A</v>
      </c>
    </row>
    <row r="10876" spans="14:14" ht="12.75" customHeight="1" x14ac:dyDescent="0.25">
      <c r="N10876" s="131" t="e">
        <f t="shared" si="169"/>
        <v>#N/A</v>
      </c>
    </row>
    <row r="10877" spans="14:14" ht="12.75" customHeight="1" x14ac:dyDescent="0.25">
      <c r="N10877" s="131" t="e">
        <f t="shared" si="169"/>
        <v>#N/A</v>
      </c>
    </row>
    <row r="10878" spans="14:14" ht="12.75" customHeight="1" x14ac:dyDescent="0.25">
      <c r="N10878" s="131" t="e">
        <f t="shared" si="169"/>
        <v>#N/A</v>
      </c>
    </row>
    <row r="10879" spans="14:14" ht="12.75" customHeight="1" x14ac:dyDescent="0.25">
      <c r="N10879" s="131" t="e">
        <f t="shared" si="169"/>
        <v>#N/A</v>
      </c>
    </row>
    <row r="10880" spans="14:14" ht="12.75" customHeight="1" x14ac:dyDescent="0.25">
      <c r="N10880" s="131" t="e">
        <f t="shared" si="169"/>
        <v>#N/A</v>
      </c>
    </row>
    <row r="10881" spans="14:14" ht="12.75" customHeight="1" x14ac:dyDescent="0.25">
      <c r="N10881" s="131" t="e">
        <f t="shared" si="169"/>
        <v>#N/A</v>
      </c>
    </row>
    <row r="10882" spans="14:14" ht="12.75" customHeight="1" x14ac:dyDescent="0.25">
      <c r="N10882" s="131" t="e">
        <f t="shared" si="169"/>
        <v>#N/A</v>
      </c>
    </row>
    <row r="10883" spans="14:14" ht="12.75" customHeight="1" x14ac:dyDescent="0.25">
      <c r="N10883" s="131" t="e">
        <f t="shared" si="169"/>
        <v>#N/A</v>
      </c>
    </row>
    <row r="10884" spans="14:14" ht="12.75" customHeight="1" x14ac:dyDescent="0.25">
      <c r="N10884" s="131" t="e">
        <f t="shared" ref="N10884:N10947" si="170">VLOOKUP(I10884,$O$3:$P$10,2,FALSE)</f>
        <v>#N/A</v>
      </c>
    </row>
    <row r="10885" spans="14:14" ht="12.75" customHeight="1" x14ac:dyDescent="0.25">
      <c r="N10885" s="131" t="e">
        <f t="shared" si="170"/>
        <v>#N/A</v>
      </c>
    </row>
    <row r="10886" spans="14:14" ht="12.75" customHeight="1" x14ac:dyDescent="0.25">
      <c r="N10886" s="131" t="e">
        <f t="shared" si="170"/>
        <v>#N/A</v>
      </c>
    </row>
    <row r="10887" spans="14:14" ht="12.75" customHeight="1" x14ac:dyDescent="0.25">
      <c r="N10887" s="131" t="e">
        <f t="shared" si="170"/>
        <v>#N/A</v>
      </c>
    </row>
    <row r="10888" spans="14:14" ht="12.75" customHeight="1" x14ac:dyDescent="0.25">
      <c r="N10888" s="131" t="e">
        <f t="shared" si="170"/>
        <v>#N/A</v>
      </c>
    </row>
    <row r="10889" spans="14:14" ht="12.75" customHeight="1" x14ac:dyDescent="0.25">
      <c r="N10889" s="131" t="e">
        <f t="shared" si="170"/>
        <v>#N/A</v>
      </c>
    </row>
    <row r="10890" spans="14:14" ht="12.75" customHeight="1" x14ac:dyDescent="0.25">
      <c r="N10890" s="131" t="e">
        <f t="shared" si="170"/>
        <v>#N/A</v>
      </c>
    </row>
    <row r="10891" spans="14:14" ht="12.75" customHeight="1" x14ac:dyDescent="0.25">
      <c r="N10891" s="131" t="e">
        <f t="shared" si="170"/>
        <v>#N/A</v>
      </c>
    </row>
    <row r="10892" spans="14:14" ht="12.75" customHeight="1" x14ac:dyDescent="0.25">
      <c r="N10892" s="131" t="e">
        <f t="shared" si="170"/>
        <v>#N/A</v>
      </c>
    </row>
    <row r="10893" spans="14:14" ht="12.75" customHeight="1" x14ac:dyDescent="0.25">
      <c r="N10893" s="131" t="e">
        <f t="shared" si="170"/>
        <v>#N/A</v>
      </c>
    </row>
    <row r="10894" spans="14:14" ht="12.75" customHeight="1" x14ac:dyDescent="0.25">
      <c r="N10894" s="131" t="e">
        <f t="shared" si="170"/>
        <v>#N/A</v>
      </c>
    </row>
    <row r="10895" spans="14:14" ht="12.75" customHeight="1" x14ac:dyDescent="0.25">
      <c r="N10895" s="131" t="e">
        <f t="shared" si="170"/>
        <v>#N/A</v>
      </c>
    </row>
    <row r="10896" spans="14:14" ht="12.75" customHeight="1" x14ac:dyDescent="0.25">
      <c r="N10896" s="131" t="e">
        <f t="shared" si="170"/>
        <v>#N/A</v>
      </c>
    </row>
    <row r="10897" spans="14:14" ht="12.75" customHeight="1" x14ac:dyDescent="0.25">
      <c r="N10897" s="131" t="e">
        <f t="shared" si="170"/>
        <v>#N/A</v>
      </c>
    </row>
    <row r="10898" spans="14:14" ht="12.75" customHeight="1" x14ac:dyDescent="0.25">
      <c r="N10898" s="131" t="e">
        <f t="shared" si="170"/>
        <v>#N/A</v>
      </c>
    </row>
    <row r="10899" spans="14:14" ht="12.75" customHeight="1" x14ac:dyDescent="0.25">
      <c r="N10899" s="131" t="e">
        <f t="shared" si="170"/>
        <v>#N/A</v>
      </c>
    </row>
    <row r="10900" spans="14:14" ht="12.75" customHeight="1" x14ac:dyDescent="0.25">
      <c r="N10900" s="131" t="e">
        <f t="shared" si="170"/>
        <v>#N/A</v>
      </c>
    </row>
    <row r="10901" spans="14:14" ht="12.75" customHeight="1" x14ac:dyDescent="0.25">
      <c r="N10901" s="131" t="e">
        <f t="shared" si="170"/>
        <v>#N/A</v>
      </c>
    </row>
    <row r="10902" spans="14:14" ht="12.75" customHeight="1" x14ac:dyDescent="0.25">
      <c r="N10902" s="131" t="e">
        <f t="shared" si="170"/>
        <v>#N/A</v>
      </c>
    </row>
    <row r="10903" spans="14:14" ht="12.75" customHeight="1" x14ac:dyDescent="0.25">
      <c r="N10903" s="131" t="e">
        <f t="shared" si="170"/>
        <v>#N/A</v>
      </c>
    </row>
    <row r="10904" spans="14:14" ht="12.75" customHeight="1" x14ac:dyDescent="0.25">
      <c r="N10904" s="131" t="e">
        <f t="shared" si="170"/>
        <v>#N/A</v>
      </c>
    </row>
    <row r="10905" spans="14:14" ht="12.75" customHeight="1" x14ac:dyDescent="0.25">
      <c r="N10905" s="131" t="e">
        <f t="shared" si="170"/>
        <v>#N/A</v>
      </c>
    </row>
    <row r="10906" spans="14:14" ht="12.75" customHeight="1" x14ac:dyDescent="0.25">
      <c r="N10906" s="131" t="e">
        <f t="shared" si="170"/>
        <v>#N/A</v>
      </c>
    </row>
    <row r="10907" spans="14:14" ht="12.75" customHeight="1" x14ac:dyDescent="0.25">
      <c r="N10907" s="131" t="e">
        <f t="shared" si="170"/>
        <v>#N/A</v>
      </c>
    </row>
    <row r="10908" spans="14:14" ht="12.75" customHeight="1" x14ac:dyDescent="0.25">
      <c r="N10908" s="131" t="e">
        <f t="shared" si="170"/>
        <v>#N/A</v>
      </c>
    </row>
    <row r="10909" spans="14:14" ht="12.75" customHeight="1" x14ac:dyDescent="0.25">
      <c r="N10909" s="131" t="e">
        <f t="shared" si="170"/>
        <v>#N/A</v>
      </c>
    </row>
    <row r="10910" spans="14:14" ht="12.75" customHeight="1" x14ac:dyDescent="0.25">
      <c r="N10910" s="131" t="e">
        <f t="shared" si="170"/>
        <v>#N/A</v>
      </c>
    </row>
    <row r="10911" spans="14:14" ht="12.75" customHeight="1" x14ac:dyDescent="0.25">
      <c r="N10911" s="131" t="e">
        <f t="shared" si="170"/>
        <v>#N/A</v>
      </c>
    </row>
    <row r="10912" spans="14:14" ht="12.75" customHeight="1" x14ac:dyDescent="0.25">
      <c r="N10912" s="131" t="e">
        <f t="shared" si="170"/>
        <v>#N/A</v>
      </c>
    </row>
    <row r="10913" spans="14:14" ht="12.75" customHeight="1" x14ac:dyDescent="0.25">
      <c r="N10913" s="131" t="e">
        <f t="shared" si="170"/>
        <v>#N/A</v>
      </c>
    </row>
    <row r="10914" spans="14:14" ht="12.75" customHeight="1" x14ac:dyDescent="0.25">
      <c r="N10914" s="131" t="e">
        <f t="shared" si="170"/>
        <v>#N/A</v>
      </c>
    </row>
    <row r="10915" spans="14:14" ht="12.75" customHeight="1" x14ac:dyDescent="0.25">
      <c r="N10915" s="131" t="e">
        <f t="shared" si="170"/>
        <v>#N/A</v>
      </c>
    </row>
    <row r="10916" spans="14:14" ht="12.75" customHeight="1" x14ac:dyDescent="0.25">
      <c r="N10916" s="131" t="e">
        <f t="shared" si="170"/>
        <v>#N/A</v>
      </c>
    </row>
    <row r="10917" spans="14:14" ht="12.75" customHeight="1" x14ac:dyDescent="0.25">
      <c r="N10917" s="131" t="e">
        <f t="shared" si="170"/>
        <v>#N/A</v>
      </c>
    </row>
    <row r="10918" spans="14:14" ht="12.75" customHeight="1" x14ac:dyDescent="0.25">
      <c r="N10918" s="131" t="e">
        <f t="shared" si="170"/>
        <v>#N/A</v>
      </c>
    </row>
    <row r="10919" spans="14:14" ht="12.75" customHeight="1" x14ac:dyDescent="0.25">
      <c r="N10919" s="131" t="e">
        <f t="shared" si="170"/>
        <v>#N/A</v>
      </c>
    </row>
    <row r="10920" spans="14:14" ht="12.75" customHeight="1" x14ac:dyDescent="0.25">
      <c r="N10920" s="131" t="e">
        <f t="shared" si="170"/>
        <v>#N/A</v>
      </c>
    </row>
    <row r="10921" spans="14:14" ht="12.75" customHeight="1" x14ac:dyDescent="0.25">
      <c r="N10921" s="131" t="e">
        <f t="shared" si="170"/>
        <v>#N/A</v>
      </c>
    </row>
    <row r="10922" spans="14:14" ht="12.75" customHeight="1" x14ac:dyDescent="0.25">
      <c r="N10922" s="131" t="e">
        <f t="shared" si="170"/>
        <v>#N/A</v>
      </c>
    </row>
    <row r="10923" spans="14:14" ht="12.75" customHeight="1" x14ac:dyDescent="0.25">
      <c r="N10923" s="131" t="e">
        <f t="shared" si="170"/>
        <v>#N/A</v>
      </c>
    </row>
    <row r="10924" spans="14:14" ht="12.75" customHeight="1" x14ac:dyDescent="0.25">
      <c r="N10924" s="131" t="e">
        <f t="shared" si="170"/>
        <v>#N/A</v>
      </c>
    </row>
    <row r="10925" spans="14:14" ht="12.75" customHeight="1" x14ac:dyDescent="0.25">
      <c r="N10925" s="131" t="e">
        <f t="shared" si="170"/>
        <v>#N/A</v>
      </c>
    </row>
    <row r="10926" spans="14:14" ht="12.75" customHeight="1" x14ac:dyDescent="0.25">
      <c r="N10926" s="131" t="e">
        <f t="shared" si="170"/>
        <v>#N/A</v>
      </c>
    </row>
    <row r="10927" spans="14:14" ht="12.75" customHeight="1" x14ac:dyDescent="0.25">
      <c r="N10927" s="131" t="e">
        <f t="shared" si="170"/>
        <v>#N/A</v>
      </c>
    </row>
    <row r="10928" spans="14:14" ht="12.75" customHeight="1" x14ac:dyDescent="0.25">
      <c r="N10928" s="131" t="e">
        <f t="shared" si="170"/>
        <v>#N/A</v>
      </c>
    </row>
    <row r="10929" spans="14:14" ht="12.75" customHeight="1" x14ac:dyDescent="0.25">
      <c r="N10929" s="131" t="e">
        <f t="shared" si="170"/>
        <v>#N/A</v>
      </c>
    </row>
    <row r="10930" spans="14:14" ht="12.75" customHeight="1" x14ac:dyDescent="0.25">
      <c r="N10930" s="131" t="e">
        <f t="shared" si="170"/>
        <v>#N/A</v>
      </c>
    </row>
    <row r="10931" spans="14:14" ht="12.75" customHeight="1" x14ac:dyDescent="0.25">
      <c r="N10931" s="131" t="e">
        <f t="shared" si="170"/>
        <v>#N/A</v>
      </c>
    </row>
    <row r="10932" spans="14:14" ht="12.75" customHeight="1" x14ac:dyDescent="0.25">
      <c r="N10932" s="131" t="e">
        <f t="shared" si="170"/>
        <v>#N/A</v>
      </c>
    </row>
    <row r="10933" spans="14:14" ht="12.75" customHeight="1" x14ac:dyDescent="0.25">
      <c r="N10933" s="131" t="e">
        <f t="shared" si="170"/>
        <v>#N/A</v>
      </c>
    </row>
    <row r="10934" spans="14:14" ht="12.75" customHeight="1" x14ac:dyDescent="0.25">
      <c r="N10934" s="131" t="e">
        <f t="shared" si="170"/>
        <v>#N/A</v>
      </c>
    </row>
    <row r="10935" spans="14:14" ht="12.75" customHeight="1" x14ac:dyDescent="0.25">
      <c r="N10935" s="131" t="e">
        <f t="shared" si="170"/>
        <v>#N/A</v>
      </c>
    </row>
    <row r="10936" spans="14:14" ht="12.75" customHeight="1" x14ac:dyDescent="0.25">
      <c r="N10936" s="131" t="e">
        <f t="shared" si="170"/>
        <v>#N/A</v>
      </c>
    </row>
    <row r="10937" spans="14:14" ht="12.75" customHeight="1" x14ac:dyDescent="0.25">
      <c r="N10937" s="131" t="e">
        <f t="shared" si="170"/>
        <v>#N/A</v>
      </c>
    </row>
    <row r="10938" spans="14:14" ht="12.75" customHeight="1" x14ac:dyDescent="0.25">
      <c r="N10938" s="131" t="e">
        <f t="shared" si="170"/>
        <v>#N/A</v>
      </c>
    </row>
    <row r="10939" spans="14:14" ht="12.75" customHeight="1" x14ac:dyDescent="0.25">
      <c r="N10939" s="131" t="e">
        <f t="shared" si="170"/>
        <v>#N/A</v>
      </c>
    </row>
    <row r="10940" spans="14:14" ht="12.75" customHeight="1" x14ac:dyDescent="0.25">
      <c r="N10940" s="131" t="e">
        <f t="shared" si="170"/>
        <v>#N/A</v>
      </c>
    </row>
    <row r="10941" spans="14:14" ht="12.75" customHeight="1" x14ac:dyDescent="0.25">
      <c r="N10941" s="131" t="e">
        <f t="shared" si="170"/>
        <v>#N/A</v>
      </c>
    </row>
    <row r="10942" spans="14:14" ht="12.75" customHeight="1" x14ac:dyDescent="0.25">
      <c r="N10942" s="131" t="e">
        <f t="shared" si="170"/>
        <v>#N/A</v>
      </c>
    </row>
    <row r="10943" spans="14:14" ht="12.75" customHeight="1" x14ac:dyDescent="0.25">
      <c r="N10943" s="131" t="e">
        <f t="shared" si="170"/>
        <v>#N/A</v>
      </c>
    </row>
    <row r="10944" spans="14:14" ht="12.75" customHeight="1" x14ac:dyDescent="0.25">
      <c r="N10944" s="131" t="e">
        <f t="shared" si="170"/>
        <v>#N/A</v>
      </c>
    </row>
    <row r="10945" spans="14:14" ht="12.75" customHeight="1" x14ac:dyDescent="0.25">
      <c r="N10945" s="131" t="e">
        <f t="shared" si="170"/>
        <v>#N/A</v>
      </c>
    </row>
    <row r="10946" spans="14:14" ht="12.75" customHeight="1" x14ac:dyDescent="0.25">
      <c r="N10946" s="131" t="e">
        <f t="shared" si="170"/>
        <v>#N/A</v>
      </c>
    </row>
    <row r="10947" spans="14:14" ht="12.75" customHeight="1" x14ac:dyDescent="0.25">
      <c r="N10947" s="131" t="e">
        <f t="shared" si="170"/>
        <v>#N/A</v>
      </c>
    </row>
    <row r="10948" spans="14:14" ht="12.75" customHeight="1" x14ac:dyDescent="0.25">
      <c r="N10948" s="131" t="e">
        <f t="shared" ref="N10948:N11011" si="171">VLOOKUP(I10948,$O$3:$P$10,2,FALSE)</f>
        <v>#N/A</v>
      </c>
    </row>
    <row r="10949" spans="14:14" ht="12.75" customHeight="1" x14ac:dyDescent="0.25">
      <c r="N10949" s="131" t="e">
        <f t="shared" si="171"/>
        <v>#N/A</v>
      </c>
    </row>
    <row r="10950" spans="14:14" ht="12.75" customHeight="1" x14ac:dyDescent="0.25">
      <c r="N10950" s="131" t="e">
        <f t="shared" si="171"/>
        <v>#N/A</v>
      </c>
    </row>
    <row r="10951" spans="14:14" ht="12.75" customHeight="1" x14ac:dyDescent="0.25">
      <c r="N10951" s="131" t="e">
        <f t="shared" si="171"/>
        <v>#N/A</v>
      </c>
    </row>
    <row r="10952" spans="14:14" ht="12.75" customHeight="1" x14ac:dyDescent="0.25">
      <c r="N10952" s="131" t="e">
        <f t="shared" si="171"/>
        <v>#N/A</v>
      </c>
    </row>
    <row r="10953" spans="14:14" ht="12.75" customHeight="1" x14ac:dyDescent="0.25">
      <c r="N10953" s="131" t="e">
        <f t="shared" si="171"/>
        <v>#N/A</v>
      </c>
    </row>
    <row r="10954" spans="14:14" ht="12.75" customHeight="1" x14ac:dyDescent="0.25">
      <c r="N10954" s="131" t="e">
        <f t="shared" si="171"/>
        <v>#N/A</v>
      </c>
    </row>
    <row r="10955" spans="14:14" ht="12.75" customHeight="1" x14ac:dyDescent="0.25">
      <c r="N10955" s="131" t="e">
        <f t="shared" si="171"/>
        <v>#N/A</v>
      </c>
    </row>
    <row r="10956" spans="14:14" ht="12.75" customHeight="1" x14ac:dyDescent="0.25">
      <c r="N10956" s="131" t="e">
        <f t="shared" si="171"/>
        <v>#N/A</v>
      </c>
    </row>
    <row r="10957" spans="14:14" ht="12.75" customHeight="1" x14ac:dyDescent="0.25">
      <c r="N10957" s="131" t="e">
        <f t="shared" si="171"/>
        <v>#N/A</v>
      </c>
    </row>
    <row r="10958" spans="14:14" ht="12.75" customHeight="1" x14ac:dyDescent="0.25">
      <c r="N10958" s="131" t="e">
        <f t="shared" si="171"/>
        <v>#N/A</v>
      </c>
    </row>
    <row r="10959" spans="14:14" ht="12.75" customHeight="1" x14ac:dyDescent="0.25">
      <c r="N10959" s="131" t="e">
        <f t="shared" si="171"/>
        <v>#N/A</v>
      </c>
    </row>
    <row r="10960" spans="14:14" ht="12.75" customHeight="1" x14ac:dyDescent="0.25">
      <c r="N10960" s="131" t="e">
        <f t="shared" si="171"/>
        <v>#N/A</v>
      </c>
    </row>
    <row r="10961" spans="14:14" ht="12.75" customHeight="1" x14ac:dyDescent="0.25">
      <c r="N10961" s="131" t="e">
        <f t="shared" si="171"/>
        <v>#N/A</v>
      </c>
    </row>
    <row r="10962" spans="14:14" ht="12.75" customHeight="1" x14ac:dyDescent="0.25">
      <c r="N10962" s="131" t="e">
        <f t="shared" si="171"/>
        <v>#N/A</v>
      </c>
    </row>
    <row r="10963" spans="14:14" ht="12.75" customHeight="1" x14ac:dyDescent="0.25">
      <c r="N10963" s="131" t="e">
        <f t="shared" si="171"/>
        <v>#N/A</v>
      </c>
    </row>
    <row r="10964" spans="14:14" ht="12.75" customHeight="1" x14ac:dyDescent="0.25">
      <c r="N10964" s="131" t="e">
        <f t="shared" si="171"/>
        <v>#N/A</v>
      </c>
    </row>
    <row r="10965" spans="14:14" ht="12.75" customHeight="1" x14ac:dyDescent="0.25">
      <c r="N10965" s="131" t="e">
        <f t="shared" si="171"/>
        <v>#N/A</v>
      </c>
    </row>
    <row r="10966" spans="14:14" ht="12.75" customHeight="1" x14ac:dyDescent="0.25">
      <c r="N10966" s="131" t="e">
        <f t="shared" si="171"/>
        <v>#N/A</v>
      </c>
    </row>
    <row r="10967" spans="14:14" ht="12.75" customHeight="1" x14ac:dyDescent="0.25">
      <c r="N10967" s="131" t="e">
        <f t="shared" si="171"/>
        <v>#N/A</v>
      </c>
    </row>
    <row r="10968" spans="14:14" ht="12.75" customHeight="1" x14ac:dyDescent="0.25">
      <c r="N10968" s="131" t="e">
        <f t="shared" si="171"/>
        <v>#N/A</v>
      </c>
    </row>
    <row r="10969" spans="14:14" ht="12.75" customHeight="1" x14ac:dyDescent="0.25">
      <c r="N10969" s="131" t="e">
        <f t="shared" si="171"/>
        <v>#N/A</v>
      </c>
    </row>
    <row r="10970" spans="14:14" ht="12.75" customHeight="1" x14ac:dyDescent="0.25">
      <c r="N10970" s="131" t="e">
        <f t="shared" si="171"/>
        <v>#N/A</v>
      </c>
    </row>
    <row r="10971" spans="14:14" ht="12.75" customHeight="1" x14ac:dyDescent="0.25">
      <c r="N10971" s="131" t="e">
        <f t="shared" si="171"/>
        <v>#N/A</v>
      </c>
    </row>
    <row r="10972" spans="14:14" ht="12.75" customHeight="1" x14ac:dyDescent="0.25">
      <c r="N10972" s="131" t="e">
        <f t="shared" si="171"/>
        <v>#N/A</v>
      </c>
    </row>
    <row r="10973" spans="14:14" ht="12.75" customHeight="1" x14ac:dyDescent="0.25">
      <c r="N10973" s="131" t="e">
        <f t="shared" si="171"/>
        <v>#N/A</v>
      </c>
    </row>
    <row r="10974" spans="14:14" ht="12.75" customHeight="1" x14ac:dyDescent="0.25">
      <c r="N10974" s="131" t="e">
        <f t="shared" si="171"/>
        <v>#N/A</v>
      </c>
    </row>
    <row r="10975" spans="14:14" ht="12.75" customHeight="1" x14ac:dyDescent="0.25">
      <c r="N10975" s="131" t="e">
        <f t="shared" si="171"/>
        <v>#N/A</v>
      </c>
    </row>
    <row r="10976" spans="14:14" ht="12.75" customHeight="1" x14ac:dyDescent="0.25">
      <c r="N10976" s="131" t="e">
        <f t="shared" si="171"/>
        <v>#N/A</v>
      </c>
    </row>
    <row r="10977" spans="14:14" ht="12.75" customHeight="1" x14ac:dyDescent="0.25">
      <c r="N10977" s="131" t="e">
        <f t="shared" si="171"/>
        <v>#N/A</v>
      </c>
    </row>
    <row r="10978" spans="14:14" ht="12.75" customHeight="1" x14ac:dyDescent="0.25">
      <c r="N10978" s="131" t="e">
        <f t="shared" si="171"/>
        <v>#N/A</v>
      </c>
    </row>
    <row r="10979" spans="14:14" ht="12.75" customHeight="1" x14ac:dyDescent="0.25">
      <c r="N10979" s="131" t="e">
        <f t="shared" si="171"/>
        <v>#N/A</v>
      </c>
    </row>
    <row r="10980" spans="14:14" ht="12.75" customHeight="1" x14ac:dyDescent="0.25">
      <c r="N10980" s="131" t="e">
        <f t="shared" si="171"/>
        <v>#N/A</v>
      </c>
    </row>
    <row r="10981" spans="14:14" ht="12.75" customHeight="1" x14ac:dyDescent="0.25">
      <c r="N10981" s="131" t="e">
        <f t="shared" si="171"/>
        <v>#N/A</v>
      </c>
    </row>
    <row r="10982" spans="14:14" ht="12.75" customHeight="1" x14ac:dyDescent="0.25">
      <c r="N10982" s="131" t="e">
        <f t="shared" si="171"/>
        <v>#N/A</v>
      </c>
    </row>
    <row r="10983" spans="14:14" ht="12.75" customHeight="1" x14ac:dyDescent="0.25">
      <c r="N10983" s="131" t="e">
        <f t="shared" si="171"/>
        <v>#N/A</v>
      </c>
    </row>
    <row r="10984" spans="14:14" ht="12.75" customHeight="1" x14ac:dyDescent="0.25">
      <c r="N10984" s="131" t="e">
        <f t="shared" si="171"/>
        <v>#N/A</v>
      </c>
    </row>
    <row r="10985" spans="14:14" ht="12.75" customHeight="1" x14ac:dyDescent="0.25">
      <c r="N10985" s="131" t="e">
        <f t="shared" si="171"/>
        <v>#N/A</v>
      </c>
    </row>
    <row r="10986" spans="14:14" ht="12.75" customHeight="1" x14ac:dyDescent="0.25">
      <c r="N10986" s="131" t="e">
        <f t="shared" si="171"/>
        <v>#N/A</v>
      </c>
    </row>
    <row r="10987" spans="14:14" ht="12.75" customHeight="1" x14ac:dyDescent="0.25">
      <c r="N10987" s="131" t="e">
        <f t="shared" si="171"/>
        <v>#N/A</v>
      </c>
    </row>
    <row r="10988" spans="14:14" ht="12.75" customHeight="1" x14ac:dyDescent="0.25">
      <c r="N10988" s="131" t="e">
        <f t="shared" si="171"/>
        <v>#N/A</v>
      </c>
    </row>
    <row r="10989" spans="14:14" ht="12.75" customHeight="1" x14ac:dyDescent="0.25">
      <c r="N10989" s="131" t="e">
        <f t="shared" si="171"/>
        <v>#N/A</v>
      </c>
    </row>
    <row r="10990" spans="14:14" ht="12.75" customHeight="1" x14ac:dyDescent="0.25">
      <c r="N10990" s="131" t="e">
        <f t="shared" si="171"/>
        <v>#N/A</v>
      </c>
    </row>
    <row r="10991" spans="14:14" ht="12.75" customHeight="1" x14ac:dyDescent="0.25">
      <c r="N10991" s="131" t="e">
        <f t="shared" si="171"/>
        <v>#N/A</v>
      </c>
    </row>
    <row r="10992" spans="14:14" ht="12.75" customHeight="1" x14ac:dyDescent="0.25">
      <c r="N10992" s="131" t="e">
        <f t="shared" si="171"/>
        <v>#N/A</v>
      </c>
    </row>
    <row r="10993" spans="14:14" ht="12.75" customHeight="1" x14ac:dyDescent="0.25">
      <c r="N10993" s="131" t="e">
        <f t="shared" si="171"/>
        <v>#N/A</v>
      </c>
    </row>
    <row r="10994" spans="14:14" ht="12.75" customHeight="1" x14ac:dyDescent="0.25">
      <c r="N10994" s="131" t="e">
        <f t="shared" si="171"/>
        <v>#N/A</v>
      </c>
    </row>
    <row r="10995" spans="14:14" ht="12.75" customHeight="1" x14ac:dyDescent="0.25">
      <c r="N10995" s="131" t="e">
        <f t="shared" si="171"/>
        <v>#N/A</v>
      </c>
    </row>
    <row r="10996" spans="14:14" ht="12.75" customHeight="1" x14ac:dyDescent="0.25">
      <c r="N10996" s="131" t="e">
        <f t="shared" si="171"/>
        <v>#N/A</v>
      </c>
    </row>
    <row r="10997" spans="14:14" ht="12.75" customHeight="1" x14ac:dyDescent="0.25">
      <c r="N10997" s="131" t="e">
        <f t="shared" si="171"/>
        <v>#N/A</v>
      </c>
    </row>
    <row r="10998" spans="14:14" ht="12.75" customHeight="1" x14ac:dyDescent="0.25">
      <c r="N10998" s="131" t="e">
        <f t="shared" si="171"/>
        <v>#N/A</v>
      </c>
    </row>
    <row r="10999" spans="14:14" ht="12.75" customHeight="1" x14ac:dyDescent="0.25">
      <c r="N10999" s="131" t="e">
        <f t="shared" si="171"/>
        <v>#N/A</v>
      </c>
    </row>
    <row r="11000" spans="14:14" ht="12.75" customHeight="1" x14ac:dyDescent="0.25">
      <c r="N11000" s="131" t="e">
        <f t="shared" si="171"/>
        <v>#N/A</v>
      </c>
    </row>
    <row r="11001" spans="14:14" ht="12.75" customHeight="1" x14ac:dyDescent="0.25">
      <c r="N11001" s="131" t="e">
        <f t="shared" si="171"/>
        <v>#N/A</v>
      </c>
    </row>
    <row r="11002" spans="14:14" ht="12.75" customHeight="1" x14ac:dyDescent="0.25">
      <c r="N11002" s="131" t="e">
        <f t="shared" si="171"/>
        <v>#N/A</v>
      </c>
    </row>
    <row r="11003" spans="14:14" ht="12.75" customHeight="1" x14ac:dyDescent="0.25">
      <c r="N11003" s="131" t="e">
        <f t="shared" si="171"/>
        <v>#N/A</v>
      </c>
    </row>
    <row r="11004" spans="14:14" ht="12.75" customHeight="1" x14ac:dyDescent="0.25">
      <c r="N11004" s="131" t="e">
        <f t="shared" si="171"/>
        <v>#N/A</v>
      </c>
    </row>
    <row r="11005" spans="14:14" ht="12.75" customHeight="1" x14ac:dyDescent="0.25">
      <c r="N11005" s="131" t="e">
        <f t="shared" si="171"/>
        <v>#N/A</v>
      </c>
    </row>
    <row r="11006" spans="14:14" ht="12.75" customHeight="1" x14ac:dyDescent="0.25">
      <c r="N11006" s="131" t="e">
        <f t="shared" si="171"/>
        <v>#N/A</v>
      </c>
    </row>
    <row r="11007" spans="14:14" ht="12.75" customHeight="1" x14ac:dyDescent="0.25">
      <c r="N11007" s="131" t="e">
        <f t="shared" si="171"/>
        <v>#N/A</v>
      </c>
    </row>
    <row r="11008" spans="14:14" ht="12.75" customHeight="1" x14ac:dyDescent="0.25">
      <c r="N11008" s="131" t="e">
        <f t="shared" si="171"/>
        <v>#N/A</v>
      </c>
    </row>
    <row r="11009" spans="14:14" ht="12.75" customHeight="1" x14ac:dyDescent="0.25">
      <c r="N11009" s="131" t="e">
        <f t="shared" si="171"/>
        <v>#N/A</v>
      </c>
    </row>
    <row r="11010" spans="14:14" ht="12.75" customHeight="1" x14ac:dyDescent="0.25">
      <c r="N11010" s="131" t="e">
        <f t="shared" si="171"/>
        <v>#N/A</v>
      </c>
    </row>
    <row r="11011" spans="14:14" ht="12.75" customHeight="1" x14ac:dyDescent="0.25">
      <c r="N11011" s="131" t="e">
        <f t="shared" si="171"/>
        <v>#N/A</v>
      </c>
    </row>
    <row r="11012" spans="14:14" ht="12.75" customHeight="1" x14ac:dyDescent="0.25">
      <c r="N11012" s="131" t="e">
        <f t="shared" ref="N11012:N11075" si="172">VLOOKUP(I11012,$O$3:$P$10,2,FALSE)</f>
        <v>#N/A</v>
      </c>
    </row>
    <row r="11013" spans="14:14" ht="12.75" customHeight="1" x14ac:dyDescent="0.25">
      <c r="N11013" s="131" t="e">
        <f t="shared" si="172"/>
        <v>#N/A</v>
      </c>
    </row>
    <row r="11014" spans="14:14" ht="12.75" customHeight="1" x14ac:dyDescent="0.25">
      <c r="N11014" s="131" t="e">
        <f t="shared" si="172"/>
        <v>#N/A</v>
      </c>
    </row>
    <row r="11015" spans="14:14" ht="12.75" customHeight="1" x14ac:dyDescent="0.25">
      <c r="N11015" s="131" t="e">
        <f t="shared" si="172"/>
        <v>#N/A</v>
      </c>
    </row>
    <row r="11016" spans="14:14" ht="12.75" customHeight="1" x14ac:dyDescent="0.25">
      <c r="N11016" s="131" t="e">
        <f t="shared" si="172"/>
        <v>#N/A</v>
      </c>
    </row>
    <row r="11017" spans="14:14" ht="12.75" customHeight="1" x14ac:dyDescent="0.25">
      <c r="N11017" s="131" t="e">
        <f t="shared" si="172"/>
        <v>#N/A</v>
      </c>
    </row>
    <row r="11018" spans="14:14" ht="12.75" customHeight="1" x14ac:dyDescent="0.25">
      <c r="N11018" s="131" t="e">
        <f t="shared" si="172"/>
        <v>#N/A</v>
      </c>
    </row>
    <row r="11019" spans="14:14" ht="12.75" customHeight="1" x14ac:dyDescent="0.25">
      <c r="N11019" s="131" t="e">
        <f t="shared" si="172"/>
        <v>#N/A</v>
      </c>
    </row>
    <row r="11020" spans="14:14" ht="12.75" customHeight="1" x14ac:dyDescent="0.25">
      <c r="N11020" s="131" t="e">
        <f t="shared" si="172"/>
        <v>#N/A</v>
      </c>
    </row>
    <row r="11021" spans="14:14" ht="12.75" customHeight="1" x14ac:dyDescent="0.25">
      <c r="N11021" s="131" t="e">
        <f t="shared" si="172"/>
        <v>#N/A</v>
      </c>
    </row>
    <row r="11022" spans="14:14" ht="12.75" customHeight="1" x14ac:dyDescent="0.25">
      <c r="N11022" s="131" t="e">
        <f t="shared" si="172"/>
        <v>#N/A</v>
      </c>
    </row>
    <row r="11023" spans="14:14" ht="12.75" customHeight="1" x14ac:dyDescent="0.25">
      <c r="N11023" s="131" t="e">
        <f t="shared" si="172"/>
        <v>#N/A</v>
      </c>
    </row>
    <row r="11024" spans="14:14" ht="12.75" customHeight="1" x14ac:dyDescent="0.25">
      <c r="N11024" s="131" t="e">
        <f t="shared" si="172"/>
        <v>#N/A</v>
      </c>
    </row>
    <row r="11025" spans="14:14" ht="12.75" customHeight="1" x14ac:dyDescent="0.25">
      <c r="N11025" s="131" t="e">
        <f t="shared" si="172"/>
        <v>#N/A</v>
      </c>
    </row>
    <row r="11026" spans="14:14" ht="12.75" customHeight="1" x14ac:dyDescent="0.25">
      <c r="N11026" s="131" t="e">
        <f t="shared" si="172"/>
        <v>#N/A</v>
      </c>
    </row>
    <row r="11027" spans="14:14" ht="12.75" customHeight="1" x14ac:dyDescent="0.25">
      <c r="N11027" s="131" t="e">
        <f t="shared" si="172"/>
        <v>#N/A</v>
      </c>
    </row>
    <row r="11028" spans="14:14" ht="12.75" customHeight="1" x14ac:dyDescent="0.25">
      <c r="N11028" s="131" t="e">
        <f t="shared" si="172"/>
        <v>#N/A</v>
      </c>
    </row>
    <row r="11029" spans="14:14" ht="12.75" customHeight="1" x14ac:dyDescent="0.25">
      <c r="N11029" s="131" t="e">
        <f t="shared" si="172"/>
        <v>#N/A</v>
      </c>
    </row>
    <row r="11030" spans="14:14" ht="12.75" customHeight="1" x14ac:dyDescent="0.25">
      <c r="N11030" s="131" t="e">
        <f t="shared" si="172"/>
        <v>#N/A</v>
      </c>
    </row>
    <row r="11031" spans="14:14" ht="12.75" customHeight="1" x14ac:dyDescent="0.25">
      <c r="N11031" s="131" t="e">
        <f t="shared" si="172"/>
        <v>#N/A</v>
      </c>
    </row>
    <row r="11032" spans="14:14" ht="12.75" customHeight="1" x14ac:dyDescent="0.25">
      <c r="N11032" s="131" t="e">
        <f t="shared" si="172"/>
        <v>#N/A</v>
      </c>
    </row>
    <row r="11033" spans="14:14" ht="12.75" customHeight="1" x14ac:dyDescent="0.25">
      <c r="N11033" s="131" t="e">
        <f t="shared" si="172"/>
        <v>#N/A</v>
      </c>
    </row>
    <row r="11034" spans="14:14" ht="12.75" customHeight="1" x14ac:dyDescent="0.25">
      <c r="N11034" s="131" t="e">
        <f t="shared" si="172"/>
        <v>#N/A</v>
      </c>
    </row>
    <row r="11035" spans="14:14" ht="12.75" customHeight="1" x14ac:dyDescent="0.25">
      <c r="N11035" s="131" t="e">
        <f t="shared" si="172"/>
        <v>#N/A</v>
      </c>
    </row>
    <row r="11036" spans="14:14" ht="12.75" customHeight="1" x14ac:dyDescent="0.25">
      <c r="N11036" s="131" t="e">
        <f t="shared" si="172"/>
        <v>#N/A</v>
      </c>
    </row>
    <row r="11037" spans="14:14" ht="12.75" customHeight="1" x14ac:dyDescent="0.25">
      <c r="N11037" s="131" t="e">
        <f t="shared" si="172"/>
        <v>#N/A</v>
      </c>
    </row>
    <row r="11038" spans="14:14" ht="12.75" customHeight="1" x14ac:dyDescent="0.25">
      <c r="N11038" s="131" t="e">
        <f t="shared" si="172"/>
        <v>#N/A</v>
      </c>
    </row>
    <row r="11039" spans="14:14" ht="12.75" customHeight="1" x14ac:dyDescent="0.25">
      <c r="N11039" s="131" t="e">
        <f t="shared" si="172"/>
        <v>#N/A</v>
      </c>
    </row>
    <row r="11040" spans="14:14" ht="12.75" customHeight="1" x14ac:dyDescent="0.25">
      <c r="N11040" s="131" t="e">
        <f t="shared" si="172"/>
        <v>#N/A</v>
      </c>
    </row>
    <row r="11041" spans="14:14" ht="12.75" customHeight="1" x14ac:dyDescent="0.25">
      <c r="N11041" s="131" t="e">
        <f t="shared" si="172"/>
        <v>#N/A</v>
      </c>
    </row>
    <row r="11042" spans="14:14" ht="12.75" customHeight="1" x14ac:dyDescent="0.25">
      <c r="N11042" s="131" t="e">
        <f t="shared" si="172"/>
        <v>#N/A</v>
      </c>
    </row>
    <row r="11043" spans="14:14" ht="12.75" customHeight="1" x14ac:dyDescent="0.25">
      <c r="N11043" s="131" t="e">
        <f t="shared" si="172"/>
        <v>#N/A</v>
      </c>
    </row>
    <row r="11044" spans="14:14" ht="12.75" customHeight="1" x14ac:dyDescent="0.25">
      <c r="N11044" s="131" t="e">
        <f t="shared" si="172"/>
        <v>#N/A</v>
      </c>
    </row>
    <row r="11045" spans="14:14" ht="12.75" customHeight="1" x14ac:dyDescent="0.25">
      <c r="N11045" s="131" t="e">
        <f t="shared" si="172"/>
        <v>#N/A</v>
      </c>
    </row>
    <row r="11046" spans="14:14" ht="12.75" customHeight="1" x14ac:dyDescent="0.25">
      <c r="N11046" s="131" t="e">
        <f t="shared" si="172"/>
        <v>#N/A</v>
      </c>
    </row>
    <row r="11047" spans="14:14" ht="12.75" customHeight="1" x14ac:dyDescent="0.25">
      <c r="N11047" s="131" t="e">
        <f t="shared" si="172"/>
        <v>#N/A</v>
      </c>
    </row>
    <row r="11048" spans="14:14" ht="12.75" customHeight="1" x14ac:dyDescent="0.25">
      <c r="N11048" s="131" t="e">
        <f t="shared" si="172"/>
        <v>#N/A</v>
      </c>
    </row>
    <row r="11049" spans="14:14" ht="12.75" customHeight="1" x14ac:dyDescent="0.25">
      <c r="N11049" s="131" t="e">
        <f t="shared" si="172"/>
        <v>#N/A</v>
      </c>
    </row>
    <row r="11050" spans="14:14" ht="12.75" customHeight="1" x14ac:dyDescent="0.25">
      <c r="N11050" s="131" t="e">
        <f t="shared" si="172"/>
        <v>#N/A</v>
      </c>
    </row>
    <row r="11051" spans="14:14" ht="12.75" customHeight="1" x14ac:dyDescent="0.25">
      <c r="N11051" s="131" t="e">
        <f t="shared" si="172"/>
        <v>#N/A</v>
      </c>
    </row>
    <row r="11052" spans="14:14" ht="12.75" customHeight="1" x14ac:dyDescent="0.25">
      <c r="N11052" s="131" t="e">
        <f t="shared" si="172"/>
        <v>#N/A</v>
      </c>
    </row>
    <row r="11053" spans="14:14" ht="12.75" customHeight="1" x14ac:dyDescent="0.25">
      <c r="N11053" s="131" t="e">
        <f t="shared" si="172"/>
        <v>#N/A</v>
      </c>
    </row>
    <row r="11054" spans="14:14" ht="12.75" customHeight="1" x14ac:dyDescent="0.25">
      <c r="N11054" s="131" t="e">
        <f t="shared" si="172"/>
        <v>#N/A</v>
      </c>
    </row>
    <row r="11055" spans="14:14" ht="12.75" customHeight="1" x14ac:dyDescent="0.25">
      <c r="N11055" s="131" t="e">
        <f t="shared" si="172"/>
        <v>#N/A</v>
      </c>
    </row>
    <row r="11056" spans="14:14" ht="12.75" customHeight="1" x14ac:dyDescent="0.25">
      <c r="N11056" s="131" t="e">
        <f t="shared" si="172"/>
        <v>#N/A</v>
      </c>
    </row>
    <row r="11057" spans="14:14" ht="12.75" customHeight="1" x14ac:dyDescent="0.25">
      <c r="N11057" s="131" t="e">
        <f t="shared" si="172"/>
        <v>#N/A</v>
      </c>
    </row>
    <row r="11058" spans="14:14" ht="12.75" customHeight="1" x14ac:dyDescent="0.25">
      <c r="N11058" s="131" t="e">
        <f t="shared" si="172"/>
        <v>#N/A</v>
      </c>
    </row>
    <row r="11059" spans="14:14" ht="12.75" customHeight="1" x14ac:dyDescent="0.25">
      <c r="N11059" s="131" t="e">
        <f t="shared" si="172"/>
        <v>#N/A</v>
      </c>
    </row>
    <row r="11060" spans="14:14" ht="12.75" customHeight="1" x14ac:dyDescent="0.25">
      <c r="N11060" s="131" t="e">
        <f t="shared" si="172"/>
        <v>#N/A</v>
      </c>
    </row>
    <row r="11061" spans="14:14" ht="12.75" customHeight="1" x14ac:dyDescent="0.25">
      <c r="N11061" s="131" t="e">
        <f t="shared" si="172"/>
        <v>#N/A</v>
      </c>
    </row>
    <row r="11062" spans="14:14" ht="12.75" customHeight="1" x14ac:dyDescent="0.25">
      <c r="N11062" s="131" t="e">
        <f t="shared" si="172"/>
        <v>#N/A</v>
      </c>
    </row>
    <row r="11063" spans="14:14" ht="12.75" customHeight="1" x14ac:dyDescent="0.25">
      <c r="N11063" s="131" t="e">
        <f t="shared" si="172"/>
        <v>#N/A</v>
      </c>
    </row>
    <row r="11064" spans="14:14" ht="12.75" customHeight="1" x14ac:dyDescent="0.25">
      <c r="N11064" s="131" t="e">
        <f t="shared" si="172"/>
        <v>#N/A</v>
      </c>
    </row>
    <row r="11065" spans="14:14" ht="12.75" customHeight="1" x14ac:dyDescent="0.25">
      <c r="N11065" s="131" t="e">
        <f t="shared" si="172"/>
        <v>#N/A</v>
      </c>
    </row>
    <row r="11066" spans="14:14" ht="12.75" customHeight="1" x14ac:dyDescent="0.25">
      <c r="N11066" s="131" t="e">
        <f t="shared" si="172"/>
        <v>#N/A</v>
      </c>
    </row>
    <row r="11067" spans="14:14" ht="12.75" customHeight="1" x14ac:dyDescent="0.25">
      <c r="N11067" s="131" t="e">
        <f t="shared" si="172"/>
        <v>#N/A</v>
      </c>
    </row>
    <row r="11068" spans="14:14" ht="12.75" customHeight="1" x14ac:dyDescent="0.25">
      <c r="N11068" s="131" t="e">
        <f t="shared" si="172"/>
        <v>#N/A</v>
      </c>
    </row>
    <row r="11069" spans="14:14" ht="12.75" customHeight="1" x14ac:dyDescent="0.25">
      <c r="N11069" s="131" t="e">
        <f t="shared" si="172"/>
        <v>#N/A</v>
      </c>
    </row>
    <row r="11070" spans="14:14" ht="12.75" customHeight="1" x14ac:dyDescent="0.25">
      <c r="N11070" s="131" t="e">
        <f t="shared" si="172"/>
        <v>#N/A</v>
      </c>
    </row>
    <row r="11071" spans="14:14" ht="12.75" customHeight="1" x14ac:dyDescent="0.25">
      <c r="N11071" s="131" t="e">
        <f t="shared" si="172"/>
        <v>#N/A</v>
      </c>
    </row>
    <row r="11072" spans="14:14" ht="12.75" customHeight="1" x14ac:dyDescent="0.25">
      <c r="N11072" s="131" t="e">
        <f t="shared" si="172"/>
        <v>#N/A</v>
      </c>
    </row>
    <row r="11073" spans="14:14" ht="12.75" customHeight="1" x14ac:dyDescent="0.25">
      <c r="N11073" s="131" t="e">
        <f t="shared" si="172"/>
        <v>#N/A</v>
      </c>
    </row>
    <row r="11074" spans="14:14" ht="12.75" customHeight="1" x14ac:dyDescent="0.25">
      <c r="N11074" s="131" t="e">
        <f t="shared" si="172"/>
        <v>#N/A</v>
      </c>
    </row>
    <row r="11075" spans="14:14" ht="12.75" customHeight="1" x14ac:dyDescent="0.25">
      <c r="N11075" s="131" t="e">
        <f t="shared" si="172"/>
        <v>#N/A</v>
      </c>
    </row>
    <row r="11076" spans="14:14" ht="12.75" customHeight="1" x14ac:dyDescent="0.25">
      <c r="N11076" s="131" t="e">
        <f t="shared" ref="N11076:N11139" si="173">VLOOKUP(I11076,$O$3:$P$10,2,FALSE)</f>
        <v>#N/A</v>
      </c>
    </row>
    <row r="11077" spans="14:14" ht="12.75" customHeight="1" x14ac:dyDescent="0.25">
      <c r="N11077" s="131" t="e">
        <f t="shared" si="173"/>
        <v>#N/A</v>
      </c>
    </row>
    <row r="11078" spans="14:14" ht="12.75" customHeight="1" x14ac:dyDescent="0.25">
      <c r="N11078" s="131" t="e">
        <f t="shared" si="173"/>
        <v>#N/A</v>
      </c>
    </row>
    <row r="11079" spans="14:14" ht="12.75" customHeight="1" x14ac:dyDescent="0.25">
      <c r="N11079" s="131" t="e">
        <f t="shared" si="173"/>
        <v>#N/A</v>
      </c>
    </row>
    <row r="11080" spans="14:14" ht="12.75" customHeight="1" x14ac:dyDescent="0.25">
      <c r="N11080" s="131" t="e">
        <f t="shared" si="173"/>
        <v>#N/A</v>
      </c>
    </row>
    <row r="11081" spans="14:14" ht="12.75" customHeight="1" x14ac:dyDescent="0.25">
      <c r="N11081" s="131" t="e">
        <f t="shared" si="173"/>
        <v>#N/A</v>
      </c>
    </row>
    <row r="11082" spans="14:14" ht="12.75" customHeight="1" x14ac:dyDescent="0.25">
      <c r="N11082" s="131" t="e">
        <f t="shared" si="173"/>
        <v>#N/A</v>
      </c>
    </row>
    <row r="11083" spans="14:14" ht="12.75" customHeight="1" x14ac:dyDescent="0.25">
      <c r="N11083" s="131" t="e">
        <f t="shared" si="173"/>
        <v>#N/A</v>
      </c>
    </row>
    <row r="11084" spans="14:14" ht="12.75" customHeight="1" x14ac:dyDescent="0.25">
      <c r="N11084" s="131" t="e">
        <f t="shared" si="173"/>
        <v>#N/A</v>
      </c>
    </row>
    <row r="11085" spans="14:14" ht="12.75" customHeight="1" x14ac:dyDescent="0.25">
      <c r="N11085" s="131" t="e">
        <f t="shared" si="173"/>
        <v>#N/A</v>
      </c>
    </row>
    <row r="11086" spans="14:14" ht="12.75" customHeight="1" x14ac:dyDescent="0.25">
      <c r="N11086" s="131" t="e">
        <f t="shared" si="173"/>
        <v>#N/A</v>
      </c>
    </row>
    <row r="11087" spans="14:14" ht="12.75" customHeight="1" x14ac:dyDescent="0.25">
      <c r="N11087" s="131" t="e">
        <f t="shared" si="173"/>
        <v>#N/A</v>
      </c>
    </row>
    <row r="11088" spans="14:14" ht="12.75" customHeight="1" x14ac:dyDescent="0.25">
      <c r="N11088" s="131" t="e">
        <f t="shared" si="173"/>
        <v>#N/A</v>
      </c>
    </row>
    <row r="11089" spans="14:14" ht="12.75" customHeight="1" x14ac:dyDescent="0.25">
      <c r="N11089" s="131" t="e">
        <f t="shared" si="173"/>
        <v>#N/A</v>
      </c>
    </row>
    <row r="11090" spans="14:14" ht="12.75" customHeight="1" x14ac:dyDescent="0.25">
      <c r="N11090" s="131" t="e">
        <f t="shared" si="173"/>
        <v>#N/A</v>
      </c>
    </row>
    <row r="11091" spans="14:14" ht="12.75" customHeight="1" x14ac:dyDescent="0.25">
      <c r="N11091" s="131" t="e">
        <f t="shared" si="173"/>
        <v>#N/A</v>
      </c>
    </row>
    <row r="11092" spans="14:14" ht="12.75" customHeight="1" x14ac:dyDescent="0.25">
      <c r="N11092" s="131" t="e">
        <f t="shared" si="173"/>
        <v>#N/A</v>
      </c>
    </row>
    <row r="11093" spans="14:14" ht="12.75" customHeight="1" x14ac:dyDescent="0.25">
      <c r="N11093" s="131" t="e">
        <f t="shared" si="173"/>
        <v>#N/A</v>
      </c>
    </row>
    <row r="11094" spans="14:14" ht="12.75" customHeight="1" x14ac:dyDescent="0.25">
      <c r="N11094" s="131" t="e">
        <f t="shared" si="173"/>
        <v>#N/A</v>
      </c>
    </row>
    <row r="11095" spans="14:14" ht="12.75" customHeight="1" x14ac:dyDescent="0.25">
      <c r="N11095" s="131" t="e">
        <f t="shared" si="173"/>
        <v>#N/A</v>
      </c>
    </row>
    <row r="11096" spans="14:14" ht="12.75" customHeight="1" x14ac:dyDescent="0.25">
      <c r="N11096" s="131" t="e">
        <f t="shared" si="173"/>
        <v>#N/A</v>
      </c>
    </row>
    <row r="11097" spans="14:14" ht="12.75" customHeight="1" x14ac:dyDescent="0.25">
      <c r="N11097" s="131" t="e">
        <f t="shared" si="173"/>
        <v>#N/A</v>
      </c>
    </row>
    <row r="11098" spans="14:14" ht="12.75" customHeight="1" x14ac:dyDescent="0.25">
      <c r="N11098" s="131" t="e">
        <f t="shared" si="173"/>
        <v>#N/A</v>
      </c>
    </row>
    <row r="11099" spans="14:14" ht="12.75" customHeight="1" x14ac:dyDescent="0.25">
      <c r="N11099" s="131" t="e">
        <f t="shared" si="173"/>
        <v>#N/A</v>
      </c>
    </row>
    <row r="11100" spans="14:14" ht="12.75" customHeight="1" x14ac:dyDescent="0.25">
      <c r="N11100" s="131" t="e">
        <f t="shared" si="173"/>
        <v>#N/A</v>
      </c>
    </row>
    <row r="11101" spans="14:14" ht="12.75" customHeight="1" x14ac:dyDescent="0.25">
      <c r="N11101" s="131" t="e">
        <f t="shared" si="173"/>
        <v>#N/A</v>
      </c>
    </row>
    <row r="11102" spans="14:14" ht="12.75" customHeight="1" x14ac:dyDescent="0.25">
      <c r="N11102" s="131" t="e">
        <f t="shared" si="173"/>
        <v>#N/A</v>
      </c>
    </row>
    <row r="11103" spans="14:14" ht="12.75" customHeight="1" x14ac:dyDescent="0.25">
      <c r="N11103" s="131" t="e">
        <f t="shared" si="173"/>
        <v>#N/A</v>
      </c>
    </row>
    <row r="11104" spans="14:14" ht="12.75" customHeight="1" x14ac:dyDescent="0.25">
      <c r="N11104" s="131" t="e">
        <f t="shared" si="173"/>
        <v>#N/A</v>
      </c>
    </row>
    <row r="11105" spans="14:14" ht="12.75" customHeight="1" x14ac:dyDescent="0.25">
      <c r="N11105" s="131" t="e">
        <f t="shared" si="173"/>
        <v>#N/A</v>
      </c>
    </row>
    <row r="11106" spans="14:14" ht="12.75" customHeight="1" x14ac:dyDescent="0.25">
      <c r="N11106" s="131" t="e">
        <f t="shared" si="173"/>
        <v>#N/A</v>
      </c>
    </row>
    <row r="11107" spans="14:14" ht="12.75" customHeight="1" x14ac:dyDescent="0.25">
      <c r="N11107" s="131" t="e">
        <f t="shared" si="173"/>
        <v>#N/A</v>
      </c>
    </row>
    <row r="11108" spans="14:14" ht="12.75" customHeight="1" x14ac:dyDescent="0.25">
      <c r="N11108" s="131" t="e">
        <f t="shared" si="173"/>
        <v>#N/A</v>
      </c>
    </row>
    <row r="11109" spans="14:14" ht="12.75" customHeight="1" x14ac:dyDescent="0.25">
      <c r="N11109" s="131" t="e">
        <f t="shared" si="173"/>
        <v>#N/A</v>
      </c>
    </row>
    <row r="11110" spans="14:14" ht="12.75" customHeight="1" x14ac:dyDescent="0.25">
      <c r="N11110" s="131" t="e">
        <f t="shared" si="173"/>
        <v>#N/A</v>
      </c>
    </row>
    <row r="11111" spans="14:14" ht="12.75" customHeight="1" x14ac:dyDescent="0.25">
      <c r="N11111" s="131" t="e">
        <f t="shared" si="173"/>
        <v>#N/A</v>
      </c>
    </row>
    <row r="11112" spans="14:14" ht="12.75" customHeight="1" x14ac:dyDescent="0.25">
      <c r="N11112" s="131" t="e">
        <f t="shared" si="173"/>
        <v>#N/A</v>
      </c>
    </row>
    <row r="11113" spans="14:14" ht="12.75" customHeight="1" x14ac:dyDescent="0.25">
      <c r="N11113" s="131" t="e">
        <f t="shared" si="173"/>
        <v>#N/A</v>
      </c>
    </row>
    <row r="11114" spans="14:14" ht="12.75" customHeight="1" x14ac:dyDescent="0.25">
      <c r="N11114" s="131" t="e">
        <f t="shared" si="173"/>
        <v>#N/A</v>
      </c>
    </row>
    <row r="11115" spans="14:14" ht="12.75" customHeight="1" x14ac:dyDescent="0.25">
      <c r="N11115" s="131" t="e">
        <f t="shared" si="173"/>
        <v>#N/A</v>
      </c>
    </row>
    <row r="11116" spans="14:14" ht="12.75" customHeight="1" x14ac:dyDescent="0.25">
      <c r="N11116" s="131" t="e">
        <f t="shared" si="173"/>
        <v>#N/A</v>
      </c>
    </row>
    <row r="11117" spans="14:14" ht="12.75" customHeight="1" x14ac:dyDescent="0.25">
      <c r="N11117" s="131" t="e">
        <f t="shared" si="173"/>
        <v>#N/A</v>
      </c>
    </row>
    <row r="11118" spans="14:14" ht="12.75" customHeight="1" x14ac:dyDescent="0.25">
      <c r="N11118" s="131" t="e">
        <f t="shared" si="173"/>
        <v>#N/A</v>
      </c>
    </row>
    <row r="11119" spans="14:14" ht="12.75" customHeight="1" x14ac:dyDescent="0.25">
      <c r="N11119" s="131" t="e">
        <f t="shared" si="173"/>
        <v>#N/A</v>
      </c>
    </row>
    <row r="11120" spans="14:14" ht="12.75" customHeight="1" x14ac:dyDescent="0.25">
      <c r="N11120" s="131" t="e">
        <f t="shared" si="173"/>
        <v>#N/A</v>
      </c>
    </row>
    <row r="11121" spans="14:14" ht="12.75" customHeight="1" x14ac:dyDescent="0.25">
      <c r="N11121" s="131" t="e">
        <f t="shared" si="173"/>
        <v>#N/A</v>
      </c>
    </row>
    <row r="11122" spans="14:14" ht="12.75" customHeight="1" x14ac:dyDescent="0.25">
      <c r="N11122" s="131" t="e">
        <f t="shared" si="173"/>
        <v>#N/A</v>
      </c>
    </row>
    <row r="11123" spans="14:14" ht="12.75" customHeight="1" x14ac:dyDescent="0.25">
      <c r="N11123" s="131" t="e">
        <f t="shared" si="173"/>
        <v>#N/A</v>
      </c>
    </row>
    <row r="11124" spans="14:14" ht="12.75" customHeight="1" x14ac:dyDescent="0.25">
      <c r="N11124" s="131" t="e">
        <f t="shared" si="173"/>
        <v>#N/A</v>
      </c>
    </row>
    <row r="11125" spans="14:14" ht="12.75" customHeight="1" x14ac:dyDescent="0.25">
      <c r="N11125" s="131" t="e">
        <f t="shared" si="173"/>
        <v>#N/A</v>
      </c>
    </row>
    <row r="11126" spans="14:14" ht="12.75" customHeight="1" x14ac:dyDescent="0.25">
      <c r="N11126" s="131" t="e">
        <f t="shared" si="173"/>
        <v>#N/A</v>
      </c>
    </row>
    <row r="11127" spans="14:14" ht="12.75" customHeight="1" x14ac:dyDescent="0.25">
      <c r="N11127" s="131" t="e">
        <f t="shared" si="173"/>
        <v>#N/A</v>
      </c>
    </row>
    <row r="11128" spans="14:14" ht="12.75" customHeight="1" x14ac:dyDescent="0.25">
      <c r="N11128" s="131" t="e">
        <f t="shared" si="173"/>
        <v>#N/A</v>
      </c>
    </row>
    <row r="11129" spans="14:14" ht="12.75" customHeight="1" x14ac:dyDescent="0.25">
      <c r="N11129" s="131" t="e">
        <f t="shared" si="173"/>
        <v>#N/A</v>
      </c>
    </row>
    <row r="11130" spans="14:14" ht="12.75" customHeight="1" x14ac:dyDescent="0.25">
      <c r="N11130" s="131" t="e">
        <f t="shared" si="173"/>
        <v>#N/A</v>
      </c>
    </row>
    <row r="11131" spans="14:14" ht="12.75" customHeight="1" x14ac:dyDescent="0.25">
      <c r="N11131" s="131" t="e">
        <f t="shared" si="173"/>
        <v>#N/A</v>
      </c>
    </row>
    <row r="11132" spans="14:14" ht="12.75" customHeight="1" x14ac:dyDescent="0.25">
      <c r="N11132" s="131" t="e">
        <f t="shared" si="173"/>
        <v>#N/A</v>
      </c>
    </row>
    <row r="11133" spans="14:14" ht="12.75" customHeight="1" x14ac:dyDescent="0.25">
      <c r="N11133" s="131" t="e">
        <f t="shared" si="173"/>
        <v>#N/A</v>
      </c>
    </row>
    <row r="11134" spans="14:14" ht="12.75" customHeight="1" x14ac:dyDescent="0.25">
      <c r="N11134" s="131" t="e">
        <f t="shared" si="173"/>
        <v>#N/A</v>
      </c>
    </row>
    <row r="11135" spans="14:14" ht="12.75" customHeight="1" x14ac:dyDescent="0.25">
      <c r="N11135" s="131" t="e">
        <f t="shared" si="173"/>
        <v>#N/A</v>
      </c>
    </row>
    <row r="11136" spans="14:14" ht="12.75" customHeight="1" x14ac:dyDescent="0.25">
      <c r="N11136" s="131" t="e">
        <f t="shared" si="173"/>
        <v>#N/A</v>
      </c>
    </row>
    <row r="11137" spans="14:14" ht="12.75" customHeight="1" x14ac:dyDescent="0.25">
      <c r="N11137" s="131" t="e">
        <f t="shared" si="173"/>
        <v>#N/A</v>
      </c>
    </row>
    <row r="11138" spans="14:14" ht="12.75" customHeight="1" x14ac:dyDescent="0.25">
      <c r="N11138" s="131" t="e">
        <f t="shared" si="173"/>
        <v>#N/A</v>
      </c>
    </row>
    <row r="11139" spans="14:14" ht="12.75" customHeight="1" x14ac:dyDescent="0.25">
      <c r="N11139" s="131" t="e">
        <f t="shared" si="173"/>
        <v>#N/A</v>
      </c>
    </row>
    <row r="11140" spans="14:14" ht="12.75" customHeight="1" x14ac:dyDescent="0.25">
      <c r="N11140" s="131" t="e">
        <f t="shared" ref="N11140:N11203" si="174">VLOOKUP(I11140,$O$3:$P$10,2,FALSE)</f>
        <v>#N/A</v>
      </c>
    </row>
    <row r="11141" spans="14:14" ht="12.75" customHeight="1" x14ac:dyDescent="0.25">
      <c r="N11141" s="131" t="e">
        <f t="shared" si="174"/>
        <v>#N/A</v>
      </c>
    </row>
    <row r="11142" spans="14:14" ht="12.75" customHeight="1" x14ac:dyDescent="0.25">
      <c r="N11142" s="131" t="e">
        <f t="shared" si="174"/>
        <v>#N/A</v>
      </c>
    </row>
    <row r="11143" spans="14:14" ht="12.75" customHeight="1" x14ac:dyDescent="0.25">
      <c r="N11143" s="131" t="e">
        <f t="shared" si="174"/>
        <v>#N/A</v>
      </c>
    </row>
    <row r="11144" spans="14:14" ht="12.75" customHeight="1" x14ac:dyDescent="0.25">
      <c r="N11144" s="131" t="e">
        <f t="shared" si="174"/>
        <v>#N/A</v>
      </c>
    </row>
    <row r="11145" spans="14:14" ht="12.75" customHeight="1" x14ac:dyDescent="0.25">
      <c r="N11145" s="131" t="e">
        <f t="shared" si="174"/>
        <v>#N/A</v>
      </c>
    </row>
    <row r="11146" spans="14:14" ht="12.75" customHeight="1" x14ac:dyDescent="0.25">
      <c r="N11146" s="131" t="e">
        <f t="shared" si="174"/>
        <v>#N/A</v>
      </c>
    </row>
    <row r="11147" spans="14:14" ht="12.75" customHeight="1" x14ac:dyDescent="0.25">
      <c r="N11147" s="131" t="e">
        <f t="shared" si="174"/>
        <v>#N/A</v>
      </c>
    </row>
    <row r="11148" spans="14:14" ht="12.75" customHeight="1" x14ac:dyDescent="0.25">
      <c r="N11148" s="131" t="e">
        <f t="shared" si="174"/>
        <v>#N/A</v>
      </c>
    </row>
    <row r="11149" spans="14:14" ht="12.75" customHeight="1" x14ac:dyDescent="0.25">
      <c r="N11149" s="131" t="e">
        <f t="shared" si="174"/>
        <v>#N/A</v>
      </c>
    </row>
    <row r="11150" spans="14:14" ht="12.75" customHeight="1" x14ac:dyDescent="0.25">
      <c r="N11150" s="131" t="e">
        <f t="shared" si="174"/>
        <v>#N/A</v>
      </c>
    </row>
    <row r="11151" spans="14:14" ht="12.75" customHeight="1" x14ac:dyDescent="0.25">
      <c r="N11151" s="131" t="e">
        <f t="shared" si="174"/>
        <v>#N/A</v>
      </c>
    </row>
    <row r="11152" spans="14:14" ht="12.75" customHeight="1" x14ac:dyDescent="0.25">
      <c r="N11152" s="131" t="e">
        <f t="shared" si="174"/>
        <v>#N/A</v>
      </c>
    </row>
    <row r="11153" spans="14:14" ht="12.75" customHeight="1" x14ac:dyDescent="0.25">
      <c r="N11153" s="131" t="e">
        <f t="shared" si="174"/>
        <v>#N/A</v>
      </c>
    </row>
    <row r="11154" spans="14:14" ht="12.75" customHeight="1" x14ac:dyDescent="0.25">
      <c r="N11154" s="131" t="e">
        <f t="shared" si="174"/>
        <v>#N/A</v>
      </c>
    </row>
    <row r="11155" spans="14:14" ht="12.75" customHeight="1" x14ac:dyDescent="0.25">
      <c r="N11155" s="131" t="e">
        <f t="shared" si="174"/>
        <v>#N/A</v>
      </c>
    </row>
    <row r="11156" spans="14:14" ht="12.75" customHeight="1" x14ac:dyDescent="0.25">
      <c r="N11156" s="131" t="e">
        <f t="shared" si="174"/>
        <v>#N/A</v>
      </c>
    </row>
    <row r="11157" spans="14:14" ht="12.75" customHeight="1" x14ac:dyDescent="0.25">
      <c r="N11157" s="131" t="e">
        <f t="shared" si="174"/>
        <v>#N/A</v>
      </c>
    </row>
    <row r="11158" spans="14:14" ht="12.75" customHeight="1" x14ac:dyDescent="0.25">
      <c r="N11158" s="131" t="e">
        <f t="shared" si="174"/>
        <v>#N/A</v>
      </c>
    </row>
    <row r="11159" spans="14:14" ht="12.75" customHeight="1" x14ac:dyDescent="0.25">
      <c r="N11159" s="131" t="e">
        <f t="shared" si="174"/>
        <v>#N/A</v>
      </c>
    </row>
    <row r="11160" spans="14:14" ht="12.75" customHeight="1" x14ac:dyDescent="0.25">
      <c r="N11160" s="131" t="e">
        <f t="shared" si="174"/>
        <v>#N/A</v>
      </c>
    </row>
    <row r="11161" spans="14:14" ht="12.75" customHeight="1" x14ac:dyDescent="0.25">
      <c r="N11161" s="131" t="e">
        <f t="shared" si="174"/>
        <v>#N/A</v>
      </c>
    </row>
    <row r="11162" spans="14:14" ht="12.75" customHeight="1" x14ac:dyDescent="0.25">
      <c r="N11162" s="131" t="e">
        <f t="shared" si="174"/>
        <v>#N/A</v>
      </c>
    </row>
    <row r="11163" spans="14:14" ht="12.75" customHeight="1" x14ac:dyDescent="0.25">
      <c r="N11163" s="131" t="e">
        <f t="shared" si="174"/>
        <v>#N/A</v>
      </c>
    </row>
    <row r="11164" spans="14:14" ht="12.75" customHeight="1" x14ac:dyDescent="0.25">
      <c r="N11164" s="131" t="e">
        <f t="shared" si="174"/>
        <v>#N/A</v>
      </c>
    </row>
    <row r="11165" spans="14:14" ht="12.75" customHeight="1" x14ac:dyDescent="0.25">
      <c r="N11165" s="131" t="e">
        <f t="shared" si="174"/>
        <v>#N/A</v>
      </c>
    </row>
    <row r="11166" spans="14:14" ht="12.75" customHeight="1" x14ac:dyDescent="0.25">
      <c r="N11166" s="131" t="e">
        <f t="shared" si="174"/>
        <v>#N/A</v>
      </c>
    </row>
    <row r="11167" spans="14:14" ht="12.75" customHeight="1" x14ac:dyDescent="0.25">
      <c r="N11167" s="131" t="e">
        <f t="shared" si="174"/>
        <v>#N/A</v>
      </c>
    </row>
    <row r="11168" spans="14:14" ht="12.75" customHeight="1" x14ac:dyDescent="0.25">
      <c r="N11168" s="131" t="e">
        <f t="shared" si="174"/>
        <v>#N/A</v>
      </c>
    </row>
    <row r="11169" spans="14:14" ht="12.75" customHeight="1" x14ac:dyDescent="0.25">
      <c r="N11169" s="131" t="e">
        <f t="shared" si="174"/>
        <v>#N/A</v>
      </c>
    </row>
    <row r="11170" spans="14:14" ht="12.75" customHeight="1" x14ac:dyDescent="0.25">
      <c r="N11170" s="131" t="e">
        <f t="shared" si="174"/>
        <v>#N/A</v>
      </c>
    </row>
    <row r="11171" spans="14:14" ht="12.75" customHeight="1" x14ac:dyDescent="0.25">
      <c r="N11171" s="131" t="e">
        <f t="shared" si="174"/>
        <v>#N/A</v>
      </c>
    </row>
    <row r="11172" spans="14:14" ht="12.75" customHeight="1" x14ac:dyDescent="0.25">
      <c r="N11172" s="131" t="e">
        <f t="shared" si="174"/>
        <v>#N/A</v>
      </c>
    </row>
    <row r="11173" spans="14:14" ht="12.75" customHeight="1" x14ac:dyDescent="0.25">
      <c r="N11173" s="131" t="e">
        <f t="shared" si="174"/>
        <v>#N/A</v>
      </c>
    </row>
    <row r="11174" spans="14:14" ht="12.75" customHeight="1" x14ac:dyDescent="0.25">
      <c r="N11174" s="131" t="e">
        <f t="shared" si="174"/>
        <v>#N/A</v>
      </c>
    </row>
    <row r="11175" spans="14:14" ht="12.75" customHeight="1" x14ac:dyDescent="0.25">
      <c r="N11175" s="131" t="e">
        <f t="shared" si="174"/>
        <v>#N/A</v>
      </c>
    </row>
    <row r="11176" spans="14:14" ht="12.75" customHeight="1" x14ac:dyDescent="0.25">
      <c r="N11176" s="131" t="e">
        <f t="shared" si="174"/>
        <v>#N/A</v>
      </c>
    </row>
    <row r="11177" spans="14:14" ht="12.75" customHeight="1" x14ac:dyDescent="0.25">
      <c r="N11177" s="131" t="e">
        <f t="shared" si="174"/>
        <v>#N/A</v>
      </c>
    </row>
    <row r="11178" spans="14:14" ht="12.75" customHeight="1" x14ac:dyDescent="0.25">
      <c r="N11178" s="131" t="e">
        <f t="shared" si="174"/>
        <v>#N/A</v>
      </c>
    </row>
    <row r="11179" spans="14:14" ht="12.75" customHeight="1" x14ac:dyDescent="0.25">
      <c r="N11179" s="131" t="e">
        <f t="shared" si="174"/>
        <v>#N/A</v>
      </c>
    </row>
    <row r="11180" spans="14:14" ht="12.75" customHeight="1" x14ac:dyDescent="0.25">
      <c r="N11180" s="131" t="e">
        <f t="shared" si="174"/>
        <v>#N/A</v>
      </c>
    </row>
    <row r="11181" spans="14:14" ht="12.75" customHeight="1" x14ac:dyDescent="0.25">
      <c r="N11181" s="131" t="e">
        <f t="shared" si="174"/>
        <v>#N/A</v>
      </c>
    </row>
    <row r="11182" spans="14:14" ht="12.75" customHeight="1" x14ac:dyDescent="0.25">
      <c r="N11182" s="131" t="e">
        <f t="shared" si="174"/>
        <v>#N/A</v>
      </c>
    </row>
    <row r="11183" spans="14:14" ht="12.75" customHeight="1" x14ac:dyDescent="0.25">
      <c r="N11183" s="131" t="e">
        <f t="shared" si="174"/>
        <v>#N/A</v>
      </c>
    </row>
    <row r="11184" spans="14:14" ht="12.75" customHeight="1" x14ac:dyDescent="0.25">
      <c r="N11184" s="131" t="e">
        <f t="shared" si="174"/>
        <v>#N/A</v>
      </c>
    </row>
    <row r="11185" spans="14:14" ht="12.75" customHeight="1" x14ac:dyDescent="0.25">
      <c r="N11185" s="131" t="e">
        <f t="shared" si="174"/>
        <v>#N/A</v>
      </c>
    </row>
    <row r="11186" spans="14:14" ht="12.75" customHeight="1" x14ac:dyDescent="0.25">
      <c r="N11186" s="131" t="e">
        <f t="shared" si="174"/>
        <v>#N/A</v>
      </c>
    </row>
    <row r="11187" spans="14:14" ht="12.75" customHeight="1" x14ac:dyDescent="0.25">
      <c r="N11187" s="131" t="e">
        <f t="shared" si="174"/>
        <v>#N/A</v>
      </c>
    </row>
    <row r="11188" spans="14:14" ht="12.75" customHeight="1" x14ac:dyDescent="0.25">
      <c r="N11188" s="131" t="e">
        <f t="shared" si="174"/>
        <v>#N/A</v>
      </c>
    </row>
    <row r="11189" spans="14:14" ht="12.75" customHeight="1" x14ac:dyDescent="0.25">
      <c r="N11189" s="131" t="e">
        <f t="shared" si="174"/>
        <v>#N/A</v>
      </c>
    </row>
    <row r="11190" spans="14:14" ht="12.75" customHeight="1" x14ac:dyDescent="0.25">
      <c r="N11190" s="131" t="e">
        <f t="shared" si="174"/>
        <v>#N/A</v>
      </c>
    </row>
    <row r="11191" spans="14:14" ht="12.75" customHeight="1" x14ac:dyDescent="0.25">
      <c r="N11191" s="131" t="e">
        <f t="shared" si="174"/>
        <v>#N/A</v>
      </c>
    </row>
    <row r="11192" spans="14:14" ht="12.75" customHeight="1" x14ac:dyDescent="0.25">
      <c r="N11192" s="131" t="e">
        <f t="shared" si="174"/>
        <v>#N/A</v>
      </c>
    </row>
    <row r="11193" spans="14:14" ht="12.75" customHeight="1" x14ac:dyDescent="0.25">
      <c r="N11193" s="131" t="e">
        <f t="shared" si="174"/>
        <v>#N/A</v>
      </c>
    </row>
    <row r="11194" spans="14:14" ht="12.75" customHeight="1" x14ac:dyDescent="0.25">
      <c r="N11194" s="131" t="e">
        <f t="shared" si="174"/>
        <v>#N/A</v>
      </c>
    </row>
    <row r="11195" spans="14:14" ht="12.75" customHeight="1" x14ac:dyDescent="0.25">
      <c r="N11195" s="131" t="e">
        <f t="shared" si="174"/>
        <v>#N/A</v>
      </c>
    </row>
    <row r="11196" spans="14:14" ht="12.75" customHeight="1" x14ac:dyDescent="0.25">
      <c r="N11196" s="131" t="e">
        <f t="shared" si="174"/>
        <v>#N/A</v>
      </c>
    </row>
    <row r="11197" spans="14:14" ht="12.75" customHeight="1" x14ac:dyDescent="0.25">
      <c r="N11197" s="131" t="e">
        <f t="shared" si="174"/>
        <v>#N/A</v>
      </c>
    </row>
    <row r="11198" spans="14:14" ht="12.75" customHeight="1" x14ac:dyDescent="0.25">
      <c r="N11198" s="131" t="e">
        <f t="shared" si="174"/>
        <v>#N/A</v>
      </c>
    </row>
    <row r="11199" spans="14:14" ht="12.75" customHeight="1" x14ac:dyDescent="0.25">
      <c r="N11199" s="131" t="e">
        <f t="shared" si="174"/>
        <v>#N/A</v>
      </c>
    </row>
    <row r="11200" spans="14:14" ht="12.75" customHeight="1" x14ac:dyDescent="0.25">
      <c r="N11200" s="131" t="e">
        <f t="shared" si="174"/>
        <v>#N/A</v>
      </c>
    </row>
    <row r="11201" spans="14:14" ht="12.75" customHeight="1" x14ac:dyDescent="0.25">
      <c r="N11201" s="131" t="e">
        <f t="shared" si="174"/>
        <v>#N/A</v>
      </c>
    </row>
    <row r="11202" spans="14:14" ht="12.75" customHeight="1" x14ac:dyDescent="0.25">
      <c r="N11202" s="131" t="e">
        <f t="shared" si="174"/>
        <v>#N/A</v>
      </c>
    </row>
    <row r="11203" spans="14:14" ht="12.75" customHeight="1" x14ac:dyDescent="0.25">
      <c r="N11203" s="131" t="e">
        <f t="shared" si="174"/>
        <v>#N/A</v>
      </c>
    </row>
    <row r="11204" spans="14:14" ht="12.75" customHeight="1" x14ac:dyDescent="0.25">
      <c r="N11204" s="131" t="e">
        <f t="shared" ref="N11204:N11267" si="175">VLOOKUP(I11204,$O$3:$P$10,2,FALSE)</f>
        <v>#N/A</v>
      </c>
    </row>
    <row r="11205" spans="14:14" ht="12.75" customHeight="1" x14ac:dyDescent="0.25">
      <c r="N11205" s="131" t="e">
        <f t="shared" si="175"/>
        <v>#N/A</v>
      </c>
    </row>
    <row r="11206" spans="14:14" ht="12.75" customHeight="1" x14ac:dyDescent="0.25">
      <c r="N11206" s="131" t="e">
        <f t="shared" si="175"/>
        <v>#N/A</v>
      </c>
    </row>
    <row r="11207" spans="14:14" ht="12.75" customHeight="1" x14ac:dyDescent="0.25">
      <c r="N11207" s="131" t="e">
        <f t="shared" si="175"/>
        <v>#N/A</v>
      </c>
    </row>
    <row r="11208" spans="14:14" ht="12.75" customHeight="1" x14ac:dyDescent="0.25">
      <c r="N11208" s="131" t="e">
        <f t="shared" si="175"/>
        <v>#N/A</v>
      </c>
    </row>
    <row r="11209" spans="14:14" ht="12.75" customHeight="1" x14ac:dyDescent="0.25">
      <c r="N11209" s="131" t="e">
        <f t="shared" si="175"/>
        <v>#N/A</v>
      </c>
    </row>
    <row r="11210" spans="14:14" ht="12.75" customHeight="1" x14ac:dyDescent="0.25">
      <c r="N11210" s="131" t="e">
        <f t="shared" si="175"/>
        <v>#N/A</v>
      </c>
    </row>
    <row r="11211" spans="14:14" ht="12.75" customHeight="1" x14ac:dyDescent="0.25">
      <c r="N11211" s="131" t="e">
        <f t="shared" si="175"/>
        <v>#N/A</v>
      </c>
    </row>
    <row r="11212" spans="14:14" ht="12.75" customHeight="1" x14ac:dyDescent="0.25">
      <c r="N11212" s="131" t="e">
        <f t="shared" si="175"/>
        <v>#N/A</v>
      </c>
    </row>
    <row r="11213" spans="14:14" ht="12.75" customHeight="1" x14ac:dyDescent="0.25">
      <c r="N11213" s="131" t="e">
        <f t="shared" si="175"/>
        <v>#N/A</v>
      </c>
    </row>
    <row r="11214" spans="14:14" ht="12.75" customHeight="1" x14ac:dyDescent="0.25">
      <c r="N11214" s="131" t="e">
        <f t="shared" si="175"/>
        <v>#N/A</v>
      </c>
    </row>
    <row r="11215" spans="14:14" ht="12.75" customHeight="1" x14ac:dyDescent="0.25">
      <c r="N11215" s="131" t="e">
        <f t="shared" si="175"/>
        <v>#N/A</v>
      </c>
    </row>
    <row r="11216" spans="14:14" ht="12.75" customHeight="1" x14ac:dyDescent="0.25">
      <c r="N11216" s="131" t="e">
        <f t="shared" si="175"/>
        <v>#N/A</v>
      </c>
    </row>
    <row r="11217" spans="14:14" ht="12.75" customHeight="1" x14ac:dyDescent="0.25">
      <c r="N11217" s="131" t="e">
        <f t="shared" si="175"/>
        <v>#N/A</v>
      </c>
    </row>
    <row r="11218" spans="14:14" ht="12.75" customHeight="1" x14ac:dyDescent="0.25">
      <c r="N11218" s="131" t="e">
        <f t="shared" si="175"/>
        <v>#N/A</v>
      </c>
    </row>
    <row r="11219" spans="14:14" ht="12.75" customHeight="1" x14ac:dyDescent="0.25">
      <c r="N11219" s="131" t="e">
        <f t="shared" si="175"/>
        <v>#N/A</v>
      </c>
    </row>
    <row r="11220" spans="14:14" ht="12.75" customHeight="1" x14ac:dyDescent="0.25">
      <c r="N11220" s="131" t="e">
        <f t="shared" si="175"/>
        <v>#N/A</v>
      </c>
    </row>
    <row r="11221" spans="14:14" ht="12.75" customHeight="1" x14ac:dyDescent="0.25">
      <c r="N11221" s="131" t="e">
        <f t="shared" si="175"/>
        <v>#N/A</v>
      </c>
    </row>
    <row r="11222" spans="14:14" ht="12.75" customHeight="1" x14ac:dyDescent="0.25">
      <c r="N11222" s="131" t="e">
        <f t="shared" si="175"/>
        <v>#N/A</v>
      </c>
    </row>
    <row r="11223" spans="14:14" ht="12.75" customHeight="1" x14ac:dyDescent="0.25">
      <c r="N11223" s="131" t="e">
        <f t="shared" si="175"/>
        <v>#N/A</v>
      </c>
    </row>
    <row r="11224" spans="14:14" ht="12.75" customHeight="1" x14ac:dyDescent="0.25">
      <c r="N11224" s="131" t="e">
        <f t="shared" si="175"/>
        <v>#N/A</v>
      </c>
    </row>
    <row r="11225" spans="14:14" ht="12.75" customHeight="1" x14ac:dyDescent="0.25">
      <c r="N11225" s="131" t="e">
        <f t="shared" si="175"/>
        <v>#N/A</v>
      </c>
    </row>
    <row r="11226" spans="14:14" ht="12.75" customHeight="1" x14ac:dyDescent="0.25">
      <c r="N11226" s="131" t="e">
        <f t="shared" si="175"/>
        <v>#N/A</v>
      </c>
    </row>
    <row r="11227" spans="14:14" ht="12.75" customHeight="1" x14ac:dyDescent="0.25">
      <c r="N11227" s="131" t="e">
        <f t="shared" si="175"/>
        <v>#N/A</v>
      </c>
    </row>
    <row r="11228" spans="14:14" ht="12.75" customHeight="1" x14ac:dyDescent="0.25">
      <c r="N11228" s="131" t="e">
        <f t="shared" si="175"/>
        <v>#N/A</v>
      </c>
    </row>
    <row r="11229" spans="14:14" ht="12.75" customHeight="1" x14ac:dyDescent="0.25">
      <c r="N11229" s="131" t="e">
        <f t="shared" si="175"/>
        <v>#N/A</v>
      </c>
    </row>
    <row r="11230" spans="14:14" ht="12.75" customHeight="1" x14ac:dyDescent="0.25">
      <c r="N11230" s="131" t="e">
        <f t="shared" si="175"/>
        <v>#N/A</v>
      </c>
    </row>
    <row r="11231" spans="14:14" ht="12.75" customHeight="1" x14ac:dyDescent="0.25">
      <c r="N11231" s="131" t="e">
        <f t="shared" si="175"/>
        <v>#N/A</v>
      </c>
    </row>
    <row r="11232" spans="14:14" ht="12.75" customHeight="1" x14ac:dyDescent="0.25">
      <c r="N11232" s="131" t="e">
        <f t="shared" si="175"/>
        <v>#N/A</v>
      </c>
    </row>
    <row r="11233" spans="14:14" ht="12.75" customHeight="1" x14ac:dyDescent="0.25">
      <c r="N11233" s="131" t="e">
        <f t="shared" si="175"/>
        <v>#N/A</v>
      </c>
    </row>
    <row r="11234" spans="14:14" ht="12.75" customHeight="1" x14ac:dyDescent="0.25">
      <c r="N11234" s="131" t="e">
        <f t="shared" si="175"/>
        <v>#N/A</v>
      </c>
    </row>
    <row r="11235" spans="14:14" ht="12.75" customHeight="1" x14ac:dyDescent="0.25">
      <c r="N11235" s="131" t="e">
        <f t="shared" si="175"/>
        <v>#N/A</v>
      </c>
    </row>
    <row r="11236" spans="14:14" ht="12.75" customHeight="1" x14ac:dyDescent="0.25">
      <c r="N11236" s="131" t="e">
        <f t="shared" si="175"/>
        <v>#N/A</v>
      </c>
    </row>
    <row r="11237" spans="14:14" ht="12.75" customHeight="1" x14ac:dyDescent="0.25">
      <c r="N11237" s="131" t="e">
        <f t="shared" si="175"/>
        <v>#N/A</v>
      </c>
    </row>
    <row r="11238" spans="14:14" ht="12.75" customHeight="1" x14ac:dyDescent="0.25">
      <c r="N11238" s="131" t="e">
        <f t="shared" si="175"/>
        <v>#N/A</v>
      </c>
    </row>
    <row r="11239" spans="14:14" ht="12.75" customHeight="1" x14ac:dyDescent="0.25">
      <c r="N11239" s="131" t="e">
        <f t="shared" si="175"/>
        <v>#N/A</v>
      </c>
    </row>
    <row r="11240" spans="14:14" ht="12.75" customHeight="1" x14ac:dyDescent="0.25">
      <c r="N11240" s="131" t="e">
        <f t="shared" si="175"/>
        <v>#N/A</v>
      </c>
    </row>
    <row r="11241" spans="14:14" ht="12.75" customHeight="1" x14ac:dyDescent="0.25">
      <c r="N11241" s="131" t="e">
        <f t="shared" si="175"/>
        <v>#N/A</v>
      </c>
    </row>
    <row r="11242" spans="14:14" ht="12.75" customHeight="1" x14ac:dyDescent="0.25">
      <c r="N11242" s="131" t="e">
        <f t="shared" si="175"/>
        <v>#N/A</v>
      </c>
    </row>
    <row r="11243" spans="14:14" ht="12.75" customHeight="1" x14ac:dyDescent="0.25">
      <c r="N11243" s="131" t="e">
        <f t="shared" si="175"/>
        <v>#N/A</v>
      </c>
    </row>
    <row r="11244" spans="14:14" ht="12.75" customHeight="1" x14ac:dyDescent="0.25">
      <c r="N11244" s="131" t="e">
        <f t="shared" si="175"/>
        <v>#N/A</v>
      </c>
    </row>
    <row r="11245" spans="14:14" ht="12.75" customHeight="1" x14ac:dyDescent="0.25">
      <c r="N11245" s="131" t="e">
        <f t="shared" si="175"/>
        <v>#N/A</v>
      </c>
    </row>
    <row r="11246" spans="14:14" ht="12.75" customHeight="1" x14ac:dyDescent="0.25">
      <c r="N11246" s="131" t="e">
        <f t="shared" si="175"/>
        <v>#N/A</v>
      </c>
    </row>
    <row r="11247" spans="14:14" ht="12.75" customHeight="1" x14ac:dyDescent="0.25">
      <c r="N11247" s="131" t="e">
        <f t="shared" si="175"/>
        <v>#N/A</v>
      </c>
    </row>
    <row r="11248" spans="14:14" ht="12.75" customHeight="1" x14ac:dyDescent="0.25">
      <c r="N11248" s="131" t="e">
        <f t="shared" si="175"/>
        <v>#N/A</v>
      </c>
    </row>
    <row r="11249" spans="14:14" ht="12.75" customHeight="1" x14ac:dyDescent="0.25">
      <c r="N11249" s="131" t="e">
        <f t="shared" si="175"/>
        <v>#N/A</v>
      </c>
    </row>
    <row r="11250" spans="14:14" ht="12.75" customHeight="1" x14ac:dyDescent="0.25">
      <c r="N11250" s="131" t="e">
        <f t="shared" si="175"/>
        <v>#N/A</v>
      </c>
    </row>
    <row r="11251" spans="14:14" ht="12.75" customHeight="1" x14ac:dyDescent="0.25">
      <c r="N11251" s="131" t="e">
        <f t="shared" si="175"/>
        <v>#N/A</v>
      </c>
    </row>
    <row r="11252" spans="14:14" ht="12.75" customHeight="1" x14ac:dyDescent="0.25">
      <c r="N11252" s="131" t="e">
        <f t="shared" si="175"/>
        <v>#N/A</v>
      </c>
    </row>
    <row r="11253" spans="14:14" ht="12.75" customHeight="1" x14ac:dyDescent="0.25">
      <c r="N11253" s="131" t="e">
        <f t="shared" si="175"/>
        <v>#N/A</v>
      </c>
    </row>
    <row r="11254" spans="14:14" ht="12.75" customHeight="1" x14ac:dyDescent="0.25">
      <c r="N11254" s="131" t="e">
        <f t="shared" si="175"/>
        <v>#N/A</v>
      </c>
    </row>
    <row r="11255" spans="14:14" ht="12.75" customHeight="1" x14ac:dyDescent="0.25">
      <c r="N11255" s="131" t="e">
        <f t="shared" si="175"/>
        <v>#N/A</v>
      </c>
    </row>
    <row r="11256" spans="14:14" ht="12.75" customHeight="1" x14ac:dyDescent="0.25">
      <c r="N11256" s="131" t="e">
        <f t="shared" si="175"/>
        <v>#N/A</v>
      </c>
    </row>
    <row r="11257" spans="14:14" ht="12.75" customHeight="1" x14ac:dyDescent="0.25">
      <c r="N11257" s="131" t="e">
        <f t="shared" si="175"/>
        <v>#N/A</v>
      </c>
    </row>
    <row r="11258" spans="14:14" ht="12.75" customHeight="1" x14ac:dyDescent="0.25">
      <c r="N11258" s="131" t="e">
        <f t="shared" si="175"/>
        <v>#N/A</v>
      </c>
    </row>
    <row r="11259" spans="14:14" ht="12.75" customHeight="1" x14ac:dyDescent="0.25">
      <c r="N11259" s="131" t="e">
        <f t="shared" si="175"/>
        <v>#N/A</v>
      </c>
    </row>
    <row r="11260" spans="14:14" ht="12.75" customHeight="1" x14ac:dyDescent="0.25">
      <c r="N11260" s="131" t="e">
        <f t="shared" si="175"/>
        <v>#N/A</v>
      </c>
    </row>
    <row r="11261" spans="14:14" ht="12.75" customHeight="1" x14ac:dyDescent="0.25">
      <c r="N11261" s="131" t="e">
        <f t="shared" si="175"/>
        <v>#N/A</v>
      </c>
    </row>
    <row r="11262" spans="14:14" ht="12.75" customHeight="1" x14ac:dyDescent="0.25">
      <c r="N11262" s="131" t="e">
        <f t="shared" si="175"/>
        <v>#N/A</v>
      </c>
    </row>
    <row r="11263" spans="14:14" ht="12.75" customHeight="1" x14ac:dyDescent="0.25">
      <c r="N11263" s="131" t="e">
        <f t="shared" si="175"/>
        <v>#N/A</v>
      </c>
    </row>
    <row r="11264" spans="14:14" ht="12.75" customHeight="1" x14ac:dyDescent="0.25">
      <c r="N11264" s="131" t="e">
        <f t="shared" si="175"/>
        <v>#N/A</v>
      </c>
    </row>
    <row r="11265" spans="14:14" ht="12.75" customHeight="1" x14ac:dyDescent="0.25">
      <c r="N11265" s="131" t="e">
        <f t="shared" si="175"/>
        <v>#N/A</v>
      </c>
    </row>
    <row r="11266" spans="14:14" ht="12.75" customHeight="1" x14ac:dyDescent="0.25">
      <c r="N11266" s="131" t="e">
        <f t="shared" si="175"/>
        <v>#N/A</v>
      </c>
    </row>
    <row r="11267" spans="14:14" ht="12.75" customHeight="1" x14ac:dyDescent="0.25">
      <c r="N11267" s="131" t="e">
        <f t="shared" si="175"/>
        <v>#N/A</v>
      </c>
    </row>
    <row r="11268" spans="14:14" ht="12.75" customHeight="1" x14ac:dyDescent="0.25">
      <c r="N11268" s="131" t="e">
        <f t="shared" ref="N11268:N11331" si="176">VLOOKUP(I11268,$O$3:$P$10,2,FALSE)</f>
        <v>#N/A</v>
      </c>
    </row>
    <row r="11269" spans="14:14" ht="12.75" customHeight="1" x14ac:dyDescent="0.25">
      <c r="N11269" s="131" t="e">
        <f t="shared" si="176"/>
        <v>#N/A</v>
      </c>
    </row>
    <row r="11270" spans="14:14" ht="12.75" customHeight="1" x14ac:dyDescent="0.25">
      <c r="N11270" s="131" t="e">
        <f t="shared" si="176"/>
        <v>#N/A</v>
      </c>
    </row>
    <row r="11271" spans="14:14" ht="12.75" customHeight="1" x14ac:dyDescent="0.25">
      <c r="N11271" s="131" t="e">
        <f t="shared" si="176"/>
        <v>#N/A</v>
      </c>
    </row>
    <row r="11272" spans="14:14" ht="12.75" customHeight="1" x14ac:dyDescent="0.25">
      <c r="N11272" s="131" t="e">
        <f t="shared" si="176"/>
        <v>#N/A</v>
      </c>
    </row>
    <row r="11273" spans="14:14" ht="12.75" customHeight="1" x14ac:dyDescent="0.25">
      <c r="N11273" s="131" t="e">
        <f t="shared" si="176"/>
        <v>#N/A</v>
      </c>
    </row>
    <row r="11274" spans="14:14" ht="12.75" customHeight="1" x14ac:dyDescent="0.25">
      <c r="N11274" s="131" t="e">
        <f t="shared" si="176"/>
        <v>#N/A</v>
      </c>
    </row>
    <row r="11275" spans="14:14" ht="12.75" customHeight="1" x14ac:dyDescent="0.25">
      <c r="N11275" s="131" t="e">
        <f t="shared" si="176"/>
        <v>#N/A</v>
      </c>
    </row>
    <row r="11276" spans="14:14" ht="12.75" customHeight="1" x14ac:dyDescent="0.25">
      <c r="N11276" s="131" t="e">
        <f t="shared" si="176"/>
        <v>#N/A</v>
      </c>
    </row>
    <row r="11277" spans="14:14" ht="12.75" customHeight="1" x14ac:dyDescent="0.25">
      <c r="N11277" s="131" t="e">
        <f t="shared" si="176"/>
        <v>#N/A</v>
      </c>
    </row>
    <row r="11278" spans="14:14" ht="12.75" customHeight="1" x14ac:dyDescent="0.25">
      <c r="N11278" s="131" t="e">
        <f t="shared" si="176"/>
        <v>#N/A</v>
      </c>
    </row>
    <row r="11279" spans="14:14" ht="12.75" customHeight="1" x14ac:dyDescent="0.25">
      <c r="N11279" s="131" t="e">
        <f t="shared" si="176"/>
        <v>#N/A</v>
      </c>
    </row>
    <row r="11280" spans="14:14" ht="12.75" customHeight="1" x14ac:dyDescent="0.25">
      <c r="N11280" s="131" t="e">
        <f t="shared" si="176"/>
        <v>#N/A</v>
      </c>
    </row>
    <row r="11281" spans="14:14" ht="12.75" customHeight="1" x14ac:dyDescent="0.25">
      <c r="N11281" s="131" t="e">
        <f t="shared" si="176"/>
        <v>#N/A</v>
      </c>
    </row>
    <row r="11282" spans="14:14" ht="12.75" customHeight="1" x14ac:dyDescent="0.25">
      <c r="N11282" s="131" t="e">
        <f t="shared" si="176"/>
        <v>#N/A</v>
      </c>
    </row>
    <row r="11283" spans="14:14" ht="12.75" customHeight="1" x14ac:dyDescent="0.25">
      <c r="N11283" s="131" t="e">
        <f t="shared" si="176"/>
        <v>#N/A</v>
      </c>
    </row>
    <row r="11284" spans="14:14" ht="12.75" customHeight="1" x14ac:dyDescent="0.25">
      <c r="N11284" s="131" t="e">
        <f t="shared" si="176"/>
        <v>#N/A</v>
      </c>
    </row>
    <row r="11285" spans="14:14" ht="12.75" customHeight="1" x14ac:dyDescent="0.25">
      <c r="N11285" s="131" t="e">
        <f t="shared" si="176"/>
        <v>#N/A</v>
      </c>
    </row>
    <row r="11286" spans="14:14" ht="12.75" customHeight="1" x14ac:dyDescent="0.25">
      <c r="N11286" s="131" t="e">
        <f t="shared" si="176"/>
        <v>#N/A</v>
      </c>
    </row>
    <row r="11287" spans="14:14" ht="12.75" customHeight="1" x14ac:dyDescent="0.25">
      <c r="N11287" s="131" t="e">
        <f t="shared" si="176"/>
        <v>#N/A</v>
      </c>
    </row>
    <row r="11288" spans="14:14" ht="12.75" customHeight="1" x14ac:dyDescent="0.25">
      <c r="N11288" s="131" t="e">
        <f t="shared" si="176"/>
        <v>#N/A</v>
      </c>
    </row>
    <row r="11289" spans="14:14" ht="12.75" customHeight="1" x14ac:dyDescent="0.25">
      <c r="N11289" s="131" t="e">
        <f t="shared" si="176"/>
        <v>#N/A</v>
      </c>
    </row>
    <row r="11290" spans="14:14" ht="12.75" customHeight="1" x14ac:dyDescent="0.25">
      <c r="N11290" s="131" t="e">
        <f t="shared" si="176"/>
        <v>#N/A</v>
      </c>
    </row>
    <row r="11291" spans="14:14" ht="12.75" customHeight="1" x14ac:dyDescent="0.25">
      <c r="N11291" s="131" t="e">
        <f t="shared" si="176"/>
        <v>#N/A</v>
      </c>
    </row>
    <row r="11292" spans="14:14" ht="12.75" customHeight="1" x14ac:dyDescent="0.25">
      <c r="N11292" s="131" t="e">
        <f t="shared" si="176"/>
        <v>#N/A</v>
      </c>
    </row>
    <row r="11293" spans="14:14" ht="12.75" customHeight="1" x14ac:dyDescent="0.25">
      <c r="N11293" s="131" t="e">
        <f t="shared" si="176"/>
        <v>#N/A</v>
      </c>
    </row>
    <row r="11294" spans="14:14" ht="12.75" customHeight="1" x14ac:dyDescent="0.25">
      <c r="N11294" s="131" t="e">
        <f t="shared" si="176"/>
        <v>#N/A</v>
      </c>
    </row>
    <row r="11295" spans="14:14" ht="12.75" customHeight="1" x14ac:dyDescent="0.25">
      <c r="N11295" s="131" t="e">
        <f t="shared" si="176"/>
        <v>#N/A</v>
      </c>
    </row>
    <row r="11296" spans="14:14" ht="12.75" customHeight="1" x14ac:dyDescent="0.25">
      <c r="N11296" s="131" t="e">
        <f t="shared" si="176"/>
        <v>#N/A</v>
      </c>
    </row>
    <row r="11297" spans="14:14" ht="12.75" customHeight="1" x14ac:dyDescent="0.25">
      <c r="N11297" s="131" t="e">
        <f t="shared" si="176"/>
        <v>#N/A</v>
      </c>
    </row>
    <row r="11298" spans="14:14" ht="12.75" customHeight="1" x14ac:dyDescent="0.25">
      <c r="N11298" s="131" t="e">
        <f t="shared" si="176"/>
        <v>#N/A</v>
      </c>
    </row>
    <row r="11299" spans="14:14" ht="12.75" customHeight="1" x14ac:dyDescent="0.25">
      <c r="N11299" s="131" t="e">
        <f t="shared" si="176"/>
        <v>#N/A</v>
      </c>
    </row>
    <row r="11300" spans="14:14" ht="12.75" customHeight="1" x14ac:dyDescent="0.25">
      <c r="N11300" s="131" t="e">
        <f t="shared" si="176"/>
        <v>#N/A</v>
      </c>
    </row>
    <row r="11301" spans="14:14" ht="12.75" customHeight="1" x14ac:dyDescent="0.25">
      <c r="N11301" s="131" t="e">
        <f t="shared" si="176"/>
        <v>#N/A</v>
      </c>
    </row>
    <row r="11302" spans="14:14" ht="12.75" customHeight="1" x14ac:dyDescent="0.25">
      <c r="N11302" s="131" t="e">
        <f t="shared" si="176"/>
        <v>#N/A</v>
      </c>
    </row>
    <row r="11303" spans="14:14" ht="12.75" customHeight="1" x14ac:dyDescent="0.25">
      <c r="N11303" s="131" t="e">
        <f t="shared" si="176"/>
        <v>#N/A</v>
      </c>
    </row>
    <row r="11304" spans="14:14" ht="12.75" customHeight="1" x14ac:dyDescent="0.25">
      <c r="N11304" s="131" t="e">
        <f t="shared" si="176"/>
        <v>#N/A</v>
      </c>
    </row>
    <row r="11305" spans="14:14" ht="12.75" customHeight="1" x14ac:dyDescent="0.25">
      <c r="N11305" s="131" t="e">
        <f t="shared" si="176"/>
        <v>#N/A</v>
      </c>
    </row>
    <row r="11306" spans="14:14" ht="12.75" customHeight="1" x14ac:dyDescent="0.25">
      <c r="N11306" s="131" t="e">
        <f t="shared" si="176"/>
        <v>#N/A</v>
      </c>
    </row>
    <row r="11307" spans="14:14" ht="12.75" customHeight="1" x14ac:dyDescent="0.25">
      <c r="N11307" s="131" t="e">
        <f t="shared" si="176"/>
        <v>#N/A</v>
      </c>
    </row>
    <row r="11308" spans="14:14" ht="12.75" customHeight="1" x14ac:dyDescent="0.25">
      <c r="N11308" s="131" t="e">
        <f t="shared" si="176"/>
        <v>#N/A</v>
      </c>
    </row>
    <row r="11309" spans="14:14" ht="12.75" customHeight="1" x14ac:dyDescent="0.25">
      <c r="N11309" s="131" t="e">
        <f t="shared" si="176"/>
        <v>#N/A</v>
      </c>
    </row>
    <row r="11310" spans="14:14" ht="12.75" customHeight="1" x14ac:dyDescent="0.25">
      <c r="N11310" s="131" t="e">
        <f t="shared" si="176"/>
        <v>#N/A</v>
      </c>
    </row>
    <row r="11311" spans="14:14" ht="12.75" customHeight="1" x14ac:dyDescent="0.25">
      <c r="N11311" s="131" t="e">
        <f t="shared" si="176"/>
        <v>#N/A</v>
      </c>
    </row>
    <row r="11312" spans="14:14" ht="12.75" customHeight="1" x14ac:dyDescent="0.25">
      <c r="N11312" s="131" t="e">
        <f t="shared" si="176"/>
        <v>#N/A</v>
      </c>
    </row>
    <row r="11313" spans="14:14" ht="12.75" customHeight="1" x14ac:dyDescent="0.25">
      <c r="N11313" s="131" t="e">
        <f t="shared" si="176"/>
        <v>#N/A</v>
      </c>
    </row>
    <row r="11314" spans="14:14" ht="12.75" customHeight="1" x14ac:dyDescent="0.25">
      <c r="N11314" s="131" t="e">
        <f t="shared" si="176"/>
        <v>#N/A</v>
      </c>
    </row>
    <row r="11315" spans="14:14" ht="12.75" customHeight="1" x14ac:dyDescent="0.25">
      <c r="N11315" s="131" t="e">
        <f t="shared" si="176"/>
        <v>#N/A</v>
      </c>
    </row>
    <row r="11316" spans="14:14" ht="12.75" customHeight="1" x14ac:dyDescent="0.25">
      <c r="N11316" s="131" t="e">
        <f t="shared" si="176"/>
        <v>#N/A</v>
      </c>
    </row>
    <row r="11317" spans="14:14" ht="12.75" customHeight="1" x14ac:dyDescent="0.25">
      <c r="N11317" s="131" t="e">
        <f t="shared" si="176"/>
        <v>#N/A</v>
      </c>
    </row>
    <row r="11318" spans="14:14" ht="12.75" customHeight="1" x14ac:dyDescent="0.25">
      <c r="N11318" s="131" t="e">
        <f t="shared" si="176"/>
        <v>#N/A</v>
      </c>
    </row>
    <row r="11319" spans="14:14" ht="12.75" customHeight="1" x14ac:dyDescent="0.25">
      <c r="N11319" s="131" t="e">
        <f t="shared" si="176"/>
        <v>#N/A</v>
      </c>
    </row>
    <row r="11320" spans="14:14" ht="12.75" customHeight="1" x14ac:dyDescent="0.25">
      <c r="N11320" s="131" t="e">
        <f t="shared" si="176"/>
        <v>#N/A</v>
      </c>
    </row>
    <row r="11321" spans="14:14" ht="12.75" customHeight="1" x14ac:dyDescent="0.25">
      <c r="N11321" s="131" t="e">
        <f t="shared" si="176"/>
        <v>#N/A</v>
      </c>
    </row>
    <row r="11322" spans="14:14" ht="12.75" customHeight="1" x14ac:dyDescent="0.25">
      <c r="N11322" s="131" t="e">
        <f t="shared" si="176"/>
        <v>#N/A</v>
      </c>
    </row>
    <row r="11323" spans="14:14" ht="12.75" customHeight="1" x14ac:dyDescent="0.25">
      <c r="N11323" s="131" t="e">
        <f t="shared" si="176"/>
        <v>#N/A</v>
      </c>
    </row>
    <row r="11324" spans="14:14" ht="12.75" customHeight="1" x14ac:dyDescent="0.25">
      <c r="N11324" s="131" t="e">
        <f t="shared" si="176"/>
        <v>#N/A</v>
      </c>
    </row>
    <row r="11325" spans="14:14" ht="12.75" customHeight="1" x14ac:dyDescent="0.25">
      <c r="N11325" s="131" t="e">
        <f t="shared" si="176"/>
        <v>#N/A</v>
      </c>
    </row>
    <row r="11326" spans="14:14" ht="12.75" customHeight="1" x14ac:dyDescent="0.25">
      <c r="N11326" s="131" t="e">
        <f t="shared" si="176"/>
        <v>#N/A</v>
      </c>
    </row>
    <row r="11327" spans="14:14" ht="12.75" customHeight="1" x14ac:dyDescent="0.25">
      <c r="N11327" s="131" t="e">
        <f t="shared" si="176"/>
        <v>#N/A</v>
      </c>
    </row>
    <row r="11328" spans="14:14" ht="12.75" customHeight="1" x14ac:dyDescent="0.25">
      <c r="N11328" s="131" t="e">
        <f t="shared" si="176"/>
        <v>#N/A</v>
      </c>
    </row>
    <row r="11329" spans="14:14" ht="12.75" customHeight="1" x14ac:dyDescent="0.25">
      <c r="N11329" s="131" t="e">
        <f t="shared" si="176"/>
        <v>#N/A</v>
      </c>
    </row>
    <row r="11330" spans="14:14" ht="12.75" customHeight="1" x14ac:dyDescent="0.25">
      <c r="N11330" s="131" t="e">
        <f t="shared" si="176"/>
        <v>#N/A</v>
      </c>
    </row>
    <row r="11331" spans="14:14" ht="12.75" customHeight="1" x14ac:dyDescent="0.25">
      <c r="N11331" s="131" t="e">
        <f t="shared" si="176"/>
        <v>#N/A</v>
      </c>
    </row>
    <row r="11332" spans="14:14" ht="12.75" customHeight="1" x14ac:dyDescent="0.25">
      <c r="N11332" s="131" t="e">
        <f t="shared" ref="N11332:N11395" si="177">VLOOKUP(I11332,$O$3:$P$10,2,FALSE)</f>
        <v>#N/A</v>
      </c>
    </row>
    <row r="11333" spans="14:14" ht="12.75" customHeight="1" x14ac:dyDescent="0.25">
      <c r="N11333" s="131" t="e">
        <f t="shared" si="177"/>
        <v>#N/A</v>
      </c>
    </row>
    <row r="11334" spans="14:14" ht="12.75" customHeight="1" x14ac:dyDescent="0.25">
      <c r="N11334" s="131" t="e">
        <f t="shared" si="177"/>
        <v>#N/A</v>
      </c>
    </row>
    <row r="11335" spans="14:14" ht="12.75" customHeight="1" x14ac:dyDescent="0.25">
      <c r="N11335" s="131" t="e">
        <f t="shared" si="177"/>
        <v>#N/A</v>
      </c>
    </row>
    <row r="11336" spans="14:14" ht="12.75" customHeight="1" x14ac:dyDescent="0.25">
      <c r="N11336" s="131" t="e">
        <f t="shared" si="177"/>
        <v>#N/A</v>
      </c>
    </row>
    <row r="11337" spans="14:14" ht="12.75" customHeight="1" x14ac:dyDescent="0.25">
      <c r="N11337" s="131" t="e">
        <f t="shared" si="177"/>
        <v>#N/A</v>
      </c>
    </row>
    <row r="11338" spans="14:14" ht="12.75" customHeight="1" x14ac:dyDescent="0.25">
      <c r="N11338" s="131" t="e">
        <f t="shared" si="177"/>
        <v>#N/A</v>
      </c>
    </row>
    <row r="11339" spans="14:14" ht="12.75" customHeight="1" x14ac:dyDescent="0.25">
      <c r="N11339" s="131" t="e">
        <f t="shared" si="177"/>
        <v>#N/A</v>
      </c>
    </row>
    <row r="11340" spans="14:14" ht="12.75" customHeight="1" x14ac:dyDescent="0.25">
      <c r="N11340" s="131" t="e">
        <f t="shared" si="177"/>
        <v>#N/A</v>
      </c>
    </row>
    <row r="11341" spans="14:14" ht="12.75" customHeight="1" x14ac:dyDescent="0.25">
      <c r="N11341" s="131" t="e">
        <f t="shared" si="177"/>
        <v>#N/A</v>
      </c>
    </row>
    <row r="11342" spans="14:14" ht="12.75" customHeight="1" x14ac:dyDescent="0.25">
      <c r="N11342" s="131" t="e">
        <f t="shared" si="177"/>
        <v>#N/A</v>
      </c>
    </row>
    <row r="11343" spans="14:14" ht="12.75" customHeight="1" x14ac:dyDescent="0.25">
      <c r="N11343" s="131" t="e">
        <f t="shared" si="177"/>
        <v>#N/A</v>
      </c>
    </row>
    <row r="11344" spans="14:14" ht="12.75" customHeight="1" x14ac:dyDescent="0.25">
      <c r="N11344" s="131" t="e">
        <f t="shared" si="177"/>
        <v>#N/A</v>
      </c>
    </row>
    <row r="11345" spans="14:14" ht="12.75" customHeight="1" x14ac:dyDescent="0.25">
      <c r="N11345" s="131" t="e">
        <f t="shared" si="177"/>
        <v>#N/A</v>
      </c>
    </row>
    <row r="11346" spans="14:14" ht="12.75" customHeight="1" x14ac:dyDescent="0.25">
      <c r="N11346" s="131" t="e">
        <f t="shared" si="177"/>
        <v>#N/A</v>
      </c>
    </row>
    <row r="11347" spans="14:14" ht="12.75" customHeight="1" x14ac:dyDescent="0.25">
      <c r="N11347" s="131" t="e">
        <f t="shared" si="177"/>
        <v>#N/A</v>
      </c>
    </row>
    <row r="11348" spans="14:14" ht="12.75" customHeight="1" x14ac:dyDescent="0.25">
      <c r="N11348" s="131" t="e">
        <f t="shared" si="177"/>
        <v>#N/A</v>
      </c>
    </row>
    <row r="11349" spans="14:14" ht="12.75" customHeight="1" x14ac:dyDescent="0.25">
      <c r="N11349" s="131" t="e">
        <f t="shared" si="177"/>
        <v>#N/A</v>
      </c>
    </row>
    <row r="11350" spans="14:14" ht="12.75" customHeight="1" x14ac:dyDescent="0.25">
      <c r="N11350" s="131" t="e">
        <f t="shared" si="177"/>
        <v>#N/A</v>
      </c>
    </row>
    <row r="11351" spans="14:14" ht="12.75" customHeight="1" x14ac:dyDescent="0.25">
      <c r="N11351" s="131" t="e">
        <f t="shared" si="177"/>
        <v>#N/A</v>
      </c>
    </row>
    <row r="11352" spans="14:14" ht="12.75" customHeight="1" x14ac:dyDescent="0.25">
      <c r="N11352" s="131" t="e">
        <f t="shared" si="177"/>
        <v>#N/A</v>
      </c>
    </row>
    <row r="11353" spans="14:14" ht="12.75" customHeight="1" x14ac:dyDescent="0.25">
      <c r="N11353" s="131" t="e">
        <f t="shared" si="177"/>
        <v>#N/A</v>
      </c>
    </row>
    <row r="11354" spans="14:14" ht="12.75" customHeight="1" x14ac:dyDescent="0.25">
      <c r="N11354" s="131" t="e">
        <f t="shared" si="177"/>
        <v>#N/A</v>
      </c>
    </row>
    <row r="11355" spans="14:14" ht="12.75" customHeight="1" x14ac:dyDescent="0.25">
      <c r="N11355" s="131" t="e">
        <f t="shared" si="177"/>
        <v>#N/A</v>
      </c>
    </row>
    <row r="11356" spans="14:14" ht="12.75" customHeight="1" x14ac:dyDescent="0.25">
      <c r="N11356" s="131" t="e">
        <f t="shared" si="177"/>
        <v>#N/A</v>
      </c>
    </row>
    <row r="11357" spans="14:14" ht="12.75" customHeight="1" x14ac:dyDescent="0.25">
      <c r="N11357" s="131" t="e">
        <f t="shared" si="177"/>
        <v>#N/A</v>
      </c>
    </row>
    <row r="11358" spans="14:14" ht="12.75" customHeight="1" x14ac:dyDescent="0.25">
      <c r="N11358" s="131" t="e">
        <f t="shared" si="177"/>
        <v>#N/A</v>
      </c>
    </row>
    <row r="11359" spans="14:14" ht="12.75" customHeight="1" x14ac:dyDescent="0.25">
      <c r="N11359" s="131" t="e">
        <f t="shared" si="177"/>
        <v>#N/A</v>
      </c>
    </row>
    <row r="11360" spans="14:14" ht="12.75" customHeight="1" x14ac:dyDescent="0.25">
      <c r="N11360" s="131" t="e">
        <f t="shared" si="177"/>
        <v>#N/A</v>
      </c>
    </row>
    <row r="11361" spans="14:14" ht="12.75" customHeight="1" x14ac:dyDescent="0.25">
      <c r="N11361" s="131" t="e">
        <f t="shared" si="177"/>
        <v>#N/A</v>
      </c>
    </row>
    <row r="11362" spans="14:14" ht="12.75" customHeight="1" x14ac:dyDescent="0.25">
      <c r="N11362" s="131" t="e">
        <f t="shared" si="177"/>
        <v>#N/A</v>
      </c>
    </row>
    <row r="11363" spans="14:14" ht="12.75" customHeight="1" x14ac:dyDescent="0.25">
      <c r="N11363" s="131" t="e">
        <f t="shared" si="177"/>
        <v>#N/A</v>
      </c>
    </row>
    <row r="11364" spans="14:14" ht="12.75" customHeight="1" x14ac:dyDescent="0.25">
      <c r="N11364" s="131" t="e">
        <f t="shared" si="177"/>
        <v>#N/A</v>
      </c>
    </row>
    <row r="11365" spans="14:14" ht="12.75" customHeight="1" x14ac:dyDescent="0.25">
      <c r="N11365" s="131" t="e">
        <f t="shared" si="177"/>
        <v>#N/A</v>
      </c>
    </row>
    <row r="11366" spans="14:14" ht="12.75" customHeight="1" x14ac:dyDescent="0.25">
      <c r="N11366" s="131" t="e">
        <f t="shared" si="177"/>
        <v>#N/A</v>
      </c>
    </row>
    <row r="11367" spans="14:14" ht="12.75" customHeight="1" x14ac:dyDescent="0.25">
      <c r="N11367" s="131" t="e">
        <f t="shared" si="177"/>
        <v>#N/A</v>
      </c>
    </row>
    <row r="11368" spans="14:14" ht="12.75" customHeight="1" x14ac:dyDescent="0.25">
      <c r="N11368" s="131" t="e">
        <f t="shared" si="177"/>
        <v>#N/A</v>
      </c>
    </row>
    <row r="11369" spans="14:14" ht="12.75" customHeight="1" x14ac:dyDescent="0.25">
      <c r="N11369" s="131" t="e">
        <f t="shared" si="177"/>
        <v>#N/A</v>
      </c>
    </row>
    <row r="11370" spans="14:14" ht="12.75" customHeight="1" x14ac:dyDescent="0.25">
      <c r="N11370" s="131" t="e">
        <f t="shared" si="177"/>
        <v>#N/A</v>
      </c>
    </row>
    <row r="11371" spans="14:14" ht="12.75" customHeight="1" x14ac:dyDescent="0.25">
      <c r="N11371" s="131" t="e">
        <f t="shared" si="177"/>
        <v>#N/A</v>
      </c>
    </row>
    <row r="11372" spans="14:14" ht="12.75" customHeight="1" x14ac:dyDescent="0.25">
      <c r="N11372" s="131" t="e">
        <f t="shared" si="177"/>
        <v>#N/A</v>
      </c>
    </row>
    <row r="11373" spans="14:14" ht="12.75" customHeight="1" x14ac:dyDescent="0.25">
      <c r="N11373" s="131" t="e">
        <f t="shared" si="177"/>
        <v>#N/A</v>
      </c>
    </row>
    <row r="11374" spans="14:14" ht="12.75" customHeight="1" x14ac:dyDescent="0.25">
      <c r="N11374" s="131" t="e">
        <f t="shared" si="177"/>
        <v>#N/A</v>
      </c>
    </row>
    <row r="11375" spans="14:14" ht="12.75" customHeight="1" x14ac:dyDescent="0.25">
      <c r="N11375" s="131" t="e">
        <f t="shared" si="177"/>
        <v>#N/A</v>
      </c>
    </row>
    <row r="11376" spans="14:14" ht="12.75" customHeight="1" x14ac:dyDescent="0.25">
      <c r="N11376" s="131" t="e">
        <f t="shared" si="177"/>
        <v>#N/A</v>
      </c>
    </row>
    <row r="11377" spans="14:14" ht="12.75" customHeight="1" x14ac:dyDescent="0.25">
      <c r="N11377" s="131" t="e">
        <f t="shared" si="177"/>
        <v>#N/A</v>
      </c>
    </row>
    <row r="11378" spans="14:14" ht="12.75" customHeight="1" x14ac:dyDescent="0.25">
      <c r="N11378" s="131" t="e">
        <f t="shared" si="177"/>
        <v>#N/A</v>
      </c>
    </row>
    <row r="11379" spans="14:14" ht="12.75" customHeight="1" x14ac:dyDescent="0.25">
      <c r="N11379" s="131" t="e">
        <f t="shared" si="177"/>
        <v>#N/A</v>
      </c>
    </row>
    <row r="11380" spans="14:14" ht="12.75" customHeight="1" x14ac:dyDescent="0.25">
      <c r="N11380" s="131" t="e">
        <f t="shared" si="177"/>
        <v>#N/A</v>
      </c>
    </row>
    <row r="11381" spans="14:14" ht="12.75" customHeight="1" x14ac:dyDescent="0.25">
      <c r="N11381" s="131" t="e">
        <f t="shared" si="177"/>
        <v>#N/A</v>
      </c>
    </row>
    <row r="11382" spans="14:14" ht="12.75" customHeight="1" x14ac:dyDescent="0.25">
      <c r="N11382" s="131" t="e">
        <f t="shared" si="177"/>
        <v>#N/A</v>
      </c>
    </row>
    <row r="11383" spans="14:14" ht="12.75" customHeight="1" x14ac:dyDescent="0.25">
      <c r="N11383" s="131" t="e">
        <f t="shared" si="177"/>
        <v>#N/A</v>
      </c>
    </row>
    <row r="11384" spans="14:14" ht="12.75" customHeight="1" x14ac:dyDescent="0.25">
      <c r="N11384" s="131" t="e">
        <f t="shared" si="177"/>
        <v>#N/A</v>
      </c>
    </row>
    <row r="11385" spans="14:14" ht="12.75" customHeight="1" x14ac:dyDescent="0.25">
      <c r="N11385" s="131" t="e">
        <f t="shared" si="177"/>
        <v>#N/A</v>
      </c>
    </row>
    <row r="11386" spans="14:14" ht="12.75" customHeight="1" x14ac:dyDescent="0.25">
      <c r="N11386" s="131" t="e">
        <f t="shared" si="177"/>
        <v>#N/A</v>
      </c>
    </row>
    <row r="11387" spans="14:14" ht="12.75" customHeight="1" x14ac:dyDescent="0.25">
      <c r="N11387" s="131" t="e">
        <f t="shared" si="177"/>
        <v>#N/A</v>
      </c>
    </row>
    <row r="11388" spans="14:14" ht="12.75" customHeight="1" x14ac:dyDescent="0.25">
      <c r="N11388" s="131" t="e">
        <f t="shared" si="177"/>
        <v>#N/A</v>
      </c>
    </row>
    <row r="11389" spans="14:14" ht="12.75" customHeight="1" x14ac:dyDescent="0.25">
      <c r="N11389" s="131" t="e">
        <f t="shared" si="177"/>
        <v>#N/A</v>
      </c>
    </row>
    <row r="11390" spans="14:14" ht="12.75" customHeight="1" x14ac:dyDescent="0.25">
      <c r="N11390" s="131" t="e">
        <f t="shared" si="177"/>
        <v>#N/A</v>
      </c>
    </row>
    <row r="11391" spans="14:14" ht="12.75" customHeight="1" x14ac:dyDescent="0.25">
      <c r="N11391" s="131" t="e">
        <f t="shared" si="177"/>
        <v>#N/A</v>
      </c>
    </row>
    <row r="11392" spans="14:14" ht="12.75" customHeight="1" x14ac:dyDescent="0.25">
      <c r="N11392" s="131" t="e">
        <f t="shared" si="177"/>
        <v>#N/A</v>
      </c>
    </row>
    <row r="11393" spans="14:14" ht="12.75" customHeight="1" x14ac:dyDescent="0.25">
      <c r="N11393" s="131" t="e">
        <f t="shared" si="177"/>
        <v>#N/A</v>
      </c>
    </row>
    <row r="11394" spans="14:14" ht="12.75" customHeight="1" x14ac:dyDescent="0.25">
      <c r="N11394" s="131" t="e">
        <f t="shared" si="177"/>
        <v>#N/A</v>
      </c>
    </row>
    <row r="11395" spans="14:14" ht="12.75" customHeight="1" x14ac:dyDescent="0.25">
      <c r="N11395" s="131" t="e">
        <f t="shared" si="177"/>
        <v>#N/A</v>
      </c>
    </row>
    <row r="11396" spans="14:14" ht="12.75" customHeight="1" x14ac:dyDescent="0.25">
      <c r="N11396" s="131" t="e">
        <f t="shared" ref="N11396:N11459" si="178">VLOOKUP(I11396,$O$3:$P$10,2,FALSE)</f>
        <v>#N/A</v>
      </c>
    </row>
    <row r="11397" spans="14:14" ht="12.75" customHeight="1" x14ac:dyDescent="0.25">
      <c r="N11397" s="131" t="e">
        <f t="shared" si="178"/>
        <v>#N/A</v>
      </c>
    </row>
    <row r="11398" spans="14:14" ht="12.75" customHeight="1" x14ac:dyDescent="0.25">
      <c r="N11398" s="131" t="e">
        <f t="shared" si="178"/>
        <v>#N/A</v>
      </c>
    </row>
    <row r="11399" spans="14:14" ht="12.75" customHeight="1" x14ac:dyDescent="0.25">
      <c r="N11399" s="131" t="e">
        <f t="shared" si="178"/>
        <v>#N/A</v>
      </c>
    </row>
    <row r="11400" spans="14:14" ht="12.75" customHeight="1" x14ac:dyDescent="0.25">
      <c r="N11400" s="131" t="e">
        <f t="shared" si="178"/>
        <v>#N/A</v>
      </c>
    </row>
    <row r="11401" spans="14:14" ht="12.75" customHeight="1" x14ac:dyDescent="0.25">
      <c r="N11401" s="131" t="e">
        <f t="shared" si="178"/>
        <v>#N/A</v>
      </c>
    </row>
    <row r="11402" spans="14:14" ht="12.75" customHeight="1" x14ac:dyDescent="0.25">
      <c r="N11402" s="131" t="e">
        <f t="shared" si="178"/>
        <v>#N/A</v>
      </c>
    </row>
    <row r="11403" spans="14:14" ht="12.75" customHeight="1" x14ac:dyDescent="0.25">
      <c r="N11403" s="131" t="e">
        <f t="shared" si="178"/>
        <v>#N/A</v>
      </c>
    </row>
    <row r="11404" spans="14:14" ht="12.75" customHeight="1" x14ac:dyDescent="0.25">
      <c r="N11404" s="131" t="e">
        <f t="shared" si="178"/>
        <v>#N/A</v>
      </c>
    </row>
    <row r="11405" spans="14:14" ht="12.75" customHeight="1" x14ac:dyDescent="0.25">
      <c r="N11405" s="131" t="e">
        <f t="shared" si="178"/>
        <v>#N/A</v>
      </c>
    </row>
    <row r="11406" spans="14:14" ht="12.75" customHeight="1" x14ac:dyDescent="0.25">
      <c r="N11406" s="131" t="e">
        <f t="shared" si="178"/>
        <v>#N/A</v>
      </c>
    </row>
    <row r="11407" spans="14:14" ht="12.75" customHeight="1" x14ac:dyDescent="0.25">
      <c r="N11407" s="131" t="e">
        <f t="shared" si="178"/>
        <v>#N/A</v>
      </c>
    </row>
    <row r="11408" spans="14:14" ht="12.75" customHeight="1" x14ac:dyDescent="0.25">
      <c r="N11408" s="131" t="e">
        <f t="shared" si="178"/>
        <v>#N/A</v>
      </c>
    </row>
    <row r="11409" spans="14:14" ht="12.75" customHeight="1" x14ac:dyDescent="0.25">
      <c r="N11409" s="131" t="e">
        <f t="shared" si="178"/>
        <v>#N/A</v>
      </c>
    </row>
    <row r="11410" spans="14:14" ht="12.75" customHeight="1" x14ac:dyDescent="0.25">
      <c r="N11410" s="131" t="e">
        <f t="shared" si="178"/>
        <v>#N/A</v>
      </c>
    </row>
    <row r="11411" spans="14:14" ht="12.75" customHeight="1" x14ac:dyDescent="0.25">
      <c r="N11411" s="131" t="e">
        <f t="shared" si="178"/>
        <v>#N/A</v>
      </c>
    </row>
    <row r="11412" spans="14:14" ht="12.75" customHeight="1" x14ac:dyDescent="0.25">
      <c r="N11412" s="131" t="e">
        <f t="shared" si="178"/>
        <v>#N/A</v>
      </c>
    </row>
    <row r="11413" spans="14:14" ht="12.75" customHeight="1" x14ac:dyDescent="0.25">
      <c r="N11413" s="131" t="e">
        <f t="shared" si="178"/>
        <v>#N/A</v>
      </c>
    </row>
    <row r="11414" spans="14:14" ht="12.75" customHeight="1" x14ac:dyDescent="0.25">
      <c r="N11414" s="131" t="e">
        <f t="shared" si="178"/>
        <v>#N/A</v>
      </c>
    </row>
    <row r="11415" spans="14:14" ht="12.75" customHeight="1" x14ac:dyDescent="0.25">
      <c r="N11415" s="131" t="e">
        <f t="shared" si="178"/>
        <v>#N/A</v>
      </c>
    </row>
    <row r="11416" spans="14:14" ht="12.75" customHeight="1" x14ac:dyDescent="0.25">
      <c r="N11416" s="131" t="e">
        <f t="shared" si="178"/>
        <v>#N/A</v>
      </c>
    </row>
    <row r="11417" spans="14:14" ht="12.75" customHeight="1" x14ac:dyDescent="0.25">
      <c r="N11417" s="131" t="e">
        <f t="shared" si="178"/>
        <v>#N/A</v>
      </c>
    </row>
    <row r="11418" spans="14:14" ht="12.75" customHeight="1" x14ac:dyDescent="0.25">
      <c r="N11418" s="131" t="e">
        <f t="shared" si="178"/>
        <v>#N/A</v>
      </c>
    </row>
    <row r="11419" spans="14:14" ht="12.75" customHeight="1" x14ac:dyDescent="0.25">
      <c r="N11419" s="131" t="e">
        <f t="shared" si="178"/>
        <v>#N/A</v>
      </c>
    </row>
    <row r="11420" spans="14:14" ht="12.75" customHeight="1" x14ac:dyDescent="0.25">
      <c r="N11420" s="131" t="e">
        <f t="shared" si="178"/>
        <v>#N/A</v>
      </c>
    </row>
    <row r="11421" spans="14:14" ht="12.75" customHeight="1" x14ac:dyDescent="0.25">
      <c r="N11421" s="131" t="e">
        <f t="shared" si="178"/>
        <v>#N/A</v>
      </c>
    </row>
    <row r="11422" spans="14:14" ht="12.75" customHeight="1" x14ac:dyDescent="0.25">
      <c r="N11422" s="131" t="e">
        <f t="shared" si="178"/>
        <v>#N/A</v>
      </c>
    </row>
    <row r="11423" spans="14:14" ht="12.75" customHeight="1" x14ac:dyDescent="0.25">
      <c r="N11423" s="131" t="e">
        <f t="shared" si="178"/>
        <v>#N/A</v>
      </c>
    </row>
    <row r="11424" spans="14:14" ht="12.75" customHeight="1" x14ac:dyDescent="0.25">
      <c r="N11424" s="131" t="e">
        <f t="shared" si="178"/>
        <v>#N/A</v>
      </c>
    </row>
    <row r="11425" spans="14:14" ht="12.75" customHeight="1" x14ac:dyDescent="0.25">
      <c r="N11425" s="131" t="e">
        <f t="shared" si="178"/>
        <v>#N/A</v>
      </c>
    </row>
    <row r="11426" spans="14:14" ht="12.75" customHeight="1" x14ac:dyDescent="0.25">
      <c r="N11426" s="131" t="e">
        <f t="shared" si="178"/>
        <v>#N/A</v>
      </c>
    </row>
    <row r="11427" spans="14:14" ht="12.75" customHeight="1" x14ac:dyDescent="0.25">
      <c r="N11427" s="131" t="e">
        <f t="shared" si="178"/>
        <v>#N/A</v>
      </c>
    </row>
    <row r="11428" spans="14:14" ht="12.75" customHeight="1" x14ac:dyDescent="0.25">
      <c r="N11428" s="131" t="e">
        <f t="shared" si="178"/>
        <v>#N/A</v>
      </c>
    </row>
    <row r="11429" spans="14:14" ht="12.75" customHeight="1" x14ac:dyDescent="0.25">
      <c r="N11429" s="131" t="e">
        <f t="shared" si="178"/>
        <v>#N/A</v>
      </c>
    </row>
    <row r="11430" spans="14:14" ht="12.75" customHeight="1" x14ac:dyDescent="0.25">
      <c r="N11430" s="131" t="e">
        <f t="shared" si="178"/>
        <v>#N/A</v>
      </c>
    </row>
    <row r="11431" spans="14:14" ht="12.75" customHeight="1" x14ac:dyDescent="0.25">
      <c r="N11431" s="131" t="e">
        <f t="shared" si="178"/>
        <v>#N/A</v>
      </c>
    </row>
    <row r="11432" spans="14:14" ht="12.75" customHeight="1" x14ac:dyDescent="0.25">
      <c r="N11432" s="131" t="e">
        <f t="shared" si="178"/>
        <v>#N/A</v>
      </c>
    </row>
    <row r="11433" spans="14:14" ht="12.75" customHeight="1" x14ac:dyDescent="0.25">
      <c r="N11433" s="131" t="e">
        <f t="shared" si="178"/>
        <v>#N/A</v>
      </c>
    </row>
    <row r="11434" spans="14:14" ht="12.75" customHeight="1" x14ac:dyDescent="0.25">
      <c r="N11434" s="131" t="e">
        <f t="shared" si="178"/>
        <v>#N/A</v>
      </c>
    </row>
    <row r="11435" spans="14:14" ht="12.75" customHeight="1" x14ac:dyDescent="0.25">
      <c r="N11435" s="131" t="e">
        <f t="shared" si="178"/>
        <v>#N/A</v>
      </c>
    </row>
    <row r="11436" spans="14:14" ht="12.75" customHeight="1" x14ac:dyDescent="0.25">
      <c r="N11436" s="131" t="e">
        <f t="shared" si="178"/>
        <v>#N/A</v>
      </c>
    </row>
    <row r="11437" spans="14:14" ht="12.75" customHeight="1" x14ac:dyDescent="0.25">
      <c r="N11437" s="131" t="e">
        <f t="shared" si="178"/>
        <v>#N/A</v>
      </c>
    </row>
    <row r="11438" spans="14:14" ht="12.75" customHeight="1" x14ac:dyDescent="0.25">
      <c r="N11438" s="131" t="e">
        <f t="shared" si="178"/>
        <v>#N/A</v>
      </c>
    </row>
    <row r="11439" spans="14:14" ht="12.75" customHeight="1" x14ac:dyDescent="0.25">
      <c r="N11439" s="131" t="e">
        <f t="shared" si="178"/>
        <v>#N/A</v>
      </c>
    </row>
    <row r="11440" spans="14:14" ht="12.75" customHeight="1" x14ac:dyDescent="0.25">
      <c r="N11440" s="131" t="e">
        <f t="shared" si="178"/>
        <v>#N/A</v>
      </c>
    </row>
    <row r="11441" spans="14:14" ht="12.75" customHeight="1" x14ac:dyDescent="0.25">
      <c r="N11441" s="131" t="e">
        <f t="shared" si="178"/>
        <v>#N/A</v>
      </c>
    </row>
    <row r="11442" spans="14:14" ht="12.75" customHeight="1" x14ac:dyDescent="0.25">
      <c r="N11442" s="131" t="e">
        <f t="shared" si="178"/>
        <v>#N/A</v>
      </c>
    </row>
    <row r="11443" spans="14:14" ht="12.75" customHeight="1" x14ac:dyDescent="0.25">
      <c r="N11443" s="131" t="e">
        <f t="shared" si="178"/>
        <v>#N/A</v>
      </c>
    </row>
    <row r="11444" spans="14:14" ht="12.75" customHeight="1" x14ac:dyDescent="0.25">
      <c r="N11444" s="131" t="e">
        <f t="shared" si="178"/>
        <v>#N/A</v>
      </c>
    </row>
    <row r="11445" spans="14:14" ht="12.75" customHeight="1" x14ac:dyDescent="0.25">
      <c r="N11445" s="131" t="e">
        <f t="shared" si="178"/>
        <v>#N/A</v>
      </c>
    </row>
    <row r="11446" spans="14:14" ht="12.75" customHeight="1" x14ac:dyDescent="0.25">
      <c r="N11446" s="131" t="e">
        <f t="shared" si="178"/>
        <v>#N/A</v>
      </c>
    </row>
    <row r="11447" spans="14:14" ht="12.75" customHeight="1" x14ac:dyDescent="0.25">
      <c r="N11447" s="131" t="e">
        <f t="shared" si="178"/>
        <v>#N/A</v>
      </c>
    </row>
    <row r="11448" spans="14:14" ht="12.75" customHeight="1" x14ac:dyDescent="0.25">
      <c r="N11448" s="131" t="e">
        <f t="shared" si="178"/>
        <v>#N/A</v>
      </c>
    </row>
    <row r="11449" spans="14:14" ht="12.75" customHeight="1" x14ac:dyDescent="0.25">
      <c r="N11449" s="131" t="e">
        <f t="shared" si="178"/>
        <v>#N/A</v>
      </c>
    </row>
    <row r="11450" spans="14:14" ht="12.75" customHeight="1" x14ac:dyDescent="0.25">
      <c r="N11450" s="131" t="e">
        <f t="shared" si="178"/>
        <v>#N/A</v>
      </c>
    </row>
    <row r="11451" spans="14:14" ht="12.75" customHeight="1" x14ac:dyDescent="0.25">
      <c r="N11451" s="131" t="e">
        <f t="shared" si="178"/>
        <v>#N/A</v>
      </c>
    </row>
    <row r="11452" spans="14:14" ht="12.75" customHeight="1" x14ac:dyDescent="0.25">
      <c r="N11452" s="131" t="e">
        <f t="shared" si="178"/>
        <v>#N/A</v>
      </c>
    </row>
    <row r="11453" spans="14:14" ht="12.75" customHeight="1" x14ac:dyDescent="0.25">
      <c r="N11453" s="131" t="e">
        <f t="shared" si="178"/>
        <v>#N/A</v>
      </c>
    </row>
    <row r="11454" spans="14:14" ht="12.75" customHeight="1" x14ac:dyDescent="0.25">
      <c r="N11454" s="131" t="e">
        <f t="shared" si="178"/>
        <v>#N/A</v>
      </c>
    </row>
    <row r="11455" spans="14:14" ht="12.75" customHeight="1" x14ac:dyDescent="0.25">
      <c r="N11455" s="131" t="e">
        <f t="shared" si="178"/>
        <v>#N/A</v>
      </c>
    </row>
    <row r="11456" spans="14:14" ht="12.75" customHeight="1" x14ac:dyDescent="0.25">
      <c r="N11456" s="131" t="e">
        <f t="shared" si="178"/>
        <v>#N/A</v>
      </c>
    </row>
    <row r="11457" spans="14:14" ht="12.75" customHeight="1" x14ac:dyDescent="0.25">
      <c r="N11457" s="131" t="e">
        <f t="shared" si="178"/>
        <v>#N/A</v>
      </c>
    </row>
    <row r="11458" spans="14:14" ht="12.75" customHeight="1" x14ac:dyDescent="0.25">
      <c r="N11458" s="131" t="e">
        <f t="shared" si="178"/>
        <v>#N/A</v>
      </c>
    </row>
    <row r="11459" spans="14:14" ht="12.75" customHeight="1" x14ac:dyDescent="0.25">
      <c r="N11459" s="131" t="e">
        <f t="shared" si="178"/>
        <v>#N/A</v>
      </c>
    </row>
    <row r="11460" spans="14:14" ht="12.75" customHeight="1" x14ac:dyDescent="0.25">
      <c r="N11460" s="131" t="e">
        <f t="shared" ref="N11460:N11523" si="179">VLOOKUP(I11460,$O$3:$P$10,2,FALSE)</f>
        <v>#N/A</v>
      </c>
    </row>
    <row r="11461" spans="14:14" ht="12.75" customHeight="1" x14ac:dyDescent="0.25">
      <c r="N11461" s="131" t="e">
        <f t="shared" si="179"/>
        <v>#N/A</v>
      </c>
    </row>
    <row r="11462" spans="14:14" ht="12.75" customHeight="1" x14ac:dyDescent="0.25">
      <c r="N11462" s="131" t="e">
        <f t="shared" si="179"/>
        <v>#N/A</v>
      </c>
    </row>
    <row r="11463" spans="14:14" ht="12.75" customHeight="1" x14ac:dyDescent="0.25">
      <c r="N11463" s="131" t="e">
        <f t="shared" si="179"/>
        <v>#N/A</v>
      </c>
    </row>
    <row r="11464" spans="14:14" ht="12.75" customHeight="1" x14ac:dyDescent="0.25">
      <c r="N11464" s="131" t="e">
        <f t="shared" si="179"/>
        <v>#N/A</v>
      </c>
    </row>
    <row r="11465" spans="14:14" ht="12.75" customHeight="1" x14ac:dyDescent="0.25">
      <c r="N11465" s="131" t="e">
        <f t="shared" si="179"/>
        <v>#N/A</v>
      </c>
    </row>
    <row r="11466" spans="14:14" ht="12.75" customHeight="1" x14ac:dyDescent="0.25">
      <c r="N11466" s="131" t="e">
        <f t="shared" si="179"/>
        <v>#N/A</v>
      </c>
    </row>
    <row r="11467" spans="14:14" ht="12.75" customHeight="1" x14ac:dyDescent="0.25">
      <c r="N11467" s="131" t="e">
        <f t="shared" si="179"/>
        <v>#N/A</v>
      </c>
    </row>
    <row r="11468" spans="14:14" ht="12.75" customHeight="1" x14ac:dyDescent="0.25">
      <c r="N11468" s="131" t="e">
        <f t="shared" si="179"/>
        <v>#N/A</v>
      </c>
    </row>
    <row r="11469" spans="14:14" ht="12.75" customHeight="1" x14ac:dyDescent="0.25">
      <c r="N11469" s="131" t="e">
        <f t="shared" si="179"/>
        <v>#N/A</v>
      </c>
    </row>
    <row r="11470" spans="14:14" ht="12.75" customHeight="1" x14ac:dyDescent="0.25">
      <c r="N11470" s="131" t="e">
        <f t="shared" si="179"/>
        <v>#N/A</v>
      </c>
    </row>
    <row r="11471" spans="14:14" ht="12.75" customHeight="1" x14ac:dyDescent="0.25">
      <c r="N11471" s="131" t="e">
        <f t="shared" si="179"/>
        <v>#N/A</v>
      </c>
    </row>
    <row r="11472" spans="14:14" ht="12.75" customHeight="1" x14ac:dyDescent="0.25">
      <c r="N11472" s="131" t="e">
        <f t="shared" si="179"/>
        <v>#N/A</v>
      </c>
    </row>
    <row r="11473" spans="14:14" ht="12.75" customHeight="1" x14ac:dyDescent="0.25">
      <c r="N11473" s="131" t="e">
        <f t="shared" si="179"/>
        <v>#N/A</v>
      </c>
    </row>
    <row r="11474" spans="14:14" ht="12.75" customHeight="1" x14ac:dyDescent="0.25">
      <c r="N11474" s="131" t="e">
        <f t="shared" si="179"/>
        <v>#N/A</v>
      </c>
    </row>
    <row r="11475" spans="14:14" ht="12.75" customHeight="1" x14ac:dyDescent="0.25">
      <c r="N11475" s="131" t="e">
        <f t="shared" si="179"/>
        <v>#N/A</v>
      </c>
    </row>
    <row r="11476" spans="14:14" ht="12.75" customHeight="1" x14ac:dyDescent="0.25">
      <c r="N11476" s="131" t="e">
        <f t="shared" si="179"/>
        <v>#N/A</v>
      </c>
    </row>
    <row r="11477" spans="14:14" ht="12.75" customHeight="1" x14ac:dyDescent="0.25">
      <c r="N11477" s="131" t="e">
        <f t="shared" si="179"/>
        <v>#N/A</v>
      </c>
    </row>
    <row r="11478" spans="14:14" ht="12.75" customHeight="1" x14ac:dyDescent="0.25">
      <c r="N11478" s="131" t="e">
        <f t="shared" si="179"/>
        <v>#N/A</v>
      </c>
    </row>
    <row r="11479" spans="14:14" ht="12.75" customHeight="1" x14ac:dyDescent="0.25">
      <c r="N11479" s="131" t="e">
        <f t="shared" si="179"/>
        <v>#N/A</v>
      </c>
    </row>
    <row r="11480" spans="14:14" ht="12.75" customHeight="1" x14ac:dyDescent="0.25">
      <c r="N11480" s="131" t="e">
        <f t="shared" si="179"/>
        <v>#N/A</v>
      </c>
    </row>
    <row r="11481" spans="14:14" ht="12.75" customHeight="1" x14ac:dyDescent="0.25">
      <c r="N11481" s="131" t="e">
        <f t="shared" si="179"/>
        <v>#N/A</v>
      </c>
    </row>
    <row r="11482" spans="14:14" ht="12.75" customHeight="1" x14ac:dyDescent="0.25">
      <c r="N11482" s="131" t="e">
        <f t="shared" si="179"/>
        <v>#N/A</v>
      </c>
    </row>
    <row r="11483" spans="14:14" ht="12.75" customHeight="1" x14ac:dyDescent="0.25">
      <c r="N11483" s="131" t="e">
        <f t="shared" si="179"/>
        <v>#N/A</v>
      </c>
    </row>
    <row r="11484" spans="14:14" ht="12.75" customHeight="1" x14ac:dyDescent="0.25">
      <c r="N11484" s="131" t="e">
        <f t="shared" si="179"/>
        <v>#N/A</v>
      </c>
    </row>
    <row r="11485" spans="14:14" ht="12.75" customHeight="1" x14ac:dyDescent="0.25">
      <c r="N11485" s="131" t="e">
        <f t="shared" si="179"/>
        <v>#N/A</v>
      </c>
    </row>
    <row r="11486" spans="14:14" ht="12.75" customHeight="1" x14ac:dyDescent="0.25">
      <c r="N11486" s="131" t="e">
        <f t="shared" si="179"/>
        <v>#N/A</v>
      </c>
    </row>
    <row r="11487" spans="14:14" ht="12.75" customHeight="1" x14ac:dyDescent="0.25">
      <c r="N11487" s="131" t="e">
        <f t="shared" si="179"/>
        <v>#N/A</v>
      </c>
    </row>
    <row r="11488" spans="14:14" ht="12.75" customHeight="1" x14ac:dyDescent="0.25">
      <c r="N11488" s="131" t="e">
        <f t="shared" si="179"/>
        <v>#N/A</v>
      </c>
    </row>
    <row r="11489" spans="14:14" ht="12.75" customHeight="1" x14ac:dyDescent="0.25">
      <c r="N11489" s="131" t="e">
        <f t="shared" si="179"/>
        <v>#N/A</v>
      </c>
    </row>
    <row r="11490" spans="14:14" ht="12.75" customHeight="1" x14ac:dyDescent="0.25">
      <c r="N11490" s="131" t="e">
        <f t="shared" si="179"/>
        <v>#N/A</v>
      </c>
    </row>
    <row r="11491" spans="14:14" ht="12.75" customHeight="1" x14ac:dyDescent="0.25">
      <c r="N11491" s="131" t="e">
        <f t="shared" si="179"/>
        <v>#N/A</v>
      </c>
    </row>
    <row r="11492" spans="14:14" ht="12.75" customHeight="1" x14ac:dyDescent="0.25">
      <c r="N11492" s="131" t="e">
        <f t="shared" si="179"/>
        <v>#N/A</v>
      </c>
    </row>
    <row r="11493" spans="14:14" ht="12.75" customHeight="1" x14ac:dyDescent="0.25">
      <c r="N11493" s="131" t="e">
        <f t="shared" si="179"/>
        <v>#N/A</v>
      </c>
    </row>
    <row r="11494" spans="14:14" ht="12.75" customHeight="1" x14ac:dyDescent="0.25">
      <c r="N11494" s="131" t="e">
        <f t="shared" si="179"/>
        <v>#N/A</v>
      </c>
    </row>
    <row r="11495" spans="14:14" ht="12.75" customHeight="1" x14ac:dyDescent="0.25">
      <c r="N11495" s="131" t="e">
        <f t="shared" si="179"/>
        <v>#N/A</v>
      </c>
    </row>
    <row r="11496" spans="14:14" ht="12.75" customHeight="1" x14ac:dyDescent="0.25">
      <c r="N11496" s="131" t="e">
        <f t="shared" si="179"/>
        <v>#N/A</v>
      </c>
    </row>
    <row r="11497" spans="14:14" ht="12.75" customHeight="1" x14ac:dyDescent="0.25">
      <c r="N11497" s="131" t="e">
        <f t="shared" si="179"/>
        <v>#N/A</v>
      </c>
    </row>
    <row r="11498" spans="14:14" ht="12.75" customHeight="1" x14ac:dyDescent="0.25">
      <c r="N11498" s="131" t="e">
        <f t="shared" si="179"/>
        <v>#N/A</v>
      </c>
    </row>
    <row r="11499" spans="14:14" ht="12.75" customHeight="1" x14ac:dyDescent="0.25">
      <c r="N11499" s="131" t="e">
        <f t="shared" si="179"/>
        <v>#N/A</v>
      </c>
    </row>
    <row r="11500" spans="14:14" ht="12.75" customHeight="1" x14ac:dyDescent="0.25">
      <c r="N11500" s="131" t="e">
        <f t="shared" si="179"/>
        <v>#N/A</v>
      </c>
    </row>
    <row r="11501" spans="14:14" ht="12.75" customHeight="1" x14ac:dyDescent="0.25">
      <c r="N11501" s="131" t="e">
        <f t="shared" si="179"/>
        <v>#N/A</v>
      </c>
    </row>
    <row r="11502" spans="14:14" ht="12.75" customHeight="1" x14ac:dyDescent="0.25">
      <c r="N11502" s="131" t="e">
        <f t="shared" si="179"/>
        <v>#N/A</v>
      </c>
    </row>
    <row r="11503" spans="14:14" ht="12.75" customHeight="1" x14ac:dyDescent="0.25">
      <c r="N11503" s="131" t="e">
        <f t="shared" si="179"/>
        <v>#N/A</v>
      </c>
    </row>
    <row r="11504" spans="14:14" ht="12.75" customHeight="1" x14ac:dyDescent="0.25">
      <c r="N11504" s="131" t="e">
        <f t="shared" si="179"/>
        <v>#N/A</v>
      </c>
    </row>
    <row r="11505" spans="14:14" ht="12.75" customHeight="1" x14ac:dyDescent="0.25">
      <c r="N11505" s="131" t="e">
        <f t="shared" si="179"/>
        <v>#N/A</v>
      </c>
    </row>
    <row r="11506" spans="14:14" ht="12.75" customHeight="1" x14ac:dyDescent="0.25">
      <c r="N11506" s="131" t="e">
        <f t="shared" si="179"/>
        <v>#N/A</v>
      </c>
    </row>
    <row r="11507" spans="14:14" ht="12.75" customHeight="1" x14ac:dyDescent="0.25">
      <c r="N11507" s="131" t="e">
        <f t="shared" si="179"/>
        <v>#N/A</v>
      </c>
    </row>
    <row r="11508" spans="14:14" ht="12.75" customHeight="1" x14ac:dyDescent="0.25">
      <c r="N11508" s="131" t="e">
        <f t="shared" si="179"/>
        <v>#N/A</v>
      </c>
    </row>
    <row r="11509" spans="14:14" ht="12.75" customHeight="1" x14ac:dyDescent="0.25">
      <c r="N11509" s="131" t="e">
        <f t="shared" si="179"/>
        <v>#N/A</v>
      </c>
    </row>
    <row r="11510" spans="14:14" ht="12.75" customHeight="1" x14ac:dyDescent="0.25">
      <c r="N11510" s="131" t="e">
        <f t="shared" si="179"/>
        <v>#N/A</v>
      </c>
    </row>
    <row r="11511" spans="14:14" ht="12.75" customHeight="1" x14ac:dyDescent="0.25">
      <c r="N11511" s="131" t="e">
        <f t="shared" si="179"/>
        <v>#N/A</v>
      </c>
    </row>
    <row r="11512" spans="14:14" ht="12.75" customHeight="1" x14ac:dyDescent="0.25">
      <c r="N11512" s="131" t="e">
        <f t="shared" si="179"/>
        <v>#N/A</v>
      </c>
    </row>
    <row r="11513" spans="14:14" ht="12.75" customHeight="1" x14ac:dyDescent="0.25">
      <c r="N11513" s="131" t="e">
        <f t="shared" si="179"/>
        <v>#N/A</v>
      </c>
    </row>
    <row r="11514" spans="14:14" ht="12.75" customHeight="1" x14ac:dyDescent="0.25">
      <c r="N11514" s="131" t="e">
        <f t="shared" si="179"/>
        <v>#N/A</v>
      </c>
    </row>
    <row r="11515" spans="14:14" ht="12.75" customHeight="1" x14ac:dyDescent="0.25">
      <c r="N11515" s="131" t="e">
        <f t="shared" si="179"/>
        <v>#N/A</v>
      </c>
    </row>
    <row r="11516" spans="14:14" ht="12.75" customHeight="1" x14ac:dyDescent="0.25">
      <c r="N11516" s="131" t="e">
        <f t="shared" si="179"/>
        <v>#N/A</v>
      </c>
    </row>
    <row r="11517" spans="14:14" ht="12.75" customHeight="1" x14ac:dyDescent="0.25">
      <c r="N11517" s="131" t="e">
        <f t="shared" si="179"/>
        <v>#N/A</v>
      </c>
    </row>
    <row r="11518" spans="14:14" ht="12.75" customHeight="1" x14ac:dyDescent="0.25">
      <c r="N11518" s="131" t="e">
        <f t="shared" si="179"/>
        <v>#N/A</v>
      </c>
    </row>
    <row r="11519" spans="14:14" ht="12.75" customHeight="1" x14ac:dyDescent="0.25">
      <c r="N11519" s="131" t="e">
        <f t="shared" si="179"/>
        <v>#N/A</v>
      </c>
    </row>
    <row r="11520" spans="14:14" ht="12.75" customHeight="1" x14ac:dyDescent="0.25">
      <c r="N11520" s="131" t="e">
        <f t="shared" si="179"/>
        <v>#N/A</v>
      </c>
    </row>
    <row r="11521" spans="14:14" ht="12.75" customHeight="1" x14ac:dyDescent="0.25">
      <c r="N11521" s="131" t="e">
        <f t="shared" si="179"/>
        <v>#N/A</v>
      </c>
    </row>
    <row r="11522" spans="14:14" ht="12.75" customHeight="1" x14ac:dyDescent="0.25">
      <c r="N11522" s="131" t="e">
        <f t="shared" si="179"/>
        <v>#N/A</v>
      </c>
    </row>
    <row r="11523" spans="14:14" ht="12.75" customHeight="1" x14ac:dyDescent="0.25">
      <c r="N11523" s="131" t="e">
        <f t="shared" si="179"/>
        <v>#N/A</v>
      </c>
    </row>
    <row r="11524" spans="14:14" ht="12.75" customHeight="1" x14ac:dyDescent="0.25">
      <c r="N11524" s="131" t="e">
        <f t="shared" ref="N11524:N11587" si="180">VLOOKUP(I11524,$O$3:$P$10,2,FALSE)</f>
        <v>#N/A</v>
      </c>
    </row>
    <row r="11525" spans="14:14" ht="12.75" customHeight="1" x14ac:dyDescent="0.25">
      <c r="N11525" s="131" t="e">
        <f t="shared" si="180"/>
        <v>#N/A</v>
      </c>
    </row>
    <row r="11526" spans="14:14" ht="12.75" customHeight="1" x14ac:dyDescent="0.25">
      <c r="N11526" s="131" t="e">
        <f t="shared" si="180"/>
        <v>#N/A</v>
      </c>
    </row>
    <row r="11527" spans="14:14" ht="12.75" customHeight="1" x14ac:dyDescent="0.25">
      <c r="N11527" s="131" t="e">
        <f t="shared" si="180"/>
        <v>#N/A</v>
      </c>
    </row>
    <row r="11528" spans="14:14" ht="12.75" customHeight="1" x14ac:dyDescent="0.25">
      <c r="N11528" s="131" t="e">
        <f t="shared" si="180"/>
        <v>#N/A</v>
      </c>
    </row>
    <row r="11529" spans="14:14" ht="12.75" customHeight="1" x14ac:dyDescent="0.25">
      <c r="N11529" s="131" t="e">
        <f t="shared" si="180"/>
        <v>#N/A</v>
      </c>
    </row>
    <row r="11530" spans="14:14" ht="12.75" customHeight="1" x14ac:dyDescent="0.25">
      <c r="N11530" s="131" t="e">
        <f t="shared" si="180"/>
        <v>#N/A</v>
      </c>
    </row>
    <row r="11531" spans="14:14" ht="12.75" customHeight="1" x14ac:dyDescent="0.25">
      <c r="N11531" s="131" t="e">
        <f t="shared" si="180"/>
        <v>#N/A</v>
      </c>
    </row>
    <row r="11532" spans="14:14" ht="12.75" customHeight="1" x14ac:dyDescent="0.25">
      <c r="N11532" s="131" t="e">
        <f t="shared" si="180"/>
        <v>#N/A</v>
      </c>
    </row>
    <row r="11533" spans="14:14" ht="12.75" customHeight="1" x14ac:dyDescent="0.25">
      <c r="N11533" s="131" t="e">
        <f t="shared" si="180"/>
        <v>#N/A</v>
      </c>
    </row>
    <row r="11534" spans="14:14" ht="12.75" customHeight="1" x14ac:dyDescent="0.25">
      <c r="N11534" s="131" t="e">
        <f t="shared" si="180"/>
        <v>#N/A</v>
      </c>
    </row>
    <row r="11535" spans="14:14" ht="12.75" customHeight="1" x14ac:dyDescent="0.25">
      <c r="N11535" s="131" t="e">
        <f t="shared" si="180"/>
        <v>#N/A</v>
      </c>
    </row>
    <row r="11536" spans="14:14" ht="12.75" customHeight="1" x14ac:dyDescent="0.25">
      <c r="N11536" s="131" t="e">
        <f t="shared" si="180"/>
        <v>#N/A</v>
      </c>
    </row>
    <row r="11537" spans="14:14" ht="12.75" customHeight="1" x14ac:dyDescent="0.25">
      <c r="N11537" s="131" t="e">
        <f t="shared" si="180"/>
        <v>#N/A</v>
      </c>
    </row>
    <row r="11538" spans="14:14" ht="12.75" customHeight="1" x14ac:dyDescent="0.25">
      <c r="N11538" s="131" t="e">
        <f t="shared" si="180"/>
        <v>#N/A</v>
      </c>
    </row>
    <row r="11539" spans="14:14" ht="12.75" customHeight="1" x14ac:dyDescent="0.25">
      <c r="N11539" s="131" t="e">
        <f t="shared" si="180"/>
        <v>#N/A</v>
      </c>
    </row>
    <row r="11540" spans="14:14" ht="12.75" customHeight="1" x14ac:dyDescent="0.25">
      <c r="N11540" s="131" t="e">
        <f t="shared" si="180"/>
        <v>#N/A</v>
      </c>
    </row>
    <row r="11541" spans="14:14" ht="12.75" customHeight="1" x14ac:dyDescent="0.25">
      <c r="N11541" s="131" t="e">
        <f t="shared" si="180"/>
        <v>#N/A</v>
      </c>
    </row>
    <row r="11542" spans="14:14" ht="12.75" customHeight="1" x14ac:dyDescent="0.25">
      <c r="N11542" s="131" t="e">
        <f t="shared" si="180"/>
        <v>#N/A</v>
      </c>
    </row>
    <row r="11543" spans="14:14" ht="12.75" customHeight="1" x14ac:dyDescent="0.25">
      <c r="N11543" s="131" t="e">
        <f t="shared" si="180"/>
        <v>#N/A</v>
      </c>
    </row>
    <row r="11544" spans="14:14" ht="12.75" customHeight="1" x14ac:dyDescent="0.25">
      <c r="N11544" s="131" t="e">
        <f t="shared" si="180"/>
        <v>#N/A</v>
      </c>
    </row>
    <row r="11545" spans="14:14" ht="12.75" customHeight="1" x14ac:dyDescent="0.25">
      <c r="N11545" s="131" t="e">
        <f t="shared" si="180"/>
        <v>#N/A</v>
      </c>
    </row>
    <row r="11546" spans="14:14" ht="12.75" customHeight="1" x14ac:dyDescent="0.25">
      <c r="N11546" s="131" t="e">
        <f t="shared" si="180"/>
        <v>#N/A</v>
      </c>
    </row>
    <row r="11547" spans="14:14" ht="12.75" customHeight="1" x14ac:dyDescent="0.25">
      <c r="N11547" s="131" t="e">
        <f t="shared" si="180"/>
        <v>#N/A</v>
      </c>
    </row>
    <row r="11548" spans="14:14" ht="12.75" customHeight="1" x14ac:dyDescent="0.25">
      <c r="N11548" s="131" t="e">
        <f t="shared" si="180"/>
        <v>#N/A</v>
      </c>
    </row>
    <row r="11549" spans="14:14" ht="12.75" customHeight="1" x14ac:dyDescent="0.25">
      <c r="N11549" s="131" t="e">
        <f t="shared" si="180"/>
        <v>#N/A</v>
      </c>
    </row>
    <row r="11550" spans="14:14" ht="12.75" customHeight="1" x14ac:dyDescent="0.25">
      <c r="N11550" s="131" t="e">
        <f t="shared" si="180"/>
        <v>#N/A</v>
      </c>
    </row>
    <row r="11551" spans="14:14" ht="12.75" customHeight="1" x14ac:dyDescent="0.25">
      <c r="N11551" s="131" t="e">
        <f t="shared" si="180"/>
        <v>#N/A</v>
      </c>
    </row>
    <row r="11552" spans="14:14" ht="12.75" customHeight="1" x14ac:dyDescent="0.25">
      <c r="N11552" s="131" t="e">
        <f t="shared" si="180"/>
        <v>#N/A</v>
      </c>
    </row>
    <row r="11553" spans="14:14" ht="12.75" customHeight="1" x14ac:dyDescent="0.25">
      <c r="N11553" s="131" t="e">
        <f t="shared" si="180"/>
        <v>#N/A</v>
      </c>
    </row>
    <row r="11554" spans="14:14" ht="12.75" customHeight="1" x14ac:dyDescent="0.25">
      <c r="N11554" s="131" t="e">
        <f t="shared" si="180"/>
        <v>#N/A</v>
      </c>
    </row>
    <row r="11555" spans="14:14" ht="12.75" customHeight="1" x14ac:dyDescent="0.25">
      <c r="N11555" s="131" t="e">
        <f t="shared" si="180"/>
        <v>#N/A</v>
      </c>
    </row>
    <row r="11556" spans="14:14" ht="12.75" customHeight="1" x14ac:dyDescent="0.25">
      <c r="N11556" s="131" t="e">
        <f t="shared" si="180"/>
        <v>#N/A</v>
      </c>
    </row>
    <row r="11557" spans="14:14" ht="12.75" customHeight="1" x14ac:dyDescent="0.25">
      <c r="N11557" s="131" t="e">
        <f t="shared" si="180"/>
        <v>#N/A</v>
      </c>
    </row>
    <row r="11558" spans="14:14" ht="12.75" customHeight="1" x14ac:dyDescent="0.25">
      <c r="N11558" s="131" t="e">
        <f t="shared" si="180"/>
        <v>#N/A</v>
      </c>
    </row>
    <row r="11559" spans="14:14" ht="12.75" customHeight="1" x14ac:dyDescent="0.25">
      <c r="N11559" s="131" t="e">
        <f t="shared" si="180"/>
        <v>#N/A</v>
      </c>
    </row>
    <row r="11560" spans="14:14" ht="12.75" customHeight="1" x14ac:dyDescent="0.25">
      <c r="N11560" s="131" t="e">
        <f t="shared" si="180"/>
        <v>#N/A</v>
      </c>
    </row>
    <row r="11561" spans="14:14" ht="12.75" customHeight="1" x14ac:dyDescent="0.25">
      <c r="N11561" s="131" t="e">
        <f t="shared" si="180"/>
        <v>#N/A</v>
      </c>
    </row>
    <row r="11562" spans="14:14" ht="12.75" customHeight="1" x14ac:dyDescent="0.25">
      <c r="N11562" s="131" t="e">
        <f t="shared" si="180"/>
        <v>#N/A</v>
      </c>
    </row>
    <row r="11563" spans="14:14" ht="12.75" customHeight="1" x14ac:dyDescent="0.25">
      <c r="N11563" s="131" t="e">
        <f t="shared" si="180"/>
        <v>#N/A</v>
      </c>
    </row>
    <row r="11564" spans="14:14" ht="12.75" customHeight="1" x14ac:dyDescent="0.25">
      <c r="N11564" s="131" t="e">
        <f t="shared" si="180"/>
        <v>#N/A</v>
      </c>
    </row>
    <row r="11565" spans="14:14" ht="12.75" customHeight="1" x14ac:dyDescent="0.25">
      <c r="N11565" s="131" t="e">
        <f t="shared" si="180"/>
        <v>#N/A</v>
      </c>
    </row>
    <row r="11566" spans="14:14" ht="12.75" customHeight="1" x14ac:dyDescent="0.25">
      <c r="N11566" s="131" t="e">
        <f t="shared" si="180"/>
        <v>#N/A</v>
      </c>
    </row>
    <row r="11567" spans="14:14" ht="12.75" customHeight="1" x14ac:dyDescent="0.25">
      <c r="N11567" s="131" t="e">
        <f t="shared" si="180"/>
        <v>#N/A</v>
      </c>
    </row>
    <row r="11568" spans="14:14" ht="12.75" customHeight="1" x14ac:dyDescent="0.25">
      <c r="N11568" s="131" t="e">
        <f t="shared" si="180"/>
        <v>#N/A</v>
      </c>
    </row>
    <row r="11569" spans="14:14" ht="12.75" customHeight="1" x14ac:dyDescent="0.25">
      <c r="N11569" s="131" t="e">
        <f t="shared" si="180"/>
        <v>#N/A</v>
      </c>
    </row>
    <row r="11570" spans="14:14" ht="12.75" customHeight="1" x14ac:dyDescent="0.25">
      <c r="N11570" s="131" t="e">
        <f t="shared" si="180"/>
        <v>#N/A</v>
      </c>
    </row>
    <row r="11571" spans="14:14" ht="12.75" customHeight="1" x14ac:dyDescent="0.25">
      <c r="N11571" s="131" t="e">
        <f t="shared" si="180"/>
        <v>#N/A</v>
      </c>
    </row>
    <row r="11572" spans="14:14" ht="12.75" customHeight="1" x14ac:dyDescent="0.25">
      <c r="N11572" s="131" t="e">
        <f t="shared" si="180"/>
        <v>#N/A</v>
      </c>
    </row>
    <row r="11573" spans="14:14" ht="12.75" customHeight="1" x14ac:dyDescent="0.25">
      <c r="N11573" s="131" t="e">
        <f t="shared" si="180"/>
        <v>#N/A</v>
      </c>
    </row>
    <row r="11574" spans="14:14" ht="12.75" customHeight="1" x14ac:dyDescent="0.25">
      <c r="N11574" s="131" t="e">
        <f t="shared" si="180"/>
        <v>#N/A</v>
      </c>
    </row>
    <row r="11575" spans="14:14" ht="12.75" customHeight="1" x14ac:dyDescent="0.25">
      <c r="N11575" s="131" t="e">
        <f t="shared" si="180"/>
        <v>#N/A</v>
      </c>
    </row>
    <row r="11576" spans="14:14" ht="12.75" customHeight="1" x14ac:dyDescent="0.25">
      <c r="N11576" s="131" t="e">
        <f t="shared" si="180"/>
        <v>#N/A</v>
      </c>
    </row>
    <row r="11577" spans="14:14" ht="12.75" customHeight="1" x14ac:dyDescent="0.25">
      <c r="N11577" s="131" t="e">
        <f t="shared" si="180"/>
        <v>#N/A</v>
      </c>
    </row>
    <row r="11578" spans="14:14" ht="12.75" customHeight="1" x14ac:dyDescent="0.25">
      <c r="N11578" s="131" t="e">
        <f t="shared" si="180"/>
        <v>#N/A</v>
      </c>
    </row>
    <row r="11579" spans="14:14" ht="12.75" customHeight="1" x14ac:dyDescent="0.25">
      <c r="N11579" s="131" t="e">
        <f t="shared" si="180"/>
        <v>#N/A</v>
      </c>
    </row>
    <row r="11580" spans="14:14" ht="12.75" customHeight="1" x14ac:dyDescent="0.25">
      <c r="N11580" s="131" t="e">
        <f t="shared" si="180"/>
        <v>#N/A</v>
      </c>
    </row>
    <row r="11581" spans="14:14" ht="12.75" customHeight="1" x14ac:dyDescent="0.25">
      <c r="N11581" s="131" t="e">
        <f t="shared" si="180"/>
        <v>#N/A</v>
      </c>
    </row>
    <row r="11582" spans="14:14" ht="12.75" customHeight="1" x14ac:dyDescent="0.25">
      <c r="N11582" s="131" t="e">
        <f t="shared" si="180"/>
        <v>#N/A</v>
      </c>
    </row>
    <row r="11583" spans="14:14" ht="12.75" customHeight="1" x14ac:dyDescent="0.25">
      <c r="N11583" s="131" t="e">
        <f t="shared" si="180"/>
        <v>#N/A</v>
      </c>
    </row>
    <row r="11584" spans="14:14" ht="12.75" customHeight="1" x14ac:dyDescent="0.25">
      <c r="N11584" s="131" t="e">
        <f t="shared" si="180"/>
        <v>#N/A</v>
      </c>
    </row>
    <row r="11585" spans="14:14" ht="12.75" customHeight="1" x14ac:dyDescent="0.25">
      <c r="N11585" s="131" t="e">
        <f t="shared" si="180"/>
        <v>#N/A</v>
      </c>
    </row>
    <row r="11586" spans="14:14" ht="12.75" customHeight="1" x14ac:dyDescent="0.25">
      <c r="N11586" s="131" t="e">
        <f t="shared" si="180"/>
        <v>#N/A</v>
      </c>
    </row>
    <row r="11587" spans="14:14" ht="12.75" customHeight="1" x14ac:dyDescent="0.25">
      <c r="N11587" s="131" t="e">
        <f t="shared" si="180"/>
        <v>#N/A</v>
      </c>
    </row>
    <row r="11588" spans="14:14" ht="12.75" customHeight="1" x14ac:dyDescent="0.25">
      <c r="N11588" s="131" t="e">
        <f t="shared" ref="N11588:N11651" si="181">VLOOKUP(I11588,$O$3:$P$10,2,FALSE)</f>
        <v>#N/A</v>
      </c>
    </row>
    <row r="11589" spans="14:14" ht="12.75" customHeight="1" x14ac:dyDescent="0.25">
      <c r="N11589" s="131" t="e">
        <f t="shared" si="181"/>
        <v>#N/A</v>
      </c>
    </row>
    <row r="11590" spans="14:14" ht="12.75" customHeight="1" x14ac:dyDescent="0.25">
      <c r="N11590" s="131" t="e">
        <f t="shared" si="181"/>
        <v>#N/A</v>
      </c>
    </row>
    <row r="11591" spans="14:14" ht="12.75" customHeight="1" x14ac:dyDescent="0.25">
      <c r="N11591" s="131" t="e">
        <f t="shared" si="181"/>
        <v>#N/A</v>
      </c>
    </row>
    <row r="11592" spans="14:14" ht="12.75" customHeight="1" x14ac:dyDescent="0.25">
      <c r="N11592" s="131" t="e">
        <f t="shared" si="181"/>
        <v>#N/A</v>
      </c>
    </row>
    <row r="11593" spans="14:14" ht="12.75" customHeight="1" x14ac:dyDescent="0.25">
      <c r="N11593" s="131" t="e">
        <f t="shared" si="181"/>
        <v>#N/A</v>
      </c>
    </row>
    <row r="11594" spans="14:14" ht="12.75" customHeight="1" x14ac:dyDescent="0.25">
      <c r="N11594" s="131" t="e">
        <f t="shared" si="181"/>
        <v>#N/A</v>
      </c>
    </row>
    <row r="11595" spans="14:14" ht="12.75" customHeight="1" x14ac:dyDescent="0.25">
      <c r="N11595" s="131" t="e">
        <f t="shared" si="181"/>
        <v>#N/A</v>
      </c>
    </row>
    <row r="11596" spans="14:14" ht="12.75" customHeight="1" x14ac:dyDescent="0.25">
      <c r="N11596" s="131" t="e">
        <f t="shared" si="181"/>
        <v>#N/A</v>
      </c>
    </row>
    <row r="11597" spans="14:14" ht="12.75" customHeight="1" x14ac:dyDescent="0.25">
      <c r="N11597" s="131" t="e">
        <f t="shared" si="181"/>
        <v>#N/A</v>
      </c>
    </row>
    <row r="11598" spans="14:14" ht="12.75" customHeight="1" x14ac:dyDescent="0.25">
      <c r="N11598" s="131" t="e">
        <f t="shared" si="181"/>
        <v>#N/A</v>
      </c>
    </row>
    <row r="11599" spans="14:14" ht="12.75" customHeight="1" x14ac:dyDescent="0.25">
      <c r="N11599" s="131" t="e">
        <f t="shared" si="181"/>
        <v>#N/A</v>
      </c>
    </row>
    <row r="11600" spans="14:14" ht="12.75" customHeight="1" x14ac:dyDescent="0.25">
      <c r="N11600" s="131" t="e">
        <f t="shared" si="181"/>
        <v>#N/A</v>
      </c>
    </row>
    <row r="11601" spans="14:14" ht="12.75" customHeight="1" x14ac:dyDescent="0.25">
      <c r="N11601" s="131" t="e">
        <f t="shared" si="181"/>
        <v>#N/A</v>
      </c>
    </row>
    <row r="11602" spans="14:14" ht="12.75" customHeight="1" x14ac:dyDescent="0.25">
      <c r="N11602" s="131" t="e">
        <f t="shared" si="181"/>
        <v>#N/A</v>
      </c>
    </row>
    <row r="11603" spans="14:14" ht="12.75" customHeight="1" x14ac:dyDescent="0.25">
      <c r="N11603" s="131" t="e">
        <f t="shared" si="181"/>
        <v>#N/A</v>
      </c>
    </row>
    <row r="11604" spans="14:14" ht="12.75" customHeight="1" x14ac:dyDescent="0.25">
      <c r="N11604" s="131" t="e">
        <f t="shared" si="181"/>
        <v>#N/A</v>
      </c>
    </row>
    <row r="11605" spans="14:14" ht="12.75" customHeight="1" x14ac:dyDescent="0.25">
      <c r="N11605" s="131" t="e">
        <f t="shared" si="181"/>
        <v>#N/A</v>
      </c>
    </row>
    <row r="11606" spans="14:14" ht="12.75" customHeight="1" x14ac:dyDescent="0.25">
      <c r="N11606" s="131" t="e">
        <f t="shared" si="181"/>
        <v>#N/A</v>
      </c>
    </row>
    <row r="11607" spans="14:14" ht="12.75" customHeight="1" x14ac:dyDescent="0.25">
      <c r="N11607" s="131" t="e">
        <f t="shared" si="181"/>
        <v>#N/A</v>
      </c>
    </row>
    <row r="11608" spans="14:14" ht="12.75" customHeight="1" x14ac:dyDescent="0.25">
      <c r="N11608" s="131" t="e">
        <f t="shared" si="181"/>
        <v>#N/A</v>
      </c>
    </row>
    <row r="11609" spans="14:14" ht="12.75" customHeight="1" x14ac:dyDescent="0.25">
      <c r="N11609" s="131" t="e">
        <f t="shared" si="181"/>
        <v>#N/A</v>
      </c>
    </row>
    <row r="11610" spans="14:14" ht="12.75" customHeight="1" x14ac:dyDescent="0.25">
      <c r="N11610" s="131" t="e">
        <f t="shared" si="181"/>
        <v>#N/A</v>
      </c>
    </row>
    <row r="11611" spans="14:14" ht="12.75" customHeight="1" x14ac:dyDescent="0.25">
      <c r="N11611" s="131" t="e">
        <f t="shared" si="181"/>
        <v>#N/A</v>
      </c>
    </row>
    <row r="11612" spans="14:14" ht="12.75" customHeight="1" x14ac:dyDescent="0.25">
      <c r="N11612" s="131" t="e">
        <f t="shared" si="181"/>
        <v>#N/A</v>
      </c>
    </row>
    <row r="11613" spans="14:14" ht="12.75" customHeight="1" x14ac:dyDescent="0.25">
      <c r="N11613" s="131" t="e">
        <f t="shared" si="181"/>
        <v>#N/A</v>
      </c>
    </row>
    <row r="11614" spans="14:14" ht="12.75" customHeight="1" x14ac:dyDescent="0.25">
      <c r="N11614" s="131" t="e">
        <f t="shared" si="181"/>
        <v>#N/A</v>
      </c>
    </row>
    <row r="11615" spans="14:14" ht="12.75" customHeight="1" x14ac:dyDescent="0.25">
      <c r="N11615" s="131" t="e">
        <f t="shared" si="181"/>
        <v>#N/A</v>
      </c>
    </row>
    <row r="11616" spans="14:14" ht="12.75" customHeight="1" x14ac:dyDescent="0.25">
      <c r="N11616" s="131" t="e">
        <f t="shared" si="181"/>
        <v>#N/A</v>
      </c>
    </row>
    <row r="11617" spans="14:14" ht="12.75" customHeight="1" x14ac:dyDescent="0.25">
      <c r="N11617" s="131" t="e">
        <f t="shared" si="181"/>
        <v>#N/A</v>
      </c>
    </row>
    <row r="11618" spans="14:14" ht="12.75" customHeight="1" x14ac:dyDescent="0.25">
      <c r="N11618" s="131" t="e">
        <f t="shared" si="181"/>
        <v>#N/A</v>
      </c>
    </row>
    <row r="11619" spans="14:14" ht="12.75" customHeight="1" x14ac:dyDescent="0.25">
      <c r="N11619" s="131" t="e">
        <f t="shared" si="181"/>
        <v>#N/A</v>
      </c>
    </row>
    <row r="11620" spans="14:14" ht="12.75" customHeight="1" x14ac:dyDescent="0.25">
      <c r="N11620" s="131" t="e">
        <f t="shared" si="181"/>
        <v>#N/A</v>
      </c>
    </row>
    <row r="11621" spans="14:14" ht="12.75" customHeight="1" x14ac:dyDescent="0.25">
      <c r="N11621" s="131" t="e">
        <f t="shared" si="181"/>
        <v>#N/A</v>
      </c>
    </row>
    <row r="11622" spans="14:14" ht="12.75" customHeight="1" x14ac:dyDescent="0.25">
      <c r="N11622" s="131" t="e">
        <f t="shared" si="181"/>
        <v>#N/A</v>
      </c>
    </row>
    <row r="11623" spans="14:14" ht="12.75" customHeight="1" x14ac:dyDescent="0.25">
      <c r="N11623" s="131" t="e">
        <f t="shared" si="181"/>
        <v>#N/A</v>
      </c>
    </row>
    <row r="11624" spans="14:14" ht="12.75" customHeight="1" x14ac:dyDescent="0.25">
      <c r="N11624" s="131" t="e">
        <f t="shared" si="181"/>
        <v>#N/A</v>
      </c>
    </row>
    <row r="11625" spans="14:14" ht="12.75" customHeight="1" x14ac:dyDescent="0.25">
      <c r="N11625" s="131" t="e">
        <f t="shared" si="181"/>
        <v>#N/A</v>
      </c>
    </row>
    <row r="11626" spans="14:14" ht="12.75" customHeight="1" x14ac:dyDescent="0.25">
      <c r="N11626" s="131" t="e">
        <f t="shared" si="181"/>
        <v>#N/A</v>
      </c>
    </row>
    <row r="11627" spans="14:14" ht="12.75" customHeight="1" x14ac:dyDescent="0.25">
      <c r="N11627" s="131" t="e">
        <f t="shared" si="181"/>
        <v>#N/A</v>
      </c>
    </row>
    <row r="11628" spans="14:14" ht="12.75" customHeight="1" x14ac:dyDescent="0.25">
      <c r="N11628" s="131" t="e">
        <f t="shared" si="181"/>
        <v>#N/A</v>
      </c>
    </row>
    <row r="11629" spans="14:14" ht="12.75" customHeight="1" x14ac:dyDescent="0.25">
      <c r="N11629" s="131" t="e">
        <f t="shared" si="181"/>
        <v>#N/A</v>
      </c>
    </row>
    <row r="11630" spans="14:14" ht="12.75" customHeight="1" x14ac:dyDescent="0.25">
      <c r="N11630" s="131" t="e">
        <f t="shared" si="181"/>
        <v>#N/A</v>
      </c>
    </row>
    <row r="11631" spans="14:14" ht="12.75" customHeight="1" x14ac:dyDescent="0.25">
      <c r="N11631" s="131" t="e">
        <f t="shared" si="181"/>
        <v>#N/A</v>
      </c>
    </row>
    <row r="11632" spans="14:14" ht="12.75" customHeight="1" x14ac:dyDescent="0.25">
      <c r="N11632" s="131" t="e">
        <f t="shared" si="181"/>
        <v>#N/A</v>
      </c>
    </row>
    <row r="11633" spans="14:14" ht="12.75" customHeight="1" x14ac:dyDescent="0.25">
      <c r="N11633" s="131" t="e">
        <f t="shared" si="181"/>
        <v>#N/A</v>
      </c>
    </row>
    <row r="11634" spans="14:14" ht="12.75" customHeight="1" x14ac:dyDescent="0.25">
      <c r="N11634" s="131" t="e">
        <f t="shared" si="181"/>
        <v>#N/A</v>
      </c>
    </row>
    <row r="11635" spans="14:14" ht="12.75" customHeight="1" x14ac:dyDescent="0.25">
      <c r="N11635" s="131" t="e">
        <f t="shared" si="181"/>
        <v>#N/A</v>
      </c>
    </row>
    <row r="11636" spans="14:14" ht="12.75" customHeight="1" x14ac:dyDescent="0.25">
      <c r="N11636" s="131" t="e">
        <f t="shared" si="181"/>
        <v>#N/A</v>
      </c>
    </row>
    <row r="11637" spans="14:14" ht="12.75" customHeight="1" x14ac:dyDescent="0.25">
      <c r="N11637" s="131" t="e">
        <f t="shared" si="181"/>
        <v>#N/A</v>
      </c>
    </row>
    <row r="11638" spans="14:14" ht="12.75" customHeight="1" x14ac:dyDescent="0.25">
      <c r="N11638" s="131" t="e">
        <f t="shared" si="181"/>
        <v>#N/A</v>
      </c>
    </row>
    <row r="11639" spans="14:14" ht="12.75" customHeight="1" x14ac:dyDescent="0.25">
      <c r="N11639" s="131" t="e">
        <f t="shared" si="181"/>
        <v>#N/A</v>
      </c>
    </row>
    <row r="11640" spans="14:14" ht="12.75" customHeight="1" x14ac:dyDescent="0.25">
      <c r="N11640" s="131" t="e">
        <f t="shared" si="181"/>
        <v>#N/A</v>
      </c>
    </row>
    <row r="11641" spans="14:14" ht="12.75" customHeight="1" x14ac:dyDescent="0.25">
      <c r="N11641" s="131" t="e">
        <f t="shared" si="181"/>
        <v>#N/A</v>
      </c>
    </row>
    <row r="11642" spans="14:14" ht="12.75" customHeight="1" x14ac:dyDescent="0.25">
      <c r="N11642" s="131" t="e">
        <f t="shared" si="181"/>
        <v>#N/A</v>
      </c>
    </row>
    <row r="11643" spans="14:14" ht="12.75" customHeight="1" x14ac:dyDescent="0.25">
      <c r="N11643" s="131" t="e">
        <f t="shared" si="181"/>
        <v>#N/A</v>
      </c>
    </row>
    <row r="11644" spans="14:14" ht="12.75" customHeight="1" x14ac:dyDescent="0.25">
      <c r="N11644" s="131" t="e">
        <f t="shared" si="181"/>
        <v>#N/A</v>
      </c>
    </row>
    <row r="11645" spans="14:14" ht="12.75" customHeight="1" x14ac:dyDescent="0.25">
      <c r="N11645" s="131" t="e">
        <f t="shared" si="181"/>
        <v>#N/A</v>
      </c>
    </row>
    <row r="11646" spans="14:14" ht="12.75" customHeight="1" x14ac:dyDescent="0.25">
      <c r="N11646" s="131" t="e">
        <f t="shared" si="181"/>
        <v>#N/A</v>
      </c>
    </row>
    <row r="11647" spans="14:14" ht="12.75" customHeight="1" x14ac:dyDescent="0.25">
      <c r="N11647" s="131" t="e">
        <f t="shared" si="181"/>
        <v>#N/A</v>
      </c>
    </row>
    <row r="11648" spans="14:14" ht="12.75" customHeight="1" x14ac:dyDescent="0.25">
      <c r="N11648" s="131" t="e">
        <f t="shared" si="181"/>
        <v>#N/A</v>
      </c>
    </row>
    <row r="11649" spans="14:14" ht="12.75" customHeight="1" x14ac:dyDescent="0.25">
      <c r="N11649" s="131" t="e">
        <f t="shared" si="181"/>
        <v>#N/A</v>
      </c>
    </row>
    <row r="11650" spans="14:14" ht="12.75" customHeight="1" x14ac:dyDescent="0.25">
      <c r="N11650" s="131" t="e">
        <f t="shared" si="181"/>
        <v>#N/A</v>
      </c>
    </row>
    <row r="11651" spans="14:14" ht="12.75" customHeight="1" x14ac:dyDescent="0.25">
      <c r="N11651" s="131" t="e">
        <f t="shared" si="181"/>
        <v>#N/A</v>
      </c>
    </row>
    <row r="11652" spans="14:14" ht="12.75" customHeight="1" x14ac:dyDescent="0.25">
      <c r="N11652" s="131" t="e">
        <f t="shared" ref="N11652:N11715" si="182">VLOOKUP(I11652,$O$3:$P$10,2,FALSE)</f>
        <v>#N/A</v>
      </c>
    </row>
    <row r="11653" spans="14:14" ht="12.75" customHeight="1" x14ac:dyDescent="0.25">
      <c r="N11653" s="131" t="e">
        <f t="shared" si="182"/>
        <v>#N/A</v>
      </c>
    </row>
    <row r="11654" spans="14:14" ht="12.75" customHeight="1" x14ac:dyDescent="0.25">
      <c r="N11654" s="131" t="e">
        <f t="shared" si="182"/>
        <v>#N/A</v>
      </c>
    </row>
    <row r="11655" spans="14:14" ht="12.75" customHeight="1" x14ac:dyDescent="0.25">
      <c r="N11655" s="131" t="e">
        <f t="shared" si="182"/>
        <v>#N/A</v>
      </c>
    </row>
    <row r="11656" spans="14:14" ht="12.75" customHeight="1" x14ac:dyDescent="0.25">
      <c r="N11656" s="131" t="e">
        <f t="shared" si="182"/>
        <v>#N/A</v>
      </c>
    </row>
    <row r="11657" spans="14:14" ht="12.75" customHeight="1" x14ac:dyDescent="0.25">
      <c r="N11657" s="131" t="e">
        <f t="shared" si="182"/>
        <v>#N/A</v>
      </c>
    </row>
    <row r="11658" spans="14:14" ht="12.75" customHeight="1" x14ac:dyDescent="0.25">
      <c r="N11658" s="131" t="e">
        <f t="shared" si="182"/>
        <v>#N/A</v>
      </c>
    </row>
    <row r="11659" spans="14:14" ht="12.75" customHeight="1" x14ac:dyDescent="0.25">
      <c r="N11659" s="131" t="e">
        <f t="shared" si="182"/>
        <v>#N/A</v>
      </c>
    </row>
    <row r="11660" spans="14:14" ht="12.75" customHeight="1" x14ac:dyDescent="0.25">
      <c r="N11660" s="131" t="e">
        <f t="shared" si="182"/>
        <v>#N/A</v>
      </c>
    </row>
    <row r="11661" spans="14:14" ht="12.75" customHeight="1" x14ac:dyDescent="0.25">
      <c r="N11661" s="131" t="e">
        <f t="shared" si="182"/>
        <v>#N/A</v>
      </c>
    </row>
    <row r="11662" spans="14:14" ht="12.75" customHeight="1" x14ac:dyDescent="0.25">
      <c r="N11662" s="131" t="e">
        <f t="shared" si="182"/>
        <v>#N/A</v>
      </c>
    </row>
    <row r="11663" spans="14:14" ht="12.75" customHeight="1" x14ac:dyDescent="0.25">
      <c r="N11663" s="131" t="e">
        <f t="shared" si="182"/>
        <v>#N/A</v>
      </c>
    </row>
    <row r="11664" spans="14:14" ht="12.75" customHeight="1" x14ac:dyDescent="0.25">
      <c r="N11664" s="131" t="e">
        <f t="shared" si="182"/>
        <v>#N/A</v>
      </c>
    </row>
    <row r="11665" spans="14:14" ht="12.75" customHeight="1" x14ac:dyDescent="0.25">
      <c r="N11665" s="131" t="e">
        <f t="shared" si="182"/>
        <v>#N/A</v>
      </c>
    </row>
    <row r="11666" spans="14:14" ht="12.75" customHeight="1" x14ac:dyDescent="0.25">
      <c r="N11666" s="131" t="e">
        <f t="shared" si="182"/>
        <v>#N/A</v>
      </c>
    </row>
    <row r="11667" spans="14:14" ht="12.75" customHeight="1" x14ac:dyDescent="0.25">
      <c r="N11667" s="131" t="e">
        <f t="shared" si="182"/>
        <v>#N/A</v>
      </c>
    </row>
    <row r="11668" spans="14:14" ht="12.75" customHeight="1" x14ac:dyDescent="0.25">
      <c r="N11668" s="131" t="e">
        <f t="shared" si="182"/>
        <v>#N/A</v>
      </c>
    </row>
    <row r="11669" spans="14:14" ht="12.75" customHeight="1" x14ac:dyDescent="0.25">
      <c r="N11669" s="131" t="e">
        <f t="shared" si="182"/>
        <v>#N/A</v>
      </c>
    </row>
    <row r="11670" spans="14:14" ht="12.75" customHeight="1" x14ac:dyDescent="0.25">
      <c r="N11670" s="131" t="e">
        <f t="shared" si="182"/>
        <v>#N/A</v>
      </c>
    </row>
    <row r="11671" spans="14:14" ht="12.75" customHeight="1" x14ac:dyDescent="0.25">
      <c r="N11671" s="131" t="e">
        <f t="shared" si="182"/>
        <v>#N/A</v>
      </c>
    </row>
    <row r="11672" spans="14:14" ht="12.75" customHeight="1" x14ac:dyDescent="0.25">
      <c r="N11672" s="131" t="e">
        <f t="shared" si="182"/>
        <v>#N/A</v>
      </c>
    </row>
    <row r="11673" spans="14:14" ht="12.75" customHeight="1" x14ac:dyDescent="0.25">
      <c r="N11673" s="131" t="e">
        <f t="shared" si="182"/>
        <v>#N/A</v>
      </c>
    </row>
    <row r="11674" spans="14:14" ht="12.75" customHeight="1" x14ac:dyDescent="0.25">
      <c r="N11674" s="131" t="e">
        <f t="shared" si="182"/>
        <v>#N/A</v>
      </c>
    </row>
    <row r="11675" spans="14:14" ht="12.75" customHeight="1" x14ac:dyDescent="0.25">
      <c r="N11675" s="131" t="e">
        <f t="shared" si="182"/>
        <v>#N/A</v>
      </c>
    </row>
    <row r="11676" spans="14:14" ht="12.75" customHeight="1" x14ac:dyDescent="0.25">
      <c r="N11676" s="131" t="e">
        <f t="shared" si="182"/>
        <v>#N/A</v>
      </c>
    </row>
    <row r="11677" spans="14:14" ht="12.75" customHeight="1" x14ac:dyDescent="0.25">
      <c r="N11677" s="131" t="e">
        <f t="shared" si="182"/>
        <v>#N/A</v>
      </c>
    </row>
    <row r="11678" spans="14:14" ht="12.75" customHeight="1" x14ac:dyDescent="0.25">
      <c r="N11678" s="131" t="e">
        <f t="shared" si="182"/>
        <v>#N/A</v>
      </c>
    </row>
    <row r="11679" spans="14:14" ht="12.75" customHeight="1" x14ac:dyDescent="0.25">
      <c r="N11679" s="131" t="e">
        <f t="shared" si="182"/>
        <v>#N/A</v>
      </c>
    </row>
    <row r="11680" spans="14:14" ht="12.75" customHeight="1" x14ac:dyDescent="0.25">
      <c r="N11680" s="131" t="e">
        <f t="shared" si="182"/>
        <v>#N/A</v>
      </c>
    </row>
    <row r="11681" spans="14:14" ht="12.75" customHeight="1" x14ac:dyDescent="0.25">
      <c r="N11681" s="131" t="e">
        <f t="shared" si="182"/>
        <v>#N/A</v>
      </c>
    </row>
    <row r="11682" spans="14:14" ht="12.75" customHeight="1" x14ac:dyDescent="0.25">
      <c r="N11682" s="131" t="e">
        <f t="shared" si="182"/>
        <v>#N/A</v>
      </c>
    </row>
    <row r="11683" spans="14:14" ht="12.75" customHeight="1" x14ac:dyDescent="0.25">
      <c r="N11683" s="131" t="e">
        <f t="shared" si="182"/>
        <v>#N/A</v>
      </c>
    </row>
    <row r="11684" spans="14:14" ht="12.75" customHeight="1" x14ac:dyDescent="0.25">
      <c r="N11684" s="131" t="e">
        <f t="shared" si="182"/>
        <v>#N/A</v>
      </c>
    </row>
    <row r="11685" spans="14:14" ht="12.75" customHeight="1" x14ac:dyDescent="0.25">
      <c r="N11685" s="131" t="e">
        <f t="shared" si="182"/>
        <v>#N/A</v>
      </c>
    </row>
    <row r="11686" spans="14:14" ht="12.75" customHeight="1" x14ac:dyDescent="0.25">
      <c r="N11686" s="131" t="e">
        <f t="shared" si="182"/>
        <v>#N/A</v>
      </c>
    </row>
    <row r="11687" spans="14:14" ht="12.75" customHeight="1" x14ac:dyDescent="0.25">
      <c r="N11687" s="131" t="e">
        <f t="shared" si="182"/>
        <v>#N/A</v>
      </c>
    </row>
    <row r="11688" spans="14:14" ht="12.75" customHeight="1" x14ac:dyDescent="0.25">
      <c r="N11688" s="131" t="e">
        <f t="shared" si="182"/>
        <v>#N/A</v>
      </c>
    </row>
    <row r="11689" spans="14:14" ht="12.75" customHeight="1" x14ac:dyDescent="0.25">
      <c r="N11689" s="131" t="e">
        <f t="shared" si="182"/>
        <v>#N/A</v>
      </c>
    </row>
    <row r="11690" spans="14:14" ht="12.75" customHeight="1" x14ac:dyDescent="0.25">
      <c r="N11690" s="131" t="e">
        <f t="shared" si="182"/>
        <v>#N/A</v>
      </c>
    </row>
    <row r="11691" spans="14:14" ht="12.75" customHeight="1" x14ac:dyDescent="0.25">
      <c r="N11691" s="131" t="e">
        <f t="shared" si="182"/>
        <v>#N/A</v>
      </c>
    </row>
    <row r="11692" spans="14:14" ht="12.75" customHeight="1" x14ac:dyDescent="0.25">
      <c r="N11692" s="131" t="e">
        <f t="shared" si="182"/>
        <v>#N/A</v>
      </c>
    </row>
    <row r="11693" spans="14:14" ht="12.75" customHeight="1" x14ac:dyDescent="0.25">
      <c r="N11693" s="131" t="e">
        <f t="shared" si="182"/>
        <v>#N/A</v>
      </c>
    </row>
    <row r="11694" spans="14:14" ht="12.75" customHeight="1" x14ac:dyDescent="0.25">
      <c r="N11694" s="131" t="e">
        <f t="shared" si="182"/>
        <v>#N/A</v>
      </c>
    </row>
    <row r="11695" spans="14:14" ht="12.75" customHeight="1" x14ac:dyDescent="0.25">
      <c r="N11695" s="131" t="e">
        <f t="shared" si="182"/>
        <v>#N/A</v>
      </c>
    </row>
    <row r="11696" spans="14:14" ht="12.75" customHeight="1" x14ac:dyDescent="0.25">
      <c r="N11696" s="131" t="e">
        <f t="shared" si="182"/>
        <v>#N/A</v>
      </c>
    </row>
    <row r="11697" spans="14:14" ht="12.75" customHeight="1" x14ac:dyDescent="0.25">
      <c r="N11697" s="131" t="e">
        <f t="shared" si="182"/>
        <v>#N/A</v>
      </c>
    </row>
    <row r="11698" spans="14:14" ht="12.75" customHeight="1" x14ac:dyDescent="0.25">
      <c r="N11698" s="131" t="e">
        <f t="shared" si="182"/>
        <v>#N/A</v>
      </c>
    </row>
    <row r="11699" spans="14:14" ht="12.75" customHeight="1" x14ac:dyDescent="0.25">
      <c r="N11699" s="131" t="e">
        <f t="shared" si="182"/>
        <v>#N/A</v>
      </c>
    </row>
    <row r="11700" spans="14:14" ht="12.75" customHeight="1" x14ac:dyDescent="0.25">
      <c r="N11700" s="131" t="e">
        <f t="shared" si="182"/>
        <v>#N/A</v>
      </c>
    </row>
    <row r="11701" spans="14:14" ht="12.75" customHeight="1" x14ac:dyDescent="0.25">
      <c r="N11701" s="131" t="e">
        <f t="shared" si="182"/>
        <v>#N/A</v>
      </c>
    </row>
    <row r="11702" spans="14:14" ht="12.75" customHeight="1" x14ac:dyDescent="0.25">
      <c r="N11702" s="131" t="e">
        <f t="shared" si="182"/>
        <v>#N/A</v>
      </c>
    </row>
    <row r="11703" spans="14:14" ht="12.75" customHeight="1" x14ac:dyDescent="0.25">
      <c r="N11703" s="131" t="e">
        <f t="shared" si="182"/>
        <v>#N/A</v>
      </c>
    </row>
    <row r="11704" spans="14:14" ht="12.75" customHeight="1" x14ac:dyDescent="0.25">
      <c r="N11704" s="131" t="e">
        <f t="shared" si="182"/>
        <v>#N/A</v>
      </c>
    </row>
    <row r="11705" spans="14:14" ht="12.75" customHeight="1" x14ac:dyDescent="0.25">
      <c r="N11705" s="131" t="e">
        <f t="shared" si="182"/>
        <v>#N/A</v>
      </c>
    </row>
    <row r="11706" spans="14:14" ht="12.75" customHeight="1" x14ac:dyDescent="0.25">
      <c r="N11706" s="131" t="e">
        <f t="shared" si="182"/>
        <v>#N/A</v>
      </c>
    </row>
    <row r="11707" spans="14:14" ht="12.75" customHeight="1" x14ac:dyDescent="0.25">
      <c r="N11707" s="131" t="e">
        <f t="shared" si="182"/>
        <v>#N/A</v>
      </c>
    </row>
    <row r="11708" spans="14:14" ht="12.75" customHeight="1" x14ac:dyDescent="0.25">
      <c r="N11708" s="131" t="e">
        <f t="shared" si="182"/>
        <v>#N/A</v>
      </c>
    </row>
    <row r="11709" spans="14:14" ht="12.75" customHeight="1" x14ac:dyDescent="0.25">
      <c r="N11709" s="131" t="e">
        <f t="shared" si="182"/>
        <v>#N/A</v>
      </c>
    </row>
    <row r="11710" spans="14:14" ht="12.75" customHeight="1" x14ac:dyDescent="0.25">
      <c r="N11710" s="131" t="e">
        <f t="shared" si="182"/>
        <v>#N/A</v>
      </c>
    </row>
    <row r="11711" spans="14:14" ht="12.75" customHeight="1" x14ac:dyDescent="0.25">
      <c r="N11711" s="131" t="e">
        <f t="shared" si="182"/>
        <v>#N/A</v>
      </c>
    </row>
    <row r="11712" spans="14:14" ht="12.75" customHeight="1" x14ac:dyDescent="0.25">
      <c r="N11712" s="131" t="e">
        <f t="shared" si="182"/>
        <v>#N/A</v>
      </c>
    </row>
    <row r="11713" spans="14:14" ht="12.75" customHeight="1" x14ac:dyDescent="0.25">
      <c r="N11713" s="131" t="e">
        <f t="shared" si="182"/>
        <v>#N/A</v>
      </c>
    </row>
    <row r="11714" spans="14:14" ht="12.75" customHeight="1" x14ac:dyDescent="0.25">
      <c r="N11714" s="131" t="e">
        <f t="shared" si="182"/>
        <v>#N/A</v>
      </c>
    </row>
    <row r="11715" spans="14:14" ht="12.75" customHeight="1" x14ac:dyDescent="0.25">
      <c r="N11715" s="131" t="e">
        <f t="shared" si="182"/>
        <v>#N/A</v>
      </c>
    </row>
    <row r="11716" spans="14:14" ht="12.75" customHeight="1" x14ac:dyDescent="0.25">
      <c r="N11716" s="131" t="e">
        <f t="shared" ref="N11716:N11779" si="183">VLOOKUP(I11716,$O$3:$P$10,2,FALSE)</f>
        <v>#N/A</v>
      </c>
    </row>
    <row r="11717" spans="14:14" ht="12.75" customHeight="1" x14ac:dyDescent="0.25">
      <c r="N11717" s="131" t="e">
        <f t="shared" si="183"/>
        <v>#N/A</v>
      </c>
    </row>
    <row r="11718" spans="14:14" ht="12.75" customHeight="1" x14ac:dyDescent="0.25">
      <c r="N11718" s="131" t="e">
        <f t="shared" si="183"/>
        <v>#N/A</v>
      </c>
    </row>
    <row r="11719" spans="14:14" ht="12.75" customHeight="1" x14ac:dyDescent="0.25">
      <c r="N11719" s="131" t="e">
        <f t="shared" si="183"/>
        <v>#N/A</v>
      </c>
    </row>
    <row r="11720" spans="14:14" ht="12.75" customHeight="1" x14ac:dyDescent="0.25">
      <c r="N11720" s="131" t="e">
        <f t="shared" si="183"/>
        <v>#N/A</v>
      </c>
    </row>
    <row r="11721" spans="14:14" ht="12.75" customHeight="1" x14ac:dyDescent="0.25">
      <c r="N11721" s="131" t="e">
        <f t="shared" si="183"/>
        <v>#N/A</v>
      </c>
    </row>
    <row r="11722" spans="14:14" ht="12.75" customHeight="1" x14ac:dyDescent="0.25">
      <c r="N11722" s="131" t="e">
        <f t="shared" si="183"/>
        <v>#N/A</v>
      </c>
    </row>
    <row r="11723" spans="14:14" ht="12.75" customHeight="1" x14ac:dyDescent="0.25">
      <c r="N11723" s="131" t="e">
        <f t="shared" si="183"/>
        <v>#N/A</v>
      </c>
    </row>
    <row r="11724" spans="14:14" ht="12.75" customHeight="1" x14ac:dyDescent="0.25">
      <c r="N11724" s="131" t="e">
        <f t="shared" si="183"/>
        <v>#N/A</v>
      </c>
    </row>
    <row r="11725" spans="14:14" ht="12.75" customHeight="1" x14ac:dyDescent="0.25">
      <c r="N11725" s="131" t="e">
        <f t="shared" si="183"/>
        <v>#N/A</v>
      </c>
    </row>
    <row r="11726" spans="14:14" ht="12.75" customHeight="1" x14ac:dyDescent="0.25">
      <c r="N11726" s="131" t="e">
        <f t="shared" si="183"/>
        <v>#N/A</v>
      </c>
    </row>
    <row r="11727" spans="14:14" ht="12.75" customHeight="1" x14ac:dyDescent="0.25">
      <c r="N11727" s="131" t="e">
        <f t="shared" si="183"/>
        <v>#N/A</v>
      </c>
    </row>
    <row r="11728" spans="14:14" ht="12.75" customHeight="1" x14ac:dyDescent="0.25">
      <c r="N11728" s="131" t="e">
        <f t="shared" si="183"/>
        <v>#N/A</v>
      </c>
    </row>
    <row r="11729" spans="14:14" ht="12.75" customHeight="1" x14ac:dyDescent="0.25">
      <c r="N11729" s="131" t="e">
        <f t="shared" si="183"/>
        <v>#N/A</v>
      </c>
    </row>
    <row r="11730" spans="14:14" ht="12.75" customHeight="1" x14ac:dyDescent="0.25">
      <c r="N11730" s="131" t="e">
        <f t="shared" si="183"/>
        <v>#N/A</v>
      </c>
    </row>
    <row r="11731" spans="14:14" ht="12.75" customHeight="1" x14ac:dyDescent="0.25">
      <c r="N11731" s="131" t="e">
        <f t="shared" si="183"/>
        <v>#N/A</v>
      </c>
    </row>
    <row r="11732" spans="14:14" ht="12.75" customHeight="1" x14ac:dyDescent="0.25">
      <c r="N11732" s="131" t="e">
        <f t="shared" si="183"/>
        <v>#N/A</v>
      </c>
    </row>
    <row r="11733" spans="14:14" ht="12.75" customHeight="1" x14ac:dyDescent="0.25">
      <c r="N11733" s="131" t="e">
        <f t="shared" si="183"/>
        <v>#N/A</v>
      </c>
    </row>
    <row r="11734" spans="14:14" ht="12.75" customHeight="1" x14ac:dyDescent="0.25">
      <c r="N11734" s="131" t="e">
        <f t="shared" si="183"/>
        <v>#N/A</v>
      </c>
    </row>
    <row r="11735" spans="14:14" ht="12.75" customHeight="1" x14ac:dyDescent="0.25">
      <c r="N11735" s="131" t="e">
        <f t="shared" si="183"/>
        <v>#N/A</v>
      </c>
    </row>
    <row r="11736" spans="14:14" ht="12.75" customHeight="1" x14ac:dyDescent="0.25">
      <c r="N11736" s="131" t="e">
        <f t="shared" si="183"/>
        <v>#N/A</v>
      </c>
    </row>
    <row r="11737" spans="14:14" ht="12.75" customHeight="1" x14ac:dyDescent="0.25">
      <c r="N11737" s="131" t="e">
        <f t="shared" si="183"/>
        <v>#N/A</v>
      </c>
    </row>
    <row r="11738" spans="14:14" ht="12.75" customHeight="1" x14ac:dyDescent="0.25">
      <c r="N11738" s="131" t="e">
        <f t="shared" si="183"/>
        <v>#N/A</v>
      </c>
    </row>
    <row r="11739" spans="14:14" ht="12.75" customHeight="1" x14ac:dyDescent="0.25">
      <c r="N11739" s="131" t="e">
        <f t="shared" si="183"/>
        <v>#N/A</v>
      </c>
    </row>
    <row r="11740" spans="14:14" ht="12.75" customHeight="1" x14ac:dyDescent="0.25">
      <c r="N11740" s="131" t="e">
        <f t="shared" si="183"/>
        <v>#N/A</v>
      </c>
    </row>
    <row r="11741" spans="14:14" ht="12.75" customHeight="1" x14ac:dyDescent="0.25">
      <c r="N11741" s="131" t="e">
        <f t="shared" si="183"/>
        <v>#N/A</v>
      </c>
    </row>
    <row r="11742" spans="14:14" ht="12.75" customHeight="1" x14ac:dyDescent="0.25">
      <c r="N11742" s="131" t="e">
        <f t="shared" si="183"/>
        <v>#N/A</v>
      </c>
    </row>
    <row r="11743" spans="14:14" ht="12.75" customHeight="1" x14ac:dyDescent="0.25">
      <c r="N11743" s="131" t="e">
        <f t="shared" si="183"/>
        <v>#N/A</v>
      </c>
    </row>
    <row r="11744" spans="14:14" ht="12.75" customHeight="1" x14ac:dyDescent="0.25">
      <c r="N11744" s="131" t="e">
        <f t="shared" si="183"/>
        <v>#N/A</v>
      </c>
    </row>
    <row r="11745" spans="14:14" ht="12.75" customHeight="1" x14ac:dyDescent="0.25">
      <c r="N11745" s="131" t="e">
        <f t="shared" si="183"/>
        <v>#N/A</v>
      </c>
    </row>
    <row r="11746" spans="14:14" ht="12.75" customHeight="1" x14ac:dyDescent="0.25">
      <c r="N11746" s="131" t="e">
        <f t="shared" si="183"/>
        <v>#N/A</v>
      </c>
    </row>
    <row r="11747" spans="14:14" ht="12.75" customHeight="1" x14ac:dyDescent="0.25">
      <c r="N11747" s="131" t="e">
        <f t="shared" si="183"/>
        <v>#N/A</v>
      </c>
    </row>
    <row r="11748" spans="14:14" ht="12.75" customHeight="1" x14ac:dyDescent="0.25">
      <c r="N11748" s="131" t="e">
        <f t="shared" si="183"/>
        <v>#N/A</v>
      </c>
    </row>
    <row r="11749" spans="14:14" ht="12.75" customHeight="1" x14ac:dyDescent="0.25">
      <c r="N11749" s="131" t="e">
        <f t="shared" si="183"/>
        <v>#N/A</v>
      </c>
    </row>
    <row r="11750" spans="14:14" ht="12.75" customHeight="1" x14ac:dyDescent="0.25">
      <c r="N11750" s="131" t="e">
        <f t="shared" si="183"/>
        <v>#N/A</v>
      </c>
    </row>
    <row r="11751" spans="14:14" ht="12.75" customHeight="1" x14ac:dyDescent="0.25">
      <c r="N11751" s="131" t="e">
        <f t="shared" si="183"/>
        <v>#N/A</v>
      </c>
    </row>
    <row r="11752" spans="14:14" ht="12.75" customHeight="1" x14ac:dyDescent="0.25">
      <c r="N11752" s="131" t="e">
        <f t="shared" si="183"/>
        <v>#N/A</v>
      </c>
    </row>
    <row r="11753" spans="14:14" ht="12.75" customHeight="1" x14ac:dyDescent="0.25">
      <c r="N11753" s="131" t="e">
        <f t="shared" si="183"/>
        <v>#N/A</v>
      </c>
    </row>
    <row r="11754" spans="14:14" ht="12.75" customHeight="1" x14ac:dyDescent="0.25">
      <c r="N11754" s="131" t="e">
        <f t="shared" si="183"/>
        <v>#N/A</v>
      </c>
    </row>
    <row r="11755" spans="14:14" ht="12.75" customHeight="1" x14ac:dyDescent="0.25">
      <c r="N11755" s="131" t="e">
        <f t="shared" si="183"/>
        <v>#N/A</v>
      </c>
    </row>
    <row r="11756" spans="14:14" ht="12.75" customHeight="1" x14ac:dyDescent="0.25">
      <c r="N11756" s="131" t="e">
        <f t="shared" si="183"/>
        <v>#N/A</v>
      </c>
    </row>
    <row r="11757" spans="14:14" ht="12.75" customHeight="1" x14ac:dyDescent="0.25">
      <c r="N11757" s="131" t="e">
        <f t="shared" si="183"/>
        <v>#N/A</v>
      </c>
    </row>
    <row r="11758" spans="14:14" ht="12.75" customHeight="1" x14ac:dyDescent="0.25">
      <c r="N11758" s="131" t="e">
        <f t="shared" si="183"/>
        <v>#N/A</v>
      </c>
    </row>
    <row r="11759" spans="14:14" ht="12.75" customHeight="1" x14ac:dyDescent="0.25">
      <c r="N11759" s="131" t="e">
        <f t="shared" si="183"/>
        <v>#N/A</v>
      </c>
    </row>
    <row r="11760" spans="14:14" ht="12.75" customHeight="1" x14ac:dyDescent="0.25">
      <c r="N11760" s="131" t="e">
        <f t="shared" si="183"/>
        <v>#N/A</v>
      </c>
    </row>
    <row r="11761" spans="14:14" ht="12.75" customHeight="1" x14ac:dyDescent="0.25">
      <c r="N11761" s="131" t="e">
        <f t="shared" si="183"/>
        <v>#N/A</v>
      </c>
    </row>
    <row r="11762" spans="14:14" ht="12.75" customHeight="1" x14ac:dyDescent="0.25">
      <c r="N11762" s="131" t="e">
        <f t="shared" si="183"/>
        <v>#N/A</v>
      </c>
    </row>
    <row r="11763" spans="14:14" ht="12.75" customHeight="1" x14ac:dyDescent="0.25">
      <c r="N11763" s="131" t="e">
        <f t="shared" si="183"/>
        <v>#N/A</v>
      </c>
    </row>
    <row r="11764" spans="14:14" ht="12.75" customHeight="1" x14ac:dyDescent="0.25">
      <c r="N11764" s="131" t="e">
        <f t="shared" si="183"/>
        <v>#N/A</v>
      </c>
    </row>
    <row r="11765" spans="14:14" ht="12.75" customHeight="1" x14ac:dyDescent="0.25">
      <c r="N11765" s="131" t="e">
        <f t="shared" si="183"/>
        <v>#N/A</v>
      </c>
    </row>
    <row r="11766" spans="14:14" ht="12.75" customHeight="1" x14ac:dyDescent="0.25">
      <c r="N11766" s="131" t="e">
        <f t="shared" si="183"/>
        <v>#N/A</v>
      </c>
    </row>
    <row r="11767" spans="14:14" ht="12.75" customHeight="1" x14ac:dyDescent="0.25">
      <c r="N11767" s="131" t="e">
        <f t="shared" si="183"/>
        <v>#N/A</v>
      </c>
    </row>
    <row r="11768" spans="14:14" ht="12.75" customHeight="1" x14ac:dyDescent="0.25">
      <c r="N11768" s="131" t="e">
        <f t="shared" si="183"/>
        <v>#N/A</v>
      </c>
    </row>
    <row r="11769" spans="14:14" ht="12.75" customHeight="1" x14ac:dyDescent="0.25">
      <c r="N11769" s="131" t="e">
        <f t="shared" si="183"/>
        <v>#N/A</v>
      </c>
    </row>
    <row r="11770" spans="14:14" ht="12.75" customHeight="1" x14ac:dyDescent="0.25">
      <c r="N11770" s="131" t="e">
        <f t="shared" si="183"/>
        <v>#N/A</v>
      </c>
    </row>
    <row r="11771" spans="14:14" ht="12.75" customHeight="1" x14ac:dyDescent="0.25">
      <c r="N11771" s="131" t="e">
        <f t="shared" si="183"/>
        <v>#N/A</v>
      </c>
    </row>
    <row r="11772" spans="14:14" ht="12.75" customHeight="1" x14ac:dyDescent="0.25">
      <c r="N11772" s="131" t="e">
        <f t="shared" si="183"/>
        <v>#N/A</v>
      </c>
    </row>
    <row r="11773" spans="14:14" ht="12.75" customHeight="1" x14ac:dyDescent="0.25">
      <c r="N11773" s="131" t="e">
        <f t="shared" si="183"/>
        <v>#N/A</v>
      </c>
    </row>
    <row r="11774" spans="14:14" ht="12.75" customHeight="1" x14ac:dyDescent="0.25">
      <c r="N11774" s="131" t="e">
        <f t="shared" si="183"/>
        <v>#N/A</v>
      </c>
    </row>
    <row r="11775" spans="14:14" ht="12.75" customHeight="1" x14ac:dyDescent="0.25">
      <c r="N11775" s="131" t="e">
        <f t="shared" si="183"/>
        <v>#N/A</v>
      </c>
    </row>
    <row r="11776" spans="14:14" ht="12.75" customHeight="1" x14ac:dyDescent="0.25">
      <c r="N11776" s="131" t="e">
        <f t="shared" si="183"/>
        <v>#N/A</v>
      </c>
    </row>
    <row r="11777" spans="14:14" ht="12.75" customHeight="1" x14ac:dyDescent="0.25">
      <c r="N11777" s="131" t="e">
        <f t="shared" si="183"/>
        <v>#N/A</v>
      </c>
    </row>
    <row r="11778" spans="14:14" ht="12.75" customHeight="1" x14ac:dyDescent="0.25">
      <c r="N11778" s="131" t="e">
        <f t="shared" si="183"/>
        <v>#N/A</v>
      </c>
    </row>
    <row r="11779" spans="14:14" ht="12.75" customHeight="1" x14ac:dyDescent="0.25">
      <c r="N11779" s="131" t="e">
        <f t="shared" si="183"/>
        <v>#N/A</v>
      </c>
    </row>
    <row r="11780" spans="14:14" ht="12.75" customHeight="1" x14ac:dyDescent="0.25">
      <c r="N11780" s="131" t="e">
        <f t="shared" ref="N11780:N11843" si="184">VLOOKUP(I11780,$O$3:$P$10,2,FALSE)</f>
        <v>#N/A</v>
      </c>
    </row>
    <row r="11781" spans="14:14" ht="12.75" customHeight="1" x14ac:dyDescent="0.25">
      <c r="N11781" s="131" t="e">
        <f t="shared" si="184"/>
        <v>#N/A</v>
      </c>
    </row>
    <row r="11782" spans="14:14" ht="12.75" customHeight="1" x14ac:dyDescent="0.25">
      <c r="N11782" s="131" t="e">
        <f t="shared" si="184"/>
        <v>#N/A</v>
      </c>
    </row>
    <row r="11783" spans="14:14" ht="12.75" customHeight="1" x14ac:dyDescent="0.25">
      <c r="N11783" s="131" t="e">
        <f t="shared" si="184"/>
        <v>#N/A</v>
      </c>
    </row>
    <row r="11784" spans="14:14" ht="12.75" customHeight="1" x14ac:dyDescent="0.25">
      <c r="N11784" s="131" t="e">
        <f t="shared" si="184"/>
        <v>#N/A</v>
      </c>
    </row>
    <row r="11785" spans="14:14" ht="12.75" customHeight="1" x14ac:dyDescent="0.25">
      <c r="N11785" s="131" t="e">
        <f t="shared" si="184"/>
        <v>#N/A</v>
      </c>
    </row>
    <row r="11786" spans="14:14" ht="12.75" customHeight="1" x14ac:dyDescent="0.25">
      <c r="N11786" s="131" t="e">
        <f t="shared" si="184"/>
        <v>#N/A</v>
      </c>
    </row>
    <row r="11787" spans="14:14" ht="12.75" customHeight="1" x14ac:dyDescent="0.25">
      <c r="N11787" s="131" t="e">
        <f t="shared" si="184"/>
        <v>#N/A</v>
      </c>
    </row>
    <row r="11788" spans="14:14" ht="12.75" customHeight="1" x14ac:dyDescent="0.25">
      <c r="N11788" s="131" t="e">
        <f t="shared" si="184"/>
        <v>#N/A</v>
      </c>
    </row>
    <row r="11789" spans="14:14" ht="12.75" customHeight="1" x14ac:dyDescent="0.25">
      <c r="N11789" s="131" t="e">
        <f t="shared" si="184"/>
        <v>#N/A</v>
      </c>
    </row>
    <row r="11790" spans="14:14" ht="12.75" customHeight="1" x14ac:dyDescent="0.25">
      <c r="N11790" s="131" t="e">
        <f t="shared" si="184"/>
        <v>#N/A</v>
      </c>
    </row>
    <row r="11791" spans="14:14" ht="12.75" customHeight="1" x14ac:dyDescent="0.25">
      <c r="N11791" s="131" t="e">
        <f t="shared" si="184"/>
        <v>#N/A</v>
      </c>
    </row>
    <row r="11792" spans="14:14" ht="12.75" customHeight="1" x14ac:dyDescent="0.25">
      <c r="N11792" s="131" t="e">
        <f t="shared" si="184"/>
        <v>#N/A</v>
      </c>
    </row>
    <row r="11793" spans="14:14" ht="12.75" customHeight="1" x14ac:dyDescent="0.25">
      <c r="N11793" s="131" t="e">
        <f t="shared" si="184"/>
        <v>#N/A</v>
      </c>
    </row>
    <row r="11794" spans="14:14" ht="12.75" customHeight="1" x14ac:dyDescent="0.25">
      <c r="N11794" s="131" t="e">
        <f t="shared" si="184"/>
        <v>#N/A</v>
      </c>
    </row>
    <row r="11795" spans="14:14" ht="12.75" customHeight="1" x14ac:dyDescent="0.25">
      <c r="N11795" s="131" t="e">
        <f t="shared" si="184"/>
        <v>#N/A</v>
      </c>
    </row>
    <row r="11796" spans="14:14" ht="12.75" customHeight="1" x14ac:dyDescent="0.25">
      <c r="N11796" s="131" t="e">
        <f t="shared" si="184"/>
        <v>#N/A</v>
      </c>
    </row>
    <row r="11797" spans="14:14" ht="12.75" customHeight="1" x14ac:dyDescent="0.25">
      <c r="N11797" s="131" t="e">
        <f t="shared" si="184"/>
        <v>#N/A</v>
      </c>
    </row>
    <row r="11798" spans="14:14" ht="12.75" customHeight="1" x14ac:dyDescent="0.25">
      <c r="N11798" s="131" t="e">
        <f t="shared" si="184"/>
        <v>#N/A</v>
      </c>
    </row>
    <row r="11799" spans="14:14" ht="12.75" customHeight="1" x14ac:dyDescent="0.25">
      <c r="N11799" s="131" t="e">
        <f t="shared" si="184"/>
        <v>#N/A</v>
      </c>
    </row>
    <row r="11800" spans="14:14" ht="12.75" customHeight="1" x14ac:dyDescent="0.25">
      <c r="N11800" s="131" t="e">
        <f t="shared" si="184"/>
        <v>#N/A</v>
      </c>
    </row>
    <row r="11801" spans="14:14" ht="12.75" customHeight="1" x14ac:dyDescent="0.25">
      <c r="N11801" s="131" t="e">
        <f t="shared" si="184"/>
        <v>#N/A</v>
      </c>
    </row>
    <row r="11802" spans="14:14" ht="12.75" customHeight="1" x14ac:dyDescent="0.25">
      <c r="N11802" s="131" t="e">
        <f t="shared" si="184"/>
        <v>#N/A</v>
      </c>
    </row>
    <row r="11803" spans="14:14" ht="12.75" customHeight="1" x14ac:dyDescent="0.25">
      <c r="N11803" s="131" t="e">
        <f t="shared" si="184"/>
        <v>#N/A</v>
      </c>
    </row>
    <row r="11804" spans="14:14" ht="12.75" customHeight="1" x14ac:dyDescent="0.25">
      <c r="N11804" s="131" t="e">
        <f t="shared" si="184"/>
        <v>#N/A</v>
      </c>
    </row>
    <row r="11805" spans="14:14" ht="12.75" customHeight="1" x14ac:dyDescent="0.25">
      <c r="N11805" s="131" t="e">
        <f t="shared" si="184"/>
        <v>#N/A</v>
      </c>
    </row>
    <row r="11806" spans="14:14" ht="12.75" customHeight="1" x14ac:dyDescent="0.25">
      <c r="N11806" s="131" t="e">
        <f t="shared" si="184"/>
        <v>#N/A</v>
      </c>
    </row>
    <row r="11807" spans="14:14" ht="12.75" customHeight="1" x14ac:dyDescent="0.25">
      <c r="N11807" s="131" t="e">
        <f t="shared" si="184"/>
        <v>#N/A</v>
      </c>
    </row>
    <row r="11808" spans="14:14" ht="12.75" customHeight="1" x14ac:dyDescent="0.25">
      <c r="N11808" s="131" t="e">
        <f t="shared" si="184"/>
        <v>#N/A</v>
      </c>
    </row>
    <row r="11809" spans="14:14" ht="12.75" customHeight="1" x14ac:dyDescent="0.25">
      <c r="N11809" s="131" t="e">
        <f t="shared" si="184"/>
        <v>#N/A</v>
      </c>
    </row>
    <row r="11810" spans="14:14" ht="12.75" customHeight="1" x14ac:dyDescent="0.25">
      <c r="N11810" s="131" t="e">
        <f t="shared" si="184"/>
        <v>#N/A</v>
      </c>
    </row>
    <row r="11811" spans="14:14" ht="12.75" customHeight="1" x14ac:dyDescent="0.25">
      <c r="N11811" s="131" t="e">
        <f t="shared" si="184"/>
        <v>#N/A</v>
      </c>
    </row>
    <row r="11812" spans="14:14" ht="12.75" customHeight="1" x14ac:dyDescent="0.25">
      <c r="N11812" s="131" t="e">
        <f t="shared" si="184"/>
        <v>#N/A</v>
      </c>
    </row>
    <row r="11813" spans="14:14" ht="12.75" customHeight="1" x14ac:dyDescent="0.25">
      <c r="N11813" s="131" t="e">
        <f t="shared" si="184"/>
        <v>#N/A</v>
      </c>
    </row>
    <row r="11814" spans="14:14" ht="12.75" customHeight="1" x14ac:dyDescent="0.25">
      <c r="N11814" s="131" t="e">
        <f t="shared" si="184"/>
        <v>#N/A</v>
      </c>
    </row>
    <row r="11815" spans="14:14" ht="12.75" customHeight="1" x14ac:dyDescent="0.25">
      <c r="N11815" s="131" t="e">
        <f t="shared" si="184"/>
        <v>#N/A</v>
      </c>
    </row>
    <row r="11816" spans="14:14" ht="12.75" customHeight="1" x14ac:dyDescent="0.25">
      <c r="N11816" s="131" t="e">
        <f t="shared" si="184"/>
        <v>#N/A</v>
      </c>
    </row>
    <row r="11817" spans="14:14" ht="12.75" customHeight="1" x14ac:dyDescent="0.25">
      <c r="N11817" s="131" t="e">
        <f t="shared" si="184"/>
        <v>#N/A</v>
      </c>
    </row>
    <row r="11818" spans="14:14" ht="12.75" customHeight="1" x14ac:dyDescent="0.25">
      <c r="N11818" s="131" t="e">
        <f t="shared" si="184"/>
        <v>#N/A</v>
      </c>
    </row>
    <row r="11819" spans="14:14" ht="12.75" customHeight="1" x14ac:dyDescent="0.25">
      <c r="N11819" s="131" t="e">
        <f t="shared" si="184"/>
        <v>#N/A</v>
      </c>
    </row>
    <row r="11820" spans="14:14" ht="12.75" customHeight="1" x14ac:dyDescent="0.25">
      <c r="N11820" s="131" t="e">
        <f t="shared" si="184"/>
        <v>#N/A</v>
      </c>
    </row>
    <row r="11821" spans="14:14" ht="12.75" customHeight="1" x14ac:dyDescent="0.25">
      <c r="N11821" s="131" t="e">
        <f t="shared" si="184"/>
        <v>#N/A</v>
      </c>
    </row>
    <row r="11822" spans="14:14" ht="12.75" customHeight="1" x14ac:dyDescent="0.25">
      <c r="N11822" s="131" t="e">
        <f t="shared" si="184"/>
        <v>#N/A</v>
      </c>
    </row>
    <row r="11823" spans="14:14" ht="12.75" customHeight="1" x14ac:dyDescent="0.25">
      <c r="N11823" s="131" t="e">
        <f t="shared" si="184"/>
        <v>#N/A</v>
      </c>
    </row>
    <row r="11824" spans="14:14" ht="12.75" customHeight="1" x14ac:dyDescent="0.25">
      <c r="N11824" s="131" t="e">
        <f t="shared" si="184"/>
        <v>#N/A</v>
      </c>
    </row>
    <row r="11825" spans="14:14" ht="12.75" customHeight="1" x14ac:dyDescent="0.25">
      <c r="N11825" s="131" t="e">
        <f t="shared" si="184"/>
        <v>#N/A</v>
      </c>
    </row>
    <row r="11826" spans="14:14" ht="12.75" customHeight="1" x14ac:dyDescent="0.25">
      <c r="N11826" s="131" t="e">
        <f t="shared" si="184"/>
        <v>#N/A</v>
      </c>
    </row>
    <row r="11827" spans="14:14" ht="12.75" customHeight="1" x14ac:dyDescent="0.25">
      <c r="N11827" s="131" t="e">
        <f t="shared" si="184"/>
        <v>#N/A</v>
      </c>
    </row>
    <row r="11828" spans="14:14" ht="12.75" customHeight="1" x14ac:dyDescent="0.25">
      <c r="N11828" s="131" t="e">
        <f t="shared" si="184"/>
        <v>#N/A</v>
      </c>
    </row>
    <row r="11829" spans="14:14" ht="12.75" customHeight="1" x14ac:dyDescent="0.25">
      <c r="N11829" s="131" t="e">
        <f t="shared" si="184"/>
        <v>#N/A</v>
      </c>
    </row>
    <row r="11830" spans="14:14" ht="12.75" customHeight="1" x14ac:dyDescent="0.25">
      <c r="N11830" s="131" t="e">
        <f t="shared" si="184"/>
        <v>#N/A</v>
      </c>
    </row>
    <row r="11831" spans="14:14" ht="12.75" customHeight="1" x14ac:dyDescent="0.25">
      <c r="N11831" s="131" t="e">
        <f t="shared" si="184"/>
        <v>#N/A</v>
      </c>
    </row>
    <row r="11832" spans="14:14" ht="12.75" customHeight="1" x14ac:dyDescent="0.25">
      <c r="N11832" s="131" t="e">
        <f t="shared" si="184"/>
        <v>#N/A</v>
      </c>
    </row>
    <row r="11833" spans="14:14" ht="12.75" customHeight="1" x14ac:dyDescent="0.25">
      <c r="N11833" s="131" t="e">
        <f t="shared" si="184"/>
        <v>#N/A</v>
      </c>
    </row>
    <row r="11834" spans="14:14" ht="12.75" customHeight="1" x14ac:dyDescent="0.25">
      <c r="N11834" s="131" t="e">
        <f t="shared" si="184"/>
        <v>#N/A</v>
      </c>
    </row>
    <row r="11835" spans="14:14" ht="12.75" customHeight="1" x14ac:dyDescent="0.25">
      <c r="N11835" s="131" t="e">
        <f t="shared" si="184"/>
        <v>#N/A</v>
      </c>
    </row>
    <row r="11836" spans="14:14" ht="12.75" customHeight="1" x14ac:dyDescent="0.25">
      <c r="N11836" s="131" t="e">
        <f t="shared" si="184"/>
        <v>#N/A</v>
      </c>
    </row>
    <row r="11837" spans="14:14" ht="12.75" customHeight="1" x14ac:dyDescent="0.25">
      <c r="N11837" s="131" t="e">
        <f t="shared" si="184"/>
        <v>#N/A</v>
      </c>
    </row>
    <row r="11838" spans="14:14" ht="12.75" customHeight="1" x14ac:dyDescent="0.25">
      <c r="N11838" s="131" t="e">
        <f t="shared" si="184"/>
        <v>#N/A</v>
      </c>
    </row>
    <row r="11839" spans="14:14" ht="12.75" customHeight="1" x14ac:dyDescent="0.25">
      <c r="N11839" s="131" t="e">
        <f t="shared" si="184"/>
        <v>#N/A</v>
      </c>
    </row>
    <row r="11840" spans="14:14" ht="12.75" customHeight="1" x14ac:dyDescent="0.25">
      <c r="N11840" s="131" t="e">
        <f t="shared" si="184"/>
        <v>#N/A</v>
      </c>
    </row>
    <row r="11841" spans="14:14" ht="12.75" customHeight="1" x14ac:dyDescent="0.25">
      <c r="N11841" s="131" t="e">
        <f t="shared" si="184"/>
        <v>#N/A</v>
      </c>
    </row>
    <row r="11842" spans="14:14" ht="12.75" customHeight="1" x14ac:dyDescent="0.25">
      <c r="N11842" s="131" t="e">
        <f t="shared" si="184"/>
        <v>#N/A</v>
      </c>
    </row>
    <row r="11843" spans="14:14" ht="12.75" customHeight="1" x14ac:dyDescent="0.25">
      <c r="N11843" s="131" t="e">
        <f t="shared" si="184"/>
        <v>#N/A</v>
      </c>
    </row>
    <row r="11844" spans="14:14" ht="12.75" customHeight="1" x14ac:dyDescent="0.25">
      <c r="N11844" s="131" t="e">
        <f t="shared" ref="N11844:N11907" si="185">VLOOKUP(I11844,$O$3:$P$10,2,FALSE)</f>
        <v>#N/A</v>
      </c>
    </row>
    <row r="11845" spans="14:14" ht="12.75" customHeight="1" x14ac:dyDescent="0.25">
      <c r="N11845" s="131" t="e">
        <f t="shared" si="185"/>
        <v>#N/A</v>
      </c>
    </row>
    <row r="11846" spans="14:14" ht="12.75" customHeight="1" x14ac:dyDescent="0.25">
      <c r="N11846" s="131" t="e">
        <f t="shared" si="185"/>
        <v>#N/A</v>
      </c>
    </row>
    <row r="11847" spans="14:14" ht="12.75" customHeight="1" x14ac:dyDescent="0.25">
      <c r="N11847" s="131" t="e">
        <f t="shared" si="185"/>
        <v>#N/A</v>
      </c>
    </row>
    <row r="11848" spans="14:14" ht="12.75" customHeight="1" x14ac:dyDescent="0.25">
      <c r="N11848" s="131" t="e">
        <f t="shared" si="185"/>
        <v>#N/A</v>
      </c>
    </row>
    <row r="11849" spans="14:14" ht="12.75" customHeight="1" x14ac:dyDescent="0.25">
      <c r="N11849" s="131" t="e">
        <f t="shared" si="185"/>
        <v>#N/A</v>
      </c>
    </row>
    <row r="11850" spans="14:14" ht="12.75" customHeight="1" x14ac:dyDescent="0.25">
      <c r="N11850" s="131" t="e">
        <f t="shared" si="185"/>
        <v>#N/A</v>
      </c>
    </row>
    <row r="11851" spans="14:14" ht="12.75" customHeight="1" x14ac:dyDescent="0.25">
      <c r="N11851" s="131" t="e">
        <f t="shared" si="185"/>
        <v>#N/A</v>
      </c>
    </row>
    <row r="11852" spans="14:14" ht="12.75" customHeight="1" x14ac:dyDescent="0.25">
      <c r="N11852" s="131" t="e">
        <f t="shared" si="185"/>
        <v>#N/A</v>
      </c>
    </row>
    <row r="11853" spans="14:14" ht="12.75" customHeight="1" x14ac:dyDescent="0.25">
      <c r="N11853" s="131" t="e">
        <f t="shared" si="185"/>
        <v>#N/A</v>
      </c>
    </row>
    <row r="11854" spans="14:14" ht="12.75" customHeight="1" x14ac:dyDescent="0.25">
      <c r="N11854" s="131" t="e">
        <f t="shared" si="185"/>
        <v>#N/A</v>
      </c>
    </row>
    <row r="11855" spans="14:14" ht="12.75" customHeight="1" x14ac:dyDescent="0.25">
      <c r="N11855" s="131" t="e">
        <f t="shared" si="185"/>
        <v>#N/A</v>
      </c>
    </row>
    <row r="11856" spans="14:14" ht="12.75" customHeight="1" x14ac:dyDescent="0.25">
      <c r="N11856" s="131" t="e">
        <f t="shared" si="185"/>
        <v>#N/A</v>
      </c>
    </row>
    <row r="11857" spans="14:14" ht="12.75" customHeight="1" x14ac:dyDescent="0.25">
      <c r="N11857" s="131" t="e">
        <f t="shared" si="185"/>
        <v>#N/A</v>
      </c>
    </row>
    <row r="11858" spans="14:14" ht="12.75" customHeight="1" x14ac:dyDescent="0.25">
      <c r="N11858" s="131" t="e">
        <f t="shared" si="185"/>
        <v>#N/A</v>
      </c>
    </row>
    <row r="11859" spans="14:14" ht="12.75" customHeight="1" x14ac:dyDescent="0.25">
      <c r="N11859" s="131" t="e">
        <f t="shared" si="185"/>
        <v>#N/A</v>
      </c>
    </row>
    <row r="11860" spans="14:14" ht="12.75" customHeight="1" x14ac:dyDescent="0.25">
      <c r="N11860" s="131" t="e">
        <f t="shared" si="185"/>
        <v>#N/A</v>
      </c>
    </row>
    <row r="11861" spans="14:14" ht="12.75" customHeight="1" x14ac:dyDescent="0.25">
      <c r="N11861" s="131" t="e">
        <f t="shared" si="185"/>
        <v>#N/A</v>
      </c>
    </row>
    <row r="11862" spans="14:14" ht="12.75" customHeight="1" x14ac:dyDescent="0.25">
      <c r="N11862" s="131" t="e">
        <f t="shared" si="185"/>
        <v>#N/A</v>
      </c>
    </row>
    <row r="11863" spans="14:14" ht="12.75" customHeight="1" x14ac:dyDescent="0.25">
      <c r="N11863" s="131" t="e">
        <f t="shared" si="185"/>
        <v>#N/A</v>
      </c>
    </row>
    <row r="11864" spans="14:14" ht="12.75" customHeight="1" x14ac:dyDescent="0.25">
      <c r="N11864" s="131" t="e">
        <f t="shared" si="185"/>
        <v>#N/A</v>
      </c>
    </row>
    <row r="11865" spans="14:14" ht="12.75" customHeight="1" x14ac:dyDescent="0.25">
      <c r="N11865" s="131" t="e">
        <f t="shared" si="185"/>
        <v>#N/A</v>
      </c>
    </row>
    <row r="11866" spans="14:14" ht="12.75" customHeight="1" x14ac:dyDescent="0.25">
      <c r="N11866" s="131" t="e">
        <f t="shared" si="185"/>
        <v>#N/A</v>
      </c>
    </row>
    <row r="11867" spans="14:14" ht="12.75" customHeight="1" x14ac:dyDescent="0.25">
      <c r="N11867" s="131" t="e">
        <f t="shared" si="185"/>
        <v>#N/A</v>
      </c>
    </row>
    <row r="11868" spans="14:14" ht="12.75" customHeight="1" x14ac:dyDescent="0.25">
      <c r="N11868" s="131" t="e">
        <f t="shared" si="185"/>
        <v>#N/A</v>
      </c>
    </row>
    <row r="11869" spans="14:14" ht="12.75" customHeight="1" x14ac:dyDescent="0.25">
      <c r="N11869" s="131" t="e">
        <f t="shared" si="185"/>
        <v>#N/A</v>
      </c>
    </row>
    <row r="11870" spans="14:14" ht="12.75" customHeight="1" x14ac:dyDescent="0.25">
      <c r="N11870" s="131" t="e">
        <f t="shared" si="185"/>
        <v>#N/A</v>
      </c>
    </row>
    <row r="11871" spans="14:14" ht="12.75" customHeight="1" x14ac:dyDescent="0.25">
      <c r="N11871" s="131" t="e">
        <f t="shared" si="185"/>
        <v>#N/A</v>
      </c>
    </row>
    <row r="11872" spans="14:14" ht="12.75" customHeight="1" x14ac:dyDescent="0.25">
      <c r="N11872" s="131" t="e">
        <f t="shared" si="185"/>
        <v>#N/A</v>
      </c>
    </row>
    <row r="11873" spans="14:14" ht="12.75" customHeight="1" x14ac:dyDescent="0.25">
      <c r="N11873" s="131" t="e">
        <f t="shared" si="185"/>
        <v>#N/A</v>
      </c>
    </row>
    <row r="11874" spans="14:14" ht="12.75" customHeight="1" x14ac:dyDescent="0.25">
      <c r="N11874" s="131" t="e">
        <f t="shared" si="185"/>
        <v>#N/A</v>
      </c>
    </row>
    <row r="11875" spans="14:14" ht="12.75" customHeight="1" x14ac:dyDescent="0.25">
      <c r="N11875" s="131" t="e">
        <f t="shared" si="185"/>
        <v>#N/A</v>
      </c>
    </row>
    <row r="11876" spans="14:14" ht="12.75" customHeight="1" x14ac:dyDescent="0.25">
      <c r="N11876" s="131" t="e">
        <f t="shared" si="185"/>
        <v>#N/A</v>
      </c>
    </row>
    <row r="11877" spans="14:14" ht="12.75" customHeight="1" x14ac:dyDescent="0.25">
      <c r="N11877" s="131" t="e">
        <f t="shared" si="185"/>
        <v>#N/A</v>
      </c>
    </row>
    <row r="11878" spans="14:14" ht="12.75" customHeight="1" x14ac:dyDescent="0.25">
      <c r="N11878" s="131" t="e">
        <f t="shared" si="185"/>
        <v>#N/A</v>
      </c>
    </row>
    <row r="11879" spans="14:14" ht="12.75" customHeight="1" x14ac:dyDescent="0.25">
      <c r="N11879" s="131" t="e">
        <f t="shared" si="185"/>
        <v>#N/A</v>
      </c>
    </row>
    <row r="11880" spans="14:14" ht="12.75" customHeight="1" x14ac:dyDescent="0.25">
      <c r="N11880" s="131" t="e">
        <f t="shared" si="185"/>
        <v>#N/A</v>
      </c>
    </row>
    <row r="11881" spans="14:14" ht="12.75" customHeight="1" x14ac:dyDescent="0.25">
      <c r="N11881" s="131" t="e">
        <f t="shared" si="185"/>
        <v>#N/A</v>
      </c>
    </row>
    <row r="11882" spans="14:14" ht="12.75" customHeight="1" x14ac:dyDescent="0.25">
      <c r="N11882" s="131" t="e">
        <f t="shared" si="185"/>
        <v>#N/A</v>
      </c>
    </row>
    <row r="11883" spans="14:14" ht="12.75" customHeight="1" x14ac:dyDescent="0.25">
      <c r="N11883" s="131" t="e">
        <f t="shared" si="185"/>
        <v>#N/A</v>
      </c>
    </row>
    <row r="11884" spans="14:14" ht="12.75" customHeight="1" x14ac:dyDescent="0.25">
      <c r="N11884" s="131" t="e">
        <f t="shared" si="185"/>
        <v>#N/A</v>
      </c>
    </row>
    <row r="11885" spans="14:14" ht="12.75" customHeight="1" x14ac:dyDescent="0.25">
      <c r="N11885" s="131" t="e">
        <f t="shared" si="185"/>
        <v>#N/A</v>
      </c>
    </row>
    <row r="11886" spans="14:14" ht="12.75" customHeight="1" x14ac:dyDescent="0.25">
      <c r="N11886" s="131" t="e">
        <f t="shared" si="185"/>
        <v>#N/A</v>
      </c>
    </row>
    <row r="11887" spans="14:14" ht="12.75" customHeight="1" x14ac:dyDescent="0.25">
      <c r="N11887" s="131" t="e">
        <f t="shared" si="185"/>
        <v>#N/A</v>
      </c>
    </row>
    <row r="11888" spans="14:14" ht="12.75" customHeight="1" x14ac:dyDescent="0.25">
      <c r="N11888" s="131" t="e">
        <f t="shared" si="185"/>
        <v>#N/A</v>
      </c>
    </row>
    <row r="11889" spans="14:14" ht="12.75" customHeight="1" x14ac:dyDescent="0.25">
      <c r="N11889" s="131" t="e">
        <f t="shared" si="185"/>
        <v>#N/A</v>
      </c>
    </row>
    <row r="11890" spans="14:14" ht="12.75" customHeight="1" x14ac:dyDescent="0.25">
      <c r="N11890" s="131" t="e">
        <f t="shared" si="185"/>
        <v>#N/A</v>
      </c>
    </row>
    <row r="11891" spans="14:14" ht="12.75" customHeight="1" x14ac:dyDescent="0.25">
      <c r="N11891" s="131" t="e">
        <f t="shared" si="185"/>
        <v>#N/A</v>
      </c>
    </row>
    <row r="11892" spans="14:14" ht="12.75" customHeight="1" x14ac:dyDescent="0.25">
      <c r="N11892" s="131" t="e">
        <f t="shared" si="185"/>
        <v>#N/A</v>
      </c>
    </row>
    <row r="11893" spans="14:14" ht="12.75" customHeight="1" x14ac:dyDescent="0.25">
      <c r="N11893" s="131" t="e">
        <f t="shared" si="185"/>
        <v>#N/A</v>
      </c>
    </row>
    <row r="11894" spans="14:14" ht="12.75" customHeight="1" x14ac:dyDescent="0.25">
      <c r="N11894" s="131" t="e">
        <f t="shared" si="185"/>
        <v>#N/A</v>
      </c>
    </row>
    <row r="11895" spans="14:14" ht="12.75" customHeight="1" x14ac:dyDescent="0.25">
      <c r="N11895" s="131" t="e">
        <f t="shared" si="185"/>
        <v>#N/A</v>
      </c>
    </row>
    <row r="11896" spans="14:14" ht="12.75" customHeight="1" x14ac:dyDescent="0.25">
      <c r="N11896" s="131" t="e">
        <f t="shared" si="185"/>
        <v>#N/A</v>
      </c>
    </row>
    <row r="11897" spans="14:14" ht="12.75" customHeight="1" x14ac:dyDescent="0.25">
      <c r="N11897" s="131" t="e">
        <f t="shared" si="185"/>
        <v>#N/A</v>
      </c>
    </row>
    <row r="11898" spans="14:14" ht="12.75" customHeight="1" x14ac:dyDescent="0.25">
      <c r="N11898" s="131" t="e">
        <f t="shared" si="185"/>
        <v>#N/A</v>
      </c>
    </row>
    <row r="11899" spans="14:14" ht="12.75" customHeight="1" x14ac:dyDescent="0.25">
      <c r="N11899" s="131" t="e">
        <f t="shared" si="185"/>
        <v>#N/A</v>
      </c>
    </row>
    <row r="11900" spans="14:14" ht="12.75" customHeight="1" x14ac:dyDescent="0.25">
      <c r="N11900" s="131" t="e">
        <f t="shared" si="185"/>
        <v>#N/A</v>
      </c>
    </row>
    <row r="11901" spans="14:14" ht="12.75" customHeight="1" x14ac:dyDescent="0.25">
      <c r="N11901" s="131" t="e">
        <f t="shared" si="185"/>
        <v>#N/A</v>
      </c>
    </row>
    <row r="11902" spans="14:14" ht="12.75" customHeight="1" x14ac:dyDescent="0.25">
      <c r="N11902" s="131" t="e">
        <f t="shared" si="185"/>
        <v>#N/A</v>
      </c>
    </row>
    <row r="11903" spans="14:14" ht="12.75" customHeight="1" x14ac:dyDescent="0.25">
      <c r="N11903" s="131" t="e">
        <f t="shared" si="185"/>
        <v>#N/A</v>
      </c>
    </row>
    <row r="11904" spans="14:14" ht="12.75" customHeight="1" x14ac:dyDescent="0.25">
      <c r="N11904" s="131" t="e">
        <f t="shared" si="185"/>
        <v>#N/A</v>
      </c>
    </row>
    <row r="11905" spans="14:14" ht="12.75" customHeight="1" x14ac:dyDescent="0.25">
      <c r="N11905" s="131" t="e">
        <f t="shared" si="185"/>
        <v>#N/A</v>
      </c>
    </row>
    <row r="11906" spans="14:14" ht="12.75" customHeight="1" x14ac:dyDescent="0.25">
      <c r="N11906" s="131" t="e">
        <f t="shared" si="185"/>
        <v>#N/A</v>
      </c>
    </row>
    <row r="11907" spans="14:14" ht="12.75" customHeight="1" x14ac:dyDescent="0.25">
      <c r="N11907" s="131" t="e">
        <f t="shared" si="185"/>
        <v>#N/A</v>
      </c>
    </row>
    <row r="11908" spans="14:14" ht="12.75" customHeight="1" x14ac:dyDescent="0.25">
      <c r="N11908" s="131" t="e">
        <f t="shared" ref="N11908:N11971" si="186">VLOOKUP(I11908,$O$3:$P$10,2,FALSE)</f>
        <v>#N/A</v>
      </c>
    </row>
    <row r="11909" spans="14:14" ht="12.75" customHeight="1" x14ac:dyDescent="0.25">
      <c r="N11909" s="131" t="e">
        <f t="shared" si="186"/>
        <v>#N/A</v>
      </c>
    </row>
    <row r="11910" spans="14:14" ht="12.75" customHeight="1" x14ac:dyDescent="0.25">
      <c r="N11910" s="131" t="e">
        <f t="shared" si="186"/>
        <v>#N/A</v>
      </c>
    </row>
    <row r="11911" spans="14:14" ht="12.75" customHeight="1" x14ac:dyDescent="0.25">
      <c r="N11911" s="131" t="e">
        <f t="shared" si="186"/>
        <v>#N/A</v>
      </c>
    </row>
    <row r="11912" spans="14:14" ht="12.75" customHeight="1" x14ac:dyDescent="0.25">
      <c r="N11912" s="131" t="e">
        <f t="shared" si="186"/>
        <v>#N/A</v>
      </c>
    </row>
    <row r="11913" spans="14:14" ht="12.75" customHeight="1" x14ac:dyDescent="0.25">
      <c r="N11913" s="131" t="e">
        <f t="shared" si="186"/>
        <v>#N/A</v>
      </c>
    </row>
    <row r="11914" spans="14:14" ht="12.75" customHeight="1" x14ac:dyDescent="0.25">
      <c r="N11914" s="131" t="e">
        <f t="shared" si="186"/>
        <v>#N/A</v>
      </c>
    </row>
    <row r="11915" spans="14:14" ht="12.75" customHeight="1" x14ac:dyDescent="0.25">
      <c r="N11915" s="131" t="e">
        <f t="shared" si="186"/>
        <v>#N/A</v>
      </c>
    </row>
    <row r="11916" spans="14:14" ht="12.75" customHeight="1" x14ac:dyDescent="0.25">
      <c r="N11916" s="131" t="e">
        <f t="shared" si="186"/>
        <v>#N/A</v>
      </c>
    </row>
    <row r="11917" spans="14:14" ht="12.75" customHeight="1" x14ac:dyDescent="0.25">
      <c r="N11917" s="131" t="e">
        <f t="shared" si="186"/>
        <v>#N/A</v>
      </c>
    </row>
    <row r="11918" spans="14:14" ht="12.75" customHeight="1" x14ac:dyDescent="0.25">
      <c r="N11918" s="131" t="e">
        <f t="shared" si="186"/>
        <v>#N/A</v>
      </c>
    </row>
    <row r="11919" spans="14:14" ht="12.75" customHeight="1" x14ac:dyDescent="0.25">
      <c r="N11919" s="131" t="e">
        <f t="shared" si="186"/>
        <v>#N/A</v>
      </c>
    </row>
    <row r="11920" spans="14:14" ht="12.75" customHeight="1" x14ac:dyDescent="0.25">
      <c r="N11920" s="131" t="e">
        <f t="shared" si="186"/>
        <v>#N/A</v>
      </c>
    </row>
    <row r="11921" spans="14:14" ht="12.75" customHeight="1" x14ac:dyDescent="0.25">
      <c r="N11921" s="131" t="e">
        <f t="shared" si="186"/>
        <v>#N/A</v>
      </c>
    </row>
    <row r="11922" spans="14:14" ht="12.75" customHeight="1" x14ac:dyDescent="0.25">
      <c r="N11922" s="131" t="e">
        <f t="shared" si="186"/>
        <v>#N/A</v>
      </c>
    </row>
    <row r="11923" spans="14:14" ht="12.75" customHeight="1" x14ac:dyDescent="0.25">
      <c r="N11923" s="131" t="e">
        <f t="shared" si="186"/>
        <v>#N/A</v>
      </c>
    </row>
    <row r="11924" spans="14:14" ht="12.75" customHeight="1" x14ac:dyDescent="0.25">
      <c r="N11924" s="131" t="e">
        <f t="shared" si="186"/>
        <v>#N/A</v>
      </c>
    </row>
    <row r="11925" spans="14:14" ht="12.75" customHeight="1" x14ac:dyDescent="0.25">
      <c r="N11925" s="131" t="e">
        <f t="shared" si="186"/>
        <v>#N/A</v>
      </c>
    </row>
    <row r="11926" spans="14:14" ht="12.75" customHeight="1" x14ac:dyDescent="0.25">
      <c r="N11926" s="131" t="e">
        <f t="shared" si="186"/>
        <v>#N/A</v>
      </c>
    </row>
    <row r="11927" spans="14:14" ht="12.75" customHeight="1" x14ac:dyDescent="0.25">
      <c r="N11927" s="131" t="e">
        <f t="shared" si="186"/>
        <v>#N/A</v>
      </c>
    </row>
    <row r="11928" spans="14:14" ht="12.75" customHeight="1" x14ac:dyDescent="0.25">
      <c r="N11928" s="131" t="e">
        <f t="shared" si="186"/>
        <v>#N/A</v>
      </c>
    </row>
    <row r="11929" spans="14:14" ht="12.75" customHeight="1" x14ac:dyDescent="0.25">
      <c r="N11929" s="131" t="e">
        <f t="shared" si="186"/>
        <v>#N/A</v>
      </c>
    </row>
    <row r="11930" spans="14:14" ht="12.75" customHeight="1" x14ac:dyDescent="0.25">
      <c r="N11930" s="131" t="e">
        <f t="shared" si="186"/>
        <v>#N/A</v>
      </c>
    </row>
    <row r="11931" spans="14:14" ht="12.75" customHeight="1" x14ac:dyDescent="0.25">
      <c r="N11931" s="131" t="e">
        <f t="shared" si="186"/>
        <v>#N/A</v>
      </c>
    </row>
    <row r="11932" spans="14:14" ht="12.75" customHeight="1" x14ac:dyDescent="0.25">
      <c r="N11932" s="131" t="e">
        <f t="shared" si="186"/>
        <v>#N/A</v>
      </c>
    </row>
    <row r="11933" spans="14:14" ht="12.75" customHeight="1" x14ac:dyDescent="0.25">
      <c r="N11933" s="131" t="e">
        <f t="shared" si="186"/>
        <v>#N/A</v>
      </c>
    </row>
    <row r="11934" spans="14:14" ht="12.75" customHeight="1" x14ac:dyDescent="0.25">
      <c r="N11934" s="131" t="e">
        <f t="shared" si="186"/>
        <v>#N/A</v>
      </c>
    </row>
    <row r="11935" spans="14:14" ht="12.75" customHeight="1" x14ac:dyDescent="0.25">
      <c r="N11935" s="131" t="e">
        <f t="shared" si="186"/>
        <v>#N/A</v>
      </c>
    </row>
    <row r="11936" spans="14:14" ht="12.75" customHeight="1" x14ac:dyDescent="0.25">
      <c r="N11936" s="131" t="e">
        <f t="shared" si="186"/>
        <v>#N/A</v>
      </c>
    </row>
    <row r="11937" spans="14:14" ht="12.75" customHeight="1" x14ac:dyDescent="0.25">
      <c r="N11937" s="131" t="e">
        <f t="shared" si="186"/>
        <v>#N/A</v>
      </c>
    </row>
    <row r="11938" spans="14:14" ht="12.75" customHeight="1" x14ac:dyDescent="0.25">
      <c r="N11938" s="131" t="e">
        <f t="shared" si="186"/>
        <v>#N/A</v>
      </c>
    </row>
    <row r="11939" spans="14:14" ht="12.75" customHeight="1" x14ac:dyDescent="0.25">
      <c r="N11939" s="131" t="e">
        <f t="shared" si="186"/>
        <v>#N/A</v>
      </c>
    </row>
    <row r="11940" spans="14:14" ht="12.75" customHeight="1" x14ac:dyDescent="0.25">
      <c r="N11940" s="131" t="e">
        <f t="shared" si="186"/>
        <v>#N/A</v>
      </c>
    </row>
    <row r="11941" spans="14:14" ht="12.75" customHeight="1" x14ac:dyDescent="0.25">
      <c r="N11941" s="131" t="e">
        <f t="shared" si="186"/>
        <v>#N/A</v>
      </c>
    </row>
    <row r="11942" spans="14:14" ht="12.75" customHeight="1" x14ac:dyDescent="0.25">
      <c r="N11942" s="131" t="e">
        <f t="shared" si="186"/>
        <v>#N/A</v>
      </c>
    </row>
    <row r="11943" spans="14:14" ht="12.75" customHeight="1" x14ac:dyDescent="0.25">
      <c r="N11943" s="131" t="e">
        <f t="shared" si="186"/>
        <v>#N/A</v>
      </c>
    </row>
    <row r="11944" spans="14:14" ht="12.75" customHeight="1" x14ac:dyDescent="0.25">
      <c r="N11944" s="131" t="e">
        <f t="shared" si="186"/>
        <v>#N/A</v>
      </c>
    </row>
    <row r="11945" spans="14:14" ht="12.75" customHeight="1" x14ac:dyDescent="0.25">
      <c r="N11945" s="131" t="e">
        <f t="shared" si="186"/>
        <v>#N/A</v>
      </c>
    </row>
    <row r="11946" spans="14:14" ht="12.75" customHeight="1" x14ac:dyDescent="0.25">
      <c r="N11946" s="131" t="e">
        <f t="shared" si="186"/>
        <v>#N/A</v>
      </c>
    </row>
    <row r="11947" spans="14:14" ht="12.75" customHeight="1" x14ac:dyDescent="0.25">
      <c r="N11947" s="131" t="e">
        <f t="shared" si="186"/>
        <v>#N/A</v>
      </c>
    </row>
    <row r="11948" spans="14:14" ht="12.75" customHeight="1" x14ac:dyDescent="0.25">
      <c r="N11948" s="131" t="e">
        <f t="shared" si="186"/>
        <v>#N/A</v>
      </c>
    </row>
    <row r="11949" spans="14:14" ht="12.75" customHeight="1" x14ac:dyDescent="0.25">
      <c r="N11949" s="131" t="e">
        <f t="shared" si="186"/>
        <v>#N/A</v>
      </c>
    </row>
    <row r="11950" spans="14:14" ht="12.75" customHeight="1" x14ac:dyDescent="0.25">
      <c r="N11950" s="131" t="e">
        <f t="shared" si="186"/>
        <v>#N/A</v>
      </c>
    </row>
    <row r="11951" spans="14:14" ht="12.75" customHeight="1" x14ac:dyDescent="0.25">
      <c r="N11951" s="131" t="e">
        <f t="shared" si="186"/>
        <v>#N/A</v>
      </c>
    </row>
    <row r="11952" spans="14:14" ht="12.75" customHeight="1" x14ac:dyDescent="0.25">
      <c r="N11952" s="131" t="e">
        <f t="shared" si="186"/>
        <v>#N/A</v>
      </c>
    </row>
    <row r="11953" spans="14:14" ht="12.75" customHeight="1" x14ac:dyDescent="0.25">
      <c r="N11953" s="131" t="e">
        <f t="shared" si="186"/>
        <v>#N/A</v>
      </c>
    </row>
    <row r="11954" spans="14:14" ht="12.75" customHeight="1" x14ac:dyDescent="0.25">
      <c r="N11954" s="131" t="e">
        <f t="shared" si="186"/>
        <v>#N/A</v>
      </c>
    </row>
    <row r="11955" spans="14:14" ht="12.75" customHeight="1" x14ac:dyDescent="0.25">
      <c r="N11955" s="131" t="e">
        <f t="shared" si="186"/>
        <v>#N/A</v>
      </c>
    </row>
    <row r="11956" spans="14:14" ht="12.75" customHeight="1" x14ac:dyDescent="0.25">
      <c r="N11956" s="131" t="e">
        <f t="shared" si="186"/>
        <v>#N/A</v>
      </c>
    </row>
    <row r="11957" spans="14:14" ht="12.75" customHeight="1" x14ac:dyDescent="0.25">
      <c r="N11957" s="131" t="e">
        <f t="shared" si="186"/>
        <v>#N/A</v>
      </c>
    </row>
    <row r="11958" spans="14:14" ht="12.75" customHeight="1" x14ac:dyDescent="0.25">
      <c r="N11958" s="131" t="e">
        <f t="shared" si="186"/>
        <v>#N/A</v>
      </c>
    </row>
    <row r="11959" spans="14:14" ht="12.75" customHeight="1" x14ac:dyDescent="0.25">
      <c r="N11959" s="131" t="e">
        <f t="shared" si="186"/>
        <v>#N/A</v>
      </c>
    </row>
    <row r="11960" spans="14:14" ht="12.75" customHeight="1" x14ac:dyDescent="0.25">
      <c r="N11960" s="131" t="e">
        <f t="shared" si="186"/>
        <v>#N/A</v>
      </c>
    </row>
    <row r="11961" spans="14:14" ht="12.75" customHeight="1" x14ac:dyDescent="0.25">
      <c r="N11961" s="131" t="e">
        <f t="shared" si="186"/>
        <v>#N/A</v>
      </c>
    </row>
    <row r="11962" spans="14:14" ht="12.75" customHeight="1" x14ac:dyDescent="0.25">
      <c r="N11962" s="131" t="e">
        <f t="shared" si="186"/>
        <v>#N/A</v>
      </c>
    </row>
    <row r="11963" spans="14:14" ht="12.75" customHeight="1" x14ac:dyDescent="0.25">
      <c r="N11963" s="131" t="e">
        <f t="shared" si="186"/>
        <v>#N/A</v>
      </c>
    </row>
    <row r="11964" spans="14:14" ht="12.75" customHeight="1" x14ac:dyDescent="0.25">
      <c r="N11964" s="131" t="e">
        <f t="shared" si="186"/>
        <v>#N/A</v>
      </c>
    </row>
    <row r="11965" spans="14:14" ht="12.75" customHeight="1" x14ac:dyDescent="0.25">
      <c r="N11965" s="131" t="e">
        <f t="shared" si="186"/>
        <v>#N/A</v>
      </c>
    </row>
    <row r="11966" spans="14:14" ht="12.75" customHeight="1" x14ac:dyDescent="0.25">
      <c r="N11966" s="131" t="e">
        <f t="shared" si="186"/>
        <v>#N/A</v>
      </c>
    </row>
    <row r="11967" spans="14:14" ht="12.75" customHeight="1" x14ac:dyDescent="0.25">
      <c r="N11967" s="131" t="e">
        <f t="shared" si="186"/>
        <v>#N/A</v>
      </c>
    </row>
    <row r="11968" spans="14:14" ht="12.75" customHeight="1" x14ac:dyDescent="0.25">
      <c r="N11968" s="131" t="e">
        <f t="shared" si="186"/>
        <v>#N/A</v>
      </c>
    </row>
    <row r="11969" spans="14:14" ht="12.75" customHeight="1" x14ac:dyDescent="0.25">
      <c r="N11969" s="131" t="e">
        <f t="shared" si="186"/>
        <v>#N/A</v>
      </c>
    </row>
    <row r="11970" spans="14:14" ht="12.75" customHeight="1" x14ac:dyDescent="0.25">
      <c r="N11970" s="131" t="e">
        <f t="shared" si="186"/>
        <v>#N/A</v>
      </c>
    </row>
    <row r="11971" spans="14:14" ht="12.75" customHeight="1" x14ac:dyDescent="0.25">
      <c r="N11971" s="131" t="e">
        <f t="shared" si="186"/>
        <v>#N/A</v>
      </c>
    </row>
    <row r="11972" spans="14:14" ht="12.75" customHeight="1" x14ac:dyDescent="0.25">
      <c r="N11972" s="131" t="e">
        <f t="shared" ref="N11972:N12035" si="187">VLOOKUP(I11972,$O$3:$P$10,2,FALSE)</f>
        <v>#N/A</v>
      </c>
    </row>
    <row r="11973" spans="14:14" ht="12.75" customHeight="1" x14ac:dyDescent="0.25">
      <c r="N11973" s="131" t="e">
        <f t="shared" si="187"/>
        <v>#N/A</v>
      </c>
    </row>
    <row r="11974" spans="14:14" ht="12.75" customHeight="1" x14ac:dyDescent="0.25">
      <c r="N11974" s="131" t="e">
        <f t="shared" si="187"/>
        <v>#N/A</v>
      </c>
    </row>
    <row r="11975" spans="14:14" ht="12.75" customHeight="1" x14ac:dyDescent="0.25">
      <c r="N11975" s="131" t="e">
        <f t="shared" si="187"/>
        <v>#N/A</v>
      </c>
    </row>
    <row r="11976" spans="14:14" ht="12.75" customHeight="1" x14ac:dyDescent="0.25">
      <c r="N11976" s="131" t="e">
        <f t="shared" si="187"/>
        <v>#N/A</v>
      </c>
    </row>
    <row r="11977" spans="14:14" ht="12.75" customHeight="1" x14ac:dyDescent="0.25">
      <c r="N11977" s="131" t="e">
        <f t="shared" si="187"/>
        <v>#N/A</v>
      </c>
    </row>
    <row r="11978" spans="14:14" ht="12.75" customHeight="1" x14ac:dyDescent="0.25">
      <c r="N11978" s="131" t="e">
        <f t="shared" si="187"/>
        <v>#N/A</v>
      </c>
    </row>
    <row r="11979" spans="14:14" ht="12.75" customHeight="1" x14ac:dyDescent="0.25">
      <c r="N11979" s="131" t="e">
        <f t="shared" si="187"/>
        <v>#N/A</v>
      </c>
    </row>
    <row r="11980" spans="14:14" ht="12.75" customHeight="1" x14ac:dyDescent="0.25">
      <c r="N11980" s="131" t="e">
        <f t="shared" si="187"/>
        <v>#N/A</v>
      </c>
    </row>
    <row r="11981" spans="14:14" ht="12.75" customHeight="1" x14ac:dyDescent="0.25">
      <c r="N11981" s="131" t="e">
        <f t="shared" si="187"/>
        <v>#N/A</v>
      </c>
    </row>
    <row r="11982" spans="14:14" ht="12.75" customHeight="1" x14ac:dyDescent="0.25">
      <c r="N11982" s="131" t="e">
        <f t="shared" si="187"/>
        <v>#N/A</v>
      </c>
    </row>
    <row r="11983" spans="14:14" ht="12.75" customHeight="1" x14ac:dyDescent="0.25">
      <c r="N11983" s="131" t="e">
        <f t="shared" si="187"/>
        <v>#N/A</v>
      </c>
    </row>
    <row r="11984" spans="14:14" ht="12.75" customHeight="1" x14ac:dyDescent="0.25">
      <c r="N11984" s="131" t="e">
        <f t="shared" si="187"/>
        <v>#N/A</v>
      </c>
    </row>
    <row r="11985" spans="14:14" ht="12.75" customHeight="1" x14ac:dyDescent="0.25">
      <c r="N11985" s="131" t="e">
        <f t="shared" si="187"/>
        <v>#N/A</v>
      </c>
    </row>
    <row r="11986" spans="14:14" ht="12.75" customHeight="1" x14ac:dyDescent="0.25">
      <c r="N11986" s="131" t="e">
        <f t="shared" si="187"/>
        <v>#N/A</v>
      </c>
    </row>
    <row r="11987" spans="14:14" ht="12.75" customHeight="1" x14ac:dyDescent="0.25">
      <c r="N11987" s="131" t="e">
        <f t="shared" si="187"/>
        <v>#N/A</v>
      </c>
    </row>
    <row r="11988" spans="14:14" ht="12.75" customHeight="1" x14ac:dyDescent="0.25">
      <c r="N11988" s="131" t="e">
        <f t="shared" si="187"/>
        <v>#N/A</v>
      </c>
    </row>
    <row r="11989" spans="14:14" ht="12.75" customHeight="1" x14ac:dyDescent="0.25">
      <c r="N11989" s="131" t="e">
        <f t="shared" si="187"/>
        <v>#N/A</v>
      </c>
    </row>
    <row r="11990" spans="14:14" ht="12.75" customHeight="1" x14ac:dyDescent="0.25">
      <c r="N11990" s="131" t="e">
        <f t="shared" si="187"/>
        <v>#N/A</v>
      </c>
    </row>
    <row r="11991" spans="14:14" ht="12.75" customHeight="1" x14ac:dyDescent="0.25">
      <c r="N11991" s="131" t="e">
        <f t="shared" si="187"/>
        <v>#N/A</v>
      </c>
    </row>
    <row r="11992" spans="14:14" ht="12.75" customHeight="1" x14ac:dyDescent="0.25">
      <c r="N11992" s="131" t="e">
        <f t="shared" si="187"/>
        <v>#N/A</v>
      </c>
    </row>
    <row r="11993" spans="14:14" ht="12.75" customHeight="1" x14ac:dyDescent="0.25">
      <c r="N11993" s="131" t="e">
        <f t="shared" si="187"/>
        <v>#N/A</v>
      </c>
    </row>
    <row r="11994" spans="14:14" ht="12.75" customHeight="1" x14ac:dyDescent="0.25">
      <c r="N11994" s="131" t="e">
        <f t="shared" si="187"/>
        <v>#N/A</v>
      </c>
    </row>
    <row r="11995" spans="14:14" ht="12.75" customHeight="1" x14ac:dyDescent="0.25">
      <c r="N11995" s="131" t="e">
        <f t="shared" si="187"/>
        <v>#N/A</v>
      </c>
    </row>
    <row r="11996" spans="14:14" ht="12.75" customHeight="1" x14ac:dyDescent="0.25">
      <c r="N11996" s="131" t="e">
        <f t="shared" si="187"/>
        <v>#N/A</v>
      </c>
    </row>
    <row r="11997" spans="14:14" ht="12.75" customHeight="1" x14ac:dyDescent="0.25">
      <c r="N11997" s="131" t="e">
        <f t="shared" si="187"/>
        <v>#N/A</v>
      </c>
    </row>
    <row r="11998" spans="14:14" ht="12.75" customHeight="1" x14ac:dyDescent="0.25">
      <c r="N11998" s="131" t="e">
        <f t="shared" si="187"/>
        <v>#N/A</v>
      </c>
    </row>
    <row r="11999" spans="14:14" ht="12.75" customHeight="1" x14ac:dyDescent="0.25">
      <c r="N11999" s="131" t="e">
        <f t="shared" si="187"/>
        <v>#N/A</v>
      </c>
    </row>
    <row r="12000" spans="14:14" ht="12.75" customHeight="1" x14ac:dyDescent="0.25">
      <c r="N12000" s="131" t="e">
        <f t="shared" si="187"/>
        <v>#N/A</v>
      </c>
    </row>
    <row r="12001" spans="14:14" ht="12.75" customHeight="1" x14ac:dyDescent="0.25">
      <c r="N12001" s="131" t="e">
        <f t="shared" si="187"/>
        <v>#N/A</v>
      </c>
    </row>
    <row r="12002" spans="14:14" ht="12.75" customHeight="1" x14ac:dyDescent="0.25">
      <c r="N12002" s="131" t="e">
        <f t="shared" si="187"/>
        <v>#N/A</v>
      </c>
    </row>
    <row r="12003" spans="14:14" ht="12.75" customHeight="1" x14ac:dyDescent="0.25">
      <c r="N12003" s="131" t="e">
        <f t="shared" si="187"/>
        <v>#N/A</v>
      </c>
    </row>
    <row r="12004" spans="14:14" ht="12.75" customHeight="1" x14ac:dyDescent="0.25">
      <c r="N12004" s="131" t="e">
        <f t="shared" si="187"/>
        <v>#N/A</v>
      </c>
    </row>
    <row r="12005" spans="14:14" ht="12.75" customHeight="1" x14ac:dyDescent="0.25">
      <c r="N12005" s="131" t="e">
        <f t="shared" si="187"/>
        <v>#N/A</v>
      </c>
    </row>
    <row r="12006" spans="14:14" ht="12.75" customHeight="1" x14ac:dyDescent="0.25">
      <c r="N12006" s="131" t="e">
        <f t="shared" si="187"/>
        <v>#N/A</v>
      </c>
    </row>
    <row r="12007" spans="14:14" ht="12.75" customHeight="1" x14ac:dyDescent="0.25">
      <c r="N12007" s="131" t="e">
        <f t="shared" si="187"/>
        <v>#N/A</v>
      </c>
    </row>
    <row r="12008" spans="14:14" ht="12.75" customHeight="1" x14ac:dyDescent="0.25">
      <c r="N12008" s="131" t="e">
        <f t="shared" si="187"/>
        <v>#N/A</v>
      </c>
    </row>
    <row r="12009" spans="14:14" ht="12.75" customHeight="1" x14ac:dyDescent="0.25">
      <c r="N12009" s="131" t="e">
        <f t="shared" si="187"/>
        <v>#N/A</v>
      </c>
    </row>
    <row r="12010" spans="14:14" ht="12.75" customHeight="1" x14ac:dyDescent="0.25">
      <c r="N12010" s="131" t="e">
        <f t="shared" si="187"/>
        <v>#N/A</v>
      </c>
    </row>
    <row r="12011" spans="14:14" ht="12.75" customHeight="1" x14ac:dyDescent="0.25">
      <c r="N12011" s="131" t="e">
        <f t="shared" si="187"/>
        <v>#N/A</v>
      </c>
    </row>
    <row r="12012" spans="14:14" ht="12.75" customHeight="1" x14ac:dyDescent="0.25">
      <c r="N12012" s="131" t="e">
        <f t="shared" si="187"/>
        <v>#N/A</v>
      </c>
    </row>
    <row r="12013" spans="14:14" ht="12.75" customHeight="1" x14ac:dyDescent="0.25">
      <c r="N12013" s="131" t="e">
        <f t="shared" si="187"/>
        <v>#N/A</v>
      </c>
    </row>
    <row r="12014" spans="14:14" ht="12.75" customHeight="1" x14ac:dyDescent="0.25">
      <c r="N12014" s="131" t="e">
        <f t="shared" si="187"/>
        <v>#N/A</v>
      </c>
    </row>
    <row r="12015" spans="14:14" ht="12.75" customHeight="1" x14ac:dyDescent="0.25">
      <c r="N12015" s="131" t="e">
        <f t="shared" si="187"/>
        <v>#N/A</v>
      </c>
    </row>
    <row r="12016" spans="14:14" ht="12.75" customHeight="1" x14ac:dyDescent="0.25">
      <c r="N12016" s="131" t="e">
        <f t="shared" si="187"/>
        <v>#N/A</v>
      </c>
    </row>
    <row r="12017" spans="14:14" ht="12.75" customHeight="1" x14ac:dyDescent="0.25">
      <c r="N12017" s="131" t="e">
        <f t="shared" si="187"/>
        <v>#N/A</v>
      </c>
    </row>
    <row r="12018" spans="14:14" ht="12.75" customHeight="1" x14ac:dyDescent="0.25">
      <c r="N12018" s="131" t="e">
        <f t="shared" si="187"/>
        <v>#N/A</v>
      </c>
    </row>
    <row r="12019" spans="14:14" ht="12.75" customHeight="1" x14ac:dyDescent="0.25">
      <c r="N12019" s="131" t="e">
        <f t="shared" si="187"/>
        <v>#N/A</v>
      </c>
    </row>
    <row r="12020" spans="14:14" ht="12.75" customHeight="1" x14ac:dyDescent="0.25">
      <c r="N12020" s="131" t="e">
        <f t="shared" si="187"/>
        <v>#N/A</v>
      </c>
    </row>
    <row r="12021" spans="14:14" ht="12.75" customHeight="1" x14ac:dyDescent="0.25">
      <c r="N12021" s="131" t="e">
        <f t="shared" si="187"/>
        <v>#N/A</v>
      </c>
    </row>
    <row r="12022" spans="14:14" ht="12.75" customHeight="1" x14ac:dyDescent="0.25">
      <c r="N12022" s="131" t="e">
        <f t="shared" si="187"/>
        <v>#N/A</v>
      </c>
    </row>
    <row r="12023" spans="14:14" ht="12.75" customHeight="1" x14ac:dyDescent="0.25">
      <c r="N12023" s="131" t="e">
        <f t="shared" si="187"/>
        <v>#N/A</v>
      </c>
    </row>
    <row r="12024" spans="14:14" ht="12.75" customHeight="1" x14ac:dyDescent="0.25">
      <c r="N12024" s="131" t="e">
        <f t="shared" si="187"/>
        <v>#N/A</v>
      </c>
    </row>
    <row r="12025" spans="14:14" ht="12.75" customHeight="1" x14ac:dyDescent="0.25">
      <c r="N12025" s="131" t="e">
        <f t="shared" si="187"/>
        <v>#N/A</v>
      </c>
    </row>
    <row r="12026" spans="14:14" ht="12.75" customHeight="1" x14ac:dyDescent="0.25">
      <c r="N12026" s="131" t="e">
        <f t="shared" si="187"/>
        <v>#N/A</v>
      </c>
    </row>
    <row r="12027" spans="14:14" ht="12.75" customHeight="1" x14ac:dyDescent="0.25">
      <c r="N12027" s="131" t="e">
        <f t="shared" si="187"/>
        <v>#N/A</v>
      </c>
    </row>
    <row r="12028" spans="14:14" ht="12.75" customHeight="1" x14ac:dyDescent="0.25">
      <c r="N12028" s="131" t="e">
        <f t="shared" si="187"/>
        <v>#N/A</v>
      </c>
    </row>
    <row r="12029" spans="14:14" ht="12.75" customHeight="1" x14ac:dyDescent="0.25">
      <c r="N12029" s="131" t="e">
        <f t="shared" si="187"/>
        <v>#N/A</v>
      </c>
    </row>
    <row r="12030" spans="14:14" ht="12.75" customHeight="1" x14ac:dyDescent="0.25">
      <c r="N12030" s="131" t="e">
        <f t="shared" si="187"/>
        <v>#N/A</v>
      </c>
    </row>
    <row r="12031" spans="14:14" ht="12.75" customHeight="1" x14ac:dyDescent="0.25">
      <c r="N12031" s="131" t="e">
        <f t="shared" si="187"/>
        <v>#N/A</v>
      </c>
    </row>
    <row r="12032" spans="14:14" ht="12.75" customHeight="1" x14ac:dyDescent="0.25">
      <c r="N12032" s="131" t="e">
        <f t="shared" si="187"/>
        <v>#N/A</v>
      </c>
    </row>
    <row r="12033" spans="14:14" ht="12.75" customHeight="1" x14ac:dyDescent="0.25">
      <c r="N12033" s="131" t="e">
        <f t="shared" si="187"/>
        <v>#N/A</v>
      </c>
    </row>
    <row r="12034" spans="14:14" ht="12.75" customHeight="1" x14ac:dyDescent="0.25">
      <c r="N12034" s="131" t="e">
        <f t="shared" si="187"/>
        <v>#N/A</v>
      </c>
    </row>
    <row r="12035" spans="14:14" ht="12.75" customHeight="1" x14ac:dyDescent="0.25">
      <c r="N12035" s="131" t="e">
        <f t="shared" si="187"/>
        <v>#N/A</v>
      </c>
    </row>
    <row r="12036" spans="14:14" ht="12.75" customHeight="1" x14ac:dyDescent="0.25">
      <c r="N12036" s="131" t="e">
        <f t="shared" ref="N12036:N12099" si="188">VLOOKUP(I12036,$O$3:$P$10,2,FALSE)</f>
        <v>#N/A</v>
      </c>
    </row>
    <row r="12037" spans="14:14" ht="12.75" customHeight="1" x14ac:dyDescent="0.25">
      <c r="N12037" s="131" t="e">
        <f t="shared" si="188"/>
        <v>#N/A</v>
      </c>
    </row>
    <row r="12038" spans="14:14" ht="12.75" customHeight="1" x14ac:dyDescent="0.25">
      <c r="N12038" s="131" t="e">
        <f t="shared" si="188"/>
        <v>#N/A</v>
      </c>
    </row>
    <row r="12039" spans="14:14" ht="12.75" customHeight="1" x14ac:dyDescent="0.25">
      <c r="N12039" s="131" t="e">
        <f t="shared" si="188"/>
        <v>#N/A</v>
      </c>
    </row>
    <row r="12040" spans="14:14" ht="12.75" customHeight="1" x14ac:dyDescent="0.25">
      <c r="N12040" s="131" t="e">
        <f t="shared" si="188"/>
        <v>#N/A</v>
      </c>
    </row>
    <row r="12041" spans="14:14" ht="12.75" customHeight="1" x14ac:dyDescent="0.25">
      <c r="N12041" s="131" t="e">
        <f t="shared" si="188"/>
        <v>#N/A</v>
      </c>
    </row>
    <row r="12042" spans="14:14" ht="12.75" customHeight="1" x14ac:dyDescent="0.25">
      <c r="N12042" s="131" t="e">
        <f t="shared" si="188"/>
        <v>#N/A</v>
      </c>
    </row>
    <row r="12043" spans="14:14" ht="12.75" customHeight="1" x14ac:dyDescent="0.25">
      <c r="N12043" s="131" t="e">
        <f t="shared" si="188"/>
        <v>#N/A</v>
      </c>
    </row>
    <row r="12044" spans="14:14" ht="12.75" customHeight="1" x14ac:dyDescent="0.25">
      <c r="N12044" s="131" t="e">
        <f t="shared" si="188"/>
        <v>#N/A</v>
      </c>
    </row>
    <row r="12045" spans="14:14" ht="12.75" customHeight="1" x14ac:dyDescent="0.25">
      <c r="N12045" s="131" t="e">
        <f t="shared" si="188"/>
        <v>#N/A</v>
      </c>
    </row>
    <row r="12046" spans="14:14" ht="12.75" customHeight="1" x14ac:dyDescent="0.25">
      <c r="N12046" s="131" t="e">
        <f t="shared" si="188"/>
        <v>#N/A</v>
      </c>
    </row>
    <row r="12047" spans="14:14" ht="12.75" customHeight="1" x14ac:dyDescent="0.25">
      <c r="N12047" s="131" t="e">
        <f t="shared" si="188"/>
        <v>#N/A</v>
      </c>
    </row>
    <row r="12048" spans="14:14" ht="12.75" customHeight="1" x14ac:dyDescent="0.25">
      <c r="N12048" s="131" t="e">
        <f t="shared" si="188"/>
        <v>#N/A</v>
      </c>
    </row>
    <row r="12049" spans="14:14" ht="12.75" customHeight="1" x14ac:dyDescent="0.25">
      <c r="N12049" s="131" t="e">
        <f t="shared" si="188"/>
        <v>#N/A</v>
      </c>
    </row>
    <row r="12050" spans="14:14" ht="12.75" customHeight="1" x14ac:dyDescent="0.25">
      <c r="N12050" s="131" t="e">
        <f t="shared" si="188"/>
        <v>#N/A</v>
      </c>
    </row>
    <row r="12051" spans="14:14" ht="12.75" customHeight="1" x14ac:dyDescent="0.25">
      <c r="N12051" s="131" t="e">
        <f t="shared" si="188"/>
        <v>#N/A</v>
      </c>
    </row>
    <row r="12052" spans="14:14" ht="12.75" customHeight="1" x14ac:dyDescent="0.25">
      <c r="N12052" s="131" t="e">
        <f t="shared" si="188"/>
        <v>#N/A</v>
      </c>
    </row>
    <row r="12053" spans="14:14" ht="12.75" customHeight="1" x14ac:dyDescent="0.25">
      <c r="N12053" s="131" t="e">
        <f t="shared" si="188"/>
        <v>#N/A</v>
      </c>
    </row>
    <row r="12054" spans="14:14" ht="12.75" customHeight="1" x14ac:dyDescent="0.25">
      <c r="N12054" s="131" t="e">
        <f t="shared" si="188"/>
        <v>#N/A</v>
      </c>
    </row>
    <row r="12055" spans="14:14" ht="12.75" customHeight="1" x14ac:dyDescent="0.25">
      <c r="N12055" s="131" t="e">
        <f t="shared" si="188"/>
        <v>#N/A</v>
      </c>
    </row>
    <row r="12056" spans="14:14" ht="12.75" customHeight="1" x14ac:dyDescent="0.25">
      <c r="N12056" s="131" t="e">
        <f t="shared" si="188"/>
        <v>#N/A</v>
      </c>
    </row>
    <row r="12057" spans="14:14" ht="12.75" customHeight="1" x14ac:dyDescent="0.25">
      <c r="N12057" s="131" t="e">
        <f t="shared" si="188"/>
        <v>#N/A</v>
      </c>
    </row>
    <row r="12058" spans="14:14" ht="12.75" customHeight="1" x14ac:dyDescent="0.25">
      <c r="N12058" s="131" t="e">
        <f t="shared" si="188"/>
        <v>#N/A</v>
      </c>
    </row>
    <row r="12059" spans="14:14" ht="12.75" customHeight="1" x14ac:dyDescent="0.25">
      <c r="N12059" s="131" t="e">
        <f t="shared" si="188"/>
        <v>#N/A</v>
      </c>
    </row>
    <row r="12060" spans="14:14" ht="12.75" customHeight="1" x14ac:dyDescent="0.25">
      <c r="N12060" s="131" t="e">
        <f t="shared" si="188"/>
        <v>#N/A</v>
      </c>
    </row>
    <row r="12061" spans="14:14" ht="12.75" customHeight="1" x14ac:dyDescent="0.25">
      <c r="N12061" s="131" t="e">
        <f t="shared" si="188"/>
        <v>#N/A</v>
      </c>
    </row>
    <row r="12062" spans="14:14" ht="12.75" customHeight="1" x14ac:dyDescent="0.25">
      <c r="N12062" s="131" t="e">
        <f t="shared" si="188"/>
        <v>#N/A</v>
      </c>
    </row>
    <row r="12063" spans="14:14" ht="12.75" customHeight="1" x14ac:dyDescent="0.25">
      <c r="N12063" s="131" t="e">
        <f t="shared" si="188"/>
        <v>#N/A</v>
      </c>
    </row>
    <row r="12064" spans="14:14" ht="12.75" customHeight="1" x14ac:dyDescent="0.25">
      <c r="N12064" s="131" t="e">
        <f t="shared" si="188"/>
        <v>#N/A</v>
      </c>
    </row>
    <row r="12065" spans="14:14" ht="12.75" customHeight="1" x14ac:dyDescent="0.25">
      <c r="N12065" s="131" t="e">
        <f t="shared" si="188"/>
        <v>#N/A</v>
      </c>
    </row>
    <row r="12066" spans="14:14" ht="12.75" customHeight="1" x14ac:dyDescent="0.25">
      <c r="N12066" s="131" t="e">
        <f t="shared" si="188"/>
        <v>#N/A</v>
      </c>
    </row>
    <row r="12067" spans="14:14" ht="12.75" customHeight="1" x14ac:dyDescent="0.25">
      <c r="N12067" s="131" t="e">
        <f t="shared" si="188"/>
        <v>#N/A</v>
      </c>
    </row>
    <row r="12068" spans="14:14" ht="12.75" customHeight="1" x14ac:dyDescent="0.25">
      <c r="N12068" s="131" t="e">
        <f t="shared" si="188"/>
        <v>#N/A</v>
      </c>
    </row>
    <row r="12069" spans="14:14" ht="12.75" customHeight="1" x14ac:dyDescent="0.25">
      <c r="N12069" s="131" t="e">
        <f t="shared" si="188"/>
        <v>#N/A</v>
      </c>
    </row>
    <row r="12070" spans="14:14" ht="12.75" customHeight="1" x14ac:dyDescent="0.25">
      <c r="N12070" s="131" t="e">
        <f t="shared" si="188"/>
        <v>#N/A</v>
      </c>
    </row>
    <row r="12071" spans="14:14" ht="12.75" customHeight="1" x14ac:dyDescent="0.25">
      <c r="N12071" s="131" t="e">
        <f t="shared" si="188"/>
        <v>#N/A</v>
      </c>
    </row>
    <row r="12072" spans="14:14" ht="12.75" customHeight="1" x14ac:dyDescent="0.25">
      <c r="N12072" s="131" t="e">
        <f t="shared" si="188"/>
        <v>#N/A</v>
      </c>
    </row>
    <row r="12073" spans="14:14" ht="12.75" customHeight="1" x14ac:dyDescent="0.25">
      <c r="N12073" s="131" t="e">
        <f t="shared" si="188"/>
        <v>#N/A</v>
      </c>
    </row>
    <row r="12074" spans="14:14" ht="12.75" customHeight="1" x14ac:dyDescent="0.25">
      <c r="N12074" s="131" t="e">
        <f t="shared" si="188"/>
        <v>#N/A</v>
      </c>
    </row>
    <row r="12075" spans="14:14" ht="12.75" customHeight="1" x14ac:dyDescent="0.25">
      <c r="N12075" s="131" t="e">
        <f t="shared" si="188"/>
        <v>#N/A</v>
      </c>
    </row>
    <row r="12076" spans="14:14" ht="12.75" customHeight="1" x14ac:dyDescent="0.25">
      <c r="N12076" s="131" t="e">
        <f t="shared" si="188"/>
        <v>#N/A</v>
      </c>
    </row>
    <row r="12077" spans="14:14" ht="12.75" customHeight="1" x14ac:dyDescent="0.25">
      <c r="N12077" s="131" t="e">
        <f t="shared" si="188"/>
        <v>#N/A</v>
      </c>
    </row>
    <row r="12078" spans="14:14" ht="12.75" customHeight="1" x14ac:dyDescent="0.25">
      <c r="N12078" s="131" t="e">
        <f t="shared" si="188"/>
        <v>#N/A</v>
      </c>
    </row>
    <row r="12079" spans="14:14" ht="12.75" customHeight="1" x14ac:dyDescent="0.25">
      <c r="N12079" s="131" t="e">
        <f t="shared" si="188"/>
        <v>#N/A</v>
      </c>
    </row>
    <row r="12080" spans="14:14" ht="12.75" customHeight="1" x14ac:dyDescent="0.25">
      <c r="N12080" s="131" t="e">
        <f t="shared" si="188"/>
        <v>#N/A</v>
      </c>
    </row>
    <row r="12081" spans="14:14" ht="12.75" customHeight="1" x14ac:dyDescent="0.25">
      <c r="N12081" s="131" t="e">
        <f t="shared" si="188"/>
        <v>#N/A</v>
      </c>
    </row>
    <row r="12082" spans="14:14" ht="12.75" customHeight="1" x14ac:dyDescent="0.25">
      <c r="N12082" s="131" t="e">
        <f t="shared" si="188"/>
        <v>#N/A</v>
      </c>
    </row>
    <row r="12083" spans="14:14" ht="12.75" customHeight="1" x14ac:dyDescent="0.25">
      <c r="N12083" s="131" t="e">
        <f t="shared" si="188"/>
        <v>#N/A</v>
      </c>
    </row>
    <row r="12084" spans="14:14" ht="12.75" customHeight="1" x14ac:dyDescent="0.25">
      <c r="N12084" s="131" t="e">
        <f t="shared" si="188"/>
        <v>#N/A</v>
      </c>
    </row>
    <row r="12085" spans="14:14" ht="12.75" customHeight="1" x14ac:dyDescent="0.25">
      <c r="N12085" s="131" t="e">
        <f t="shared" si="188"/>
        <v>#N/A</v>
      </c>
    </row>
    <row r="12086" spans="14:14" ht="12.75" customHeight="1" x14ac:dyDescent="0.25">
      <c r="N12086" s="131" t="e">
        <f t="shared" si="188"/>
        <v>#N/A</v>
      </c>
    </row>
    <row r="12087" spans="14:14" ht="12.75" customHeight="1" x14ac:dyDescent="0.25">
      <c r="N12087" s="131" t="e">
        <f t="shared" si="188"/>
        <v>#N/A</v>
      </c>
    </row>
    <row r="12088" spans="14:14" ht="12.75" customHeight="1" x14ac:dyDescent="0.25">
      <c r="N12088" s="131" t="e">
        <f t="shared" si="188"/>
        <v>#N/A</v>
      </c>
    </row>
    <row r="12089" spans="14:14" ht="12.75" customHeight="1" x14ac:dyDescent="0.25">
      <c r="N12089" s="131" t="e">
        <f t="shared" si="188"/>
        <v>#N/A</v>
      </c>
    </row>
    <row r="12090" spans="14:14" ht="12.75" customHeight="1" x14ac:dyDescent="0.25">
      <c r="N12090" s="131" t="e">
        <f t="shared" si="188"/>
        <v>#N/A</v>
      </c>
    </row>
    <row r="12091" spans="14:14" ht="12.75" customHeight="1" x14ac:dyDescent="0.25">
      <c r="N12091" s="131" t="e">
        <f t="shared" si="188"/>
        <v>#N/A</v>
      </c>
    </row>
    <row r="12092" spans="14:14" ht="12.75" customHeight="1" x14ac:dyDescent="0.25">
      <c r="N12092" s="131" t="e">
        <f t="shared" si="188"/>
        <v>#N/A</v>
      </c>
    </row>
    <row r="12093" spans="14:14" ht="12.75" customHeight="1" x14ac:dyDescent="0.25">
      <c r="N12093" s="131" t="e">
        <f t="shared" si="188"/>
        <v>#N/A</v>
      </c>
    </row>
    <row r="12094" spans="14:14" ht="12.75" customHeight="1" x14ac:dyDescent="0.25">
      <c r="N12094" s="131" t="e">
        <f t="shared" si="188"/>
        <v>#N/A</v>
      </c>
    </row>
    <row r="12095" spans="14:14" ht="12.75" customHeight="1" x14ac:dyDescent="0.25">
      <c r="N12095" s="131" t="e">
        <f t="shared" si="188"/>
        <v>#N/A</v>
      </c>
    </row>
    <row r="12096" spans="14:14" ht="12.75" customHeight="1" x14ac:dyDescent="0.25">
      <c r="N12096" s="131" t="e">
        <f t="shared" si="188"/>
        <v>#N/A</v>
      </c>
    </row>
    <row r="12097" spans="14:14" ht="12.75" customHeight="1" x14ac:dyDescent="0.25">
      <c r="N12097" s="131" t="e">
        <f t="shared" si="188"/>
        <v>#N/A</v>
      </c>
    </row>
    <row r="12098" spans="14:14" ht="12.75" customHeight="1" x14ac:dyDescent="0.25">
      <c r="N12098" s="131" t="e">
        <f t="shared" si="188"/>
        <v>#N/A</v>
      </c>
    </row>
    <row r="12099" spans="14:14" ht="12.75" customHeight="1" x14ac:dyDescent="0.25">
      <c r="N12099" s="131" t="e">
        <f t="shared" si="188"/>
        <v>#N/A</v>
      </c>
    </row>
    <row r="12100" spans="14:14" ht="12.75" customHeight="1" x14ac:dyDescent="0.25">
      <c r="N12100" s="131" t="e">
        <f t="shared" ref="N12100:N12163" si="189">VLOOKUP(I12100,$O$3:$P$10,2,FALSE)</f>
        <v>#N/A</v>
      </c>
    </row>
    <row r="12101" spans="14:14" ht="12.75" customHeight="1" x14ac:dyDescent="0.25">
      <c r="N12101" s="131" t="e">
        <f t="shared" si="189"/>
        <v>#N/A</v>
      </c>
    </row>
    <row r="12102" spans="14:14" ht="12.75" customHeight="1" x14ac:dyDescent="0.25">
      <c r="N12102" s="131" t="e">
        <f t="shared" si="189"/>
        <v>#N/A</v>
      </c>
    </row>
    <row r="12103" spans="14:14" ht="12.75" customHeight="1" x14ac:dyDescent="0.25">
      <c r="N12103" s="131" t="e">
        <f t="shared" si="189"/>
        <v>#N/A</v>
      </c>
    </row>
    <row r="12104" spans="14:14" ht="12.75" customHeight="1" x14ac:dyDescent="0.25">
      <c r="N12104" s="131" t="e">
        <f t="shared" si="189"/>
        <v>#N/A</v>
      </c>
    </row>
    <row r="12105" spans="14:14" ht="12.75" customHeight="1" x14ac:dyDescent="0.25">
      <c r="N12105" s="131" t="e">
        <f t="shared" si="189"/>
        <v>#N/A</v>
      </c>
    </row>
    <row r="12106" spans="14:14" ht="12.75" customHeight="1" x14ac:dyDescent="0.25">
      <c r="N12106" s="131" t="e">
        <f t="shared" si="189"/>
        <v>#N/A</v>
      </c>
    </row>
    <row r="12107" spans="14:14" ht="12.75" customHeight="1" x14ac:dyDescent="0.25">
      <c r="N12107" s="131" t="e">
        <f t="shared" si="189"/>
        <v>#N/A</v>
      </c>
    </row>
    <row r="12108" spans="14:14" ht="12.75" customHeight="1" x14ac:dyDescent="0.25">
      <c r="N12108" s="131" t="e">
        <f t="shared" si="189"/>
        <v>#N/A</v>
      </c>
    </row>
    <row r="12109" spans="14:14" ht="12.75" customHeight="1" x14ac:dyDescent="0.25">
      <c r="N12109" s="131" t="e">
        <f t="shared" si="189"/>
        <v>#N/A</v>
      </c>
    </row>
    <row r="12110" spans="14:14" ht="12.75" customHeight="1" x14ac:dyDescent="0.25">
      <c r="N12110" s="131" t="e">
        <f t="shared" si="189"/>
        <v>#N/A</v>
      </c>
    </row>
    <row r="12111" spans="14:14" ht="12.75" customHeight="1" x14ac:dyDescent="0.25">
      <c r="N12111" s="131" t="e">
        <f t="shared" si="189"/>
        <v>#N/A</v>
      </c>
    </row>
    <row r="12112" spans="14:14" ht="12.75" customHeight="1" x14ac:dyDescent="0.25">
      <c r="N12112" s="131" t="e">
        <f t="shared" si="189"/>
        <v>#N/A</v>
      </c>
    </row>
    <row r="12113" spans="14:14" ht="12.75" customHeight="1" x14ac:dyDescent="0.25">
      <c r="N12113" s="131" t="e">
        <f t="shared" si="189"/>
        <v>#N/A</v>
      </c>
    </row>
    <row r="12114" spans="14:14" ht="12.75" customHeight="1" x14ac:dyDescent="0.25">
      <c r="N12114" s="131" t="e">
        <f t="shared" si="189"/>
        <v>#N/A</v>
      </c>
    </row>
    <row r="12115" spans="14:14" ht="12.75" customHeight="1" x14ac:dyDescent="0.25">
      <c r="N12115" s="131" t="e">
        <f t="shared" si="189"/>
        <v>#N/A</v>
      </c>
    </row>
    <row r="12116" spans="14:14" ht="12.75" customHeight="1" x14ac:dyDescent="0.25">
      <c r="N12116" s="131" t="e">
        <f t="shared" si="189"/>
        <v>#N/A</v>
      </c>
    </row>
    <row r="12117" spans="14:14" ht="12.75" customHeight="1" x14ac:dyDescent="0.25">
      <c r="N12117" s="131" t="e">
        <f t="shared" si="189"/>
        <v>#N/A</v>
      </c>
    </row>
    <row r="12118" spans="14:14" ht="12.75" customHeight="1" x14ac:dyDescent="0.25">
      <c r="N12118" s="131" t="e">
        <f t="shared" si="189"/>
        <v>#N/A</v>
      </c>
    </row>
    <row r="12119" spans="14:14" ht="12.75" customHeight="1" x14ac:dyDescent="0.25">
      <c r="N12119" s="131" t="e">
        <f t="shared" si="189"/>
        <v>#N/A</v>
      </c>
    </row>
    <row r="12120" spans="14:14" ht="12.75" customHeight="1" x14ac:dyDescent="0.25">
      <c r="N12120" s="131" t="e">
        <f t="shared" si="189"/>
        <v>#N/A</v>
      </c>
    </row>
    <row r="12121" spans="14:14" ht="12.75" customHeight="1" x14ac:dyDescent="0.25">
      <c r="N12121" s="131" t="e">
        <f t="shared" si="189"/>
        <v>#N/A</v>
      </c>
    </row>
    <row r="12122" spans="14:14" ht="12.75" customHeight="1" x14ac:dyDescent="0.25">
      <c r="N12122" s="131" t="e">
        <f t="shared" si="189"/>
        <v>#N/A</v>
      </c>
    </row>
    <row r="12123" spans="14:14" ht="12.75" customHeight="1" x14ac:dyDescent="0.25">
      <c r="N12123" s="131" t="e">
        <f t="shared" si="189"/>
        <v>#N/A</v>
      </c>
    </row>
    <row r="12124" spans="14:14" ht="12.75" customHeight="1" x14ac:dyDescent="0.25">
      <c r="N12124" s="131" t="e">
        <f t="shared" si="189"/>
        <v>#N/A</v>
      </c>
    </row>
    <row r="12125" spans="14:14" ht="12.75" customHeight="1" x14ac:dyDescent="0.25">
      <c r="N12125" s="131" t="e">
        <f t="shared" si="189"/>
        <v>#N/A</v>
      </c>
    </row>
    <row r="12126" spans="14:14" ht="12.75" customHeight="1" x14ac:dyDescent="0.25">
      <c r="N12126" s="131" t="e">
        <f t="shared" si="189"/>
        <v>#N/A</v>
      </c>
    </row>
    <row r="12127" spans="14:14" ht="12.75" customHeight="1" x14ac:dyDescent="0.25">
      <c r="N12127" s="131" t="e">
        <f t="shared" si="189"/>
        <v>#N/A</v>
      </c>
    </row>
    <row r="12128" spans="14:14" ht="12.75" customHeight="1" x14ac:dyDescent="0.25">
      <c r="N12128" s="131" t="e">
        <f t="shared" si="189"/>
        <v>#N/A</v>
      </c>
    </row>
    <row r="12129" spans="14:14" ht="12.75" customHeight="1" x14ac:dyDescent="0.25">
      <c r="N12129" s="131" t="e">
        <f t="shared" si="189"/>
        <v>#N/A</v>
      </c>
    </row>
    <row r="12130" spans="14:14" ht="12.75" customHeight="1" x14ac:dyDescent="0.25">
      <c r="N12130" s="131" t="e">
        <f t="shared" si="189"/>
        <v>#N/A</v>
      </c>
    </row>
    <row r="12131" spans="14:14" ht="12.75" customHeight="1" x14ac:dyDescent="0.25">
      <c r="N12131" s="131" t="e">
        <f t="shared" si="189"/>
        <v>#N/A</v>
      </c>
    </row>
    <row r="12132" spans="14:14" ht="12.75" customHeight="1" x14ac:dyDescent="0.25">
      <c r="N12132" s="131" t="e">
        <f t="shared" si="189"/>
        <v>#N/A</v>
      </c>
    </row>
    <row r="12133" spans="14:14" ht="12.75" customHeight="1" x14ac:dyDescent="0.25">
      <c r="N12133" s="131" t="e">
        <f t="shared" si="189"/>
        <v>#N/A</v>
      </c>
    </row>
    <row r="12134" spans="14:14" ht="12.75" customHeight="1" x14ac:dyDescent="0.25">
      <c r="N12134" s="131" t="e">
        <f t="shared" si="189"/>
        <v>#N/A</v>
      </c>
    </row>
    <row r="12135" spans="14:14" ht="12.75" customHeight="1" x14ac:dyDescent="0.25">
      <c r="N12135" s="131" t="e">
        <f t="shared" si="189"/>
        <v>#N/A</v>
      </c>
    </row>
    <row r="12136" spans="14:14" ht="12.75" customHeight="1" x14ac:dyDescent="0.25">
      <c r="N12136" s="131" t="e">
        <f t="shared" si="189"/>
        <v>#N/A</v>
      </c>
    </row>
    <row r="12137" spans="14:14" ht="12.75" customHeight="1" x14ac:dyDescent="0.25">
      <c r="N12137" s="131" t="e">
        <f t="shared" si="189"/>
        <v>#N/A</v>
      </c>
    </row>
    <row r="12138" spans="14:14" ht="12.75" customHeight="1" x14ac:dyDescent="0.25">
      <c r="N12138" s="131" t="e">
        <f t="shared" si="189"/>
        <v>#N/A</v>
      </c>
    </row>
    <row r="12139" spans="14:14" ht="12.75" customHeight="1" x14ac:dyDescent="0.25">
      <c r="N12139" s="131" t="e">
        <f t="shared" si="189"/>
        <v>#N/A</v>
      </c>
    </row>
    <row r="12140" spans="14:14" ht="12.75" customHeight="1" x14ac:dyDescent="0.25">
      <c r="N12140" s="131" t="e">
        <f t="shared" si="189"/>
        <v>#N/A</v>
      </c>
    </row>
    <row r="12141" spans="14:14" ht="12.75" customHeight="1" x14ac:dyDescent="0.25">
      <c r="N12141" s="131" t="e">
        <f t="shared" si="189"/>
        <v>#N/A</v>
      </c>
    </row>
    <row r="12142" spans="14:14" ht="12.75" customHeight="1" x14ac:dyDescent="0.25">
      <c r="N12142" s="131" t="e">
        <f t="shared" si="189"/>
        <v>#N/A</v>
      </c>
    </row>
    <row r="12143" spans="14:14" ht="12.75" customHeight="1" x14ac:dyDescent="0.25">
      <c r="N12143" s="131" t="e">
        <f t="shared" si="189"/>
        <v>#N/A</v>
      </c>
    </row>
    <row r="12144" spans="14:14" ht="12.75" customHeight="1" x14ac:dyDescent="0.25">
      <c r="N12144" s="131" t="e">
        <f t="shared" si="189"/>
        <v>#N/A</v>
      </c>
    </row>
    <row r="12145" spans="14:14" ht="12.75" customHeight="1" x14ac:dyDescent="0.25">
      <c r="N12145" s="131" t="e">
        <f t="shared" si="189"/>
        <v>#N/A</v>
      </c>
    </row>
    <row r="12146" spans="14:14" ht="12.75" customHeight="1" x14ac:dyDescent="0.25">
      <c r="N12146" s="131" t="e">
        <f t="shared" si="189"/>
        <v>#N/A</v>
      </c>
    </row>
    <row r="12147" spans="14:14" ht="12.75" customHeight="1" x14ac:dyDescent="0.25">
      <c r="N12147" s="131" t="e">
        <f t="shared" si="189"/>
        <v>#N/A</v>
      </c>
    </row>
    <row r="12148" spans="14:14" ht="12.75" customHeight="1" x14ac:dyDescent="0.25">
      <c r="N12148" s="131" t="e">
        <f t="shared" si="189"/>
        <v>#N/A</v>
      </c>
    </row>
    <row r="12149" spans="14:14" ht="12.75" customHeight="1" x14ac:dyDescent="0.25">
      <c r="N12149" s="131" t="e">
        <f t="shared" si="189"/>
        <v>#N/A</v>
      </c>
    </row>
    <row r="12150" spans="14:14" ht="12.75" customHeight="1" x14ac:dyDescent="0.25">
      <c r="N12150" s="131" t="e">
        <f t="shared" si="189"/>
        <v>#N/A</v>
      </c>
    </row>
    <row r="12151" spans="14:14" ht="12.75" customHeight="1" x14ac:dyDescent="0.25">
      <c r="N12151" s="131" t="e">
        <f t="shared" si="189"/>
        <v>#N/A</v>
      </c>
    </row>
    <row r="12152" spans="14:14" ht="12.75" customHeight="1" x14ac:dyDescent="0.25">
      <c r="N12152" s="131" t="e">
        <f t="shared" si="189"/>
        <v>#N/A</v>
      </c>
    </row>
    <row r="12153" spans="14:14" ht="12.75" customHeight="1" x14ac:dyDescent="0.25">
      <c r="N12153" s="131" t="e">
        <f t="shared" si="189"/>
        <v>#N/A</v>
      </c>
    </row>
    <row r="12154" spans="14:14" ht="12.75" customHeight="1" x14ac:dyDescent="0.25">
      <c r="N12154" s="131" t="e">
        <f t="shared" si="189"/>
        <v>#N/A</v>
      </c>
    </row>
    <row r="12155" spans="14:14" ht="12.75" customHeight="1" x14ac:dyDescent="0.25">
      <c r="N12155" s="131" t="e">
        <f t="shared" si="189"/>
        <v>#N/A</v>
      </c>
    </row>
    <row r="12156" spans="14:14" ht="12.75" customHeight="1" x14ac:dyDescent="0.25">
      <c r="N12156" s="131" t="e">
        <f t="shared" si="189"/>
        <v>#N/A</v>
      </c>
    </row>
    <row r="12157" spans="14:14" ht="12.75" customHeight="1" x14ac:dyDescent="0.25">
      <c r="N12157" s="131" t="e">
        <f t="shared" si="189"/>
        <v>#N/A</v>
      </c>
    </row>
    <row r="12158" spans="14:14" ht="12.75" customHeight="1" x14ac:dyDescent="0.25">
      <c r="N12158" s="131" t="e">
        <f t="shared" si="189"/>
        <v>#N/A</v>
      </c>
    </row>
    <row r="12159" spans="14:14" ht="12.75" customHeight="1" x14ac:dyDescent="0.25">
      <c r="N12159" s="131" t="e">
        <f t="shared" si="189"/>
        <v>#N/A</v>
      </c>
    </row>
    <row r="12160" spans="14:14" ht="12.75" customHeight="1" x14ac:dyDescent="0.25">
      <c r="N12160" s="131" t="e">
        <f t="shared" si="189"/>
        <v>#N/A</v>
      </c>
    </row>
    <row r="12161" spans="14:14" ht="12.75" customHeight="1" x14ac:dyDescent="0.25">
      <c r="N12161" s="131" t="e">
        <f t="shared" si="189"/>
        <v>#N/A</v>
      </c>
    </row>
    <row r="12162" spans="14:14" ht="12.75" customHeight="1" x14ac:dyDescent="0.25">
      <c r="N12162" s="131" t="e">
        <f t="shared" si="189"/>
        <v>#N/A</v>
      </c>
    </row>
    <row r="12163" spans="14:14" ht="12.75" customHeight="1" x14ac:dyDescent="0.25">
      <c r="N12163" s="131" t="e">
        <f t="shared" si="189"/>
        <v>#N/A</v>
      </c>
    </row>
    <row r="12164" spans="14:14" ht="12.75" customHeight="1" x14ac:dyDescent="0.25">
      <c r="N12164" s="131" t="e">
        <f t="shared" ref="N12164:N12227" si="190">VLOOKUP(I12164,$O$3:$P$10,2,FALSE)</f>
        <v>#N/A</v>
      </c>
    </row>
    <row r="12165" spans="14:14" ht="12.75" customHeight="1" x14ac:dyDescent="0.25">
      <c r="N12165" s="131" t="e">
        <f t="shared" si="190"/>
        <v>#N/A</v>
      </c>
    </row>
    <row r="12166" spans="14:14" ht="12.75" customHeight="1" x14ac:dyDescent="0.25">
      <c r="N12166" s="131" t="e">
        <f t="shared" si="190"/>
        <v>#N/A</v>
      </c>
    </row>
    <row r="12167" spans="14:14" ht="12.75" customHeight="1" x14ac:dyDescent="0.25">
      <c r="N12167" s="131" t="e">
        <f t="shared" si="190"/>
        <v>#N/A</v>
      </c>
    </row>
    <row r="12168" spans="14:14" ht="12.75" customHeight="1" x14ac:dyDescent="0.25">
      <c r="N12168" s="131" t="e">
        <f t="shared" si="190"/>
        <v>#N/A</v>
      </c>
    </row>
    <row r="12169" spans="14:14" ht="12.75" customHeight="1" x14ac:dyDescent="0.25">
      <c r="N12169" s="131" t="e">
        <f t="shared" si="190"/>
        <v>#N/A</v>
      </c>
    </row>
    <row r="12170" spans="14:14" ht="12.75" customHeight="1" x14ac:dyDescent="0.25">
      <c r="N12170" s="131" t="e">
        <f t="shared" si="190"/>
        <v>#N/A</v>
      </c>
    </row>
    <row r="12171" spans="14:14" ht="12.75" customHeight="1" x14ac:dyDescent="0.25">
      <c r="N12171" s="131" t="e">
        <f t="shared" si="190"/>
        <v>#N/A</v>
      </c>
    </row>
    <row r="12172" spans="14:14" ht="12.75" customHeight="1" x14ac:dyDescent="0.25">
      <c r="N12172" s="131" t="e">
        <f t="shared" si="190"/>
        <v>#N/A</v>
      </c>
    </row>
    <row r="12173" spans="14:14" ht="12.75" customHeight="1" x14ac:dyDescent="0.25">
      <c r="N12173" s="131" t="e">
        <f t="shared" si="190"/>
        <v>#N/A</v>
      </c>
    </row>
    <row r="12174" spans="14:14" ht="12.75" customHeight="1" x14ac:dyDescent="0.25">
      <c r="N12174" s="131" t="e">
        <f t="shared" si="190"/>
        <v>#N/A</v>
      </c>
    </row>
    <row r="12175" spans="14:14" ht="12.75" customHeight="1" x14ac:dyDescent="0.25">
      <c r="N12175" s="131" t="e">
        <f t="shared" si="190"/>
        <v>#N/A</v>
      </c>
    </row>
    <row r="12176" spans="14:14" ht="12.75" customHeight="1" x14ac:dyDescent="0.25">
      <c r="N12176" s="131" t="e">
        <f t="shared" si="190"/>
        <v>#N/A</v>
      </c>
    </row>
    <row r="12177" spans="14:14" ht="12.75" customHeight="1" x14ac:dyDescent="0.25">
      <c r="N12177" s="131" t="e">
        <f t="shared" si="190"/>
        <v>#N/A</v>
      </c>
    </row>
    <row r="12178" spans="14:14" ht="12.75" customHeight="1" x14ac:dyDescent="0.25">
      <c r="N12178" s="131" t="e">
        <f t="shared" si="190"/>
        <v>#N/A</v>
      </c>
    </row>
    <row r="12179" spans="14:14" ht="12.75" customHeight="1" x14ac:dyDescent="0.25">
      <c r="N12179" s="131" t="e">
        <f t="shared" si="190"/>
        <v>#N/A</v>
      </c>
    </row>
    <row r="12180" spans="14:14" ht="12.75" customHeight="1" x14ac:dyDescent="0.25">
      <c r="N12180" s="131" t="e">
        <f t="shared" si="190"/>
        <v>#N/A</v>
      </c>
    </row>
    <row r="12181" spans="14:14" ht="12.75" customHeight="1" x14ac:dyDescent="0.25">
      <c r="N12181" s="131" t="e">
        <f t="shared" si="190"/>
        <v>#N/A</v>
      </c>
    </row>
    <row r="12182" spans="14:14" ht="12.75" customHeight="1" x14ac:dyDescent="0.25">
      <c r="N12182" s="131" t="e">
        <f t="shared" si="190"/>
        <v>#N/A</v>
      </c>
    </row>
    <row r="12183" spans="14:14" ht="12.75" customHeight="1" x14ac:dyDescent="0.25">
      <c r="N12183" s="131" t="e">
        <f t="shared" si="190"/>
        <v>#N/A</v>
      </c>
    </row>
    <row r="12184" spans="14:14" ht="12.75" customHeight="1" x14ac:dyDescent="0.25">
      <c r="N12184" s="131" t="e">
        <f t="shared" si="190"/>
        <v>#N/A</v>
      </c>
    </row>
    <row r="12185" spans="14:14" ht="12.75" customHeight="1" x14ac:dyDescent="0.25">
      <c r="N12185" s="131" t="e">
        <f t="shared" si="190"/>
        <v>#N/A</v>
      </c>
    </row>
    <row r="12186" spans="14:14" ht="12.75" customHeight="1" x14ac:dyDescent="0.25">
      <c r="N12186" s="131" t="e">
        <f t="shared" si="190"/>
        <v>#N/A</v>
      </c>
    </row>
    <row r="12187" spans="14:14" ht="12.75" customHeight="1" x14ac:dyDescent="0.25">
      <c r="N12187" s="131" t="e">
        <f t="shared" si="190"/>
        <v>#N/A</v>
      </c>
    </row>
    <row r="12188" spans="14:14" ht="12.75" customHeight="1" x14ac:dyDescent="0.25">
      <c r="N12188" s="131" t="e">
        <f t="shared" si="190"/>
        <v>#N/A</v>
      </c>
    </row>
    <row r="12189" spans="14:14" ht="12.75" customHeight="1" x14ac:dyDescent="0.25">
      <c r="N12189" s="131" t="e">
        <f t="shared" si="190"/>
        <v>#N/A</v>
      </c>
    </row>
    <row r="12190" spans="14:14" ht="12.75" customHeight="1" x14ac:dyDescent="0.25">
      <c r="N12190" s="131" t="e">
        <f t="shared" si="190"/>
        <v>#N/A</v>
      </c>
    </row>
    <row r="12191" spans="14:14" ht="12.75" customHeight="1" x14ac:dyDescent="0.25">
      <c r="N12191" s="131" t="e">
        <f t="shared" si="190"/>
        <v>#N/A</v>
      </c>
    </row>
    <row r="12192" spans="14:14" ht="12.75" customHeight="1" x14ac:dyDescent="0.25">
      <c r="N12192" s="131" t="e">
        <f t="shared" si="190"/>
        <v>#N/A</v>
      </c>
    </row>
    <row r="12193" spans="14:14" ht="12.75" customHeight="1" x14ac:dyDescent="0.25">
      <c r="N12193" s="131" t="e">
        <f t="shared" si="190"/>
        <v>#N/A</v>
      </c>
    </row>
    <row r="12194" spans="14:14" ht="12.75" customHeight="1" x14ac:dyDescent="0.25">
      <c r="N12194" s="131" t="e">
        <f t="shared" si="190"/>
        <v>#N/A</v>
      </c>
    </row>
    <row r="12195" spans="14:14" ht="12.75" customHeight="1" x14ac:dyDescent="0.25">
      <c r="N12195" s="131" t="e">
        <f t="shared" si="190"/>
        <v>#N/A</v>
      </c>
    </row>
    <row r="12196" spans="14:14" ht="12.75" customHeight="1" x14ac:dyDescent="0.25">
      <c r="N12196" s="131" t="e">
        <f t="shared" si="190"/>
        <v>#N/A</v>
      </c>
    </row>
    <row r="12197" spans="14:14" ht="12.75" customHeight="1" x14ac:dyDescent="0.25">
      <c r="N12197" s="131" t="e">
        <f t="shared" si="190"/>
        <v>#N/A</v>
      </c>
    </row>
    <row r="12198" spans="14:14" ht="12.75" customHeight="1" x14ac:dyDescent="0.25">
      <c r="N12198" s="131" t="e">
        <f t="shared" si="190"/>
        <v>#N/A</v>
      </c>
    </row>
    <row r="12199" spans="14:14" ht="12.75" customHeight="1" x14ac:dyDescent="0.25">
      <c r="N12199" s="131" t="e">
        <f t="shared" si="190"/>
        <v>#N/A</v>
      </c>
    </row>
    <row r="12200" spans="14:14" ht="12.75" customHeight="1" x14ac:dyDescent="0.25">
      <c r="N12200" s="131" t="e">
        <f t="shared" si="190"/>
        <v>#N/A</v>
      </c>
    </row>
    <row r="12201" spans="14:14" ht="12.75" customHeight="1" x14ac:dyDescent="0.25">
      <c r="N12201" s="131" t="e">
        <f t="shared" si="190"/>
        <v>#N/A</v>
      </c>
    </row>
    <row r="12202" spans="14:14" ht="12.75" customHeight="1" x14ac:dyDescent="0.25">
      <c r="N12202" s="131" t="e">
        <f t="shared" si="190"/>
        <v>#N/A</v>
      </c>
    </row>
    <row r="12203" spans="14:14" ht="12.75" customHeight="1" x14ac:dyDescent="0.25">
      <c r="N12203" s="131" t="e">
        <f t="shared" si="190"/>
        <v>#N/A</v>
      </c>
    </row>
    <row r="12204" spans="14:14" ht="12.75" customHeight="1" x14ac:dyDescent="0.25">
      <c r="N12204" s="131" t="e">
        <f t="shared" si="190"/>
        <v>#N/A</v>
      </c>
    </row>
    <row r="12205" spans="14:14" ht="12.75" customHeight="1" x14ac:dyDescent="0.25">
      <c r="N12205" s="131" t="e">
        <f t="shared" si="190"/>
        <v>#N/A</v>
      </c>
    </row>
    <row r="12206" spans="14:14" ht="12.75" customHeight="1" x14ac:dyDescent="0.25">
      <c r="N12206" s="131" t="e">
        <f t="shared" si="190"/>
        <v>#N/A</v>
      </c>
    </row>
    <row r="12207" spans="14:14" ht="12.75" customHeight="1" x14ac:dyDescent="0.25">
      <c r="N12207" s="131" t="e">
        <f t="shared" si="190"/>
        <v>#N/A</v>
      </c>
    </row>
    <row r="12208" spans="14:14" ht="12.75" customHeight="1" x14ac:dyDescent="0.25">
      <c r="N12208" s="131" t="e">
        <f t="shared" si="190"/>
        <v>#N/A</v>
      </c>
    </row>
    <row r="12209" spans="14:14" ht="12.75" customHeight="1" x14ac:dyDescent="0.25">
      <c r="N12209" s="131" t="e">
        <f t="shared" si="190"/>
        <v>#N/A</v>
      </c>
    </row>
    <row r="12210" spans="14:14" ht="12.75" customHeight="1" x14ac:dyDescent="0.25">
      <c r="N12210" s="131" t="e">
        <f t="shared" si="190"/>
        <v>#N/A</v>
      </c>
    </row>
    <row r="12211" spans="14:14" ht="12.75" customHeight="1" x14ac:dyDescent="0.25">
      <c r="N12211" s="131" t="e">
        <f t="shared" si="190"/>
        <v>#N/A</v>
      </c>
    </row>
    <row r="12212" spans="14:14" ht="12.75" customHeight="1" x14ac:dyDescent="0.25">
      <c r="N12212" s="131" t="e">
        <f t="shared" si="190"/>
        <v>#N/A</v>
      </c>
    </row>
    <row r="12213" spans="14:14" ht="12.75" customHeight="1" x14ac:dyDescent="0.25">
      <c r="N12213" s="131" t="e">
        <f t="shared" si="190"/>
        <v>#N/A</v>
      </c>
    </row>
    <row r="12214" spans="14:14" ht="12.75" customHeight="1" x14ac:dyDescent="0.25">
      <c r="N12214" s="131" t="e">
        <f t="shared" si="190"/>
        <v>#N/A</v>
      </c>
    </row>
    <row r="12215" spans="14:14" ht="12.75" customHeight="1" x14ac:dyDescent="0.25">
      <c r="N12215" s="131" t="e">
        <f t="shared" si="190"/>
        <v>#N/A</v>
      </c>
    </row>
    <row r="12216" spans="14:14" ht="12.75" customHeight="1" x14ac:dyDescent="0.25">
      <c r="N12216" s="131" t="e">
        <f t="shared" si="190"/>
        <v>#N/A</v>
      </c>
    </row>
    <row r="12217" spans="14:14" ht="12.75" customHeight="1" x14ac:dyDescent="0.25">
      <c r="N12217" s="131" t="e">
        <f t="shared" si="190"/>
        <v>#N/A</v>
      </c>
    </row>
    <row r="12218" spans="14:14" ht="12.75" customHeight="1" x14ac:dyDescent="0.25">
      <c r="N12218" s="131" t="e">
        <f t="shared" si="190"/>
        <v>#N/A</v>
      </c>
    </row>
    <row r="12219" spans="14:14" ht="12.75" customHeight="1" x14ac:dyDescent="0.25">
      <c r="N12219" s="131" t="e">
        <f t="shared" si="190"/>
        <v>#N/A</v>
      </c>
    </row>
    <row r="12220" spans="14:14" ht="12.75" customHeight="1" x14ac:dyDescent="0.25">
      <c r="N12220" s="131" t="e">
        <f t="shared" si="190"/>
        <v>#N/A</v>
      </c>
    </row>
    <row r="12221" spans="14:14" ht="12.75" customHeight="1" x14ac:dyDescent="0.25">
      <c r="N12221" s="131" t="e">
        <f t="shared" si="190"/>
        <v>#N/A</v>
      </c>
    </row>
    <row r="12222" spans="14:14" ht="12.75" customHeight="1" x14ac:dyDescent="0.25">
      <c r="N12222" s="131" t="e">
        <f t="shared" si="190"/>
        <v>#N/A</v>
      </c>
    </row>
    <row r="12223" spans="14:14" ht="12.75" customHeight="1" x14ac:dyDescent="0.25">
      <c r="N12223" s="131" t="e">
        <f t="shared" si="190"/>
        <v>#N/A</v>
      </c>
    </row>
    <row r="12224" spans="14:14" ht="12.75" customHeight="1" x14ac:dyDescent="0.25">
      <c r="N12224" s="131" t="e">
        <f t="shared" si="190"/>
        <v>#N/A</v>
      </c>
    </row>
    <row r="12225" spans="14:14" ht="12.75" customHeight="1" x14ac:dyDescent="0.25">
      <c r="N12225" s="131" t="e">
        <f t="shared" si="190"/>
        <v>#N/A</v>
      </c>
    </row>
    <row r="12226" spans="14:14" ht="12.75" customHeight="1" x14ac:dyDescent="0.25">
      <c r="N12226" s="131" t="e">
        <f t="shared" si="190"/>
        <v>#N/A</v>
      </c>
    </row>
    <row r="12227" spans="14:14" ht="12.75" customHeight="1" x14ac:dyDescent="0.25">
      <c r="N12227" s="131" t="e">
        <f t="shared" si="190"/>
        <v>#N/A</v>
      </c>
    </row>
    <row r="12228" spans="14:14" ht="12.75" customHeight="1" x14ac:dyDescent="0.25">
      <c r="N12228" s="131" t="e">
        <f t="shared" ref="N12228:N12291" si="191">VLOOKUP(I12228,$O$3:$P$10,2,FALSE)</f>
        <v>#N/A</v>
      </c>
    </row>
    <row r="12229" spans="14:14" ht="12.75" customHeight="1" x14ac:dyDescent="0.25">
      <c r="N12229" s="131" t="e">
        <f t="shared" si="191"/>
        <v>#N/A</v>
      </c>
    </row>
    <row r="12230" spans="14:14" ht="12.75" customHeight="1" x14ac:dyDescent="0.25">
      <c r="N12230" s="131" t="e">
        <f t="shared" si="191"/>
        <v>#N/A</v>
      </c>
    </row>
    <row r="12231" spans="14:14" ht="12.75" customHeight="1" x14ac:dyDescent="0.25">
      <c r="N12231" s="131" t="e">
        <f t="shared" si="191"/>
        <v>#N/A</v>
      </c>
    </row>
    <row r="12232" spans="14:14" ht="12.75" customHeight="1" x14ac:dyDescent="0.25">
      <c r="N12232" s="131" t="e">
        <f t="shared" si="191"/>
        <v>#N/A</v>
      </c>
    </row>
    <row r="12233" spans="14:14" ht="12.75" customHeight="1" x14ac:dyDescent="0.25">
      <c r="N12233" s="131" t="e">
        <f t="shared" si="191"/>
        <v>#N/A</v>
      </c>
    </row>
    <row r="12234" spans="14:14" ht="12.75" customHeight="1" x14ac:dyDescent="0.25">
      <c r="N12234" s="131" t="e">
        <f t="shared" si="191"/>
        <v>#N/A</v>
      </c>
    </row>
    <row r="12235" spans="14:14" ht="12.75" customHeight="1" x14ac:dyDescent="0.25">
      <c r="N12235" s="131" t="e">
        <f t="shared" si="191"/>
        <v>#N/A</v>
      </c>
    </row>
    <row r="12236" spans="14:14" ht="12.75" customHeight="1" x14ac:dyDescent="0.25">
      <c r="N12236" s="131" t="e">
        <f t="shared" si="191"/>
        <v>#N/A</v>
      </c>
    </row>
    <row r="12237" spans="14:14" ht="12.75" customHeight="1" x14ac:dyDescent="0.25">
      <c r="N12237" s="131" t="e">
        <f t="shared" si="191"/>
        <v>#N/A</v>
      </c>
    </row>
    <row r="12238" spans="14:14" ht="12.75" customHeight="1" x14ac:dyDescent="0.25">
      <c r="N12238" s="131" t="e">
        <f t="shared" si="191"/>
        <v>#N/A</v>
      </c>
    </row>
    <row r="12239" spans="14:14" ht="12.75" customHeight="1" x14ac:dyDescent="0.25">
      <c r="N12239" s="131" t="e">
        <f t="shared" si="191"/>
        <v>#N/A</v>
      </c>
    </row>
    <row r="12240" spans="14:14" ht="12.75" customHeight="1" x14ac:dyDescent="0.25">
      <c r="N12240" s="131" t="e">
        <f t="shared" si="191"/>
        <v>#N/A</v>
      </c>
    </row>
    <row r="12241" spans="14:14" ht="12.75" customHeight="1" x14ac:dyDescent="0.25">
      <c r="N12241" s="131" t="e">
        <f t="shared" si="191"/>
        <v>#N/A</v>
      </c>
    </row>
    <row r="12242" spans="14:14" ht="12.75" customHeight="1" x14ac:dyDescent="0.25">
      <c r="N12242" s="131" t="e">
        <f t="shared" si="191"/>
        <v>#N/A</v>
      </c>
    </row>
    <row r="12243" spans="14:14" ht="12.75" customHeight="1" x14ac:dyDescent="0.25">
      <c r="N12243" s="131" t="e">
        <f t="shared" si="191"/>
        <v>#N/A</v>
      </c>
    </row>
    <row r="12244" spans="14:14" ht="12.75" customHeight="1" x14ac:dyDescent="0.25">
      <c r="N12244" s="131" t="e">
        <f t="shared" si="191"/>
        <v>#N/A</v>
      </c>
    </row>
    <row r="12245" spans="14:14" ht="12.75" customHeight="1" x14ac:dyDescent="0.25">
      <c r="N12245" s="131" t="e">
        <f t="shared" si="191"/>
        <v>#N/A</v>
      </c>
    </row>
    <row r="12246" spans="14:14" ht="12.75" customHeight="1" x14ac:dyDescent="0.25">
      <c r="N12246" s="131" t="e">
        <f t="shared" si="191"/>
        <v>#N/A</v>
      </c>
    </row>
    <row r="12247" spans="14:14" ht="12.75" customHeight="1" x14ac:dyDescent="0.25">
      <c r="N12247" s="131" t="e">
        <f t="shared" si="191"/>
        <v>#N/A</v>
      </c>
    </row>
    <row r="12248" spans="14:14" ht="12.75" customHeight="1" x14ac:dyDescent="0.25">
      <c r="N12248" s="131" t="e">
        <f t="shared" si="191"/>
        <v>#N/A</v>
      </c>
    </row>
    <row r="12249" spans="14:14" ht="12.75" customHeight="1" x14ac:dyDescent="0.25">
      <c r="N12249" s="131" t="e">
        <f t="shared" si="191"/>
        <v>#N/A</v>
      </c>
    </row>
    <row r="12250" spans="14:14" ht="12.75" customHeight="1" x14ac:dyDescent="0.25">
      <c r="N12250" s="131" t="e">
        <f t="shared" si="191"/>
        <v>#N/A</v>
      </c>
    </row>
    <row r="12251" spans="14:14" ht="12.75" customHeight="1" x14ac:dyDescent="0.25">
      <c r="N12251" s="131" t="e">
        <f t="shared" si="191"/>
        <v>#N/A</v>
      </c>
    </row>
    <row r="12252" spans="14:14" ht="12.75" customHeight="1" x14ac:dyDescent="0.25">
      <c r="N12252" s="131" t="e">
        <f t="shared" si="191"/>
        <v>#N/A</v>
      </c>
    </row>
    <row r="12253" spans="14:14" ht="12.75" customHeight="1" x14ac:dyDescent="0.25">
      <c r="N12253" s="131" t="e">
        <f t="shared" si="191"/>
        <v>#N/A</v>
      </c>
    </row>
    <row r="12254" spans="14:14" ht="12.75" customHeight="1" x14ac:dyDescent="0.25">
      <c r="N12254" s="131" t="e">
        <f t="shared" si="191"/>
        <v>#N/A</v>
      </c>
    </row>
    <row r="12255" spans="14:14" ht="12.75" customHeight="1" x14ac:dyDescent="0.25">
      <c r="N12255" s="131" t="e">
        <f t="shared" si="191"/>
        <v>#N/A</v>
      </c>
    </row>
    <row r="12256" spans="14:14" ht="12.75" customHeight="1" x14ac:dyDescent="0.25">
      <c r="N12256" s="131" t="e">
        <f t="shared" si="191"/>
        <v>#N/A</v>
      </c>
    </row>
    <row r="12257" spans="14:14" ht="12.75" customHeight="1" x14ac:dyDescent="0.25">
      <c r="N12257" s="131" t="e">
        <f t="shared" si="191"/>
        <v>#N/A</v>
      </c>
    </row>
    <row r="12258" spans="14:14" ht="12.75" customHeight="1" x14ac:dyDescent="0.25">
      <c r="N12258" s="131" t="e">
        <f t="shared" si="191"/>
        <v>#N/A</v>
      </c>
    </row>
    <row r="12259" spans="14:14" ht="12.75" customHeight="1" x14ac:dyDescent="0.25">
      <c r="N12259" s="131" t="e">
        <f t="shared" si="191"/>
        <v>#N/A</v>
      </c>
    </row>
    <row r="12260" spans="14:14" ht="12.75" customHeight="1" x14ac:dyDescent="0.25">
      <c r="N12260" s="131" t="e">
        <f t="shared" si="191"/>
        <v>#N/A</v>
      </c>
    </row>
    <row r="12261" spans="14:14" ht="12.75" customHeight="1" x14ac:dyDescent="0.25">
      <c r="N12261" s="131" t="e">
        <f t="shared" si="191"/>
        <v>#N/A</v>
      </c>
    </row>
    <row r="12262" spans="14:14" ht="12.75" customHeight="1" x14ac:dyDescent="0.25">
      <c r="N12262" s="131" t="e">
        <f t="shared" si="191"/>
        <v>#N/A</v>
      </c>
    </row>
    <row r="12263" spans="14:14" ht="12.75" customHeight="1" x14ac:dyDescent="0.25">
      <c r="N12263" s="131" t="e">
        <f t="shared" si="191"/>
        <v>#N/A</v>
      </c>
    </row>
    <row r="12264" spans="14:14" ht="12.75" customHeight="1" x14ac:dyDescent="0.25">
      <c r="N12264" s="131" t="e">
        <f t="shared" si="191"/>
        <v>#N/A</v>
      </c>
    </row>
    <row r="12265" spans="14:14" ht="12.75" customHeight="1" x14ac:dyDescent="0.25">
      <c r="N12265" s="131" t="e">
        <f t="shared" si="191"/>
        <v>#N/A</v>
      </c>
    </row>
    <row r="12266" spans="14:14" ht="12.75" customHeight="1" x14ac:dyDescent="0.25">
      <c r="N12266" s="131" t="e">
        <f t="shared" si="191"/>
        <v>#N/A</v>
      </c>
    </row>
    <row r="12267" spans="14:14" ht="12.75" customHeight="1" x14ac:dyDescent="0.25">
      <c r="N12267" s="131" t="e">
        <f t="shared" si="191"/>
        <v>#N/A</v>
      </c>
    </row>
    <row r="12268" spans="14:14" ht="12.75" customHeight="1" x14ac:dyDescent="0.25">
      <c r="N12268" s="131" t="e">
        <f t="shared" si="191"/>
        <v>#N/A</v>
      </c>
    </row>
    <row r="12269" spans="14:14" ht="12.75" customHeight="1" x14ac:dyDescent="0.25">
      <c r="N12269" s="131" t="e">
        <f t="shared" si="191"/>
        <v>#N/A</v>
      </c>
    </row>
    <row r="12270" spans="14:14" ht="12.75" customHeight="1" x14ac:dyDescent="0.25">
      <c r="N12270" s="131" t="e">
        <f t="shared" si="191"/>
        <v>#N/A</v>
      </c>
    </row>
    <row r="12271" spans="14:14" ht="12.75" customHeight="1" x14ac:dyDescent="0.25">
      <c r="N12271" s="131" t="e">
        <f t="shared" si="191"/>
        <v>#N/A</v>
      </c>
    </row>
    <row r="12272" spans="14:14" ht="12.75" customHeight="1" x14ac:dyDescent="0.25">
      <c r="N12272" s="131" t="e">
        <f t="shared" si="191"/>
        <v>#N/A</v>
      </c>
    </row>
    <row r="12273" spans="14:14" ht="12.75" customHeight="1" x14ac:dyDescent="0.25">
      <c r="N12273" s="131" t="e">
        <f t="shared" si="191"/>
        <v>#N/A</v>
      </c>
    </row>
    <row r="12274" spans="14:14" ht="12.75" customHeight="1" x14ac:dyDescent="0.25">
      <c r="N12274" s="131" t="e">
        <f t="shared" si="191"/>
        <v>#N/A</v>
      </c>
    </row>
    <row r="12275" spans="14:14" ht="12.75" customHeight="1" x14ac:dyDescent="0.25">
      <c r="N12275" s="131" t="e">
        <f t="shared" si="191"/>
        <v>#N/A</v>
      </c>
    </row>
    <row r="12276" spans="14:14" ht="12.75" customHeight="1" x14ac:dyDescent="0.25">
      <c r="N12276" s="131" t="e">
        <f t="shared" si="191"/>
        <v>#N/A</v>
      </c>
    </row>
    <row r="12277" spans="14:14" ht="12.75" customHeight="1" x14ac:dyDescent="0.25">
      <c r="N12277" s="131" t="e">
        <f t="shared" si="191"/>
        <v>#N/A</v>
      </c>
    </row>
    <row r="12278" spans="14:14" ht="12.75" customHeight="1" x14ac:dyDescent="0.25">
      <c r="N12278" s="131" t="e">
        <f t="shared" si="191"/>
        <v>#N/A</v>
      </c>
    </row>
    <row r="12279" spans="14:14" ht="12.75" customHeight="1" x14ac:dyDescent="0.25">
      <c r="N12279" s="131" t="e">
        <f t="shared" si="191"/>
        <v>#N/A</v>
      </c>
    </row>
    <row r="12280" spans="14:14" ht="12.75" customHeight="1" x14ac:dyDescent="0.25">
      <c r="N12280" s="131" t="e">
        <f t="shared" si="191"/>
        <v>#N/A</v>
      </c>
    </row>
    <row r="12281" spans="14:14" ht="12.75" customHeight="1" x14ac:dyDescent="0.25">
      <c r="N12281" s="131" t="e">
        <f t="shared" si="191"/>
        <v>#N/A</v>
      </c>
    </row>
    <row r="12282" spans="14:14" ht="12.75" customHeight="1" x14ac:dyDescent="0.25">
      <c r="N12282" s="131" t="e">
        <f t="shared" si="191"/>
        <v>#N/A</v>
      </c>
    </row>
    <row r="12283" spans="14:14" ht="12.75" customHeight="1" x14ac:dyDescent="0.25">
      <c r="N12283" s="131" t="e">
        <f t="shared" si="191"/>
        <v>#N/A</v>
      </c>
    </row>
    <row r="12284" spans="14:14" ht="12.75" customHeight="1" x14ac:dyDescent="0.25">
      <c r="N12284" s="131" t="e">
        <f t="shared" si="191"/>
        <v>#N/A</v>
      </c>
    </row>
    <row r="12285" spans="14:14" ht="12.75" customHeight="1" x14ac:dyDescent="0.25">
      <c r="N12285" s="131" t="e">
        <f t="shared" si="191"/>
        <v>#N/A</v>
      </c>
    </row>
    <row r="12286" spans="14:14" ht="12.75" customHeight="1" x14ac:dyDescent="0.25">
      <c r="N12286" s="131" t="e">
        <f t="shared" si="191"/>
        <v>#N/A</v>
      </c>
    </row>
    <row r="12287" spans="14:14" ht="12.75" customHeight="1" x14ac:dyDescent="0.25">
      <c r="N12287" s="131" t="e">
        <f t="shared" si="191"/>
        <v>#N/A</v>
      </c>
    </row>
    <row r="12288" spans="14:14" ht="12.75" customHeight="1" x14ac:dyDescent="0.25">
      <c r="N12288" s="131" t="e">
        <f t="shared" si="191"/>
        <v>#N/A</v>
      </c>
    </row>
    <row r="12289" spans="14:14" ht="12.75" customHeight="1" x14ac:dyDescent="0.25">
      <c r="N12289" s="131" t="e">
        <f t="shared" si="191"/>
        <v>#N/A</v>
      </c>
    </row>
    <row r="12290" spans="14:14" ht="12.75" customHeight="1" x14ac:dyDescent="0.25">
      <c r="N12290" s="131" t="e">
        <f t="shared" si="191"/>
        <v>#N/A</v>
      </c>
    </row>
    <row r="12291" spans="14:14" ht="12.75" customHeight="1" x14ac:dyDescent="0.25">
      <c r="N12291" s="131" t="e">
        <f t="shared" si="191"/>
        <v>#N/A</v>
      </c>
    </row>
    <row r="12292" spans="14:14" ht="12.75" customHeight="1" x14ac:dyDescent="0.25">
      <c r="N12292" s="131" t="e">
        <f t="shared" ref="N12292:N12355" si="192">VLOOKUP(I12292,$O$3:$P$10,2,FALSE)</f>
        <v>#N/A</v>
      </c>
    </row>
    <row r="12293" spans="14:14" ht="12.75" customHeight="1" x14ac:dyDescent="0.25">
      <c r="N12293" s="131" t="e">
        <f t="shared" si="192"/>
        <v>#N/A</v>
      </c>
    </row>
    <row r="12294" spans="14:14" ht="12.75" customHeight="1" x14ac:dyDescent="0.25">
      <c r="N12294" s="131" t="e">
        <f t="shared" si="192"/>
        <v>#N/A</v>
      </c>
    </row>
    <row r="12295" spans="14:14" ht="12.75" customHeight="1" x14ac:dyDescent="0.25">
      <c r="N12295" s="131" t="e">
        <f t="shared" si="192"/>
        <v>#N/A</v>
      </c>
    </row>
    <row r="12296" spans="14:14" ht="12.75" customHeight="1" x14ac:dyDescent="0.25">
      <c r="N12296" s="131" t="e">
        <f t="shared" si="192"/>
        <v>#N/A</v>
      </c>
    </row>
    <row r="12297" spans="14:14" ht="12.75" customHeight="1" x14ac:dyDescent="0.25">
      <c r="N12297" s="131" t="e">
        <f t="shared" si="192"/>
        <v>#N/A</v>
      </c>
    </row>
    <row r="12298" spans="14:14" ht="12.75" customHeight="1" x14ac:dyDescent="0.25">
      <c r="N12298" s="131" t="e">
        <f t="shared" si="192"/>
        <v>#N/A</v>
      </c>
    </row>
    <row r="12299" spans="14:14" ht="12.75" customHeight="1" x14ac:dyDescent="0.25">
      <c r="N12299" s="131" t="e">
        <f t="shared" si="192"/>
        <v>#N/A</v>
      </c>
    </row>
    <row r="12300" spans="14:14" ht="12.75" customHeight="1" x14ac:dyDescent="0.25">
      <c r="N12300" s="131" t="e">
        <f t="shared" si="192"/>
        <v>#N/A</v>
      </c>
    </row>
    <row r="12301" spans="14:14" ht="12.75" customHeight="1" x14ac:dyDescent="0.25">
      <c r="N12301" s="131" t="e">
        <f t="shared" si="192"/>
        <v>#N/A</v>
      </c>
    </row>
    <row r="12302" spans="14:14" ht="12.75" customHeight="1" x14ac:dyDescent="0.25">
      <c r="N12302" s="131" t="e">
        <f t="shared" si="192"/>
        <v>#N/A</v>
      </c>
    </row>
    <row r="12303" spans="14:14" ht="12.75" customHeight="1" x14ac:dyDescent="0.25">
      <c r="N12303" s="131" t="e">
        <f t="shared" si="192"/>
        <v>#N/A</v>
      </c>
    </row>
    <row r="12304" spans="14:14" ht="12.75" customHeight="1" x14ac:dyDescent="0.25">
      <c r="N12304" s="131" t="e">
        <f t="shared" si="192"/>
        <v>#N/A</v>
      </c>
    </row>
    <row r="12305" spans="14:14" ht="12.75" customHeight="1" x14ac:dyDescent="0.25">
      <c r="N12305" s="131" t="e">
        <f t="shared" si="192"/>
        <v>#N/A</v>
      </c>
    </row>
    <row r="12306" spans="14:14" ht="12.75" customHeight="1" x14ac:dyDescent="0.25">
      <c r="N12306" s="131" t="e">
        <f t="shared" si="192"/>
        <v>#N/A</v>
      </c>
    </row>
    <row r="12307" spans="14:14" ht="12.75" customHeight="1" x14ac:dyDescent="0.25">
      <c r="N12307" s="131" t="e">
        <f t="shared" si="192"/>
        <v>#N/A</v>
      </c>
    </row>
    <row r="12308" spans="14:14" ht="12.75" customHeight="1" x14ac:dyDescent="0.25">
      <c r="N12308" s="131" t="e">
        <f t="shared" si="192"/>
        <v>#N/A</v>
      </c>
    </row>
    <row r="12309" spans="14:14" ht="12.75" customHeight="1" x14ac:dyDescent="0.25">
      <c r="N12309" s="131" t="e">
        <f t="shared" si="192"/>
        <v>#N/A</v>
      </c>
    </row>
    <row r="12310" spans="14:14" ht="12.75" customHeight="1" x14ac:dyDescent="0.25">
      <c r="N12310" s="131" t="e">
        <f t="shared" si="192"/>
        <v>#N/A</v>
      </c>
    </row>
    <row r="12311" spans="14:14" ht="12.75" customHeight="1" x14ac:dyDescent="0.25">
      <c r="N12311" s="131" t="e">
        <f t="shared" si="192"/>
        <v>#N/A</v>
      </c>
    </row>
    <row r="12312" spans="14:14" ht="12.75" customHeight="1" x14ac:dyDescent="0.25">
      <c r="N12312" s="131" t="e">
        <f t="shared" si="192"/>
        <v>#N/A</v>
      </c>
    </row>
    <row r="12313" spans="14:14" ht="12.75" customHeight="1" x14ac:dyDescent="0.25">
      <c r="N12313" s="131" t="e">
        <f t="shared" si="192"/>
        <v>#N/A</v>
      </c>
    </row>
    <row r="12314" spans="14:14" ht="12.75" customHeight="1" x14ac:dyDescent="0.25">
      <c r="N12314" s="131" t="e">
        <f t="shared" si="192"/>
        <v>#N/A</v>
      </c>
    </row>
    <row r="12315" spans="14:14" ht="12.75" customHeight="1" x14ac:dyDescent="0.25">
      <c r="N12315" s="131" t="e">
        <f t="shared" si="192"/>
        <v>#N/A</v>
      </c>
    </row>
    <row r="12316" spans="14:14" ht="12.75" customHeight="1" x14ac:dyDescent="0.25">
      <c r="N12316" s="131" t="e">
        <f t="shared" si="192"/>
        <v>#N/A</v>
      </c>
    </row>
    <row r="12317" spans="14:14" ht="12.75" customHeight="1" x14ac:dyDescent="0.25">
      <c r="N12317" s="131" t="e">
        <f t="shared" si="192"/>
        <v>#N/A</v>
      </c>
    </row>
    <row r="12318" spans="14:14" ht="12.75" customHeight="1" x14ac:dyDescent="0.25">
      <c r="N12318" s="131" t="e">
        <f t="shared" si="192"/>
        <v>#N/A</v>
      </c>
    </row>
    <row r="12319" spans="14:14" ht="12.75" customHeight="1" x14ac:dyDescent="0.25">
      <c r="N12319" s="131" t="e">
        <f t="shared" si="192"/>
        <v>#N/A</v>
      </c>
    </row>
    <row r="12320" spans="14:14" ht="12.75" customHeight="1" x14ac:dyDescent="0.25">
      <c r="N12320" s="131" t="e">
        <f t="shared" si="192"/>
        <v>#N/A</v>
      </c>
    </row>
    <row r="12321" spans="14:14" ht="12.75" customHeight="1" x14ac:dyDescent="0.25">
      <c r="N12321" s="131" t="e">
        <f t="shared" si="192"/>
        <v>#N/A</v>
      </c>
    </row>
    <row r="12322" spans="14:14" ht="12.75" customHeight="1" x14ac:dyDescent="0.25">
      <c r="N12322" s="131" t="e">
        <f t="shared" si="192"/>
        <v>#N/A</v>
      </c>
    </row>
    <row r="12323" spans="14:14" ht="12.75" customHeight="1" x14ac:dyDescent="0.25">
      <c r="N12323" s="131" t="e">
        <f t="shared" si="192"/>
        <v>#N/A</v>
      </c>
    </row>
    <row r="12324" spans="14:14" ht="12.75" customHeight="1" x14ac:dyDescent="0.25">
      <c r="N12324" s="131" t="e">
        <f t="shared" si="192"/>
        <v>#N/A</v>
      </c>
    </row>
    <row r="12325" spans="14:14" ht="12.75" customHeight="1" x14ac:dyDescent="0.25">
      <c r="N12325" s="131" t="e">
        <f t="shared" si="192"/>
        <v>#N/A</v>
      </c>
    </row>
    <row r="12326" spans="14:14" ht="12.75" customHeight="1" x14ac:dyDescent="0.25">
      <c r="N12326" s="131" t="e">
        <f t="shared" si="192"/>
        <v>#N/A</v>
      </c>
    </row>
    <row r="12327" spans="14:14" ht="12.75" customHeight="1" x14ac:dyDescent="0.25">
      <c r="N12327" s="131" t="e">
        <f t="shared" si="192"/>
        <v>#N/A</v>
      </c>
    </row>
    <row r="12328" spans="14:14" ht="12.75" customHeight="1" x14ac:dyDescent="0.25">
      <c r="N12328" s="131" t="e">
        <f t="shared" si="192"/>
        <v>#N/A</v>
      </c>
    </row>
    <row r="12329" spans="14:14" ht="12.75" customHeight="1" x14ac:dyDescent="0.25">
      <c r="N12329" s="131" t="e">
        <f t="shared" si="192"/>
        <v>#N/A</v>
      </c>
    </row>
    <row r="12330" spans="14:14" ht="12.75" customHeight="1" x14ac:dyDescent="0.25">
      <c r="N12330" s="131" t="e">
        <f t="shared" si="192"/>
        <v>#N/A</v>
      </c>
    </row>
    <row r="12331" spans="14:14" ht="12.75" customHeight="1" x14ac:dyDescent="0.25">
      <c r="N12331" s="131" t="e">
        <f t="shared" si="192"/>
        <v>#N/A</v>
      </c>
    </row>
    <row r="12332" spans="14:14" ht="12.75" customHeight="1" x14ac:dyDescent="0.25">
      <c r="N12332" s="131" t="e">
        <f t="shared" si="192"/>
        <v>#N/A</v>
      </c>
    </row>
    <row r="12333" spans="14:14" ht="12.75" customHeight="1" x14ac:dyDescent="0.25">
      <c r="N12333" s="131" t="e">
        <f t="shared" si="192"/>
        <v>#N/A</v>
      </c>
    </row>
    <row r="12334" spans="14:14" ht="12.75" customHeight="1" x14ac:dyDescent="0.25">
      <c r="N12334" s="131" t="e">
        <f t="shared" si="192"/>
        <v>#N/A</v>
      </c>
    </row>
    <row r="12335" spans="14:14" ht="12.75" customHeight="1" x14ac:dyDescent="0.25">
      <c r="N12335" s="131" t="e">
        <f t="shared" si="192"/>
        <v>#N/A</v>
      </c>
    </row>
    <row r="12336" spans="14:14" ht="12.75" customHeight="1" x14ac:dyDescent="0.25">
      <c r="N12336" s="131" t="e">
        <f t="shared" si="192"/>
        <v>#N/A</v>
      </c>
    </row>
    <row r="12337" spans="14:14" ht="12.75" customHeight="1" x14ac:dyDescent="0.25">
      <c r="N12337" s="131" t="e">
        <f t="shared" si="192"/>
        <v>#N/A</v>
      </c>
    </row>
    <row r="12338" spans="14:14" ht="12.75" customHeight="1" x14ac:dyDescent="0.25">
      <c r="N12338" s="131" t="e">
        <f t="shared" si="192"/>
        <v>#N/A</v>
      </c>
    </row>
    <row r="12339" spans="14:14" ht="12.75" customHeight="1" x14ac:dyDescent="0.25">
      <c r="N12339" s="131" t="e">
        <f t="shared" si="192"/>
        <v>#N/A</v>
      </c>
    </row>
    <row r="12340" spans="14:14" ht="12.75" customHeight="1" x14ac:dyDescent="0.25">
      <c r="N12340" s="131" t="e">
        <f t="shared" si="192"/>
        <v>#N/A</v>
      </c>
    </row>
    <row r="12341" spans="14:14" ht="12.75" customHeight="1" x14ac:dyDescent="0.25">
      <c r="N12341" s="131" t="e">
        <f t="shared" si="192"/>
        <v>#N/A</v>
      </c>
    </row>
    <row r="12342" spans="14:14" ht="12.75" customHeight="1" x14ac:dyDescent="0.25">
      <c r="N12342" s="131" t="e">
        <f t="shared" si="192"/>
        <v>#N/A</v>
      </c>
    </row>
    <row r="12343" spans="14:14" ht="12.75" customHeight="1" x14ac:dyDescent="0.25">
      <c r="N12343" s="131" t="e">
        <f t="shared" si="192"/>
        <v>#N/A</v>
      </c>
    </row>
    <row r="12344" spans="14:14" ht="12.75" customHeight="1" x14ac:dyDescent="0.25">
      <c r="N12344" s="131" t="e">
        <f t="shared" si="192"/>
        <v>#N/A</v>
      </c>
    </row>
    <row r="12345" spans="14:14" ht="12.75" customHeight="1" x14ac:dyDescent="0.25">
      <c r="N12345" s="131" t="e">
        <f t="shared" si="192"/>
        <v>#N/A</v>
      </c>
    </row>
    <row r="12346" spans="14:14" ht="12.75" customHeight="1" x14ac:dyDescent="0.25">
      <c r="N12346" s="131" t="e">
        <f t="shared" si="192"/>
        <v>#N/A</v>
      </c>
    </row>
    <row r="12347" spans="14:14" ht="12.75" customHeight="1" x14ac:dyDescent="0.25">
      <c r="N12347" s="131" t="e">
        <f t="shared" si="192"/>
        <v>#N/A</v>
      </c>
    </row>
    <row r="12348" spans="14:14" ht="12.75" customHeight="1" x14ac:dyDescent="0.25">
      <c r="N12348" s="131" t="e">
        <f t="shared" si="192"/>
        <v>#N/A</v>
      </c>
    </row>
    <row r="12349" spans="14:14" ht="12.75" customHeight="1" x14ac:dyDescent="0.25">
      <c r="N12349" s="131" t="e">
        <f t="shared" si="192"/>
        <v>#N/A</v>
      </c>
    </row>
    <row r="12350" spans="14:14" ht="12.75" customHeight="1" x14ac:dyDescent="0.25">
      <c r="N12350" s="131" t="e">
        <f t="shared" si="192"/>
        <v>#N/A</v>
      </c>
    </row>
    <row r="12351" spans="14:14" ht="12.75" customHeight="1" x14ac:dyDescent="0.25">
      <c r="N12351" s="131" t="e">
        <f t="shared" si="192"/>
        <v>#N/A</v>
      </c>
    </row>
    <row r="12352" spans="14:14" ht="12.75" customHeight="1" x14ac:dyDescent="0.25">
      <c r="N12352" s="131" t="e">
        <f t="shared" si="192"/>
        <v>#N/A</v>
      </c>
    </row>
    <row r="12353" spans="14:14" ht="12.75" customHeight="1" x14ac:dyDescent="0.25">
      <c r="N12353" s="131" t="e">
        <f t="shared" si="192"/>
        <v>#N/A</v>
      </c>
    </row>
    <row r="12354" spans="14:14" ht="12.75" customHeight="1" x14ac:dyDescent="0.25">
      <c r="N12354" s="131" t="e">
        <f t="shared" si="192"/>
        <v>#N/A</v>
      </c>
    </row>
    <row r="12355" spans="14:14" ht="12.75" customHeight="1" x14ac:dyDescent="0.25">
      <c r="N12355" s="131" t="e">
        <f t="shared" si="192"/>
        <v>#N/A</v>
      </c>
    </row>
    <row r="12356" spans="14:14" ht="12.75" customHeight="1" x14ac:dyDescent="0.25">
      <c r="N12356" s="131" t="e">
        <f t="shared" ref="N12356:N12419" si="193">VLOOKUP(I12356,$O$3:$P$10,2,FALSE)</f>
        <v>#N/A</v>
      </c>
    </row>
    <row r="12357" spans="14:14" ht="12.75" customHeight="1" x14ac:dyDescent="0.25">
      <c r="N12357" s="131" t="e">
        <f t="shared" si="193"/>
        <v>#N/A</v>
      </c>
    </row>
    <row r="12358" spans="14:14" ht="12.75" customHeight="1" x14ac:dyDescent="0.25">
      <c r="N12358" s="131" t="e">
        <f t="shared" si="193"/>
        <v>#N/A</v>
      </c>
    </row>
    <row r="12359" spans="14:14" ht="12.75" customHeight="1" x14ac:dyDescent="0.25">
      <c r="N12359" s="131" t="e">
        <f t="shared" si="193"/>
        <v>#N/A</v>
      </c>
    </row>
    <row r="12360" spans="14:14" ht="12.75" customHeight="1" x14ac:dyDescent="0.25">
      <c r="N12360" s="131" t="e">
        <f t="shared" si="193"/>
        <v>#N/A</v>
      </c>
    </row>
    <row r="12361" spans="14:14" ht="12.75" customHeight="1" x14ac:dyDescent="0.25">
      <c r="N12361" s="131" t="e">
        <f t="shared" si="193"/>
        <v>#N/A</v>
      </c>
    </row>
    <row r="12362" spans="14:14" ht="12.75" customHeight="1" x14ac:dyDescent="0.25">
      <c r="N12362" s="131" t="e">
        <f t="shared" si="193"/>
        <v>#N/A</v>
      </c>
    </row>
    <row r="12363" spans="14:14" ht="12.75" customHeight="1" x14ac:dyDescent="0.25">
      <c r="N12363" s="131" t="e">
        <f t="shared" si="193"/>
        <v>#N/A</v>
      </c>
    </row>
    <row r="12364" spans="14:14" ht="12.75" customHeight="1" x14ac:dyDescent="0.25">
      <c r="N12364" s="131" t="e">
        <f t="shared" si="193"/>
        <v>#N/A</v>
      </c>
    </row>
    <row r="12365" spans="14:14" ht="12.75" customHeight="1" x14ac:dyDescent="0.25">
      <c r="N12365" s="131" t="e">
        <f t="shared" si="193"/>
        <v>#N/A</v>
      </c>
    </row>
    <row r="12366" spans="14:14" ht="12.75" customHeight="1" x14ac:dyDescent="0.25">
      <c r="N12366" s="131" t="e">
        <f t="shared" si="193"/>
        <v>#N/A</v>
      </c>
    </row>
    <row r="12367" spans="14:14" ht="12.75" customHeight="1" x14ac:dyDescent="0.25">
      <c r="N12367" s="131" t="e">
        <f t="shared" si="193"/>
        <v>#N/A</v>
      </c>
    </row>
    <row r="12368" spans="14:14" ht="12.75" customHeight="1" x14ac:dyDescent="0.25">
      <c r="N12368" s="131" t="e">
        <f t="shared" si="193"/>
        <v>#N/A</v>
      </c>
    </row>
    <row r="12369" spans="14:14" ht="12.75" customHeight="1" x14ac:dyDescent="0.25">
      <c r="N12369" s="131" t="e">
        <f t="shared" si="193"/>
        <v>#N/A</v>
      </c>
    </row>
    <row r="12370" spans="14:14" ht="12.75" customHeight="1" x14ac:dyDescent="0.25">
      <c r="N12370" s="131" t="e">
        <f t="shared" si="193"/>
        <v>#N/A</v>
      </c>
    </row>
    <row r="12371" spans="14:14" ht="12.75" customHeight="1" x14ac:dyDescent="0.25">
      <c r="N12371" s="131" t="e">
        <f t="shared" si="193"/>
        <v>#N/A</v>
      </c>
    </row>
    <row r="12372" spans="14:14" ht="12.75" customHeight="1" x14ac:dyDescent="0.25">
      <c r="N12372" s="131" t="e">
        <f t="shared" si="193"/>
        <v>#N/A</v>
      </c>
    </row>
    <row r="12373" spans="14:14" ht="12.75" customHeight="1" x14ac:dyDescent="0.25">
      <c r="N12373" s="131" t="e">
        <f t="shared" si="193"/>
        <v>#N/A</v>
      </c>
    </row>
    <row r="12374" spans="14:14" ht="12.75" customHeight="1" x14ac:dyDescent="0.25">
      <c r="N12374" s="131" t="e">
        <f t="shared" si="193"/>
        <v>#N/A</v>
      </c>
    </row>
    <row r="12375" spans="14:14" ht="12.75" customHeight="1" x14ac:dyDescent="0.25">
      <c r="N12375" s="131" t="e">
        <f t="shared" si="193"/>
        <v>#N/A</v>
      </c>
    </row>
    <row r="12376" spans="14:14" ht="12.75" customHeight="1" x14ac:dyDescent="0.25">
      <c r="N12376" s="131" t="e">
        <f t="shared" si="193"/>
        <v>#N/A</v>
      </c>
    </row>
    <row r="12377" spans="14:14" ht="12.75" customHeight="1" x14ac:dyDescent="0.25">
      <c r="N12377" s="131" t="e">
        <f t="shared" si="193"/>
        <v>#N/A</v>
      </c>
    </row>
    <row r="12378" spans="14:14" ht="12.75" customHeight="1" x14ac:dyDescent="0.25">
      <c r="N12378" s="131" t="e">
        <f t="shared" si="193"/>
        <v>#N/A</v>
      </c>
    </row>
    <row r="12379" spans="14:14" ht="12.75" customHeight="1" x14ac:dyDescent="0.25">
      <c r="N12379" s="131" t="e">
        <f t="shared" si="193"/>
        <v>#N/A</v>
      </c>
    </row>
    <row r="12380" spans="14:14" ht="12.75" customHeight="1" x14ac:dyDescent="0.25">
      <c r="N12380" s="131" t="e">
        <f t="shared" si="193"/>
        <v>#N/A</v>
      </c>
    </row>
    <row r="12381" spans="14:14" ht="12.75" customHeight="1" x14ac:dyDescent="0.25">
      <c r="N12381" s="131" t="e">
        <f t="shared" si="193"/>
        <v>#N/A</v>
      </c>
    </row>
    <row r="12382" spans="14:14" ht="12.75" customHeight="1" x14ac:dyDescent="0.25">
      <c r="N12382" s="131" t="e">
        <f t="shared" si="193"/>
        <v>#N/A</v>
      </c>
    </row>
    <row r="12383" spans="14:14" ht="12.75" customHeight="1" x14ac:dyDescent="0.25">
      <c r="N12383" s="131" t="e">
        <f t="shared" si="193"/>
        <v>#N/A</v>
      </c>
    </row>
    <row r="12384" spans="14:14" ht="12.75" customHeight="1" x14ac:dyDescent="0.25">
      <c r="N12384" s="131" t="e">
        <f t="shared" si="193"/>
        <v>#N/A</v>
      </c>
    </row>
    <row r="12385" spans="14:14" ht="12.75" customHeight="1" x14ac:dyDescent="0.25">
      <c r="N12385" s="131" t="e">
        <f t="shared" si="193"/>
        <v>#N/A</v>
      </c>
    </row>
    <row r="12386" spans="14:14" ht="12.75" customHeight="1" x14ac:dyDescent="0.25">
      <c r="N12386" s="131" t="e">
        <f t="shared" si="193"/>
        <v>#N/A</v>
      </c>
    </row>
    <row r="12387" spans="14:14" ht="12.75" customHeight="1" x14ac:dyDescent="0.25">
      <c r="N12387" s="131" t="e">
        <f t="shared" si="193"/>
        <v>#N/A</v>
      </c>
    </row>
    <row r="12388" spans="14:14" ht="12.75" customHeight="1" x14ac:dyDescent="0.25">
      <c r="N12388" s="131" t="e">
        <f t="shared" si="193"/>
        <v>#N/A</v>
      </c>
    </row>
    <row r="12389" spans="14:14" ht="12.75" customHeight="1" x14ac:dyDescent="0.25">
      <c r="N12389" s="131" t="e">
        <f t="shared" si="193"/>
        <v>#N/A</v>
      </c>
    </row>
    <row r="12390" spans="14:14" ht="12.75" customHeight="1" x14ac:dyDescent="0.25">
      <c r="N12390" s="131" t="e">
        <f t="shared" si="193"/>
        <v>#N/A</v>
      </c>
    </row>
    <row r="12391" spans="14:14" ht="12.75" customHeight="1" x14ac:dyDescent="0.25">
      <c r="N12391" s="131" t="e">
        <f t="shared" si="193"/>
        <v>#N/A</v>
      </c>
    </row>
    <row r="12392" spans="14:14" ht="12.75" customHeight="1" x14ac:dyDescent="0.25">
      <c r="N12392" s="131" t="e">
        <f t="shared" si="193"/>
        <v>#N/A</v>
      </c>
    </row>
    <row r="12393" spans="14:14" ht="12.75" customHeight="1" x14ac:dyDescent="0.25">
      <c r="N12393" s="131" t="e">
        <f t="shared" si="193"/>
        <v>#N/A</v>
      </c>
    </row>
    <row r="12394" spans="14:14" ht="12.75" customHeight="1" x14ac:dyDescent="0.25">
      <c r="N12394" s="131" t="e">
        <f t="shared" si="193"/>
        <v>#N/A</v>
      </c>
    </row>
    <row r="12395" spans="14:14" ht="12.75" customHeight="1" x14ac:dyDescent="0.25">
      <c r="N12395" s="131" t="e">
        <f t="shared" si="193"/>
        <v>#N/A</v>
      </c>
    </row>
    <row r="12396" spans="14:14" ht="12.75" customHeight="1" x14ac:dyDescent="0.25">
      <c r="N12396" s="131" t="e">
        <f t="shared" si="193"/>
        <v>#N/A</v>
      </c>
    </row>
    <row r="12397" spans="14:14" ht="12.75" customHeight="1" x14ac:dyDescent="0.25">
      <c r="N12397" s="131" t="e">
        <f t="shared" si="193"/>
        <v>#N/A</v>
      </c>
    </row>
    <row r="12398" spans="14:14" ht="12.75" customHeight="1" x14ac:dyDescent="0.25">
      <c r="N12398" s="131" t="e">
        <f t="shared" si="193"/>
        <v>#N/A</v>
      </c>
    </row>
    <row r="12399" spans="14:14" ht="12.75" customHeight="1" x14ac:dyDescent="0.25">
      <c r="N12399" s="131" t="e">
        <f t="shared" si="193"/>
        <v>#N/A</v>
      </c>
    </row>
    <row r="12400" spans="14:14" ht="12.75" customHeight="1" x14ac:dyDescent="0.25">
      <c r="N12400" s="131" t="e">
        <f t="shared" si="193"/>
        <v>#N/A</v>
      </c>
    </row>
    <row r="12401" spans="14:14" ht="12.75" customHeight="1" x14ac:dyDescent="0.25">
      <c r="N12401" s="131" t="e">
        <f t="shared" si="193"/>
        <v>#N/A</v>
      </c>
    </row>
    <row r="12402" spans="14:14" ht="12.75" customHeight="1" x14ac:dyDescent="0.25">
      <c r="N12402" s="131" t="e">
        <f t="shared" si="193"/>
        <v>#N/A</v>
      </c>
    </row>
    <row r="12403" spans="14:14" ht="12.75" customHeight="1" x14ac:dyDescent="0.25">
      <c r="N12403" s="131" t="e">
        <f t="shared" si="193"/>
        <v>#N/A</v>
      </c>
    </row>
    <row r="12404" spans="14:14" ht="12.75" customHeight="1" x14ac:dyDescent="0.25">
      <c r="N12404" s="131" t="e">
        <f t="shared" si="193"/>
        <v>#N/A</v>
      </c>
    </row>
    <row r="12405" spans="14:14" ht="12.75" customHeight="1" x14ac:dyDescent="0.25">
      <c r="N12405" s="131" t="e">
        <f t="shared" si="193"/>
        <v>#N/A</v>
      </c>
    </row>
    <row r="12406" spans="14:14" ht="12.75" customHeight="1" x14ac:dyDescent="0.25">
      <c r="N12406" s="131" t="e">
        <f t="shared" si="193"/>
        <v>#N/A</v>
      </c>
    </row>
    <row r="12407" spans="14:14" ht="12.75" customHeight="1" x14ac:dyDescent="0.25">
      <c r="N12407" s="131" t="e">
        <f t="shared" si="193"/>
        <v>#N/A</v>
      </c>
    </row>
    <row r="12408" spans="14:14" ht="12.75" customHeight="1" x14ac:dyDescent="0.25">
      <c r="N12408" s="131" t="e">
        <f t="shared" si="193"/>
        <v>#N/A</v>
      </c>
    </row>
    <row r="12409" spans="14:14" ht="12.75" customHeight="1" x14ac:dyDescent="0.25">
      <c r="N12409" s="131" t="e">
        <f t="shared" si="193"/>
        <v>#N/A</v>
      </c>
    </row>
    <row r="12410" spans="14:14" ht="12.75" customHeight="1" x14ac:dyDescent="0.25">
      <c r="N12410" s="131" t="e">
        <f t="shared" si="193"/>
        <v>#N/A</v>
      </c>
    </row>
    <row r="12411" spans="14:14" ht="12.75" customHeight="1" x14ac:dyDescent="0.25">
      <c r="N12411" s="131" t="e">
        <f t="shared" si="193"/>
        <v>#N/A</v>
      </c>
    </row>
    <row r="12412" spans="14:14" ht="12.75" customHeight="1" x14ac:dyDescent="0.25">
      <c r="N12412" s="131" t="e">
        <f t="shared" si="193"/>
        <v>#N/A</v>
      </c>
    </row>
    <row r="12413" spans="14:14" ht="12.75" customHeight="1" x14ac:dyDescent="0.25">
      <c r="N12413" s="131" t="e">
        <f t="shared" si="193"/>
        <v>#N/A</v>
      </c>
    </row>
    <row r="12414" spans="14:14" ht="12.75" customHeight="1" x14ac:dyDescent="0.25">
      <c r="N12414" s="131" t="e">
        <f t="shared" si="193"/>
        <v>#N/A</v>
      </c>
    </row>
    <row r="12415" spans="14:14" ht="12.75" customHeight="1" x14ac:dyDescent="0.25">
      <c r="N12415" s="131" t="e">
        <f t="shared" si="193"/>
        <v>#N/A</v>
      </c>
    </row>
    <row r="12416" spans="14:14" ht="12.75" customHeight="1" x14ac:dyDescent="0.25">
      <c r="N12416" s="131" t="e">
        <f t="shared" si="193"/>
        <v>#N/A</v>
      </c>
    </row>
    <row r="12417" spans="14:14" ht="12.75" customHeight="1" x14ac:dyDescent="0.25">
      <c r="N12417" s="131" t="e">
        <f t="shared" si="193"/>
        <v>#N/A</v>
      </c>
    </row>
    <row r="12418" spans="14:14" ht="12.75" customHeight="1" x14ac:dyDescent="0.25">
      <c r="N12418" s="131" t="e">
        <f t="shared" si="193"/>
        <v>#N/A</v>
      </c>
    </row>
    <row r="12419" spans="14:14" ht="12.75" customHeight="1" x14ac:dyDescent="0.25">
      <c r="N12419" s="131" t="e">
        <f t="shared" si="193"/>
        <v>#N/A</v>
      </c>
    </row>
    <row r="12420" spans="14:14" ht="12.75" customHeight="1" x14ac:dyDescent="0.25">
      <c r="N12420" s="131" t="e">
        <f t="shared" ref="N12420:N12483" si="194">VLOOKUP(I12420,$O$3:$P$10,2,FALSE)</f>
        <v>#N/A</v>
      </c>
    </row>
    <row r="12421" spans="14:14" ht="12.75" customHeight="1" x14ac:dyDescent="0.25">
      <c r="N12421" s="131" t="e">
        <f t="shared" si="194"/>
        <v>#N/A</v>
      </c>
    </row>
    <row r="12422" spans="14:14" ht="12.75" customHeight="1" x14ac:dyDescent="0.25">
      <c r="N12422" s="131" t="e">
        <f t="shared" si="194"/>
        <v>#N/A</v>
      </c>
    </row>
    <row r="12423" spans="14:14" ht="12.75" customHeight="1" x14ac:dyDescent="0.25">
      <c r="N12423" s="131" t="e">
        <f t="shared" si="194"/>
        <v>#N/A</v>
      </c>
    </row>
    <row r="12424" spans="14:14" ht="12.75" customHeight="1" x14ac:dyDescent="0.25">
      <c r="N12424" s="131" t="e">
        <f t="shared" si="194"/>
        <v>#N/A</v>
      </c>
    </row>
    <row r="12425" spans="14:14" ht="12.75" customHeight="1" x14ac:dyDescent="0.25">
      <c r="N12425" s="131" t="e">
        <f t="shared" si="194"/>
        <v>#N/A</v>
      </c>
    </row>
    <row r="12426" spans="14:14" ht="12.75" customHeight="1" x14ac:dyDescent="0.25">
      <c r="N12426" s="131" t="e">
        <f t="shared" si="194"/>
        <v>#N/A</v>
      </c>
    </row>
    <row r="12427" spans="14:14" ht="12.75" customHeight="1" x14ac:dyDescent="0.25">
      <c r="N12427" s="131" t="e">
        <f t="shared" si="194"/>
        <v>#N/A</v>
      </c>
    </row>
    <row r="12428" spans="14:14" ht="12.75" customHeight="1" x14ac:dyDescent="0.25">
      <c r="N12428" s="131" t="e">
        <f t="shared" si="194"/>
        <v>#N/A</v>
      </c>
    </row>
    <row r="12429" spans="14:14" ht="12.75" customHeight="1" x14ac:dyDescent="0.25">
      <c r="N12429" s="131" t="e">
        <f t="shared" si="194"/>
        <v>#N/A</v>
      </c>
    </row>
    <row r="12430" spans="14:14" ht="12.75" customHeight="1" x14ac:dyDescent="0.25">
      <c r="N12430" s="131" t="e">
        <f t="shared" si="194"/>
        <v>#N/A</v>
      </c>
    </row>
    <row r="12431" spans="14:14" ht="12.75" customHeight="1" x14ac:dyDescent="0.25">
      <c r="N12431" s="131" t="e">
        <f t="shared" si="194"/>
        <v>#N/A</v>
      </c>
    </row>
    <row r="12432" spans="14:14" ht="12.75" customHeight="1" x14ac:dyDescent="0.25">
      <c r="N12432" s="131" t="e">
        <f t="shared" si="194"/>
        <v>#N/A</v>
      </c>
    </row>
    <row r="12433" spans="14:14" ht="12.75" customHeight="1" x14ac:dyDescent="0.25">
      <c r="N12433" s="131" t="e">
        <f t="shared" si="194"/>
        <v>#N/A</v>
      </c>
    </row>
    <row r="12434" spans="14:14" ht="12.75" customHeight="1" x14ac:dyDescent="0.25">
      <c r="N12434" s="131" t="e">
        <f t="shared" si="194"/>
        <v>#N/A</v>
      </c>
    </row>
    <row r="12435" spans="14:14" ht="12.75" customHeight="1" x14ac:dyDescent="0.25">
      <c r="N12435" s="131" t="e">
        <f t="shared" si="194"/>
        <v>#N/A</v>
      </c>
    </row>
    <row r="12436" spans="14:14" ht="12.75" customHeight="1" x14ac:dyDescent="0.25">
      <c r="N12436" s="131" t="e">
        <f t="shared" si="194"/>
        <v>#N/A</v>
      </c>
    </row>
    <row r="12437" spans="14:14" ht="12.75" customHeight="1" x14ac:dyDescent="0.25">
      <c r="N12437" s="131" t="e">
        <f t="shared" si="194"/>
        <v>#N/A</v>
      </c>
    </row>
    <row r="12438" spans="14:14" ht="12.75" customHeight="1" x14ac:dyDescent="0.25">
      <c r="N12438" s="131" t="e">
        <f t="shared" si="194"/>
        <v>#N/A</v>
      </c>
    </row>
    <row r="12439" spans="14:14" ht="12.75" customHeight="1" x14ac:dyDescent="0.25">
      <c r="N12439" s="131" t="e">
        <f t="shared" si="194"/>
        <v>#N/A</v>
      </c>
    </row>
    <row r="12440" spans="14:14" ht="12.75" customHeight="1" x14ac:dyDescent="0.25">
      <c r="N12440" s="131" t="e">
        <f t="shared" si="194"/>
        <v>#N/A</v>
      </c>
    </row>
    <row r="12441" spans="14:14" ht="12.75" customHeight="1" x14ac:dyDescent="0.25">
      <c r="N12441" s="131" t="e">
        <f t="shared" si="194"/>
        <v>#N/A</v>
      </c>
    </row>
    <row r="12442" spans="14:14" ht="12.75" customHeight="1" x14ac:dyDescent="0.25">
      <c r="N12442" s="131" t="e">
        <f t="shared" si="194"/>
        <v>#N/A</v>
      </c>
    </row>
    <row r="12443" spans="14:14" ht="12.75" customHeight="1" x14ac:dyDescent="0.25">
      <c r="N12443" s="131" t="e">
        <f t="shared" si="194"/>
        <v>#N/A</v>
      </c>
    </row>
    <row r="12444" spans="14:14" ht="12.75" customHeight="1" x14ac:dyDescent="0.25">
      <c r="N12444" s="131" t="e">
        <f t="shared" si="194"/>
        <v>#N/A</v>
      </c>
    </row>
    <row r="12445" spans="14:14" ht="12.75" customHeight="1" x14ac:dyDescent="0.25">
      <c r="N12445" s="131" t="e">
        <f t="shared" si="194"/>
        <v>#N/A</v>
      </c>
    </row>
    <row r="12446" spans="14:14" ht="12.75" customHeight="1" x14ac:dyDescent="0.25">
      <c r="N12446" s="131" t="e">
        <f t="shared" si="194"/>
        <v>#N/A</v>
      </c>
    </row>
    <row r="12447" spans="14:14" ht="12.75" customHeight="1" x14ac:dyDescent="0.25">
      <c r="N12447" s="131" t="e">
        <f t="shared" si="194"/>
        <v>#N/A</v>
      </c>
    </row>
    <row r="12448" spans="14:14" ht="12.75" customHeight="1" x14ac:dyDescent="0.25">
      <c r="N12448" s="131" t="e">
        <f t="shared" si="194"/>
        <v>#N/A</v>
      </c>
    </row>
    <row r="12449" spans="14:14" ht="12.75" customHeight="1" x14ac:dyDescent="0.25">
      <c r="N12449" s="131" t="e">
        <f t="shared" si="194"/>
        <v>#N/A</v>
      </c>
    </row>
    <row r="12450" spans="14:14" ht="12.75" customHeight="1" x14ac:dyDescent="0.25">
      <c r="N12450" s="131" t="e">
        <f t="shared" si="194"/>
        <v>#N/A</v>
      </c>
    </row>
    <row r="12451" spans="14:14" ht="12.75" customHeight="1" x14ac:dyDescent="0.25">
      <c r="N12451" s="131" t="e">
        <f t="shared" si="194"/>
        <v>#N/A</v>
      </c>
    </row>
    <row r="12452" spans="14:14" ht="12.75" customHeight="1" x14ac:dyDescent="0.25">
      <c r="N12452" s="131" t="e">
        <f t="shared" si="194"/>
        <v>#N/A</v>
      </c>
    </row>
    <row r="12453" spans="14:14" ht="12.75" customHeight="1" x14ac:dyDescent="0.25">
      <c r="N12453" s="131" t="e">
        <f t="shared" si="194"/>
        <v>#N/A</v>
      </c>
    </row>
    <row r="12454" spans="14:14" ht="12.75" customHeight="1" x14ac:dyDescent="0.25">
      <c r="N12454" s="131" t="e">
        <f t="shared" si="194"/>
        <v>#N/A</v>
      </c>
    </row>
    <row r="12455" spans="14:14" ht="12.75" customHeight="1" x14ac:dyDescent="0.25">
      <c r="N12455" s="131" t="e">
        <f t="shared" si="194"/>
        <v>#N/A</v>
      </c>
    </row>
    <row r="12456" spans="14:14" ht="12.75" customHeight="1" x14ac:dyDescent="0.25">
      <c r="N12456" s="131" t="e">
        <f t="shared" si="194"/>
        <v>#N/A</v>
      </c>
    </row>
    <row r="12457" spans="14:14" ht="12.75" customHeight="1" x14ac:dyDescent="0.25">
      <c r="N12457" s="131" t="e">
        <f t="shared" si="194"/>
        <v>#N/A</v>
      </c>
    </row>
    <row r="12458" spans="14:14" ht="12.75" customHeight="1" x14ac:dyDescent="0.25">
      <c r="N12458" s="131" t="e">
        <f t="shared" si="194"/>
        <v>#N/A</v>
      </c>
    </row>
    <row r="12459" spans="14:14" ht="12.75" customHeight="1" x14ac:dyDescent="0.25">
      <c r="N12459" s="131" t="e">
        <f t="shared" si="194"/>
        <v>#N/A</v>
      </c>
    </row>
    <row r="12460" spans="14:14" ht="12.75" customHeight="1" x14ac:dyDescent="0.25">
      <c r="N12460" s="131" t="e">
        <f t="shared" si="194"/>
        <v>#N/A</v>
      </c>
    </row>
    <row r="12461" spans="14:14" ht="12.75" customHeight="1" x14ac:dyDescent="0.25">
      <c r="N12461" s="131" t="e">
        <f t="shared" si="194"/>
        <v>#N/A</v>
      </c>
    </row>
    <row r="12462" spans="14:14" ht="12.75" customHeight="1" x14ac:dyDescent="0.25">
      <c r="N12462" s="131" t="e">
        <f t="shared" si="194"/>
        <v>#N/A</v>
      </c>
    </row>
    <row r="12463" spans="14:14" ht="12.75" customHeight="1" x14ac:dyDescent="0.25">
      <c r="N12463" s="131" t="e">
        <f t="shared" si="194"/>
        <v>#N/A</v>
      </c>
    </row>
    <row r="12464" spans="14:14" ht="12.75" customHeight="1" x14ac:dyDescent="0.25">
      <c r="N12464" s="131" t="e">
        <f t="shared" si="194"/>
        <v>#N/A</v>
      </c>
    </row>
    <row r="12465" spans="14:14" ht="12.75" customHeight="1" x14ac:dyDescent="0.25">
      <c r="N12465" s="131" t="e">
        <f t="shared" si="194"/>
        <v>#N/A</v>
      </c>
    </row>
    <row r="12466" spans="14:14" ht="12.75" customHeight="1" x14ac:dyDescent="0.25">
      <c r="N12466" s="131" t="e">
        <f t="shared" si="194"/>
        <v>#N/A</v>
      </c>
    </row>
    <row r="12467" spans="14:14" ht="12.75" customHeight="1" x14ac:dyDescent="0.25">
      <c r="N12467" s="131" t="e">
        <f t="shared" si="194"/>
        <v>#N/A</v>
      </c>
    </row>
    <row r="12468" spans="14:14" ht="12.75" customHeight="1" x14ac:dyDescent="0.25">
      <c r="N12468" s="131" t="e">
        <f t="shared" si="194"/>
        <v>#N/A</v>
      </c>
    </row>
    <row r="12469" spans="14:14" ht="12.75" customHeight="1" x14ac:dyDescent="0.25">
      <c r="N12469" s="131" t="e">
        <f t="shared" si="194"/>
        <v>#N/A</v>
      </c>
    </row>
    <row r="12470" spans="14:14" ht="12.75" customHeight="1" x14ac:dyDescent="0.25">
      <c r="N12470" s="131" t="e">
        <f t="shared" si="194"/>
        <v>#N/A</v>
      </c>
    </row>
    <row r="12471" spans="14:14" ht="12.75" customHeight="1" x14ac:dyDescent="0.25">
      <c r="N12471" s="131" t="e">
        <f t="shared" si="194"/>
        <v>#N/A</v>
      </c>
    </row>
    <row r="12472" spans="14:14" ht="12.75" customHeight="1" x14ac:dyDescent="0.25">
      <c r="N12472" s="131" t="e">
        <f t="shared" si="194"/>
        <v>#N/A</v>
      </c>
    </row>
    <row r="12473" spans="14:14" ht="12.75" customHeight="1" x14ac:dyDescent="0.25">
      <c r="N12473" s="131" t="e">
        <f t="shared" si="194"/>
        <v>#N/A</v>
      </c>
    </row>
    <row r="12474" spans="14:14" ht="12.75" customHeight="1" x14ac:dyDescent="0.25">
      <c r="N12474" s="131" t="e">
        <f t="shared" si="194"/>
        <v>#N/A</v>
      </c>
    </row>
    <row r="12475" spans="14:14" ht="12.75" customHeight="1" x14ac:dyDescent="0.25">
      <c r="N12475" s="131" t="e">
        <f t="shared" si="194"/>
        <v>#N/A</v>
      </c>
    </row>
    <row r="12476" spans="14:14" ht="12.75" customHeight="1" x14ac:dyDescent="0.25">
      <c r="N12476" s="131" t="e">
        <f t="shared" si="194"/>
        <v>#N/A</v>
      </c>
    </row>
    <row r="12477" spans="14:14" ht="12.75" customHeight="1" x14ac:dyDescent="0.25">
      <c r="N12477" s="131" t="e">
        <f t="shared" si="194"/>
        <v>#N/A</v>
      </c>
    </row>
    <row r="12478" spans="14:14" ht="12.75" customHeight="1" x14ac:dyDescent="0.25">
      <c r="N12478" s="131" t="e">
        <f t="shared" si="194"/>
        <v>#N/A</v>
      </c>
    </row>
    <row r="12479" spans="14:14" ht="12.75" customHeight="1" x14ac:dyDescent="0.25">
      <c r="N12479" s="131" t="e">
        <f t="shared" si="194"/>
        <v>#N/A</v>
      </c>
    </row>
    <row r="12480" spans="14:14" ht="12.75" customHeight="1" x14ac:dyDescent="0.25">
      <c r="N12480" s="131" t="e">
        <f t="shared" si="194"/>
        <v>#N/A</v>
      </c>
    </row>
    <row r="12481" spans="14:14" ht="12.75" customHeight="1" x14ac:dyDescent="0.25">
      <c r="N12481" s="131" t="e">
        <f t="shared" si="194"/>
        <v>#N/A</v>
      </c>
    </row>
    <row r="12482" spans="14:14" ht="12.75" customHeight="1" x14ac:dyDescent="0.25">
      <c r="N12482" s="131" t="e">
        <f t="shared" si="194"/>
        <v>#N/A</v>
      </c>
    </row>
    <row r="12483" spans="14:14" ht="12.75" customHeight="1" x14ac:dyDescent="0.25">
      <c r="N12483" s="131" t="e">
        <f t="shared" si="194"/>
        <v>#N/A</v>
      </c>
    </row>
    <row r="12484" spans="14:14" ht="12.75" customHeight="1" x14ac:dyDescent="0.25">
      <c r="N12484" s="131" t="e">
        <f t="shared" ref="N12484:N12547" si="195">VLOOKUP(I12484,$O$3:$P$10,2,FALSE)</f>
        <v>#N/A</v>
      </c>
    </row>
    <row r="12485" spans="14:14" ht="12.75" customHeight="1" x14ac:dyDescent="0.25">
      <c r="N12485" s="131" t="e">
        <f t="shared" si="195"/>
        <v>#N/A</v>
      </c>
    </row>
    <row r="12486" spans="14:14" ht="12.75" customHeight="1" x14ac:dyDescent="0.25">
      <c r="N12486" s="131" t="e">
        <f t="shared" si="195"/>
        <v>#N/A</v>
      </c>
    </row>
    <row r="12487" spans="14:14" ht="12.75" customHeight="1" x14ac:dyDescent="0.25">
      <c r="N12487" s="131" t="e">
        <f t="shared" si="195"/>
        <v>#N/A</v>
      </c>
    </row>
    <row r="12488" spans="14:14" ht="12.75" customHeight="1" x14ac:dyDescent="0.25">
      <c r="N12488" s="131" t="e">
        <f t="shared" si="195"/>
        <v>#N/A</v>
      </c>
    </row>
    <row r="12489" spans="14:14" ht="12.75" customHeight="1" x14ac:dyDescent="0.25">
      <c r="N12489" s="131" t="e">
        <f t="shared" si="195"/>
        <v>#N/A</v>
      </c>
    </row>
    <row r="12490" spans="14:14" ht="12.75" customHeight="1" x14ac:dyDescent="0.25">
      <c r="N12490" s="131" t="e">
        <f t="shared" si="195"/>
        <v>#N/A</v>
      </c>
    </row>
    <row r="12491" spans="14:14" ht="12.75" customHeight="1" x14ac:dyDescent="0.25">
      <c r="N12491" s="131" t="e">
        <f t="shared" si="195"/>
        <v>#N/A</v>
      </c>
    </row>
    <row r="12492" spans="14:14" ht="12.75" customHeight="1" x14ac:dyDescent="0.25">
      <c r="N12492" s="131" t="e">
        <f t="shared" si="195"/>
        <v>#N/A</v>
      </c>
    </row>
    <row r="12493" spans="14:14" ht="12.75" customHeight="1" x14ac:dyDescent="0.25">
      <c r="N12493" s="131" t="e">
        <f t="shared" si="195"/>
        <v>#N/A</v>
      </c>
    </row>
    <row r="12494" spans="14:14" ht="12.75" customHeight="1" x14ac:dyDescent="0.25">
      <c r="N12494" s="131" t="e">
        <f t="shared" si="195"/>
        <v>#N/A</v>
      </c>
    </row>
    <row r="12495" spans="14:14" ht="12.75" customHeight="1" x14ac:dyDescent="0.25">
      <c r="N12495" s="131" t="e">
        <f t="shared" si="195"/>
        <v>#N/A</v>
      </c>
    </row>
    <row r="12496" spans="14:14" ht="12.75" customHeight="1" x14ac:dyDescent="0.25">
      <c r="N12496" s="131" t="e">
        <f t="shared" si="195"/>
        <v>#N/A</v>
      </c>
    </row>
    <row r="12497" spans="14:14" ht="12.75" customHeight="1" x14ac:dyDescent="0.25">
      <c r="N12497" s="131" t="e">
        <f t="shared" si="195"/>
        <v>#N/A</v>
      </c>
    </row>
    <row r="12498" spans="14:14" ht="12.75" customHeight="1" x14ac:dyDescent="0.25">
      <c r="N12498" s="131" t="e">
        <f t="shared" si="195"/>
        <v>#N/A</v>
      </c>
    </row>
    <row r="12499" spans="14:14" ht="12.75" customHeight="1" x14ac:dyDescent="0.25">
      <c r="N12499" s="131" t="e">
        <f t="shared" si="195"/>
        <v>#N/A</v>
      </c>
    </row>
    <row r="12500" spans="14:14" ht="12.75" customHeight="1" x14ac:dyDescent="0.25">
      <c r="N12500" s="131" t="e">
        <f t="shared" si="195"/>
        <v>#N/A</v>
      </c>
    </row>
    <row r="12501" spans="14:14" ht="12.75" customHeight="1" x14ac:dyDescent="0.25">
      <c r="N12501" s="131" t="e">
        <f t="shared" si="195"/>
        <v>#N/A</v>
      </c>
    </row>
    <row r="12502" spans="14:14" ht="12.75" customHeight="1" x14ac:dyDescent="0.25">
      <c r="N12502" s="131" t="e">
        <f t="shared" si="195"/>
        <v>#N/A</v>
      </c>
    </row>
    <row r="12503" spans="14:14" ht="12.75" customHeight="1" x14ac:dyDescent="0.25">
      <c r="N12503" s="131" t="e">
        <f t="shared" si="195"/>
        <v>#N/A</v>
      </c>
    </row>
    <row r="12504" spans="14:14" ht="12.75" customHeight="1" x14ac:dyDescent="0.25">
      <c r="N12504" s="131" t="e">
        <f t="shared" si="195"/>
        <v>#N/A</v>
      </c>
    </row>
    <row r="12505" spans="14:14" ht="12.75" customHeight="1" x14ac:dyDescent="0.25">
      <c r="N12505" s="131" t="e">
        <f t="shared" si="195"/>
        <v>#N/A</v>
      </c>
    </row>
    <row r="12506" spans="14:14" ht="12.75" customHeight="1" x14ac:dyDescent="0.25">
      <c r="N12506" s="131" t="e">
        <f t="shared" si="195"/>
        <v>#N/A</v>
      </c>
    </row>
    <row r="12507" spans="14:14" ht="12.75" customHeight="1" x14ac:dyDescent="0.25">
      <c r="N12507" s="131" t="e">
        <f t="shared" si="195"/>
        <v>#N/A</v>
      </c>
    </row>
    <row r="12508" spans="14:14" ht="12.75" customHeight="1" x14ac:dyDescent="0.25">
      <c r="N12508" s="131" t="e">
        <f t="shared" si="195"/>
        <v>#N/A</v>
      </c>
    </row>
    <row r="12509" spans="14:14" ht="12.75" customHeight="1" x14ac:dyDescent="0.25">
      <c r="N12509" s="131" t="e">
        <f t="shared" si="195"/>
        <v>#N/A</v>
      </c>
    </row>
    <row r="12510" spans="14:14" ht="12.75" customHeight="1" x14ac:dyDescent="0.25">
      <c r="N12510" s="131" t="e">
        <f t="shared" si="195"/>
        <v>#N/A</v>
      </c>
    </row>
    <row r="12511" spans="14:14" ht="12.75" customHeight="1" x14ac:dyDescent="0.25">
      <c r="N12511" s="131" t="e">
        <f t="shared" si="195"/>
        <v>#N/A</v>
      </c>
    </row>
    <row r="12512" spans="14:14" ht="12.75" customHeight="1" x14ac:dyDescent="0.25">
      <c r="N12512" s="131" t="e">
        <f t="shared" si="195"/>
        <v>#N/A</v>
      </c>
    </row>
    <row r="12513" spans="14:14" ht="12.75" customHeight="1" x14ac:dyDescent="0.25">
      <c r="N12513" s="131" t="e">
        <f t="shared" si="195"/>
        <v>#N/A</v>
      </c>
    </row>
    <row r="12514" spans="14:14" ht="12.75" customHeight="1" x14ac:dyDescent="0.25">
      <c r="N12514" s="131" t="e">
        <f t="shared" si="195"/>
        <v>#N/A</v>
      </c>
    </row>
    <row r="12515" spans="14:14" ht="12.75" customHeight="1" x14ac:dyDescent="0.25">
      <c r="N12515" s="131" t="e">
        <f t="shared" si="195"/>
        <v>#N/A</v>
      </c>
    </row>
    <row r="12516" spans="14:14" ht="12.75" customHeight="1" x14ac:dyDescent="0.25">
      <c r="N12516" s="131" t="e">
        <f t="shared" si="195"/>
        <v>#N/A</v>
      </c>
    </row>
    <row r="12517" spans="14:14" ht="12.75" customHeight="1" x14ac:dyDescent="0.25">
      <c r="N12517" s="131" t="e">
        <f t="shared" si="195"/>
        <v>#N/A</v>
      </c>
    </row>
    <row r="12518" spans="14:14" ht="12.75" customHeight="1" x14ac:dyDescent="0.25">
      <c r="N12518" s="131" t="e">
        <f t="shared" si="195"/>
        <v>#N/A</v>
      </c>
    </row>
    <row r="12519" spans="14:14" ht="12.75" customHeight="1" x14ac:dyDescent="0.25">
      <c r="N12519" s="131" t="e">
        <f t="shared" si="195"/>
        <v>#N/A</v>
      </c>
    </row>
    <row r="12520" spans="14:14" ht="12.75" customHeight="1" x14ac:dyDescent="0.25">
      <c r="N12520" s="131" t="e">
        <f t="shared" si="195"/>
        <v>#N/A</v>
      </c>
    </row>
    <row r="12521" spans="14:14" ht="12.75" customHeight="1" x14ac:dyDescent="0.25">
      <c r="N12521" s="131" t="e">
        <f t="shared" si="195"/>
        <v>#N/A</v>
      </c>
    </row>
    <row r="12522" spans="14:14" ht="12.75" customHeight="1" x14ac:dyDescent="0.25">
      <c r="N12522" s="131" t="e">
        <f t="shared" si="195"/>
        <v>#N/A</v>
      </c>
    </row>
    <row r="12523" spans="14:14" ht="12.75" customHeight="1" x14ac:dyDescent="0.25">
      <c r="N12523" s="131" t="e">
        <f t="shared" si="195"/>
        <v>#N/A</v>
      </c>
    </row>
    <row r="12524" spans="14:14" ht="12.75" customHeight="1" x14ac:dyDescent="0.25">
      <c r="N12524" s="131" t="e">
        <f t="shared" si="195"/>
        <v>#N/A</v>
      </c>
    </row>
    <row r="12525" spans="14:14" ht="12.75" customHeight="1" x14ac:dyDescent="0.25">
      <c r="N12525" s="131" t="e">
        <f t="shared" si="195"/>
        <v>#N/A</v>
      </c>
    </row>
    <row r="12526" spans="14:14" ht="12.75" customHeight="1" x14ac:dyDescent="0.25">
      <c r="N12526" s="131" t="e">
        <f t="shared" si="195"/>
        <v>#N/A</v>
      </c>
    </row>
    <row r="12527" spans="14:14" ht="12.75" customHeight="1" x14ac:dyDescent="0.25">
      <c r="N12527" s="131" t="e">
        <f t="shared" si="195"/>
        <v>#N/A</v>
      </c>
    </row>
    <row r="12528" spans="14:14" ht="12.75" customHeight="1" x14ac:dyDescent="0.25">
      <c r="N12528" s="131" t="e">
        <f t="shared" si="195"/>
        <v>#N/A</v>
      </c>
    </row>
    <row r="12529" spans="14:14" ht="12.75" customHeight="1" x14ac:dyDescent="0.25">
      <c r="N12529" s="131" t="e">
        <f t="shared" si="195"/>
        <v>#N/A</v>
      </c>
    </row>
    <row r="12530" spans="14:14" ht="12.75" customHeight="1" x14ac:dyDescent="0.25">
      <c r="N12530" s="131" t="e">
        <f t="shared" si="195"/>
        <v>#N/A</v>
      </c>
    </row>
    <row r="12531" spans="14:14" ht="12.75" customHeight="1" x14ac:dyDescent="0.25">
      <c r="N12531" s="131" t="e">
        <f t="shared" si="195"/>
        <v>#N/A</v>
      </c>
    </row>
    <row r="12532" spans="14:14" ht="12.75" customHeight="1" x14ac:dyDescent="0.25">
      <c r="N12532" s="131" t="e">
        <f t="shared" si="195"/>
        <v>#N/A</v>
      </c>
    </row>
    <row r="12533" spans="14:14" ht="12.75" customHeight="1" x14ac:dyDescent="0.25">
      <c r="N12533" s="131" t="e">
        <f t="shared" si="195"/>
        <v>#N/A</v>
      </c>
    </row>
    <row r="12534" spans="14:14" ht="12.75" customHeight="1" x14ac:dyDescent="0.25">
      <c r="N12534" s="131" t="e">
        <f t="shared" si="195"/>
        <v>#N/A</v>
      </c>
    </row>
    <row r="12535" spans="14:14" ht="12.75" customHeight="1" x14ac:dyDescent="0.25">
      <c r="N12535" s="131" t="e">
        <f t="shared" si="195"/>
        <v>#N/A</v>
      </c>
    </row>
    <row r="12536" spans="14:14" ht="12.75" customHeight="1" x14ac:dyDescent="0.25">
      <c r="N12536" s="131" t="e">
        <f t="shared" si="195"/>
        <v>#N/A</v>
      </c>
    </row>
    <row r="12537" spans="14:14" ht="12.75" customHeight="1" x14ac:dyDescent="0.25">
      <c r="N12537" s="131" t="e">
        <f t="shared" si="195"/>
        <v>#N/A</v>
      </c>
    </row>
    <row r="12538" spans="14:14" ht="12.75" customHeight="1" x14ac:dyDescent="0.25">
      <c r="N12538" s="131" t="e">
        <f t="shared" si="195"/>
        <v>#N/A</v>
      </c>
    </row>
    <row r="12539" spans="14:14" ht="12.75" customHeight="1" x14ac:dyDescent="0.25">
      <c r="N12539" s="131" t="e">
        <f t="shared" si="195"/>
        <v>#N/A</v>
      </c>
    </row>
    <row r="12540" spans="14:14" ht="12.75" customHeight="1" x14ac:dyDescent="0.25">
      <c r="N12540" s="131" t="e">
        <f t="shared" si="195"/>
        <v>#N/A</v>
      </c>
    </row>
    <row r="12541" spans="14:14" ht="12.75" customHeight="1" x14ac:dyDescent="0.25">
      <c r="N12541" s="131" t="e">
        <f t="shared" si="195"/>
        <v>#N/A</v>
      </c>
    </row>
    <row r="12542" spans="14:14" ht="12.75" customHeight="1" x14ac:dyDescent="0.25">
      <c r="N12542" s="131" t="e">
        <f t="shared" si="195"/>
        <v>#N/A</v>
      </c>
    </row>
    <row r="12543" spans="14:14" ht="12.75" customHeight="1" x14ac:dyDescent="0.25">
      <c r="N12543" s="131" t="e">
        <f t="shared" si="195"/>
        <v>#N/A</v>
      </c>
    </row>
    <row r="12544" spans="14:14" ht="12.75" customHeight="1" x14ac:dyDescent="0.25">
      <c r="N12544" s="131" t="e">
        <f t="shared" si="195"/>
        <v>#N/A</v>
      </c>
    </row>
    <row r="12545" spans="14:14" ht="12.75" customHeight="1" x14ac:dyDescent="0.25">
      <c r="N12545" s="131" t="e">
        <f t="shared" si="195"/>
        <v>#N/A</v>
      </c>
    </row>
    <row r="12546" spans="14:14" ht="12.75" customHeight="1" x14ac:dyDescent="0.25">
      <c r="N12546" s="131" t="e">
        <f t="shared" si="195"/>
        <v>#N/A</v>
      </c>
    </row>
    <row r="12547" spans="14:14" ht="12.75" customHeight="1" x14ac:dyDescent="0.25">
      <c r="N12547" s="131" t="e">
        <f t="shared" si="195"/>
        <v>#N/A</v>
      </c>
    </row>
    <row r="12548" spans="14:14" ht="12.75" customHeight="1" x14ac:dyDescent="0.25">
      <c r="N12548" s="131" t="e">
        <f t="shared" ref="N12548:N12611" si="196">VLOOKUP(I12548,$O$3:$P$10,2,FALSE)</f>
        <v>#N/A</v>
      </c>
    </row>
    <row r="12549" spans="14:14" ht="12.75" customHeight="1" x14ac:dyDescent="0.25">
      <c r="N12549" s="131" t="e">
        <f t="shared" si="196"/>
        <v>#N/A</v>
      </c>
    </row>
    <row r="12550" spans="14:14" ht="12.75" customHeight="1" x14ac:dyDescent="0.25">
      <c r="N12550" s="131" t="e">
        <f t="shared" si="196"/>
        <v>#N/A</v>
      </c>
    </row>
    <row r="12551" spans="14:14" ht="12.75" customHeight="1" x14ac:dyDescent="0.25">
      <c r="N12551" s="131" t="e">
        <f t="shared" si="196"/>
        <v>#N/A</v>
      </c>
    </row>
    <row r="12552" spans="14:14" ht="12.75" customHeight="1" x14ac:dyDescent="0.25">
      <c r="N12552" s="131" t="e">
        <f t="shared" si="196"/>
        <v>#N/A</v>
      </c>
    </row>
    <row r="12553" spans="14:14" ht="12.75" customHeight="1" x14ac:dyDescent="0.25">
      <c r="N12553" s="131" t="e">
        <f t="shared" si="196"/>
        <v>#N/A</v>
      </c>
    </row>
    <row r="12554" spans="14:14" ht="12.75" customHeight="1" x14ac:dyDescent="0.25">
      <c r="N12554" s="131" t="e">
        <f t="shared" si="196"/>
        <v>#N/A</v>
      </c>
    </row>
    <row r="12555" spans="14:14" ht="12.75" customHeight="1" x14ac:dyDescent="0.25">
      <c r="N12555" s="131" t="e">
        <f t="shared" si="196"/>
        <v>#N/A</v>
      </c>
    </row>
    <row r="12556" spans="14:14" ht="12.75" customHeight="1" x14ac:dyDescent="0.25">
      <c r="N12556" s="131" t="e">
        <f t="shared" si="196"/>
        <v>#N/A</v>
      </c>
    </row>
    <row r="12557" spans="14:14" ht="12.75" customHeight="1" x14ac:dyDescent="0.25">
      <c r="N12557" s="131" t="e">
        <f t="shared" si="196"/>
        <v>#N/A</v>
      </c>
    </row>
    <row r="12558" spans="14:14" ht="12.75" customHeight="1" x14ac:dyDescent="0.25">
      <c r="N12558" s="131" t="e">
        <f t="shared" si="196"/>
        <v>#N/A</v>
      </c>
    </row>
    <row r="12559" spans="14:14" ht="12.75" customHeight="1" x14ac:dyDescent="0.25">
      <c r="N12559" s="131" t="e">
        <f t="shared" si="196"/>
        <v>#N/A</v>
      </c>
    </row>
    <row r="12560" spans="14:14" ht="12.75" customHeight="1" x14ac:dyDescent="0.25">
      <c r="N12560" s="131" t="e">
        <f t="shared" si="196"/>
        <v>#N/A</v>
      </c>
    </row>
    <row r="12561" spans="14:14" ht="12.75" customHeight="1" x14ac:dyDescent="0.25">
      <c r="N12561" s="131" t="e">
        <f t="shared" si="196"/>
        <v>#N/A</v>
      </c>
    </row>
    <row r="12562" spans="14:14" ht="12.75" customHeight="1" x14ac:dyDescent="0.25">
      <c r="N12562" s="131" t="e">
        <f t="shared" si="196"/>
        <v>#N/A</v>
      </c>
    </row>
    <row r="12563" spans="14:14" ht="12.75" customHeight="1" x14ac:dyDescent="0.25">
      <c r="N12563" s="131" t="e">
        <f t="shared" si="196"/>
        <v>#N/A</v>
      </c>
    </row>
    <row r="12564" spans="14:14" ht="12.75" customHeight="1" x14ac:dyDescent="0.25">
      <c r="N12564" s="131" t="e">
        <f t="shared" si="196"/>
        <v>#N/A</v>
      </c>
    </row>
    <row r="12565" spans="14:14" ht="12.75" customHeight="1" x14ac:dyDescent="0.25">
      <c r="N12565" s="131" t="e">
        <f t="shared" si="196"/>
        <v>#N/A</v>
      </c>
    </row>
    <row r="12566" spans="14:14" ht="12.75" customHeight="1" x14ac:dyDescent="0.25">
      <c r="N12566" s="131" t="e">
        <f t="shared" si="196"/>
        <v>#N/A</v>
      </c>
    </row>
    <row r="12567" spans="14:14" ht="12.75" customHeight="1" x14ac:dyDescent="0.25">
      <c r="N12567" s="131" t="e">
        <f t="shared" si="196"/>
        <v>#N/A</v>
      </c>
    </row>
    <row r="12568" spans="14:14" ht="12.75" customHeight="1" x14ac:dyDescent="0.25">
      <c r="N12568" s="131" t="e">
        <f t="shared" si="196"/>
        <v>#N/A</v>
      </c>
    </row>
    <row r="12569" spans="14:14" ht="12.75" customHeight="1" x14ac:dyDescent="0.25">
      <c r="N12569" s="131" t="e">
        <f t="shared" si="196"/>
        <v>#N/A</v>
      </c>
    </row>
    <row r="12570" spans="14:14" ht="12.75" customHeight="1" x14ac:dyDescent="0.25">
      <c r="N12570" s="131" t="e">
        <f t="shared" si="196"/>
        <v>#N/A</v>
      </c>
    </row>
    <row r="12571" spans="14:14" ht="12.75" customHeight="1" x14ac:dyDescent="0.25">
      <c r="N12571" s="131" t="e">
        <f t="shared" si="196"/>
        <v>#N/A</v>
      </c>
    </row>
    <row r="12572" spans="14:14" ht="12.75" customHeight="1" x14ac:dyDescent="0.25">
      <c r="N12572" s="131" t="e">
        <f t="shared" si="196"/>
        <v>#N/A</v>
      </c>
    </row>
    <row r="12573" spans="14:14" ht="12.75" customHeight="1" x14ac:dyDescent="0.25">
      <c r="N12573" s="131" t="e">
        <f t="shared" si="196"/>
        <v>#N/A</v>
      </c>
    </row>
    <row r="12574" spans="14:14" ht="12.75" customHeight="1" x14ac:dyDescent="0.25">
      <c r="N12574" s="131" t="e">
        <f t="shared" si="196"/>
        <v>#N/A</v>
      </c>
    </row>
    <row r="12575" spans="14:14" ht="12.75" customHeight="1" x14ac:dyDescent="0.25">
      <c r="N12575" s="131" t="e">
        <f t="shared" si="196"/>
        <v>#N/A</v>
      </c>
    </row>
    <row r="12576" spans="14:14" ht="12.75" customHeight="1" x14ac:dyDescent="0.25">
      <c r="N12576" s="131" t="e">
        <f t="shared" si="196"/>
        <v>#N/A</v>
      </c>
    </row>
    <row r="12577" spans="14:14" ht="12.75" customHeight="1" x14ac:dyDescent="0.25">
      <c r="N12577" s="131" t="e">
        <f t="shared" si="196"/>
        <v>#N/A</v>
      </c>
    </row>
    <row r="12578" spans="14:14" ht="12.75" customHeight="1" x14ac:dyDescent="0.25">
      <c r="N12578" s="131" t="e">
        <f t="shared" si="196"/>
        <v>#N/A</v>
      </c>
    </row>
    <row r="12579" spans="14:14" ht="12.75" customHeight="1" x14ac:dyDescent="0.25">
      <c r="N12579" s="131" t="e">
        <f t="shared" si="196"/>
        <v>#N/A</v>
      </c>
    </row>
    <row r="12580" spans="14:14" ht="12.75" customHeight="1" x14ac:dyDescent="0.25">
      <c r="N12580" s="131" t="e">
        <f t="shared" si="196"/>
        <v>#N/A</v>
      </c>
    </row>
    <row r="12581" spans="14:14" ht="12.75" customHeight="1" x14ac:dyDescent="0.25">
      <c r="N12581" s="131" t="e">
        <f t="shared" si="196"/>
        <v>#N/A</v>
      </c>
    </row>
    <row r="12582" spans="14:14" ht="12.75" customHeight="1" x14ac:dyDescent="0.25">
      <c r="N12582" s="131" t="e">
        <f t="shared" si="196"/>
        <v>#N/A</v>
      </c>
    </row>
    <row r="12583" spans="14:14" ht="12.75" customHeight="1" x14ac:dyDescent="0.25">
      <c r="N12583" s="131" t="e">
        <f t="shared" si="196"/>
        <v>#N/A</v>
      </c>
    </row>
    <row r="12584" spans="14:14" ht="12.75" customHeight="1" x14ac:dyDescent="0.25">
      <c r="N12584" s="131" t="e">
        <f t="shared" si="196"/>
        <v>#N/A</v>
      </c>
    </row>
    <row r="12585" spans="14:14" ht="12.75" customHeight="1" x14ac:dyDescent="0.25">
      <c r="N12585" s="131" t="e">
        <f t="shared" si="196"/>
        <v>#N/A</v>
      </c>
    </row>
    <row r="12586" spans="14:14" ht="12.75" customHeight="1" x14ac:dyDescent="0.25">
      <c r="N12586" s="131" t="e">
        <f t="shared" si="196"/>
        <v>#N/A</v>
      </c>
    </row>
    <row r="12587" spans="14:14" ht="12.75" customHeight="1" x14ac:dyDescent="0.25">
      <c r="N12587" s="131" t="e">
        <f t="shared" si="196"/>
        <v>#N/A</v>
      </c>
    </row>
    <row r="12588" spans="14:14" ht="12.75" customHeight="1" x14ac:dyDescent="0.25">
      <c r="N12588" s="131" t="e">
        <f t="shared" si="196"/>
        <v>#N/A</v>
      </c>
    </row>
    <row r="12589" spans="14:14" ht="12.75" customHeight="1" x14ac:dyDescent="0.25">
      <c r="N12589" s="131" t="e">
        <f t="shared" si="196"/>
        <v>#N/A</v>
      </c>
    </row>
    <row r="12590" spans="14:14" ht="12.75" customHeight="1" x14ac:dyDescent="0.25">
      <c r="N12590" s="131" t="e">
        <f t="shared" si="196"/>
        <v>#N/A</v>
      </c>
    </row>
    <row r="12591" spans="14:14" ht="12.75" customHeight="1" x14ac:dyDescent="0.25">
      <c r="N12591" s="131" t="e">
        <f t="shared" si="196"/>
        <v>#N/A</v>
      </c>
    </row>
    <row r="12592" spans="14:14" ht="12.75" customHeight="1" x14ac:dyDescent="0.25">
      <c r="N12592" s="131" t="e">
        <f t="shared" si="196"/>
        <v>#N/A</v>
      </c>
    </row>
    <row r="12593" spans="14:14" ht="12.75" customHeight="1" x14ac:dyDescent="0.25">
      <c r="N12593" s="131" t="e">
        <f t="shared" si="196"/>
        <v>#N/A</v>
      </c>
    </row>
    <row r="12594" spans="14:14" ht="12.75" customHeight="1" x14ac:dyDescent="0.25">
      <c r="N12594" s="131" t="e">
        <f t="shared" si="196"/>
        <v>#N/A</v>
      </c>
    </row>
    <row r="12595" spans="14:14" ht="12.75" customHeight="1" x14ac:dyDescent="0.25">
      <c r="N12595" s="131" t="e">
        <f t="shared" si="196"/>
        <v>#N/A</v>
      </c>
    </row>
    <row r="12596" spans="14:14" ht="12.75" customHeight="1" x14ac:dyDescent="0.25">
      <c r="N12596" s="131" t="e">
        <f t="shared" si="196"/>
        <v>#N/A</v>
      </c>
    </row>
    <row r="12597" spans="14:14" ht="12.75" customHeight="1" x14ac:dyDescent="0.25">
      <c r="N12597" s="131" t="e">
        <f t="shared" si="196"/>
        <v>#N/A</v>
      </c>
    </row>
    <row r="12598" spans="14:14" ht="12.75" customHeight="1" x14ac:dyDescent="0.25">
      <c r="N12598" s="131" t="e">
        <f t="shared" si="196"/>
        <v>#N/A</v>
      </c>
    </row>
    <row r="12599" spans="14:14" ht="12.75" customHeight="1" x14ac:dyDescent="0.25">
      <c r="N12599" s="131" t="e">
        <f t="shared" si="196"/>
        <v>#N/A</v>
      </c>
    </row>
    <row r="12600" spans="14:14" ht="12.75" customHeight="1" x14ac:dyDescent="0.25">
      <c r="N12600" s="131" t="e">
        <f t="shared" si="196"/>
        <v>#N/A</v>
      </c>
    </row>
    <row r="12601" spans="14:14" ht="12.75" customHeight="1" x14ac:dyDescent="0.25">
      <c r="N12601" s="131" t="e">
        <f t="shared" si="196"/>
        <v>#N/A</v>
      </c>
    </row>
    <row r="12602" spans="14:14" ht="12.75" customHeight="1" x14ac:dyDescent="0.25">
      <c r="N12602" s="131" t="e">
        <f t="shared" si="196"/>
        <v>#N/A</v>
      </c>
    </row>
    <row r="12603" spans="14:14" ht="12.75" customHeight="1" x14ac:dyDescent="0.25">
      <c r="N12603" s="131" t="e">
        <f t="shared" si="196"/>
        <v>#N/A</v>
      </c>
    </row>
    <row r="12604" spans="14:14" ht="12.75" customHeight="1" x14ac:dyDescent="0.25">
      <c r="N12604" s="131" t="e">
        <f t="shared" si="196"/>
        <v>#N/A</v>
      </c>
    </row>
    <row r="12605" spans="14:14" ht="12.75" customHeight="1" x14ac:dyDescent="0.25">
      <c r="N12605" s="131" t="e">
        <f t="shared" si="196"/>
        <v>#N/A</v>
      </c>
    </row>
    <row r="12606" spans="14:14" ht="12.75" customHeight="1" x14ac:dyDescent="0.25">
      <c r="N12606" s="131" t="e">
        <f t="shared" si="196"/>
        <v>#N/A</v>
      </c>
    </row>
    <row r="12607" spans="14:14" ht="12.75" customHeight="1" x14ac:dyDescent="0.25">
      <c r="N12607" s="131" t="e">
        <f t="shared" si="196"/>
        <v>#N/A</v>
      </c>
    </row>
    <row r="12608" spans="14:14" ht="12.75" customHeight="1" x14ac:dyDescent="0.25">
      <c r="N12608" s="131" t="e">
        <f t="shared" si="196"/>
        <v>#N/A</v>
      </c>
    </row>
    <row r="12609" spans="14:14" ht="12.75" customHeight="1" x14ac:dyDescent="0.25">
      <c r="N12609" s="131" t="e">
        <f t="shared" si="196"/>
        <v>#N/A</v>
      </c>
    </row>
    <row r="12610" spans="14:14" ht="12.75" customHeight="1" x14ac:dyDescent="0.25">
      <c r="N12610" s="131" t="e">
        <f t="shared" si="196"/>
        <v>#N/A</v>
      </c>
    </row>
    <row r="12611" spans="14:14" ht="12.75" customHeight="1" x14ac:dyDescent="0.25">
      <c r="N12611" s="131" t="e">
        <f t="shared" si="196"/>
        <v>#N/A</v>
      </c>
    </row>
    <row r="12612" spans="14:14" ht="12.75" customHeight="1" x14ac:dyDescent="0.25">
      <c r="N12612" s="131" t="e">
        <f t="shared" ref="N12612:N12675" si="197">VLOOKUP(I12612,$O$3:$P$10,2,FALSE)</f>
        <v>#N/A</v>
      </c>
    </row>
    <row r="12613" spans="14:14" ht="12.75" customHeight="1" x14ac:dyDescent="0.25">
      <c r="N12613" s="131" t="e">
        <f t="shared" si="197"/>
        <v>#N/A</v>
      </c>
    </row>
    <row r="12614" spans="14:14" ht="12.75" customHeight="1" x14ac:dyDescent="0.25">
      <c r="N12614" s="131" t="e">
        <f t="shared" si="197"/>
        <v>#N/A</v>
      </c>
    </row>
    <row r="12615" spans="14:14" ht="12.75" customHeight="1" x14ac:dyDescent="0.25">
      <c r="N12615" s="131" t="e">
        <f t="shared" si="197"/>
        <v>#N/A</v>
      </c>
    </row>
    <row r="12616" spans="14:14" ht="12.75" customHeight="1" x14ac:dyDescent="0.25">
      <c r="N12616" s="131" t="e">
        <f t="shared" si="197"/>
        <v>#N/A</v>
      </c>
    </row>
    <row r="12617" spans="14:14" ht="12.75" customHeight="1" x14ac:dyDescent="0.25">
      <c r="N12617" s="131" t="e">
        <f t="shared" si="197"/>
        <v>#N/A</v>
      </c>
    </row>
    <row r="12618" spans="14:14" ht="12.75" customHeight="1" x14ac:dyDescent="0.25">
      <c r="N12618" s="131" t="e">
        <f t="shared" si="197"/>
        <v>#N/A</v>
      </c>
    </row>
    <row r="12619" spans="14:14" ht="12.75" customHeight="1" x14ac:dyDescent="0.25">
      <c r="N12619" s="131" t="e">
        <f t="shared" si="197"/>
        <v>#N/A</v>
      </c>
    </row>
    <row r="12620" spans="14:14" ht="12.75" customHeight="1" x14ac:dyDescent="0.25">
      <c r="N12620" s="131" t="e">
        <f t="shared" si="197"/>
        <v>#N/A</v>
      </c>
    </row>
    <row r="12621" spans="14:14" ht="12.75" customHeight="1" x14ac:dyDescent="0.25">
      <c r="N12621" s="131" t="e">
        <f t="shared" si="197"/>
        <v>#N/A</v>
      </c>
    </row>
    <row r="12622" spans="14:14" ht="12.75" customHeight="1" x14ac:dyDescent="0.25">
      <c r="N12622" s="131" t="e">
        <f t="shared" si="197"/>
        <v>#N/A</v>
      </c>
    </row>
    <row r="12623" spans="14:14" ht="12.75" customHeight="1" x14ac:dyDescent="0.25">
      <c r="N12623" s="131" t="e">
        <f t="shared" si="197"/>
        <v>#N/A</v>
      </c>
    </row>
    <row r="12624" spans="14:14" ht="12.75" customHeight="1" x14ac:dyDescent="0.25">
      <c r="N12624" s="131" t="e">
        <f t="shared" si="197"/>
        <v>#N/A</v>
      </c>
    </row>
    <row r="12625" spans="14:14" ht="12.75" customHeight="1" x14ac:dyDescent="0.25">
      <c r="N12625" s="131" t="e">
        <f t="shared" si="197"/>
        <v>#N/A</v>
      </c>
    </row>
    <row r="12626" spans="14:14" ht="12.75" customHeight="1" x14ac:dyDescent="0.25">
      <c r="N12626" s="131" t="e">
        <f t="shared" si="197"/>
        <v>#N/A</v>
      </c>
    </row>
    <row r="12627" spans="14:14" ht="12.75" customHeight="1" x14ac:dyDescent="0.25">
      <c r="N12627" s="131" t="e">
        <f t="shared" si="197"/>
        <v>#N/A</v>
      </c>
    </row>
    <row r="12628" spans="14:14" ht="12.75" customHeight="1" x14ac:dyDescent="0.25">
      <c r="N12628" s="131" t="e">
        <f t="shared" si="197"/>
        <v>#N/A</v>
      </c>
    </row>
    <row r="12629" spans="14:14" ht="12.75" customHeight="1" x14ac:dyDescent="0.25">
      <c r="N12629" s="131" t="e">
        <f t="shared" si="197"/>
        <v>#N/A</v>
      </c>
    </row>
    <row r="12630" spans="14:14" ht="12.75" customHeight="1" x14ac:dyDescent="0.25">
      <c r="N12630" s="131" t="e">
        <f t="shared" si="197"/>
        <v>#N/A</v>
      </c>
    </row>
    <row r="12631" spans="14:14" ht="12.75" customHeight="1" x14ac:dyDescent="0.25">
      <c r="N12631" s="131" t="e">
        <f t="shared" si="197"/>
        <v>#N/A</v>
      </c>
    </row>
    <row r="12632" spans="14:14" ht="12.75" customHeight="1" x14ac:dyDescent="0.25">
      <c r="N12632" s="131" t="e">
        <f t="shared" si="197"/>
        <v>#N/A</v>
      </c>
    </row>
    <row r="12633" spans="14:14" ht="12.75" customHeight="1" x14ac:dyDescent="0.25">
      <c r="N12633" s="131" t="e">
        <f t="shared" si="197"/>
        <v>#N/A</v>
      </c>
    </row>
    <row r="12634" spans="14:14" ht="12.75" customHeight="1" x14ac:dyDescent="0.25">
      <c r="N12634" s="131" t="e">
        <f t="shared" si="197"/>
        <v>#N/A</v>
      </c>
    </row>
    <row r="12635" spans="14:14" ht="12.75" customHeight="1" x14ac:dyDescent="0.25">
      <c r="N12635" s="131" t="e">
        <f t="shared" si="197"/>
        <v>#N/A</v>
      </c>
    </row>
    <row r="12636" spans="14:14" ht="12.75" customHeight="1" x14ac:dyDescent="0.25">
      <c r="N12636" s="131" t="e">
        <f t="shared" si="197"/>
        <v>#N/A</v>
      </c>
    </row>
    <row r="12637" spans="14:14" ht="12.75" customHeight="1" x14ac:dyDescent="0.25">
      <c r="N12637" s="131" t="e">
        <f t="shared" si="197"/>
        <v>#N/A</v>
      </c>
    </row>
    <row r="12638" spans="14:14" ht="12.75" customHeight="1" x14ac:dyDescent="0.25">
      <c r="N12638" s="131" t="e">
        <f t="shared" si="197"/>
        <v>#N/A</v>
      </c>
    </row>
    <row r="12639" spans="14:14" ht="12.75" customHeight="1" x14ac:dyDescent="0.25">
      <c r="N12639" s="131" t="e">
        <f t="shared" si="197"/>
        <v>#N/A</v>
      </c>
    </row>
    <row r="12640" spans="14:14" ht="12.75" customHeight="1" x14ac:dyDescent="0.25">
      <c r="N12640" s="131" t="e">
        <f t="shared" si="197"/>
        <v>#N/A</v>
      </c>
    </row>
    <row r="12641" spans="14:14" ht="12.75" customHeight="1" x14ac:dyDescent="0.25">
      <c r="N12641" s="131" t="e">
        <f t="shared" si="197"/>
        <v>#N/A</v>
      </c>
    </row>
    <row r="12642" spans="14:14" ht="12.75" customHeight="1" x14ac:dyDescent="0.25">
      <c r="N12642" s="131" t="e">
        <f t="shared" si="197"/>
        <v>#N/A</v>
      </c>
    </row>
    <row r="12643" spans="14:14" ht="12.75" customHeight="1" x14ac:dyDescent="0.25">
      <c r="N12643" s="131" t="e">
        <f t="shared" si="197"/>
        <v>#N/A</v>
      </c>
    </row>
    <row r="12644" spans="14:14" ht="12.75" customHeight="1" x14ac:dyDescent="0.25">
      <c r="N12644" s="131" t="e">
        <f t="shared" si="197"/>
        <v>#N/A</v>
      </c>
    </row>
    <row r="12645" spans="14:14" ht="12.75" customHeight="1" x14ac:dyDescent="0.25">
      <c r="N12645" s="131" t="e">
        <f t="shared" si="197"/>
        <v>#N/A</v>
      </c>
    </row>
    <row r="12646" spans="14:14" ht="12.75" customHeight="1" x14ac:dyDescent="0.25">
      <c r="N12646" s="131" t="e">
        <f t="shared" si="197"/>
        <v>#N/A</v>
      </c>
    </row>
    <row r="12647" spans="14:14" ht="12.75" customHeight="1" x14ac:dyDescent="0.25">
      <c r="N12647" s="131" t="e">
        <f t="shared" si="197"/>
        <v>#N/A</v>
      </c>
    </row>
    <row r="12648" spans="14:14" ht="12.75" customHeight="1" x14ac:dyDescent="0.25">
      <c r="N12648" s="131" t="e">
        <f t="shared" si="197"/>
        <v>#N/A</v>
      </c>
    </row>
    <row r="12649" spans="14:14" ht="12.75" customHeight="1" x14ac:dyDescent="0.25">
      <c r="N12649" s="131" t="e">
        <f t="shared" si="197"/>
        <v>#N/A</v>
      </c>
    </row>
    <row r="12650" spans="14:14" ht="12.75" customHeight="1" x14ac:dyDescent="0.25">
      <c r="N12650" s="131" t="e">
        <f t="shared" si="197"/>
        <v>#N/A</v>
      </c>
    </row>
    <row r="12651" spans="14:14" ht="12.75" customHeight="1" x14ac:dyDescent="0.25">
      <c r="N12651" s="131" t="e">
        <f t="shared" si="197"/>
        <v>#N/A</v>
      </c>
    </row>
    <row r="12652" spans="14:14" ht="12.75" customHeight="1" x14ac:dyDescent="0.25">
      <c r="N12652" s="131" t="e">
        <f t="shared" si="197"/>
        <v>#N/A</v>
      </c>
    </row>
    <row r="12653" spans="14:14" ht="12.75" customHeight="1" x14ac:dyDescent="0.25">
      <c r="N12653" s="131" t="e">
        <f t="shared" si="197"/>
        <v>#N/A</v>
      </c>
    </row>
    <row r="12654" spans="14:14" ht="12.75" customHeight="1" x14ac:dyDescent="0.25">
      <c r="N12654" s="131" t="e">
        <f t="shared" si="197"/>
        <v>#N/A</v>
      </c>
    </row>
    <row r="12655" spans="14:14" ht="12.75" customHeight="1" x14ac:dyDescent="0.25">
      <c r="N12655" s="131" t="e">
        <f t="shared" si="197"/>
        <v>#N/A</v>
      </c>
    </row>
    <row r="12656" spans="14:14" ht="12.75" customHeight="1" x14ac:dyDescent="0.25">
      <c r="N12656" s="131" t="e">
        <f t="shared" si="197"/>
        <v>#N/A</v>
      </c>
    </row>
    <row r="12657" spans="14:14" ht="12.75" customHeight="1" x14ac:dyDescent="0.25">
      <c r="N12657" s="131" t="e">
        <f t="shared" si="197"/>
        <v>#N/A</v>
      </c>
    </row>
    <row r="12658" spans="14:14" ht="12.75" customHeight="1" x14ac:dyDescent="0.25">
      <c r="N12658" s="131" t="e">
        <f t="shared" si="197"/>
        <v>#N/A</v>
      </c>
    </row>
    <row r="12659" spans="14:14" ht="12.75" customHeight="1" x14ac:dyDescent="0.25">
      <c r="N12659" s="131" t="e">
        <f t="shared" si="197"/>
        <v>#N/A</v>
      </c>
    </row>
    <row r="12660" spans="14:14" ht="12.75" customHeight="1" x14ac:dyDescent="0.25">
      <c r="N12660" s="131" t="e">
        <f t="shared" si="197"/>
        <v>#N/A</v>
      </c>
    </row>
    <row r="12661" spans="14:14" ht="12.75" customHeight="1" x14ac:dyDescent="0.25">
      <c r="N12661" s="131" t="e">
        <f t="shared" si="197"/>
        <v>#N/A</v>
      </c>
    </row>
    <row r="12662" spans="14:14" ht="12.75" customHeight="1" x14ac:dyDescent="0.25">
      <c r="N12662" s="131" t="e">
        <f t="shared" si="197"/>
        <v>#N/A</v>
      </c>
    </row>
    <row r="12663" spans="14:14" ht="12.75" customHeight="1" x14ac:dyDescent="0.25">
      <c r="N12663" s="131" t="e">
        <f t="shared" si="197"/>
        <v>#N/A</v>
      </c>
    </row>
    <row r="12664" spans="14:14" ht="12.75" customHeight="1" x14ac:dyDescent="0.25">
      <c r="N12664" s="131" t="e">
        <f t="shared" si="197"/>
        <v>#N/A</v>
      </c>
    </row>
    <row r="12665" spans="14:14" ht="12.75" customHeight="1" x14ac:dyDescent="0.25">
      <c r="N12665" s="131" t="e">
        <f t="shared" si="197"/>
        <v>#N/A</v>
      </c>
    </row>
    <row r="12666" spans="14:14" ht="12.75" customHeight="1" x14ac:dyDescent="0.25">
      <c r="N12666" s="131" t="e">
        <f t="shared" si="197"/>
        <v>#N/A</v>
      </c>
    </row>
    <row r="12667" spans="14:14" ht="12.75" customHeight="1" x14ac:dyDescent="0.25">
      <c r="N12667" s="131" t="e">
        <f t="shared" si="197"/>
        <v>#N/A</v>
      </c>
    </row>
    <row r="12668" spans="14:14" ht="12.75" customHeight="1" x14ac:dyDescent="0.25">
      <c r="N12668" s="131" t="e">
        <f t="shared" si="197"/>
        <v>#N/A</v>
      </c>
    </row>
    <row r="12669" spans="14:14" ht="12.75" customHeight="1" x14ac:dyDescent="0.25">
      <c r="N12669" s="131" t="e">
        <f t="shared" si="197"/>
        <v>#N/A</v>
      </c>
    </row>
    <row r="12670" spans="14:14" ht="12.75" customHeight="1" x14ac:dyDescent="0.25">
      <c r="N12670" s="131" t="e">
        <f t="shared" si="197"/>
        <v>#N/A</v>
      </c>
    </row>
    <row r="12671" spans="14:14" ht="12.75" customHeight="1" x14ac:dyDescent="0.25">
      <c r="N12671" s="131" t="e">
        <f t="shared" si="197"/>
        <v>#N/A</v>
      </c>
    </row>
    <row r="12672" spans="14:14" ht="12.75" customHeight="1" x14ac:dyDescent="0.25">
      <c r="N12672" s="131" t="e">
        <f t="shared" si="197"/>
        <v>#N/A</v>
      </c>
    </row>
    <row r="12673" spans="14:14" ht="12.75" customHeight="1" x14ac:dyDescent="0.25">
      <c r="N12673" s="131" t="e">
        <f t="shared" si="197"/>
        <v>#N/A</v>
      </c>
    </row>
    <row r="12674" spans="14:14" ht="12.75" customHeight="1" x14ac:dyDescent="0.25">
      <c r="N12674" s="131" t="e">
        <f t="shared" si="197"/>
        <v>#N/A</v>
      </c>
    </row>
    <row r="12675" spans="14:14" ht="12.75" customHeight="1" x14ac:dyDescent="0.25">
      <c r="N12675" s="131" t="e">
        <f t="shared" si="197"/>
        <v>#N/A</v>
      </c>
    </row>
    <row r="12676" spans="14:14" ht="12.75" customHeight="1" x14ac:dyDescent="0.25">
      <c r="N12676" s="131" t="e">
        <f t="shared" ref="N12676:N12739" si="198">VLOOKUP(I12676,$O$3:$P$10,2,FALSE)</f>
        <v>#N/A</v>
      </c>
    </row>
    <row r="12677" spans="14:14" ht="12.75" customHeight="1" x14ac:dyDescent="0.25">
      <c r="N12677" s="131" t="e">
        <f t="shared" si="198"/>
        <v>#N/A</v>
      </c>
    </row>
    <row r="12678" spans="14:14" ht="12.75" customHeight="1" x14ac:dyDescent="0.25">
      <c r="N12678" s="131" t="e">
        <f t="shared" si="198"/>
        <v>#N/A</v>
      </c>
    </row>
    <row r="12679" spans="14:14" ht="12.75" customHeight="1" x14ac:dyDescent="0.25">
      <c r="N12679" s="131" t="e">
        <f t="shared" si="198"/>
        <v>#N/A</v>
      </c>
    </row>
    <row r="12680" spans="14:14" ht="12.75" customHeight="1" x14ac:dyDescent="0.25">
      <c r="N12680" s="131" t="e">
        <f t="shared" si="198"/>
        <v>#N/A</v>
      </c>
    </row>
    <row r="12681" spans="14:14" ht="12.75" customHeight="1" x14ac:dyDescent="0.25">
      <c r="N12681" s="131" t="e">
        <f t="shared" si="198"/>
        <v>#N/A</v>
      </c>
    </row>
    <row r="12682" spans="14:14" ht="12.75" customHeight="1" x14ac:dyDescent="0.25">
      <c r="N12682" s="131" t="e">
        <f t="shared" si="198"/>
        <v>#N/A</v>
      </c>
    </row>
    <row r="12683" spans="14:14" ht="12.75" customHeight="1" x14ac:dyDescent="0.25">
      <c r="N12683" s="131" t="e">
        <f t="shared" si="198"/>
        <v>#N/A</v>
      </c>
    </row>
    <row r="12684" spans="14:14" ht="12.75" customHeight="1" x14ac:dyDescent="0.25">
      <c r="N12684" s="131" t="e">
        <f t="shared" si="198"/>
        <v>#N/A</v>
      </c>
    </row>
    <row r="12685" spans="14:14" ht="12.75" customHeight="1" x14ac:dyDescent="0.25">
      <c r="N12685" s="131" t="e">
        <f t="shared" si="198"/>
        <v>#N/A</v>
      </c>
    </row>
    <row r="12686" spans="14:14" ht="12.75" customHeight="1" x14ac:dyDescent="0.25">
      <c r="N12686" s="131" t="e">
        <f t="shared" si="198"/>
        <v>#N/A</v>
      </c>
    </row>
    <row r="12687" spans="14:14" ht="12.75" customHeight="1" x14ac:dyDescent="0.25">
      <c r="N12687" s="131" t="e">
        <f t="shared" si="198"/>
        <v>#N/A</v>
      </c>
    </row>
    <row r="12688" spans="14:14" ht="12.75" customHeight="1" x14ac:dyDescent="0.25">
      <c r="N12688" s="131" t="e">
        <f t="shared" si="198"/>
        <v>#N/A</v>
      </c>
    </row>
    <row r="12689" spans="14:14" ht="12.75" customHeight="1" x14ac:dyDescent="0.25">
      <c r="N12689" s="131" t="e">
        <f t="shared" si="198"/>
        <v>#N/A</v>
      </c>
    </row>
    <row r="12690" spans="14:14" ht="12.75" customHeight="1" x14ac:dyDescent="0.25">
      <c r="N12690" s="131" t="e">
        <f t="shared" si="198"/>
        <v>#N/A</v>
      </c>
    </row>
    <row r="12691" spans="14:14" ht="12.75" customHeight="1" x14ac:dyDescent="0.25">
      <c r="N12691" s="131" t="e">
        <f t="shared" si="198"/>
        <v>#N/A</v>
      </c>
    </row>
    <row r="12692" spans="14:14" ht="12.75" customHeight="1" x14ac:dyDescent="0.25">
      <c r="N12692" s="131" t="e">
        <f t="shared" si="198"/>
        <v>#N/A</v>
      </c>
    </row>
    <row r="12693" spans="14:14" ht="12.75" customHeight="1" x14ac:dyDescent="0.25">
      <c r="N12693" s="131" t="e">
        <f t="shared" si="198"/>
        <v>#N/A</v>
      </c>
    </row>
    <row r="12694" spans="14:14" ht="12.75" customHeight="1" x14ac:dyDescent="0.25">
      <c r="N12694" s="131" t="e">
        <f t="shared" si="198"/>
        <v>#N/A</v>
      </c>
    </row>
    <row r="12695" spans="14:14" ht="12.75" customHeight="1" x14ac:dyDescent="0.25">
      <c r="N12695" s="131" t="e">
        <f t="shared" si="198"/>
        <v>#N/A</v>
      </c>
    </row>
    <row r="12696" spans="14:14" ht="12.75" customHeight="1" x14ac:dyDescent="0.25">
      <c r="N12696" s="131" t="e">
        <f t="shared" si="198"/>
        <v>#N/A</v>
      </c>
    </row>
    <row r="12697" spans="14:14" ht="12.75" customHeight="1" x14ac:dyDescent="0.25">
      <c r="N12697" s="131" t="e">
        <f t="shared" si="198"/>
        <v>#N/A</v>
      </c>
    </row>
    <row r="12698" spans="14:14" ht="12.75" customHeight="1" x14ac:dyDescent="0.25">
      <c r="N12698" s="131" t="e">
        <f t="shared" si="198"/>
        <v>#N/A</v>
      </c>
    </row>
    <row r="12699" spans="14:14" ht="12.75" customHeight="1" x14ac:dyDescent="0.25">
      <c r="N12699" s="131" t="e">
        <f t="shared" si="198"/>
        <v>#N/A</v>
      </c>
    </row>
    <row r="12700" spans="14:14" ht="12.75" customHeight="1" x14ac:dyDescent="0.25">
      <c r="N12700" s="131" t="e">
        <f t="shared" si="198"/>
        <v>#N/A</v>
      </c>
    </row>
    <row r="12701" spans="14:14" ht="12.75" customHeight="1" x14ac:dyDescent="0.25">
      <c r="N12701" s="131" t="e">
        <f t="shared" si="198"/>
        <v>#N/A</v>
      </c>
    </row>
    <row r="12702" spans="14:14" ht="12.75" customHeight="1" x14ac:dyDescent="0.25">
      <c r="N12702" s="131" t="e">
        <f t="shared" si="198"/>
        <v>#N/A</v>
      </c>
    </row>
    <row r="12703" spans="14:14" ht="12.75" customHeight="1" x14ac:dyDescent="0.25">
      <c r="N12703" s="131" t="e">
        <f t="shared" si="198"/>
        <v>#N/A</v>
      </c>
    </row>
    <row r="12704" spans="14:14" ht="12.75" customHeight="1" x14ac:dyDescent="0.25">
      <c r="N12704" s="131" t="e">
        <f t="shared" si="198"/>
        <v>#N/A</v>
      </c>
    </row>
    <row r="12705" spans="14:14" ht="12.75" customHeight="1" x14ac:dyDescent="0.25">
      <c r="N12705" s="131" t="e">
        <f t="shared" si="198"/>
        <v>#N/A</v>
      </c>
    </row>
    <row r="12706" spans="14:14" ht="12.75" customHeight="1" x14ac:dyDescent="0.25">
      <c r="N12706" s="131" t="e">
        <f t="shared" si="198"/>
        <v>#N/A</v>
      </c>
    </row>
    <row r="12707" spans="14:14" ht="12.75" customHeight="1" x14ac:dyDescent="0.25">
      <c r="N12707" s="131" t="e">
        <f t="shared" si="198"/>
        <v>#N/A</v>
      </c>
    </row>
    <row r="12708" spans="14:14" ht="12.75" customHeight="1" x14ac:dyDescent="0.25">
      <c r="N12708" s="131" t="e">
        <f t="shared" si="198"/>
        <v>#N/A</v>
      </c>
    </row>
    <row r="12709" spans="14:14" ht="12.75" customHeight="1" x14ac:dyDescent="0.25">
      <c r="N12709" s="131" t="e">
        <f t="shared" si="198"/>
        <v>#N/A</v>
      </c>
    </row>
    <row r="12710" spans="14:14" ht="12.75" customHeight="1" x14ac:dyDescent="0.25">
      <c r="N12710" s="131" t="e">
        <f t="shared" si="198"/>
        <v>#N/A</v>
      </c>
    </row>
    <row r="12711" spans="14:14" ht="12.75" customHeight="1" x14ac:dyDescent="0.25">
      <c r="N12711" s="131" t="e">
        <f t="shared" si="198"/>
        <v>#N/A</v>
      </c>
    </row>
    <row r="12712" spans="14:14" ht="12.75" customHeight="1" x14ac:dyDescent="0.25">
      <c r="N12712" s="131" t="e">
        <f t="shared" si="198"/>
        <v>#N/A</v>
      </c>
    </row>
    <row r="12713" spans="14:14" ht="12.75" customHeight="1" x14ac:dyDescent="0.25">
      <c r="N12713" s="131" t="e">
        <f t="shared" si="198"/>
        <v>#N/A</v>
      </c>
    </row>
    <row r="12714" spans="14:14" ht="12.75" customHeight="1" x14ac:dyDescent="0.25">
      <c r="N12714" s="131" t="e">
        <f t="shared" si="198"/>
        <v>#N/A</v>
      </c>
    </row>
    <row r="12715" spans="14:14" ht="12.75" customHeight="1" x14ac:dyDescent="0.25">
      <c r="N12715" s="131" t="e">
        <f t="shared" si="198"/>
        <v>#N/A</v>
      </c>
    </row>
    <row r="12716" spans="14:14" ht="12.75" customHeight="1" x14ac:dyDescent="0.25">
      <c r="N12716" s="131" t="e">
        <f t="shared" si="198"/>
        <v>#N/A</v>
      </c>
    </row>
    <row r="12717" spans="14:14" ht="12.75" customHeight="1" x14ac:dyDescent="0.25">
      <c r="N12717" s="131" t="e">
        <f t="shared" si="198"/>
        <v>#N/A</v>
      </c>
    </row>
    <row r="12718" spans="14:14" ht="12.75" customHeight="1" x14ac:dyDescent="0.25">
      <c r="N12718" s="131" t="e">
        <f t="shared" si="198"/>
        <v>#N/A</v>
      </c>
    </row>
    <row r="12719" spans="14:14" ht="12.75" customHeight="1" x14ac:dyDescent="0.25">
      <c r="N12719" s="131" t="e">
        <f t="shared" si="198"/>
        <v>#N/A</v>
      </c>
    </row>
    <row r="12720" spans="14:14" ht="12.75" customHeight="1" x14ac:dyDescent="0.25">
      <c r="N12720" s="131" t="e">
        <f t="shared" si="198"/>
        <v>#N/A</v>
      </c>
    </row>
    <row r="12721" spans="14:14" ht="12.75" customHeight="1" x14ac:dyDescent="0.25">
      <c r="N12721" s="131" t="e">
        <f t="shared" si="198"/>
        <v>#N/A</v>
      </c>
    </row>
    <row r="12722" spans="14:14" ht="12.75" customHeight="1" x14ac:dyDescent="0.25">
      <c r="N12722" s="131" t="e">
        <f t="shared" si="198"/>
        <v>#N/A</v>
      </c>
    </row>
    <row r="12723" spans="14:14" ht="12.75" customHeight="1" x14ac:dyDescent="0.25">
      <c r="N12723" s="131" t="e">
        <f t="shared" si="198"/>
        <v>#N/A</v>
      </c>
    </row>
    <row r="12724" spans="14:14" ht="12.75" customHeight="1" x14ac:dyDescent="0.25">
      <c r="N12724" s="131" t="e">
        <f t="shared" si="198"/>
        <v>#N/A</v>
      </c>
    </row>
    <row r="12725" spans="14:14" ht="12.75" customHeight="1" x14ac:dyDescent="0.25">
      <c r="N12725" s="131" t="e">
        <f t="shared" si="198"/>
        <v>#N/A</v>
      </c>
    </row>
    <row r="12726" spans="14:14" ht="12.75" customHeight="1" x14ac:dyDescent="0.25">
      <c r="N12726" s="131" t="e">
        <f t="shared" si="198"/>
        <v>#N/A</v>
      </c>
    </row>
    <row r="12727" spans="14:14" ht="12.75" customHeight="1" x14ac:dyDescent="0.25">
      <c r="N12727" s="131" t="e">
        <f t="shared" si="198"/>
        <v>#N/A</v>
      </c>
    </row>
    <row r="12728" spans="14:14" ht="12.75" customHeight="1" x14ac:dyDescent="0.25">
      <c r="N12728" s="131" t="e">
        <f t="shared" si="198"/>
        <v>#N/A</v>
      </c>
    </row>
    <row r="12729" spans="14:14" ht="12.75" customHeight="1" x14ac:dyDescent="0.25">
      <c r="N12729" s="131" t="e">
        <f t="shared" si="198"/>
        <v>#N/A</v>
      </c>
    </row>
    <row r="12730" spans="14:14" ht="12.75" customHeight="1" x14ac:dyDescent="0.25">
      <c r="N12730" s="131" t="e">
        <f t="shared" si="198"/>
        <v>#N/A</v>
      </c>
    </row>
    <row r="12731" spans="14:14" ht="12.75" customHeight="1" x14ac:dyDescent="0.25">
      <c r="N12731" s="131" t="e">
        <f t="shared" si="198"/>
        <v>#N/A</v>
      </c>
    </row>
    <row r="12732" spans="14:14" ht="12.75" customHeight="1" x14ac:dyDescent="0.25">
      <c r="N12732" s="131" t="e">
        <f t="shared" si="198"/>
        <v>#N/A</v>
      </c>
    </row>
    <row r="12733" spans="14:14" ht="12.75" customHeight="1" x14ac:dyDescent="0.25">
      <c r="N12733" s="131" t="e">
        <f t="shared" si="198"/>
        <v>#N/A</v>
      </c>
    </row>
    <row r="12734" spans="14:14" ht="12.75" customHeight="1" x14ac:dyDescent="0.25">
      <c r="N12734" s="131" t="e">
        <f t="shared" si="198"/>
        <v>#N/A</v>
      </c>
    </row>
    <row r="12735" spans="14:14" ht="12.75" customHeight="1" x14ac:dyDescent="0.25">
      <c r="N12735" s="131" t="e">
        <f t="shared" si="198"/>
        <v>#N/A</v>
      </c>
    </row>
    <row r="12736" spans="14:14" ht="12.75" customHeight="1" x14ac:dyDescent="0.25">
      <c r="N12736" s="131" t="e">
        <f t="shared" si="198"/>
        <v>#N/A</v>
      </c>
    </row>
    <row r="12737" spans="14:14" ht="12.75" customHeight="1" x14ac:dyDescent="0.25">
      <c r="N12737" s="131" t="e">
        <f t="shared" si="198"/>
        <v>#N/A</v>
      </c>
    </row>
    <row r="12738" spans="14:14" ht="12.75" customHeight="1" x14ac:dyDescent="0.25">
      <c r="N12738" s="131" t="e">
        <f t="shared" si="198"/>
        <v>#N/A</v>
      </c>
    </row>
    <row r="12739" spans="14:14" ht="12.75" customHeight="1" x14ac:dyDescent="0.25">
      <c r="N12739" s="131" t="e">
        <f t="shared" si="198"/>
        <v>#N/A</v>
      </c>
    </row>
    <row r="12740" spans="14:14" ht="12.75" customHeight="1" x14ac:dyDescent="0.25">
      <c r="N12740" s="131" t="e">
        <f t="shared" ref="N12740:N12803" si="199">VLOOKUP(I12740,$O$3:$P$10,2,FALSE)</f>
        <v>#N/A</v>
      </c>
    </row>
    <row r="12741" spans="14:14" ht="12.75" customHeight="1" x14ac:dyDescent="0.25">
      <c r="N12741" s="131" t="e">
        <f t="shared" si="199"/>
        <v>#N/A</v>
      </c>
    </row>
    <row r="12742" spans="14:14" ht="12.75" customHeight="1" x14ac:dyDescent="0.25">
      <c r="N12742" s="131" t="e">
        <f t="shared" si="199"/>
        <v>#N/A</v>
      </c>
    </row>
    <row r="12743" spans="14:14" ht="12.75" customHeight="1" x14ac:dyDescent="0.25">
      <c r="N12743" s="131" t="e">
        <f t="shared" si="199"/>
        <v>#N/A</v>
      </c>
    </row>
    <row r="12744" spans="14:14" ht="12.75" customHeight="1" x14ac:dyDescent="0.25">
      <c r="N12744" s="131" t="e">
        <f t="shared" si="199"/>
        <v>#N/A</v>
      </c>
    </row>
    <row r="12745" spans="14:14" ht="12.75" customHeight="1" x14ac:dyDescent="0.25">
      <c r="N12745" s="131" t="e">
        <f t="shared" si="199"/>
        <v>#N/A</v>
      </c>
    </row>
    <row r="12746" spans="14:14" ht="12.75" customHeight="1" x14ac:dyDescent="0.25">
      <c r="N12746" s="131" t="e">
        <f t="shared" si="199"/>
        <v>#N/A</v>
      </c>
    </row>
    <row r="12747" spans="14:14" ht="12.75" customHeight="1" x14ac:dyDescent="0.25">
      <c r="N12747" s="131" t="e">
        <f t="shared" si="199"/>
        <v>#N/A</v>
      </c>
    </row>
    <row r="12748" spans="14:14" ht="12.75" customHeight="1" x14ac:dyDescent="0.25">
      <c r="N12748" s="131" t="e">
        <f t="shared" si="199"/>
        <v>#N/A</v>
      </c>
    </row>
    <row r="12749" spans="14:14" ht="12.75" customHeight="1" x14ac:dyDescent="0.25">
      <c r="N12749" s="131" t="e">
        <f t="shared" si="199"/>
        <v>#N/A</v>
      </c>
    </row>
    <row r="12750" spans="14:14" ht="12.75" customHeight="1" x14ac:dyDescent="0.25">
      <c r="N12750" s="131" t="e">
        <f t="shared" si="199"/>
        <v>#N/A</v>
      </c>
    </row>
    <row r="12751" spans="14:14" ht="12.75" customHeight="1" x14ac:dyDescent="0.25">
      <c r="N12751" s="131" t="e">
        <f t="shared" si="199"/>
        <v>#N/A</v>
      </c>
    </row>
    <row r="12752" spans="14:14" ht="12.75" customHeight="1" x14ac:dyDescent="0.25">
      <c r="N12752" s="131" t="e">
        <f t="shared" si="199"/>
        <v>#N/A</v>
      </c>
    </row>
    <row r="12753" spans="14:14" ht="12.75" customHeight="1" x14ac:dyDescent="0.25">
      <c r="N12753" s="131" t="e">
        <f t="shared" si="199"/>
        <v>#N/A</v>
      </c>
    </row>
    <row r="12754" spans="14:14" ht="12.75" customHeight="1" x14ac:dyDescent="0.25">
      <c r="N12754" s="131" t="e">
        <f t="shared" si="199"/>
        <v>#N/A</v>
      </c>
    </row>
    <row r="12755" spans="14:14" ht="12.75" customHeight="1" x14ac:dyDescent="0.25">
      <c r="N12755" s="131" t="e">
        <f t="shared" si="199"/>
        <v>#N/A</v>
      </c>
    </row>
    <row r="12756" spans="14:14" ht="12.75" customHeight="1" x14ac:dyDescent="0.25">
      <c r="N12756" s="131" t="e">
        <f t="shared" si="199"/>
        <v>#N/A</v>
      </c>
    </row>
    <row r="12757" spans="14:14" ht="12.75" customHeight="1" x14ac:dyDescent="0.25">
      <c r="N12757" s="131" t="e">
        <f t="shared" si="199"/>
        <v>#N/A</v>
      </c>
    </row>
    <row r="12758" spans="14:14" ht="12.75" customHeight="1" x14ac:dyDescent="0.25">
      <c r="N12758" s="131" t="e">
        <f t="shared" si="199"/>
        <v>#N/A</v>
      </c>
    </row>
    <row r="12759" spans="14:14" ht="12.75" customHeight="1" x14ac:dyDescent="0.25">
      <c r="N12759" s="131" t="e">
        <f t="shared" si="199"/>
        <v>#N/A</v>
      </c>
    </row>
    <row r="12760" spans="14:14" ht="12.75" customHeight="1" x14ac:dyDescent="0.25">
      <c r="N12760" s="131" t="e">
        <f t="shared" si="199"/>
        <v>#N/A</v>
      </c>
    </row>
    <row r="12761" spans="14:14" ht="12.75" customHeight="1" x14ac:dyDescent="0.25">
      <c r="N12761" s="131" t="e">
        <f t="shared" si="199"/>
        <v>#N/A</v>
      </c>
    </row>
    <row r="12762" spans="14:14" ht="12.75" customHeight="1" x14ac:dyDescent="0.25">
      <c r="N12762" s="131" t="e">
        <f t="shared" si="199"/>
        <v>#N/A</v>
      </c>
    </row>
    <row r="12763" spans="14:14" ht="12.75" customHeight="1" x14ac:dyDescent="0.25">
      <c r="N12763" s="131" t="e">
        <f t="shared" si="199"/>
        <v>#N/A</v>
      </c>
    </row>
    <row r="12764" spans="14:14" ht="12.75" customHeight="1" x14ac:dyDescent="0.25">
      <c r="N12764" s="131" t="e">
        <f t="shared" si="199"/>
        <v>#N/A</v>
      </c>
    </row>
    <row r="12765" spans="14:14" ht="12.75" customHeight="1" x14ac:dyDescent="0.25">
      <c r="N12765" s="131" t="e">
        <f t="shared" si="199"/>
        <v>#N/A</v>
      </c>
    </row>
    <row r="12766" spans="14:14" ht="12.75" customHeight="1" x14ac:dyDescent="0.25">
      <c r="N12766" s="131" t="e">
        <f t="shared" si="199"/>
        <v>#N/A</v>
      </c>
    </row>
    <row r="12767" spans="14:14" ht="12.75" customHeight="1" x14ac:dyDescent="0.25">
      <c r="N12767" s="131" t="e">
        <f t="shared" si="199"/>
        <v>#N/A</v>
      </c>
    </row>
    <row r="12768" spans="14:14" ht="12.75" customHeight="1" x14ac:dyDescent="0.25">
      <c r="N12768" s="131" t="e">
        <f t="shared" si="199"/>
        <v>#N/A</v>
      </c>
    </row>
    <row r="12769" spans="14:14" ht="12.75" customHeight="1" x14ac:dyDescent="0.25">
      <c r="N12769" s="131" t="e">
        <f t="shared" si="199"/>
        <v>#N/A</v>
      </c>
    </row>
    <row r="12770" spans="14:14" ht="12.75" customHeight="1" x14ac:dyDescent="0.25">
      <c r="N12770" s="131" t="e">
        <f t="shared" si="199"/>
        <v>#N/A</v>
      </c>
    </row>
    <row r="12771" spans="14:14" ht="12.75" customHeight="1" x14ac:dyDescent="0.25">
      <c r="N12771" s="131" t="e">
        <f t="shared" si="199"/>
        <v>#N/A</v>
      </c>
    </row>
    <row r="12772" spans="14:14" ht="12.75" customHeight="1" x14ac:dyDescent="0.25">
      <c r="N12772" s="131" t="e">
        <f t="shared" si="199"/>
        <v>#N/A</v>
      </c>
    </row>
    <row r="12773" spans="14:14" ht="12.75" customHeight="1" x14ac:dyDescent="0.25">
      <c r="N12773" s="131" t="e">
        <f t="shared" si="199"/>
        <v>#N/A</v>
      </c>
    </row>
    <row r="12774" spans="14:14" ht="12.75" customHeight="1" x14ac:dyDescent="0.25">
      <c r="N12774" s="131" t="e">
        <f t="shared" si="199"/>
        <v>#N/A</v>
      </c>
    </row>
    <row r="12775" spans="14:14" ht="12.75" customHeight="1" x14ac:dyDescent="0.25">
      <c r="N12775" s="131" t="e">
        <f t="shared" si="199"/>
        <v>#N/A</v>
      </c>
    </row>
    <row r="12776" spans="14:14" ht="12.75" customHeight="1" x14ac:dyDescent="0.25">
      <c r="N12776" s="131" t="e">
        <f t="shared" si="199"/>
        <v>#N/A</v>
      </c>
    </row>
    <row r="12777" spans="14:14" ht="12.75" customHeight="1" x14ac:dyDescent="0.25">
      <c r="N12777" s="131" t="e">
        <f t="shared" si="199"/>
        <v>#N/A</v>
      </c>
    </row>
    <row r="12778" spans="14:14" ht="12.75" customHeight="1" x14ac:dyDescent="0.25">
      <c r="N12778" s="131" t="e">
        <f t="shared" si="199"/>
        <v>#N/A</v>
      </c>
    </row>
    <row r="12779" spans="14:14" ht="12.75" customHeight="1" x14ac:dyDescent="0.25">
      <c r="N12779" s="131" t="e">
        <f t="shared" si="199"/>
        <v>#N/A</v>
      </c>
    </row>
    <row r="12780" spans="14:14" ht="12.75" customHeight="1" x14ac:dyDescent="0.25">
      <c r="N12780" s="131" t="e">
        <f t="shared" si="199"/>
        <v>#N/A</v>
      </c>
    </row>
    <row r="12781" spans="14:14" ht="12.75" customHeight="1" x14ac:dyDescent="0.25">
      <c r="N12781" s="131" t="e">
        <f t="shared" si="199"/>
        <v>#N/A</v>
      </c>
    </row>
    <row r="12782" spans="14:14" ht="12.75" customHeight="1" x14ac:dyDescent="0.25">
      <c r="N12782" s="131" t="e">
        <f t="shared" si="199"/>
        <v>#N/A</v>
      </c>
    </row>
    <row r="12783" spans="14:14" ht="12.75" customHeight="1" x14ac:dyDescent="0.25">
      <c r="N12783" s="131" t="e">
        <f t="shared" si="199"/>
        <v>#N/A</v>
      </c>
    </row>
    <row r="12784" spans="14:14" ht="12.75" customHeight="1" x14ac:dyDescent="0.25">
      <c r="N12784" s="131" t="e">
        <f t="shared" si="199"/>
        <v>#N/A</v>
      </c>
    </row>
    <row r="12785" spans="14:14" ht="12.75" customHeight="1" x14ac:dyDescent="0.25">
      <c r="N12785" s="131" t="e">
        <f t="shared" si="199"/>
        <v>#N/A</v>
      </c>
    </row>
    <row r="12786" spans="14:14" ht="12.75" customHeight="1" x14ac:dyDescent="0.25">
      <c r="N12786" s="131" t="e">
        <f t="shared" si="199"/>
        <v>#N/A</v>
      </c>
    </row>
    <row r="12787" spans="14:14" ht="12.75" customHeight="1" x14ac:dyDescent="0.25">
      <c r="N12787" s="131" t="e">
        <f t="shared" si="199"/>
        <v>#N/A</v>
      </c>
    </row>
    <row r="12788" spans="14:14" ht="12.75" customHeight="1" x14ac:dyDescent="0.25">
      <c r="N12788" s="131" t="e">
        <f t="shared" si="199"/>
        <v>#N/A</v>
      </c>
    </row>
    <row r="12789" spans="14:14" ht="12.75" customHeight="1" x14ac:dyDescent="0.25">
      <c r="N12789" s="131" t="e">
        <f t="shared" si="199"/>
        <v>#N/A</v>
      </c>
    </row>
    <row r="12790" spans="14:14" ht="12.75" customHeight="1" x14ac:dyDescent="0.25">
      <c r="N12790" s="131" t="e">
        <f t="shared" si="199"/>
        <v>#N/A</v>
      </c>
    </row>
    <row r="12791" spans="14:14" ht="12.75" customHeight="1" x14ac:dyDescent="0.25">
      <c r="N12791" s="131" t="e">
        <f t="shared" si="199"/>
        <v>#N/A</v>
      </c>
    </row>
    <row r="12792" spans="14:14" ht="12.75" customHeight="1" x14ac:dyDescent="0.25">
      <c r="N12792" s="131" t="e">
        <f t="shared" si="199"/>
        <v>#N/A</v>
      </c>
    </row>
    <row r="12793" spans="14:14" ht="12.75" customHeight="1" x14ac:dyDescent="0.25">
      <c r="N12793" s="131" t="e">
        <f t="shared" si="199"/>
        <v>#N/A</v>
      </c>
    </row>
    <row r="12794" spans="14:14" ht="12.75" customHeight="1" x14ac:dyDescent="0.25">
      <c r="N12794" s="131" t="e">
        <f t="shared" si="199"/>
        <v>#N/A</v>
      </c>
    </row>
    <row r="12795" spans="14:14" ht="12.75" customHeight="1" x14ac:dyDescent="0.25">
      <c r="N12795" s="131" t="e">
        <f t="shared" si="199"/>
        <v>#N/A</v>
      </c>
    </row>
    <row r="12796" spans="14:14" ht="12.75" customHeight="1" x14ac:dyDescent="0.25">
      <c r="N12796" s="131" t="e">
        <f t="shared" si="199"/>
        <v>#N/A</v>
      </c>
    </row>
    <row r="12797" spans="14:14" ht="12.75" customHeight="1" x14ac:dyDescent="0.25">
      <c r="N12797" s="131" t="e">
        <f t="shared" si="199"/>
        <v>#N/A</v>
      </c>
    </row>
    <row r="12798" spans="14:14" ht="12.75" customHeight="1" x14ac:dyDescent="0.25">
      <c r="N12798" s="131" t="e">
        <f t="shared" si="199"/>
        <v>#N/A</v>
      </c>
    </row>
    <row r="12799" spans="14:14" ht="12.75" customHeight="1" x14ac:dyDescent="0.25">
      <c r="N12799" s="131" t="e">
        <f t="shared" si="199"/>
        <v>#N/A</v>
      </c>
    </row>
    <row r="12800" spans="14:14" ht="12.75" customHeight="1" x14ac:dyDescent="0.25">
      <c r="N12800" s="131" t="e">
        <f t="shared" si="199"/>
        <v>#N/A</v>
      </c>
    </row>
    <row r="12801" spans="14:14" ht="12.75" customHeight="1" x14ac:dyDescent="0.25">
      <c r="N12801" s="131" t="e">
        <f t="shared" si="199"/>
        <v>#N/A</v>
      </c>
    </row>
    <row r="12802" spans="14:14" ht="12.75" customHeight="1" x14ac:dyDescent="0.25">
      <c r="N12802" s="131" t="e">
        <f t="shared" si="199"/>
        <v>#N/A</v>
      </c>
    </row>
    <row r="12803" spans="14:14" ht="12.75" customHeight="1" x14ac:dyDescent="0.25">
      <c r="N12803" s="131" t="e">
        <f t="shared" si="199"/>
        <v>#N/A</v>
      </c>
    </row>
    <row r="12804" spans="14:14" ht="12.75" customHeight="1" x14ac:dyDescent="0.25">
      <c r="N12804" s="131" t="e">
        <f t="shared" ref="N12804:N12867" si="200">VLOOKUP(I12804,$O$3:$P$10,2,FALSE)</f>
        <v>#N/A</v>
      </c>
    </row>
    <row r="12805" spans="14:14" ht="12.75" customHeight="1" x14ac:dyDescent="0.25">
      <c r="N12805" s="131" t="e">
        <f t="shared" si="200"/>
        <v>#N/A</v>
      </c>
    </row>
    <row r="12806" spans="14:14" ht="12.75" customHeight="1" x14ac:dyDescent="0.25">
      <c r="N12806" s="131" t="e">
        <f t="shared" si="200"/>
        <v>#N/A</v>
      </c>
    </row>
    <row r="12807" spans="14:14" ht="12.75" customHeight="1" x14ac:dyDescent="0.25">
      <c r="N12807" s="131" t="e">
        <f t="shared" si="200"/>
        <v>#N/A</v>
      </c>
    </row>
    <row r="12808" spans="14:14" ht="12.75" customHeight="1" x14ac:dyDescent="0.25">
      <c r="N12808" s="131" t="e">
        <f t="shared" si="200"/>
        <v>#N/A</v>
      </c>
    </row>
    <row r="12809" spans="14:14" ht="12.75" customHeight="1" x14ac:dyDescent="0.25">
      <c r="N12809" s="131" t="e">
        <f t="shared" si="200"/>
        <v>#N/A</v>
      </c>
    </row>
    <row r="12810" spans="14:14" ht="12.75" customHeight="1" x14ac:dyDescent="0.25">
      <c r="N12810" s="131" t="e">
        <f t="shared" si="200"/>
        <v>#N/A</v>
      </c>
    </row>
    <row r="12811" spans="14:14" ht="12.75" customHeight="1" x14ac:dyDescent="0.25">
      <c r="N12811" s="131" t="e">
        <f t="shared" si="200"/>
        <v>#N/A</v>
      </c>
    </row>
    <row r="12812" spans="14:14" ht="12.75" customHeight="1" x14ac:dyDescent="0.25">
      <c r="N12812" s="131" t="e">
        <f t="shared" si="200"/>
        <v>#N/A</v>
      </c>
    </row>
    <row r="12813" spans="14:14" ht="12.75" customHeight="1" x14ac:dyDescent="0.25">
      <c r="N12813" s="131" t="e">
        <f t="shared" si="200"/>
        <v>#N/A</v>
      </c>
    </row>
    <row r="12814" spans="14:14" ht="12.75" customHeight="1" x14ac:dyDescent="0.25">
      <c r="N12814" s="131" t="e">
        <f t="shared" si="200"/>
        <v>#N/A</v>
      </c>
    </row>
    <row r="12815" spans="14:14" ht="12.75" customHeight="1" x14ac:dyDescent="0.25">
      <c r="N12815" s="131" t="e">
        <f t="shared" si="200"/>
        <v>#N/A</v>
      </c>
    </row>
    <row r="12816" spans="14:14" ht="12.75" customHeight="1" x14ac:dyDescent="0.25">
      <c r="N12816" s="131" t="e">
        <f t="shared" si="200"/>
        <v>#N/A</v>
      </c>
    </row>
    <row r="12817" spans="14:14" ht="12.75" customHeight="1" x14ac:dyDescent="0.25">
      <c r="N12817" s="131" t="e">
        <f t="shared" si="200"/>
        <v>#N/A</v>
      </c>
    </row>
    <row r="12818" spans="14:14" ht="12.75" customHeight="1" x14ac:dyDescent="0.25">
      <c r="N12818" s="131" t="e">
        <f t="shared" si="200"/>
        <v>#N/A</v>
      </c>
    </row>
    <row r="12819" spans="14:14" ht="12.75" customHeight="1" x14ac:dyDescent="0.25">
      <c r="N12819" s="131" t="e">
        <f t="shared" si="200"/>
        <v>#N/A</v>
      </c>
    </row>
    <row r="12820" spans="14:14" ht="12.75" customHeight="1" x14ac:dyDescent="0.25">
      <c r="N12820" s="131" t="e">
        <f t="shared" si="200"/>
        <v>#N/A</v>
      </c>
    </row>
    <row r="12821" spans="14:14" ht="12.75" customHeight="1" x14ac:dyDescent="0.25">
      <c r="N12821" s="131" t="e">
        <f t="shared" si="200"/>
        <v>#N/A</v>
      </c>
    </row>
    <row r="12822" spans="14:14" ht="12.75" customHeight="1" x14ac:dyDescent="0.25">
      <c r="N12822" s="131" t="e">
        <f t="shared" si="200"/>
        <v>#N/A</v>
      </c>
    </row>
    <row r="12823" spans="14:14" ht="12.75" customHeight="1" x14ac:dyDescent="0.25">
      <c r="N12823" s="131" t="e">
        <f t="shared" si="200"/>
        <v>#N/A</v>
      </c>
    </row>
    <row r="12824" spans="14:14" ht="12.75" customHeight="1" x14ac:dyDescent="0.25">
      <c r="N12824" s="131" t="e">
        <f t="shared" si="200"/>
        <v>#N/A</v>
      </c>
    </row>
    <row r="12825" spans="14:14" ht="12.75" customHeight="1" x14ac:dyDescent="0.25">
      <c r="N12825" s="131" t="e">
        <f t="shared" si="200"/>
        <v>#N/A</v>
      </c>
    </row>
    <row r="12826" spans="14:14" ht="12.75" customHeight="1" x14ac:dyDescent="0.25">
      <c r="N12826" s="131" t="e">
        <f t="shared" si="200"/>
        <v>#N/A</v>
      </c>
    </row>
    <row r="12827" spans="14:14" ht="12.75" customHeight="1" x14ac:dyDescent="0.25">
      <c r="N12827" s="131" t="e">
        <f t="shared" si="200"/>
        <v>#N/A</v>
      </c>
    </row>
    <row r="12828" spans="14:14" ht="12.75" customHeight="1" x14ac:dyDescent="0.25">
      <c r="N12828" s="131" t="e">
        <f t="shared" si="200"/>
        <v>#N/A</v>
      </c>
    </row>
    <row r="12829" spans="14:14" ht="12.75" customHeight="1" x14ac:dyDescent="0.25">
      <c r="N12829" s="131" t="e">
        <f t="shared" si="200"/>
        <v>#N/A</v>
      </c>
    </row>
    <row r="12830" spans="14:14" ht="12.75" customHeight="1" x14ac:dyDescent="0.25">
      <c r="N12830" s="131" t="e">
        <f t="shared" si="200"/>
        <v>#N/A</v>
      </c>
    </row>
    <row r="12831" spans="14:14" ht="12.75" customHeight="1" x14ac:dyDescent="0.25">
      <c r="N12831" s="131" t="e">
        <f t="shared" si="200"/>
        <v>#N/A</v>
      </c>
    </row>
    <row r="12832" spans="14:14" ht="12.75" customHeight="1" x14ac:dyDescent="0.25">
      <c r="N12832" s="131" t="e">
        <f t="shared" si="200"/>
        <v>#N/A</v>
      </c>
    </row>
    <row r="12833" spans="14:14" ht="12.75" customHeight="1" x14ac:dyDescent="0.25">
      <c r="N12833" s="131" t="e">
        <f t="shared" si="200"/>
        <v>#N/A</v>
      </c>
    </row>
    <row r="12834" spans="14:14" ht="12.75" customHeight="1" x14ac:dyDescent="0.25">
      <c r="N12834" s="131" t="e">
        <f t="shared" si="200"/>
        <v>#N/A</v>
      </c>
    </row>
    <row r="12835" spans="14:14" ht="12.75" customHeight="1" x14ac:dyDescent="0.25">
      <c r="N12835" s="131" t="e">
        <f t="shared" si="200"/>
        <v>#N/A</v>
      </c>
    </row>
    <row r="12836" spans="14:14" ht="12.75" customHeight="1" x14ac:dyDescent="0.25">
      <c r="N12836" s="131" t="e">
        <f t="shared" si="200"/>
        <v>#N/A</v>
      </c>
    </row>
    <row r="12837" spans="14:14" ht="12.75" customHeight="1" x14ac:dyDescent="0.25">
      <c r="N12837" s="131" t="e">
        <f t="shared" si="200"/>
        <v>#N/A</v>
      </c>
    </row>
    <row r="12838" spans="14:14" ht="12.75" customHeight="1" x14ac:dyDescent="0.25">
      <c r="N12838" s="131" t="e">
        <f t="shared" si="200"/>
        <v>#N/A</v>
      </c>
    </row>
    <row r="12839" spans="14:14" ht="12.75" customHeight="1" x14ac:dyDescent="0.25">
      <c r="N12839" s="131" t="e">
        <f t="shared" si="200"/>
        <v>#N/A</v>
      </c>
    </row>
    <row r="12840" spans="14:14" ht="12.75" customHeight="1" x14ac:dyDescent="0.25">
      <c r="N12840" s="131" t="e">
        <f t="shared" si="200"/>
        <v>#N/A</v>
      </c>
    </row>
    <row r="12841" spans="14:14" ht="12.75" customHeight="1" x14ac:dyDescent="0.25">
      <c r="N12841" s="131" t="e">
        <f t="shared" si="200"/>
        <v>#N/A</v>
      </c>
    </row>
    <row r="12842" spans="14:14" ht="12.75" customHeight="1" x14ac:dyDescent="0.25">
      <c r="N12842" s="131" t="e">
        <f t="shared" si="200"/>
        <v>#N/A</v>
      </c>
    </row>
    <row r="12843" spans="14:14" ht="12.75" customHeight="1" x14ac:dyDescent="0.25">
      <c r="N12843" s="131" t="e">
        <f t="shared" si="200"/>
        <v>#N/A</v>
      </c>
    </row>
    <row r="12844" spans="14:14" ht="12.75" customHeight="1" x14ac:dyDescent="0.25">
      <c r="N12844" s="131" t="e">
        <f t="shared" si="200"/>
        <v>#N/A</v>
      </c>
    </row>
    <row r="12845" spans="14:14" ht="12.75" customHeight="1" x14ac:dyDescent="0.25">
      <c r="N12845" s="131" t="e">
        <f t="shared" si="200"/>
        <v>#N/A</v>
      </c>
    </row>
    <row r="12846" spans="14:14" ht="12.75" customHeight="1" x14ac:dyDescent="0.25">
      <c r="N12846" s="131" t="e">
        <f t="shared" si="200"/>
        <v>#N/A</v>
      </c>
    </row>
    <row r="12847" spans="14:14" ht="12.75" customHeight="1" x14ac:dyDescent="0.25">
      <c r="N12847" s="131" t="e">
        <f t="shared" si="200"/>
        <v>#N/A</v>
      </c>
    </row>
    <row r="12848" spans="14:14" ht="12.75" customHeight="1" x14ac:dyDescent="0.25">
      <c r="N12848" s="131" t="e">
        <f t="shared" si="200"/>
        <v>#N/A</v>
      </c>
    </row>
    <row r="12849" spans="14:14" ht="12.75" customHeight="1" x14ac:dyDescent="0.25">
      <c r="N12849" s="131" t="e">
        <f t="shared" si="200"/>
        <v>#N/A</v>
      </c>
    </row>
    <row r="12850" spans="14:14" ht="12.75" customHeight="1" x14ac:dyDescent="0.25">
      <c r="N12850" s="131" t="e">
        <f t="shared" si="200"/>
        <v>#N/A</v>
      </c>
    </row>
    <row r="12851" spans="14:14" ht="12.75" customHeight="1" x14ac:dyDescent="0.25">
      <c r="N12851" s="131" t="e">
        <f t="shared" si="200"/>
        <v>#N/A</v>
      </c>
    </row>
    <row r="12852" spans="14:14" ht="12.75" customHeight="1" x14ac:dyDescent="0.25">
      <c r="N12852" s="131" t="e">
        <f t="shared" si="200"/>
        <v>#N/A</v>
      </c>
    </row>
    <row r="12853" spans="14:14" ht="12.75" customHeight="1" x14ac:dyDescent="0.25">
      <c r="N12853" s="131" t="e">
        <f t="shared" si="200"/>
        <v>#N/A</v>
      </c>
    </row>
    <row r="12854" spans="14:14" ht="12.75" customHeight="1" x14ac:dyDescent="0.25">
      <c r="N12854" s="131" t="e">
        <f t="shared" si="200"/>
        <v>#N/A</v>
      </c>
    </row>
    <row r="12855" spans="14:14" ht="12.75" customHeight="1" x14ac:dyDescent="0.25">
      <c r="N12855" s="131" t="e">
        <f t="shared" si="200"/>
        <v>#N/A</v>
      </c>
    </row>
    <row r="12856" spans="14:14" ht="12.75" customHeight="1" x14ac:dyDescent="0.25">
      <c r="N12856" s="131" t="e">
        <f t="shared" si="200"/>
        <v>#N/A</v>
      </c>
    </row>
    <row r="12857" spans="14:14" ht="12.75" customHeight="1" x14ac:dyDescent="0.25">
      <c r="N12857" s="131" t="e">
        <f t="shared" si="200"/>
        <v>#N/A</v>
      </c>
    </row>
    <row r="12858" spans="14:14" ht="12.75" customHeight="1" x14ac:dyDescent="0.25">
      <c r="N12858" s="131" t="e">
        <f t="shared" si="200"/>
        <v>#N/A</v>
      </c>
    </row>
    <row r="12859" spans="14:14" ht="12.75" customHeight="1" x14ac:dyDescent="0.25">
      <c r="N12859" s="131" t="e">
        <f t="shared" si="200"/>
        <v>#N/A</v>
      </c>
    </row>
    <row r="12860" spans="14:14" ht="12.75" customHeight="1" x14ac:dyDescent="0.25">
      <c r="N12860" s="131" t="e">
        <f t="shared" si="200"/>
        <v>#N/A</v>
      </c>
    </row>
    <row r="12861" spans="14:14" ht="12.75" customHeight="1" x14ac:dyDescent="0.25">
      <c r="N12861" s="131" t="e">
        <f t="shared" si="200"/>
        <v>#N/A</v>
      </c>
    </row>
    <row r="12862" spans="14:14" ht="12.75" customHeight="1" x14ac:dyDescent="0.25">
      <c r="N12862" s="131" t="e">
        <f t="shared" si="200"/>
        <v>#N/A</v>
      </c>
    </row>
    <row r="12863" spans="14:14" ht="12.75" customHeight="1" x14ac:dyDescent="0.25">
      <c r="N12863" s="131" t="e">
        <f t="shared" si="200"/>
        <v>#N/A</v>
      </c>
    </row>
    <row r="12864" spans="14:14" ht="12.75" customHeight="1" x14ac:dyDescent="0.25">
      <c r="N12864" s="131" t="e">
        <f t="shared" si="200"/>
        <v>#N/A</v>
      </c>
    </row>
    <row r="12865" spans="14:14" ht="12.75" customHeight="1" x14ac:dyDescent="0.25">
      <c r="N12865" s="131" t="e">
        <f t="shared" si="200"/>
        <v>#N/A</v>
      </c>
    </row>
    <row r="12866" spans="14:14" ht="12.75" customHeight="1" x14ac:dyDescent="0.25">
      <c r="N12866" s="131" t="e">
        <f t="shared" si="200"/>
        <v>#N/A</v>
      </c>
    </row>
    <row r="12867" spans="14:14" ht="12.75" customHeight="1" x14ac:dyDescent="0.25">
      <c r="N12867" s="131" t="e">
        <f t="shared" si="200"/>
        <v>#N/A</v>
      </c>
    </row>
    <row r="12868" spans="14:14" ht="12.75" customHeight="1" x14ac:dyDescent="0.25">
      <c r="N12868" s="131" t="e">
        <f t="shared" ref="N12868:N12869" si="201">VLOOKUP(I12868,$O$3:$P$10,2,FALSE)</f>
        <v>#N/A</v>
      </c>
    </row>
    <row r="12869" spans="14:14" ht="12.75" customHeight="1" x14ac:dyDescent="0.25">
      <c r="N12869" s="131" t="e">
        <f t="shared" si="201"/>
        <v>#N/A</v>
      </c>
    </row>
  </sheetData>
  <pageMargins left="0.7" right="0.7" top="0.75" bottom="0.75" header="0.3" footer="0.3"/>
  <pageSetup paperSize="9" orientation="portrait" r:id="rId1"/>
  <ignoredErrors>
    <ignoredError sqref="E8119:E1677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B1:FT980"/>
  <sheetViews>
    <sheetView zoomScaleNormal="100" workbookViewId="0">
      <pane xSplit="18" ySplit="5" topLeftCell="S6" activePane="bottomRight" state="frozen"/>
      <selection pane="topRight" activeCell="S1" sqref="S1"/>
      <selection pane="bottomLeft" activeCell="A6" sqref="A6"/>
      <selection pane="bottomRight"/>
    </sheetView>
  </sheetViews>
  <sheetFormatPr defaultColWidth="9.109375" defaultRowHeight="13.8" x14ac:dyDescent="0.25"/>
  <cols>
    <col min="1" max="1" width="2.6640625" style="134" customWidth="1"/>
    <col min="2" max="2" width="7.6640625" style="168" customWidth="1"/>
    <col min="3" max="8" width="12.6640625" style="134" customWidth="1"/>
    <col min="9" max="9" width="4.6640625" style="169" customWidth="1"/>
    <col min="10" max="37" width="3.33203125" style="170" customWidth="1"/>
    <col min="38" max="38" width="3.33203125" style="171" customWidth="1"/>
    <col min="39" max="50" width="3.33203125" style="170" customWidth="1"/>
    <col min="51" max="51" width="3.33203125" style="171" customWidth="1"/>
    <col min="52" max="61" width="3.33203125" style="170" customWidth="1"/>
    <col min="62" max="62" width="3.33203125" style="171" customWidth="1"/>
    <col min="63" max="88" width="3.33203125" style="170" customWidth="1"/>
    <col min="89" max="89" width="3.33203125" style="171" customWidth="1"/>
    <col min="90" max="95" width="3.33203125" style="170" customWidth="1"/>
    <col min="96" max="96" width="3.33203125" style="171" customWidth="1"/>
    <col min="97" max="122" width="3.33203125" style="170" customWidth="1"/>
    <col min="123" max="123" width="3.33203125" style="171" customWidth="1"/>
    <col min="124" max="136" width="3.33203125" style="170" customWidth="1"/>
    <col min="137" max="137" width="3.33203125" style="171" customWidth="1"/>
    <col min="138" max="150" width="3.33203125" style="170" customWidth="1"/>
    <col min="151" max="152" width="3.33203125" style="134" customWidth="1"/>
    <col min="153" max="153" width="3.33203125" style="148" customWidth="1"/>
    <col min="154" max="192" width="3.33203125" style="134" customWidth="1"/>
    <col min="193" max="16384" width="9.109375" style="134"/>
  </cols>
  <sheetData>
    <row r="1" spans="2:176" ht="15" customHeight="1" x14ac:dyDescent="0.25"/>
    <row r="2" spans="2:176" s="177" customFormat="1" ht="30" customHeight="1" x14ac:dyDescent="0.25">
      <c r="B2" s="172" t="str">
        <f>Translation!C25</f>
        <v>EVM Recommendations</v>
      </c>
      <c r="C2" s="173"/>
      <c r="D2" s="173"/>
      <c r="E2" s="173"/>
      <c r="F2" s="173"/>
      <c r="G2" s="174"/>
      <c r="H2" s="173"/>
      <c r="I2" s="438">
        <f>Cover!C9</f>
        <v>0</v>
      </c>
      <c r="J2" s="438"/>
      <c r="K2" s="438"/>
      <c r="L2" s="438"/>
      <c r="M2" s="438"/>
      <c r="N2" s="438"/>
      <c r="O2" s="438"/>
      <c r="P2" s="438"/>
      <c r="Q2" s="438"/>
      <c r="R2" s="438"/>
      <c r="S2" s="175"/>
      <c r="T2" s="175"/>
      <c r="U2" s="175"/>
      <c r="V2" s="175"/>
      <c r="W2" s="175"/>
      <c r="X2" s="175"/>
      <c r="Y2" s="175"/>
      <c r="Z2" s="175"/>
      <c r="AA2" s="175"/>
      <c r="AB2" s="175"/>
      <c r="AC2" s="175"/>
      <c r="AD2" s="175"/>
      <c r="AE2" s="175"/>
      <c r="AF2" s="175"/>
      <c r="AG2" s="175"/>
      <c r="AH2" s="175"/>
      <c r="AI2" s="175"/>
      <c r="AJ2" s="175"/>
      <c r="AK2" s="175"/>
      <c r="AL2" s="176"/>
      <c r="AM2" s="175"/>
      <c r="AN2" s="175"/>
      <c r="AO2" s="175"/>
      <c r="AP2" s="175"/>
      <c r="AQ2" s="175"/>
      <c r="AR2" s="175"/>
      <c r="AS2" s="175"/>
      <c r="AT2" s="175"/>
      <c r="AU2" s="175"/>
      <c r="AV2" s="175"/>
      <c r="AW2" s="175"/>
      <c r="AX2" s="175"/>
      <c r="AY2" s="176"/>
      <c r="AZ2" s="175"/>
      <c r="BA2" s="175"/>
      <c r="BB2" s="175"/>
      <c r="BC2" s="175"/>
      <c r="BD2" s="175"/>
      <c r="BE2" s="175"/>
      <c r="BF2" s="175"/>
      <c r="BG2" s="175"/>
      <c r="BH2" s="175"/>
      <c r="BI2" s="175"/>
      <c r="BJ2" s="176"/>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6"/>
      <c r="CL2" s="175"/>
      <c r="CM2" s="175"/>
      <c r="CN2" s="175"/>
      <c r="CO2" s="175"/>
      <c r="CP2" s="175"/>
      <c r="CQ2" s="175"/>
      <c r="CR2" s="176"/>
      <c r="CS2" s="175"/>
      <c r="CT2" s="175"/>
      <c r="CU2" s="175"/>
      <c r="CV2" s="175"/>
      <c r="CW2" s="175"/>
      <c r="CX2" s="175"/>
      <c r="CY2" s="175"/>
      <c r="CZ2" s="175"/>
      <c r="DA2" s="175"/>
      <c r="DB2" s="175"/>
      <c r="DC2" s="175"/>
      <c r="DD2" s="175"/>
      <c r="DE2" s="175"/>
      <c r="DF2" s="175"/>
      <c r="DG2" s="175"/>
      <c r="DH2" s="175"/>
      <c r="DI2" s="175"/>
      <c r="DJ2" s="175"/>
      <c r="DK2" s="175"/>
      <c r="DL2" s="175"/>
      <c r="DM2" s="175"/>
      <c r="DN2" s="175"/>
      <c r="DO2" s="175"/>
      <c r="DP2" s="175"/>
      <c r="DQ2" s="175"/>
      <c r="DR2" s="175"/>
      <c r="DS2" s="176"/>
      <c r="DT2" s="175"/>
      <c r="DU2" s="175"/>
      <c r="DV2" s="175"/>
      <c r="DW2" s="175"/>
      <c r="DX2" s="175"/>
      <c r="DY2" s="175"/>
      <c r="DZ2" s="175"/>
      <c r="EA2" s="175"/>
      <c r="EB2" s="175"/>
      <c r="EC2" s="175"/>
      <c r="ED2" s="175"/>
      <c r="EE2" s="175"/>
      <c r="EF2" s="175"/>
      <c r="EG2" s="176"/>
      <c r="EH2" s="175"/>
      <c r="EI2" s="175"/>
      <c r="EJ2" s="175"/>
      <c r="EK2" s="175"/>
      <c r="EL2" s="175"/>
      <c r="EM2" s="175"/>
      <c r="EN2" s="175"/>
      <c r="EO2" s="175"/>
      <c r="EP2" s="175"/>
      <c r="EQ2" s="175"/>
      <c r="ER2" s="175"/>
      <c r="ES2" s="175"/>
      <c r="ET2" s="175"/>
      <c r="EW2" s="178"/>
    </row>
    <row r="3" spans="2:176" ht="12.75" customHeight="1" thickBot="1" x14ac:dyDescent="0.3">
      <c r="B3" s="179"/>
      <c r="C3" s="179"/>
      <c r="D3" s="179"/>
      <c r="E3" s="179"/>
      <c r="F3" s="179"/>
      <c r="G3" s="179"/>
      <c r="H3" s="179"/>
      <c r="I3" s="180"/>
      <c r="J3" s="180"/>
      <c r="K3" s="180"/>
      <c r="L3" s="181"/>
      <c r="M3" s="181"/>
      <c r="N3" s="181"/>
      <c r="O3" s="181"/>
      <c r="P3" s="181"/>
      <c r="Q3" s="181"/>
    </row>
    <row r="4" spans="2:176" s="168" customFormat="1" ht="15.75" customHeight="1" thickBot="1" x14ac:dyDescent="0.3">
      <c r="I4" s="169"/>
      <c r="J4" s="169"/>
      <c r="K4" s="169"/>
      <c r="L4" s="169"/>
      <c r="M4" s="169"/>
      <c r="N4" s="169"/>
      <c r="O4" s="169"/>
      <c r="P4" s="169"/>
      <c r="Q4" s="169"/>
      <c r="R4" s="169"/>
      <c r="S4" s="429" t="s">
        <v>236</v>
      </c>
      <c r="T4" s="430"/>
      <c r="U4" s="430"/>
      <c r="V4" s="430"/>
      <c r="W4" s="430"/>
      <c r="X4" s="430"/>
      <c r="Y4" s="430"/>
      <c r="Z4" s="430"/>
      <c r="AA4" s="430"/>
      <c r="AB4" s="430"/>
      <c r="AC4" s="430"/>
      <c r="AD4" s="430"/>
      <c r="AE4" s="430"/>
      <c r="AF4" s="430"/>
      <c r="AG4" s="430"/>
      <c r="AH4" s="430"/>
      <c r="AI4" s="430"/>
      <c r="AJ4" s="430"/>
      <c r="AK4" s="431"/>
      <c r="AL4" s="432" t="s">
        <v>237</v>
      </c>
      <c r="AM4" s="430"/>
      <c r="AN4" s="430"/>
      <c r="AO4" s="430"/>
      <c r="AP4" s="430"/>
      <c r="AQ4" s="430"/>
      <c r="AR4" s="430"/>
      <c r="AS4" s="430"/>
      <c r="AT4" s="430"/>
      <c r="AU4" s="430"/>
      <c r="AV4" s="430"/>
      <c r="AW4" s="430"/>
      <c r="AX4" s="431"/>
      <c r="AY4" s="432" t="s">
        <v>238</v>
      </c>
      <c r="AZ4" s="430"/>
      <c r="BA4" s="430"/>
      <c r="BB4" s="430"/>
      <c r="BC4" s="430"/>
      <c r="BD4" s="430"/>
      <c r="BE4" s="430"/>
      <c r="BF4" s="430"/>
      <c r="BG4" s="430"/>
      <c r="BH4" s="430"/>
      <c r="BI4" s="431"/>
      <c r="BJ4" s="432" t="s">
        <v>239</v>
      </c>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1"/>
      <c r="CK4" s="432" t="s">
        <v>240</v>
      </c>
      <c r="CL4" s="430"/>
      <c r="CM4" s="430"/>
      <c r="CN4" s="430"/>
      <c r="CO4" s="430"/>
      <c r="CP4" s="430"/>
      <c r="CQ4" s="431"/>
      <c r="CR4" s="432" t="s">
        <v>241</v>
      </c>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1"/>
      <c r="DS4" s="432" t="s">
        <v>242</v>
      </c>
      <c r="DT4" s="430"/>
      <c r="DU4" s="430"/>
      <c r="DV4" s="430"/>
      <c r="DW4" s="430"/>
      <c r="DX4" s="430"/>
      <c r="DY4" s="430"/>
      <c r="DZ4" s="430"/>
      <c r="EA4" s="430"/>
      <c r="EB4" s="430"/>
      <c r="EC4" s="430"/>
      <c r="ED4" s="430"/>
      <c r="EE4" s="430"/>
      <c r="EF4" s="431"/>
      <c r="EG4" s="432" t="s">
        <v>243</v>
      </c>
      <c r="EH4" s="430"/>
      <c r="EI4" s="430"/>
      <c r="EJ4" s="430"/>
      <c r="EK4" s="430"/>
      <c r="EL4" s="430"/>
      <c r="EM4" s="430"/>
      <c r="EN4" s="430"/>
      <c r="EO4" s="430"/>
      <c r="EP4" s="430"/>
      <c r="EQ4" s="430"/>
      <c r="ER4" s="430"/>
      <c r="ES4" s="430"/>
      <c r="ET4" s="430"/>
      <c r="EU4" s="430"/>
      <c r="EV4" s="431"/>
      <c r="EW4" s="432" t="s">
        <v>244</v>
      </c>
      <c r="EX4" s="430"/>
      <c r="EY4" s="430"/>
      <c r="EZ4" s="430"/>
      <c r="FA4" s="430"/>
      <c r="FB4" s="430"/>
      <c r="FC4" s="430"/>
      <c r="FD4" s="430"/>
      <c r="FE4" s="430"/>
      <c r="FF4" s="430"/>
      <c r="FG4" s="430"/>
      <c r="FH4" s="430"/>
      <c r="FI4" s="430"/>
      <c r="FJ4" s="430"/>
      <c r="FK4" s="430"/>
      <c r="FL4" s="430"/>
      <c r="FM4" s="430"/>
      <c r="FN4" s="430"/>
      <c r="FO4" s="430"/>
      <c r="FP4" s="430"/>
      <c r="FQ4" s="430"/>
      <c r="FR4" s="430"/>
      <c r="FS4" s="430"/>
      <c r="FT4" s="433"/>
    </row>
    <row r="5" spans="2:176" s="190" customFormat="1" ht="15.75" customHeight="1" thickBot="1" x14ac:dyDescent="0.3">
      <c r="B5" s="182" t="str">
        <f>Translation!C26</f>
        <v>Code</v>
      </c>
      <c r="C5" s="434" t="str">
        <f>Translation!C27</f>
        <v>Recommendation</v>
      </c>
      <c r="D5" s="434"/>
      <c r="E5" s="434"/>
      <c r="F5" s="434"/>
      <c r="G5" s="434"/>
      <c r="H5" s="434"/>
      <c r="I5" s="183" t="str">
        <f>Translation!C28</f>
        <v>LvL</v>
      </c>
      <c r="J5" s="184" t="s">
        <v>248</v>
      </c>
      <c r="K5" s="184" t="s">
        <v>249</v>
      </c>
      <c r="L5" s="184" t="s">
        <v>250</v>
      </c>
      <c r="M5" s="184" t="s">
        <v>251</v>
      </c>
      <c r="N5" s="184" t="s">
        <v>252</v>
      </c>
      <c r="O5" s="184" t="s">
        <v>253</v>
      </c>
      <c r="P5" s="184" t="s">
        <v>254</v>
      </c>
      <c r="Q5" s="184" t="s">
        <v>255</v>
      </c>
      <c r="R5" s="185" t="s">
        <v>256</v>
      </c>
      <c r="S5" s="186" t="s">
        <v>257</v>
      </c>
      <c r="T5" s="187" t="s">
        <v>258</v>
      </c>
      <c r="U5" s="187" t="s">
        <v>259</v>
      </c>
      <c r="V5" s="187" t="s">
        <v>260</v>
      </c>
      <c r="W5" s="187" t="s">
        <v>261</v>
      </c>
      <c r="X5" s="187" t="s">
        <v>262</v>
      </c>
      <c r="Y5" s="187" t="s">
        <v>263</v>
      </c>
      <c r="Z5" s="187" t="s">
        <v>264</v>
      </c>
      <c r="AA5" s="187" t="s">
        <v>265</v>
      </c>
      <c r="AB5" s="187" t="s">
        <v>266</v>
      </c>
      <c r="AC5" s="187" t="s">
        <v>267</v>
      </c>
      <c r="AD5" s="187" t="s">
        <v>268</v>
      </c>
      <c r="AE5" s="187" t="s">
        <v>269</v>
      </c>
      <c r="AF5" s="187" t="s">
        <v>270</v>
      </c>
      <c r="AG5" s="187" t="s">
        <v>271</v>
      </c>
      <c r="AH5" s="187" t="s">
        <v>272</v>
      </c>
      <c r="AI5" s="187" t="s">
        <v>273</v>
      </c>
      <c r="AJ5" s="188" t="s">
        <v>274</v>
      </c>
      <c r="AK5" s="188" t="s">
        <v>275</v>
      </c>
      <c r="AL5" s="187" t="s">
        <v>257</v>
      </c>
      <c r="AM5" s="187" t="s">
        <v>258</v>
      </c>
      <c r="AN5" s="187" t="s">
        <v>259</v>
      </c>
      <c r="AO5" s="187" t="s">
        <v>260</v>
      </c>
      <c r="AP5" s="187" t="s">
        <v>261</v>
      </c>
      <c r="AQ5" s="187" t="s">
        <v>262</v>
      </c>
      <c r="AR5" s="187" t="s">
        <v>263</v>
      </c>
      <c r="AS5" s="187" t="s">
        <v>264</v>
      </c>
      <c r="AT5" s="187" t="s">
        <v>265</v>
      </c>
      <c r="AU5" s="187" t="s">
        <v>266</v>
      </c>
      <c r="AV5" s="187" t="s">
        <v>267</v>
      </c>
      <c r="AW5" s="187" t="s">
        <v>268</v>
      </c>
      <c r="AX5" s="188" t="s">
        <v>269</v>
      </c>
      <c r="AY5" s="187" t="s">
        <v>257</v>
      </c>
      <c r="AZ5" s="187" t="s">
        <v>258</v>
      </c>
      <c r="BA5" s="187" t="s">
        <v>259</v>
      </c>
      <c r="BB5" s="187" t="s">
        <v>260</v>
      </c>
      <c r="BC5" s="187" t="s">
        <v>261</v>
      </c>
      <c r="BD5" s="187" t="s">
        <v>262</v>
      </c>
      <c r="BE5" s="187" t="s">
        <v>263</v>
      </c>
      <c r="BF5" s="187" t="s">
        <v>264</v>
      </c>
      <c r="BG5" s="187" t="s">
        <v>265</v>
      </c>
      <c r="BH5" s="187" t="s">
        <v>266</v>
      </c>
      <c r="BI5" s="188" t="s">
        <v>267</v>
      </c>
      <c r="BJ5" s="187" t="s">
        <v>257</v>
      </c>
      <c r="BK5" s="187" t="s">
        <v>258</v>
      </c>
      <c r="BL5" s="187" t="s">
        <v>259</v>
      </c>
      <c r="BM5" s="187" t="s">
        <v>260</v>
      </c>
      <c r="BN5" s="187" t="s">
        <v>261</v>
      </c>
      <c r="BO5" s="187" t="s">
        <v>262</v>
      </c>
      <c r="BP5" s="187" t="s">
        <v>263</v>
      </c>
      <c r="BQ5" s="187" t="s">
        <v>264</v>
      </c>
      <c r="BR5" s="187" t="s">
        <v>265</v>
      </c>
      <c r="BS5" s="187" t="s">
        <v>266</v>
      </c>
      <c r="BT5" s="187" t="s">
        <v>267</v>
      </c>
      <c r="BU5" s="187" t="s">
        <v>268</v>
      </c>
      <c r="BV5" s="187" t="s">
        <v>269</v>
      </c>
      <c r="BW5" s="187" t="s">
        <v>270</v>
      </c>
      <c r="BX5" s="187" t="s">
        <v>271</v>
      </c>
      <c r="BY5" s="187" t="s">
        <v>272</v>
      </c>
      <c r="BZ5" s="187" t="s">
        <v>273</v>
      </c>
      <c r="CA5" s="187" t="s">
        <v>274</v>
      </c>
      <c r="CB5" s="187" t="s">
        <v>275</v>
      </c>
      <c r="CC5" s="187" t="s">
        <v>276</v>
      </c>
      <c r="CD5" s="187" t="s">
        <v>277</v>
      </c>
      <c r="CE5" s="187" t="s">
        <v>278</v>
      </c>
      <c r="CF5" s="187" t="s">
        <v>279</v>
      </c>
      <c r="CG5" s="187" t="s">
        <v>280</v>
      </c>
      <c r="CH5" s="187" t="s">
        <v>281</v>
      </c>
      <c r="CI5" s="187" t="s">
        <v>282</v>
      </c>
      <c r="CJ5" s="188" t="s">
        <v>283</v>
      </c>
      <c r="CK5" s="187" t="s">
        <v>257</v>
      </c>
      <c r="CL5" s="187" t="s">
        <v>258</v>
      </c>
      <c r="CM5" s="187" t="s">
        <v>259</v>
      </c>
      <c r="CN5" s="187" t="s">
        <v>260</v>
      </c>
      <c r="CO5" s="187" t="s">
        <v>261</v>
      </c>
      <c r="CP5" s="187" t="s">
        <v>262</v>
      </c>
      <c r="CQ5" s="188" t="s">
        <v>263</v>
      </c>
      <c r="CR5" s="187" t="s">
        <v>257</v>
      </c>
      <c r="CS5" s="187" t="s">
        <v>258</v>
      </c>
      <c r="CT5" s="187" t="s">
        <v>259</v>
      </c>
      <c r="CU5" s="187" t="s">
        <v>260</v>
      </c>
      <c r="CV5" s="187" t="s">
        <v>261</v>
      </c>
      <c r="CW5" s="187" t="s">
        <v>262</v>
      </c>
      <c r="CX5" s="187" t="s">
        <v>263</v>
      </c>
      <c r="CY5" s="187" t="s">
        <v>264</v>
      </c>
      <c r="CZ5" s="187" t="s">
        <v>265</v>
      </c>
      <c r="DA5" s="187" t="s">
        <v>266</v>
      </c>
      <c r="DB5" s="187" t="s">
        <v>267</v>
      </c>
      <c r="DC5" s="187" t="s">
        <v>268</v>
      </c>
      <c r="DD5" s="187" t="s">
        <v>269</v>
      </c>
      <c r="DE5" s="187" t="s">
        <v>270</v>
      </c>
      <c r="DF5" s="187" t="s">
        <v>271</v>
      </c>
      <c r="DG5" s="187" t="s">
        <v>272</v>
      </c>
      <c r="DH5" s="187" t="s">
        <v>273</v>
      </c>
      <c r="DI5" s="187" t="s">
        <v>274</v>
      </c>
      <c r="DJ5" s="187" t="s">
        <v>275</v>
      </c>
      <c r="DK5" s="187" t="s">
        <v>276</v>
      </c>
      <c r="DL5" s="187" t="s">
        <v>277</v>
      </c>
      <c r="DM5" s="187" t="s">
        <v>278</v>
      </c>
      <c r="DN5" s="187" t="s">
        <v>279</v>
      </c>
      <c r="DO5" s="187" t="s">
        <v>280</v>
      </c>
      <c r="DP5" s="187" t="s">
        <v>281</v>
      </c>
      <c r="DQ5" s="187" t="s">
        <v>282</v>
      </c>
      <c r="DR5" s="188" t="s">
        <v>283</v>
      </c>
      <c r="DS5" s="187" t="s">
        <v>257</v>
      </c>
      <c r="DT5" s="187" t="s">
        <v>258</v>
      </c>
      <c r="DU5" s="187" t="s">
        <v>259</v>
      </c>
      <c r="DV5" s="187" t="s">
        <v>260</v>
      </c>
      <c r="DW5" s="187" t="s">
        <v>261</v>
      </c>
      <c r="DX5" s="187" t="s">
        <v>262</v>
      </c>
      <c r="DY5" s="187" t="s">
        <v>263</v>
      </c>
      <c r="DZ5" s="187" t="s">
        <v>264</v>
      </c>
      <c r="EA5" s="187" t="s">
        <v>265</v>
      </c>
      <c r="EB5" s="187" t="s">
        <v>266</v>
      </c>
      <c r="EC5" s="187" t="s">
        <v>267</v>
      </c>
      <c r="ED5" s="187" t="s">
        <v>268</v>
      </c>
      <c r="EE5" s="187" t="s">
        <v>269</v>
      </c>
      <c r="EF5" s="188" t="s">
        <v>270</v>
      </c>
      <c r="EG5" s="187" t="s">
        <v>257</v>
      </c>
      <c r="EH5" s="187" t="s">
        <v>258</v>
      </c>
      <c r="EI5" s="187" t="s">
        <v>259</v>
      </c>
      <c r="EJ5" s="187" t="s">
        <v>260</v>
      </c>
      <c r="EK5" s="187" t="s">
        <v>261</v>
      </c>
      <c r="EL5" s="187" t="s">
        <v>262</v>
      </c>
      <c r="EM5" s="187" t="s">
        <v>263</v>
      </c>
      <c r="EN5" s="187" t="s">
        <v>264</v>
      </c>
      <c r="EO5" s="187" t="s">
        <v>265</v>
      </c>
      <c r="EP5" s="187" t="s">
        <v>266</v>
      </c>
      <c r="EQ5" s="187" t="s">
        <v>267</v>
      </c>
      <c r="ER5" s="187" t="s">
        <v>268</v>
      </c>
      <c r="ES5" s="187" t="s">
        <v>269</v>
      </c>
      <c r="ET5" s="187" t="s">
        <v>270</v>
      </c>
      <c r="EU5" s="187" t="s">
        <v>271</v>
      </c>
      <c r="EV5" s="188" t="s">
        <v>272</v>
      </c>
      <c r="EW5" s="187" t="s">
        <v>257</v>
      </c>
      <c r="EX5" s="187" t="s">
        <v>258</v>
      </c>
      <c r="EY5" s="187" t="s">
        <v>259</v>
      </c>
      <c r="EZ5" s="187" t="s">
        <v>260</v>
      </c>
      <c r="FA5" s="187" t="s">
        <v>261</v>
      </c>
      <c r="FB5" s="187" t="s">
        <v>262</v>
      </c>
      <c r="FC5" s="187" t="s">
        <v>263</v>
      </c>
      <c r="FD5" s="187" t="s">
        <v>264</v>
      </c>
      <c r="FE5" s="187" t="s">
        <v>265</v>
      </c>
      <c r="FF5" s="187" t="s">
        <v>266</v>
      </c>
      <c r="FG5" s="187" t="s">
        <v>267</v>
      </c>
      <c r="FH5" s="187" t="s">
        <v>268</v>
      </c>
      <c r="FI5" s="187" t="s">
        <v>269</v>
      </c>
      <c r="FJ5" s="187" t="s">
        <v>270</v>
      </c>
      <c r="FK5" s="187" t="s">
        <v>271</v>
      </c>
      <c r="FL5" s="187" t="s">
        <v>272</v>
      </c>
      <c r="FM5" s="187" t="s">
        <v>273</v>
      </c>
      <c r="FN5" s="187" t="s">
        <v>274</v>
      </c>
      <c r="FO5" s="187" t="s">
        <v>275</v>
      </c>
      <c r="FP5" s="187" t="s">
        <v>276</v>
      </c>
      <c r="FQ5" s="187" t="s">
        <v>277</v>
      </c>
      <c r="FR5" s="187" t="s">
        <v>278</v>
      </c>
      <c r="FS5" s="187" t="s">
        <v>279</v>
      </c>
      <c r="FT5" s="189" t="s">
        <v>280</v>
      </c>
    </row>
    <row r="6" spans="2:176" ht="15.75" customHeight="1" x14ac:dyDescent="0.25">
      <c r="B6" s="435" t="s">
        <v>284</v>
      </c>
      <c r="C6" s="417"/>
      <c r="D6" s="418"/>
      <c r="E6" s="418"/>
      <c r="F6" s="418"/>
      <c r="G6" s="418"/>
      <c r="H6" s="419"/>
      <c r="I6" s="62" t="s">
        <v>285</v>
      </c>
      <c r="J6" s="63"/>
      <c r="K6" s="63"/>
      <c r="L6" s="63"/>
      <c r="M6" s="63"/>
      <c r="N6" s="63"/>
      <c r="O6" s="63"/>
      <c r="P6" s="63"/>
      <c r="Q6" s="63"/>
      <c r="R6" s="64"/>
      <c r="S6" s="65"/>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7"/>
    </row>
    <row r="7" spans="2:176" ht="15.75" customHeight="1" x14ac:dyDescent="0.25">
      <c r="B7" s="436"/>
      <c r="C7" s="420"/>
      <c r="D7" s="421"/>
      <c r="E7" s="421"/>
      <c r="F7" s="421"/>
      <c r="G7" s="421"/>
      <c r="H7" s="422"/>
      <c r="I7" s="68" t="s">
        <v>287</v>
      </c>
      <c r="J7" s="69"/>
      <c r="K7" s="69"/>
      <c r="L7" s="69"/>
      <c r="M7" s="69"/>
      <c r="N7" s="69"/>
      <c r="O7" s="69"/>
      <c r="P7" s="69"/>
      <c r="Q7" s="69"/>
      <c r="R7" s="70"/>
      <c r="S7" s="71"/>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3"/>
    </row>
    <row r="8" spans="2:176" ht="15.75" customHeight="1" x14ac:dyDescent="0.25">
      <c r="B8" s="436"/>
      <c r="C8" s="420"/>
      <c r="D8" s="421"/>
      <c r="E8" s="421"/>
      <c r="F8" s="421"/>
      <c r="G8" s="421"/>
      <c r="H8" s="422"/>
      <c r="I8" s="68" t="s">
        <v>288</v>
      </c>
      <c r="J8" s="69"/>
      <c r="K8" s="69"/>
      <c r="L8" s="69"/>
      <c r="M8" s="69"/>
      <c r="N8" s="69"/>
      <c r="O8" s="69"/>
      <c r="P8" s="69"/>
      <c r="Q8" s="69"/>
      <c r="R8" s="70"/>
      <c r="S8" s="71"/>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3"/>
    </row>
    <row r="9" spans="2:176" ht="15.75" customHeight="1" thickBot="1" x14ac:dyDescent="0.3">
      <c r="B9" s="437"/>
      <c r="C9" s="423"/>
      <c r="D9" s="424"/>
      <c r="E9" s="424"/>
      <c r="F9" s="424"/>
      <c r="G9" s="424"/>
      <c r="H9" s="425"/>
      <c r="I9" s="74" t="s">
        <v>289</v>
      </c>
      <c r="J9" s="75"/>
      <c r="K9" s="75"/>
      <c r="L9" s="75"/>
      <c r="M9" s="75"/>
      <c r="N9" s="75"/>
      <c r="O9" s="75"/>
      <c r="P9" s="75"/>
      <c r="Q9" s="75"/>
      <c r="R9" s="76"/>
      <c r="S9" s="77"/>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9"/>
    </row>
    <row r="10" spans="2:176" ht="15.75" customHeight="1" x14ac:dyDescent="0.25">
      <c r="B10" s="414" t="s">
        <v>290</v>
      </c>
      <c r="C10" s="417"/>
      <c r="D10" s="418"/>
      <c r="E10" s="418"/>
      <c r="F10" s="418"/>
      <c r="G10" s="418"/>
      <c r="H10" s="419"/>
      <c r="I10" s="62" t="s">
        <v>285</v>
      </c>
      <c r="J10" s="63"/>
      <c r="K10" s="63"/>
      <c r="L10" s="63"/>
      <c r="M10" s="63"/>
      <c r="N10" s="63"/>
      <c r="O10" s="63"/>
      <c r="P10" s="63"/>
      <c r="Q10" s="63"/>
      <c r="R10" s="64"/>
      <c r="S10" s="65"/>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7"/>
    </row>
    <row r="11" spans="2:176" ht="15.75" customHeight="1" x14ac:dyDescent="0.25">
      <c r="B11" s="415"/>
      <c r="C11" s="420"/>
      <c r="D11" s="421"/>
      <c r="E11" s="421"/>
      <c r="F11" s="421"/>
      <c r="G11" s="421"/>
      <c r="H11" s="422"/>
      <c r="I11" s="68" t="s">
        <v>287</v>
      </c>
      <c r="J11" s="69"/>
      <c r="K11" s="69"/>
      <c r="L11" s="69"/>
      <c r="M11" s="69"/>
      <c r="N11" s="69"/>
      <c r="O11" s="69"/>
      <c r="P11" s="69"/>
      <c r="Q11" s="69"/>
      <c r="R11" s="70"/>
      <c r="S11" s="71"/>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3"/>
    </row>
    <row r="12" spans="2:176" ht="15.75" customHeight="1" x14ac:dyDescent="0.25">
      <c r="B12" s="415"/>
      <c r="C12" s="420"/>
      <c r="D12" s="421"/>
      <c r="E12" s="421"/>
      <c r="F12" s="421"/>
      <c r="G12" s="421"/>
      <c r="H12" s="422"/>
      <c r="I12" s="68" t="s">
        <v>288</v>
      </c>
      <c r="J12" s="69"/>
      <c r="K12" s="69"/>
      <c r="L12" s="69"/>
      <c r="M12" s="69"/>
      <c r="N12" s="69"/>
      <c r="O12" s="69"/>
      <c r="P12" s="69"/>
      <c r="Q12" s="69"/>
      <c r="R12" s="70"/>
      <c r="S12" s="71"/>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3"/>
    </row>
    <row r="13" spans="2:176" ht="15.75" customHeight="1" thickBot="1" x14ac:dyDescent="0.3">
      <c r="B13" s="416"/>
      <c r="C13" s="423"/>
      <c r="D13" s="424"/>
      <c r="E13" s="424"/>
      <c r="F13" s="424"/>
      <c r="G13" s="424"/>
      <c r="H13" s="425"/>
      <c r="I13" s="74" t="s">
        <v>289</v>
      </c>
      <c r="J13" s="75"/>
      <c r="K13" s="75"/>
      <c r="L13" s="75"/>
      <c r="M13" s="75"/>
      <c r="N13" s="75"/>
      <c r="O13" s="75"/>
      <c r="P13" s="75"/>
      <c r="Q13" s="75"/>
      <c r="R13" s="76"/>
      <c r="S13" s="77"/>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9"/>
    </row>
    <row r="14" spans="2:176" ht="15.75" customHeight="1" x14ac:dyDescent="0.25">
      <c r="B14" s="414" t="s">
        <v>291</v>
      </c>
      <c r="C14" s="417"/>
      <c r="D14" s="418"/>
      <c r="E14" s="418"/>
      <c r="F14" s="418"/>
      <c r="G14" s="418"/>
      <c r="H14" s="419"/>
      <c r="I14" s="62" t="s">
        <v>285</v>
      </c>
      <c r="J14" s="63"/>
      <c r="K14" s="63"/>
      <c r="L14" s="63"/>
      <c r="M14" s="63"/>
      <c r="N14" s="63"/>
      <c r="O14" s="63"/>
      <c r="P14" s="63"/>
      <c r="Q14" s="63"/>
      <c r="R14" s="64"/>
      <c r="S14" s="65"/>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7"/>
    </row>
    <row r="15" spans="2:176" ht="15.75" customHeight="1" x14ac:dyDescent="0.25">
      <c r="B15" s="415"/>
      <c r="C15" s="420"/>
      <c r="D15" s="421"/>
      <c r="E15" s="421"/>
      <c r="F15" s="421"/>
      <c r="G15" s="421"/>
      <c r="H15" s="422"/>
      <c r="I15" s="68" t="s">
        <v>287</v>
      </c>
      <c r="J15" s="69"/>
      <c r="K15" s="69"/>
      <c r="L15" s="69"/>
      <c r="M15" s="69"/>
      <c r="N15" s="69"/>
      <c r="O15" s="69"/>
      <c r="P15" s="69"/>
      <c r="Q15" s="69"/>
      <c r="R15" s="70"/>
      <c r="S15" s="71"/>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3"/>
    </row>
    <row r="16" spans="2:176" ht="15.75" customHeight="1" x14ac:dyDescent="0.25">
      <c r="B16" s="415"/>
      <c r="C16" s="420"/>
      <c r="D16" s="421"/>
      <c r="E16" s="421"/>
      <c r="F16" s="421"/>
      <c r="G16" s="421"/>
      <c r="H16" s="422"/>
      <c r="I16" s="68" t="s">
        <v>288</v>
      </c>
      <c r="J16" s="69"/>
      <c r="K16" s="69"/>
      <c r="L16" s="69"/>
      <c r="M16" s="69"/>
      <c r="N16" s="69"/>
      <c r="O16" s="69"/>
      <c r="P16" s="69"/>
      <c r="Q16" s="69"/>
      <c r="R16" s="70"/>
      <c r="S16" s="71"/>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3"/>
    </row>
    <row r="17" spans="2:176" ht="15.75" customHeight="1" thickBot="1" x14ac:dyDescent="0.3">
      <c r="B17" s="416"/>
      <c r="C17" s="423"/>
      <c r="D17" s="424"/>
      <c r="E17" s="424"/>
      <c r="F17" s="424"/>
      <c r="G17" s="424"/>
      <c r="H17" s="425"/>
      <c r="I17" s="74" t="s">
        <v>289</v>
      </c>
      <c r="J17" s="75"/>
      <c r="K17" s="75"/>
      <c r="L17" s="75"/>
      <c r="M17" s="75"/>
      <c r="N17" s="75"/>
      <c r="O17" s="75"/>
      <c r="P17" s="75"/>
      <c r="Q17" s="75"/>
      <c r="R17" s="76"/>
      <c r="S17" s="77"/>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9"/>
    </row>
    <row r="18" spans="2:176" ht="15.75" customHeight="1" x14ac:dyDescent="0.25">
      <c r="B18" s="414" t="s">
        <v>292</v>
      </c>
      <c r="C18" s="417"/>
      <c r="D18" s="418"/>
      <c r="E18" s="418"/>
      <c r="F18" s="418"/>
      <c r="G18" s="418"/>
      <c r="H18" s="419"/>
      <c r="I18" s="62" t="s">
        <v>285</v>
      </c>
      <c r="J18" s="63"/>
      <c r="K18" s="63"/>
      <c r="L18" s="63"/>
      <c r="M18" s="63"/>
      <c r="N18" s="63"/>
      <c r="O18" s="63"/>
      <c r="P18" s="63"/>
      <c r="Q18" s="63"/>
      <c r="R18" s="64"/>
      <c r="S18" s="65"/>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7"/>
    </row>
    <row r="19" spans="2:176" ht="15.75" customHeight="1" x14ac:dyDescent="0.25">
      <c r="B19" s="415"/>
      <c r="C19" s="420"/>
      <c r="D19" s="421"/>
      <c r="E19" s="421"/>
      <c r="F19" s="421"/>
      <c r="G19" s="421"/>
      <c r="H19" s="422"/>
      <c r="I19" s="68" t="s">
        <v>287</v>
      </c>
      <c r="J19" s="69"/>
      <c r="K19" s="69"/>
      <c r="L19" s="69"/>
      <c r="M19" s="69"/>
      <c r="N19" s="69"/>
      <c r="O19" s="69"/>
      <c r="P19" s="69"/>
      <c r="Q19" s="69"/>
      <c r="R19" s="70"/>
      <c r="S19" s="71"/>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3"/>
    </row>
    <row r="20" spans="2:176" ht="15.75" customHeight="1" x14ac:dyDescent="0.25">
      <c r="B20" s="415"/>
      <c r="C20" s="420"/>
      <c r="D20" s="421"/>
      <c r="E20" s="421"/>
      <c r="F20" s="421"/>
      <c r="G20" s="421"/>
      <c r="H20" s="422"/>
      <c r="I20" s="68" t="s">
        <v>288</v>
      </c>
      <c r="J20" s="69"/>
      <c r="K20" s="69"/>
      <c r="L20" s="69"/>
      <c r="M20" s="69"/>
      <c r="N20" s="69"/>
      <c r="O20" s="69"/>
      <c r="P20" s="69"/>
      <c r="Q20" s="69"/>
      <c r="R20" s="70"/>
      <c r="S20" s="71"/>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3"/>
    </row>
    <row r="21" spans="2:176" ht="15.75" customHeight="1" thickBot="1" x14ac:dyDescent="0.3">
      <c r="B21" s="416"/>
      <c r="C21" s="423"/>
      <c r="D21" s="424"/>
      <c r="E21" s="424"/>
      <c r="F21" s="424"/>
      <c r="G21" s="424"/>
      <c r="H21" s="425"/>
      <c r="I21" s="74" t="s">
        <v>289</v>
      </c>
      <c r="J21" s="75"/>
      <c r="K21" s="75"/>
      <c r="L21" s="75"/>
      <c r="M21" s="75"/>
      <c r="N21" s="75"/>
      <c r="O21" s="75"/>
      <c r="P21" s="75"/>
      <c r="Q21" s="75"/>
      <c r="R21" s="76"/>
      <c r="S21" s="77"/>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9"/>
    </row>
    <row r="22" spans="2:176" ht="15.75" customHeight="1" x14ac:dyDescent="0.25">
      <c r="B22" s="414" t="s">
        <v>293</v>
      </c>
      <c r="C22" s="417"/>
      <c r="D22" s="418"/>
      <c r="E22" s="418"/>
      <c r="F22" s="418"/>
      <c r="G22" s="418"/>
      <c r="H22" s="419"/>
      <c r="I22" s="62" t="s">
        <v>285</v>
      </c>
      <c r="J22" s="63"/>
      <c r="K22" s="63"/>
      <c r="L22" s="63"/>
      <c r="M22" s="63"/>
      <c r="N22" s="63"/>
      <c r="O22" s="63"/>
      <c r="P22" s="63"/>
      <c r="Q22" s="63"/>
      <c r="R22" s="64"/>
      <c r="S22" s="65"/>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7"/>
    </row>
    <row r="23" spans="2:176" ht="15.75" customHeight="1" x14ac:dyDescent="0.25">
      <c r="B23" s="415"/>
      <c r="C23" s="420"/>
      <c r="D23" s="421"/>
      <c r="E23" s="421"/>
      <c r="F23" s="421"/>
      <c r="G23" s="421"/>
      <c r="H23" s="422"/>
      <c r="I23" s="68" t="s">
        <v>287</v>
      </c>
      <c r="J23" s="69"/>
      <c r="K23" s="69"/>
      <c r="L23" s="69"/>
      <c r="M23" s="69"/>
      <c r="N23" s="69"/>
      <c r="O23" s="69"/>
      <c r="P23" s="69"/>
      <c r="Q23" s="69"/>
      <c r="R23" s="70"/>
      <c r="S23" s="71"/>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3"/>
    </row>
    <row r="24" spans="2:176" ht="15.75" customHeight="1" x14ac:dyDescent="0.25">
      <c r="B24" s="415"/>
      <c r="C24" s="420"/>
      <c r="D24" s="421"/>
      <c r="E24" s="421"/>
      <c r="F24" s="421"/>
      <c r="G24" s="421"/>
      <c r="H24" s="422"/>
      <c r="I24" s="68" t="s">
        <v>288</v>
      </c>
      <c r="J24" s="69"/>
      <c r="K24" s="69"/>
      <c r="L24" s="69"/>
      <c r="M24" s="69"/>
      <c r="N24" s="69"/>
      <c r="O24" s="69"/>
      <c r="P24" s="69"/>
      <c r="Q24" s="69"/>
      <c r="R24" s="70"/>
      <c r="S24" s="71"/>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3"/>
    </row>
    <row r="25" spans="2:176" ht="15.75" customHeight="1" thickBot="1" x14ac:dyDescent="0.3">
      <c r="B25" s="416"/>
      <c r="C25" s="423"/>
      <c r="D25" s="424"/>
      <c r="E25" s="424"/>
      <c r="F25" s="424"/>
      <c r="G25" s="424"/>
      <c r="H25" s="425"/>
      <c r="I25" s="74" t="s">
        <v>289</v>
      </c>
      <c r="J25" s="75"/>
      <c r="K25" s="75"/>
      <c r="L25" s="75"/>
      <c r="M25" s="75"/>
      <c r="N25" s="75"/>
      <c r="O25" s="75"/>
      <c r="P25" s="75"/>
      <c r="Q25" s="75"/>
      <c r="R25" s="76"/>
      <c r="S25" s="77"/>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9"/>
    </row>
    <row r="26" spans="2:176" ht="15.75" customHeight="1" x14ac:dyDescent="0.25">
      <c r="B26" s="414" t="s">
        <v>294</v>
      </c>
      <c r="C26" s="417"/>
      <c r="D26" s="418"/>
      <c r="E26" s="418"/>
      <c r="F26" s="418"/>
      <c r="G26" s="418"/>
      <c r="H26" s="419"/>
      <c r="I26" s="62" t="s">
        <v>285</v>
      </c>
      <c r="J26" s="63"/>
      <c r="K26" s="63"/>
      <c r="L26" s="63"/>
      <c r="M26" s="63"/>
      <c r="N26" s="63"/>
      <c r="O26" s="63"/>
      <c r="P26" s="63"/>
      <c r="Q26" s="63"/>
      <c r="R26" s="64"/>
      <c r="S26" s="65"/>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7"/>
    </row>
    <row r="27" spans="2:176" ht="15.75" customHeight="1" x14ac:dyDescent="0.25">
      <c r="B27" s="415"/>
      <c r="C27" s="420"/>
      <c r="D27" s="421"/>
      <c r="E27" s="421"/>
      <c r="F27" s="421"/>
      <c r="G27" s="421"/>
      <c r="H27" s="422"/>
      <c r="I27" s="68" t="s">
        <v>287</v>
      </c>
      <c r="J27" s="69"/>
      <c r="K27" s="69"/>
      <c r="L27" s="69"/>
      <c r="M27" s="69"/>
      <c r="N27" s="69"/>
      <c r="O27" s="69"/>
      <c r="P27" s="69"/>
      <c r="Q27" s="69"/>
      <c r="R27" s="70"/>
      <c r="S27" s="71"/>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3"/>
    </row>
    <row r="28" spans="2:176" ht="15.75" customHeight="1" x14ac:dyDescent="0.25">
      <c r="B28" s="415"/>
      <c r="C28" s="420"/>
      <c r="D28" s="421"/>
      <c r="E28" s="421"/>
      <c r="F28" s="421"/>
      <c r="G28" s="421"/>
      <c r="H28" s="422"/>
      <c r="I28" s="68" t="s">
        <v>288</v>
      </c>
      <c r="J28" s="69"/>
      <c r="K28" s="69"/>
      <c r="L28" s="69"/>
      <c r="M28" s="69"/>
      <c r="N28" s="69"/>
      <c r="O28" s="69"/>
      <c r="P28" s="69"/>
      <c r="Q28" s="69"/>
      <c r="R28" s="70"/>
      <c r="S28" s="71"/>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3"/>
    </row>
    <row r="29" spans="2:176" ht="15.75" customHeight="1" thickBot="1" x14ac:dyDescent="0.3">
      <c r="B29" s="416"/>
      <c r="C29" s="423"/>
      <c r="D29" s="424"/>
      <c r="E29" s="424"/>
      <c r="F29" s="424"/>
      <c r="G29" s="424"/>
      <c r="H29" s="425"/>
      <c r="I29" s="74" t="s">
        <v>289</v>
      </c>
      <c r="J29" s="75"/>
      <c r="K29" s="75"/>
      <c r="L29" s="75"/>
      <c r="M29" s="75"/>
      <c r="N29" s="75"/>
      <c r="O29" s="75"/>
      <c r="P29" s="75"/>
      <c r="Q29" s="75"/>
      <c r="R29" s="76"/>
      <c r="S29" s="77"/>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9"/>
    </row>
    <row r="30" spans="2:176" ht="15.75" customHeight="1" x14ac:dyDescent="0.25">
      <c r="B30" s="414" t="s">
        <v>295</v>
      </c>
      <c r="C30" s="417"/>
      <c r="D30" s="418"/>
      <c r="E30" s="418"/>
      <c r="F30" s="418"/>
      <c r="G30" s="418"/>
      <c r="H30" s="419"/>
      <c r="I30" s="62" t="s">
        <v>285</v>
      </c>
      <c r="J30" s="63"/>
      <c r="K30" s="63"/>
      <c r="L30" s="63"/>
      <c r="M30" s="63"/>
      <c r="N30" s="63"/>
      <c r="O30" s="63"/>
      <c r="P30" s="63"/>
      <c r="Q30" s="63"/>
      <c r="R30" s="64"/>
      <c r="S30" s="65"/>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7"/>
    </row>
    <row r="31" spans="2:176" ht="15.75" customHeight="1" x14ac:dyDescent="0.25">
      <c r="B31" s="415"/>
      <c r="C31" s="420"/>
      <c r="D31" s="421"/>
      <c r="E31" s="421"/>
      <c r="F31" s="421"/>
      <c r="G31" s="421"/>
      <c r="H31" s="422"/>
      <c r="I31" s="68" t="s">
        <v>287</v>
      </c>
      <c r="J31" s="69"/>
      <c r="K31" s="69"/>
      <c r="L31" s="69"/>
      <c r="M31" s="69"/>
      <c r="N31" s="69"/>
      <c r="O31" s="69"/>
      <c r="P31" s="69"/>
      <c r="Q31" s="69"/>
      <c r="R31" s="70"/>
      <c r="S31" s="71"/>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3"/>
    </row>
    <row r="32" spans="2:176" ht="15.75" customHeight="1" x14ac:dyDescent="0.25">
      <c r="B32" s="415"/>
      <c r="C32" s="420"/>
      <c r="D32" s="421"/>
      <c r="E32" s="421"/>
      <c r="F32" s="421"/>
      <c r="G32" s="421"/>
      <c r="H32" s="422"/>
      <c r="I32" s="68" t="s">
        <v>288</v>
      </c>
      <c r="J32" s="69"/>
      <c r="K32" s="69"/>
      <c r="L32" s="69"/>
      <c r="M32" s="69"/>
      <c r="N32" s="69"/>
      <c r="O32" s="69"/>
      <c r="P32" s="69"/>
      <c r="Q32" s="69"/>
      <c r="R32" s="70"/>
      <c r="S32" s="71"/>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3"/>
    </row>
    <row r="33" spans="2:176" ht="15.75" customHeight="1" thickBot="1" x14ac:dyDescent="0.3">
      <c r="B33" s="416"/>
      <c r="C33" s="423"/>
      <c r="D33" s="424"/>
      <c r="E33" s="424"/>
      <c r="F33" s="424"/>
      <c r="G33" s="424"/>
      <c r="H33" s="425"/>
      <c r="I33" s="74" t="s">
        <v>289</v>
      </c>
      <c r="J33" s="75"/>
      <c r="K33" s="75"/>
      <c r="L33" s="75"/>
      <c r="M33" s="75"/>
      <c r="N33" s="75"/>
      <c r="O33" s="75"/>
      <c r="P33" s="75"/>
      <c r="Q33" s="75"/>
      <c r="R33" s="76"/>
      <c r="S33" s="77"/>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9"/>
    </row>
    <row r="34" spans="2:176" ht="15.75" customHeight="1" x14ac:dyDescent="0.25">
      <c r="B34" s="414" t="s">
        <v>296</v>
      </c>
      <c r="C34" s="417"/>
      <c r="D34" s="418"/>
      <c r="E34" s="418"/>
      <c r="F34" s="418"/>
      <c r="G34" s="418"/>
      <c r="H34" s="419"/>
      <c r="I34" s="62" t="s">
        <v>285</v>
      </c>
      <c r="J34" s="63"/>
      <c r="K34" s="63"/>
      <c r="L34" s="63"/>
      <c r="M34" s="63"/>
      <c r="N34" s="63"/>
      <c r="O34" s="63"/>
      <c r="P34" s="63"/>
      <c r="Q34" s="63"/>
      <c r="R34" s="64"/>
      <c r="S34" s="65"/>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7"/>
    </row>
    <row r="35" spans="2:176" ht="15.75" customHeight="1" x14ac:dyDescent="0.25">
      <c r="B35" s="415"/>
      <c r="C35" s="420"/>
      <c r="D35" s="421"/>
      <c r="E35" s="421"/>
      <c r="F35" s="421"/>
      <c r="G35" s="421"/>
      <c r="H35" s="422"/>
      <c r="I35" s="68" t="s">
        <v>287</v>
      </c>
      <c r="J35" s="69"/>
      <c r="K35" s="69"/>
      <c r="L35" s="69"/>
      <c r="M35" s="69"/>
      <c r="N35" s="69"/>
      <c r="O35" s="69"/>
      <c r="P35" s="69"/>
      <c r="Q35" s="69"/>
      <c r="R35" s="70"/>
      <c r="S35" s="71"/>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3"/>
    </row>
    <row r="36" spans="2:176" ht="15.75" customHeight="1" x14ac:dyDescent="0.25">
      <c r="B36" s="415"/>
      <c r="C36" s="420"/>
      <c r="D36" s="421"/>
      <c r="E36" s="421"/>
      <c r="F36" s="421"/>
      <c r="G36" s="421"/>
      <c r="H36" s="422"/>
      <c r="I36" s="68" t="s">
        <v>288</v>
      </c>
      <c r="J36" s="69"/>
      <c r="K36" s="69"/>
      <c r="L36" s="69"/>
      <c r="M36" s="69"/>
      <c r="N36" s="69"/>
      <c r="O36" s="69"/>
      <c r="P36" s="69"/>
      <c r="Q36" s="69"/>
      <c r="R36" s="70"/>
      <c r="S36" s="71"/>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3"/>
    </row>
    <row r="37" spans="2:176" ht="15.75" customHeight="1" thickBot="1" x14ac:dyDescent="0.3">
      <c r="B37" s="416"/>
      <c r="C37" s="423"/>
      <c r="D37" s="424"/>
      <c r="E37" s="424"/>
      <c r="F37" s="424"/>
      <c r="G37" s="424"/>
      <c r="H37" s="425"/>
      <c r="I37" s="74" t="s">
        <v>289</v>
      </c>
      <c r="J37" s="75"/>
      <c r="K37" s="75"/>
      <c r="L37" s="75"/>
      <c r="M37" s="75"/>
      <c r="N37" s="75"/>
      <c r="O37" s="75"/>
      <c r="P37" s="75"/>
      <c r="Q37" s="75"/>
      <c r="R37" s="76"/>
      <c r="S37" s="77"/>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9"/>
    </row>
    <row r="38" spans="2:176" ht="15.75" customHeight="1" x14ac:dyDescent="0.25">
      <c r="B38" s="414" t="s">
        <v>297</v>
      </c>
      <c r="C38" s="417"/>
      <c r="D38" s="418"/>
      <c r="E38" s="418"/>
      <c r="F38" s="418"/>
      <c r="G38" s="418"/>
      <c r="H38" s="419"/>
      <c r="I38" s="62" t="s">
        <v>285</v>
      </c>
      <c r="J38" s="63"/>
      <c r="K38" s="63"/>
      <c r="L38" s="63"/>
      <c r="M38" s="63"/>
      <c r="N38" s="63"/>
      <c r="O38" s="63"/>
      <c r="P38" s="63"/>
      <c r="Q38" s="63"/>
      <c r="R38" s="64"/>
      <c r="S38" s="65"/>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7"/>
    </row>
    <row r="39" spans="2:176" ht="15.75" customHeight="1" x14ac:dyDescent="0.25">
      <c r="B39" s="415"/>
      <c r="C39" s="420"/>
      <c r="D39" s="421"/>
      <c r="E39" s="421"/>
      <c r="F39" s="421"/>
      <c r="G39" s="421"/>
      <c r="H39" s="422"/>
      <c r="I39" s="68" t="s">
        <v>287</v>
      </c>
      <c r="J39" s="69"/>
      <c r="K39" s="69"/>
      <c r="L39" s="69"/>
      <c r="M39" s="69"/>
      <c r="N39" s="69"/>
      <c r="O39" s="69"/>
      <c r="P39" s="69"/>
      <c r="Q39" s="69"/>
      <c r="R39" s="70"/>
      <c r="S39" s="71"/>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3"/>
    </row>
    <row r="40" spans="2:176" ht="15.75" customHeight="1" x14ac:dyDescent="0.25">
      <c r="B40" s="415"/>
      <c r="C40" s="420"/>
      <c r="D40" s="421"/>
      <c r="E40" s="421"/>
      <c r="F40" s="421"/>
      <c r="G40" s="421"/>
      <c r="H40" s="422"/>
      <c r="I40" s="68" t="s">
        <v>288</v>
      </c>
      <c r="J40" s="69"/>
      <c r="K40" s="69"/>
      <c r="L40" s="69"/>
      <c r="M40" s="69"/>
      <c r="N40" s="69"/>
      <c r="O40" s="69"/>
      <c r="P40" s="69"/>
      <c r="Q40" s="69"/>
      <c r="R40" s="70"/>
      <c r="S40" s="71"/>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3"/>
    </row>
    <row r="41" spans="2:176" ht="15.75" customHeight="1" thickBot="1" x14ac:dyDescent="0.3">
      <c r="B41" s="416"/>
      <c r="C41" s="423"/>
      <c r="D41" s="424"/>
      <c r="E41" s="424"/>
      <c r="F41" s="424"/>
      <c r="G41" s="424"/>
      <c r="H41" s="425"/>
      <c r="I41" s="74" t="s">
        <v>289</v>
      </c>
      <c r="J41" s="75"/>
      <c r="K41" s="75"/>
      <c r="L41" s="75"/>
      <c r="M41" s="75"/>
      <c r="N41" s="75"/>
      <c r="O41" s="75"/>
      <c r="P41" s="75"/>
      <c r="Q41" s="75"/>
      <c r="R41" s="76"/>
      <c r="S41" s="77"/>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9"/>
    </row>
    <row r="42" spans="2:176" ht="15.75" customHeight="1" x14ac:dyDescent="0.25">
      <c r="B42" s="414" t="s">
        <v>298</v>
      </c>
      <c r="C42" s="417"/>
      <c r="D42" s="418"/>
      <c r="E42" s="418"/>
      <c r="F42" s="418"/>
      <c r="G42" s="418"/>
      <c r="H42" s="419"/>
      <c r="I42" s="62" t="s">
        <v>285</v>
      </c>
      <c r="J42" s="63"/>
      <c r="K42" s="63"/>
      <c r="L42" s="63"/>
      <c r="M42" s="63"/>
      <c r="N42" s="63"/>
      <c r="O42" s="63"/>
      <c r="P42" s="63"/>
      <c r="Q42" s="63"/>
      <c r="R42" s="64"/>
      <c r="S42" s="65"/>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7"/>
    </row>
    <row r="43" spans="2:176" ht="15.75" customHeight="1" x14ac:dyDescent="0.25">
      <c r="B43" s="415"/>
      <c r="C43" s="420"/>
      <c r="D43" s="421"/>
      <c r="E43" s="421"/>
      <c r="F43" s="421"/>
      <c r="G43" s="421"/>
      <c r="H43" s="422"/>
      <c r="I43" s="68" t="s">
        <v>287</v>
      </c>
      <c r="J43" s="69"/>
      <c r="K43" s="69"/>
      <c r="L43" s="69"/>
      <c r="M43" s="69"/>
      <c r="N43" s="69"/>
      <c r="O43" s="69"/>
      <c r="P43" s="69"/>
      <c r="Q43" s="69"/>
      <c r="R43" s="70"/>
      <c r="S43" s="71"/>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3"/>
    </row>
    <row r="44" spans="2:176" ht="15.75" customHeight="1" x14ac:dyDescent="0.25">
      <c r="B44" s="415"/>
      <c r="C44" s="420"/>
      <c r="D44" s="421"/>
      <c r="E44" s="421"/>
      <c r="F44" s="421"/>
      <c r="G44" s="421"/>
      <c r="H44" s="422"/>
      <c r="I44" s="68" t="s">
        <v>288</v>
      </c>
      <c r="J44" s="69"/>
      <c r="K44" s="69"/>
      <c r="L44" s="69"/>
      <c r="M44" s="69"/>
      <c r="N44" s="69"/>
      <c r="O44" s="69"/>
      <c r="P44" s="69"/>
      <c r="Q44" s="69"/>
      <c r="R44" s="70"/>
      <c r="S44" s="71"/>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3"/>
    </row>
    <row r="45" spans="2:176" ht="15.75" customHeight="1" thickBot="1" x14ac:dyDescent="0.3">
      <c r="B45" s="416"/>
      <c r="C45" s="423"/>
      <c r="D45" s="424"/>
      <c r="E45" s="424"/>
      <c r="F45" s="424"/>
      <c r="G45" s="424"/>
      <c r="H45" s="425"/>
      <c r="I45" s="74" t="s">
        <v>289</v>
      </c>
      <c r="J45" s="75"/>
      <c r="K45" s="75"/>
      <c r="L45" s="75"/>
      <c r="M45" s="75"/>
      <c r="N45" s="75"/>
      <c r="O45" s="75"/>
      <c r="P45" s="75"/>
      <c r="Q45" s="75"/>
      <c r="R45" s="76"/>
      <c r="S45" s="77"/>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9"/>
    </row>
    <row r="46" spans="2:176" ht="15.75" customHeight="1" x14ac:dyDescent="0.25">
      <c r="B46" s="414" t="s">
        <v>299</v>
      </c>
      <c r="C46" s="417"/>
      <c r="D46" s="418"/>
      <c r="E46" s="418"/>
      <c r="F46" s="418"/>
      <c r="G46" s="418"/>
      <c r="H46" s="419"/>
      <c r="I46" s="62" t="s">
        <v>285</v>
      </c>
      <c r="J46" s="63"/>
      <c r="K46" s="63"/>
      <c r="L46" s="63"/>
      <c r="M46" s="63"/>
      <c r="N46" s="63"/>
      <c r="O46" s="63"/>
      <c r="P46" s="63"/>
      <c r="Q46" s="63"/>
      <c r="R46" s="64"/>
      <c r="S46" s="65"/>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7"/>
    </row>
    <row r="47" spans="2:176" ht="15.75" customHeight="1" x14ac:dyDescent="0.25">
      <c r="B47" s="415"/>
      <c r="C47" s="420"/>
      <c r="D47" s="421"/>
      <c r="E47" s="421"/>
      <c r="F47" s="421"/>
      <c r="G47" s="421"/>
      <c r="H47" s="422"/>
      <c r="I47" s="68" t="s">
        <v>287</v>
      </c>
      <c r="J47" s="69"/>
      <c r="K47" s="69"/>
      <c r="L47" s="69"/>
      <c r="M47" s="69"/>
      <c r="N47" s="69"/>
      <c r="O47" s="69"/>
      <c r="P47" s="69"/>
      <c r="Q47" s="69"/>
      <c r="R47" s="70"/>
      <c r="S47" s="71"/>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3"/>
    </row>
    <row r="48" spans="2:176" ht="15.75" customHeight="1" x14ac:dyDescent="0.25">
      <c r="B48" s="415"/>
      <c r="C48" s="420"/>
      <c r="D48" s="421"/>
      <c r="E48" s="421"/>
      <c r="F48" s="421"/>
      <c r="G48" s="421"/>
      <c r="H48" s="422"/>
      <c r="I48" s="68" t="s">
        <v>288</v>
      </c>
      <c r="J48" s="69"/>
      <c r="K48" s="69"/>
      <c r="L48" s="69"/>
      <c r="M48" s="69"/>
      <c r="N48" s="69"/>
      <c r="O48" s="69"/>
      <c r="P48" s="69"/>
      <c r="Q48" s="69"/>
      <c r="R48" s="70"/>
      <c r="S48" s="71"/>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3"/>
    </row>
    <row r="49" spans="2:176" ht="15.75" customHeight="1" thickBot="1" x14ac:dyDescent="0.3">
      <c r="B49" s="416"/>
      <c r="C49" s="423"/>
      <c r="D49" s="424"/>
      <c r="E49" s="424"/>
      <c r="F49" s="424"/>
      <c r="G49" s="424"/>
      <c r="H49" s="425"/>
      <c r="I49" s="74" t="s">
        <v>289</v>
      </c>
      <c r="J49" s="75"/>
      <c r="K49" s="75"/>
      <c r="L49" s="75"/>
      <c r="M49" s="75"/>
      <c r="N49" s="75"/>
      <c r="O49" s="75"/>
      <c r="P49" s="75"/>
      <c r="Q49" s="75"/>
      <c r="R49" s="76"/>
      <c r="S49" s="77"/>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9"/>
    </row>
    <row r="50" spans="2:176" ht="15.75" customHeight="1" x14ac:dyDescent="0.25">
      <c r="B50" s="414" t="s">
        <v>300</v>
      </c>
      <c r="C50" s="417"/>
      <c r="D50" s="418"/>
      <c r="E50" s="418"/>
      <c r="F50" s="418"/>
      <c r="G50" s="418"/>
      <c r="H50" s="419"/>
      <c r="I50" s="62" t="s">
        <v>285</v>
      </c>
      <c r="J50" s="63"/>
      <c r="K50" s="63"/>
      <c r="L50" s="63"/>
      <c r="M50" s="63"/>
      <c r="N50" s="63"/>
      <c r="O50" s="63"/>
      <c r="P50" s="63"/>
      <c r="Q50" s="63"/>
      <c r="R50" s="64"/>
      <c r="S50" s="65"/>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7"/>
    </row>
    <row r="51" spans="2:176" ht="15.75" customHeight="1" x14ac:dyDescent="0.25">
      <c r="B51" s="415"/>
      <c r="C51" s="420"/>
      <c r="D51" s="421"/>
      <c r="E51" s="421"/>
      <c r="F51" s="421"/>
      <c r="G51" s="421"/>
      <c r="H51" s="422"/>
      <c r="I51" s="68" t="s">
        <v>287</v>
      </c>
      <c r="J51" s="69"/>
      <c r="K51" s="69"/>
      <c r="L51" s="69"/>
      <c r="M51" s="69"/>
      <c r="N51" s="69"/>
      <c r="O51" s="69"/>
      <c r="P51" s="69"/>
      <c r="Q51" s="69"/>
      <c r="R51" s="70"/>
      <c r="S51" s="71"/>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3"/>
    </row>
    <row r="52" spans="2:176" ht="15.75" customHeight="1" x14ac:dyDescent="0.25">
      <c r="B52" s="415"/>
      <c r="C52" s="420"/>
      <c r="D52" s="421"/>
      <c r="E52" s="421"/>
      <c r="F52" s="421"/>
      <c r="G52" s="421"/>
      <c r="H52" s="422"/>
      <c r="I52" s="68" t="s">
        <v>288</v>
      </c>
      <c r="J52" s="69"/>
      <c r="K52" s="69"/>
      <c r="L52" s="69"/>
      <c r="M52" s="69"/>
      <c r="N52" s="69"/>
      <c r="O52" s="69"/>
      <c r="P52" s="69"/>
      <c r="Q52" s="69"/>
      <c r="R52" s="70"/>
      <c r="S52" s="71"/>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3"/>
    </row>
    <row r="53" spans="2:176" ht="15.75" customHeight="1" thickBot="1" x14ac:dyDescent="0.3">
      <c r="B53" s="416"/>
      <c r="C53" s="423"/>
      <c r="D53" s="424"/>
      <c r="E53" s="424"/>
      <c r="F53" s="424"/>
      <c r="G53" s="424"/>
      <c r="H53" s="425"/>
      <c r="I53" s="74" t="s">
        <v>289</v>
      </c>
      <c r="J53" s="75"/>
      <c r="K53" s="75"/>
      <c r="L53" s="75"/>
      <c r="M53" s="75"/>
      <c r="N53" s="75"/>
      <c r="O53" s="75"/>
      <c r="P53" s="75"/>
      <c r="Q53" s="75"/>
      <c r="R53" s="76"/>
      <c r="S53" s="77"/>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9"/>
    </row>
    <row r="54" spans="2:176" ht="15.75" customHeight="1" x14ac:dyDescent="0.25">
      <c r="B54" s="414" t="s">
        <v>1422</v>
      </c>
      <c r="C54" s="426"/>
      <c r="D54" s="426"/>
      <c r="E54" s="426"/>
      <c r="F54" s="426"/>
      <c r="G54" s="426"/>
      <c r="H54" s="426"/>
      <c r="I54" s="62" t="s">
        <v>285</v>
      </c>
      <c r="J54" s="63"/>
      <c r="K54" s="63"/>
      <c r="L54" s="63"/>
      <c r="M54" s="63"/>
      <c r="N54" s="63"/>
      <c r="O54" s="63"/>
      <c r="P54" s="63"/>
      <c r="Q54" s="63"/>
      <c r="R54" s="64"/>
      <c r="S54" s="65"/>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7"/>
    </row>
    <row r="55" spans="2:176" ht="15.75" customHeight="1" x14ac:dyDescent="0.25">
      <c r="B55" s="415"/>
      <c r="C55" s="427"/>
      <c r="D55" s="427"/>
      <c r="E55" s="427"/>
      <c r="F55" s="427"/>
      <c r="G55" s="427"/>
      <c r="H55" s="427"/>
      <c r="I55" s="68" t="s">
        <v>287</v>
      </c>
      <c r="J55" s="69"/>
      <c r="K55" s="69"/>
      <c r="L55" s="69"/>
      <c r="M55" s="69"/>
      <c r="N55" s="69"/>
      <c r="O55" s="69"/>
      <c r="P55" s="69"/>
      <c r="Q55" s="69"/>
      <c r="R55" s="70"/>
      <c r="S55" s="71"/>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3"/>
    </row>
    <row r="56" spans="2:176" ht="15.75" customHeight="1" x14ac:dyDescent="0.25">
      <c r="B56" s="415"/>
      <c r="C56" s="427"/>
      <c r="D56" s="427"/>
      <c r="E56" s="427"/>
      <c r="F56" s="427"/>
      <c r="G56" s="427"/>
      <c r="H56" s="427"/>
      <c r="I56" s="68" t="s">
        <v>288</v>
      </c>
      <c r="J56" s="69"/>
      <c r="K56" s="69"/>
      <c r="L56" s="69"/>
      <c r="M56" s="69"/>
      <c r="N56" s="69"/>
      <c r="O56" s="69"/>
      <c r="P56" s="69"/>
      <c r="Q56" s="69"/>
      <c r="R56" s="70"/>
      <c r="S56" s="71"/>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3"/>
    </row>
    <row r="57" spans="2:176" ht="15.75" customHeight="1" thickBot="1" x14ac:dyDescent="0.3">
      <c r="B57" s="416"/>
      <c r="C57" s="428"/>
      <c r="D57" s="428"/>
      <c r="E57" s="428"/>
      <c r="F57" s="428"/>
      <c r="G57" s="428"/>
      <c r="H57" s="428"/>
      <c r="I57" s="74" t="s">
        <v>289</v>
      </c>
      <c r="J57" s="75"/>
      <c r="K57" s="75"/>
      <c r="L57" s="75"/>
      <c r="M57" s="75"/>
      <c r="N57" s="75"/>
      <c r="O57" s="75"/>
      <c r="P57" s="75"/>
      <c r="Q57" s="75"/>
      <c r="R57" s="76"/>
      <c r="S57" s="77"/>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9"/>
    </row>
    <row r="58" spans="2:176" ht="15.75" customHeight="1" x14ac:dyDescent="0.25">
      <c r="B58" s="414" t="s">
        <v>1423</v>
      </c>
      <c r="C58" s="417"/>
      <c r="D58" s="418"/>
      <c r="E58" s="418"/>
      <c r="F58" s="418"/>
      <c r="G58" s="418"/>
      <c r="H58" s="419"/>
      <c r="I58" s="62" t="s">
        <v>285</v>
      </c>
      <c r="J58" s="63"/>
      <c r="K58" s="63"/>
      <c r="L58" s="63"/>
      <c r="M58" s="63"/>
      <c r="N58" s="63"/>
      <c r="O58" s="63"/>
      <c r="P58" s="63"/>
      <c r="Q58" s="63"/>
      <c r="R58" s="64"/>
      <c r="S58" s="65"/>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7"/>
    </row>
    <row r="59" spans="2:176" ht="15.75" customHeight="1" x14ac:dyDescent="0.25">
      <c r="B59" s="415"/>
      <c r="C59" s="420"/>
      <c r="D59" s="421"/>
      <c r="E59" s="421"/>
      <c r="F59" s="421"/>
      <c r="G59" s="421"/>
      <c r="H59" s="422"/>
      <c r="I59" s="68" t="s">
        <v>287</v>
      </c>
      <c r="J59" s="69"/>
      <c r="K59" s="69"/>
      <c r="L59" s="69"/>
      <c r="M59" s="69"/>
      <c r="N59" s="69"/>
      <c r="O59" s="69"/>
      <c r="P59" s="69"/>
      <c r="Q59" s="69"/>
      <c r="R59" s="70"/>
      <c r="S59" s="71"/>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3"/>
    </row>
    <row r="60" spans="2:176" ht="15.75" customHeight="1" x14ac:dyDescent="0.25">
      <c r="B60" s="415"/>
      <c r="C60" s="420"/>
      <c r="D60" s="421"/>
      <c r="E60" s="421"/>
      <c r="F60" s="421"/>
      <c r="G60" s="421"/>
      <c r="H60" s="422"/>
      <c r="I60" s="68" t="s">
        <v>288</v>
      </c>
      <c r="J60" s="69"/>
      <c r="K60" s="69"/>
      <c r="L60" s="69"/>
      <c r="M60" s="69"/>
      <c r="N60" s="69"/>
      <c r="O60" s="69"/>
      <c r="P60" s="69"/>
      <c r="Q60" s="69"/>
      <c r="R60" s="70"/>
      <c r="S60" s="71"/>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3"/>
    </row>
    <row r="61" spans="2:176" ht="15.75" customHeight="1" thickBot="1" x14ac:dyDescent="0.3">
      <c r="B61" s="416"/>
      <c r="C61" s="423"/>
      <c r="D61" s="424"/>
      <c r="E61" s="424"/>
      <c r="F61" s="424"/>
      <c r="G61" s="424"/>
      <c r="H61" s="425"/>
      <c r="I61" s="74" t="s">
        <v>289</v>
      </c>
      <c r="J61" s="75"/>
      <c r="K61" s="75"/>
      <c r="L61" s="75"/>
      <c r="M61" s="75"/>
      <c r="N61" s="75"/>
      <c r="O61" s="75"/>
      <c r="P61" s="75"/>
      <c r="Q61" s="75"/>
      <c r="R61" s="76"/>
      <c r="S61" s="77"/>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9"/>
    </row>
    <row r="62" spans="2:176" ht="15.75" customHeight="1" x14ac:dyDescent="0.25">
      <c r="B62" s="414" t="s">
        <v>1424</v>
      </c>
      <c r="C62" s="417"/>
      <c r="D62" s="418"/>
      <c r="E62" s="418"/>
      <c r="F62" s="418"/>
      <c r="G62" s="418"/>
      <c r="H62" s="419"/>
      <c r="I62" s="62" t="s">
        <v>285</v>
      </c>
      <c r="J62" s="63"/>
      <c r="K62" s="63"/>
      <c r="L62" s="63"/>
      <c r="M62" s="63"/>
      <c r="N62" s="63"/>
      <c r="O62" s="63"/>
      <c r="P62" s="63"/>
      <c r="Q62" s="63"/>
      <c r="R62" s="64"/>
      <c r="S62" s="65"/>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7"/>
    </row>
    <row r="63" spans="2:176" ht="15.75" customHeight="1" x14ac:dyDescent="0.25">
      <c r="B63" s="415"/>
      <c r="C63" s="420"/>
      <c r="D63" s="421"/>
      <c r="E63" s="421"/>
      <c r="F63" s="421"/>
      <c r="G63" s="421"/>
      <c r="H63" s="422"/>
      <c r="I63" s="68" t="s">
        <v>287</v>
      </c>
      <c r="J63" s="69"/>
      <c r="K63" s="69"/>
      <c r="L63" s="69"/>
      <c r="M63" s="69"/>
      <c r="N63" s="69"/>
      <c r="O63" s="69"/>
      <c r="P63" s="69"/>
      <c r="Q63" s="69"/>
      <c r="R63" s="70"/>
      <c r="S63" s="71"/>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3"/>
    </row>
    <row r="64" spans="2:176" ht="15.75" customHeight="1" x14ac:dyDescent="0.25">
      <c r="B64" s="415"/>
      <c r="C64" s="420"/>
      <c r="D64" s="421"/>
      <c r="E64" s="421"/>
      <c r="F64" s="421"/>
      <c r="G64" s="421"/>
      <c r="H64" s="422"/>
      <c r="I64" s="68" t="s">
        <v>288</v>
      </c>
      <c r="J64" s="69"/>
      <c r="K64" s="69"/>
      <c r="L64" s="69"/>
      <c r="M64" s="69"/>
      <c r="N64" s="69"/>
      <c r="O64" s="69"/>
      <c r="P64" s="69"/>
      <c r="Q64" s="69"/>
      <c r="R64" s="70"/>
      <c r="S64" s="71"/>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3"/>
    </row>
    <row r="65" spans="2:176" ht="15.75" customHeight="1" thickBot="1" x14ac:dyDescent="0.3">
      <c r="B65" s="416"/>
      <c r="C65" s="423"/>
      <c r="D65" s="424"/>
      <c r="E65" s="424"/>
      <c r="F65" s="424"/>
      <c r="G65" s="424"/>
      <c r="H65" s="425"/>
      <c r="I65" s="74" t="s">
        <v>289</v>
      </c>
      <c r="J65" s="75"/>
      <c r="K65" s="75"/>
      <c r="L65" s="75"/>
      <c r="M65" s="75"/>
      <c r="N65" s="75"/>
      <c r="O65" s="75"/>
      <c r="P65" s="75"/>
      <c r="Q65" s="75"/>
      <c r="R65" s="76"/>
      <c r="S65" s="77"/>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9"/>
    </row>
    <row r="66" spans="2:176" ht="15.75" customHeight="1" x14ac:dyDescent="0.25">
      <c r="B66" s="414" t="s">
        <v>1425</v>
      </c>
      <c r="C66" s="417"/>
      <c r="D66" s="418"/>
      <c r="E66" s="418"/>
      <c r="F66" s="418"/>
      <c r="G66" s="418"/>
      <c r="H66" s="419"/>
      <c r="I66" s="62" t="s">
        <v>285</v>
      </c>
      <c r="J66" s="63"/>
      <c r="K66" s="63"/>
      <c r="L66" s="63"/>
      <c r="M66" s="63"/>
      <c r="N66" s="63"/>
      <c r="O66" s="63"/>
      <c r="P66" s="63"/>
      <c r="Q66" s="63"/>
      <c r="R66" s="64"/>
      <c r="S66" s="65"/>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7"/>
    </row>
    <row r="67" spans="2:176" ht="15.75" customHeight="1" x14ac:dyDescent="0.25">
      <c r="B67" s="415"/>
      <c r="C67" s="420"/>
      <c r="D67" s="421"/>
      <c r="E67" s="421"/>
      <c r="F67" s="421"/>
      <c r="G67" s="421"/>
      <c r="H67" s="422"/>
      <c r="I67" s="68" t="s">
        <v>287</v>
      </c>
      <c r="J67" s="69"/>
      <c r="K67" s="69"/>
      <c r="L67" s="69"/>
      <c r="M67" s="69"/>
      <c r="N67" s="69"/>
      <c r="O67" s="69"/>
      <c r="P67" s="69"/>
      <c r="Q67" s="69"/>
      <c r="R67" s="70"/>
      <c r="S67" s="71"/>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3"/>
    </row>
    <row r="68" spans="2:176" ht="15.75" customHeight="1" x14ac:dyDescent="0.25">
      <c r="B68" s="415"/>
      <c r="C68" s="420"/>
      <c r="D68" s="421"/>
      <c r="E68" s="421"/>
      <c r="F68" s="421"/>
      <c r="G68" s="421"/>
      <c r="H68" s="422"/>
      <c r="I68" s="68" t="s">
        <v>288</v>
      </c>
      <c r="J68" s="69"/>
      <c r="K68" s="69"/>
      <c r="L68" s="69"/>
      <c r="M68" s="69"/>
      <c r="N68" s="69"/>
      <c r="O68" s="69"/>
      <c r="P68" s="69"/>
      <c r="Q68" s="69"/>
      <c r="R68" s="70"/>
      <c r="S68" s="71"/>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3"/>
    </row>
    <row r="69" spans="2:176" ht="15.75" customHeight="1" thickBot="1" x14ac:dyDescent="0.3">
      <c r="B69" s="416"/>
      <c r="C69" s="423"/>
      <c r="D69" s="424"/>
      <c r="E69" s="424"/>
      <c r="F69" s="424"/>
      <c r="G69" s="424"/>
      <c r="H69" s="425"/>
      <c r="I69" s="74" t="s">
        <v>289</v>
      </c>
      <c r="J69" s="75"/>
      <c r="K69" s="75"/>
      <c r="L69" s="75"/>
      <c r="M69" s="75"/>
      <c r="N69" s="75"/>
      <c r="O69" s="75"/>
      <c r="P69" s="75"/>
      <c r="Q69" s="75"/>
      <c r="R69" s="76"/>
      <c r="S69" s="77"/>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9"/>
    </row>
    <row r="70" spans="2:176" ht="15.75" customHeight="1" x14ac:dyDescent="0.25">
      <c r="B70" s="414" t="s">
        <v>1426</v>
      </c>
      <c r="C70" s="417"/>
      <c r="D70" s="418"/>
      <c r="E70" s="418"/>
      <c r="F70" s="418"/>
      <c r="G70" s="418"/>
      <c r="H70" s="419"/>
      <c r="I70" s="62" t="s">
        <v>285</v>
      </c>
      <c r="J70" s="63"/>
      <c r="K70" s="63"/>
      <c r="L70" s="63"/>
      <c r="M70" s="63"/>
      <c r="N70" s="63"/>
      <c r="O70" s="63"/>
      <c r="P70" s="63"/>
      <c r="Q70" s="63"/>
      <c r="R70" s="64"/>
      <c r="S70" s="65"/>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7"/>
    </row>
    <row r="71" spans="2:176" ht="15.75" customHeight="1" x14ac:dyDescent="0.25">
      <c r="B71" s="415"/>
      <c r="C71" s="420"/>
      <c r="D71" s="421"/>
      <c r="E71" s="421"/>
      <c r="F71" s="421"/>
      <c r="G71" s="421"/>
      <c r="H71" s="422"/>
      <c r="I71" s="68" t="s">
        <v>287</v>
      </c>
      <c r="J71" s="69"/>
      <c r="K71" s="69"/>
      <c r="L71" s="69"/>
      <c r="M71" s="69"/>
      <c r="N71" s="69"/>
      <c r="O71" s="69"/>
      <c r="P71" s="69"/>
      <c r="Q71" s="69"/>
      <c r="R71" s="70"/>
      <c r="S71" s="71"/>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3"/>
    </row>
    <row r="72" spans="2:176" ht="15.75" customHeight="1" x14ac:dyDescent="0.25">
      <c r="B72" s="415"/>
      <c r="C72" s="420"/>
      <c r="D72" s="421"/>
      <c r="E72" s="421"/>
      <c r="F72" s="421"/>
      <c r="G72" s="421"/>
      <c r="H72" s="422"/>
      <c r="I72" s="68" t="s">
        <v>288</v>
      </c>
      <c r="J72" s="69"/>
      <c r="K72" s="69"/>
      <c r="L72" s="69"/>
      <c r="M72" s="69"/>
      <c r="N72" s="69"/>
      <c r="O72" s="69"/>
      <c r="P72" s="69"/>
      <c r="Q72" s="69"/>
      <c r="R72" s="70"/>
      <c r="S72" s="71"/>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3"/>
    </row>
    <row r="73" spans="2:176" ht="15.75" customHeight="1" thickBot="1" x14ac:dyDescent="0.3">
      <c r="B73" s="416"/>
      <c r="C73" s="423"/>
      <c r="D73" s="424"/>
      <c r="E73" s="424"/>
      <c r="F73" s="424"/>
      <c r="G73" s="424"/>
      <c r="H73" s="425"/>
      <c r="I73" s="74" t="s">
        <v>289</v>
      </c>
      <c r="J73" s="75"/>
      <c r="K73" s="75"/>
      <c r="L73" s="75"/>
      <c r="M73" s="75"/>
      <c r="N73" s="75"/>
      <c r="O73" s="75"/>
      <c r="P73" s="75"/>
      <c r="Q73" s="75"/>
      <c r="R73" s="76"/>
      <c r="S73" s="77"/>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78"/>
      <c r="CT73" s="78"/>
      <c r="CU73" s="78"/>
      <c r="CV73" s="78"/>
      <c r="CW73" s="78"/>
      <c r="CX73" s="78"/>
      <c r="CY73" s="78"/>
      <c r="CZ73" s="78"/>
      <c r="DA73" s="78"/>
      <c r="DB73" s="78"/>
      <c r="DC73" s="78"/>
      <c r="DD73" s="78"/>
      <c r="DE73" s="78"/>
      <c r="DF73" s="78"/>
      <c r="DG73" s="78"/>
      <c r="DH73" s="78"/>
      <c r="DI73" s="78"/>
      <c r="DJ73" s="78"/>
      <c r="DK73" s="78"/>
      <c r="DL73" s="78"/>
      <c r="DM73" s="78"/>
      <c r="DN73" s="78"/>
      <c r="DO73" s="78"/>
      <c r="DP73" s="78"/>
      <c r="DQ73" s="78"/>
      <c r="DR73" s="78"/>
      <c r="DS73" s="78"/>
      <c r="DT73" s="78"/>
      <c r="DU73" s="78"/>
      <c r="DV73" s="78"/>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78"/>
      <c r="EW73" s="78"/>
      <c r="EX73" s="78"/>
      <c r="EY73" s="78"/>
      <c r="EZ73" s="78"/>
      <c r="FA73" s="78"/>
      <c r="FB73" s="78"/>
      <c r="FC73" s="78"/>
      <c r="FD73" s="78"/>
      <c r="FE73" s="78"/>
      <c r="FF73" s="78"/>
      <c r="FG73" s="78"/>
      <c r="FH73" s="78"/>
      <c r="FI73" s="78"/>
      <c r="FJ73" s="78"/>
      <c r="FK73" s="78"/>
      <c r="FL73" s="78"/>
      <c r="FM73" s="78"/>
      <c r="FN73" s="78"/>
      <c r="FO73" s="78"/>
      <c r="FP73" s="78"/>
      <c r="FQ73" s="78"/>
      <c r="FR73" s="78"/>
      <c r="FS73" s="78"/>
      <c r="FT73" s="79"/>
    </row>
    <row r="74" spans="2:176" ht="15.75" customHeight="1" x14ac:dyDescent="0.25">
      <c r="B74" s="414" t="s">
        <v>1427</v>
      </c>
      <c r="C74" s="417"/>
      <c r="D74" s="418"/>
      <c r="E74" s="418"/>
      <c r="F74" s="418"/>
      <c r="G74" s="418"/>
      <c r="H74" s="419"/>
      <c r="I74" s="62" t="s">
        <v>285</v>
      </c>
      <c r="J74" s="63"/>
      <c r="K74" s="63"/>
      <c r="L74" s="63"/>
      <c r="M74" s="63"/>
      <c r="N74" s="63"/>
      <c r="O74" s="63"/>
      <c r="P74" s="63"/>
      <c r="Q74" s="63"/>
      <c r="R74" s="64"/>
      <c r="S74" s="65"/>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7"/>
    </row>
    <row r="75" spans="2:176" ht="15.75" customHeight="1" x14ac:dyDescent="0.25">
      <c r="B75" s="415"/>
      <c r="C75" s="420"/>
      <c r="D75" s="421"/>
      <c r="E75" s="421"/>
      <c r="F75" s="421"/>
      <c r="G75" s="421"/>
      <c r="H75" s="422"/>
      <c r="I75" s="68" t="s">
        <v>287</v>
      </c>
      <c r="J75" s="69"/>
      <c r="K75" s="69"/>
      <c r="L75" s="69"/>
      <c r="M75" s="69"/>
      <c r="N75" s="69"/>
      <c r="O75" s="69"/>
      <c r="P75" s="69"/>
      <c r="Q75" s="69"/>
      <c r="R75" s="70"/>
      <c r="S75" s="71"/>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c r="EZ75" s="72"/>
      <c r="FA75" s="72"/>
      <c r="FB75" s="72"/>
      <c r="FC75" s="72"/>
      <c r="FD75" s="72"/>
      <c r="FE75" s="72"/>
      <c r="FF75" s="72"/>
      <c r="FG75" s="72"/>
      <c r="FH75" s="72"/>
      <c r="FI75" s="72"/>
      <c r="FJ75" s="72"/>
      <c r="FK75" s="72"/>
      <c r="FL75" s="72"/>
      <c r="FM75" s="72"/>
      <c r="FN75" s="72"/>
      <c r="FO75" s="72"/>
      <c r="FP75" s="72"/>
      <c r="FQ75" s="72"/>
      <c r="FR75" s="72"/>
      <c r="FS75" s="72"/>
      <c r="FT75" s="73"/>
    </row>
    <row r="76" spans="2:176" ht="15.75" customHeight="1" x14ac:dyDescent="0.25">
      <c r="B76" s="415"/>
      <c r="C76" s="420"/>
      <c r="D76" s="421"/>
      <c r="E76" s="421"/>
      <c r="F76" s="421"/>
      <c r="G76" s="421"/>
      <c r="H76" s="422"/>
      <c r="I76" s="68" t="s">
        <v>288</v>
      </c>
      <c r="J76" s="69"/>
      <c r="K76" s="69"/>
      <c r="L76" s="69"/>
      <c r="M76" s="69"/>
      <c r="N76" s="69"/>
      <c r="O76" s="69"/>
      <c r="P76" s="69"/>
      <c r="Q76" s="69"/>
      <c r="R76" s="70"/>
      <c r="S76" s="71"/>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72"/>
      <c r="CE76" s="72"/>
      <c r="CF76" s="72"/>
      <c r="CG76" s="72"/>
      <c r="CH76" s="72"/>
      <c r="CI76" s="72"/>
      <c r="CJ76" s="72"/>
      <c r="CK76" s="72"/>
      <c r="CL76" s="72"/>
      <c r="CM76" s="72"/>
      <c r="CN76" s="72"/>
      <c r="CO76" s="72"/>
      <c r="CP76" s="72"/>
      <c r="CQ76" s="72"/>
      <c r="CR76" s="72"/>
      <c r="CS76" s="72"/>
      <c r="CT76" s="72"/>
      <c r="CU76" s="72"/>
      <c r="CV76" s="72"/>
      <c r="CW76" s="72"/>
      <c r="CX76" s="72"/>
      <c r="CY76" s="72"/>
      <c r="CZ76" s="72"/>
      <c r="DA76" s="72"/>
      <c r="DB76" s="72"/>
      <c r="DC76" s="72"/>
      <c r="DD76" s="72"/>
      <c r="DE76" s="72"/>
      <c r="DF76" s="72"/>
      <c r="DG76" s="72"/>
      <c r="DH76" s="72"/>
      <c r="DI76" s="72"/>
      <c r="DJ76" s="72"/>
      <c r="DK76" s="72"/>
      <c r="DL76" s="72"/>
      <c r="DM76" s="72"/>
      <c r="DN76" s="72"/>
      <c r="DO76" s="72"/>
      <c r="DP76" s="72"/>
      <c r="DQ76" s="72"/>
      <c r="DR76" s="72"/>
      <c r="DS76" s="72"/>
      <c r="DT76" s="72"/>
      <c r="DU76" s="72"/>
      <c r="DV76" s="72"/>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c r="EZ76" s="72"/>
      <c r="FA76" s="72"/>
      <c r="FB76" s="72"/>
      <c r="FC76" s="72"/>
      <c r="FD76" s="72"/>
      <c r="FE76" s="72"/>
      <c r="FF76" s="72"/>
      <c r="FG76" s="72"/>
      <c r="FH76" s="72"/>
      <c r="FI76" s="72"/>
      <c r="FJ76" s="72"/>
      <c r="FK76" s="72"/>
      <c r="FL76" s="72"/>
      <c r="FM76" s="72"/>
      <c r="FN76" s="72"/>
      <c r="FO76" s="72"/>
      <c r="FP76" s="72"/>
      <c r="FQ76" s="72"/>
      <c r="FR76" s="72"/>
      <c r="FS76" s="72"/>
      <c r="FT76" s="73"/>
    </row>
    <row r="77" spans="2:176" ht="15.75" customHeight="1" thickBot="1" x14ac:dyDescent="0.3">
      <c r="B77" s="416"/>
      <c r="C77" s="423"/>
      <c r="D77" s="424"/>
      <c r="E77" s="424"/>
      <c r="F77" s="424"/>
      <c r="G77" s="424"/>
      <c r="H77" s="425"/>
      <c r="I77" s="74" t="s">
        <v>289</v>
      </c>
      <c r="J77" s="75"/>
      <c r="K77" s="75"/>
      <c r="L77" s="75"/>
      <c r="M77" s="75"/>
      <c r="N77" s="75"/>
      <c r="O77" s="75"/>
      <c r="P77" s="75"/>
      <c r="Q77" s="75"/>
      <c r="R77" s="76"/>
      <c r="S77" s="77"/>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9"/>
    </row>
    <row r="78" spans="2:176" ht="15.75" customHeight="1" x14ac:dyDescent="0.25">
      <c r="B78" s="414" t="s">
        <v>1428</v>
      </c>
      <c r="C78" s="417"/>
      <c r="D78" s="418"/>
      <c r="E78" s="418"/>
      <c r="F78" s="418"/>
      <c r="G78" s="418"/>
      <c r="H78" s="419"/>
      <c r="I78" s="62" t="s">
        <v>285</v>
      </c>
      <c r="J78" s="63"/>
      <c r="K78" s="63"/>
      <c r="L78" s="63"/>
      <c r="M78" s="63"/>
      <c r="N78" s="63"/>
      <c r="O78" s="63"/>
      <c r="P78" s="63"/>
      <c r="Q78" s="63"/>
      <c r="R78" s="64"/>
      <c r="S78" s="65"/>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7"/>
    </row>
    <row r="79" spans="2:176" ht="15.75" customHeight="1" x14ac:dyDescent="0.25">
      <c r="B79" s="415"/>
      <c r="C79" s="420"/>
      <c r="D79" s="421"/>
      <c r="E79" s="421"/>
      <c r="F79" s="421"/>
      <c r="G79" s="421"/>
      <c r="H79" s="422"/>
      <c r="I79" s="68" t="s">
        <v>287</v>
      </c>
      <c r="J79" s="69"/>
      <c r="K79" s="69"/>
      <c r="L79" s="69"/>
      <c r="M79" s="69"/>
      <c r="N79" s="69"/>
      <c r="O79" s="69"/>
      <c r="P79" s="69"/>
      <c r="Q79" s="69"/>
      <c r="R79" s="70"/>
      <c r="S79" s="71"/>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72"/>
      <c r="DJ79" s="72"/>
      <c r="DK79" s="72"/>
      <c r="DL79" s="72"/>
      <c r="DM79" s="72"/>
      <c r="DN79" s="72"/>
      <c r="DO79" s="72"/>
      <c r="DP79" s="72"/>
      <c r="DQ79" s="72"/>
      <c r="DR79" s="72"/>
      <c r="DS79" s="72"/>
      <c r="DT79" s="72"/>
      <c r="DU79" s="72"/>
      <c r="DV79" s="72"/>
      <c r="DW79" s="72"/>
      <c r="DX79" s="72"/>
      <c r="DY79" s="72"/>
      <c r="DZ79" s="72"/>
      <c r="EA79" s="72"/>
      <c r="EB79" s="72"/>
      <c r="EC79" s="72"/>
      <c r="ED79" s="72"/>
      <c r="EE79" s="72"/>
      <c r="EF79" s="72"/>
      <c r="EG79" s="72"/>
      <c r="EH79" s="72"/>
      <c r="EI79" s="72"/>
      <c r="EJ79" s="72"/>
      <c r="EK79" s="72"/>
      <c r="EL79" s="72"/>
      <c r="EM79" s="72"/>
      <c r="EN79" s="72"/>
      <c r="EO79" s="72"/>
      <c r="EP79" s="72"/>
      <c r="EQ79" s="72"/>
      <c r="ER79" s="72"/>
      <c r="ES79" s="72"/>
      <c r="ET79" s="72"/>
      <c r="EU79" s="72"/>
      <c r="EV79" s="72"/>
      <c r="EW79" s="72"/>
      <c r="EX79" s="72"/>
      <c r="EY79" s="72"/>
      <c r="EZ79" s="72"/>
      <c r="FA79" s="72"/>
      <c r="FB79" s="72"/>
      <c r="FC79" s="72"/>
      <c r="FD79" s="72"/>
      <c r="FE79" s="72"/>
      <c r="FF79" s="72"/>
      <c r="FG79" s="72"/>
      <c r="FH79" s="72"/>
      <c r="FI79" s="72"/>
      <c r="FJ79" s="72"/>
      <c r="FK79" s="72"/>
      <c r="FL79" s="72"/>
      <c r="FM79" s="72"/>
      <c r="FN79" s="72"/>
      <c r="FO79" s="72"/>
      <c r="FP79" s="72"/>
      <c r="FQ79" s="72"/>
      <c r="FR79" s="72"/>
      <c r="FS79" s="72"/>
      <c r="FT79" s="73"/>
    </row>
    <row r="80" spans="2:176" ht="15.75" customHeight="1" x14ac:dyDescent="0.25">
      <c r="B80" s="415"/>
      <c r="C80" s="420"/>
      <c r="D80" s="421"/>
      <c r="E80" s="421"/>
      <c r="F80" s="421"/>
      <c r="G80" s="421"/>
      <c r="H80" s="422"/>
      <c r="I80" s="68" t="s">
        <v>288</v>
      </c>
      <c r="J80" s="69"/>
      <c r="K80" s="69"/>
      <c r="L80" s="69"/>
      <c r="M80" s="69"/>
      <c r="N80" s="69"/>
      <c r="O80" s="69"/>
      <c r="P80" s="69"/>
      <c r="Q80" s="69"/>
      <c r="R80" s="70"/>
      <c r="S80" s="71"/>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3"/>
    </row>
    <row r="81" spans="2:176" ht="15.75" customHeight="1" thickBot="1" x14ac:dyDescent="0.3">
      <c r="B81" s="416"/>
      <c r="C81" s="423"/>
      <c r="D81" s="424"/>
      <c r="E81" s="424"/>
      <c r="F81" s="424"/>
      <c r="G81" s="424"/>
      <c r="H81" s="425"/>
      <c r="I81" s="74" t="s">
        <v>289</v>
      </c>
      <c r="J81" s="75"/>
      <c r="K81" s="75"/>
      <c r="L81" s="75"/>
      <c r="M81" s="75"/>
      <c r="N81" s="75"/>
      <c r="O81" s="75"/>
      <c r="P81" s="75"/>
      <c r="Q81" s="75"/>
      <c r="R81" s="76"/>
      <c r="S81" s="77"/>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9"/>
    </row>
    <row r="82" spans="2:176" ht="15.75" customHeight="1" x14ac:dyDescent="0.25">
      <c r="B82" s="414" t="s">
        <v>1429</v>
      </c>
      <c r="C82" s="417"/>
      <c r="D82" s="418"/>
      <c r="E82" s="418"/>
      <c r="F82" s="418"/>
      <c r="G82" s="418"/>
      <c r="H82" s="419"/>
      <c r="I82" s="62" t="s">
        <v>285</v>
      </c>
      <c r="J82" s="63"/>
      <c r="K82" s="63"/>
      <c r="L82" s="63"/>
      <c r="M82" s="63"/>
      <c r="N82" s="63"/>
      <c r="O82" s="63"/>
      <c r="P82" s="63"/>
      <c r="Q82" s="63"/>
      <c r="R82" s="64"/>
      <c r="S82" s="65"/>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7"/>
    </row>
    <row r="83" spans="2:176" ht="15.75" customHeight="1" x14ac:dyDescent="0.25">
      <c r="B83" s="415"/>
      <c r="C83" s="420"/>
      <c r="D83" s="421"/>
      <c r="E83" s="421"/>
      <c r="F83" s="421"/>
      <c r="G83" s="421"/>
      <c r="H83" s="422"/>
      <c r="I83" s="68" t="s">
        <v>287</v>
      </c>
      <c r="J83" s="69"/>
      <c r="K83" s="69"/>
      <c r="L83" s="69"/>
      <c r="M83" s="69"/>
      <c r="N83" s="69"/>
      <c r="O83" s="69"/>
      <c r="P83" s="69"/>
      <c r="Q83" s="69"/>
      <c r="R83" s="70"/>
      <c r="S83" s="71"/>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72"/>
      <c r="CE83" s="72"/>
      <c r="CF83" s="72"/>
      <c r="CG83" s="72"/>
      <c r="CH83" s="72"/>
      <c r="CI83" s="72"/>
      <c r="CJ83" s="72"/>
      <c r="CK83" s="72"/>
      <c r="CL83" s="72"/>
      <c r="CM83" s="72"/>
      <c r="CN83" s="72"/>
      <c r="CO83" s="72"/>
      <c r="CP83" s="72"/>
      <c r="CQ83" s="72"/>
      <c r="CR83" s="72"/>
      <c r="CS83" s="72"/>
      <c r="CT83" s="72"/>
      <c r="CU83" s="72"/>
      <c r="CV83" s="72"/>
      <c r="CW83" s="72"/>
      <c r="CX83" s="72"/>
      <c r="CY83" s="72"/>
      <c r="CZ83" s="72"/>
      <c r="DA83" s="72"/>
      <c r="DB83" s="72"/>
      <c r="DC83" s="72"/>
      <c r="DD83" s="72"/>
      <c r="DE83" s="72"/>
      <c r="DF83" s="72"/>
      <c r="DG83" s="72"/>
      <c r="DH83" s="72"/>
      <c r="DI83" s="72"/>
      <c r="DJ83" s="72"/>
      <c r="DK83" s="72"/>
      <c r="DL83" s="72"/>
      <c r="DM83" s="72"/>
      <c r="DN83" s="72"/>
      <c r="DO83" s="72"/>
      <c r="DP83" s="72"/>
      <c r="DQ83" s="72"/>
      <c r="DR83" s="72"/>
      <c r="DS83" s="72"/>
      <c r="DT83" s="72"/>
      <c r="DU83" s="72"/>
      <c r="DV83" s="72"/>
      <c r="DW83" s="72"/>
      <c r="DX83" s="72"/>
      <c r="DY83" s="72"/>
      <c r="DZ83" s="72"/>
      <c r="EA83" s="72"/>
      <c r="EB83" s="72"/>
      <c r="EC83" s="72"/>
      <c r="ED83" s="72"/>
      <c r="EE83" s="72"/>
      <c r="EF83" s="72"/>
      <c r="EG83" s="72"/>
      <c r="EH83" s="72"/>
      <c r="EI83" s="72"/>
      <c r="EJ83" s="72"/>
      <c r="EK83" s="72"/>
      <c r="EL83" s="72"/>
      <c r="EM83" s="72"/>
      <c r="EN83" s="72"/>
      <c r="EO83" s="72"/>
      <c r="EP83" s="72"/>
      <c r="EQ83" s="72"/>
      <c r="ER83" s="72"/>
      <c r="ES83" s="72"/>
      <c r="ET83" s="72"/>
      <c r="EU83" s="72"/>
      <c r="EV83" s="72"/>
      <c r="EW83" s="72"/>
      <c r="EX83" s="72"/>
      <c r="EY83" s="72"/>
      <c r="EZ83" s="72"/>
      <c r="FA83" s="72"/>
      <c r="FB83" s="72"/>
      <c r="FC83" s="72"/>
      <c r="FD83" s="72"/>
      <c r="FE83" s="72"/>
      <c r="FF83" s="72"/>
      <c r="FG83" s="72"/>
      <c r="FH83" s="72"/>
      <c r="FI83" s="72"/>
      <c r="FJ83" s="72"/>
      <c r="FK83" s="72"/>
      <c r="FL83" s="72"/>
      <c r="FM83" s="72"/>
      <c r="FN83" s="72"/>
      <c r="FO83" s="72"/>
      <c r="FP83" s="72"/>
      <c r="FQ83" s="72"/>
      <c r="FR83" s="72"/>
      <c r="FS83" s="72"/>
      <c r="FT83" s="73"/>
    </row>
    <row r="84" spans="2:176" ht="15.75" customHeight="1" x14ac:dyDescent="0.25">
      <c r="B84" s="415"/>
      <c r="C84" s="420"/>
      <c r="D84" s="421"/>
      <c r="E84" s="421"/>
      <c r="F84" s="421"/>
      <c r="G84" s="421"/>
      <c r="H84" s="422"/>
      <c r="I84" s="68" t="s">
        <v>288</v>
      </c>
      <c r="J84" s="69"/>
      <c r="K84" s="69"/>
      <c r="L84" s="69"/>
      <c r="M84" s="69"/>
      <c r="N84" s="69"/>
      <c r="O84" s="69"/>
      <c r="P84" s="69"/>
      <c r="Q84" s="69"/>
      <c r="R84" s="70"/>
      <c r="S84" s="71"/>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72"/>
      <c r="CE84" s="72"/>
      <c r="CF84" s="72"/>
      <c r="CG84" s="72"/>
      <c r="CH84" s="72"/>
      <c r="CI84" s="72"/>
      <c r="CJ84" s="72"/>
      <c r="CK84" s="72"/>
      <c r="CL84" s="72"/>
      <c r="CM84" s="72"/>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c r="EZ84" s="72"/>
      <c r="FA84" s="72"/>
      <c r="FB84" s="72"/>
      <c r="FC84" s="72"/>
      <c r="FD84" s="72"/>
      <c r="FE84" s="72"/>
      <c r="FF84" s="72"/>
      <c r="FG84" s="72"/>
      <c r="FH84" s="72"/>
      <c r="FI84" s="72"/>
      <c r="FJ84" s="72"/>
      <c r="FK84" s="72"/>
      <c r="FL84" s="72"/>
      <c r="FM84" s="72"/>
      <c r="FN84" s="72"/>
      <c r="FO84" s="72"/>
      <c r="FP84" s="72"/>
      <c r="FQ84" s="72"/>
      <c r="FR84" s="72"/>
      <c r="FS84" s="72"/>
      <c r="FT84" s="73"/>
    </row>
    <row r="85" spans="2:176" ht="15.75" customHeight="1" thickBot="1" x14ac:dyDescent="0.3">
      <c r="B85" s="416"/>
      <c r="C85" s="423"/>
      <c r="D85" s="424"/>
      <c r="E85" s="424"/>
      <c r="F85" s="424"/>
      <c r="G85" s="424"/>
      <c r="H85" s="425"/>
      <c r="I85" s="74" t="s">
        <v>289</v>
      </c>
      <c r="J85" s="75"/>
      <c r="K85" s="75"/>
      <c r="L85" s="75"/>
      <c r="M85" s="75"/>
      <c r="N85" s="75"/>
      <c r="O85" s="75"/>
      <c r="P85" s="75"/>
      <c r="Q85" s="75"/>
      <c r="R85" s="76"/>
      <c r="S85" s="77"/>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9"/>
    </row>
    <row r="86" spans="2:176" ht="15.75" customHeight="1" x14ac:dyDescent="0.25">
      <c r="B86" s="414" t="s">
        <v>1430</v>
      </c>
      <c r="C86" s="417"/>
      <c r="D86" s="418"/>
      <c r="E86" s="418"/>
      <c r="F86" s="418"/>
      <c r="G86" s="418"/>
      <c r="H86" s="419"/>
      <c r="I86" s="62" t="s">
        <v>285</v>
      </c>
      <c r="J86" s="63"/>
      <c r="K86" s="63"/>
      <c r="L86" s="63"/>
      <c r="M86" s="63"/>
      <c r="N86" s="63"/>
      <c r="O86" s="63"/>
      <c r="P86" s="63"/>
      <c r="Q86" s="63"/>
      <c r="R86" s="64"/>
      <c r="S86" s="65"/>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7"/>
    </row>
    <row r="87" spans="2:176" ht="15.75" customHeight="1" x14ac:dyDescent="0.25">
      <c r="B87" s="415"/>
      <c r="C87" s="420"/>
      <c r="D87" s="421"/>
      <c r="E87" s="421"/>
      <c r="F87" s="421"/>
      <c r="G87" s="421"/>
      <c r="H87" s="422"/>
      <c r="I87" s="68" t="s">
        <v>287</v>
      </c>
      <c r="J87" s="69"/>
      <c r="K87" s="69"/>
      <c r="L87" s="69"/>
      <c r="M87" s="69"/>
      <c r="N87" s="69"/>
      <c r="O87" s="69"/>
      <c r="P87" s="69"/>
      <c r="Q87" s="69"/>
      <c r="R87" s="70"/>
      <c r="S87" s="71"/>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c r="CD87" s="72"/>
      <c r="CE87" s="72"/>
      <c r="CF87" s="72"/>
      <c r="CG87" s="72"/>
      <c r="CH87" s="72"/>
      <c r="CI87" s="72"/>
      <c r="CJ87" s="72"/>
      <c r="CK87" s="72"/>
      <c r="CL87" s="72"/>
      <c r="CM87" s="72"/>
      <c r="CN87" s="72"/>
      <c r="CO87" s="72"/>
      <c r="CP87" s="72"/>
      <c r="CQ87" s="72"/>
      <c r="CR87" s="72"/>
      <c r="CS87" s="72"/>
      <c r="CT87" s="72"/>
      <c r="CU87" s="72"/>
      <c r="CV87" s="72"/>
      <c r="CW87" s="72"/>
      <c r="CX87" s="72"/>
      <c r="CY87" s="72"/>
      <c r="CZ87" s="72"/>
      <c r="DA87" s="72"/>
      <c r="DB87" s="72"/>
      <c r="DC87" s="72"/>
      <c r="DD87" s="72"/>
      <c r="DE87" s="72"/>
      <c r="DF87" s="72"/>
      <c r="DG87" s="72"/>
      <c r="DH87" s="72"/>
      <c r="DI87" s="72"/>
      <c r="DJ87" s="72"/>
      <c r="DK87" s="72"/>
      <c r="DL87" s="72"/>
      <c r="DM87" s="72"/>
      <c r="DN87" s="72"/>
      <c r="DO87" s="72"/>
      <c r="DP87" s="72"/>
      <c r="DQ87" s="72"/>
      <c r="DR87" s="72"/>
      <c r="DS87" s="72"/>
      <c r="DT87" s="72"/>
      <c r="DU87" s="72"/>
      <c r="DV87" s="72"/>
      <c r="DW87" s="72"/>
      <c r="DX87" s="72"/>
      <c r="DY87" s="72"/>
      <c r="DZ87" s="72"/>
      <c r="EA87" s="72"/>
      <c r="EB87" s="72"/>
      <c r="EC87" s="72"/>
      <c r="ED87" s="72"/>
      <c r="EE87" s="72"/>
      <c r="EF87" s="72"/>
      <c r="EG87" s="72"/>
      <c r="EH87" s="72"/>
      <c r="EI87" s="72"/>
      <c r="EJ87" s="72"/>
      <c r="EK87" s="72"/>
      <c r="EL87" s="72"/>
      <c r="EM87" s="72"/>
      <c r="EN87" s="72"/>
      <c r="EO87" s="72"/>
      <c r="EP87" s="72"/>
      <c r="EQ87" s="72"/>
      <c r="ER87" s="72"/>
      <c r="ES87" s="72"/>
      <c r="ET87" s="72"/>
      <c r="EU87" s="72"/>
      <c r="EV87" s="72"/>
      <c r="EW87" s="72"/>
      <c r="EX87" s="72"/>
      <c r="EY87" s="72"/>
      <c r="EZ87" s="72"/>
      <c r="FA87" s="72"/>
      <c r="FB87" s="72"/>
      <c r="FC87" s="72"/>
      <c r="FD87" s="72"/>
      <c r="FE87" s="72"/>
      <c r="FF87" s="72"/>
      <c r="FG87" s="72"/>
      <c r="FH87" s="72"/>
      <c r="FI87" s="72"/>
      <c r="FJ87" s="72"/>
      <c r="FK87" s="72"/>
      <c r="FL87" s="72"/>
      <c r="FM87" s="72"/>
      <c r="FN87" s="72"/>
      <c r="FO87" s="72"/>
      <c r="FP87" s="72"/>
      <c r="FQ87" s="72"/>
      <c r="FR87" s="72"/>
      <c r="FS87" s="72"/>
      <c r="FT87" s="73"/>
    </row>
    <row r="88" spans="2:176" ht="15.75" customHeight="1" x14ac:dyDescent="0.25">
      <c r="B88" s="415"/>
      <c r="C88" s="420"/>
      <c r="D88" s="421"/>
      <c r="E88" s="421"/>
      <c r="F88" s="421"/>
      <c r="G88" s="421"/>
      <c r="H88" s="422"/>
      <c r="I88" s="68" t="s">
        <v>288</v>
      </c>
      <c r="J88" s="69"/>
      <c r="K88" s="69"/>
      <c r="L88" s="69"/>
      <c r="M88" s="69"/>
      <c r="N88" s="69"/>
      <c r="O88" s="69"/>
      <c r="P88" s="69"/>
      <c r="Q88" s="69"/>
      <c r="R88" s="70"/>
      <c r="S88" s="71"/>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2"/>
      <c r="CD88" s="72"/>
      <c r="CE88" s="72"/>
      <c r="CF88" s="72"/>
      <c r="CG88" s="72"/>
      <c r="CH88" s="72"/>
      <c r="CI88" s="72"/>
      <c r="CJ88" s="72"/>
      <c r="CK88" s="72"/>
      <c r="CL88" s="72"/>
      <c r="CM88" s="72"/>
      <c r="CN88" s="72"/>
      <c r="CO88" s="72"/>
      <c r="CP88" s="72"/>
      <c r="CQ88" s="72"/>
      <c r="CR88" s="72"/>
      <c r="CS88" s="72"/>
      <c r="CT88" s="72"/>
      <c r="CU88" s="72"/>
      <c r="CV88" s="72"/>
      <c r="CW88" s="72"/>
      <c r="CX88" s="72"/>
      <c r="CY88" s="72"/>
      <c r="CZ88" s="72"/>
      <c r="DA88" s="72"/>
      <c r="DB88" s="72"/>
      <c r="DC88" s="72"/>
      <c r="DD88" s="72"/>
      <c r="DE88" s="72"/>
      <c r="DF88" s="72"/>
      <c r="DG88" s="72"/>
      <c r="DH88" s="72"/>
      <c r="DI88" s="72"/>
      <c r="DJ88" s="72"/>
      <c r="DK88" s="72"/>
      <c r="DL88" s="72"/>
      <c r="DM88" s="72"/>
      <c r="DN88" s="72"/>
      <c r="DO88" s="72"/>
      <c r="DP88" s="72"/>
      <c r="DQ88" s="72"/>
      <c r="DR88" s="72"/>
      <c r="DS88" s="72"/>
      <c r="DT88" s="72"/>
      <c r="DU88" s="72"/>
      <c r="DV88" s="72"/>
      <c r="DW88" s="72"/>
      <c r="DX88" s="72"/>
      <c r="DY88" s="72"/>
      <c r="DZ88" s="72"/>
      <c r="EA88" s="72"/>
      <c r="EB88" s="72"/>
      <c r="EC88" s="72"/>
      <c r="ED88" s="72"/>
      <c r="EE88" s="72"/>
      <c r="EF88" s="72"/>
      <c r="EG88" s="72"/>
      <c r="EH88" s="72"/>
      <c r="EI88" s="72"/>
      <c r="EJ88" s="72"/>
      <c r="EK88" s="72"/>
      <c r="EL88" s="72"/>
      <c r="EM88" s="72"/>
      <c r="EN88" s="72"/>
      <c r="EO88" s="72"/>
      <c r="EP88" s="72"/>
      <c r="EQ88" s="72"/>
      <c r="ER88" s="72"/>
      <c r="ES88" s="72"/>
      <c r="ET88" s="72"/>
      <c r="EU88" s="72"/>
      <c r="EV88" s="72"/>
      <c r="EW88" s="72"/>
      <c r="EX88" s="72"/>
      <c r="EY88" s="72"/>
      <c r="EZ88" s="72"/>
      <c r="FA88" s="72"/>
      <c r="FB88" s="72"/>
      <c r="FC88" s="72"/>
      <c r="FD88" s="72"/>
      <c r="FE88" s="72"/>
      <c r="FF88" s="72"/>
      <c r="FG88" s="72"/>
      <c r="FH88" s="72"/>
      <c r="FI88" s="72"/>
      <c r="FJ88" s="72"/>
      <c r="FK88" s="72"/>
      <c r="FL88" s="72"/>
      <c r="FM88" s="72"/>
      <c r="FN88" s="72"/>
      <c r="FO88" s="72"/>
      <c r="FP88" s="72"/>
      <c r="FQ88" s="72"/>
      <c r="FR88" s="72"/>
      <c r="FS88" s="72"/>
      <c r="FT88" s="73"/>
    </row>
    <row r="89" spans="2:176" ht="15.75" customHeight="1" thickBot="1" x14ac:dyDescent="0.3">
      <c r="B89" s="416"/>
      <c r="C89" s="423"/>
      <c r="D89" s="424"/>
      <c r="E89" s="424"/>
      <c r="F89" s="424"/>
      <c r="G89" s="424"/>
      <c r="H89" s="425"/>
      <c r="I89" s="74" t="s">
        <v>289</v>
      </c>
      <c r="J89" s="75"/>
      <c r="K89" s="75"/>
      <c r="L89" s="75"/>
      <c r="M89" s="75"/>
      <c r="N89" s="75"/>
      <c r="O89" s="75"/>
      <c r="P89" s="75"/>
      <c r="Q89" s="75"/>
      <c r="R89" s="76"/>
      <c r="S89" s="77"/>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9"/>
    </row>
    <row r="90" spans="2:176" ht="15.75" customHeight="1" x14ac:dyDescent="0.25">
      <c r="B90" s="414" t="s">
        <v>1431</v>
      </c>
      <c r="C90" s="417"/>
      <c r="D90" s="418"/>
      <c r="E90" s="418"/>
      <c r="F90" s="418"/>
      <c r="G90" s="418"/>
      <c r="H90" s="419"/>
      <c r="I90" s="62" t="s">
        <v>285</v>
      </c>
      <c r="J90" s="63"/>
      <c r="K90" s="63"/>
      <c r="L90" s="63"/>
      <c r="M90" s="63"/>
      <c r="N90" s="63"/>
      <c r="O90" s="63"/>
      <c r="P90" s="63"/>
      <c r="Q90" s="63"/>
      <c r="R90" s="64"/>
      <c r="S90" s="65"/>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7"/>
    </row>
    <row r="91" spans="2:176" ht="15.75" customHeight="1" x14ac:dyDescent="0.25">
      <c r="B91" s="415"/>
      <c r="C91" s="420"/>
      <c r="D91" s="421"/>
      <c r="E91" s="421"/>
      <c r="F91" s="421"/>
      <c r="G91" s="421"/>
      <c r="H91" s="422"/>
      <c r="I91" s="68" t="s">
        <v>287</v>
      </c>
      <c r="J91" s="69"/>
      <c r="K91" s="69"/>
      <c r="L91" s="69"/>
      <c r="M91" s="69"/>
      <c r="N91" s="69"/>
      <c r="O91" s="69"/>
      <c r="P91" s="69"/>
      <c r="Q91" s="69"/>
      <c r="R91" s="70"/>
      <c r="S91" s="71"/>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c r="CD91" s="72"/>
      <c r="CE91" s="72"/>
      <c r="CF91" s="72"/>
      <c r="CG91" s="72"/>
      <c r="CH91" s="72"/>
      <c r="CI91" s="72"/>
      <c r="CJ91" s="72"/>
      <c r="CK91" s="72"/>
      <c r="CL91" s="72"/>
      <c r="CM91" s="72"/>
      <c r="CN91" s="72"/>
      <c r="CO91" s="72"/>
      <c r="CP91" s="72"/>
      <c r="CQ91" s="72"/>
      <c r="CR91" s="72"/>
      <c r="CS91" s="72"/>
      <c r="CT91" s="72"/>
      <c r="CU91" s="72"/>
      <c r="CV91" s="72"/>
      <c r="CW91" s="72"/>
      <c r="CX91" s="72"/>
      <c r="CY91" s="72"/>
      <c r="CZ91" s="72"/>
      <c r="DA91" s="72"/>
      <c r="DB91" s="72"/>
      <c r="DC91" s="72"/>
      <c r="DD91" s="72"/>
      <c r="DE91" s="72"/>
      <c r="DF91" s="72"/>
      <c r="DG91" s="72"/>
      <c r="DH91" s="72"/>
      <c r="DI91" s="72"/>
      <c r="DJ91" s="72"/>
      <c r="DK91" s="72"/>
      <c r="DL91" s="72"/>
      <c r="DM91" s="72"/>
      <c r="DN91" s="72"/>
      <c r="DO91" s="72"/>
      <c r="DP91" s="72"/>
      <c r="DQ91" s="72"/>
      <c r="DR91" s="72"/>
      <c r="DS91" s="72"/>
      <c r="DT91" s="72"/>
      <c r="DU91" s="72"/>
      <c r="DV91" s="72"/>
      <c r="DW91" s="72"/>
      <c r="DX91" s="72"/>
      <c r="DY91" s="72"/>
      <c r="DZ91" s="72"/>
      <c r="EA91" s="72"/>
      <c r="EB91" s="72"/>
      <c r="EC91" s="72"/>
      <c r="ED91" s="72"/>
      <c r="EE91" s="72"/>
      <c r="EF91" s="72"/>
      <c r="EG91" s="72"/>
      <c r="EH91" s="72"/>
      <c r="EI91" s="72"/>
      <c r="EJ91" s="72"/>
      <c r="EK91" s="72"/>
      <c r="EL91" s="72"/>
      <c r="EM91" s="72"/>
      <c r="EN91" s="72"/>
      <c r="EO91" s="72"/>
      <c r="EP91" s="72"/>
      <c r="EQ91" s="72"/>
      <c r="ER91" s="72"/>
      <c r="ES91" s="72"/>
      <c r="ET91" s="72"/>
      <c r="EU91" s="72"/>
      <c r="EV91" s="72"/>
      <c r="EW91" s="72"/>
      <c r="EX91" s="72"/>
      <c r="EY91" s="72"/>
      <c r="EZ91" s="72"/>
      <c r="FA91" s="72"/>
      <c r="FB91" s="72"/>
      <c r="FC91" s="72"/>
      <c r="FD91" s="72"/>
      <c r="FE91" s="72"/>
      <c r="FF91" s="72"/>
      <c r="FG91" s="72"/>
      <c r="FH91" s="72"/>
      <c r="FI91" s="72"/>
      <c r="FJ91" s="72"/>
      <c r="FK91" s="72"/>
      <c r="FL91" s="72"/>
      <c r="FM91" s="72"/>
      <c r="FN91" s="72"/>
      <c r="FO91" s="72"/>
      <c r="FP91" s="72"/>
      <c r="FQ91" s="72"/>
      <c r="FR91" s="72"/>
      <c r="FS91" s="72"/>
      <c r="FT91" s="73"/>
    </row>
    <row r="92" spans="2:176" ht="15.75" customHeight="1" x14ac:dyDescent="0.25">
      <c r="B92" s="415"/>
      <c r="C92" s="420"/>
      <c r="D92" s="421"/>
      <c r="E92" s="421"/>
      <c r="F92" s="421"/>
      <c r="G92" s="421"/>
      <c r="H92" s="422"/>
      <c r="I92" s="68" t="s">
        <v>288</v>
      </c>
      <c r="J92" s="69"/>
      <c r="K92" s="69"/>
      <c r="L92" s="69"/>
      <c r="M92" s="69"/>
      <c r="N92" s="69"/>
      <c r="O92" s="69"/>
      <c r="P92" s="69"/>
      <c r="Q92" s="69"/>
      <c r="R92" s="70"/>
      <c r="S92" s="71"/>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3"/>
    </row>
    <row r="93" spans="2:176" ht="15.75" customHeight="1" thickBot="1" x14ac:dyDescent="0.3">
      <c r="B93" s="416"/>
      <c r="C93" s="423"/>
      <c r="D93" s="424"/>
      <c r="E93" s="424"/>
      <c r="F93" s="424"/>
      <c r="G93" s="424"/>
      <c r="H93" s="425"/>
      <c r="I93" s="74" t="s">
        <v>289</v>
      </c>
      <c r="J93" s="75"/>
      <c r="K93" s="75"/>
      <c r="L93" s="75"/>
      <c r="M93" s="75"/>
      <c r="N93" s="75"/>
      <c r="O93" s="75"/>
      <c r="P93" s="75"/>
      <c r="Q93" s="75"/>
      <c r="R93" s="76"/>
      <c r="S93" s="77"/>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9"/>
    </row>
    <row r="94" spans="2:176" ht="15.75" customHeight="1" x14ac:dyDescent="0.25">
      <c r="B94" s="414" t="s">
        <v>1432</v>
      </c>
      <c r="C94" s="417"/>
      <c r="D94" s="418"/>
      <c r="E94" s="418"/>
      <c r="F94" s="418"/>
      <c r="G94" s="418"/>
      <c r="H94" s="419"/>
      <c r="I94" s="62" t="s">
        <v>285</v>
      </c>
      <c r="J94" s="63"/>
      <c r="K94" s="63"/>
      <c r="L94" s="63"/>
      <c r="M94" s="63"/>
      <c r="N94" s="63"/>
      <c r="O94" s="63"/>
      <c r="P94" s="63"/>
      <c r="Q94" s="63"/>
      <c r="R94" s="64"/>
      <c r="S94" s="65"/>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7"/>
    </row>
    <row r="95" spans="2:176" ht="15.75" customHeight="1" x14ac:dyDescent="0.25">
      <c r="B95" s="415"/>
      <c r="C95" s="420"/>
      <c r="D95" s="421"/>
      <c r="E95" s="421"/>
      <c r="F95" s="421"/>
      <c r="G95" s="421"/>
      <c r="H95" s="422"/>
      <c r="I95" s="68" t="s">
        <v>287</v>
      </c>
      <c r="J95" s="69"/>
      <c r="K95" s="69"/>
      <c r="L95" s="69"/>
      <c r="M95" s="69"/>
      <c r="N95" s="69"/>
      <c r="O95" s="69"/>
      <c r="P95" s="69"/>
      <c r="Q95" s="69"/>
      <c r="R95" s="70"/>
      <c r="S95" s="71"/>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72"/>
      <c r="CE95" s="72"/>
      <c r="CF95" s="72"/>
      <c r="CG95" s="72"/>
      <c r="CH95" s="72"/>
      <c r="CI95" s="72"/>
      <c r="CJ95" s="72"/>
      <c r="CK95" s="72"/>
      <c r="CL95" s="72"/>
      <c r="CM95" s="72"/>
      <c r="CN95" s="72"/>
      <c r="CO95" s="72"/>
      <c r="CP95" s="72"/>
      <c r="CQ95" s="72"/>
      <c r="CR95" s="72"/>
      <c r="CS95" s="72"/>
      <c r="CT95" s="72"/>
      <c r="CU95" s="72"/>
      <c r="CV95" s="72"/>
      <c r="CW95" s="72"/>
      <c r="CX95" s="72"/>
      <c r="CY95" s="72"/>
      <c r="CZ95" s="72"/>
      <c r="DA95" s="72"/>
      <c r="DB95" s="72"/>
      <c r="DC95" s="72"/>
      <c r="DD95" s="72"/>
      <c r="DE95" s="72"/>
      <c r="DF95" s="72"/>
      <c r="DG95" s="72"/>
      <c r="DH95" s="72"/>
      <c r="DI95" s="72"/>
      <c r="DJ95" s="72"/>
      <c r="DK95" s="72"/>
      <c r="DL95" s="72"/>
      <c r="DM95" s="72"/>
      <c r="DN95" s="72"/>
      <c r="DO95" s="72"/>
      <c r="DP95" s="72"/>
      <c r="DQ95" s="72"/>
      <c r="DR95" s="72"/>
      <c r="DS95" s="72"/>
      <c r="DT95" s="72"/>
      <c r="DU95" s="72"/>
      <c r="DV95" s="72"/>
      <c r="DW95" s="72"/>
      <c r="DX95" s="72"/>
      <c r="DY95" s="72"/>
      <c r="DZ95" s="72"/>
      <c r="EA95" s="72"/>
      <c r="EB95" s="72"/>
      <c r="EC95" s="72"/>
      <c r="ED95" s="72"/>
      <c r="EE95" s="72"/>
      <c r="EF95" s="72"/>
      <c r="EG95" s="72"/>
      <c r="EH95" s="72"/>
      <c r="EI95" s="72"/>
      <c r="EJ95" s="72"/>
      <c r="EK95" s="72"/>
      <c r="EL95" s="72"/>
      <c r="EM95" s="72"/>
      <c r="EN95" s="72"/>
      <c r="EO95" s="72"/>
      <c r="EP95" s="72"/>
      <c r="EQ95" s="72"/>
      <c r="ER95" s="72"/>
      <c r="ES95" s="72"/>
      <c r="ET95" s="72"/>
      <c r="EU95" s="72"/>
      <c r="EV95" s="72"/>
      <c r="EW95" s="72"/>
      <c r="EX95" s="72"/>
      <c r="EY95" s="72"/>
      <c r="EZ95" s="72"/>
      <c r="FA95" s="72"/>
      <c r="FB95" s="72"/>
      <c r="FC95" s="72"/>
      <c r="FD95" s="72"/>
      <c r="FE95" s="72"/>
      <c r="FF95" s="72"/>
      <c r="FG95" s="72"/>
      <c r="FH95" s="72"/>
      <c r="FI95" s="72"/>
      <c r="FJ95" s="72"/>
      <c r="FK95" s="72"/>
      <c r="FL95" s="72"/>
      <c r="FM95" s="72"/>
      <c r="FN95" s="72"/>
      <c r="FO95" s="72"/>
      <c r="FP95" s="72"/>
      <c r="FQ95" s="72"/>
      <c r="FR95" s="72"/>
      <c r="FS95" s="72"/>
      <c r="FT95" s="73"/>
    </row>
    <row r="96" spans="2:176" ht="15.75" customHeight="1" x14ac:dyDescent="0.25">
      <c r="B96" s="415"/>
      <c r="C96" s="420"/>
      <c r="D96" s="421"/>
      <c r="E96" s="421"/>
      <c r="F96" s="421"/>
      <c r="G96" s="421"/>
      <c r="H96" s="422"/>
      <c r="I96" s="68" t="s">
        <v>288</v>
      </c>
      <c r="J96" s="69"/>
      <c r="K96" s="69"/>
      <c r="L96" s="69"/>
      <c r="M96" s="69"/>
      <c r="N96" s="69"/>
      <c r="O96" s="69"/>
      <c r="P96" s="69"/>
      <c r="Q96" s="69"/>
      <c r="R96" s="70"/>
      <c r="S96" s="71"/>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c r="EZ96" s="72"/>
      <c r="FA96" s="72"/>
      <c r="FB96" s="72"/>
      <c r="FC96" s="72"/>
      <c r="FD96" s="72"/>
      <c r="FE96" s="72"/>
      <c r="FF96" s="72"/>
      <c r="FG96" s="72"/>
      <c r="FH96" s="72"/>
      <c r="FI96" s="72"/>
      <c r="FJ96" s="72"/>
      <c r="FK96" s="72"/>
      <c r="FL96" s="72"/>
      <c r="FM96" s="72"/>
      <c r="FN96" s="72"/>
      <c r="FO96" s="72"/>
      <c r="FP96" s="72"/>
      <c r="FQ96" s="72"/>
      <c r="FR96" s="72"/>
      <c r="FS96" s="72"/>
      <c r="FT96" s="73"/>
    </row>
    <row r="97" spans="2:176" ht="15.75" customHeight="1" thickBot="1" x14ac:dyDescent="0.3">
      <c r="B97" s="416"/>
      <c r="C97" s="423"/>
      <c r="D97" s="424"/>
      <c r="E97" s="424"/>
      <c r="F97" s="424"/>
      <c r="G97" s="424"/>
      <c r="H97" s="425"/>
      <c r="I97" s="74" t="s">
        <v>289</v>
      </c>
      <c r="J97" s="75"/>
      <c r="K97" s="75"/>
      <c r="L97" s="75"/>
      <c r="M97" s="75"/>
      <c r="N97" s="75"/>
      <c r="O97" s="75"/>
      <c r="P97" s="75"/>
      <c r="Q97" s="75"/>
      <c r="R97" s="76"/>
      <c r="S97" s="77"/>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9"/>
    </row>
    <row r="98" spans="2:176" ht="15.75" customHeight="1" x14ac:dyDescent="0.25">
      <c r="B98" s="414" t="s">
        <v>1433</v>
      </c>
      <c r="C98" s="417"/>
      <c r="D98" s="418"/>
      <c r="E98" s="418"/>
      <c r="F98" s="418"/>
      <c r="G98" s="418"/>
      <c r="H98" s="419"/>
      <c r="I98" s="62" t="s">
        <v>285</v>
      </c>
      <c r="J98" s="63"/>
      <c r="K98" s="63"/>
      <c r="L98" s="63"/>
      <c r="M98" s="63"/>
      <c r="N98" s="63"/>
      <c r="O98" s="63"/>
      <c r="P98" s="63"/>
      <c r="Q98" s="63"/>
      <c r="R98" s="64"/>
      <c r="S98" s="65"/>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7"/>
    </row>
    <row r="99" spans="2:176" ht="15.75" customHeight="1" x14ac:dyDescent="0.25">
      <c r="B99" s="415"/>
      <c r="C99" s="420"/>
      <c r="D99" s="421"/>
      <c r="E99" s="421"/>
      <c r="F99" s="421"/>
      <c r="G99" s="421"/>
      <c r="H99" s="422"/>
      <c r="I99" s="68" t="s">
        <v>287</v>
      </c>
      <c r="J99" s="69"/>
      <c r="K99" s="69"/>
      <c r="L99" s="69"/>
      <c r="M99" s="69"/>
      <c r="N99" s="69"/>
      <c r="O99" s="69"/>
      <c r="P99" s="69"/>
      <c r="Q99" s="69"/>
      <c r="R99" s="70"/>
      <c r="S99" s="71"/>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c r="EA99" s="72"/>
      <c r="EB99" s="72"/>
      <c r="EC99" s="72"/>
      <c r="ED99" s="72"/>
      <c r="EE99" s="72"/>
      <c r="EF99" s="72"/>
      <c r="EG99" s="72"/>
      <c r="EH99" s="72"/>
      <c r="EI99" s="72"/>
      <c r="EJ99" s="72"/>
      <c r="EK99" s="72"/>
      <c r="EL99" s="72"/>
      <c r="EM99" s="72"/>
      <c r="EN99" s="72"/>
      <c r="EO99" s="72"/>
      <c r="EP99" s="72"/>
      <c r="EQ99" s="72"/>
      <c r="ER99" s="72"/>
      <c r="ES99" s="72"/>
      <c r="ET99" s="72"/>
      <c r="EU99" s="72"/>
      <c r="EV99" s="72"/>
      <c r="EW99" s="72"/>
      <c r="EX99" s="72"/>
      <c r="EY99" s="72"/>
      <c r="EZ99" s="72"/>
      <c r="FA99" s="72"/>
      <c r="FB99" s="72"/>
      <c r="FC99" s="72"/>
      <c r="FD99" s="72"/>
      <c r="FE99" s="72"/>
      <c r="FF99" s="72"/>
      <c r="FG99" s="72"/>
      <c r="FH99" s="72"/>
      <c r="FI99" s="72"/>
      <c r="FJ99" s="72"/>
      <c r="FK99" s="72"/>
      <c r="FL99" s="72"/>
      <c r="FM99" s="72"/>
      <c r="FN99" s="72"/>
      <c r="FO99" s="72"/>
      <c r="FP99" s="72"/>
      <c r="FQ99" s="72"/>
      <c r="FR99" s="72"/>
      <c r="FS99" s="72"/>
      <c r="FT99" s="73"/>
    </row>
    <row r="100" spans="2:176" ht="15.75" customHeight="1" x14ac:dyDescent="0.25">
      <c r="B100" s="415"/>
      <c r="C100" s="420"/>
      <c r="D100" s="421"/>
      <c r="E100" s="421"/>
      <c r="F100" s="421"/>
      <c r="G100" s="421"/>
      <c r="H100" s="422"/>
      <c r="I100" s="68" t="s">
        <v>288</v>
      </c>
      <c r="J100" s="69"/>
      <c r="K100" s="69"/>
      <c r="L100" s="69"/>
      <c r="M100" s="69"/>
      <c r="N100" s="69"/>
      <c r="O100" s="69"/>
      <c r="P100" s="69"/>
      <c r="Q100" s="69"/>
      <c r="R100" s="70"/>
      <c r="S100" s="71"/>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3"/>
    </row>
    <row r="101" spans="2:176" ht="15.75" customHeight="1" thickBot="1" x14ac:dyDescent="0.3">
      <c r="B101" s="416"/>
      <c r="C101" s="423"/>
      <c r="D101" s="424"/>
      <c r="E101" s="424"/>
      <c r="F101" s="424"/>
      <c r="G101" s="424"/>
      <c r="H101" s="425"/>
      <c r="I101" s="74" t="s">
        <v>289</v>
      </c>
      <c r="J101" s="75"/>
      <c r="K101" s="75"/>
      <c r="L101" s="75"/>
      <c r="M101" s="75"/>
      <c r="N101" s="75"/>
      <c r="O101" s="75"/>
      <c r="P101" s="75"/>
      <c r="Q101" s="75"/>
      <c r="R101" s="76"/>
      <c r="S101" s="77"/>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9"/>
    </row>
    <row r="102" spans="2:176" ht="15.75" customHeight="1" x14ac:dyDescent="0.25">
      <c r="B102" s="414" t="s">
        <v>1434</v>
      </c>
      <c r="C102" s="426"/>
      <c r="D102" s="426"/>
      <c r="E102" s="426"/>
      <c r="F102" s="426"/>
      <c r="G102" s="426"/>
      <c r="H102" s="426"/>
      <c r="I102" s="62" t="s">
        <v>285</v>
      </c>
      <c r="J102" s="63"/>
      <c r="K102" s="63"/>
      <c r="L102" s="63"/>
      <c r="M102" s="63"/>
      <c r="N102" s="63"/>
      <c r="O102" s="63"/>
      <c r="P102" s="63"/>
      <c r="Q102" s="63"/>
      <c r="R102" s="64"/>
      <c r="S102" s="65"/>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7"/>
    </row>
    <row r="103" spans="2:176" ht="15.75" customHeight="1" x14ac:dyDescent="0.25">
      <c r="B103" s="415"/>
      <c r="C103" s="427"/>
      <c r="D103" s="427"/>
      <c r="E103" s="427"/>
      <c r="F103" s="427"/>
      <c r="G103" s="427"/>
      <c r="H103" s="427"/>
      <c r="I103" s="68" t="s">
        <v>287</v>
      </c>
      <c r="J103" s="69"/>
      <c r="K103" s="69"/>
      <c r="L103" s="69"/>
      <c r="M103" s="69"/>
      <c r="N103" s="69"/>
      <c r="O103" s="69"/>
      <c r="P103" s="69"/>
      <c r="Q103" s="69"/>
      <c r="R103" s="70"/>
      <c r="S103" s="71"/>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c r="EA103" s="72"/>
      <c r="EB103" s="72"/>
      <c r="EC103" s="72"/>
      <c r="ED103" s="72"/>
      <c r="EE103" s="72"/>
      <c r="EF103" s="72"/>
      <c r="EG103" s="72"/>
      <c r="EH103" s="72"/>
      <c r="EI103" s="72"/>
      <c r="EJ103" s="72"/>
      <c r="EK103" s="72"/>
      <c r="EL103" s="72"/>
      <c r="EM103" s="72"/>
      <c r="EN103" s="72"/>
      <c r="EO103" s="72"/>
      <c r="EP103" s="72"/>
      <c r="EQ103" s="72"/>
      <c r="ER103" s="72"/>
      <c r="ES103" s="72"/>
      <c r="ET103" s="72"/>
      <c r="EU103" s="72"/>
      <c r="EV103" s="72"/>
      <c r="EW103" s="72"/>
      <c r="EX103" s="72"/>
      <c r="EY103" s="72"/>
      <c r="EZ103" s="72"/>
      <c r="FA103" s="72"/>
      <c r="FB103" s="72"/>
      <c r="FC103" s="72"/>
      <c r="FD103" s="72"/>
      <c r="FE103" s="72"/>
      <c r="FF103" s="72"/>
      <c r="FG103" s="72"/>
      <c r="FH103" s="72"/>
      <c r="FI103" s="72"/>
      <c r="FJ103" s="72"/>
      <c r="FK103" s="72"/>
      <c r="FL103" s="72"/>
      <c r="FM103" s="72"/>
      <c r="FN103" s="72"/>
      <c r="FO103" s="72"/>
      <c r="FP103" s="72"/>
      <c r="FQ103" s="72"/>
      <c r="FR103" s="72"/>
      <c r="FS103" s="72"/>
      <c r="FT103" s="73"/>
    </row>
    <row r="104" spans="2:176" ht="15.75" customHeight="1" x14ac:dyDescent="0.25">
      <c r="B104" s="415"/>
      <c r="C104" s="427"/>
      <c r="D104" s="427"/>
      <c r="E104" s="427"/>
      <c r="F104" s="427"/>
      <c r="G104" s="427"/>
      <c r="H104" s="427"/>
      <c r="I104" s="68" t="s">
        <v>288</v>
      </c>
      <c r="J104" s="69"/>
      <c r="K104" s="69"/>
      <c r="L104" s="69"/>
      <c r="M104" s="69"/>
      <c r="N104" s="69"/>
      <c r="O104" s="69"/>
      <c r="P104" s="69"/>
      <c r="Q104" s="69"/>
      <c r="R104" s="70"/>
      <c r="S104" s="71"/>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72"/>
      <c r="EK104" s="72"/>
      <c r="EL104" s="72"/>
      <c r="EM104" s="72"/>
      <c r="EN104" s="72"/>
      <c r="EO104" s="72"/>
      <c r="EP104" s="72"/>
      <c r="EQ104" s="72"/>
      <c r="ER104" s="72"/>
      <c r="ES104" s="72"/>
      <c r="ET104" s="72"/>
      <c r="EU104" s="72"/>
      <c r="EV104" s="72"/>
      <c r="EW104" s="72"/>
      <c r="EX104" s="72"/>
      <c r="EY104" s="72"/>
      <c r="EZ104" s="72"/>
      <c r="FA104" s="72"/>
      <c r="FB104" s="72"/>
      <c r="FC104" s="72"/>
      <c r="FD104" s="72"/>
      <c r="FE104" s="72"/>
      <c r="FF104" s="72"/>
      <c r="FG104" s="72"/>
      <c r="FH104" s="72"/>
      <c r="FI104" s="72"/>
      <c r="FJ104" s="72"/>
      <c r="FK104" s="72"/>
      <c r="FL104" s="72"/>
      <c r="FM104" s="72"/>
      <c r="FN104" s="72"/>
      <c r="FO104" s="72"/>
      <c r="FP104" s="72"/>
      <c r="FQ104" s="72"/>
      <c r="FR104" s="72"/>
      <c r="FS104" s="72"/>
      <c r="FT104" s="73"/>
    </row>
    <row r="105" spans="2:176" ht="15.75" customHeight="1" thickBot="1" x14ac:dyDescent="0.3">
      <c r="B105" s="416"/>
      <c r="C105" s="428"/>
      <c r="D105" s="428"/>
      <c r="E105" s="428"/>
      <c r="F105" s="428"/>
      <c r="G105" s="428"/>
      <c r="H105" s="428"/>
      <c r="I105" s="74" t="s">
        <v>289</v>
      </c>
      <c r="J105" s="75"/>
      <c r="K105" s="75"/>
      <c r="L105" s="75"/>
      <c r="M105" s="75"/>
      <c r="N105" s="75"/>
      <c r="O105" s="75"/>
      <c r="P105" s="75"/>
      <c r="Q105" s="75"/>
      <c r="R105" s="76"/>
      <c r="S105" s="77"/>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9"/>
    </row>
    <row r="106" spans="2:176" ht="15.75" customHeight="1" x14ac:dyDescent="0.25">
      <c r="B106" s="414" t="s">
        <v>1435</v>
      </c>
      <c r="C106" s="417"/>
      <c r="D106" s="418"/>
      <c r="E106" s="418"/>
      <c r="F106" s="418"/>
      <c r="G106" s="418"/>
      <c r="H106" s="419"/>
      <c r="I106" s="62" t="s">
        <v>285</v>
      </c>
      <c r="J106" s="63"/>
      <c r="K106" s="63"/>
      <c r="L106" s="63"/>
      <c r="M106" s="63"/>
      <c r="N106" s="63"/>
      <c r="O106" s="63"/>
      <c r="P106" s="63"/>
      <c r="Q106" s="63"/>
      <c r="R106" s="64"/>
      <c r="S106" s="65"/>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7"/>
    </row>
    <row r="107" spans="2:176" ht="15.75" customHeight="1" x14ac:dyDescent="0.25">
      <c r="B107" s="415"/>
      <c r="C107" s="420"/>
      <c r="D107" s="421"/>
      <c r="E107" s="421"/>
      <c r="F107" s="421"/>
      <c r="G107" s="421"/>
      <c r="H107" s="422"/>
      <c r="I107" s="68" t="s">
        <v>287</v>
      </c>
      <c r="J107" s="69"/>
      <c r="K107" s="69"/>
      <c r="L107" s="69"/>
      <c r="M107" s="69"/>
      <c r="N107" s="69"/>
      <c r="O107" s="69"/>
      <c r="P107" s="69"/>
      <c r="Q107" s="69"/>
      <c r="R107" s="70"/>
      <c r="S107" s="71"/>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72"/>
      <c r="CE107" s="72"/>
      <c r="CF107" s="72"/>
      <c r="CG107" s="72"/>
      <c r="CH107" s="72"/>
      <c r="CI107" s="72"/>
      <c r="CJ107" s="72"/>
      <c r="CK107" s="72"/>
      <c r="CL107" s="72"/>
      <c r="CM107" s="72"/>
      <c r="CN107" s="72"/>
      <c r="CO107" s="72"/>
      <c r="CP107" s="72"/>
      <c r="CQ107" s="72"/>
      <c r="CR107" s="72"/>
      <c r="CS107" s="72"/>
      <c r="CT107" s="72"/>
      <c r="CU107" s="72"/>
      <c r="CV107" s="72"/>
      <c r="CW107" s="72"/>
      <c r="CX107" s="72"/>
      <c r="CY107" s="72"/>
      <c r="CZ107" s="72"/>
      <c r="DA107" s="72"/>
      <c r="DB107" s="72"/>
      <c r="DC107" s="72"/>
      <c r="DD107" s="72"/>
      <c r="DE107" s="72"/>
      <c r="DF107" s="72"/>
      <c r="DG107" s="72"/>
      <c r="DH107" s="72"/>
      <c r="DI107" s="72"/>
      <c r="DJ107" s="72"/>
      <c r="DK107" s="72"/>
      <c r="DL107" s="72"/>
      <c r="DM107" s="72"/>
      <c r="DN107" s="72"/>
      <c r="DO107" s="72"/>
      <c r="DP107" s="72"/>
      <c r="DQ107" s="72"/>
      <c r="DR107" s="72"/>
      <c r="DS107" s="72"/>
      <c r="DT107" s="72"/>
      <c r="DU107" s="72"/>
      <c r="DV107" s="72"/>
      <c r="DW107" s="72"/>
      <c r="DX107" s="72"/>
      <c r="DY107" s="72"/>
      <c r="DZ107" s="72"/>
      <c r="EA107" s="72"/>
      <c r="EB107" s="72"/>
      <c r="EC107" s="72"/>
      <c r="ED107" s="72"/>
      <c r="EE107" s="72"/>
      <c r="EF107" s="72"/>
      <c r="EG107" s="72"/>
      <c r="EH107" s="72"/>
      <c r="EI107" s="72"/>
      <c r="EJ107" s="72"/>
      <c r="EK107" s="72"/>
      <c r="EL107" s="72"/>
      <c r="EM107" s="72"/>
      <c r="EN107" s="72"/>
      <c r="EO107" s="72"/>
      <c r="EP107" s="72"/>
      <c r="EQ107" s="72"/>
      <c r="ER107" s="72"/>
      <c r="ES107" s="72"/>
      <c r="ET107" s="72"/>
      <c r="EU107" s="72"/>
      <c r="EV107" s="72"/>
      <c r="EW107" s="72"/>
      <c r="EX107" s="72"/>
      <c r="EY107" s="72"/>
      <c r="EZ107" s="72"/>
      <c r="FA107" s="72"/>
      <c r="FB107" s="72"/>
      <c r="FC107" s="72"/>
      <c r="FD107" s="72"/>
      <c r="FE107" s="72"/>
      <c r="FF107" s="72"/>
      <c r="FG107" s="72"/>
      <c r="FH107" s="72"/>
      <c r="FI107" s="72"/>
      <c r="FJ107" s="72"/>
      <c r="FK107" s="72"/>
      <c r="FL107" s="72"/>
      <c r="FM107" s="72"/>
      <c r="FN107" s="72"/>
      <c r="FO107" s="72"/>
      <c r="FP107" s="72"/>
      <c r="FQ107" s="72"/>
      <c r="FR107" s="72"/>
      <c r="FS107" s="72"/>
      <c r="FT107" s="73"/>
    </row>
    <row r="108" spans="2:176" ht="15.75" customHeight="1" x14ac:dyDescent="0.25">
      <c r="B108" s="415"/>
      <c r="C108" s="420"/>
      <c r="D108" s="421"/>
      <c r="E108" s="421"/>
      <c r="F108" s="421"/>
      <c r="G108" s="421"/>
      <c r="H108" s="422"/>
      <c r="I108" s="68" t="s">
        <v>288</v>
      </c>
      <c r="J108" s="69"/>
      <c r="K108" s="69"/>
      <c r="L108" s="69"/>
      <c r="M108" s="69"/>
      <c r="N108" s="69"/>
      <c r="O108" s="69"/>
      <c r="P108" s="69"/>
      <c r="Q108" s="69"/>
      <c r="R108" s="70"/>
      <c r="S108" s="71"/>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72"/>
      <c r="CE108" s="72"/>
      <c r="CF108" s="72"/>
      <c r="CG108" s="72"/>
      <c r="CH108" s="72"/>
      <c r="CI108" s="72"/>
      <c r="CJ108" s="72"/>
      <c r="CK108" s="72"/>
      <c r="CL108" s="72"/>
      <c r="CM108" s="72"/>
      <c r="CN108" s="72"/>
      <c r="CO108" s="72"/>
      <c r="CP108" s="72"/>
      <c r="CQ108" s="72"/>
      <c r="CR108" s="72"/>
      <c r="CS108" s="72"/>
      <c r="CT108" s="72"/>
      <c r="CU108" s="72"/>
      <c r="CV108" s="72"/>
      <c r="CW108" s="72"/>
      <c r="CX108" s="72"/>
      <c r="CY108" s="72"/>
      <c r="CZ108" s="72"/>
      <c r="DA108" s="72"/>
      <c r="DB108" s="72"/>
      <c r="DC108" s="72"/>
      <c r="DD108" s="72"/>
      <c r="DE108" s="72"/>
      <c r="DF108" s="72"/>
      <c r="DG108" s="72"/>
      <c r="DH108" s="72"/>
      <c r="DI108" s="72"/>
      <c r="DJ108" s="72"/>
      <c r="DK108" s="72"/>
      <c r="DL108" s="72"/>
      <c r="DM108" s="72"/>
      <c r="DN108" s="72"/>
      <c r="DO108" s="72"/>
      <c r="DP108" s="72"/>
      <c r="DQ108" s="72"/>
      <c r="DR108" s="72"/>
      <c r="DS108" s="72"/>
      <c r="DT108" s="72"/>
      <c r="DU108" s="72"/>
      <c r="DV108" s="72"/>
      <c r="DW108" s="72"/>
      <c r="DX108" s="72"/>
      <c r="DY108" s="72"/>
      <c r="DZ108" s="72"/>
      <c r="EA108" s="72"/>
      <c r="EB108" s="72"/>
      <c r="EC108" s="72"/>
      <c r="ED108" s="72"/>
      <c r="EE108" s="72"/>
      <c r="EF108" s="72"/>
      <c r="EG108" s="72"/>
      <c r="EH108" s="72"/>
      <c r="EI108" s="72"/>
      <c r="EJ108" s="72"/>
      <c r="EK108" s="72"/>
      <c r="EL108" s="72"/>
      <c r="EM108" s="72"/>
      <c r="EN108" s="72"/>
      <c r="EO108" s="72"/>
      <c r="EP108" s="72"/>
      <c r="EQ108" s="72"/>
      <c r="ER108" s="72"/>
      <c r="ES108" s="72"/>
      <c r="ET108" s="72"/>
      <c r="EU108" s="72"/>
      <c r="EV108" s="72"/>
      <c r="EW108" s="72"/>
      <c r="EX108" s="72"/>
      <c r="EY108" s="72"/>
      <c r="EZ108" s="72"/>
      <c r="FA108" s="72"/>
      <c r="FB108" s="72"/>
      <c r="FC108" s="72"/>
      <c r="FD108" s="72"/>
      <c r="FE108" s="72"/>
      <c r="FF108" s="72"/>
      <c r="FG108" s="72"/>
      <c r="FH108" s="72"/>
      <c r="FI108" s="72"/>
      <c r="FJ108" s="72"/>
      <c r="FK108" s="72"/>
      <c r="FL108" s="72"/>
      <c r="FM108" s="72"/>
      <c r="FN108" s="72"/>
      <c r="FO108" s="72"/>
      <c r="FP108" s="72"/>
      <c r="FQ108" s="72"/>
      <c r="FR108" s="72"/>
      <c r="FS108" s="72"/>
      <c r="FT108" s="73"/>
    </row>
    <row r="109" spans="2:176" ht="15.75" customHeight="1" thickBot="1" x14ac:dyDescent="0.3">
      <c r="B109" s="416"/>
      <c r="C109" s="423"/>
      <c r="D109" s="424"/>
      <c r="E109" s="424"/>
      <c r="F109" s="424"/>
      <c r="G109" s="424"/>
      <c r="H109" s="425"/>
      <c r="I109" s="74" t="s">
        <v>289</v>
      </c>
      <c r="J109" s="75"/>
      <c r="K109" s="75"/>
      <c r="L109" s="75"/>
      <c r="M109" s="75"/>
      <c r="N109" s="75"/>
      <c r="O109" s="75"/>
      <c r="P109" s="75"/>
      <c r="Q109" s="75"/>
      <c r="R109" s="76"/>
      <c r="S109" s="77"/>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9"/>
    </row>
    <row r="110" spans="2:176" ht="15.75" customHeight="1" x14ac:dyDescent="0.25">
      <c r="B110" s="414" t="s">
        <v>1436</v>
      </c>
      <c r="C110" s="417"/>
      <c r="D110" s="418"/>
      <c r="E110" s="418"/>
      <c r="F110" s="418"/>
      <c r="G110" s="418"/>
      <c r="H110" s="419"/>
      <c r="I110" s="62" t="s">
        <v>285</v>
      </c>
      <c r="J110" s="63"/>
      <c r="K110" s="63"/>
      <c r="L110" s="63"/>
      <c r="M110" s="63"/>
      <c r="N110" s="63"/>
      <c r="O110" s="63"/>
      <c r="P110" s="63"/>
      <c r="Q110" s="63"/>
      <c r="R110" s="64"/>
      <c r="S110" s="65"/>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7"/>
    </row>
    <row r="111" spans="2:176" ht="15.75" customHeight="1" x14ac:dyDescent="0.25">
      <c r="B111" s="415"/>
      <c r="C111" s="420"/>
      <c r="D111" s="421"/>
      <c r="E111" s="421"/>
      <c r="F111" s="421"/>
      <c r="G111" s="421"/>
      <c r="H111" s="422"/>
      <c r="I111" s="68" t="s">
        <v>287</v>
      </c>
      <c r="J111" s="69"/>
      <c r="K111" s="69"/>
      <c r="L111" s="69"/>
      <c r="M111" s="69"/>
      <c r="N111" s="69"/>
      <c r="O111" s="69"/>
      <c r="P111" s="69"/>
      <c r="Q111" s="69"/>
      <c r="R111" s="70"/>
      <c r="S111" s="71"/>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c r="EA111" s="72"/>
      <c r="EB111" s="72"/>
      <c r="EC111" s="72"/>
      <c r="ED111" s="72"/>
      <c r="EE111" s="72"/>
      <c r="EF111" s="72"/>
      <c r="EG111" s="72"/>
      <c r="EH111" s="72"/>
      <c r="EI111" s="72"/>
      <c r="EJ111" s="72"/>
      <c r="EK111" s="72"/>
      <c r="EL111" s="72"/>
      <c r="EM111" s="72"/>
      <c r="EN111" s="72"/>
      <c r="EO111" s="72"/>
      <c r="EP111" s="72"/>
      <c r="EQ111" s="72"/>
      <c r="ER111" s="72"/>
      <c r="ES111" s="72"/>
      <c r="ET111" s="72"/>
      <c r="EU111" s="72"/>
      <c r="EV111" s="72"/>
      <c r="EW111" s="72"/>
      <c r="EX111" s="72"/>
      <c r="EY111" s="72"/>
      <c r="EZ111" s="72"/>
      <c r="FA111" s="72"/>
      <c r="FB111" s="72"/>
      <c r="FC111" s="72"/>
      <c r="FD111" s="72"/>
      <c r="FE111" s="72"/>
      <c r="FF111" s="72"/>
      <c r="FG111" s="72"/>
      <c r="FH111" s="72"/>
      <c r="FI111" s="72"/>
      <c r="FJ111" s="72"/>
      <c r="FK111" s="72"/>
      <c r="FL111" s="72"/>
      <c r="FM111" s="72"/>
      <c r="FN111" s="72"/>
      <c r="FO111" s="72"/>
      <c r="FP111" s="72"/>
      <c r="FQ111" s="72"/>
      <c r="FR111" s="72"/>
      <c r="FS111" s="72"/>
      <c r="FT111" s="73"/>
    </row>
    <row r="112" spans="2:176" ht="15.75" customHeight="1" x14ac:dyDescent="0.25">
      <c r="B112" s="415"/>
      <c r="C112" s="420"/>
      <c r="D112" s="421"/>
      <c r="E112" s="421"/>
      <c r="F112" s="421"/>
      <c r="G112" s="421"/>
      <c r="H112" s="422"/>
      <c r="I112" s="68" t="s">
        <v>288</v>
      </c>
      <c r="J112" s="69"/>
      <c r="K112" s="69"/>
      <c r="L112" s="69"/>
      <c r="M112" s="69"/>
      <c r="N112" s="69"/>
      <c r="O112" s="69"/>
      <c r="P112" s="69"/>
      <c r="Q112" s="69"/>
      <c r="R112" s="70"/>
      <c r="S112" s="71"/>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c r="EZ112" s="72"/>
      <c r="FA112" s="72"/>
      <c r="FB112" s="72"/>
      <c r="FC112" s="72"/>
      <c r="FD112" s="72"/>
      <c r="FE112" s="72"/>
      <c r="FF112" s="72"/>
      <c r="FG112" s="72"/>
      <c r="FH112" s="72"/>
      <c r="FI112" s="72"/>
      <c r="FJ112" s="72"/>
      <c r="FK112" s="72"/>
      <c r="FL112" s="72"/>
      <c r="FM112" s="72"/>
      <c r="FN112" s="72"/>
      <c r="FO112" s="72"/>
      <c r="FP112" s="72"/>
      <c r="FQ112" s="72"/>
      <c r="FR112" s="72"/>
      <c r="FS112" s="72"/>
      <c r="FT112" s="73"/>
    </row>
    <row r="113" spans="2:176" ht="15.75" customHeight="1" thickBot="1" x14ac:dyDescent="0.3">
      <c r="B113" s="416"/>
      <c r="C113" s="423"/>
      <c r="D113" s="424"/>
      <c r="E113" s="424"/>
      <c r="F113" s="424"/>
      <c r="G113" s="424"/>
      <c r="H113" s="425"/>
      <c r="I113" s="74" t="s">
        <v>289</v>
      </c>
      <c r="J113" s="75"/>
      <c r="K113" s="75"/>
      <c r="L113" s="75"/>
      <c r="M113" s="75"/>
      <c r="N113" s="75"/>
      <c r="O113" s="75"/>
      <c r="P113" s="75"/>
      <c r="Q113" s="75"/>
      <c r="R113" s="76"/>
      <c r="S113" s="77"/>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9"/>
    </row>
    <row r="114" spans="2:176" ht="15.75" customHeight="1" x14ac:dyDescent="0.25">
      <c r="B114" s="414" t="s">
        <v>1437</v>
      </c>
      <c r="C114" s="417"/>
      <c r="D114" s="418"/>
      <c r="E114" s="418"/>
      <c r="F114" s="418"/>
      <c r="G114" s="418"/>
      <c r="H114" s="419"/>
      <c r="I114" s="62" t="s">
        <v>285</v>
      </c>
      <c r="J114" s="63"/>
      <c r="K114" s="63"/>
      <c r="L114" s="63"/>
      <c r="M114" s="63"/>
      <c r="N114" s="63"/>
      <c r="O114" s="63"/>
      <c r="P114" s="63"/>
      <c r="Q114" s="63"/>
      <c r="R114" s="64"/>
      <c r="S114" s="65"/>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7"/>
    </row>
    <row r="115" spans="2:176" ht="15.75" customHeight="1" x14ac:dyDescent="0.25">
      <c r="B115" s="415"/>
      <c r="C115" s="420"/>
      <c r="D115" s="421"/>
      <c r="E115" s="421"/>
      <c r="F115" s="421"/>
      <c r="G115" s="421"/>
      <c r="H115" s="422"/>
      <c r="I115" s="68" t="s">
        <v>287</v>
      </c>
      <c r="J115" s="69"/>
      <c r="K115" s="69"/>
      <c r="L115" s="69"/>
      <c r="M115" s="69"/>
      <c r="N115" s="69"/>
      <c r="O115" s="69"/>
      <c r="P115" s="69"/>
      <c r="Q115" s="69"/>
      <c r="R115" s="70"/>
      <c r="S115" s="71"/>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3"/>
    </row>
    <row r="116" spans="2:176" ht="15.75" customHeight="1" x14ac:dyDescent="0.25">
      <c r="B116" s="415"/>
      <c r="C116" s="420"/>
      <c r="D116" s="421"/>
      <c r="E116" s="421"/>
      <c r="F116" s="421"/>
      <c r="G116" s="421"/>
      <c r="H116" s="422"/>
      <c r="I116" s="68" t="s">
        <v>288</v>
      </c>
      <c r="J116" s="69"/>
      <c r="K116" s="69"/>
      <c r="L116" s="69"/>
      <c r="M116" s="69"/>
      <c r="N116" s="69"/>
      <c r="O116" s="69"/>
      <c r="P116" s="69"/>
      <c r="Q116" s="69"/>
      <c r="R116" s="70"/>
      <c r="S116" s="71"/>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c r="CT116" s="72"/>
      <c r="CU116" s="72"/>
      <c r="CV116" s="72"/>
      <c r="CW116" s="72"/>
      <c r="CX116" s="72"/>
      <c r="CY116" s="72"/>
      <c r="CZ116" s="72"/>
      <c r="DA116" s="72"/>
      <c r="DB116" s="72"/>
      <c r="DC116" s="72"/>
      <c r="DD116" s="72"/>
      <c r="DE116" s="72"/>
      <c r="DF116" s="72"/>
      <c r="DG116" s="72"/>
      <c r="DH116" s="72"/>
      <c r="DI116" s="72"/>
      <c r="DJ116" s="72"/>
      <c r="DK116" s="72"/>
      <c r="DL116" s="72"/>
      <c r="DM116" s="72"/>
      <c r="DN116" s="72"/>
      <c r="DO116" s="72"/>
      <c r="DP116" s="72"/>
      <c r="DQ116" s="72"/>
      <c r="DR116" s="72"/>
      <c r="DS116" s="72"/>
      <c r="DT116" s="72"/>
      <c r="DU116" s="72"/>
      <c r="DV116" s="72"/>
      <c r="DW116" s="72"/>
      <c r="DX116" s="72"/>
      <c r="DY116" s="72"/>
      <c r="DZ116" s="72"/>
      <c r="EA116" s="72"/>
      <c r="EB116" s="72"/>
      <c r="EC116" s="72"/>
      <c r="ED116" s="72"/>
      <c r="EE116" s="72"/>
      <c r="EF116" s="72"/>
      <c r="EG116" s="72"/>
      <c r="EH116" s="72"/>
      <c r="EI116" s="72"/>
      <c r="EJ116" s="72"/>
      <c r="EK116" s="72"/>
      <c r="EL116" s="72"/>
      <c r="EM116" s="72"/>
      <c r="EN116" s="72"/>
      <c r="EO116" s="72"/>
      <c r="EP116" s="72"/>
      <c r="EQ116" s="72"/>
      <c r="ER116" s="72"/>
      <c r="ES116" s="72"/>
      <c r="ET116" s="72"/>
      <c r="EU116" s="72"/>
      <c r="EV116" s="72"/>
      <c r="EW116" s="72"/>
      <c r="EX116" s="72"/>
      <c r="EY116" s="72"/>
      <c r="EZ116" s="72"/>
      <c r="FA116" s="72"/>
      <c r="FB116" s="72"/>
      <c r="FC116" s="72"/>
      <c r="FD116" s="72"/>
      <c r="FE116" s="72"/>
      <c r="FF116" s="72"/>
      <c r="FG116" s="72"/>
      <c r="FH116" s="72"/>
      <c r="FI116" s="72"/>
      <c r="FJ116" s="72"/>
      <c r="FK116" s="72"/>
      <c r="FL116" s="72"/>
      <c r="FM116" s="72"/>
      <c r="FN116" s="72"/>
      <c r="FO116" s="72"/>
      <c r="FP116" s="72"/>
      <c r="FQ116" s="72"/>
      <c r="FR116" s="72"/>
      <c r="FS116" s="72"/>
      <c r="FT116" s="73"/>
    </row>
    <row r="117" spans="2:176" ht="15.75" customHeight="1" thickBot="1" x14ac:dyDescent="0.3">
      <c r="B117" s="416"/>
      <c r="C117" s="423"/>
      <c r="D117" s="424"/>
      <c r="E117" s="424"/>
      <c r="F117" s="424"/>
      <c r="G117" s="424"/>
      <c r="H117" s="425"/>
      <c r="I117" s="74" t="s">
        <v>289</v>
      </c>
      <c r="J117" s="75"/>
      <c r="K117" s="75"/>
      <c r="L117" s="75"/>
      <c r="M117" s="75"/>
      <c r="N117" s="75"/>
      <c r="O117" s="75"/>
      <c r="P117" s="75"/>
      <c r="Q117" s="75"/>
      <c r="R117" s="76"/>
      <c r="S117" s="77"/>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9"/>
    </row>
    <row r="118" spans="2:176" ht="15.75" customHeight="1" x14ac:dyDescent="0.25">
      <c r="B118" s="414" t="s">
        <v>1438</v>
      </c>
      <c r="C118" s="417"/>
      <c r="D118" s="418"/>
      <c r="E118" s="418"/>
      <c r="F118" s="418"/>
      <c r="G118" s="418"/>
      <c r="H118" s="419"/>
      <c r="I118" s="62" t="s">
        <v>285</v>
      </c>
      <c r="J118" s="63"/>
      <c r="K118" s="63"/>
      <c r="L118" s="63"/>
      <c r="M118" s="63"/>
      <c r="N118" s="63"/>
      <c r="O118" s="63"/>
      <c r="P118" s="63"/>
      <c r="Q118" s="63"/>
      <c r="R118" s="64"/>
      <c r="S118" s="65"/>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7"/>
    </row>
    <row r="119" spans="2:176" ht="15.75" customHeight="1" x14ac:dyDescent="0.25">
      <c r="B119" s="415"/>
      <c r="C119" s="420"/>
      <c r="D119" s="421"/>
      <c r="E119" s="421"/>
      <c r="F119" s="421"/>
      <c r="G119" s="421"/>
      <c r="H119" s="422"/>
      <c r="I119" s="68" t="s">
        <v>287</v>
      </c>
      <c r="J119" s="69"/>
      <c r="K119" s="69"/>
      <c r="L119" s="69"/>
      <c r="M119" s="69"/>
      <c r="N119" s="69"/>
      <c r="O119" s="69"/>
      <c r="P119" s="69"/>
      <c r="Q119" s="69"/>
      <c r="R119" s="70"/>
      <c r="S119" s="71"/>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72"/>
      <c r="CZ119" s="72"/>
      <c r="DA119" s="72"/>
      <c r="DB119" s="72"/>
      <c r="DC119" s="72"/>
      <c r="DD119" s="72"/>
      <c r="DE119" s="72"/>
      <c r="DF119" s="72"/>
      <c r="DG119" s="72"/>
      <c r="DH119" s="72"/>
      <c r="DI119" s="72"/>
      <c r="DJ119" s="72"/>
      <c r="DK119" s="72"/>
      <c r="DL119" s="72"/>
      <c r="DM119" s="72"/>
      <c r="DN119" s="72"/>
      <c r="DO119" s="72"/>
      <c r="DP119" s="72"/>
      <c r="DQ119" s="72"/>
      <c r="DR119" s="72"/>
      <c r="DS119" s="72"/>
      <c r="DT119" s="72"/>
      <c r="DU119" s="72"/>
      <c r="DV119" s="72"/>
      <c r="DW119" s="72"/>
      <c r="DX119" s="72"/>
      <c r="DY119" s="72"/>
      <c r="DZ119" s="72"/>
      <c r="EA119" s="72"/>
      <c r="EB119" s="72"/>
      <c r="EC119" s="72"/>
      <c r="ED119" s="72"/>
      <c r="EE119" s="72"/>
      <c r="EF119" s="72"/>
      <c r="EG119" s="72"/>
      <c r="EH119" s="72"/>
      <c r="EI119" s="72"/>
      <c r="EJ119" s="72"/>
      <c r="EK119" s="72"/>
      <c r="EL119" s="72"/>
      <c r="EM119" s="72"/>
      <c r="EN119" s="72"/>
      <c r="EO119" s="72"/>
      <c r="EP119" s="72"/>
      <c r="EQ119" s="72"/>
      <c r="ER119" s="72"/>
      <c r="ES119" s="72"/>
      <c r="ET119" s="72"/>
      <c r="EU119" s="72"/>
      <c r="EV119" s="72"/>
      <c r="EW119" s="72"/>
      <c r="EX119" s="72"/>
      <c r="EY119" s="72"/>
      <c r="EZ119" s="72"/>
      <c r="FA119" s="72"/>
      <c r="FB119" s="72"/>
      <c r="FC119" s="72"/>
      <c r="FD119" s="72"/>
      <c r="FE119" s="72"/>
      <c r="FF119" s="72"/>
      <c r="FG119" s="72"/>
      <c r="FH119" s="72"/>
      <c r="FI119" s="72"/>
      <c r="FJ119" s="72"/>
      <c r="FK119" s="72"/>
      <c r="FL119" s="72"/>
      <c r="FM119" s="72"/>
      <c r="FN119" s="72"/>
      <c r="FO119" s="72"/>
      <c r="FP119" s="72"/>
      <c r="FQ119" s="72"/>
      <c r="FR119" s="72"/>
      <c r="FS119" s="72"/>
      <c r="FT119" s="73"/>
    </row>
    <row r="120" spans="2:176" ht="15.75" customHeight="1" x14ac:dyDescent="0.25">
      <c r="B120" s="415"/>
      <c r="C120" s="420"/>
      <c r="D120" s="421"/>
      <c r="E120" s="421"/>
      <c r="F120" s="421"/>
      <c r="G120" s="421"/>
      <c r="H120" s="422"/>
      <c r="I120" s="68" t="s">
        <v>288</v>
      </c>
      <c r="J120" s="69"/>
      <c r="K120" s="69"/>
      <c r="L120" s="69"/>
      <c r="M120" s="69"/>
      <c r="N120" s="69"/>
      <c r="O120" s="69"/>
      <c r="P120" s="69"/>
      <c r="Q120" s="69"/>
      <c r="R120" s="70"/>
      <c r="S120" s="71"/>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s="72"/>
      <c r="CD120" s="72"/>
      <c r="CE120" s="72"/>
      <c r="CF120" s="72"/>
      <c r="CG120" s="72"/>
      <c r="CH120" s="72"/>
      <c r="CI120" s="72"/>
      <c r="CJ120" s="72"/>
      <c r="CK120" s="72"/>
      <c r="CL120" s="72"/>
      <c r="CM120" s="72"/>
      <c r="CN120" s="72"/>
      <c r="CO120" s="72"/>
      <c r="CP120" s="72"/>
      <c r="CQ120" s="72"/>
      <c r="CR120" s="72"/>
      <c r="CS120" s="72"/>
      <c r="CT120" s="72"/>
      <c r="CU120" s="72"/>
      <c r="CV120" s="72"/>
      <c r="CW120" s="72"/>
      <c r="CX120" s="72"/>
      <c r="CY120" s="72"/>
      <c r="CZ120" s="72"/>
      <c r="DA120" s="72"/>
      <c r="DB120" s="72"/>
      <c r="DC120" s="72"/>
      <c r="DD120" s="72"/>
      <c r="DE120" s="72"/>
      <c r="DF120" s="72"/>
      <c r="DG120" s="72"/>
      <c r="DH120" s="72"/>
      <c r="DI120" s="72"/>
      <c r="DJ120" s="72"/>
      <c r="DK120" s="72"/>
      <c r="DL120" s="72"/>
      <c r="DM120" s="72"/>
      <c r="DN120" s="72"/>
      <c r="DO120" s="72"/>
      <c r="DP120" s="72"/>
      <c r="DQ120" s="72"/>
      <c r="DR120" s="72"/>
      <c r="DS120" s="72"/>
      <c r="DT120" s="72"/>
      <c r="DU120" s="72"/>
      <c r="DV120" s="72"/>
      <c r="DW120" s="72"/>
      <c r="DX120" s="72"/>
      <c r="DY120" s="72"/>
      <c r="DZ120" s="72"/>
      <c r="EA120" s="72"/>
      <c r="EB120" s="72"/>
      <c r="EC120" s="72"/>
      <c r="ED120" s="72"/>
      <c r="EE120" s="72"/>
      <c r="EF120" s="72"/>
      <c r="EG120" s="72"/>
      <c r="EH120" s="72"/>
      <c r="EI120" s="72"/>
      <c r="EJ120" s="72"/>
      <c r="EK120" s="72"/>
      <c r="EL120" s="72"/>
      <c r="EM120" s="72"/>
      <c r="EN120" s="72"/>
      <c r="EO120" s="72"/>
      <c r="EP120" s="72"/>
      <c r="EQ120" s="72"/>
      <c r="ER120" s="72"/>
      <c r="ES120" s="72"/>
      <c r="ET120" s="72"/>
      <c r="EU120" s="72"/>
      <c r="EV120" s="72"/>
      <c r="EW120" s="72"/>
      <c r="EX120" s="72"/>
      <c r="EY120" s="72"/>
      <c r="EZ120" s="72"/>
      <c r="FA120" s="72"/>
      <c r="FB120" s="72"/>
      <c r="FC120" s="72"/>
      <c r="FD120" s="72"/>
      <c r="FE120" s="72"/>
      <c r="FF120" s="72"/>
      <c r="FG120" s="72"/>
      <c r="FH120" s="72"/>
      <c r="FI120" s="72"/>
      <c r="FJ120" s="72"/>
      <c r="FK120" s="72"/>
      <c r="FL120" s="72"/>
      <c r="FM120" s="72"/>
      <c r="FN120" s="72"/>
      <c r="FO120" s="72"/>
      <c r="FP120" s="72"/>
      <c r="FQ120" s="72"/>
      <c r="FR120" s="72"/>
      <c r="FS120" s="72"/>
      <c r="FT120" s="73"/>
    </row>
    <row r="121" spans="2:176" ht="15.75" customHeight="1" thickBot="1" x14ac:dyDescent="0.3">
      <c r="B121" s="416"/>
      <c r="C121" s="423"/>
      <c r="D121" s="424"/>
      <c r="E121" s="424"/>
      <c r="F121" s="424"/>
      <c r="G121" s="424"/>
      <c r="H121" s="425"/>
      <c r="I121" s="74" t="s">
        <v>289</v>
      </c>
      <c r="J121" s="75"/>
      <c r="K121" s="75"/>
      <c r="L121" s="75"/>
      <c r="M121" s="75"/>
      <c r="N121" s="75"/>
      <c r="O121" s="75"/>
      <c r="P121" s="75"/>
      <c r="Q121" s="75"/>
      <c r="R121" s="76"/>
      <c r="S121" s="77"/>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9"/>
    </row>
    <row r="122" spans="2:176" ht="15.75" customHeight="1" x14ac:dyDescent="0.25">
      <c r="B122" s="414" t="s">
        <v>1439</v>
      </c>
      <c r="C122" s="417"/>
      <c r="D122" s="418"/>
      <c r="E122" s="418"/>
      <c r="F122" s="418"/>
      <c r="G122" s="418"/>
      <c r="H122" s="419"/>
      <c r="I122" s="62" t="s">
        <v>285</v>
      </c>
      <c r="J122" s="63"/>
      <c r="K122" s="63"/>
      <c r="L122" s="63"/>
      <c r="M122" s="63"/>
      <c r="N122" s="63"/>
      <c r="O122" s="63"/>
      <c r="P122" s="63"/>
      <c r="Q122" s="63"/>
      <c r="R122" s="64"/>
      <c r="S122" s="65"/>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7"/>
    </row>
    <row r="123" spans="2:176" ht="15.75" customHeight="1" x14ac:dyDescent="0.25">
      <c r="B123" s="415"/>
      <c r="C123" s="420"/>
      <c r="D123" s="421"/>
      <c r="E123" s="421"/>
      <c r="F123" s="421"/>
      <c r="G123" s="421"/>
      <c r="H123" s="422"/>
      <c r="I123" s="68" t="s">
        <v>287</v>
      </c>
      <c r="J123" s="69"/>
      <c r="K123" s="69"/>
      <c r="L123" s="69"/>
      <c r="M123" s="69"/>
      <c r="N123" s="69"/>
      <c r="O123" s="69"/>
      <c r="P123" s="69"/>
      <c r="Q123" s="69"/>
      <c r="R123" s="70"/>
      <c r="S123" s="71"/>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s="72"/>
      <c r="CD123" s="72"/>
      <c r="CE123" s="72"/>
      <c r="CF123" s="72"/>
      <c r="CG123" s="72"/>
      <c r="CH123" s="72"/>
      <c r="CI123" s="72"/>
      <c r="CJ123" s="72"/>
      <c r="CK123" s="72"/>
      <c r="CL123" s="72"/>
      <c r="CM123" s="72"/>
      <c r="CN123" s="72"/>
      <c r="CO123" s="72"/>
      <c r="CP123" s="72"/>
      <c r="CQ123" s="72"/>
      <c r="CR123" s="72"/>
      <c r="CS123" s="72"/>
      <c r="CT123" s="72"/>
      <c r="CU123" s="72"/>
      <c r="CV123" s="72"/>
      <c r="CW123" s="72"/>
      <c r="CX123" s="72"/>
      <c r="CY123" s="72"/>
      <c r="CZ123" s="72"/>
      <c r="DA123" s="72"/>
      <c r="DB123" s="72"/>
      <c r="DC123" s="72"/>
      <c r="DD123" s="72"/>
      <c r="DE123" s="72"/>
      <c r="DF123" s="72"/>
      <c r="DG123" s="72"/>
      <c r="DH123" s="72"/>
      <c r="DI123" s="72"/>
      <c r="DJ123" s="72"/>
      <c r="DK123" s="72"/>
      <c r="DL123" s="72"/>
      <c r="DM123" s="72"/>
      <c r="DN123" s="72"/>
      <c r="DO123" s="72"/>
      <c r="DP123" s="72"/>
      <c r="DQ123" s="72"/>
      <c r="DR123" s="72"/>
      <c r="DS123" s="72"/>
      <c r="DT123" s="72"/>
      <c r="DU123" s="72"/>
      <c r="DV123" s="72"/>
      <c r="DW123" s="72"/>
      <c r="DX123" s="72"/>
      <c r="DY123" s="72"/>
      <c r="DZ123" s="72"/>
      <c r="EA123" s="72"/>
      <c r="EB123" s="72"/>
      <c r="EC123" s="72"/>
      <c r="ED123" s="72"/>
      <c r="EE123" s="72"/>
      <c r="EF123" s="72"/>
      <c r="EG123" s="72"/>
      <c r="EH123" s="72"/>
      <c r="EI123" s="72"/>
      <c r="EJ123" s="72"/>
      <c r="EK123" s="72"/>
      <c r="EL123" s="72"/>
      <c r="EM123" s="72"/>
      <c r="EN123" s="72"/>
      <c r="EO123" s="72"/>
      <c r="EP123" s="72"/>
      <c r="EQ123" s="72"/>
      <c r="ER123" s="72"/>
      <c r="ES123" s="72"/>
      <c r="ET123" s="72"/>
      <c r="EU123" s="72"/>
      <c r="EV123" s="72"/>
      <c r="EW123" s="72"/>
      <c r="EX123" s="72"/>
      <c r="EY123" s="72"/>
      <c r="EZ123" s="72"/>
      <c r="FA123" s="72"/>
      <c r="FB123" s="72"/>
      <c r="FC123" s="72"/>
      <c r="FD123" s="72"/>
      <c r="FE123" s="72"/>
      <c r="FF123" s="72"/>
      <c r="FG123" s="72"/>
      <c r="FH123" s="72"/>
      <c r="FI123" s="72"/>
      <c r="FJ123" s="72"/>
      <c r="FK123" s="72"/>
      <c r="FL123" s="72"/>
      <c r="FM123" s="72"/>
      <c r="FN123" s="72"/>
      <c r="FO123" s="72"/>
      <c r="FP123" s="72"/>
      <c r="FQ123" s="72"/>
      <c r="FR123" s="72"/>
      <c r="FS123" s="72"/>
      <c r="FT123" s="73"/>
    </row>
    <row r="124" spans="2:176" ht="15.75" customHeight="1" x14ac:dyDescent="0.25">
      <c r="B124" s="415"/>
      <c r="C124" s="420"/>
      <c r="D124" s="421"/>
      <c r="E124" s="421"/>
      <c r="F124" s="421"/>
      <c r="G124" s="421"/>
      <c r="H124" s="422"/>
      <c r="I124" s="68" t="s">
        <v>288</v>
      </c>
      <c r="J124" s="69"/>
      <c r="K124" s="69"/>
      <c r="L124" s="69"/>
      <c r="M124" s="69"/>
      <c r="N124" s="69"/>
      <c r="O124" s="69"/>
      <c r="P124" s="69"/>
      <c r="Q124" s="69"/>
      <c r="R124" s="70"/>
      <c r="S124" s="71"/>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2"/>
      <c r="CZ124" s="72"/>
      <c r="DA124" s="72"/>
      <c r="DB124" s="72"/>
      <c r="DC124" s="72"/>
      <c r="DD124" s="72"/>
      <c r="DE124" s="72"/>
      <c r="DF124" s="72"/>
      <c r="DG124" s="72"/>
      <c r="DH124" s="72"/>
      <c r="DI124" s="72"/>
      <c r="DJ124" s="72"/>
      <c r="DK124" s="72"/>
      <c r="DL124" s="72"/>
      <c r="DM124" s="72"/>
      <c r="DN124" s="72"/>
      <c r="DO124" s="72"/>
      <c r="DP124" s="72"/>
      <c r="DQ124" s="72"/>
      <c r="DR124" s="72"/>
      <c r="DS124" s="72"/>
      <c r="DT124" s="72"/>
      <c r="DU124" s="72"/>
      <c r="DV124" s="72"/>
      <c r="DW124" s="72"/>
      <c r="DX124" s="72"/>
      <c r="DY124" s="72"/>
      <c r="DZ124" s="72"/>
      <c r="EA124" s="72"/>
      <c r="EB124" s="72"/>
      <c r="EC124" s="72"/>
      <c r="ED124" s="72"/>
      <c r="EE124" s="72"/>
      <c r="EF124" s="72"/>
      <c r="EG124" s="72"/>
      <c r="EH124" s="72"/>
      <c r="EI124" s="72"/>
      <c r="EJ124" s="72"/>
      <c r="EK124" s="72"/>
      <c r="EL124" s="72"/>
      <c r="EM124" s="72"/>
      <c r="EN124" s="72"/>
      <c r="EO124" s="72"/>
      <c r="EP124" s="72"/>
      <c r="EQ124" s="72"/>
      <c r="ER124" s="72"/>
      <c r="ES124" s="72"/>
      <c r="ET124" s="72"/>
      <c r="EU124" s="72"/>
      <c r="EV124" s="72"/>
      <c r="EW124" s="72"/>
      <c r="EX124" s="72"/>
      <c r="EY124" s="72"/>
      <c r="EZ124" s="72"/>
      <c r="FA124" s="72"/>
      <c r="FB124" s="72"/>
      <c r="FC124" s="72"/>
      <c r="FD124" s="72"/>
      <c r="FE124" s="72"/>
      <c r="FF124" s="72"/>
      <c r="FG124" s="72"/>
      <c r="FH124" s="72"/>
      <c r="FI124" s="72"/>
      <c r="FJ124" s="72"/>
      <c r="FK124" s="72"/>
      <c r="FL124" s="72"/>
      <c r="FM124" s="72"/>
      <c r="FN124" s="72"/>
      <c r="FO124" s="72"/>
      <c r="FP124" s="72"/>
      <c r="FQ124" s="72"/>
      <c r="FR124" s="72"/>
      <c r="FS124" s="72"/>
      <c r="FT124" s="73"/>
    </row>
    <row r="125" spans="2:176" ht="15.75" customHeight="1" thickBot="1" x14ac:dyDescent="0.3">
      <c r="B125" s="416"/>
      <c r="C125" s="423"/>
      <c r="D125" s="424"/>
      <c r="E125" s="424"/>
      <c r="F125" s="424"/>
      <c r="G125" s="424"/>
      <c r="H125" s="425"/>
      <c r="I125" s="74" t="s">
        <v>289</v>
      </c>
      <c r="J125" s="75"/>
      <c r="K125" s="75"/>
      <c r="L125" s="75"/>
      <c r="M125" s="75"/>
      <c r="N125" s="75"/>
      <c r="O125" s="75"/>
      <c r="P125" s="75"/>
      <c r="Q125" s="75"/>
      <c r="R125" s="76"/>
      <c r="S125" s="77"/>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9"/>
    </row>
    <row r="126" spans="2:176" ht="15.75" customHeight="1" x14ac:dyDescent="0.25">
      <c r="B126" s="414" t="s">
        <v>1440</v>
      </c>
      <c r="C126" s="417"/>
      <c r="D126" s="418"/>
      <c r="E126" s="418"/>
      <c r="F126" s="418"/>
      <c r="G126" s="418"/>
      <c r="H126" s="419"/>
      <c r="I126" s="62" t="s">
        <v>285</v>
      </c>
      <c r="J126" s="63"/>
      <c r="K126" s="63"/>
      <c r="L126" s="63"/>
      <c r="M126" s="63"/>
      <c r="N126" s="63"/>
      <c r="O126" s="63"/>
      <c r="P126" s="63"/>
      <c r="Q126" s="63"/>
      <c r="R126" s="64"/>
      <c r="S126" s="65"/>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7"/>
    </row>
    <row r="127" spans="2:176" ht="15.75" customHeight="1" x14ac:dyDescent="0.25">
      <c r="B127" s="415"/>
      <c r="C127" s="420"/>
      <c r="D127" s="421"/>
      <c r="E127" s="421"/>
      <c r="F127" s="421"/>
      <c r="G127" s="421"/>
      <c r="H127" s="422"/>
      <c r="I127" s="68" t="s">
        <v>287</v>
      </c>
      <c r="J127" s="69"/>
      <c r="K127" s="69"/>
      <c r="L127" s="69"/>
      <c r="M127" s="69"/>
      <c r="N127" s="69"/>
      <c r="O127" s="69"/>
      <c r="P127" s="69"/>
      <c r="Q127" s="69"/>
      <c r="R127" s="70"/>
      <c r="S127" s="71"/>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3"/>
    </row>
    <row r="128" spans="2:176" ht="15.75" customHeight="1" x14ac:dyDescent="0.25">
      <c r="B128" s="415"/>
      <c r="C128" s="420"/>
      <c r="D128" s="421"/>
      <c r="E128" s="421"/>
      <c r="F128" s="421"/>
      <c r="G128" s="421"/>
      <c r="H128" s="422"/>
      <c r="I128" s="68" t="s">
        <v>288</v>
      </c>
      <c r="J128" s="69"/>
      <c r="K128" s="69"/>
      <c r="L128" s="69"/>
      <c r="M128" s="69"/>
      <c r="N128" s="69"/>
      <c r="O128" s="69"/>
      <c r="P128" s="69"/>
      <c r="Q128" s="69"/>
      <c r="R128" s="70"/>
      <c r="S128" s="71"/>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s="72"/>
      <c r="CD128" s="72"/>
      <c r="CE128" s="72"/>
      <c r="CF128" s="72"/>
      <c r="CG128" s="72"/>
      <c r="CH128" s="72"/>
      <c r="CI128" s="72"/>
      <c r="CJ128" s="72"/>
      <c r="CK128" s="72"/>
      <c r="CL128" s="72"/>
      <c r="CM128" s="72"/>
      <c r="CN128" s="72"/>
      <c r="CO128" s="72"/>
      <c r="CP128" s="72"/>
      <c r="CQ128" s="72"/>
      <c r="CR128" s="72"/>
      <c r="CS128" s="72"/>
      <c r="CT128" s="72"/>
      <c r="CU128" s="72"/>
      <c r="CV128" s="72"/>
      <c r="CW128" s="72"/>
      <c r="CX128" s="72"/>
      <c r="CY128" s="72"/>
      <c r="CZ128" s="72"/>
      <c r="DA128" s="72"/>
      <c r="DB128" s="72"/>
      <c r="DC128" s="72"/>
      <c r="DD128" s="72"/>
      <c r="DE128" s="72"/>
      <c r="DF128" s="72"/>
      <c r="DG128" s="72"/>
      <c r="DH128" s="72"/>
      <c r="DI128" s="72"/>
      <c r="DJ128" s="72"/>
      <c r="DK128" s="72"/>
      <c r="DL128" s="72"/>
      <c r="DM128" s="72"/>
      <c r="DN128" s="72"/>
      <c r="DO128" s="72"/>
      <c r="DP128" s="72"/>
      <c r="DQ128" s="72"/>
      <c r="DR128" s="72"/>
      <c r="DS128" s="72"/>
      <c r="DT128" s="72"/>
      <c r="DU128" s="72"/>
      <c r="DV128" s="72"/>
      <c r="DW128" s="72"/>
      <c r="DX128" s="72"/>
      <c r="DY128" s="72"/>
      <c r="DZ128" s="72"/>
      <c r="EA128" s="72"/>
      <c r="EB128" s="72"/>
      <c r="EC128" s="72"/>
      <c r="ED128" s="72"/>
      <c r="EE128" s="72"/>
      <c r="EF128" s="72"/>
      <c r="EG128" s="72"/>
      <c r="EH128" s="72"/>
      <c r="EI128" s="72"/>
      <c r="EJ128" s="72"/>
      <c r="EK128" s="72"/>
      <c r="EL128" s="72"/>
      <c r="EM128" s="72"/>
      <c r="EN128" s="72"/>
      <c r="EO128" s="72"/>
      <c r="EP128" s="72"/>
      <c r="EQ128" s="72"/>
      <c r="ER128" s="72"/>
      <c r="ES128" s="72"/>
      <c r="ET128" s="72"/>
      <c r="EU128" s="72"/>
      <c r="EV128" s="72"/>
      <c r="EW128" s="72"/>
      <c r="EX128" s="72"/>
      <c r="EY128" s="72"/>
      <c r="EZ128" s="72"/>
      <c r="FA128" s="72"/>
      <c r="FB128" s="72"/>
      <c r="FC128" s="72"/>
      <c r="FD128" s="72"/>
      <c r="FE128" s="72"/>
      <c r="FF128" s="72"/>
      <c r="FG128" s="72"/>
      <c r="FH128" s="72"/>
      <c r="FI128" s="72"/>
      <c r="FJ128" s="72"/>
      <c r="FK128" s="72"/>
      <c r="FL128" s="72"/>
      <c r="FM128" s="72"/>
      <c r="FN128" s="72"/>
      <c r="FO128" s="72"/>
      <c r="FP128" s="72"/>
      <c r="FQ128" s="72"/>
      <c r="FR128" s="72"/>
      <c r="FS128" s="72"/>
      <c r="FT128" s="73"/>
    </row>
    <row r="129" spans="2:176" ht="15.75" customHeight="1" thickBot="1" x14ac:dyDescent="0.3">
      <c r="B129" s="416"/>
      <c r="C129" s="423"/>
      <c r="D129" s="424"/>
      <c r="E129" s="424"/>
      <c r="F129" s="424"/>
      <c r="G129" s="424"/>
      <c r="H129" s="425"/>
      <c r="I129" s="74" t="s">
        <v>289</v>
      </c>
      <c r="J129" s="75"/>
      <c r="K129" s="75"/>
      <c r="L129" s="75"/>
      <c r="M129" s="75"/>
      <c r="N129" s="75"/>
      <c r="O129" s="75"/>
      <c r="P129" s="75"/>
      <c r="Q129" s="75"/>
      <c r="R129" s="76"/>
      <c r="S129" s="77"/>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9"/>
    </row>
    <row r="130" spans="2:176" ht="15.75" customHeight="1" x14ac:dyDescent="0.25">
      <c r="B130" s="414" t="s">
        <v>1441</v>
      </c>
      <c r="C130" s="417"/>
      <c r="D130" s="418"/>
      <c r="E130" s="418"/>
      <c r="F130" s="418"/>
      <c r="G130" s="418"/>
      <c r="H130" s="419"/>
      <c r="I130" s="62" t="s">
        <v>285</v>
      </c>
      <c r="J130" s="63"/>
      <c r="K130" s="63"/>
      <c r="L130" s="63"/>
      <c r="M130" s="63"/>
      <c r="N130" s="63"/>
      <c r="O130" s="63"/>
      <c r="P130" s="63"/>
      <c r="Q130" s="63"/>
      <c r="R130" s="64"/>
      <c r="S130" s="65"/>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7"/>
    </row>
    <row r="131" spans="2:176" ht="15.75" customHeight="1" x14ac:dyDescent="0.25">
      <c r="B131" s="415"/>
      <c r="C131" s="420"/>
      <c r="D131" s="421"/>
      <c r="E131" s="421"/>
      <c r="F131" s="421"/>
      <c r="G131" s="421"/>
      <c r="H131" s="422"/>
      <c r="I131" s="68" t="s">
        <v>287</v>
      </c>
      <c r="J131" s="69"/>
      <c r="K131" s="69"/>
      <c r="L131" s="69"/>
      <c r="M131" s="69"/>
      <c r="N131" s="69"/>
      <c r="O131" s="69"/>
      <c r="P131" s="69"/>
      <c r="Q131" s="69"/>
      <c r="R131" s="70"/>
      <c r="S131" s="71"/>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s="72"/>
      <c r="CD131" s="72"/>
      <c r="CE131" s="72"/>
      <c r="CF131" s="72"/>
      <c r="CG131" s="72"/>
      <c r="CH131" s="72"/>
      <c r="CI131" s="72"/>
      <c r="CJ131" s="72"/>
      <c r="CK131" s="72"/>
      <c r="CL131" s="72"/>
      <c r="CM131" s="72"/>
      <c r="CN131" s="72"/>
      <c r="CO131" s="72"/>
      <c r="CP131" s="72"/>
      <c r="CQ131" s="72"/>
      <c r="CR131" s="72"/>
      <c r="CS131" s="72"/>
      <c r="CT131" s="72"/>
      <c r="CU131" s="72"/>
      <c r="CV131" s="72"/>
      <c r="CW131" s="72"/>
      <c r="CX131" s="72"/>
      <c r="CY131" s="72"/>
      <c r="CZ131" s="72"/>
      <c r="DA131" s="72"/>
      <c r="DB131" s="72"/>
      <c r="DC131" s="72"/>
      <c r="DD131" s="72"/>
      <c r="DE131" s="72"/>
      <c r="DF131" s="72"/>
      <c r="DG131" s="72"/>
      <c r="DH131" s="72"/>
      <c r="DI131" s="72"/>
      <c r="DJ131" s="72"/>
      <c r="DK131" s="72"/>
      <c r="DL131" s="72"/>
      <c r="DM131" s="72"/>
      <c r="DN131" s="72"/>
      <c r="DO131" s="72"/>
      <c r="DP131" s="72"/>
      <c r="DQ131" s="72"/>
      <c r="DR131" s="72"/>
      <c r="DS131" s="72"/>
      <c r="DT131" s="72"/>
      <c r="DU131" s="72"/>
      <c r="DV131" s="72"/>
      <c r="DW131" s="72"/>
      <c r="DX131" s="72"/>
      <c r="DY131" s="72"/>
      <c r="DZ131" s="72"/>
      <c r="EA131" s="72"/>
      <c r="EB131" s="72"/>
      <c r="EC131" s="72"/>
      <c r="ED131" s="72"/>
      <c r="EE131" s="72"/>
      <c r="EF131" s="72"/>
      <c r="EG131" s="72"/>
      <c r="EH131" s="72"/>
      <c r="EI131" s="72"/>
      <c r="EJ131" s="72"/>
      <c r="EK131" s="72"/>
      <c r="EL131" s="72"/>
      <c r="EM131" s="72"/>
      <c r="EN131" s="72"/>
      <c r="EO131" s="72"/>
      <c r="EP131" s="72"/>
      <c r="EQ131" s="72"/>
      <c r="ER131" s="72"/>
      <c r="ES131" s="72"/>
      <c r="ET131" s="72"/>
      <c r="EU131" s="72"/>
      <c r="EV131" s="72"/>
      <c r="EW131" s="72"/>
      <c r="EX131" s="72"/>
      <c r="EY131" s="72"/>
      <c r="EZ131" s="72"/>
      <c r="FA131" s="72"/>
      <c r="FB131" s="72"/>
      <c r="FC131" s="72"/>
      <c r="FD131" s="72"/>
      <c r="FE131" s="72"/>
      <c r="FF131" s="72"/>
      <c r="FG131" s="72"/>
      <c r="FH131" s="72"/>
      <c r="FI131" s="72"/>
      <c r="FJ131" s="72"/>
      <c r="FK131" s="72"/>
      <c r="FL131" s="72"/>
      <c r="FM131" s="72"/>
      <c r="FN131" s="72"/>
      <c r="FO131" s="72"/>
      <c r="FP131" s="72"/>
      <c r="FQ131" s="72"/>
      <c r="FR131" s="72"/>
      <c r="FS131" s="72"/>
      <c r="FT131" s="73"/>
    </row>
    <row r="132" spans="2:176" ht="15.75" customHeight="1" x14ac:dyDescent="0.25">
      <c r="B132" s="415"/>
      <c r="C132" s="420"/>
      <c r="D132" s="421"/>
      <c r="E132" s="421"/>
      <c r="F132" s="421"/>
      <c r="G132" s="421"/>
      <c r="H132" s="422"/>
      <c r="I132" s="68" t="s">
        <v>288</v>
      </c>
      <c r="J132" s="69"/>
      <c r="K132" s="69"/>
      <c r="L132" s="69"/>
      <c r="M132" s="69"/>
      <c r="N132" s="69"/>
      <c r="O132" s="69"/>
      <c r="P132" s="69"/>
      <c r="Q132" s="69"/>
      <c r="R132" s="70"/>
      <c r="S132" s="71"/>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3"/>
    </row>
    <row r="133" spans="2:176" ht="15.75" customHeight="1" thickBot="1" x14ac:dyDescent="0.3">
      <c r="B133" s="416"/>
      <c r="C133" s="423"/>
      <c r="D133" s="424"/>
      <c r="E133" s="424"/>
      <c r="F133" s="424"/>
      <c r="G133" s="424"/>
      <c r="H133" s="425"/>
      <c r="I133" s="74" t="s">
        <v>289</v>
      </c>
      <c r="J133" s="75"/>
      <c r="K133" s="75"/>
      <c r="L133" s="75"/>
      <c r="M133" s="75"/>
      <c r="N133" s="75"/>
      <c r="O133" s="75"/>
      <c r="P133" s="75"/>
      <c r="Q133" s="75"/>
      <c r="R133" s="76"/>
      <c r="S133" s="77"/>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9"/>
    </row>
    <row r="134" spans="2:176" ht="15.75" customHeight="1" x14ac:dyDescent="0.25">
      <c r="B134" s="414" t="s">
        <v>1442</v>
      </c>
      <c r="C134" s="417"/>
      <c r="D134" s="418"/>
      <c r="E134" s="418"/>
      <c r="F134" s="418"/>
      <c r="G134" s="418"/>
      <c r="H134" s="419"/>
      <c r="I134" s="62" t="s">
        <v>285</v>
      </c>
      <c r="J134" s="63"/>
      <c r="K134" s="63"/>
      <c r="L134" s="63"/>
      <c r="M134" s="63"/>
      <c r="N134" s="63"/>
      <c r="O134" s="63"/>
      <c r="P134" s="63"/>
      <c r="Q134" s="63"/>
      <c r="R134" s="64"/>
      <c r="S134" s="65"/>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7"/>
    </row>
    <row r="135" spans="2:176" ht="15.75" customHeight="1" x14ac:dyDescent="0.25">
      <c r="B135" s="415"/>
      <c r="C135" s="420"/>
      <c r="D135" s="421"/>
      <c r="E135" s="421"/>
      <c r="F135" s="421"/>
      <c r="G135" s="421"/>
      <c r="H135" s="422"/>
      <c r="I135" s="68" t="s">
        <v>287</v>
      </c>
      <c r="J135" s="69"/>
      <c r="K135" s="69"/>
      <c r="L135" s="69"/>
      <c r="M135" s="69"/>
      <c r="N135" s="69"/>
      <c r="O135" s="69"/>
      <c r="P135" s="69"/>
      <c r="Q135" s="69"/>
      <c r="R135" s="70"/>
      <c r="S135" s="71"/>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72"/>
      <c r="EK135" s="72"/>
      <c r="EL135" s="72"/>
      <c r="EM135" s="72"/>
      <c r="EN135" s="72"/>
      <c r="EO135" s="72"/>
      <c r="EP135" s="72"/>
      <c r="EQ135" s="72"/>
      <c r="ER135" s="72"/>
      <c r="ES135" s="72"/>
      <c r="ET135" s="72"/>
      <c r="EU135" s="72"/>
      <c r="EV135" s="72"/>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3"/>
    </row>
    <row r="136" spans="2:176" ht="15.75" customHeight="1" x14ac:dyDescent="0.25">
      <c r="B136" s="415"/>
      <c r="C136" s="420"/>
      <c r="D136" s="421"/>
      <c r="E136" s="421"/>
      <c r="F136" s="421"/>
      <c r="G136" s="421"/>
      <c r="H136" s="422"/>
      <c r="I136" s="68" t="s">
        <v>288</v>
      </c>
      <c r="J136" s="69"/>
      <c r="K136" s="69"/>
      <c r="L136" s="69"/>
      <c r="M136" s="69"/>
      <c r="N136" s="69"/>
      <c r="O136" s="69"/>
      <c r="P136" s="69"/>
      <c r="Q136" s="69"/>
      <c r="R136" s="70"/>
      <c r="S136" s="71"/>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72"/>
      <c r="EK136" s="72"/>
      <c r="EL136" s="72"/>
      <c r="EM136" s="72"/>
      <c r="EN136" s="72"/>
      <c r="EO136" s="72"/>
      <c r="EP136" s="72"/>
      <c r="EQ136" s="72"/>
      <c r="ER136" s="72"/>
      <c r="ES136" s="72"/>
      <c r="ET136" s="72"/>
      <c r="EU136" s="72"/>
      <c r="EV136" s="72"/>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3"/>
    </row>
    <row r="137" spans="2:176" ht="15.75" customHeight="1" thickBot="1" x14ac:dyDescent="0.3">
      <c r="B137" s="416"/>
      <c r="C137" s="423"/>
      <c r="D137" s="424"/>
      <c r="E137" s="424"/>
      <c r="F137" s="424"/>
      <c r="G137" s="424"/>
      <c r="H137" s="425"/>
      <c r="I137" s="74" t="s">
        <v>289</v>
      </c>
      <c r="J137" s="75"/>
      <c r="K137" s="75"/>
      <c r="L137" s="75"/>
      <c r="M137" s="75"/>
      <c r="N137" s="75"/>
      <c r="O137" s="75"/>
      <c r="P137" s="75"/>
      <c r="Q137" s="75"/>
      <c r="R137" s="76"/>
      <c r="S137" s="77"/>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78"/>
      <c r="FH137" s="78"/>
      <c r="FI137" s="78"/>
      <c r="FJ137" s="78"/>
      <c r="FK137" s="78"/>
      <c r="FL137" s="78"/>
      <c r="FM137" s="78"/>
      <c r="FN137" s="78"/>
      <c r="FO137" s="78"/>
      <c r="FP137" s="78"/>
      <c r="FQ137" s="78"/>
      <c r="FR137" s="78"/>
      <c r="FS137" s="78"/>
      <c r="FT137" s="79"/>
    </row>
    <row r="138" spans="2:176" ht="15.75" customHeight="1" x14ac:dyDescent="0.25">
      <c r="B138" s="414" t="s">
        <v>1443</v>
      </c>
      <c r="C138" s="417"/>
      <c r="D138" s="418"/>
      <c r="E138" s="418"/>
      <c r="F138" s="418"/>
      <c r="G138" s="418"/>
      <c r="H138" s="419"/>
      <c r="I138" s="62" t="s">
        <v>285</v>
      </c>
      <c r="J138" s="63"/>
      <c r="K138" s="63"/>
      <c r="L138" s="63"/>
      <c r="M138" s="63"/>
      <c r="N138" s="63"/>
      <c r="O138" s="63"/>
      <c r="P138" s="63"/>
      <c r="Q138" s="63"/>
      <c r="R138" s="64"/>
      <c r="S138" s="65"/>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7"/>
    </row>
    <row r="139" spans="2:176" ht="15.75" customHeight="1" x14ac:dyDescent="0.25">
      <c r="B139" s="415"/>
      <c r="C139" s="420"/>
      <c r="D139" s="421"/>
      <c r="E139" s="421"/>
      <c r="F139" s="421"/>
      <c r="G139" s="421"/>
      <c r="H139" s="422"/>
      <c r="I139" s="68" t="s">
        <v>287</v>
      </c>
      <c r="J139" s="69"/>
      <c r="K139" s="69"/>
      <c r="L139" s="69"/>
      <c r="M139" s="69"/>
      <c r="N139" s="69"/>
      <c r="O139" s="69"/>
      <c r="P139" s="69"/>
      <c r="Q139" s="69"/>
      <c r="R139" s="70"/>
      <c r="S139" s="71"/>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72"/>
      <c r="CE139" s="72"/>
      <c r="CF139" s="72"/>
      <c r="CG139" s="72"/>
      <c r="CH139" s="72"/>
      <c r="CI139" s="72"/>
      <c r="CJ139" s="72"/>
      <c r="CK139" s="72"/>
      <c r="CL139" s="72"/>
      <c r="CM139" s="72"/>
      <c r="CN139" s="72"/>
      <c r="CO139" s="72"/>
      <c r="CP139" s="72"/>
      <c r="CQ139" s="72"/>
      <c r="CR139" s="72"/>
      <c r="CS139" s="72"/>
      <c r="CT139" s="72"/>
      <c r="CU139" s="72"/>
      <c r="CV139" s="72"/>
      <c r="CW139" s="72"/>
      <c r="CX139" s="72"/>
      <c r="CY139" s="72"/>
      <c r="CZ139" s="72"/>
      <c r="DA139" s="72"/>
      <c r="DB139" s="72"/>
      <c r="DC139" s="72"/>
      <c r="DD139" s="72"/>
      <c r="DE139" s="72"/>
      <c r="DF139" s="72"/>
      <c r="DG139" s="72"/>
      <c r="DH139" s="72"/>
      <c r="DI139" s="72"/>
      <c r="DJ139" s="72"/>
      <c r="DK139" s="72"/>
      <c r="DL139" s="72"/>
      <c r="DM139" s="72"/>
      <c r="DN139" s="72"/>
      <c r="DO139" s="72"/>
      <c r="DP139" s="72"/>
      <c r="DQ139" s="72"/>
      <c r="DR139" s="72"/>
      <c r="DS139" s="72"/>
      <c r="DT139" s="72"/>
      <c r="DU139" s="72"/>
      <c r="DV139" s="72"/>
      <c r="DW139" s="72"/>
      <c r="DX139" s="72"/>
      <c r="DY139" s="72"/>
      <c r="DZ139" s="72"/>
      <c r="EA139" s="72"/>
      <c r="EB139" s="72"/>
      <c r="EC139" s="72"/>
      <c r="ED139" s="72"/>
      <c r="EE139" s="72"/>
      <c r="EF139" s="72"/>
      <c r="EG139" s="72"/>
      <c r="EH139" s="72"/>
      <c r="EI139" s="72"/>
      <c r="EJ139" s="72"/>
      <c r="EK139" s="72"/>
      <c r="EL139" s="72"/>
      <c r="EM139" s="72"/>
      <c r="EN139" s="72"/>
      <c r="EO139" s="72"/>
      <c r="EP139" s="72"/>
      <c r="EQ139" s="72"/>
      <c r="ER139" s="72"/>
      <c r="ES139" s="72"/>
      <c r="ET139" s="72"/>
      <c r="EU139" s="72"/>
      <c r="EV139" s="72"/>
      <c r="EW139" s="72"/>
      <c r="EX139" s="72"/>
      <c r="EY139" s="72"/>
      <c r="EZ139" s="72"/>
      <c r="FA139" s="72"/>
      <c r="FB139" s="72"/>
      <c r="FC139" s="72"/>
      <c r="FD139" s="72"/>
      <c r="FE139" s="72"/>
      <c r="FF139" s="72"/>
      <c r="FG139" s="72"/>
      <c r="FH139" s="72"/>
      <c r="FI139" s="72"/>
      <c r="FJ139" s="72"/>
      <c r="FK139" s="72"/>
      <c r="FL139" s="72"/>
      <c r="FM139" s="72"/>
      <c r="FN139" s="72"/>
      <c r="FO139" s="72"/>
      <c r="FP139" s="72"/>
      <c r="FQ139" s="72"/>
      <c r="FR139" s="72"/>
      <c r="FS139" s="72"/>
      <c r="FT139" s="73"/>
    </row>
    <row r="140" spans="2:176" ht="15.75" customHeight="1" x14ac:dyDescent="0.25">
      <c r="B140" s="415"/>
      <c r="C140" s="420"/>
      <c r="D140" s="421"/>
      <c r="E140" s="421"/>
      <c r="F140" s="421"/>
      <c r="G140" s="421"/>
      <c r="H140" s="422"/>
      <c r="I140" s="68" t="s">
        <v>288</v>
      </c>
      <c r="J140" s="69"/>
      <c r="K140" s="69"/>
      <c r="L140" s="69"/>
      <c r="M140" s="69"/>
      <c r="N140" s="69"/>
      <c r="O140" s="69"/>
      <c r="P140" s="69"/>
      <c r="Q140" s="69"/>
      <c r="R140" s="70"/>
      <c r="S140" s="71"/>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72"/>
      <c r="EK140" s="72"/>
      <c r="EL140" s="72"/>
      <c r="EM140" s="72"/>
      <c r="EN140" s="72"/>
      <c r="EO140" s="72"/>
      <c r="EP140" s="72"/>
      <c r="EQ140" s="72"/>
      <c r="ER140" s="72"/>
      <c r="ES140" s="72"/>
      <c r="ET140" s="72"/>
      <c r="EU140" s="72"/>
      <c r="EV140" s="72"/>
      <c r="EW140" s="72"/>
      <c r="EX140" s="72"/>
      <c r="EY140" s="72"/>
      <c r="EZ140" s="72"/>
      <c r="FA140" s="72"/>
      <c r="FB140" s="72"/>
      <c r="FC140" s="72"/>
      <c r="FD140" s="72"/>
      <c r="FE140" s="72"/>
      <c r="FF140" s="72"/>
      <c r="FG140" s="72"/>
      <c r="FH140" s="72"/>
      <c r="FI140" s="72"/>
      <c r="FJ140" s="72"/>
      <c r="FK140" s="72"/>
      <c r="FL140" s="72"/>
      <c r="FM140" s="72"/>
      <c r="FN140" s="72"/>
      <c r="FO140" s="72"/>
      <c r="FP140" s="72"/>
      <c r="FQ140" s="72"/>
      <c r="FR140" s="72"/>
      <c r="FS140" s="72"/>
      <c r="FT140" s="73"/>
    </row>
    <row r="141" spans="2:176" ht="15.75" customHeight="1" thickBot="1" x14ac:dyDescent="0.3">
      <c r="B141" s="416"/>
      <c r="C141" s="423"/>
      <c r="D141" s="424"/>
      <c r="E141" s="424"/>
      <c r="F141" s="424"/>
      <c r="G141" s="424"/>
      <c r="H141" s="425"/>
      <c r="I141" s="74" t="s">
        <v>289</v>
      </c>
      <c r="J141" s="75"/>
      <c r="K141" s="75"/>
      <c r="L141" s="75"/>
      <c r="M141" s="75"/>
      <c r="N141" s="75"/>
      <c r="O141" s="75"/>
      <c r="P141" s="75"/>
      <c r="Q141" s="75"/>
      <c r="R141" s="76"/>
      <c r="S141" s="77"/>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c r="EZ141" s="78"/>
      <c r="FA141" s="78"/>
      <c r="FB141" s="78"/>
      <c r="FC141" s="78"/>
      <c r="FD141" s="78"/>
      <c r="FE141" s="78"/>
      <c r="FF141" s="78"/>
      <c r="FG141" s="78"/>
      <c r="FH141" s="78"/>
      <c r="FI141" s="78"/>
      <c r="FJ141" s="78"/>
      <c r="FK141" s="78"/>
      <c r="FL141" s="78"/>
      <c r="FM141" s="78"/>
      <c r="FN141" s="78"/>
      <c r="FO141" s="78"/>
      <c r="FP141" s="78"/>
      <c r="FQ141" s="78"/>
      <c r="FR141" s="78"/>
      <c r="FS141" s="78"/>
      <c r="FT141" s="79"/>
    </row>
    <row r="142" spans="2:176" ht="15.75" customHeight="1" x14ac:dyDescent="0.25">
      <c r="B142" s="414" t="s">
        <v>1444</v>
      </c>
      <c r="C142" s="417"/>
      <c r="D142" s="418"/>
      <c r="E142" s="418"/>
      <c r="F142" s="418"/>
      <c r="G142" s="418"/>
      <c r="H142" s="419"/>
      <c r="I142" s="62" t="s">
        <v>285</v>
      </c>
      <c r="J142" s="63"/>
      <c r="K142" s="63"/>
      <c r="L142" s="63"/>
      <c r="M142" s="63"/>
      <c r="N142" s="63"/>
      <c r="O142" s="63"/>
      <c r="P142" s="63"/>
      <c r="Q142" s="63"/>
      <c r="R142" s="64"/>
      <c r="S142" s="65"/>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7"/>
    </row>
    <row r="143" spans="2:176" ht="15.75" customHeight="1" x14ac:dyDescent="0.25">
      <c r="B143" s="415"/>
      <c r="C143" s="420"/>
      <c r="D143" s="421"/>
      <c r="E143" s="421"/>
      <c r="F143" s="421"/>
      <c r="G143" s="421"/>
      <c r="H143" s="422"/>
      <c r="I143" s="68" t="s">
        <v>287</v>
      </c>
      <c r="J143" s="69"/>
      <c r="K143" s="69"/>
      <c r="L143" s="69"/>
      <c r="M143" s="69"/>
      <c r="N143" s="69"/>
      <c r="O143" s="69"/>
      <c r="P143" s="69"/>
      <c r="Q143" s="69"/>
      <c r="R143" s="70"/>
      <c r="S143" s="71"/>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72"/>
      <c r="EK143" s="72"/>
      <c r="EL143" s="72"/>
      <c r="EM143" s="72"/>
      <c r="EN143" s="72"/>
      <c r="EO143" s="72"/>
      <c r="EP143" s="72"/>
      <c r="EQ143" s="72"/>
      <c r="ER143" s="72"/>
      <c r="ES143" s="72"/>
      <c r="ET143" s="72"/>
      <c r="EU143" s="72"/>
      <c r="EV143" s="72"/>
      <c r="EW143" s="72"/>
      <c r="EX143" s="72"/>
      <c r="EY143" s="72"/>
      <c r="EZ143" s="72"/>
      <c r="FA143" s="72"/>
      <c r="FB143" s="72"/>
      <c r="FC143" s="72"/>
      <c r="FD143" s="72"/>
      <c r="FE143" s="72"/>
      <c r="FF143" s="72"/>
      <c r="FG143" s="72"/>
      <c r="FH143" s="72"/>
      <c r="FI143" s="72"/>
      <c r="FJ143" s="72"/>
      <c r="FK143" s="72"/>
      <c r="FL143" s="72"/>
      <c r="FM143" s="72"/>
      <c r="FN143" s="72"/>
      <c r="FO143" s="72"/>
      <c r="FP143" s="72"/>
      <c r="FQ143" s="72"/>
      <c r="FR143" s="72"/>
      <c r="FS143" s="72"/>
      <c r="FT143" s="73"/>
    </row>
    <row r="144" spans="2:176" ht="15.75" customHeight="1" x14ac:dyDescent="0.25">
      <c r="B144" s="415"/>
      <c r="C144" s="420"/>
      <c r="D144" s="421"/>
      <c r="E144" s="421"/>
      <c r="F144" s="421"/>
      <c r="G144" s="421"/>
      <c r="H144" s="422"/>
      <c r="I144" s="68" t="s">
        <v>288</v>
      </c>
      <c r="J144" s="69"/>
      <c r="K144" s="69"/>
      <c r="L144" s="69"/>
      <c r="M144" s="69"/>
      <c r="N144" s="69"/>
      <c r="O144" s="69"/>
      <c r="P144" s="69"/>
      <c r="Q144" s="69"/>
      <c r="R144" s="70"/>
      <c r="S144" s="71"/>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72"/>
      <c r="CE144" s="72"/>
      <c r="CF144" s="72"/>
      <c r="CG144" s="72"/>
      <c r="CH144" s="72"/>
      <c r="CI144" s="72"/>
      <c r="CJ144" s="72"/>
      <c r="CK144" s="72"/>
      <c r="CL144" s="72"/>
      <c r="CM144" s="72"/>
      <c r="CN144" s="72"/>
      <c r="CO144" s="72"/>
      <c r="CP144" s="72"/>
      <c r="CQ144" s="72"/>
      <c r="CR144" s="72"/>
      <c r="CS144" s="72"/>
      <c r="CT144" s="72"/>
      <c r="CU144" s="72"/>
      <c r="CV144" s="72"/>
      <c r="CW144" s="72"/>
      <c r="CX144" s="72"/>
      <c r="CY144" s="72"/>
      <c r="CZ144" s="72"/>
      <c r="DA144" s="72"/>
      <c r="DB144" s="72"/>
      <c r="DC144" s="72"/>
      <c r="DD144" s="72"/>
      <c r="DE144" s="72"/>
      <c r="DF144" s="72"/>
      <c r="DG144" s="72"/>
      <c r="DH144" s="72"/>
      <c r="DI144" s="72"/>
      <c r="DJ144" s="72"/>
      <c r="DK144" s="72"/>
      <c r="DL144" s="72"/>
      <c r="DM144" s="72"/>
      <c r="DN144" s="72"/>
      <c r="DO144" s="72"/>
      <c r="DP144" s="72"/>
      <c r="DQ144" s="72"/>
      <c r="DR144" s="72"/>
      <c r="DS144" s="72"/>
      <c r="DT144" s="72"/>
      <c r="DU144" s="72"/>
      <c r="DV144" s="72"/>
      <c r="DW144" s="72"/>
      <c r="DX144" s="72"/>
      <c r="DY144" s="72"/>
      <c r="DZ144" s="72"/>
      <c r="EA144" s="72"/>
      <c r="EB144" s="72"/>
      <c r="EC144" s="72"/>
      <c r="ED144" s="72"/>
      <c r="EE144" s="72"/>
      <c r="EF144" s="72"/>
      <c r="EG144" s="72"/>
      <c r="EH144" s="72"/>
      <c r="EI144" s="72"/>
      <c r="EJ144" s="72"/>
      <c r="EK144" s="72"/>
      <c r="EL144" s="72"/>
      <c r="EM144" s="72"/>
      <c r="EN144" s="72"/>
      <c r="EO144" s="72"/>
      <c r="EP144" s="72"/>
      <c r="EQ144" s="72"/>
      <c r="ER144" s="72"/>
      <c r="ES144" s="72"/>
      <c r="ET144" s="72"/>
      <c r="EU144" s="72"/>
      <c r="EV144" s="72"/>
      <c r="EW144" s="72"/>
      <c r="EX144" s="72"/>
      <c r="EY144" s="72"/>
      <c r="EZ144" s="72"/>
      <c r="FA144" s="72"/>
      <c r="FB144" s="72"/>
      <c r="FC144" s="72"/>
      <c r="FD144" s="72"/>
      <c r="FE144" s="72"/>
      <c r="FF144" s="72"/>
      <c r="FG144" s="72"/>
      <c r="FH144" s="72"/>
      <c r="FI144" s="72"/>
      <c r="FJ144" s="72"/>
      <c r="FK144" s="72"/>
      <c r="FL144" s="72"/>
      <c r="FM144" s="72"/>
      <c r="FN144" s="72"/>
      <c r="FO144" s="72"/>
      <c r="FP144" s="72"/>
      <c r="FQ144" s="72"/>
      <c r="FR144" s="72"/>
      <c r="FS144" s="72"/>
      <c r="FT144" s="73"/>
    </row>
    <row r="145" spans="2:176" ht="15.75" customHeight="1" thickBot="1" x14ac:dyDescent="0.3">
      <c r="B145" s="416"/>
      <c r="C145" s="423"/>
      <c r="D145" s="424"/>
      <c r="E145" s="424"/>
      <c r="F145" s="424"/>
      <c r="G145" s="424"/>
      <c r="H145" s="425"/>
      <c r="I145" s="74" t="s">
        <v>289</v>
      </c>
      <c r="J145" s="75"/>
      <c r="K145" s="75"/>
      <c r="L145" s="75"/>
      <c r="M145" s="75"/>
      <c r="N145" s="75"/>
      <c r="O145" s="75"/>
      <c r="P145" s="75"/>
      <c r="Q145" s="75"/>
      <c r="R145" s="76"/>
      <c r="S145" s="77"/>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78"/>
      <c r="FH145" s="78"/>
      <c r="FI145" s="78"/>
      <c r="FJ145" s="78"/>
      <c r="FK145" s="78"/>
      <c r="FL145" s="78"/>
      <c r="FM145" s="78"/>
      <c r="FN145" s="78"/>
      <c r="FO145" s="78"/>
      <c r="FP145" s="78"/>
      <c r="FQ145" s="78"/>
      <c r="FR145" s="78"/>
      <c r="FS145" s="78"/>
      <c r="FT145" s="79"/>
    </row>
    <row r="146" spans="2:176" ht="15.75" customHeight="1" x14ac:dyDescent="0.25">
      <c r="B146" s="414" t="s">
        <v>1445</v>
      </c>
      <c r="C146" s="417"/>
      <c r="D146" s="418"/>
      <c r="E146" s="418"/>
      <c r="F146" s="418"/>
      <c r="G146" s="418"/>
      <c r="H146" s="419"/>
      <c r="I146" s="62" t="s">
        <v>285</v>
      </c>
      <c r="J146" s="63"/>
      <c r="K146" s="63"/>
      <c r="L146" s="63"/>
      <c r="M146" s="63"/>
      <c r="N146" s="63"/>
      <c r="O146" s="63"/>
      <c r="P146" s="63"/>
      <c r="Q146" s="63"/>
      <c r="R146" s="64"/>
      <c r="S146" s="65"/>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7"/>
    </row>
    <row r="147" spans="2:176" ht="15.75" customHeight="1" x14ac:dyDescent="0.25">
      <c r="B147" s="415"/>
      <c r="C147" s="420"/>
      <c r="D147" s="421"/>
      <c r="E147" s="421"/>
      <c r="F147" s="421"/>
      <c r="G147" s="421"/>
      <c r="H147" s="422"/>
      <c r="I147" s="68" t="s">
        <v>287</v>
      </c>
      <c r="J147" s="69"/>
      <c r="K147" s="69"/>
      <c r="L147" s="69"/>
      <c r="M147" s="69"/>
      <c r="N147" s="69"/>
      <c r="O147" s="69"/>
      <c r="P147" s="69"/>
      <c r="Q147" s="69"/>
      <c r="R147" s="70"/>
      <c r="S147" s="71"/>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72"/>
      <c r="CE147" s="72"/>
      <c r="CF147" s="72"/>
      <c r="CG147" s="72"/>
      <c r="CH147" s="72"/>
      <c r="CI147" s="72"/>
      <c r="CJ147" s="72"/>
      <c r="CK147" s="72"/>
      <c r="CL147" s="72"/>
      <c r="CM147" s="72"/>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V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3"/>
    </row>
    <row r="148" spans="2:176" ht="15.75" customHeight="1" x14ac:dyDescent="0.25">
      <c r="B148" s="415"/>
      <c r="C148" s="420"/>
      <c r="D148" s="421"/>
      <c r="E148" s="421"/>
      <c r="F148" s="421"/>
      <c r="G148" s="421"/>
      <c r="H148" s="422"/>
      <c r="I148" s="68" t="s">
        <v>288</v>
      </c>
      <c r="J148" s="69"/>
      <c r="K148" s="69"/>
      <c r="L148" s="69"/>
      <c r="M148" s="69"/>
      <c r="N148" s="69"/>
      <c r="O148" s="69"/>
      <c r="P148" s="69"/>
      <c r="Q148" s="69"/>
      <c r="R148" s="70"/>
      <c r="S148" s="71"/>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72"/>
      <c r="EK148" s="72"/>
      <c r="EL148" s="72"/>
      <c r="EM148" s="72"/>
      <c r="EN148" s="72"/>
      <c r="EO148" s="72"/>
      <c r="EP148" s="72"/>
      <c r="EQ148" s="72"/>
      <c r="ER148" s="72"/>
      <c r="ES148" s="72"/>
      <c r="ET148" s="72"/>
      <c r="EU148" s="72"/>
      <c r="EV148" s="72"/>
      <c r="EW148" s="72"/>
      <c r="EX148" s="72"/>
      <c r="EY148" s="72"/>
      <c r="EZ148" s="72"/>
      <c r="FA148" s="72"/>
      <c r="FB148" s="72"/>
      <c r="FC148" s="72"/>
      <c r="FD148" s="72"/>
      <c r="FE148" s="72"/>
      <c r="FF148" s="72"/>
      <c r="FG148" s="72"/>
      <c r="FH148" s="72"/>
      <c r="FI148" s="72"/>
      <c r="FJ148" s="72"/>
      <c r="FK148" s="72"/>
      <c r="FL148" s="72"/>
      <c r="FM148" s="72"/>
      <c r="FN148" s="72"/>
      <c r="FO148" s="72"/>
      <c r="FP148" s="72"/>
      <c r="FQ148" s="72"/>
      <c r="FR148" s="72"/>
      <c r="FS148" s="72"/>
      <c r="FT148" s="73"/>
    </row>
    <row r="149" spans="2:176" ht="15.75" customHeight="1" thickBot="1" x14ac:dyDescent="0.3">
      <c r="B149" s="416"/>
      <c r="C149" s="423"/>
      <c r="D149" s="424"/>
      <c r="E149" s="424"/>
      <c r="F149" s="424"/>
      <c r="G149" s="424"/>
      <c r="H149" s="425"/>
      <c r="I149" s="74" t="s">
        <v>289</v>
      </c>
      <c r="J149" s="75"/>
      <c r="K149" s="75"/>
      <c r="L149" s="75"/>
      <c r="M149" s="75"/>
      <c r="N149" s="75"/>
      <c r="O149" s="75"/>
      <c r="P149" s="75"/>
      <c r="Q149" s="75"/>
      <c r="R149" s="76"/>
      <c r="S149" s="77"/>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9"/>
    </row>
    <row r="150" spans="2:176" ht="15.75" customHeight="1" x14ac:dyDescent="0.25">
      <c r="B150" s="414" t="s">
        <v>1446</v>
      </c>
      <c r="C150" s="426"/>
      <c r="D150" s="426"/>
      <c r="E150" s="426"/>
      <c r="F150" s="426"/>
      <c r="G150" s="426"/>
      <c r="H150" s="426"/>
      <c r="I150" s="62" t="s">
        <v>285</v>
      </c>
      <c r="J150" s="63"/>
      <c r="K150" s="63"/>
      <c r="L150" s="63"/>
      <c r="M150" s="63"/>
      <c r="N150" s="63"/>
      <c r="O150" s="63"/>
      <c r="P150" s="63"/>
      <c r="Q150" s="63"/>
      <c r="R150" s="64"/>
      <c r="S150" s="65"/>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7"/>
    </row>
    <row r="151" spans="2:176" ht="15.75" customHeight="1" x14ac:dyDescent="0.25">
      <c r="B151" s="415"/>
      <c r="C151" s="427"/>
      <c r="D151" s="427"/>
      <c r="E151" s="427"/>
      <c r="F151" s="427"/>
      <c r="G151" s="427"/>
      <c r="H151" s="427"/>
      <c r="I151" s="68" t="s">
        <v>287</v>
      </c>
      <c r="J151" s="69"/>
      <c r="K151" s="69"/>
      <c r="L151" s="69"/>
      <c r="M151" s="69"/>
      <c r="N151" s="69"/>
      <c r="O151" s="69"/>
      <c r="P151" s="69"/>
      <c r="Q151" s="69"/>
      <c r="R151" s="70"/>
      <c r="S151" s="71"/>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72"/>
      <c r="EK151" s="72"/>
      <c r="EL151" s="72"/>
      <c r="EM151" s="72"/>
      <c r="EN151" s="72"/>
      <c r="EO151" s="72"/>
      <c r="EP151" s="72"/>
      <c r="EQ151" s="72"/>
      <c r="ER151" s="72"/>
      <c r="ES151" s="72"/>
      <c r="ET151" s="72"/>
      <c r="EU151" s="72"/>
      <c r="EV151" s="72"/>
      <c r="EW151" s="72"/>
      <c r="EX151" s="72"/>
      <c r="EY151" s="72"/>
      <c r="EZ151" s="72"/>
      <c r="FA151" s="72"/>
      <c r="FB151" s="72"/>
      <c r="FC151" s="72"/>
      <c r="FD151" s="72"/>
      <c r="FE151" s="72"/>
      <c r="FF151" s="72"/>
      <c r="FG151" s="72"/>
      <c r="FH151" s="72"/>
      <c r="FI151" s="72"/>
      <c r="FJ151" s="72"/>
      <c r="FK151" s="72"/>
      <c r="FL151" s="72"/>
      <c r="FM151" s="72"/>
      <c r="FN151" s="72"/>
      <c r="FO151" s="72"/>
      <c r="FP151" s="72"/>
      <c r="FQ151" s="72"/>
      <c r="FR151" s="72"/>
      <c r="FS151" s="72"/>
      <c r="FT151" s="73"/>
    </row>
    <row r="152" spans="2:176" ht="15.75" customHeight="1" x14ac:dyDescent="0.25">
      <c r="B152" s="415"/>
      <c r="C152" s="427"/>
      <c r="D152" s="427"/>
      <c r="E152" s="427"/>
      <c r="F152" s="427"/>
      <c r="G152" s="427"/>
      <c r="H152" s="427"/>
      <c r="I152" s="68" t="s">
        <v>288</v>
      </c>
      <c r="J152" s="69"/>
      <c r="K152" s="69"/>
      <c r="L152" s="69"/>
      <c r="M152" s="69"/>
      <c r="N152" s="69"/>
      <c r="O152" s="69"/>
      <c r="P152" s="69"/>
      <c r="Q152" s="69"/>
      <c r="R152" s="70"/>
      <c r="S152" s="71"/>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72"/>
      <c r="CE152" s="72"/>
      <c r="CF152" s="72"/>
      <c r="CG152" s="72"/>
      <c r="CH152" s="72"/>
      <c r="CI152" s="72"/>
      <c r="CJ152" s="72"/>
      <c r="CK152" s="72"/>
      <c r="CL152" s="72"/>
      <c r="CM152" s="72"/>
      <c r="CN152" s="72"/>
      <c r="CO152" s="72"/>
      <c r="CP152" s="72"/>
      <c r="CQ152" s="72"/>
      <c r="CR152" s="72"/>
      <c r="CS152" s="72"/>
      <c r="CT152" s="72"/>
      <c r="CU152" s="72"/>
      <c r="CV152" s="72"/>
      <c r="CW152" s="72"/>
      <c r="CX152" s="72"/>
      <c r="CY152" s="72"/>
      <c r="CZ152" s="72"/>
      <c r="DA152" s="72"/>
      <c r="DB152" s="72"/>
      <c r="DC152" s="72"/>
      <c r="DD152" s="72"/>
      <c r="DE152" s="72"/>
      <c r="DF152" s="72"/>
      <c r="DG152" s="72"/>
      <c r="DH152" s="72"/>
      <c r="DI152" s="72"/>
      <c r="DJ152" s="72"/>
      <c r="DK152" s="72"/>
      <c r="DL152" s="72"/>
      <c r="DM152" s="72"/>
      <c r="DN152" s="72"/>
      <c r="DO152" s="72"/>
      <c r="DP152" s="72"/>
      <c r="DQ152" s="72"/>
      <c r="DR152" s="72"/>
      <c r="DS152" s="72"/>
      <c r="DT152" s="72"/>
      <c r="DU152" s="72"/>
      <c r="DV152" s="72"/>
      <c r="DW152" s="72"/>
      <c r="DX152" s="72"/>
      <c r="DY152" s="72"/>
      <c r="DZ152" s="72"/>
      <c r="EA152" s="72"/>
      <c r="EB152" s="72"/>
      <c r="EC152" s="72"/>
      <c r="ED152" s="72"/>
      <c r="EE152" s="72"/>
      <c r="EF152" s="72"/>
      <c r="EG152" s="72"/>
      <c r="EH152" s="72"/>
      <c r="EI152" s="72"/>
      <c r="EJ152" s="72"/>
      <c r="EK152" s="72"/>
      <c r="EL152" s="72"/>
      <c r="EM152" s="72"/>
      <c r="EN152" s="72"/>
      <c r="EO152" s="72"/>
      <c r="EP152" s="72"/>
      <c r="EQ152" s="72"/>
      <c r="ER152" s="72"/>
      <c r="ES152" s="72"/>
      <c r="ET152" s="72"/>
      <c r="EU152" s="72"/>
      <c r="EV152" s="72"/>
      <c r="EW152" s="72"/>
      <c r="EX152" s="72"/>
      <c r="EY152" s="72"/>
      <c r="EZ152" s="72"/>
      <c r="FA152" s="72"/>
      <c r="FB152" s="72"/>
      <c r="FC152" s="72"/>
      <c r="FD152" s="72"/>
      <c r="FE152" s="72"/>
      <c r="FF152" s="72"/>
      <c r="FG152" s="72"/>
      <c r="FH152" s="72"/>
      <c r="FI152" s="72"/>
      <c r="FJ152" s="72"/>
      <c r="FK152" s="72"/>
      <c r="FL152" s="72"/>
      <c r="FM152" s="72"/>
      <c r="FN152" s="72"/>
      <c r="FO152" s="72"/>
      <c r="FP152" s="72"/>
      <c r="FQ152" s="72"/>
      <c r="FR152" s="72"/>
      <c r="FS152" s="72"/>
      <c r="FT152" s="73"/>
    </row>
    <row r="153" spans="2:176" ht="15.75" customHeight="1" thickBot="1" x14ac:dyDescent="0.3">
      <c r="B153" s="416"/>
      <c r="C153" s="428"/>
      <c r="D153" s="428"/>
      <c r="E153" s="428"/>
      <c r="F153" s="428"/>
      <c r="G153" s="428"/>
      <c r="H153" s="428"/>
      <c r="I153" s="74" t="s">
        <v>289</v>
      </c>
      <c r="J153" s="75"/>
      <c r="K153" s="75"/>
      <c r="L153" s="75"/>
      <c r="M153" s="75"/>
      <c r="N153" s="75"/>
      <c r="O153" s="75"/>
      <c r="P153" s="75"/>
      <c r="Q153" s="75"/>
      <c r="R153" s="76"/>
      <c r="S153" s="77"/>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9"/>
    </row>
    <row r="154" spans="2:176" ht="15.75" customHeight="1" x14ac:dyDescent="0.25">
      <c r="B154" s="414" t="s">
        <v>1447</v>
      </c>
      <c r="C154" s="417"/>
      <c r="D154" s="418"/>
      <c r="E154" s="418"/>
      <c r="F154" s="418"/>
      <c r="G154" s="418"/>
      <c r="H154" s="419"/>
      <c r="I154" s="62" t="s">
        <v>285</v>
      </c>
      <c r="J154" s="63"/>
      <c r="K154" s="63"/>
      <c r="L154" s="63"/>
      <c r="M154" s="63"/>
      <c r="N154" s="63"/>
      <c r="O154" s="63"/>
      <c r="P154" s="63"/>
      <c r="Q154" s="63"/>
      <c r="R154" s="64"/>
      <c r="S154" s="65"/>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7"/>
    </row>
    <row r="155" spans="2:176" ht="15.75" customHeight="1" x14ac:dyDescent="0.25">
      <c r="B155" s="415"/>
      <c r="C155" s="420"/>
      <c r="D155" s="421"/>
      <c r="E155" s="421"/>
      <c r="F155" s="421"/>
      <c r="G155" s="421"/>
      <c r="H155" s="422"/>
      <c r="I155" s="68" t="s">
        <v>287</v>
      </c>
      <c r="J155" s="69"/>
      <c r="K155" s="69"/>
      <c r="L155" s="69"/>
      <c r="M155" s="69"/>
      <c r="N155" s="69"/>
      <c r="O155" s="69"/>
      <c r="P155" s="69"/>
      <c r="Q155" s="69"/>
      <c r="R155" s="70"/>
      <c r="S155" s="71"/>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72"/>
      <c r="EK155" s="72"/>
      <c r="EL155" s="72"/>
      <c r="EM155" s="72"/>
      <c r="EN155" s="72"/>
      <c r="EO155" s="72"/>
      <c r="EP155" s="72"/>
      <c r="EQ155" s="72"/>
      <c r="ER155" s="72"/>
      <c r="ES155" s="72"/>
      <c r="ET155" s="72"/>
      <c r="EU155" s="72"/>
      <c r="EV155" s="72"/>
      <c r="EW155" s="72"/>
      <c r="EX155" s="72"/>
      <c r="EY155" s="72"/>
      <c r="EZ155" s="72"/>
      <c r="FA155" s="72"/>
      <c r="FB155" s="72"/>
      <c r="FC155" s="72"/>
      <c r="FD155" s="72"/>
      <c r="FE155" s="72"/>
      <c r="FF155" s="72"/>
      <c r="FG155" s="72"/>
      <c r="FH155" s="72"/>
      <c r="FI155" s="72"/>
      <c r="FJ155" s="72"/>
      <c r="FK155" s="72"/>
      <c r="FL155" s="72"/>
      <c r="FM155" s="72"/>
      <c r="FN155" s="72"/>
      <c r="FO155" s="72"/>
      <c r="FP155" s="72"/>
      <c r="FQ155" s="72"/>
      <c r="FR155" s="72"/>
      <c r="FS155" s="72"/>
      <c r="FT155" s="73"/>
    </row>
    <row r="156" spans="2:176" ht="15.75" customHeight="1" x14ac:dyDescent="0.25">
      <c r="B156" s="415"/>
      <c r="C156" s="420"/>
      <c r="D156" s="421"/>
      <c r="E156" s="421"/>
      <c r="F156" s="421"/>
      <c r="G156" s="421"/>
      <c r="H156" s="422"/>
      <c r="I156" s="68" t="s">
        <v>288</v>
      </c>
      <c r="J156" s="69"/>
      <c r="K156" s="69"/>
      <c r="L156" s="69"/>
      <c r="M156" s="69"/>
      <c r="N156" s="69"/>
      <c r="O156" s="69"/>
      <c r="P156" s="69"/>
      <c r="Q156" s="69"/>
      <c r="R156" s="70"/>
      <c r="S156" s="71"/>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72"/>
      <c r="CE156" s="72"/>
      <c r="CF156" s="72"/>
      <c r="CG156" s="72"/>
      <c r="CH156" s="72"/>
      <c r="CI156" s="72"/>
      <c r="CJ156" s="72"/>
      <c r="CK156" s="72"/>
      <c r="CL156" s="72"/>
      <c r="CM156" s="72"/>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72"/>
      <c r="EK156" s="72"/>
      <c r="EL156" s="72"/>
      <c r="EM156" s="72"/>
      <c r="EN156" s="72"/>
      <c r="EO156" s="72"/>
      <c r="EP156" s="72"/>
      <c r="EQ156" s="72"/>
      <c r="ER156" s="72"/>
      <c r="ES156" s="72"/>
      <c r="ET156" s="72"/>
      <c r="EU156" s="72"/>
      <c r="EV156" s="72"/>
      <c r="EW156" s="72"/>
      <c r="EX156" s="72"/>
      <c r="EY156" s="72"/>
      <c r="EZ156" s="72"/>
      <c r="FA156" s="72"/>
      <c r="FB156" s="72"/>
      <c r="FC156" s="72"/>
      <c r="FD156" s="72"/>
      <c r="FE156" s="72"/>
      <c r="FF156" s="72"/>
      <c r="FG156" s="72"/>
      <c r="FH156" s="72"/>
      <c r="FI156" s="72"/>
      <c r="FJ156" s="72"/>
      <c r="FK156" s="72"/>
      <c r="FL156" s="72"/>
      <c r="FM156" s="72"/>
      <c r="FN156" s="72"/>
      <c r="FO156" s="72"/>
      <c r="FP156" s="72"/>
      <c r="FQ156" s="72"/>
      <c r="FR156" s="72"/>
      <c r="FS156" s="72"/>
      <c r="FT156" s="73"/>
    </row>
    <row r="157" spans="2:176" ht="15.75" customHeight="1" thickBot="1" x14ac:dyDescent="0.3">
      <c r="B157" s="416"/>
      <c r="C157" s="423"/>
      <c r="D157" s="424"/>
      <c r="E157" s="424"/>
      <c r="F157" s="424"/>
      <c r="G157" s="424"/>
      <c r="H157" s="425"/>
      <c r="I157" s="74" t="s">
        <v>289</v>
      </c>
      <c r="J157" s="75"/>
      <c r="K157" s="75"/>
      <c r="L157" s="75"/>
      <c r="M157" s="75"/>
      <c r="N157" s="75"/>
      <c r="O157" s="75"/>
      <c r="P157" s="75"/>
      <c r="Q157" s="75"/>
      <c r="R157" s="76"/>
      <c r="S157" s="77"/>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9"/>
    </row>
    <row r="158" spans="2:176" ht="15.75" customHeight="1" x14ac:dyDescent="0.25">
      <c r="B158" s="414" t="s">
        <v>1448</v>
      </c>
      <c r="C158" s="417"/>
      <c r="D158" s="418"/>
      <c r="E158" s="418"/>
      <c r="F158" s="418"/>
      <c r="G158" s="418"/>
      <c r="H158" s="419"/>
      <c r="I158" s="62" t="s">
        <v>285</v>
      </c>
      <c r="J158" s="63"/>
      <c r="K158" s="63"/>
      <c r="L158" s="63"/>
      <c r="M158" s="63"/>
      <c r="N158" s="63"/>
      <c r="O158" s="63"/>
      <c r="P158" s="63"/>
      <c r="Q158" s="63"/>
      <c r="R158" s="64"/>
      <c r="S158" s="65"/>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7"/>
    </row>
    <row r="159" spans="2:176" ht="15.75" customHeight="1" x14ac:dyDescent="0.25">
      <c r="B159" s="415"/>
      <c r="C159" s="420"/>
      <c r="D159" s="421"/>
      <c r="E159" s="421"/>
      <c r="F159" s="421"/>
      <c r="G159" s="421"/>
      <c r="H159" s="422"/>
      <c r="I159" s="68" t="s">
        <v>287</v>
      </c>
      <c r="J159" s="69"/>
      <c r="K159" s="69"/>
      <c r="L159" s="69"/>
      <c r="M159" s="69"/>
      <c r="N159" s="69"/>
      <c r="O159" s="69"/>
      <c r="P159" s="69"/>
      <c r="Q159" s="69"/>
      <c r="R159" s="70"/>
      <c r="S159" s="71"/>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c r="EP159" s="72"/>
      <c r="EQ159" s="72"/>
      <c r="ER159" s="72"/>
      <c r="ES159" s="72"/>
      <c r="ET159" s="72"/>
      <c r="EU159" s="72"/>
      <c r="EV159" s="72"/>
      <c r="EW159" s="72"/>
      <c r="EX159" s="72"/>
      <c r="EY159" s="72"/>
      <c r="EZ159" s="72"/>
      <c r="FA159" s="72"/>
      <c r="FB159" s="72"/>
      <c r="FC159" s="72"/>
      <c r="FD159" s="72"/>
      <c r="FE159" s="72"/>
      <c r="FF159" s="72"/>
      <c r="FG159" s="72"/>
      <c r="FH159" s="72"/>
      <c r="FI159" s="72"/>
      <c r="FJ159" s="72"/>
      <c r="FK159" s="72"/>
      <c r="FL159" s="72"/>
      <c r="FM159" s="72"/>
      <c r="FN159" s="72"/>
      <c r="FO159" s="72"/>
      <c r="FP159" s="72"/>
      <c r="FQ159" s="72"/>
      <c r="FR159" s="72"/>
      <c r="FS159" s="72"/>
      <c r="FT159" s="73"/>
    </row>
    <row r="160" spans="2:176" ht="15.75" customHeight="1" x14ac:dyDescent="0.25">
      <c r="B160" s="415"/>
      <c r="C160" s="420"/>
      <c r="D160" s="421"/>
      <c r="E160" s="421"/>
      <c r="F160" s="421"/>
      <c r="G160" s="421"/>
      <c r="H160" s="422"/>
      <c r="I160" s="68" t="s">
        <v>288</v>
      </c>
      <c r="J160" s="69"/>
      <c r="K160" s="69"/>
      <c r="L160" s="69"/>
      <c r="M160" s="69"/>
      <c r="N160" s="69"/>
      <c r="O160" s="69"/>
      <c r="P160" s="69"/>
      <c r="Q160" s="69"/>
      <c r="R160" s="70"/>
      <c r="S160" s="71"/>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72"/>
      <c r="CE160" s="72"/>
      <c r="CF160" s="72"/>
      <c r="CG160" s="72"/>
      <c r="CH160" s="72"/>
      <c r="CI160" s="72"/>
      <c r="CJ160" s="72"/>
      <c r="CK160" s="72"/>
      <c r="CL160" s="72"/>
      <c r="CM160" s="72"/>
      <c r="CN160" s="72"/>
      <c r="CO160" s="72"/>
      <c r="CP160" s="72"/>
      <c r="CQ160" s="72"/>
      <c r="CR160" s="72"/>
      <c r="CS160" s="72"/>
      <c r="CT160" s="72"/>
      <c r="CU160" s="72"/>
      <c r="CV160" s="72"/>
      <c r="CW160" s="72"/>
      <c r="CX160" s="72"/>
      <c r="CY160" s="72"/>
      <c r="CZ160" s="72"/>
      <c r="DA160" s="72"/>
      <c r="DB160" s="72"/>
      <c r="DC160" s="72"/>
      <c r="DD160" s="72"/>
      <c r="DE160" s="72"/>
      <c r="DF160" s="72"/>
      <c r="DG160" s="72"/>
      <c r="DH160" s="72"/>
      <c r="DI160" s="72"/>
      <c r="DJ160" s="72"/>
      <c r="DK160" s="72"/>
      <c r="DL160" s="72"/>
      <c r="DM160" s="72"/>
      <c r="DN160" s="72"/>
      <c r="DO160" s="72"/>
      <c r="DP160" s="72"/>
      <c r="DQ160" s="72"/>
      <c r="DR160" s="72"/>
      <c r="DS160" s="72"/>
      <c r="DT160" s="72"/>
      <c r="DU160" s="72"/>
      <c r="DV160" s="72"/>
      <c r="DW160" s="72"/>
      <c r="DX160" s="72"/>
      <c r="DY160" s="72"/>
      <c r="DZ160" s="72"/>
      <c r="EA160" s="72"/>
      <c r="EB160" s="72"/>
      <c r="EC160" s="72"/>
      <c r="ED160" s="72"/>
      <c r="EE160" s="72"/>
      <c r="EF160" s="72"/>
      <c r="EG160" s="72"/>
      <c r="EH160" s="72"/>
      <c r="EI160" s="72"/>
      <c r="EJ160" s="72"/>
      <c r="EK160" s="72"/>
      <c r="EL160" s="72"/>
      <c r="EM160" s="72"/>
      <c r="EN160" s="72"/>
      <c r="EO160" s="72"/>
      <c r="EP160" s="72"/>
      <c r="EQ160" s="72"/>
      <c r="ER160" s="72"/>
      <c r="ES160" s="72"/>
      <c r="ET160" s="72"/>
      <c r="EU160" s="72"/>
      <c r="EV160" s="72"/>
      <c r="EW160" s="72"/>
      <c r="EX160" s="72"/>
      <c r="EY160" s="72"/>
      <c r="EZ160" s="72"/>
      <c r="FA160" s="72"/>
      <c r="FB160" s="72"/>
      <c r="FC160" s="72"/>
      <c r="FD160" s="72"/>
      <c r="FE160" s="72"/>
      <c r="FF160" s="72"/>
      <c r="FG160" s="72"/>
      <c r="FH160" s="72"/>
      <c r="FI160" s="72"/>
      <c r="FJ160" s="72"/>
      <c r="FK160" s="72"/>
      <c r="FL160" s="72"/>
      <c r="FM160" s="72"/>
      <c r="FN160" s="72"/>
      <c r="FO160" s="72"/>
      <c r="FP160" s="72"/>
      <c r="FQ160" s="72"/>
      <c r="FR160" s="72"/>
      <c r="FS160" s="72"/>
      <c r="FT160" s="73"/>
    </row>
    <row r="161" spans="2:176" ht="15.75" customHeight="1" thickBot="1" x14ac:dyDescent="0.3">
      <c r="B161" s="416"/>
      <c r="C161" s="423"/>
      <c r="D161" s="424"/>
      <c r="E161" s="424"/>
      <c r="F161" s="424"/>
      <c r="G161" s="424"/>
      <c r="H161" s="425"/>
      <c r="I161" s="74" t="s">
        <v>289</v>
      </c>
      <c r="J161" s="75"/>
      <c r="K161" s="75"/>
      <c r="L161" s="75"/>
      <c r="M161" s="75"/>
      <c r="N161" s="75"/>
      <c r="O161" s="75"/>
      <c r="P161" s="75"/>
      <c r="Q161" s="75"/>
      <c r="R161" s="76"/>
      <c r="S161" s="77"/>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9"/>
    </row>
    <row r="162" spans="2:176" ht="15.75" customHeight="1" x14ac:dyDescent="0.25">
      <c r="B162" s="414" t="s">
        <v>1449</v>
      </c>
      <c r="C162" s="417"/>
      <c r="D162" s="418"/>
      <c r="E162" s="418"/>
      <c r="F162" s="418"/>
      <c r="G162" s="418"/>
      <c r="H162" s="419"/>
      <c r="I162" s="62" t="s">
        <v>285</v>
      </c>
      <c r="J162" s="63"/>
      <c r="K162" s="63"/>
      <c r="L162" s="63"/>
      <c r="M162" s="63"/>
      <c r="N162" s="63"/>
      <c r="O162" s="63"/>
      <c r="P162" s="63"/>
      <c r="Q162" s="63"/>
      <c r="R162" s="64"/>
      <c r="S162" s="65"/>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7"/>
    </row>
    <row r="163" spans="2:176" ht="15.75" customHeight="1" x14ac:dyDescent="0.25">
      <c r="B163" s="415"/>
      <c r="C163" s="420"/>
      <c r="D163" s="421"/>
      <c r="E163" s="421"/>
      <c r="F163" s="421"/>
      <c r="G163" s="421"/>
      <c r="H163" s="422"/>
      <c r="I163" s="68" t="s">
        <v>287</v>
      </c>
      <c r="J163" s="69"/>
      <c r="K163" s="69"/>
      <c r="L163" s="69"/>
      <c r="M163" s="69"/>
      <c r="N163" s="69"/>
      <c r="O163" s="69"/>
      <c r="P163" s="69"/>
      <c r="Q163" s="69"/>
      <c r="R163" s="70"/>
      <c r="S163" s="71"/>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72"/>
      <c r="ER163" s="72"/>
      <c r="ES163" s="72"/>
      <c r="ET163" s="72"/>
      <c r="EU163" s="72"/>
      <c r="EV163" s="72"/>
      <c r="EW163" s="72"/>
      <c r="EX163" s="72"/>
      <c r="EY163" s="72"/>
      <c r="EZ163" s="72"/>
      <c r="FA163" s="72"/>
      <c r="FB163" s="72"/>
      <c r="FC163" s="72"/>
      <c r="FD163" s="72"/>
      <c r="FE163" s="72"/>
      <c r="FF163" s="72"/>
      <c r="FG163" s="72"/>
      <c r="FH163" s="72"/>
      <c r="FI163" s="72"/>
      <c r="FJ163" s="72"/>
      <c r="FK163" s="72"/>
      <c r="FL163" s="72"/>
      <c r="FM163" s="72"/>
      <c r="FN163" s="72"/>
      <c r="FO163" s="72"/>
      <c r="FP163" s="72"/>
      <c r="FQ163" s="72"/>
      <c r="FR163" s="72"/>
      <c r="FS163" s="72"/>
      <c r="FT163" s="73"/>
    </row>
    <row r="164" spans="2:176" ht="15.75" customHeight="1" x14ac:dyDescent="0.25">
      <c r="B164" s="415"/>
      <c r="C164" s="420"/>
      <c r="D164" s="421"/>
      <c r="E164" s="421"/>
      <c r="F164" s="421"/>
      <c r="G164" s="421"/>
      <c r="H164" s="422"/>
      <c r="I164" s="68" t="s">
        <v>288</v>
      </c>
      <c r="J164" s="69"/>
      <c r="K164" s="69"/>
      <c r="L164" s="69"/>
      <c r="M164" s="69"/>
      <c r="N164" s="69"/>
      <c r="O164" s="69"/>
      <c r="P164" s="69"/>
      <c r="Q164" s="69"/>
      <c r="R164" s="70"/>
      <c r="S164" s="71"/>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72"/>
      <c r="CE164" s="72"/>
      <c r="CF164" s="72"/>
      <c r="CG164" s="72"/>
      <c r="CH164" s="72"/>
      <c r="CI164" s="72"/>
      <c r="CJ164" s="72"/>
      <c r="CK164" s="72"/>
      <c r="CL164" s="72"/>
      <c r="CM164" s="72"/>
      <c r="CN164" s="72"/>
      <c r="CO164" s="72"/>
      <c r="CP164" s="72"/>
      <c r="CQ164" s="72"/>
      <c r="CR164" s="72"/>
      <c r="CS164" s="72"/>
      <c r="CT164" s="72"/>
      <c r="CU164" s="72"/>
      <c r="CV164" s="72"/>
      <c r="CW164" s="72"/>
      <c r="CX164" s="72"/>
      <c r="CY164" s="72"/>
      <c r="CZ164" s="72"/>
      <c r="DA164" s="72"/>
      <c r="DB164" s="72"/>
      <c r="DC164" s="72"/>
      <c r="DD164" s="72"/>
      <c r="DE164" s="72"/>
      <c r="DF164" s="72"/>
      <c r="DG164" s="72"/>
      <c r="DH164" s="72"/>
      <c r="DI164" s="72"/>
      <c r="DJ164" s="72"/>
      <c r="DK164" s="72"/>
      <c r="DL164" s="72"/>
      <c r="DM164" s="72"/>
      <c r="DN164" s="72"/>
      <c r="DO164" s="72"/>
      <c r="DP164" s="72"/>
      <c r="DQ164" s="72"/>
      <c r="DR164" s="72"/>
      <c r="DS164" s="72"/>
      <c r="DT164" s="72"/>
      <c r="DU164" s="72"/>
      <c r="DV164" s="72"/>
      <c r="DW164" s="72"/>
      <c r="DX164" s="72"/>
      <c r="DY164" s="72"/>
      <c r="DZ164" s="72"/>
      <c r="EA164" s="72"/>
      <c r="EB164" s="72"/>
      <c r="EC164" s="72"/>
      <c r="ED164" s="72"/>
      <c r="EE164" s="72"/>
      <c r="EF164" s="72"/>
      <c r="EG164" s="72"/>
      <c r="EH164" s="72"/>
      <c r="EI164" s="72"/>
      <c r="EJ164" s="72"/>
      <c r="EK164" s="72"/>
      <c r="EL164" s="72"/>
      <c r="EM164" s="72"/>
      <c r="EN164" s="72"/>
      <c r="EO164" s="72"/>
      <c r="EP164" s="72"/>
      <c r="EQ164" s="72"/>
      <c r="ER164" s="72"/>
      <c r="ES164" s="72"/>
      <c r="ET164" s="72"/>
      <c r="EU164" s="72"/>
      <c r="EV164" s="72"/>
      <c r="EW164" s="72"/>
      <c r="EX164" s="72"/>
      <c r="EY164" s="72"/>
      <c r="EZ164" s="72"/>
      <c r="FA164" s="72"/>
      <c r="FB164" s="72"/>
      <c r="FC164" s="72"/>
      <c r="FD164" s="72"/>
      <c r="FE164" s="72"/>
      <c r="FF164" s="72"/>
      <c r="FG164" s="72"/>
      <c r="FH164" s="72"/>
      <c r="FI164" s="72"/>
      <c r="FJ164" s="72"/>
      <c r="FK164" s="72"/>
      <c r="FL164" s="72"/>
      <c r="FM164" s="72"/>
      <c r="FN164" s="72"/>
      <c r="FO164" s="72"/>
      <c r="FP164" s="72"/>
      <c r="FQ164" s="72"/>
      <c r="FR164" s="72"/>
      <c r="FS164" s="72"/>
      <c r="FT164" s="73"/>
    </row>
    <row r="165" spans="2:176" ht="15.75" customHeight="1" thickBot="1" x14ac:dyDescent="0.3">
      <c r="B165" s="416"/>
      <c r="C165" s="423"/>
      <c r="D165" s="424"/>
      <c r="E165" s="424"/>
      <c r="F165" s="424"/>
      <c r="G165" s="424"/>
      <c r="H165" s="425"/>
      <c r="I165" s="74" t="s">
        <v>289</v>
      </c>
      <c r="J165" s="75"/>
      <c r="K165" s="75"/>
      <c r="L165" s="75"/>
      <c r="M165" s="75"/>
      <c r="N165" s="75"/>
      <c r="O165" s="75"/>
      <c r="P165" s="75"/>
      <c r="Q165" s="75"/>
      <c r="R165" s="76"/>
      <c r="S165" s="77"/>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78"/>
      <c r="CQ165" s="78"/>
      <c r="CR165" s="78"/>
      <c r="CS165" s="78"/>
      <c r="CT165" s="78"/>
      <c r="CU165" s="78"/>
      <c r="CV165" s="78"/>
      <c r="CW165" s="78"/>
      <c r="CX165" s="78"/>
      <c r="CY165" s="78"/>
      <c r="CZ165" s="78"/>
      <c r="DA165" s="78"/>
      <c r="DB165" s="78"/>
      <c r="DC165" s="78"/>
      <c r="DD165" s="78"/>
      <c r="DE165" s="78"/>
      <c r="DF165" s="78"/>
      <c r="DG165" s="78"/>
      <c r="DH165" s="78"/>
      <c r="DI165" s="78"/>
      <c r="DJ165" s="78"/>
      <c r="DK165" s="78"/>
      <c r="DL165" s="78"/>
      <c r="DM165" s="78"/>
      <c r="DN165" s="78"/>
      <c r="DO165" s="78"/>
      <c r="DP165" s="78"/>
      <c r="DQ165" s="78"/>
      <c r="DR165" s="78"/>
      <c r="DS165" s="78"/>
      <c r="DT165" s="78"/>
      <c r="DU165" s="78"/>
      <c r="DV165" s="78"/>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78"/>
      <c r="EW165" s="78"/>
      <c r="EX165" s="78"/>
      <c r="EY165" s="78"/>
      <c r="EZ165" s="78"/>
      <c r="FA165" s="78"/>
      <c r="FB165" s="78"/>
      <c r="FC165" s="78"/>
      <c r="FD165" s="78"/>
      <c r="FE165" s="78"/>
      <c r="FF165" s="78"/>
      <c r="FG165" s="78"/>
      <c r="FH165" s="78"/>
      <c r="FI165" s="78"/>
      <c r="FJ165" s="78"/>
      <c r="FK165" s="78"/>
      <c r="FL165" s="78"/>
      <c r="FM165" s="78"/>
      <c r="FN165" s="78"/>
      <c r="FO165" s="78"/>
      <c r="FP165" s="78"/>
      <c r="FQ165" s="78"/>
      <c r="FR165" s="78"/>
      <c r="FS165" s="78"/>
      <c r="FT165" s="79"/>
    </row>
    <row r="166" spans="2:176" ht="15.75" customHeight="1" x14ac:dyDescent="0.25">
      <c r="B166" s="414" t="s">
        <v>1450</v>
      </c>
      <c r="C166" s="417"/>
      <c r="D166" s="418"/>
      <c r="E166" s="418"/>
      <c r="F166" s="418"/>
      <c r="G166" s="418"/>
      <c r="H166" s="419"/>
      <c r="I166" s="62" t="s">
        <v>285</v>
      </c>
      <c r="J166" s="63"/>
      <c r="K166" s="63"/>
      <c r="L166" s="63"/>
      <c r="M166" s="63"/>
      <c r="N166" s="63"/>
      <c r="O166" s="63"/>
      <c r="P166" s="63"/>
      <c r="Q166" s="63"/>
      <c r="R166" s="64"/>
      <c r="S166" s="65"/>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7"/>
    </row>
    <row r="167" spans="2:176" ht="15.75" customHeight="1" x14ac:dyDescent="0.25">
      <c r="B167" s="415"/>
      <c r="C167" s="420"/>
      <c r="D167" s="421"/>
      <c r="E167" s="421"/>
      <c r="F167" s="421"/>
      <c r="G167" s="421"/>
      <c r="H167" s="422"/>
      <c r="I167" s="68" t="s">
        <v>287</v>
      </c>
      <c r="J167" s="69"/>
      <c r="K167" s="69"/>
      <c r="L167" s="69"/>
      <c r="M167" s="69"/>
      <c r="N167" s="69"/>
      <c r="O167" s="69"/>
      <c r="P167" s="69"/>
      <c r="Q167" s="69"/>
      <c r="R167" s="70"/>
      <c r="S167" s="71"/>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2"/>
      <c r="CZ167" s="72"/>
      <c r="DA167" s="72"/>
      <c r="DB167" s="72"/>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72"/>
      <c r="EV167" s="72"/>
      <c r="EW167" s="72"/>
      <c r="EX167" s="72"/>
      <c r="EY167" s="72"/>
      <c r="EZ167" s="72"/>
      <c r="FA167" s="72"/>
      <c r="FB167" s="72"/>
      <c r="FC167" s="72"/>
      <c r="FD167" s="72"/>
      <c r="FE167" s="72"/>
      <c r="FF167" s="72"/>
      <c r="FG167" s="72"/>
      <c r="FH167" s="72"/>
      <c r="FI167" s="72"/>
      <c r="FJ167" s="72"/>
      <c r="FK167" s="72"/>
      <c r="FL167" s="72"/>
      <c r="FM167" s="72"/>
      <c r="FN167" s="72"/>
      <c r="FO167" s="72"/>
      <c r="FP167" s="72"/>
      <c r="FQ167" s="72"/>
      <c r="FR167" s="72"/>
      <c r="FS167" s="72"/>
      <c r="FT167" s="73"/>
    </row>
    <row r="168" spans="2:176" ht="15.75" customHeight="1" x14ac:dyDescent="0.25">
      <c r="B168" s="415"/>
      <c r="C168" s="420"/>
      <c r="D168" s="421"/>
      <c r="E168" s="421"/>
      <c r="F168" s="421"/>
      <c r="G168" s="421"/>
      <c r="H168" s="422"/>
      <c r="I168" s="68" t="s">
        <v>288</v>
      </c>
      <c r="J168" s="69"/>
      <c r="K168" s="69"/>
      <c r="L168" s="69"/>
      <c r="M168" s="69"/>
      <c r="N168" s="69"/>
      <c r="O168" s="69"/>
      <c r="P168" s="69"/>
      <c r="Q168" s="69"/>
      <c r="R168" s="70"/>
      <c r="S168" s="71"/>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72"/>
      <c r="EW168" s="72"/>
      <c r="EX168" s="72"/>
      <c r="EY168" s="72"/>
      <c r="EZ168" s="72"/>
      <c r="FA168" s="72"/>
      <c r="FB168" s="72"/>
      <c r="FC168" s="72"/>
      <c r="FD168" s="72"/>
      <c r="FE168" s="72"/>
      <c r="FF168" s="72"/>
      <c r="FG168" s="72"/>
      <c r="FH168" s="72"/>
      <c r="FI168" s="72"/>
      <c r="FJ168" s="72"/>
      <c r="FK168" s="72"/>
      <c r="FL168" s="72"/>
      <c r="FM168" s="72"/>
      <c r="FN168" s="72"/>
      <c r="FO168" s="72"/>
      <c r="FP168" s="72"/>
      <c r="FQ168" s="72"/>
      <c r="FR168" s="72"/>
      <c r="FS168" s="72"/>
      <c r="FT168" s="73"/>
    </row>
    <row r="169" spans="2:176" ht="15.75" customHeight="1" thickBot="1" x14ac:dyDescent="0.3">
      <c r="B169" s="416"/>
      <c r="C169" s="423"/>
      <c r="D169" s="424"/>
      <c r="E169" s="424"/>
      <c r="F169" s="424"/>
      <c r="G169" s="424"/>
      <c r="H169" s="425"/>
      <c r="I169" s="74" t="s">
        <v>289</v>
      </c>
      <c r="J169" s="75"/>
      <c r="K169" s="75"/>
      <c r="L169" s="75"/>
      <c r="M169" s="75"/>
      <c r="N169" s="75"/>
      <c r="O169" s="75"/>
      <c r="P169" s="75"/>
      <c r="Q169" s="75"/>
      <c r="R169" s="76"/>
      <c r="S169" s="77"/>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9"/>
    </row>
    <row r="170" spans="2:176" ht="15.75" customHeight="1" x14ac:dyDescent="0.25">
      <c r="B170" s="414" t="s">
        <v>1451</v>
      </c>
      <c r="C170" s="417"/>
      <c r="D170" s="418"/>
      <c r="E170" s="418"/>
      <c r="F170" s="418"/>
      <c r="G170" s="418"/>
      <c r="H170" s="419"/>
      <c r="I170" s="62" t="s">
        <v>285</v>
      </c>
      <c r="J170" s="63"/>
      <c r="K170" s="63"/>
      <c r="L170" s="63"/>
      <c r="M170" s="63"/>
      <c r="N170" s="63"/>
      <c r="O170" s="63"/>
      <c r="P170" s="63"/>
      <c r="Q170" s="63"/>
      <c r="R170" s="64"/>
      <c r="S170" s="65"/>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7"/>
    </row>
    <row r="171" spans="2:176" ht="15.75" customHeight="1" x14ac:dyDescent="0.25">
      <c r="B171" s="415"/>
      <c r="C171" s="420"/>
      <c r="D171" s="421"/>
      <c r="E171" s="421"/>
      <c r="F171" s="421"/>
      <c r="G171" s="421"/>
      <c r="H171" s="422"/>
      <c r="I171" s="68" t="s">
        <v>287</v>
      </c>
      <c r="J171" s="69"/>
      <c r="K171" s="69"/>
      <c r="L171" s="69"/>
      <c r="M171" s="69"/>
      <c r="N171" s="69"/>
      <c r="O171" s="69"/>
      <c r="P171" s="69"/>
      <c r="Q171" s="69"/>
      <c r="R171" s="70"/>
      <c r="S171" s="71"/>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s="72"/>
      <c r="CD171" s="72"/>
      <c r="CE171" s="72"/>
      <c r="CF171" s="72"/>
      <c r="CG171" s="72"/>
      <c r="CH171" s="72"/>
      <c r="CI171" s="72"/>
      <c r="CJ171" s="72"/>
      <c r="CK171" s="72"/>
      <c r="CL171" s="72"/>
      <c r="CM171" s="72"/>
      <c r="CN171" s="72"/>
      <c r="CO171" s="72"/>
      <c r="CP171" s="72"/>
      <c r="CQ171" s="72"/>
      <c r="CR171" s="72"/>
      <c r="CS171" s="72"/>
      <c r="CT171" s="72"/>
      <c r="CU171" s="72"/>
      <c r="CV171" s="72"/>
      <c r="CW171" s="72"/>
      <c r="CX171" s="72"/>
      <c r="CY171" s="72"/>
      <c r="CZ171" s="72"/>
      <c r="DA171" s="72"/>
      <c r="DB171" s="72"/>
      <c r="DC171" s="72"/>
      <c r="DD171" s="72"/>
      <c r="DE171" s="72"/>
      <c r="DF171" s="72"/>
      <c r="DG171" s="72"/>
      <c r="DH171" s="72"/>
      <c r="DI171" s="72"/>
      <c r="DJ171" s="72"/>
      <c r="DK171" s="72"/>
      <c r="DL171" s="72"/>
      <c r="DM171" s="72"/>
      <c r="DN171" s="72"/>
      <c r="DO171" s="72"/>
      <c r="DP171" s="72"/>
      <c r="DQ171" s="72"/>
      <c r="DR171" s="72"/>
      <c r="DS171" s="72"/>
      <c r="DT171" s="72"/>
      <c r="DU171" s="72"/>
      <c r="DV171" s="72"/>
      <c r="DW171" s="72"/>
      <c r="DX171" s="72"/>
      <c r="DY171" s="72"/>
      <c r="DZ171" s="72"/>
      <c r="EA171" s="72"/>
      <c r="EB171" s="72"/>
      <c r="EC171" s="72"/>
      <c r="ED171" s="72"/>
      <c r="EE171" s="72"/>
      <c r="EF171" s="72"/>
      <c r="EG171" s="72"/>
      <c r="EH171" s="72"/>
      <c r="EI171" s="72"/>
      <c r="EJ171" s="72"/>
      <c r="EK171" s="72"/>
      <c r="EL171" s="72"/>
      <c r="EM171" s="72"/>
      <c r="EN171" s="72"/>
      <c r="EO171" s="72"/>
      <c r="EP171" s="72"/>
      <c r="EQ171" s="72"/>
      <c r="ER171" s="72"/>
      <c r="ES171" s="72"/>
      <c r="ET171" s="72"/>
      <c r="EU171" s="72"/>
      <c r="EV171" s="72"/>
      <c r="EW171" s="72"/>
      <c r="EX171" s="72"/>
      <c r="EY171" s="72"/>
      <c r="EZ171" s="72"/>
      <c r="FA171" s="72"/>
      <c r="FB171" s="72"/>
      <c r="FC171" s="72"/>
      <c r="FD171" s="72"/>
      <c r="FE171" s="72"/>
      <c r="FF171" s="72"/>
      <c r="FG171" s="72"/>
      <c r="FH171" s="72"/>
      <c r="FI171" s="72"/>
      <c r="FJ171" s="72"/>
      <c r="FK171" s="72"/>
      <c r="FL171" s="72"/>
      <c r="FM171" s="72"/>
      <c r="FN171" s="72"/>
      <c r="FO171" s="72"/>
      <c r="FP171" s="72"/>
      <c r="FQ171" s="72"/>
      <c r="FR171" s="72"/>
      <c r="FS171" s="72"/>
      <c r="FT171" s="73"/>
    </row>
    <row r="172" spans="2:176" ht="15.75" customHeight="1" x14ac:dyDescent="0.25">
      <c r="B172" s="415"/>
      <c r="C172" s="420"/>
      <c r="D172" s="421"/>
      <c r="E172" s="421"/>
      <c r="F172" s="421"/>
      <c r="G172" s="421"/>
      <c r="H172" s="422"/>
      <c r="I172" s="68" t="s">
        <v>288</v>
      </c>
      <c r="J172" s="69"/>
      <c r="K172" s="69"/>
      <c r="L172" s="69"/>
      <c r="M172" s="69"/>
      <c r="N172" s="69"/>
      <c r="O172" s="69"/>
      <c r="P172" s="69"/>
      <c r="Q172" s="69"/>
      <c r="R172" s="70"/>
      <c r="S172" s="71"/>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72"/>
      <c r="CE172" s="72"/>
      <c r="CF172" s="72"/>
      <c r="CG172" s="72"/>
      <c r="CH172" s="72"/>
      <c r="CI172" s="72"/>
      <c r="CJ172" s="72"/>
      <c r="CK172" s="72"/>
      <c r="CL172" s="72"/>
      <c r="CM172" s="72"/>
      <c r="CN172" s="72"/>
      <c r="CO172" s="72"/>
      <c r="CP172" s="72"/>
      <c r="CQ172" s="72"/>
      <c r="CR172" s="72"/>
      <c r="CS172" s="72"/>
      <c r="CT172" s="72"/>
      <c r="CU172" s="72"/>
      <c r="CV172" s="72"/>
      <c r="CW172" s="72"/>
      <c r="CX172" s="72"/>
      <c r="CY172" s="72"/>
      <c r="CZ172" s="72"/>
      <c r="DA172" s="72"/>
      <c r="DB172" s="72"/>
      <c r="DC172" s="72"/>
      <c r="DD172" s="72"/>
      <c r="DE172" s="72"/>
      <c r="DF172" s="72"/>
      <c r="DG172" s="72"/>
      <c r="DH172" s="72"/>
      <c r="DI172" s="72"/>
      <c r="DJ172" s="72"/>
      <c r="DK172" s="72"/>
      <c r="DL172" s="72"/>
      <c r="DM172" s="72"/>
      <c r="DN172" s="72"/>
      <c r="DO172" s="72"/>
      <c r="DP172" s="72"/>
      <c r="DQ172" s="72"/>
      <c r="DR172" s="72"/>
      <c r="DS172" s="72"/>
      <c r="DT172" s="72"/>
      <c r="DU172" s="72"/>
      <c r="DV172" s="72"/>
      <c r="DW172" s="72"/>
      <c r="DX172" s="72"/>
      <c r="DY172" s="72"/>
      <c r="DZ172" s="72"/>
      <c r="EA172" s="72"/>
      <c r="EB172" s="72"/>
      <c r="EC172" s="72"/>
      <c r="ED172" s="72"/>
      <c r="EE172" s="72"/>
      <c r="EF172" s="72"/>
      <c r="EG172" s="72"/>
      <c r="EH172" s="72"/>
      <c r="EI172" s="72"/>
      <c r="EJ172" s="72"/>
      <c r="EK172" s="72"/>
      <c r="EL172" s="72"/>
      <c r="EM172" s="72"/>
      <c r="EN172" s="72"/>
      <c r="EO172" s="72"/>
      <c r="EP172" s="72"/>
      <c r="EQ172" s="72"/>
      <c r="ER172" s="72"/>
      <c r="ES172" s="72"/>
      <c r="ET172" s="72"/>
      <c r="EU172" s="72"/>
      <c r="EV172" s="72"/>
      <c r="EW172" s="72"/>
      <c r="EX172" s="72"/>
      <c r="EY172" s="72"/>
      <c r="EZ172" s="72"/>
      <c r="FA172" s="72"/>
      <c r="FB172" s="72"/>
      <c r="FC172" s="72"/>
      <c r="FD172" s="72"/>
      <c r="FE172" s="72"/>
      <c r="FF172" s="72"/>
      <c r="FG172" s="72"/>
      <c r="FH172" s="72"/>
      <c r="FI172" s="72"/>
      <c r="FJ172" s="72"/>
      <c r="FK172" s="72"/>
      <c r="FL172" s="72"/>
      <c r="FM172" s="72"/>
      <c r="FN172" s="72"/>
      <c r="FO172" s="72"/>
      <c r="FP172" s="72"/>
      <c r="FQ172" s="72"/>
      <c r="FR172" s="72"/>
      <c r="FS172" s="72"/>
      <c r="FT172" s="73"/>
    </row>
    <row r="173" spans="2:176" ht="15.75" customHeight="1" thickBot="1" x14ac:dyDescent="0.3">
      <c r="B173" s="416"/>
      <c r="C173" s="423"/>
      <c r="D173" s="424"/>
      <c r="E173" s="424"/>
      <c r="F173" s="424"/>
      <c r="G173" s="424"/>
      <c r="H173" s="425"/>
      <c r="I173" s="74" t="s">
        <v>289</v>
      </c>
      <c r="J173" s="75"/>
      <c r="K173" s="75"/>
      <c r="L173" s="75"/>
      <c r="M173" s="75"/>
      <c r="N173" s="75"/>
      <c r="O173" s="75"/>
      <c r="P173" s="75"/>
      <c r="Q173" s="75"/>
      <c r="R173" s="76"/>
      <c r="S173" s="77"/>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9"/>
    </row>
    <row r="174" spans="2:176" ht="15.75" customHeight="1" x14ac:dyDescent="0.25">
      <c r="B174" s="414" t="s">
        <v>1452</v>
      </c>
      <c r="C174" s="417"/>
      <c r="D174" s="418"/>
      <c r="E174" s="418"/>
      <c r="F174" s="418"/>
      <c r="G174" s="418"/>
      <c r="H174" s="419"/>
      <c r="I174" s="62" t="s">
        <v>285</v>
      </c>
      <c r="J174" s="63"/>
      <c r="K174" s="63"/>
      <c r="L174" s="63"/>
      <c r="M174" s="63"/>
      <c r="N174" s="63"/>
      <c r="O174" s="63"/>
      <c r="P174" s="63"/>
      <c r="Q174" s="63"/>
      <c r="R174" s="64"/>
      <c r="S174" s="65"/>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7"/>
    </row>
    <row r="175" spans="2:176" ht="15.75" customHeight="1" x14ac:dyDescent="0.25">
      <c r="B175" s="415"/>
      <c r="C175" s="420"/>
      <c r="D175" s="421"/>
      <c r="E175" s="421"/>
      <c r="F175" s="421"/>
      <c r="G175" s="421"/>
      <c r="H175" s="422"/>
      <c r="I175" s="68" t="s">
        <v>287</v>
      </c>
      <c r="J175" s="69"/>
      <c r="K175" s="69"/>
      <c r="L175" s="69"/>
      <c r="M175" s="69"/>
      <c r="N175" s="69"/>
      <c r="O175" s="69"/>
      <c r="P175" s="69"/>
      <c r="Q175" s="69"/>
      <c r="R175" s="70"/>
      <c r="S175" s="71"/>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s="72"/>
      <c r="CD175" s="72"/>
      <c r="CE175" s="72"/>
      <c r="CF175" s="72"/>
      <c r="CG175" s="72"/>
      <c r="CH175" s="72"/>
      <c r="CI175" s="72"/>
      <c r="CJ175" s="72"/>
      <c r="CK175" s="72"/>
      <c r="CL175" s="72"/>
      <c r="CM175" s="72"/>
      <c r="CN175" s="72"/>
      <c r="CO175" s="72"/>
      <c r="CP175" s="72"/>
      <c r="CQ175" s="72"/>
      <c r="CR175" s="72"/>
      <c r="CS175" s="72"/>
      <c r="CT175" s="72"/>
      <c r="CU175" s="72"/>
      <c r="CV175" s="72"/>
      <c r="CW175" s="72"/>
      <c r="CX175" s="72"/>
      <c r="CY175" s="72"/>
      <c r="CZ175" s="72"/>
      <c r="DA175" s="72"/>
      <c r="DB175" s="72"/>
      <c r="DC175" s="72"/>
      <c r="DD175" s="72"/>
      <c r="DE175" s="72"/>
      <c r="DF175" s="72"/>
      <c r="DG175" s="72"/>
      <c r="DH175" s="72"/>
      <c r="DI175" s="72"/>
      <c r="DJ175" s="72"/>
      <c r="DK175" s="72"/>
      <c r="DL175" s="72"/>
      <c r="DM175" s="72"/>
      <c r="DN175" s="72"/>
      <c r="DO175" s="72"/>
      <c r="DP175" s="72"/>
      <c r="DQ175" s="72"/>
      <c r="DR175" s="72"/>
      <c r="DS175" s="72"/>
      <c r="DT175" s="72"/>
      <c r="DU175" s="72"/>
      <c r="DV175" s="72"/>
      <c r="DW175" s="72"/>
      <c r="DX175" s="72"/>
      <c r="DY175" s="72"/>
      <c r="DZ175" s="72"/>
      <c r="EA175" s="72"/>
      <c r="EB175" s="72"/>
      <c r="EC175" s="72"/>
      <c r="ED175" s="72"/>
      <c r="EE175" s="72"/>
      <c r="EF175" s="72"/>
      <c r="EG175" s="72"/>
      <c r="EH175" s="72"/>
      <c r="EI175" s="72"/>
      <c r="EJ175" s="72"/>
      <c r="EK175" s="72"/>
      <c r="EL175" s="72"/>
      <c r="EM175" s="72"/>
      <c r="EN175" s="72"/>
      <c r="EO175" s="72"/>
      <c r="EP175" s="72"/>
      <c r="EQ175" s="72"/>
      <c r="ER175" s="72"/>
      <c r="ES175" s="72"/>
      <c r="ET175" s="72"/>
      <c r="EU175" s="72"/>
      <c r="EV175" s="72"/>
      <c r="EW175" s="72"/>
      <c r="EX175" s="72"/>
      <c r="EY175" s="72"/>
      <c r="EZ175" s="72"/>
      <c r="FA175" s="72"/>
      <c r="FB175" s="72"/>
      <c r="FC175" s="72"/>
      <c r="FD175" s="72"/>
      <c r="FE175" s="72"/>
      <c r="FF175" s="72"/>
      <c r="FG175" s="72"/>
      <c r="FH175" s="72"/>
      <c r="FI175" s="72"/>
      <c r="FJ175" s="72"/>
      <c r="FK175" s="72"/>
      <c r="FL175" s="72"/>
      <c r="FM175" s="72"/>
      <c r="FN175" s="72"/>
      <c r="FO175" s="72"/>
      <c r="FP175" s="72"/>
      <c r="FQ175" s="72"/>
      <c r="FR175" s="72"/>
      <c r="FS175" s="72"/>
      <c r="FT175" s="73"/>
    </row>
    <row r="176" spans="2:176" ht="15.75" customHeight="1" x14ac:dyDescent="0.25">
      <c r="B176" s="415"/>
      <c r="C176" s="420"/>
      <c r="D176" s="421"/>
      <c r="E176" s="421"/>
      <c r="F176" s="421"/>
      <c r="G176" s="421"/>
      <c r="H176" s="422"/>
      <c r="I176" s="68" t="s">
        <v>288</v>
      </c>
      <c r="J176" s="69"/>
      <c r="K176" s="69"/>
      <c r="L176" s="69"/>
      <c r="M176" s="69"/>
      <c r="N176" s="69"/>
      <c r="O176" s="69"/>
      <c r="P176" s="69"/>
      <c r="Q176" s="69"/>
      <c r="R176" s="70"/>
      <c r="S176" s="71"/>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3"/>
    </row>
    <row r="177" spans="2:176" ht="15.75" customHeight="1" thickBot="1" x14ac:dyDescent="0.3">
      <c r="B177" s="416"/>
      <c r="C177" s="423"/>
      <c r="D177" s="424"/>
      <c r="E177" s="424"/>
      <c r="F177" s="424"/>
      <c r="G177" s="424"/>
      <c r="H177" s="425"/>
      <c r="I177" s="74" t="s">
        <v>289</v>
      </c>
      <c r="J177" s="75"/>
      <c r="K177" s="75"/>
      <c r="L177" s="75"/>
      <c r="M177" s="75"/>
      <c r="N177" s="75"/>
      <c r="O177" s="75"/>
      <c r="P177" s="75"/>
      <c r="Q177" s="75"/>
      <c r="R177" s="76"/>
      <c r="S177" s="77"/>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78"/>
      <c r="CQ177" s="78"/>
      <c r="CR177" s="78"/>
      <c r="CS177" s="78"/>
      <c r="CT177" s="78"/>
      <c r="CU177" s="78"/>
      <c r="CV177" s="78"/>
      <c r="CW177" s="78"/>
      <c r="CX177" s="78"/>
      <c r="CY177" s="78"/>
      <c r="CZ177" s="78"/>
      <c r="DA177" s="78"/>
      <c r="DB177" s="78"/>
      <c r="DC177" s="78"/>
      <c r="DD177" s="78"/>
      <c r="DE177" s="78"/>
      <c r="DF177" s="78"/>
      <c r="DG177" s="78"/>
      <c r="DH177" s="78"/>
      <c r="DI177" s="78"/>
      <c r="DJ177" s="78"/>
      <c r="DK177" s="78"/>
      <c r="DL177" s="78"/>
      <c r="DM177" s="78"/>
      <c r="DN177" s="78"/>
      <c r="DO177" s="78"/>
      <c r="DP177" s="78"/>
      <c r="DQ177" s="78"/>
      <c r="DR177" s="78"/>
      <c r="DS177" s="78"/>
      <c r="DT177" s="78"/>
      <c r="DU177" s="78"/>
      <c r="DV177" s="78"/>
      <c r="DW177" s="78"/>
      <c r="DX177" s="78"/>
      <c r="DY177" s="78"/>
      <c r="DZ177" s="78"/>
      <c r="EA177" s="78"/>
      <c r="EB177" s="78"/>
      <c r="EC177" s="78"/>
      <c r="ED177" s="78"/>
      <c r="EE177" s="78"/>
      <c r="EF177" s="78"/>
      <c r="EG177" s="78"/>
      <c r="EH177" s="78"/>
      <c r="EI177" s="78"/>
      <c r="EJ177" s="78"/>
      <c r="EK177" s="78"/>
      <c r="EL177" s="78"/>
      <c r="EM177" s="78"/>
      <c r="EN177" s="78"/>
      <c r="EO177" s="78"/>
      <c r="EP177" s="78"/>
      <c r="EQ177" s="78"/>
      <c r="ER177" s="78"/>
      <c r="ES177" s="78"/>
      <c r="ET177" s="78"/>
      <c r="EU177" s="78"/>
      <c r="EV177" s="78"/>
      <c r="EW177" s="78"/>
      <c r="EX177" s="78"/>
      <c r="EY177" s="78"/>
      <c r="EZ177" s="78"/>
      <c r="FA177" s="78"/>
      <c r="FB177" s="78"/>
      <c r="FC177" s="78"/>
      <c r="FD177" s="78"/>
      <c r="FE177" s="78"/>
      <c r="FF177" s="78"/>
      <c r="FG177" s="78"/>
      <c r="FH177" s="78"/>
      <c r="FI177" s="78"/>
      <c r="FJ177" s="78"/>
      <c r="FK177" s="78"/>
      <c r="FL177" s="78"/>
      <c r="FM177" s="78"/>
      <c r="FN177" s="78"/>
      <c r="FO177" s="78"/>
      <c r="FP177" s="78"/>
      <c r="FQ177" s="78"/>
      <c r="FR177" s="78"/>
      <c r="FS177" s="78"/>
      <c r="FT177" s="79"/>
    </row>
    <row r="178" spans="2:176" ht="15.75" customHeight="1" x14ac:dyDescent="0.25">
      <c r="B178" s="414" t="s">
        <v>1453</v>
      </c>
      <c r="C178" s="417"/>
      <c r="D178" s="418"/>
      <c r="E178" s="418"/>
      <c r="F178" s="418"/>
      <c r="G178" s="418"/>
      <c r="H178" s="419"/>
      <c r="I178" s="62" t="s">
        <v>285</v>
      </c>
      <c r="J178" s="63"/>
      <c r="K178" s="63"/>
      <c r="L178" s="63"/>
      <c r="M178" s="63"/>
      <c r="N178" s="63"/>
      <c r="O178" s="63"/>
      <c r="P178" s="63"/>
      <c r="Q178" s="63"/>
      <c r="R178" s="64"/>
      <c r="S178" s="65"/>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7"/>
    </row>
    <row r="179" spans="2:176" ht="15.75" customHeight="1" x14ac:dyDescent="0.25">
      <c r="B179" s="415"/>
      <c r="C179" s="420"/>
      <c r="D179" s="421"/>
      <c r="E179" s="421"/>
      <c r="F179" s="421"/>
      <c r="G179" s="421"/>
      <c r="H179" s="422"/>
      <c r="I179" s="68" t="s">
        <v>287</v>
      </c>
      <c r="J179" s="69"/>
      <c r="K179" s="69"/>
      <c r="L179" s="69"/>
      <c r="M179" s="69"/>
      <c r="N179" s="69"/>
      <c r="O179" s="69"/>
      <c r="P179" s="69"/>
      <c r="Q179" s="69"/>
      <c r="R179" s="70"/>
      <c r="S179" s="71"/>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72"/>
      <c r="FH179" s="72"/>
      <c r="FI179" s="72"/>
      <c r="FJ179" s="72"/>
      <c r="FK179" s="72"/>
      <c r="FL179" s="72"/>
      <c r="FM179" s="72"/>
      <c r="FN179" s="72"/>
      <c r="FO179" s="72"/>
      <c r="FP179" s="72"/>
      <c r="FQ179" s="72"/>
      <c r="FR179" s="72"/>
      <c r="FS179" s="72"/>
      <c r="FT179" s="73"/>
    </row>
    <row r="180" spans="2:176" ht="15.75" customHeight="1" x14ac:dyDescent="0.25">
      <c r="B180" s="415"/>
      <c r="C180" s="420"/>
      <c r="D180" s="421"/>
      <c r="E180" s="421"/>
      <c r="F180" s="421"/>
      <c r="G180" s="421"/>
      <c r="H180" s="422"/>
      <c r="I180" s="68" t="s">
        <v>288</v>
      </c>
      <c r="J180" s="69"/>
      <c r="K180" s="69"/>
      <c r="L180" s="69"/>
      <c r="M180" s="69"/>
      <c r="N180" s="69"/>
      <c r="O180" s="69"/>
      <c r="P180" s="69"/>
      <c r="Q180" s="69"/>
      <c r="R180" s="70"/>
      <c r="S180" s="71"/>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s="72"/>
      <c r="CD180" s="72"/>
      <c r="CE180" s="72"/>
      <c r="CF180" s="72"/>
      <c r="CG180" s="72"/>
      <c r="CH180" s="72"/>
      <c r="CI180" s="72"/>
      <c r="CJ180" s="72"/>
      <c r="CK180" s="72"/>
      <c r="CL180" s="72"/>
      <c r="CM180" s="72"/>
      <c r="CN180" s="72"/>
      <c r="CO180" s="72"/>
      <c r="CP180" s="72"/>
      <c r="CQ180" s="72"/>
      <c r="CR180" s="72"/>
      <c r="CS180" s="72"/>
      <c r="CT180" s="72"/>
      <c r="CU180" s="72"/>
      <c r="CV180" s="72"/>
      <c r="CW180" s="72"/>
      <c r="CX180" s="72"/>
      <c r="CY180" s="72"/>
      <c r="CZ180" s="72"/>
      <c r="DA180" s="72"/>
      <c r="DB180" s="72"/>
      <c r="DC180" s="72"/>
      <c r="DD180" s="72"/>
      <c r="DE180" s="72"/>
      <c r="DF180" s="72"/>
      <c r="DG180" s="72"/>
      <c r="DH180" s="72"/>
      <c r="DI180" s="72"/>
      <c r="DJ180" s="72"/>
      <c r="DK180" s="72"/>
      <c r="DL180" s="72"/>
      <c r="DM180" s="72"/>
      <c r="DN180" s="72"/>
      <c r="DO180" s="72"/>
      <c r="DP180" s="72"/>
      <c r="DQ180" s="72"/>
      <c r="DR180" s="72"/>
      <c r="DS180" s="72"/>
      <c r="DT180" s="72"/>
      <c r="DU180" s="72"/>
      <c r="DV180" s="72"/>
      <c r="DW180" s="72"/>
      <c r="DX180" s="72"/>
      <c r="DY180" s="72"/>
      <c r="DZ180" s="72"/>
      <c r="EA180" s="72"/>
      <c r="EB180" s="72"/>
      <c r="EC180" s="72"/>
      <c r="ED180" s="72"/>
      <c r="EE180" s="72"/>
      <c r="EF180" s="72"/>
      <c r="EG180" s="72"/>
      <c r="EH180" s="72"/>
      <c r="EI180" s="72"/>
      <c r="EJ180" s="72"/>
      <c r="EK180" s="72"/>
      <c r="EL180" s="72"/>
      <c r="EM180" s="72"/>
      <c r="EN180" s="72"/>
      <c r="EO180" s="72"/>
      <c r="EP180" s="72"/>
      <c r="EQ180" s="72"/>
      <c r="ER180" s="72"/>
      <c r="ES180" s="72"/>
      <c r="ET180" s="72"/>
      <c r="EU180" s="72"/>
      <c r="EV180" s="72"/>
      <c r="EW180" s="72"/>
      <c r="EX180" s="72"/>
      <c r="EY180" s="72"/>
      <c r="EZ180" s="72"/>
      <c r="FA180" s="72"/>
      <c r="FB180" s="72"/>
      <c r="FC180" s="72"/>
      <c r="FD180" s="72"/>
      <c r="FE180" s="72"/>
      <c r="FF180" s="72"/>
      <c r="FG180" s="72"/>
      <c r="FH180" s="72"/>
      <c r="FI180" s="72"/>
      <c r="FJ180" s="72"/>
      <c r="FK180" s="72"/>
      <c r="FL180" s="72"/>
      <c r="FM180" s="72"/>
      <c r="FN180" s="72"/>
      <c r="FO180" s="72"/>
      <c r="FP180" s="72"/>
      <c r="FQ180" s="72"/>
      <c r="FR180" s="72"/>
      <c r="FS180" s="72"/>
      <c r="FT180" s="73"/>
    </row>
    <row r="181" spans="2:176" ht="15.75" customHeight="1" thickBot="1" x14ac:dyDescent="0.3">
      <c r="B181" s="416"/>
      <c r="C181" s="423"/>
      <c r="D181" s="424"/>
      <c r="E181" s="424"/>
      <c r="F181" s="424"/>
      <c r="G181" s="424"/>
      <c r="H181" s="425"/>
      <c r="I181" s="74" t="s">
        <v>289</v>
      </c>
      <c r="J181" s="75"/>
      <c r="K181" s="75"/>
      <c r="L181" s="75"/>
      <c r="M181" s="75"/>
      <c r="N181" s="75"/>
      <c r="O181" s="75"/>
      <c r="P181" s="75"/>
      <c r="Q181" s="75"/>
      <c r="R181" s="76"/>
      <c r="S181" s="77"/>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78"/>
      <c r="CQ181" s="78"/>
      <c r="CR181" s="78"/>
      <c r="CS181" s="78"/>
      <c r="CT181" s="78"/>
      <c r="CU181" s="78"/>
      <c r="CV181" s="78"/>
      <c r="CW181" s="78"/>
      <c r="CX181" s="78"/>
      <c r="CY181" s="78"/>
      <c r="CZ181" s="78"/>
      <c r="DA181" s="78"/>
      <c r="DB181" s="78"/>
      <c r="DC181" s="78"/>
      <c r="DD181" s="78"/>
      <c r="DE181" s="78"/>
      <c r="DF181" s="78"/>
      <c r="DG181" s="78"/>
      <c r="DH181" s="78"/>
      <c r="DI181" s="78"/>
      <c r="DJ181" s="78"/>
      <c r="DK181" s="78"/>
      <c r="DL181" s="78"/>
      <c r="DM181" s="78"/>
      <c r="DN181" s="78"/>
      <c r="DO181" s="78"/>
      <c r="DP181" s="78"/>
      <c r="DQ181" s="78"/>
      <c r="DR181" s="78"/>
      <c r="DS181" s="78"/>
      <c r="DT181" s="78"/>
      <c r="DU181" s="78"/>
      <c r="DV181" s="78"/>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78"/>
      <c r="EW181" s="78"/>
      <c r="EX181" s="78"/>
      <c r="EY181" s="78"/>
      <c r="EZ181" s="78"/>
      <c r="FA181" s="78"/>
      <c r="FB181" s="78"/>
      <c r="FC181" s="78"/>
      <c r="FD181" s="78"/>
      <c r="FE181" s="78"/>
      <c r="FF181" s="78"/>
      <c r="FG181" s="78"/>
      <c r="FH181" s="78"/>
      <c r="FI181" s="78"/>
      <c r="FJ181" s="78"/>
      <c r="FK181" s="78"/>
      <c r="FL181" s="78"/>
      <c r="FM181" s="78"/>
      <c r="FN181" s="78"/>
      <c r="FO181" s="78"/>
      <c r="FP181" s="78"/>
      <c r="FQ181" s="78"/>
      <c r="FR181" s="78"/>
      <c r="FS181" s="78"/>
      <c r="FT181" s="79"/>
    </row>
    <row r="182" spans="2:176" ht="15.75" customHeight="1" x14ac:dyDescent="0.25">
      <c r="B182" s="414" t="s">
        <v>1454</v>
      </c>
      <c r="C182" s="417"/>
      <c r="D182" s="418"/>
      <c r="E182" s="418"/>
      <c r="F182" s="418"/>
      <c r="G182" s="418"/>
      <c r="H182" s="419"/>
      <c r="I182" s="62" t="s">
        <v>285</v>
      </c>
      <c r="J182" s="63"/>
      <c r="K182" s="63"/>
      <c r="L182" s="63"/>
      <c r="M182" s="63"/>
      <c r="N182" s="63"/>
      <c r="O182" s="63"/>
      <c r="P182" s="63"/>
      <c r="Q182" s="63"/>
      <c r="R182" s="64"/>
      <c r="S182" s="65"/>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7"/>
    </row>
    <row r="183" spans="2:176" ht="15.75" customHeight="1" x14ac:dyDescent="0.25">
      <c r="B183" s="415"/>
      <c r="C183" s="420"/>
      <c r="D183" s="421"/>
      <c r="E183" s="421"/>
      <c r="F183" s="421"/>
      <c r="G183" s="421"/>
      <c r="H183" s="422"/>
      <c r="I183" s="68" t="s">
        <v>287</v>
      </c>
      <c r="J183" s="69"/>
      <c r="K183" s="69"/>
      <c r="L183" s="69"/>
      <c r="M183" s="69"/>
      <c r="N183" s="69"/>
      <c r="O183" s="69"/>
      <c r="P183" s="69"/>
      <c r="Q183" s="69"/>
      <c r="R183" s="70"/>
      <c r="S183" s="71"/>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s="72"/>
      <c r="CD183" s="72"/>
      <c r="CE183" s="72"/>
      <c r="CF183" s="72"/>
      <c r="CG183" s="72"/>
      <c r="CH183" s="72"/>
      <c r="CI183" s="72"/>
      <c r="CJ183" s="72"/>
      <c r="CK183" s="72"/>
      <c r="CL183" s="72"/>
      <c r="CM183" s="72"/>
      <c r="CN183" s="72"/>
      <c r="CO183" s="72"/>
      <c r="CP183" s="72"/>
      <c r="CQ183" s="72"/>
      <c r="CR183" s="72"/>
      <c r="CS183" s="72"/>
      <c r="CT183" s="72"/>
      <c r="CU183" s="72"/>
      <c r="CV183" s="72"/>
      <c r="CW183" s="72"/>
      <c r="CX183" s="72"/>
      <c r="CY183" s="72"/>
      <c r="CZ183" s="72"/>
      <c r="DA183" s="72"/>
      <c r="DB183" s="72"/>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72"/>
      <c r="EK183" s="72"/>
      <c r="EL183" s="72"/>
      <c r="EM183" s="72"/>
      <c r="EN183" s="72"/>
      <c r="EO183" s="72"/>
      <c r="EP183" s="72"/>
      <c r="EQ183" s="72"/>
      <c r="ER183" s="72"/>
      <c r="ES183" s="72"/>
      <c r="ET183" s="72"/>
      <c r="EU183" s="72"/>
      <c r="EV183" s="72"/>
      <c r="EW183" s="72"/>
      <c r="EX183" s="72"/>
      <c r="EY183" s="72"/>
      <c r="EZ183" s="72"/>
      <c r="FA183" s="72"/>
      <c r="FB183" s="72"/>
      <c r="FC183" s="72"/>
      <c r="FD183" s="72"/>
      <c r="FE183" s="72"/>
      <c r="FF183" s="72"/>
      <c r="FG183" s="72"/>
      <c r="FH183" s="72"/>
      <c r="FI183" s="72"/>
      <c r="FJ183" s="72"/>
      <c r="FK183" s="72"/>
      <c r="FL183" s="72"/>
      <c r="FM183" s="72"/>
      <c r="FN183" s="72"/>
      <c r="FO183" s="72"/>
      <c r="FP183" s="72"/>
      <c r="FQ183" s="72"/>
      <c r="FR183" s="72"/>
      <c r="FS183" s="72"/>
      <c r="FT183" s="73"/>
    </row>
    <row r="184" spans="2:176" ht="15.75" customHeight="1" x14ac:dyDescent="0.25">
      <c r="B184" s="415"/>
      <c r="C184" s="420"/>
      <c r="D184" s="421"/>
      <c r="E184" s="421"/>
      <c r="F184" s="421"/>
      <c r="G184" s="421"/>
      <c r="H184" s="422"/>
      <c r="I184" s="68" t="s">
        <v>288</v>
      </c>
      <c r="J184" s="69"/>
      <c r="K184" s="69"/>
      <c r="L184" s="69"/>
      <c r="M184" s="69"/>
      <c r="N184" s="69"/>
      <c r="O184" s="69"/>
      <c r="P184" s="69"/>
      <c r="Q184" s="69"/>
      <c r="R184" s="70"/>
      <c r="S184" s="71"/>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s="72"/>
      <c r="CD184" s="72"/>
      <c r="CE184" s="72"/>
      <c r="CF184" s="72"/>
      <c r="CG184" s="72"/>
      <c r="CH184" s="72"/>
      <c r="CI184" s="72"/>
      <c r="CJ184" s="72"/>
      <c r="CK184" s="72"/>
      <c r="CL184" s="72"/>
      <c r="CM184" s="72"/>
      <c r="CN184" s="72"/>
      <c r="CO184" s="72"/>
      <c r="CP184" s="72"/>
      <c r="CQ184" s="72"/>
      <c r="CR184" s="72"/>
      <c r="CS184" s="72"/>
      <c r="CT184" s="72"/>
      <c r="CU184" s="72"/>
      <c r="CV184" s="72"/>
      <c r="CW184" s="72"/>
      <c r="CX184" s="72"/>
      <c r="CY184" s="72"/>
      <c r="CZ184" s="72"/>
      <c r="DA184" s="72"/>
      <c r="DB184" s="72"/>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72"/>
      <c r="FM184" s="72"/>
      <c r="FN184" s="72"/>
      <c r="FO184" s="72"/>
      <c r="FP184" s="72"/>
      <c r="FQ184" s="72"/>
      <c r="FR184" s="72"/>
      <c r="FS184" s="72"/>
      <c r="FT184" s="73"/>
    </row>
    <row r="185" spans="2:176" ht="15.75" customHeight="1" thickBot="1" x14ac:dyDescent="0.3">
      <c r="B185" s="416"/>
      <c r="C185" s="423"/>
      <c r="D185" s="424"/>
      <c r="E185" s="424"/>
      <c r="F185" s="424"/>
      <c r="G185" s="424"/>
      <c r="H185" s="425"/>
      <c r="I185" s="74" t="s">
        <v>289</v>
      </c>
      <c r="J185" s="75"/>
      <c r="K185" s="75"/>
      <c r="L185" s="75"/>
      <c r="M185" s="75"/>
      <c r="N185" s="75"/>
      <c r="O185" s="75"/>
      <c r="P185" s="75"/>
      <c r="Q185" s="75"/>
      <c r="R185" s="76"/>
      <c r="S185" s="77"/>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c r="CD185" s="78"/>
      <c r="CE185" s="78"/>
      <c r="CF185" s="78"/>
      <c r="CG185" s="78"/>
      <c r="CH185" s="78"/>
      <c r="CI185" s="78"/>
      <c r="CJ185" s="78"/>
      <c r="CK185" s="78"/>
      <c r="CL185" s="78"/>
      <c r="CM185" s="78"/>
      <c r="CN185" s="78"/>
      <c r="CO185" s="78"/>
      <c r="CP185" s="78"/>
      <c r="CQ185" s="78"/>
      <c r="CR185" s="78"/>
      <c r="CS185" s="78"/>
      <c r="CT185" s="78"/>
      <c r="CU185" s="78"/>
      <c r="CV185" s="78"/>
      <c r="CW185" s="78"/>
      <c r="CX185" s="78"/>
      <c r="CY185" s="78"/>
      <c r="CZ185" s="78"/>
      <c r="DA185" s="78"/>
      <c r="DB185" s="78"/>
      <c r="DC185" s="78"/>
      <c r="DD185" s="78"/>
      <c r="DE185" s="78"/>
      <c r="DF185" s="78"/>
      <c r="DG185" s="78"/>
      <c r="DH185" s="78"/>
      <c r="DI185" s="78"/>
      <c r="DJ185" s="78"/>
      <c r="DK185" s="78"/>
      <c r="DL185" s="78"/>
      <c r="DM185" s="78"/>
      <c r="DN185" s="78"/>
      <c r="DO185" s="78"/>
      <c r="DP185" s="78"/>
      <c r="DQ185" s="78"/>
      <c r="DR185" s="78"/>
      <c r="DS185" s="78"/>
      <c r="DT185" s="78"/>
      <c r="DU185" s="78"/>
      <c r="DV185" s="78"/>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78"/>
      <c r="EW185" s="78"/>
      <c r="EX185" s="78"/>
      <c r="EY185" s="78"/>
      <c r="EZ185" s="78"/>
      <c r="FA185" s="78"/>
      <c r="FB185" s="78"/>
      <c r="FC185" s="78"/>
      <c r="FD185" s="78"/>
      <c r="FE185" s="78"/>
      <c r="FF185" s="78"/>
      <c r="FG185" s="78"/>
      <c r="FH185" s="78"/>
      <c r="FI185" s="78"/>
      <c r="FJ185" s="78"/>
      <c r="FK185" s="78"/>
      <c r="FL185" s="78"/>
      <c r="FM185" s="78"/>
      <c r="FN185" s="78"/>
      <c r="FO185" s="78"/>
      <c r="FP185" s="78"/>
      <c r="FQ185" s="78"/>
      <c r="FR185" s="78"/>
      <c r="FS185" s="78"/>
      <c r="FT185" s="79"/>
    </row>
    <row r="186" spans="2:176" ht="15.75" customHeight="1" x14ac:dyDescent="0.25">
      <c r="B186" s="414" t="s">
        <v>1455</v>
      </c>
      <c r="C186" s="417"/>
      <c r="D186" s="418"/>
      <c r="E186" s="418"/>
      <c r="F186" s="418"/>
      <c r="G186" s="418"/>
      <c r="H186" s="419"/>
      <c r="I186" s="62" t="s">
        <v>285</v>
      </c>
      <c r="J186" s="63"/>
      <c r="K186" s="63"/>
      <c r="L186" s="63"/>
      <c r="M186" s="63"/>
      <c r="N186" s="63"/>
      <c r="O186" s="63"/>
      <c r="P186" s="63"/>
      <c r="Q186" s="63"/>
      <c r="R186" s="64"/>
      <c r="S186" s="65"/>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c r="FH186" s="66"/>
      <c r="FI186" s="66"/>
      <c r="FJ186" s="66"/>
      <c r="FK186" s="66"/>
      <c r="FL186" s="66"/>
      <c r="FM186" s="66"/>
      <c r="FN186" s="66"/>
      <c r="FO186" s="66"/>
      <c r="FP186" s="66"/>
      <c r="FQ186" s="66"/>
      <c r="FR186" s="66"/>
      <c r="FS186" s="66"/>
      <c r="FT186" s="67"/>
    </row>
    <row r="187" spans="2:176" ht="15.75" customHeight="1" x14ac:dyDescent="0.25">
      <c r="B187" s="415"/>
      <c r="C187" s="420"/>
      <c r="D187" s="421"/>
      <c r="E187" s="421"/>
      <c r="F187" s="421"/>
      <c r="G187" s="421"/>
      <c r="H187" s="422"/>
      <c r="I187" s="68" t="s">
        <v>287</v>
      </c>
      <c r="J187" s="69"/>
      <c r="K187" s="69"/>
      <c r="L187" s="69"/>
      <c r="M187" s="69"/>
      <c r="N187" s="69"/>
      <c r="O187" s="69"/>
      <c r="P187" s="69"/>
      <c r="Q187" s="69"/>
      <c r="R187" s="70"/>
      <c r="S187" s="71"/>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s="72"/>
      <c r="CD187" s="72"/>
      <c r="CE187" s="72"/>
      <c r="CF187" s="72"/>
      <c r="CG187" s="72"/>
      <c r="CH187" s="72"/>
      <c r="CI187" s="72"/>
      <c r="CJ187" s="72"/>
      <c r="CK187" s="72"/>
      <c r="CL187" s="72"/>
      <c r="CM187" s="72"/>
      <c r="CN187" s="72"/>
      <c r="CO187" s="72"/>
      <c r="CP187" s="72"/>
      <c r="CQ187" s="72"/>
      <c r="CR187" s="72"/>
      <c r="CS187" s="72"/>
      <c r="CT187" s="72"/>
      <c r="CU187" s="72"/>
      <c r="CV187" s="72"/>
      <c r="CW187" s="72"/>
      <c r="CX187" s="72"/>
      <c r="CY187" s="72"/>
      <c r="CZ187" s="72"/>
      <c r="DA187" s="72"/>
      <c r="DB187" s="72"/>
      <c r="DC187" s="72"/>
      <c r="DD187" s="72"/>
      <c r="DE187" s="72"/>
      <c r="DF187" s="72"/>
      <c r="DG187" s="72"/>
      <c r="DH187" s="72"/>
      <c r="DI187" s="72"/>
      <c r="DJ187" s="72"/>
      <c r="DK187" s="72"/>
      <c r="DL187" s="72"/>
      <c r="DM187" s="72"/>
      <c r="DN187" s="72"/>
      <c r="DO187" s="72"/>
      <c r="DP187" s="72"/>
      <c r="DQ187" s="72"/>
      <c r="DR187" s="72"/>
      <c r="DS187" s="72"/>
      <c r="DT187" s="72"/>
      <c r="DU187" s="72"/>
      <c r="DV187" s="72"/>
      <c r="DW187" s="72"/>
      <c r="DX187" s="72"/>
      <c r="DY187" s="72"/>
      <c r="DZ187" s="72"/>
      <c r="EA187" s="72"/>
      <c r="EB187" s="72"/>
      <c r="EC187" s="72"/>
      <c r="ED187" s="72"/>
      <c r="EE187" s="72"/>
      <c r="EF187" s="72"/>
      <c r="EG187" s="72"/>
      <c r="EH187" s="72"/>
      <c r="EI187" s="72"/>
      <c r="EJ187" s="72"/>
      <c r="EK187" s="72"/>
      <c r="EL187" s="72"/>
      <c r="EM187" s="72"/>
      <c r="EN187" s="72"/>
      <c r="EO187" s="72"/>
      <c r="EP187" s="72"/>
      <c r="EQ187" s="72"/>
      <c r="ER187" s="72"/>
      <c r="ES187" s="72"/>
      <c r="ET187" s="72"/>
      <c r="EU187" s="72"/>
      <c r="EV187" s="72"/>
      <c r="EW187" s="72"/>
      <c r="EX187" s="72"/>
      <c r="EY187" s="72"/>
      <c r="EZ187" s="72"/>
      <c r="FA187" s="72"/>
      <c r="FB187" s="72"/>
      <c r="FC187" s="72"/>
      <c r="FD187" s="72"/>
      <c r="FE187" s="72"/>
      <c r="FF187" s="72"/>
      <c r="FG187" s="72"/>
      <c r="FH187" s="72"/>
      <c r="FI187" s="72"/>
      <c r="FJ187" s="72"/>
      <c r="FK187" s="72"/>
      <c r="FL187" s="72"/>
      <c r="FM187" s="72"/>
      <c r="FN187" s="72"/>
      <c r="FO187" s="72"/>
      <c r="FP187" s="72"/>
      <c r="FQ187" s="72"/>
      <c r="FR187" s="72"/>
      <c r="FS187" s="72"/>
      <c r="FT187" s="73"/>
    </row>
    <row r="188" spans="2:176" ht="15.75" customHeight="1" x14ac:dyDescent="0.25">
      <c r="B188" s="415"/>
      <c r="C188" s="420"/>
      <c r="D188" s="421"/>
      <c r="E188" s="421"/>
      <c r="F188" s="421"/>
      <c r="G188" s="421"/>
      <c r="H188" s="422"/>
      <c r="I188" s="68" t="s">
        <v>288</v>
      </c>
      <c r="J188" s="69"/>
      <c r="K188" s="69"/>
      <c r="L188" s="69"/>
      <c r="M188" s="69"/>
      <c r="N188" s="69"/>
      <c r="O188" s="69"/>
      <c r="P188" s="69"/>
      <c r="Q188" s="69"/>
      <c r="R188" s="70"/>
      <c r="S188" s="71"/>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s="72"/>
      <c r="CD188" s="72"/>
      <c r="CE188" s="72"/>
      <c r="CF188" s="72"/>
      <c r="CG188" s="72"/>
      <c r="CH188" s="72"/>
      <c r="CI188" s="72"/>
      <c r="CJ188" s="72"/>
      <c r="CK188" s="72"/>
      <c r="CL188" s="72"/>
      <c r="CM188" s="72"/>
      <c r="CN188" s="72"/>
      <c r="CO188" s="72"/>
      <c r="CP188" s="72"/>
      <c r="CQ188" s="72"/>
      <c r="CR188" s="72"/>
      <c r="CS188" s="72"/>
      <c r="CT188" s="72"/>
      <c r="CU188" s="72"/>
      <c r="CV188" s="72"/>
      <c r="CW188" s="72"/>
      <c r="CX188" s="72"/>
      <c r="CY188" s="72"/>
      <c r="CZ188" s="72"/>
      <c r="DA188" s="72"/>
      <c r="DB188" s="72"/>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72"/>
      <c r="FD188" s="72"/>
      <c r="FE188" s="72"/>
      <c r="FF188" s="72"/>
      <c r="FG188" s="72"/>
      <c r="FH188" s="72"/>
      <c r="FI188" s="72"/>
      <c r="FJ188" s="72"/>
      <c r="FK188" s="72"/>
      <c r="FL188" s="72"/>
      <c r="FM188" s="72"/>
      <c r="FN188" s="72"/>
      <c r="FO188" s="72"/>
      <c r="FP188" s="72"/>
      <c r="FQ188" s="72"/>
      <c r="FR188" s="72"/>
      <c r="FS188" s="72"/>
      <c r="FT188" s="73"/>
    </row>
    <row r="189" spans="2:176" ht="15.75" customHeight="1" thickBot="1" x14ac:dyDescent="0.3">
      <c r="B189" s="416"/>
      <c r="C189" s="423"/>
      <c r="D189" s="424"/>
      <c r="E189" s="424"/>
      <c r="F189" s="424"/>
      <c r="G189" s="424"/>
      <c r="H189" s="425"/>
      <c r="I189" s="74" t="s">
        <v>289</v>
      </c>
      <c r="J189" s="75"/>
      <c r="K189" s="75"/>
      <c r="L189" s="75"/>
      <c r="M189" s="75"/>
      <c r="N189" s="75"/>
      <c r="O189" s="75"/>
      <c r="P189" s="75"/>
      <c r="Q189" s="75"/>
      <c r="R189" s="76"/>
      <c r="S189" s="77"/>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78"/>
      <c r="CQ189" s="78"/>
      <c r="CR189" s="78"/>
      <c r="CS189" s="78"/>
      <c r="CT189" s="78"/>
      <c r="CU189" s="78"/>
      <c r="CV189" s="78"/>
      <c r="CW189" s="78"/>
      <c r="CX189" s="78"/>
      <c r="CY189" s="78"/>
      <c r="CZ189" s="78"/>
      <c r="DA189" s="78"/>
      <c r="DB189" s="78"/>
      <c r="DC189" s="78"/>
      <c r="DD189" s="78"/>
      <c r="DE189" s="78"/>
      <c r="DF189" s="78"/>
      <c r="DG189" s="78"/>
      <c r="DH189" s="78"/>
      <c r="DI189" s="78"/>
      <c r="DJ189" s="78"/>
      <c r="DK189" s="78"/>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78"/>
      <c r="EW189" s="78"/>
      <c r="EX189" s="78"/>
      <c r="EY189" s="78"/>
      <c r="EZ189" s="78"/>
      <c r="FA189" s="78"/>
      <c r="FB189" s="78"/>
      <c r="FC189" s="78"/>
      <c r="FD189" s="78"/>
      <c r="FE189" s="78"/>
      <c r="FF189" s="78"/>
      <c r="FG189" s="78"/>
      <c r="FH189" s="78"/>
      <c r="FI189" s="78"/>
      <c r="FJ189" s="78"/>
      <c r="FK189" s="78"/>
      <c r="FL189" s="78"/>
      <c r="FM189" s="78"/>
      <c r="FN189" s="78"/>
      <c r="FO189" s="78"/>
      <c r="FP189" s="78"/>
      <c r="FQ189" s="78"/>
      <c r="FR189" s="78"/>
      <c r="FS189" s="78"/>
      <c r="FT189" s="79"/>
    </row>
    <row r="190" spans="2:176" ht="15.75" customHeight="1" x14ac:dyDescent="0.25">
      <c r="B190" s="414" t="s">
        <v>1456</v>
      </c>
      <c r="C190" s="417"/>
      <c r="D190" s="418"/>
      <c r="E190" s="418"/>
      <c r="F190" s="418"/>
      <c r="G190" s="418"/>
      <c r="H190" s="419"/>
      <c r="I190" s="62" t="s">
        <v>285</v>
      </c>
      <c r="J190" s="63"/>
      <c r="K190" s="63"/>
      <c r="L190" s="63"/>
      <c r="M190" s="63"/>
      <c r="N190" s="63"/>
      <c r="O190" s="63"/>
      <c r="P190" s="63"/>
      <c r="Q190" s="63"/>
      <c r="R190" s="64"/>
      <c r="S190" s="65"/>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66"/>
      <c r="CW190" s="66"/>
      <c r="CX190" s="66"/>
      <c r="CY190" s="66"/>
      <c r="CZ190" s="66"/>
      <c r="DA190" s="66"/>
      <c r="DB190" s="66"/>
      <c r="DC190" s="66"/>
      <c r="DD190" s="66"/>
      <c r="DE190" s="66"/>
      <c r="DF190" s="66"/>
      <c r="DG190" s="66"/>
      <c r="DH190" s="66"/>
      <c r="DI190" s="66"/>
      <c r="DJ190" s="66"/>
      <c r="DK190" s="66"/>
      <c r="DL190" s="66"/>
      <c r="DM190" s="66"/>
      <c r="DN190" s="66"/>
      <c r="DO190" s="66"/>
      <c r="DP190" s="66"/>
      <c r="DQ190" s="66"/>
      <c r="DR190" s="66"/>
      <c r="DS190" s="66"/>
      <c r="DT190" s="66"/>
      <c r="DU190" s="66"/>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c r="EW190" s="66"/>
      <c r="EX190" s="66"/>
      <c r="EY190" s="66"/>
      <c r="EZ190" s="66"/>
      <c r="FA190" s="66"/>
      <c r="FB190" s="66"/>
      <c r="FC190" s="66"/>
      <c r="FD190" s="66"/>
      <c r="FE190" s="66"/>
      <c r="FF190" s="66"/>
      <c r="FG190" s="66"/>
      <c r="FH190" s="66"/>
      <c r="FI190" s="66"/>
      <c r="FJ190" s="66"/>
      <c r="FK190" s="66"/>
      <c r="FL190" s="66"/>
      <c r="FM190" s="66"/>
      <c r="FN190" s="66"/>
      <c r="FO190" s="66"/>
      <c r="FP190" s="66"/>
      <c r="FQ190" s="66"/>
      <c r="FR190" s="66"/>
      <c r="FS190" s="66"/>
      <c r="FT190" s="67"/>
    </row>
    <row r="191" spans="2:176" ht="15.75" customHeight="1" x14ac:dyDescent="0.25">
      <c r="B191" s="415"/>
      <c r="C191" s="420"/>
      <c r="D191" s="421"/>
      <c r="E191" s="421"/>
      <c r="F191" s="421"/>
      <c r="G191" s="421"/>
      <c r="H191" s="422"/>
      <c r="I191" s="68" t="s">
        <v>287</v>
      </c>
      <c r="J191" s="69"/>
      <c r="K191" s="69"/>
      <c r="L191" s="69"/>
      <c r="M191" s="69"/>
      <c r="N191" s="69"/>
      <c r="O191" s="69"/>
      <c r="P191" s="69"/>
      <c r="Q191" s="69"/>
      <c r="R191" s="70"/>
      <c r="S191" s="71"/>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72"/>
      <c r="FT191" s="73"/>
    </row>
    <row r="192" spans="2:176" ht="15.75" customHeight="1" x14ac:dyDescent="0.25">
      <c r="B192" s="415"/>
      <c r="C192" s="420"/>
      <c r="D192" s="421"/>
      <c r="E192" s="421"/>
      <c r="F192" s="421"/>
      <c r="G192" s="421"/>
      <c r="H192" s="422"/>
      <c r="I192" s="68" t="s">
        <v>288</v>
      </c>
      <c r="J192" s="69"/>
      <c r="K192" s="69"/>
      <c r="L192" s="69"/>
      <c r="M192" s="69"/>
      <c r="N192" s="69"/>
      <c r="O192" s="69"/>
      <c r="P192" s="69"/>
      <c r="Q192" s="69"/>
      <c r="R192" s="70"/>
      <c r="S192" s="71"/>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s="72"/>
      <c r="CD192" s="72"/>
      <c r="CE192" s="72"/>
      <c r="CF192" s="72"/>
      <c r="CG192" s="72"/>
      <c r="CH192" s="72"/>
      <c r="CI192" s="72"/>
      <c r="CJ192" s="72"/>
      <c r="CK192" s="72"/>
      <c r="CL192" s="72"/>
      <c r="CM192" s="72"/>
      <c r="CN192" s="72"/>
      <c r="CO192" s="72"/>
      <c r="CP192" s="72"/>
      <c r="CQ192" s="72"/>
      <c r="CR192" s="72"/>
      <c r="CS192" s="72"/>
      <c r="CT192" s="72"/>
      <c r="CU192" s="72"/>
      <c r="CV192" s="72"/>
      <c r="CW192" s="72"/>
      <c r="CX192" s="72"/>
      <c r="CY192" s="72"/>
      <c r="CZ192" s="72"/>
      <c r="DA192" s="72"/>
      <c r="DB192" s="72"/>
      <c r="DC192" s="72"/>
      <c r="DD192" s="72"/>
      <c r="DE192" s="72"/>
      <c r="DF192" s="72"/>
      <c r="DG192" s="72"/>
      <c r="DH192" s="72"/>
      <c r="DI192" s="72"/>
      <c r="DJ192" s="72"/>
      <c r="DK192" s="72"/>
      <c r="DL192" s="72"/>
      <c r="DM192" s="72"/>
      <c r="DN192" s="72"/>
      <c r="DO192" s="72"/>
      <c r="DP192" s="72"/>
      <c r="DQ192" s="72"/>
      <c r="DR192" s="72"/>
      <c r="DS192" s="72"/>
      <c r="DT192" s="72"/>
      <c r="DU192" s="72"/>
      <c r="DV192" s="72"/>
      <c r="DW192" s="72"/>
      <c r="DX192" s="72"/>
      <c r="DY192" s="72"/>
      <c r="DZ192" s="72"/>
      <c r="EA192" s="72"/>
      <c r="EB192" s="72"/>
      <c r="EC192" s="72"/>
      <c r="ED192" s="72"/>
      <c r="EE192" s="72"/>
      <c r="EF192" s="72"/>
      <c r="EG192" s="72"/>
      <c r="EH192" s="72"/>
      <c r="EI192" s="72"/>
      <c r="EJ192" s="72"/>
      <c r="EK192" s="72"/>
      <c r="EL192" s="72"/>
      <c r="EM192" s="72"/>
      <c r="EN192" s="72"/>
      <c r="EO192" s="72"/>
      <c r="EP192" s="72"/>
      <c r="EQ192" s="72"/>
      <c r="ER192" s="72"/>
      <c r="ES192" s="72"/>
      <c r="ET192" s="72"/>
      <c r="EU192" s="72"/>
      <c r="EV192" s="72"/>
      <c r="EW192" s="72"/>
      <c r="EX192" s="72"/>
      <c r="EY192" s="72"/>
      <c r="EZ192" s="72"/>
      <c r="FA192" s="72"/>
      <c r="FB192" s="72"/>
      <c r="FC192" s="72"/>
      <c r="FD192" s="72"/>
      <c r="FE192" s="72"/>
      <c r="FF192" s="72"/>
      <c r="FG192" s="72"/>
      <c r="FH192" s="72"/>
      <c r="FI192" s="72"/>
      <c r="FJ192" s="72"/>
      <c r="FK192" s="72"/>
      <c r="FL192" s="72"/>
      <c r="FM192" s="72"/>
      <c r="FN192" s="72"/>
      <c r="FO192" s="72"/>
      <c r="FP192" s="72"/>
      <c r="FQ192" s="72"/>
      <c r="FR192" s="72"/>
      <c r="FS192" s="72"/>
      <c r="FT192" s="73"/>
    </row>
    <row r="193" spans="2:176" ht="15.75" customHeight="1" thickBot="1" x14ac:dyDescent="0.3">
      <c r="B193" s="416"/>
      <c r="C193" s="423"/>
      <c r="D193" s="424"/>
      <c r="E193" s="424"/>
      <c r="F193" s="424"/>
      <c r="G193" s="424"/>
      <c r="H193" s="425"/>
      <c r="I193" s="74" t="s">
        <v>289</v>
      </c>
      <c r="J193" s="75"/>
      <c r="K193" s="75"/>
      <c r="L193" s="75"/>
      <c r="M193" s="75"/>
      <c r="N193" s="75"/>
      <c r="O193" s="75"/>
      <c r="P193" s="75"/>
      <c r="Q193" s="75"/>
      <c r="R193" s="76"/>
      <c r="S193" s="77"/>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78"/>
      <c r="DF193" s="78"/>
      <c r="DG193" s="78"/>
      <c r="DH193" s="78"/>
      <c r="DI193" s="78"/>
      <c r="DJ193" s="78"/>
      <c r="DK193" s="78"/>
      <c r="DL193" s="78"/>
      <c r="DM193" s="78"/>
      <c r="DN193" s="78"/>
      <c r="DO193" s="78"/>
      <c r="DP193" s="78"/>
      <c r="DQ193" s="78"/>
      <c r="DR193" s="78"/>
      <c r="DS193" s="78"/>
      <c r="DT193" s="78"/>
      <c r="DU193" s="78"/>
      <c r="DV193" s="78"/>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78"/>
      <c r="EW193" s="78"/>
      <c r="EX193" s="78"/>
      <c r="EY193" s="78"/>
      <c r="EZ193" s="78"/>
      <c r="FA193" s="78"/>
      <c r="FB193" s="78"/>
      <c r="FC193" s="78"/>
      <c r="FD193" s="78"/>
      <c r="FE193" s="78"/>
      <c r="FF193" s="78"/>
      <c r="FG193" s="78"/>
      <c r="FH193" s="78"/>
      <c r="FI193" s="78"/>
      <c r="FJ193" s="78"/>
      <c r="FK193" s="78"/>
      <c r="FL193" s="78"/>
      <c r="FM193" s="78"/>
      <c r="FN193" s="78"/>
      <c r="FO193" s="78"/>
      <c r="FP193" s="78"/>
      <c r="FQ193" s="78"/>
      <c r="FR193" s="78"/>
      <c r="FS193" s="78"/>
      <c r="FT193" s="79"/>
    </row>
    <row r="194" spans="2:176" ht="15.75" customHeight="1" x14ac:dyDescent="0.25">
      <c r="B194" s="414" t="s">
        <v>1457</v>
      </c>
      <c r="C194" s="417"/>
      <c r="D194" s="418"/>
      <c r="E194" s="418"/>
      <c r="F194" s="418"/>
      <c r="G194" s="418"/>
      <c r="H194" s="419"/>
      <c r="I194" s="62" t="s">
        <v>285</v>
      </c>
      <c r="J194" s="63"/>
      <c r="K194" s="63"/>
      <c r="L194" s="63"/>
      <c r="M194" s="63"/>
      <c r="N194" s="63"/>
      <c r="O194" s="63"/>
      <c r="P194" s="63"/>
      <c r="Q194" s="63"/>
      <c r="R194" s="64"/>
      <c r="S194" s="65"/>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c r="EZ194" s="66"/>
      <c r="FA194" s="66"/>
      <c r="FB194" s="66"/>
      <c r="FC194" s="66"/>
      <c r="FD194" s="66"/>
      <c r="FE194" s="66"/>
      <c r="FF194" s="66"/>
      <c r="FG194" s="66"/>
      <c r="FH194" s="66"/>
      <c r="FI194" s="66"/>
      <c r="FJ194" s="66"/>
      <c r="FK194" s="66"/>
      <c r="FL194" s="66"/>
      <c r="FM194" s="66"/>
      <c r="FN194" s="66"/>
      <c r="FO194" s="66"/>
      <c r="FP194" s="66"/>
      <c r="FQ194" s="66"/>
      <c r="FR194" s="66"/>
      <c r="FS194" s="66"/>
      <c r="FT194" s="67"/>
    </row>
    <row r="195" spans="2:176" ht="15.75" customHeight="1" x14ac:dyDescent="0.25">
      <c r="B195" s="415"/>
      <c r="C195" s="420"/>
      <c r="D195" s="421"/>
      <c r="E195" s="421"/>
      <c r="F195" s="421"/>
      <c r="G195" s="421"/>
      <c r="H195" s="422"/>
      <c r="I195" s="68" t="s">
        <v>287</v>
      </c>
      <c r="J195" s="69"/>
      <c r="K195" s="69"/>
      <c r="L195" s="69"/>
      <c r="M195" s="69"/>
      <c r="N195" s="69"/>
      <c r="O195" s="69"/>
      <c r="P195" s="69"/>
      <c r="Q195" s="69"/>
      <c r="R195" s="70"/>
      <c r="S195" s="71"/>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s="72"/>
      <c r="CD195" s="72"/>
      <c r="CE195" s="72"/>
      <c r="CF195" s="72"/>
      <c r="CG195" s="72"/>
      <c r="CH195" s="72"/>
      <c r="CI195" s="72"/>
      <c r="CJ195" s="72"/>
      <c r="CK195" s="72"/>
      <c r="CL195" s="72"/>
      <c r="CM195" s="72"/>
      <c r="CN195" s="72"/>
      <c r="CO195" s="72"/>
      <c r="CP195" s="72"/>
      <c r="CQ195" s="72"/>
      <c r="CR195" s="72"/>
      <c r="CS195" s="72"/>
      <c r="CT195" s="72"/>
      <c r="CU195" s="72"/>
      <c r="CV195" s="72"/>
      <c r="CW195" s="72"/>
      <c r="CX195" s="72"/>
      <c r="CY195" s="72"/>
      <c r="CZ195" s="72"/>
      <c r="DA195" s="72"/>
      <c r="DB195" s="72"/>
      <c r="DC195" s="72"/>
      <c r="DD195" s="72"/>
      <c r="DE195" s="72"/>
      <c r="DF195" s="72"/>
      <c r="DG195" s="72"/>
      <c r="DH195" s="72"/>
      <c r="DI195" s="72"/>
      <c r="DJ195" s="72"/>
      <c r="DK195" s="72"/>
      <c r="DL195" s="72"/>
      <c r="DM195" s="72"/>
      <c r="DN195" s="72"/>
      <c r="DO195" s="72"/>
      <c r="DP195" s="72"/>
      <c r="DQ195" s="72"/>
      <c r="DR195" s="72"/>
      <c r="DS195" s="72"/>
      <c r="DT195" s="72"/>
      <c r="DU195" s="72"/>
      <c r="DV195" s="72"/>
      <c r="DW195" s="72"/>
      <c r="DX195" s="72"/>
      <c r="DY195" s="72"/>
      <c r="DZ195" s="72"/>
      <c r="EA195" s="72"/>
      <c r="EB195" s="72"/>
      <c r="EC195" s="72"/>
      <c r="ED195" s="72"/>
      <c r="EE195" s="72"/>
      <c r="EF195" s="72"/>
      <c r="EG195" s="72"/>
      <c r="EH195" s="72"/>
      <c r="EI195" s="72"/>
      <c r="EJ195" s="72"/>
      <c r="EK195" s="72"/>
      <c r="EL195" s="72"/>
      <c r="EM195" s="72"/>
      <c r="EN195" s="72"/>
      <c r="EO195" s="72"/>
      <c r="EP195" s="72"/>
      <c r="EQ195" s="72"/>
      <c r="ER195" s="72"/>
      <c r="ES195" s="72"/>
      <c r="ET195" s="72"/>
      <c r="EU195" s="72"/>
      <c r="EV195" s="72"/>
      <c r="EW195" s="72"/>
      <c r="EX195" s="72"/>
      <c r="EY195" s="72"/>
      <c r="EZ195" s="72"/>
      <c r="FA195" s="72"/>
      <c r="FB195" s="72"/>
      <c r="FC195" s="72"/>
      <c r="FD195" s="72"/>
      <c r="FE195" s="72"/>
      <c r="FF195" s="72"/>
      <c r="FG195" s="72"/>
      <c r="FH195" s="72"/>
      <c r="FI195" s="72"/>
      <c r="FJ195" s="72"/>
      <c r="FK195" s="72"/>
      <c r="FL195" s="72"/>
      <c r="FM195" s="72"/>
      <c r="FN195" s="72"/>
      <c r="FO195" s="72"/>
      <c r="FP195" s="72"/>
      <c r="FQ195" s="72"/>
      <c r="FR195" s="72"/>
      <c r="FS195" s="72"/>
      <c r="FT195" s="73"/>
    </row>
    <row r="196" spans="2:176" ht="15.75" customHeight="1" x14ac:dyDescent="0.25">
      <c r="B196" s="415"/>
      <c r="C196" s="420"/>
      <c r="D196" s="421"/>
      <c r="E196" s="421"/>
      <c r="F196" s="421"/>
      <c r="G196" s="421"/>
      <c r="H196" s="422"/>
      <c r="I196" s="68" t="s">
        <v>288</v>
      </c>
      <c r="J196" s="69"/>
      <c r="K196" s="69"/>
      <c r="L196" s="69"/>
      <c r="M196" s="69"/>
      <c r="N196" s="69"/>
      <c r="O196" s="69"/>
      <c r="P196" s="69"/>
      <c r="Q196" s="69"/>
      <c r="R196" s="70"/>
      <c r="S196" s="71"/>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s="72"/>
      <c r="CD196" s="72"/>
      <c r="CE196" s="72"/>
      <c r="CF196" s="72"/>
      <c r="CG196" s="72"/>
      <c r="CH196" s="72"/>
      <c r="CI196" s="72"/>
      <c r="CJ196" s="72"/>
      <c r="CK196" s="72"/>
      <c r="CL196" s="72"/>
      <c r="CM196" s="72"/>
      <c r="CN196" s="72"/>
      <c r="CO196" s="72"/>
      <c r="CP196" s="72"/>
      <c r="CQ196" s="72"/>
      <c r="CR196" s="72"/>
      <c r="CS196" s="72"/>
      <c r="CT196" s="72"/>
      <c r="CU196" s="72"/>
      <c r="CV196" s="72"/>
      <c r="CW196" s="72"/>
      <c r="CX196" s="72"/>
      <c r="CY196" s="72"/>
      <c r="CZ196" s="72"/>
      <c r="DA196" s="72"/>
      <c r="DB196" s="72"/>
      <c r="DC196" s="72"/>
      <c r="DD196" s="72"/>
      <c r="DE196" s="72"/>
      <c r="DF196" s="72"/>
      <c r="DG196" s="72"/>
      <c r="DH196" s="72"/>
      <c r="DI196" s="72"/>
      <c r="DJ196" s="72"/>
      <c r="DK196" s="72"/>
      <c r="DL196" s="72"/>
      <c r="DM196" s="72"/>
      <c r="DN196" s="72"/>
      <c r="DO196" s="72"/>
      <c r="DP196" s="72"/>
      <c r="DQ196" s="72"/>
      <c r="DR196" s="72"/>
      <c r="DS196" s="72"/>
      <c r="DT196" s="72"/>
      <c r="DU196" s="72"/>
      <c r="DV196" s="72"/>
      <c r="DW196" s="72"/>
      <c r="DX196" s="72"/>
      <c r="DY196" s="72"/>
      <c r="DZ196" s="72"/>
      <c r="EA196" s="72"/>
      <c r="EB196" s="72"/>
      <c r="EC196" s="72"/>
      <c r="ED196" s="72"/>
      <c r="EE196" s="72"/>
      <c r="EF196" s="72"/>
      <c r="EG196" s="72"/>
      <c r="EH196" s="72"/>
      <c r="EI196" s="72"/>
      <c r="EJ196" s="72"/>
      <c r="EK196" s="72"/>
      <c r="EL196" s="72"/>
      <c r="EM196" s="72"/>
      <c r="EN196" s="72"/>
      <c r="EO196" s="72"/>
      <c r="EP196" s="72"/>
      <c r="EQ196" s="72"/>
      <c r="ER196" s="72"/>
      <c r="ES196" s="72"/>
      <c r="ET196" s="72"/>
      <c r="EU196" s="72"/>
      <c r="EV196" s="72"/>
      <c r="EW196" s="72"/>
      <c r="EX196" s="72"/>
      <c r="EY196" s="72"/>
      <c r="EZ196" s="72"/>
      <c r="FA196" s="72"/>
      <c r="FB196" s="72"/>
      <c r="FC196" s="72"/>
      <c r="FD196" s="72"/>
      <c r="FE196" s="72"/>
      <c r="FF196" s="72"/>
      <c r="FG196" s="72"/>
      <c r="FH196" s="72"/>
      <c r="FI196" s="72"/>
      <c r="FJ196" s="72"/>
      <c r="FK196" s="72"/>
      <c r="FL196" s="72"/>
      <c r="FM196" s="72"/>
      <c r="FN196" s="72"/>
      <c r="FO196" s="72"/>
      <c r="FP196" s="72"/>
      <c r="FQ196" s="72"/>
      <c r="FR196" s="72"/>
      <c r="FS196" s="72"/>
      <c r="FT196" s="73"/>
    </row>
    <row r="197" spans="2:176" ht="15.75" customHeight="1" thickBot="1" x14ac:dyDescent="0.3">
      <c r="B197" s="416"/>
      <c r="C197" s="423"/>
      <c r="D197" s="424"/>
      <c r="E197" s="424"/>
      <c r="F197" s="424"/>
      <c r="G197" s="424"/>
      <c r="H197" s="425"/>
      <c r="I197" s="74" t="s">
        <v>289</v>
      </c>
      <c r="J197" s="75"/>
      <c r="K197" s="75"/>
      <c r="L197" s="75"/>
      <c r="M197" s="75"/>
      <c r="N197" s="75"/>
      <c r="O197" s="75"/>
      <c r="P197" s="75"/>
      <c r="Q197" s="75"/>
      <c r="R197" s="76"/>
      <c r="S197" s="77"/>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78"/>
      <c r="CQ197" s="78"/>
      <c r="CR197" s="78"/>
      <c r="CS197" s="78"/>
      <c r="CT197" s="78"/>
      <c r="CU197" s="78"/>
      <c r="CV197" s="78"/>
      <c r="CW197" s="78"/>
      <c r="CX197" s="78"/>
      <c r="CY197" s="78"/>
      <c r="CZ197" s="78"/>
      <c r="DA197" s="78"/>
      <c r="DB197" s="78"/>
      <c r="DC197" s="78"/>
      <c r="DD197" s="78"/>
      <c r="DE197" s="78"/>
      <c r="DF197" s="78"/>
      <c r="DG197" s="78"/>
      <c r="DH197" s="78"/>
      <c r="DI197" s="78"/>
      <c r="DJ197" s="78"/>
      <c r="DK197" s="78"/>
      <c r="DL197" s="78"/>
      <c r="DM197" s="78"/>
      <c r="DN197" s="78"/>
      <c r="DO197" s="78"/>
      <c r="DP197" s="78"/>
      <c r="DQ197" s="78"/>
      <c r="DR197" s="78"/>
      <c r="DS197" s="78"/>
      <c r="DT197" s="78"/>
      <c r="DU197" s="78"/>
      <c r="DV197" s="78"/>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78"/>
      <c r="EW197" s="78"/>
      <c r="EX197" s="78"/>
      <c r="EY197" s="78"/>
      <c r="EZ197" s="78"/>
      <c r="FA197" s="78"/>
      <c r="FB197" s="78"/>
      <c r="FC197" s="78"/>
      <c r="FD197" s="78"/>
      <c r="FE197" s="78"/>
      <c r="FF197" s="78"/>
      <c r="FG197" s="78"/>
      <c r="FH197" s="78"/>
      <c r="FI197" s="78"/>
      <c r="FJ197" s="78"/>
      <c r="FK197" s="78"/>
      <c r="FL197" s="78"/>
      <c r="FM197" s="78"/>
      <c r="FN197" s="78"/>
      <c r="FO197" s="78"/>
      <c r="FP197" s="78"/>
      <c r="FQ197" s="78"/>
      <c r="FR197" s="78"/>
      <c r="FS197" s="78"/>
      <c r="FT197" s="79"/>
    </row>
    <row r="198" spans="2:176" ht="15.75" customHeight="1" x14ac:dyDescent="0.25">
      <c r="B198" s="414" t="s">
        <v>1458</v>
      </c>
      <c r="C198" s="426"/>
      <c r="D198" s="426"/>
      <c r="E198" s="426"/>
      <c r="F198" s="426"/>
      <c r="G198" s="426"/>
      <c r="H198" s="426"/>
      <c r="I198" s="62" t="s">
        <v>285</v>
      </c>
      <c r="J198" s="63"/>
      <c r="K198" s="63"/>
      <c r="L198" s="63"/>
      <c r="M198" s="63"/>
      <c r="N198" s="63"/>
      <c r="O198" s="63"/>
      <c r="P198" s="63"/>
      <c r="Q198" s="63"/>
      <c r="R198" s="64"/>
      <c r="S198" s="65"/>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66"/>
      <c r="CS198" s="66"/>
      <c r="CT198" s="66"/>
      <c r="CU198" s="66"/>
      <c r="CV198" s="66"/>
      <c r="CW198" s="66"/>
      <c r="CX198" s="66"/>
      <c r="CY198" s="66"/>
      <c r="CZ198" s="66"/>
      <c r="DA198" s="66"/>
      <c r="DB198" s="66"/>
      <c r="DC198" s="66"/>
      <c r="DD198" s="66"/>
      <c r="DE198" s="66"/>
      <c r="DF198" s="66"/>
      <c r="DG198" s="66"/>
      <c r="DH198" s="66"/>
      <c r="DI198" s="66"/>
      <c r="DJ198" s="66"/>
      <c r="DK198" s="66"/>
      <c r="DL198" s="66"/>
      <c r="DM198" s="66"/>
      <c r="DN198" s="66"/>
      <c r="DO198" s="66"/>
      <c r="DP198" s="66"/>
      <c r="DQ198" s="66"/>
      <c r="DR198" s="66"/>
      <c r="DS198" s="66"/>
      <c r="DT198" s="66"/>
      <c r="DU198" s="66"/>
      <c r="DV198" s="66"/>
      <c r="DW198" s="66"/>
      <c r="DX198" s="66"/>
      <c r="DY198" s="66"/>
      <c r="DZ198" s="66"/>
      <c r="EA198" s="66"/>
      <c r="EB198" s="66"/>
      <c r="EC198" s="66"/>
      <c r="ED198" s="66"/>
      <c r="EE198" s="66"/>
      <c r="EF198" s="66"/>
      <c r="EG198" s="66"/>
      <c r="EH198" s="66"/>
      <c r="EI198" s="66"/>
      <c r="EJ198" s="66"/>
      <c r="EK198" s="66"/>
      <c r="EL198" s="66"/>
      <c r="EM198" s="66"/>
      <c r="EN198" s="66"/>
      <c r="EO198" s="66"/>
      <c r="EP198" s="66"/>
      <c r="EQ198" s="66"/>
      <c r="ER198" s="66"/>
      <c r="ES198" s="66"/>
      <c r="ET198" s="66"/>
      <c r="EU198" s="66"/>
      <c r="EV198" s="66"/>
      <c r="EW198" s="66"/>
      <c r="EX198" s="66"/>
      <c r="EY198" s="66"/>
      <c r="EZ198" s="66"/>
      <c r="FA198" s="66"/>
      <c r="FB198" s="66"/>
      <c r="FC198" s="66"/>
      <c r="FD198" s="66"/>
      <c r="FE198" s="66"/>
      <c r="FF198" s="66"/>
      <c r="FG198" s="66"/>
      <c r="FH198" s="66"/>
      <c r="FI198" s="66"/>
      <c r="FJ198" s="66"/>
      <c r="FK198" s="66"/>
      <c r="FL198" s="66"/>
      <c r="FM198" s="66"/>
      <c r="FN198" s="66"/>
      <c r="FO198" s="66"/>
      <c r="FP198" s="66"/>
      <c r="FQ198" s="66"/>
      <c r="FR198" s="66"/>
      <c r="FS198" s="66"/>
      <c r="FT198" s="67"/>
    </row>
    <row r="199" spans="2:176" ht="15.75" customHeight="1" x14ac:dyDescent="0.25">
      <c r="B199" s="415"/>
      <c r="C199" s="427"/>
      <c r="D199" s="427"/>
      <c r="E199" s="427"/>
      <c r="F199" s="427"/>
      <c r="G199" s="427"/>
      <c r="H199" s="427"/>
      <c r="I199" s="68" t="s">
        <v>287</v>
      </c>
      <c r="J199" s="69"/>
      <c r="K199" s="69"/>
      <c r="L199" s="69"/>
      <c r="M199" s="69"/>
      <c r="N199" s="69"/>
      <c r="O199" s="69"/>
      <c r="P199" s="69"/>
      <c r="Q199" s="69"/>
      <c r="R199" s="70"/>
      <c r="S199" s="71"/>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s="72"/>
      <c r="CD199" s="72"/>
      <c r="CE199" s="72"/>
      <c r="CF199" s="72"/>
      <c r="CG199" s="72"/>
      <c r="CH199" s="72"/>
      <c r="CI199" s="72"/>
      <c r="CJ199" s="72"/>
      <c r="CK199" s="72"/>
      <c r="CL199" s="72"/>
      <c r="CM199" s="72"/>
      <c r="CN199" s="72"/>
      <c r="CO199" s="72"/>
      <c r="CP199" s="72"/>
      <c r="CQ199" s="72"/>
      <c r="CR199" s="72"/>
      <c r="CS199" s="72"/>
      <c r="CT199" s="72"/>
      <c r="CU199" s="72"/>
      <c r="CV199" s="72"/>
      <c r="CW199" s="72"/>
      <c r="CX199" s="72"/>
      <c r="CY199" s="72"/>
      <c r="CZ199" s="72"/>
      <c r="DA199" s="72"/>
      <c r="DB199" s="72"/>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3"/>
    </row>
    <row r="200" spans="2:176" ht="15.75" customHeight="1" x14ac:dyDescent="0.25">
      <c r="B200" s="415"/>
      <c r="C200" s="427"/>
      <c r="D200" s="427"/>
      <c r="E200" s="427"/>
      <c r="F200" s="427"/>
      <c r="G200" s="427"/>
      <c r="H200" s="427"/>
      <c r="I200" s="68" t="s">
        <v>288</v>
      </c>
      <c r="J200" s="69"/>
      <c r="K200" s="69"/>
      <c r="L200" s="69"/>
      <c r="M200" s="69"/>
      <c r="N200" s="69"/>
      <c r="O200" s="69"/>
      <c r="P200" s="69"/>
      <c r="Q200" s="69"/>
      <c r="R200" s="70"/>
      <c r="S200" s="71"/>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3"/>
    </row>
    <row r="201" spans="2:176" ht="15.75" customHeight="1" thickBot="1" x14ac:dyDescent="0.3">
      <c r="B201" s="416"/>
      <c r="C201" s="428"/>
      <c r="D201" s="428"/>
      <c r="E201" s="428"/>
      <c r="F201" s="428"/>
      <c r="G201" s="428"/>
      <c r="H201" s="428"/>
      <c r="I201" s="74" t="s">
        <v>289</v>
      </c>
      <c r="J201" s="75"/>
      <c r="K201" s="75"/>
      <c r="L201" s="75"/>
      <c r="M201" s="75"/>
      <c r="N201" s="75"/>
      <c r="O201" s="75"/>
      <c r="P201" s="75"/>
      <c r="Q201" s="75"/>
      <c r="R201" s="76"/>
      <c r="S201" s="77"/>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c r="CD201" s="78"/>
      <c r="CE201" s="78"/>
      <c r="CF201" s="78"/>
      <c r="CG201" s="78"/>
      <c r="CH201" s="78"/>
      <c r="CI201" s="78"/>
      <c r="CJ201" s="78"/>
      <c r="CK201" s="78"/>
      <c r="CL201" s="78"/>
      <c r="CM201" s="78"/>
      <c r="CN201" s="78"/>
      <c r="CO201" s="78"/>
      <c r="CP201" s="78"/>
      <c r="CQ201" s="78"/>
      <c r="CR201" s="78"/>
      <c r="CS201" s="78"/>
      <c r="CT201" s="78"/>
      <c r="CU201" s="78"/>
      <c r="CV201" s="78"/>
      <c r="CW201" s="78"/>
      <c r="CX201" s="78"/>
      <c r="CY201" s="78"/>
      <c r="CZ201" s="78"/>
      <c r="DA201" s="78"/>
      <c r="DB201" s="78"/>
      <c r="DC201" s="78"/>
      <c r="DD201" s="78"/>
      <c r="DE201" s="78"/>
      <c r="DF201" s="78"/>
      <c r="DG201" s="78"/>
      <c r="DH201" s="78"/>
      <c r="DI201" s="78"/>
      <c r="DJ201" s="78"/>
      <c r="DK201" s="78"/>
      <c r="DL201" s="78"/>
      <c r="DM201" s="78"/>
      <c r="DN201" s="78"/>
      <c r="DO201" s="78"/>
      <c r="DP201" s="78"/>
      <c r="DQ201" s="78"/>
      <c r="DR201" s="78"/>
      <c r="DS201" s="78"/>
      <c r="DT201" s="78"/>
      <c r="DU201" s="78"/>
      <c r="DV201" s="78"/>
      <c r="DW201" s="78"/>
      <c r="DX201" s="78"/>
      <c r="DY201" s="78"/>
      <c r="DZ201" s="78"/>
      <c r="EA201" s="78"/>
      <c r="EB201" s="78"/>
      <c r="EC201" s="78"/>
      <c r="ED201" s="78"/>
      <c r="EE201" s="78"/>
      <c r="EF201" s="78"/>
      <c r="EG201" s="78"/>
      <c r="EH201" s="78"/>
      <c r="EI201" s="78"/>
      <c r="EJ201" s="78"/>
      <c r="EK201" s="78"/>
      <c r="EL201" s="78"/>
      <c r="EM201" s="78"/>
      <c r="EN201" s="78"/>
      <c r="EO201" s="78"/>
      <c r="EP201" s="78"/>
      <c r="EQ201" s="78"/>
      <c r="ER201" s="78"/>
      <c r="ES201" s="78"/>
      <c r="ET201" s="78"/>
      <c r="EU201" s="78"/>
      <c r="EV201" s="78"/>
      <c r="EW201" s="78"/>
      <c r="EX201" s="78"/>
      <c r="EY201" s="78"/>
      <c r="EZ201" s="78"/>
      <c r="FA201" s="78"/>
      <c r="FB201" s="78"/>
      <c r="FC201" s="78"/>
      <c r="FD201" s="78"/>
      <c r="FE201" s="78"/>
      <c r="FF201" s="78"/>
      <c r="FG201" s="78"/>
      <c r="FH201" s="78"/>
      <c r="FI201" s="78"/>
      <c r="FJ201" s="78"/>
      <c r="FK201" s="78"/>
      <c r="FL201" s="78"/>
      <c r="FM201" s="78"/>
      <c r="FN201" s="78"/>
      <c r="FO201" s="78"/>
      <c r="FP201" s="78"/>
      <c r="FQ201" s="78"/>
      <c r="FR201" s="78"/>
      <c r="FS201" s="78"/>
      <c r="FT201" s="79"/>
    </row>
    <row r="202" spans="2:176" ht="15.75" customHeight="1" x14ac:dyDescent="0.25">
      <c r="B202" s="414" t="s">
        <v>1459</v>
      </c>
      <c r="C202" s="417"/>
      <c r="D202" s="418"/>
      <c r="E202" s="418"/>
      <c r="F202" s="418"/>
      <c r="G202" s="418"/>
      <c r="H202" s="419"/>
      <c r="I202" s="62" t="s">
        <v>285</v>
      </c>
      <c r="J202" s="63"/>
      <c r="K202" s="63"/>
      <c r="L202" s="63"/>
      <c r="M202" s="63"/>
      <c r="N202" s="63"/>
      <c r="O202" s="63"/>
      <c r="P202" s="63"/>
      <c r="Q202" s="63"/>
      <c r="R202" s="64"/>
      <c r="S202" s="65"/>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66"/>
      <c r="CS202" s="66"/>
      <c r="CT202" s="66"/>
      <c r="CU202" s="66"/>
      <c r="CV202" s="66"/>
      <c r="CW202" s="66"/>
      <c r="CX202" s="66"/>
      <c r="CY202" s="66"/>
      <c r="CZ202" s="66"/>
      <c r="DA202" s="66"/>
      <c r="DB202" s="66"/>
      <c r="DC202" s="66"/>
      <c r="DD202" s="66"/>
      <c r="DE202" s="66"/>
      <c r="DF202" s="66"/>
      <c r="DG202" s="66"/>
      <c r="DH202" s="66"/>
      <c r="DI202" s="66"/>
      <c r="DJ202" s="66"/>
      <c r="DK202" s="66"/>
      <c r="DL202" s="66"/>
      <c r="DM202" s="66"/>
      <c r="DN202" s="66"/>
      <c r="DO202" s="66"/>
      <c r="DP202" s="66"/>
      <c r="DQ202" s="66"/>
      <c r="DR202" s="66"/>
      <c r="DS202" s="66"/>
      <c r="DT202" s="66"/>
      <c r="DU202" s="66"/>
      <c r="DV202" s="66"/>
      <c r="DW202" s="66"/>
      <c r="DX202" s="66"/>
      <c r="DY202" s="66"/>
      <c r="DZ202" s="66"/>
      <c r="EA202" s="66"/>
      <c r="EB202" s="66"/>
      <c r="EC202" s="66"/>
      <c r="ED202" s="66"/>
      <c r="EE202" s="66"/>
      <c r="EF202" s="66"/>
      <c r="EG202" s="66"/>
      <c r="EH202" s="66"/>
      <c r="EI202" s="66"/>
      <c r="EJ202" s="66"/>
      <c r="EK202" s="66"/>
      <c r="EL202" s="66"/>
      <c r="EM202" s="66"/>
      <c r="EN202" s="66"/>
      <c r="EO202" s="66"/>
      <c r="EP202" s="66"/>
      <c r="EQ202" s="66"/>
      <c r="ER202" s="66"/>
      <c r="ES202" s="66"/>
      <c r="ET202" s="66"/>
      <c r="EU202" s="66"/>
      <c r="EV202" s="66"/>
      <c r="EW202" s="66"/>
      <c r="EX202" s="66"/>
      <c r="EY202" s="66"/>
      <c r="EZ202" s="66"/>
      <c r="FA202" s="66"/>
      <c r="FB202" s="66"/>
      <c r="FC202" s="66"/>
      <c r="FD202" s="66"/>
      <c r="FE202" s="66"/>
      <c r="FF202" s="66"/>
      <c r="FG202" s="66"/>
      <c r="FH202" s="66"/>
      <c r="FI202" s="66"/>
      <c r="FJ202" s="66"/>
      <c r="FK202" s="66"/>
      <c r="FL202" s="66"/>
      <c r="FM202" s="66"/>
      <c r="FN202" s="66"/>
      <c r="FO202" s="66"/>
      <c r="FP202" s="66"/>
      <c r="FQ202" s="66"/>
      <c r="FR202" s="66"/>
      <c r="FS202" s="66"/>
      <c r="FT202" s="67"/>
    </row>
    <row r="203" spans="2:176" ht="15.75" customHeight="1" x14ac:dyDescent="0.25">
      <c r="B203" s="415"/>
      <c r="C203" s="420"/>
      <c r="D203" s="421"/>
      <c r="E203" s="421"/>
      <c r="F203" s="421"/>
      <c r="G203" s="421"/>
      <c r="H203" s="422"/>
      <c r="I203" s="68" t="s">
        <v>287</v>
      </c>
      <c r="J203" s="69"/>
      <c r="K203" s="69"/>
      <c r="L203" s="69"/>
      <c r="M203" s="69"/>
      <c r="N203" s="69"/>
      <c r="O203" s="69"/>
      <c r="P203" s="69"/>
      <c r="Q203" s="69"/>
      <c r="R203" s="70"/>
      <c r="S203" s="71"/>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2"/>
      <c r="CZ203" s="72"/>
      <c r="DA203" s="72"/>
      <c r="DB203" s="72"/>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3"/>
    </row>
    <row r="204" spans="2:176" ht="15.75" customHeight="1" x14ac:dyDescent="0.25">
      <c r="B204" s="415"/>
      <c r="C204" s="420"/>
      <c r="D204" s="421"/>
      <c r="E204" s="421"/>
      <c r="F204" s="421"/>
      <c r="G204" s="421"/>
      <c r="H204" s="422"/>
      <c r="I204" s="68" t="s">
        <v>288</v>
      </c>
      <c r="J204" s="69"/>
      <c r="K204" s="69"/>
      <c r="L204" s="69"/>
      <c r="M204" s="69"/>
      <c r="N204" s="69"/>
      <c r="O204" s="69"/>
      <c r="P204" s="69"/>
      <c r="Q204" s="69"/>
      <c r="R204" s="70"/>
      <c r="S204" s="71"/>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s="72"/>
      <c r="CD204" s="72"/>
      <c r="CE204" s="72"/>
      <c r="CF204" s="72"/>
      <c r="CG204" s="72"/>
      <c r="CH204" s="72"/>
      <c r="CI204" s="72"/>
      <c r="CJ204" s="72"/>
      <c r="CK204" s="72"/>
      <c r="CL204" s="72"/>
      <c r="CM204" s="72"/>
      <c r="CN204" s="72"/>
      <c r="CO204" s="72"/>
      <c r="CP204" s="72"/>
      <c r="CQ204" s="72"/>
      <c r="CR204" s="72"/>
      <c r="CS204" s="72"/>
      <c r="CT204" s="72"/>
      <c r="CU204" s="72"/>
      <c r="CV204" s="72"/>
      <c r="CW204" s="72"/>
      <c r="CX204" s="72"/>
      <c r="CY204" s="72"/>
      <c r="CZ204" s="72"/>
      <c r="DA204" s="72"/>
      <c r="DB204" s="72"/>
      <c r="DC204" s="72"/>
      <c r="DD204" s="72"/>
      <c r="DE204" s="72"/>
      <c r="DF204" s="72"/>
      <c r="DG204" s="72"/>
      <c r="DH204" s="72"/>
      <c r="DI204" s="72"/>
      <c r="DJ204" s="72"/>
      <c r="DK204" s="72"/>
      <c r="DL204" s="72"/>
      <c r="DM204" s="72"/>
      <c r="DN204" s="72"/>
      <c r="DO204" s="72"/>
      <c r="DP204" s="72"/>
      <c r="DQ204" s="72"/>
      <c r="DR204" s="72"/>
      <c r="DS204" s="72"/>
      <c r="DT204" s="72"/>
      <c r="DU204" s="72"/>
      <c r="DV204" s="72"/>
      <c r="DW204" s="72"/>
      <c r="DX204" s="72"/>
      <c r="DY204" s="72"/>
      <c r="DZ204" s="72"/>
      <c r="EA204" s="72"/>
      <c r="EB204" s="72"/>
      <c r="EC204" s="72"/>
      <c r="ED204" s="72"/>
      <c r="EE204" s="72"/>
      <c r="EF204" s="72"/>
      <c r="EG204" s="72"/>
      <c r="EH204" s="72"/>
      <c r="EI204" s="72"/>
      <c r="EJ204" s="72"/>
      <c r="EK204" s="72"/>
      <c r="EL204" s="72"/>
      <c r="EM204" s="72"/>
      <c r="EN204" s="72"/>
      <c r="EO204" s="72"/>
      <c r="EP204" s="72"/>
      <c r="EQ204" s="72"/>
      <c r="ER204" s="72"/>
      <c r="ES204" s="72"/>
      <c r="ET204" s="72"/>
      <c r="EU204" s="72"/>
      <c r="EV204" s="72"/>
      <c r="EW204" s="72"/>
      <c r="EX204" s="72"/>
      <c r="EY204" s="72"/>
      <c r="EZ204" s="72"/>
      <c r="FA204" s="72"/>
      <c r="FB204" s="72"/>
      <c r="FC204" s="72"/>
      <c r="FD204" s="72"/>
      <c r="FE204" s="72"/>
      <c r="FF204" s="72"/>
      <c r="FG204" s="72"/>
      <c r="FH204" s="72"/>
      <c r="FI204" s="72"/>
      <c r="FJ204" s="72"/>
      <c r="FK204" s="72"/>
      <c r="FL204" s="72"/>
      <c r="FM204" s="72"/>
      <c r="FN204" s="72"/>
      <c r="FO204" s="72"/>
      <c r="FP204" s="72"/>
      <c r="FQ204" s="72"/>
      <c r="FR204" s="72"/>
      <c r="FS204" s="72"/>
      <c r="FT204" s="73"/>
    </row>
    <row r="205" spans="2:176" ht="15.75" customHeight="1" thickBot="1" x14ac:dyDescent="0.3">
      <c r="B205" s="416"/>
      <c r="C205" s="423"/>
      <c r="D205" s="424"/>
      <c r="E205" s="424"/>
      <c r="F205" s="424"/>
      <c r="G205" s="424"/>
      <c r="H205" s="425"/>
      <c r="I205" s="74" t="s">
        <v>289</v>
      </c>
      <c r="J205" s="75"/>
      <c r="K205" s="75"/>
      <c r="L205" s="75"/>
      <c r="M205" s="75"/>
      <c r="N205" s="75"/>
      <c r="O205" s="75"/>
      <c r="P205" s="75"/>
      <c r="Q205" s="75"/>
      <c r="R205" s="76"/>
      <c r="S205" s="77"/>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c r="CD205" s="78"/>
      <c r="CE205" s="78"/>
      <c r="CF205" s="78"/>
      <c r="CG205" s="78"/>
      <c r="CH205" s="78"/>
      <c r="CI205" s="78"/>
      <c r="CJ205" s="78"/>
      <c r="CK205" s="78"/>
      <c r="CL205" s="78"/>
      <c r="CM205" s="78"/>
      <c r="CN205" s="78"/>
      <c r="CO205" s="78"/>
      <c r="CP205" s="78"/>
      <c r="CQ205" s="78"/>
      <c r="CR205" s="78"/>
      <c r="CS205" s="78"/>
      <c r="CT205" s="78"/>
      <c r="CU205" s="78"/>
      <c r="CV205" s="78"/>
      <c r="CW205" s="78"/>
      <c r="CX205" s="78"/>
      <c r="CY205" s="78"/>
      <c r="CZ205" s="78"/>
      <c r="DA205" s="78"/>
      <c r="DB205" s="78"/>
      <c r="DC205" s="78"/>
      <c r="DD205" s="78"/>
      <c r="DE205" s="78"/>
      <c r="DF205" s="78"/>
      <c r="DG205" s="78"/>
      <c r="DH205" s="78"/>
      <c r="DI205" s="78"/>
      <c r="DJ205" s="78"/>
      <c r="DK205" s="78"/>
      <c r="DL205" s="78"/>
      <c r="DM205" s="78"/>
      <c r="DN205" s="78"/>
      <c r="DO205" s="78"/>
      <c r="DP205" s="78"/>
      <c r="DQ205" s="78"/>
      <c r="DR205" s="78"/>
      <c r="DS205" s="78"/>
      <c r="DT205" s="78"/>
      <c r="DU205" s="78"/>
      <c r="DV205" s="78"/>
      <c r="DW205" s="78"/>
      <c r="DX205" s="78"/>
      <c r="DY205" s="78"/>
      <c r="DZ205" s="78"/>
      <c r="EA205" s="78"/>
      <c r="EB205" s="78"/>
      <c r="EC205" s="78"/>
      <c r="ED205" s="78"/>
      <c r="EE205" s="78"/>
      <c r="EF205" s="78"/>
      <c r="EG205" s="78"/>
      <c r="EH205" s="78"/>
      <c r="EI205" s="78"/>
      <c r="EJ205" s="78"/>
      <c r="EK205" s="78"/>
      <c r="EL205" s="78"/>
      <c r="EM205" s="78"/>
      <c r="EN205" s="78"/>
      <c r="EO205" s="78"/>
      <c r="EP205" s="78"/>
      <c r="EQ205" s="78"/>
      <c r="ER205" s="78"/>
      <c r="ES205" s="78"/>
      <c r="ET205" s="78"/>
      <c r="EU205" s="78"/>
      <c r="EV205" s="78"/>
      <c r="EW205" s="78"/>
      <c r="EX205" s="78"/>
      <c r="EY205" s="78"/>
      <c r="EZ205" s="78"/>
      <c r="FA205" s="78"/>
      <c r="FB205" s="78"/>
      <c r="FC205" s="78"/>
      <c r="FD205" s="78"/>
      <c r="FE205" s="78"/>
      <c r="FF205" s="78"/>
      <c r="FG205" s="78"/>
      <c r="FH205" s="78"/>
      <c r="FI205" s="78"/>
      <c r="FJ205" s="78"/>
      <c r="FK205" s="78"/>
      <c r="FL205" s="78"/>
      <c r="FM205" s="78"/>
      <c r="FN205" s="78"/>
      <c r="FO205" s="78"/>
      <c r="FP205" s="78"/>
      <c r="FQ205" s="78"/>
      <c r="FR205" s="78"/>
      <c r="FS205" s="78"/>
      <c r="FT205" s="79"/>
    </row>
    <row r="206" spans="2:176" ht="15.75" customHeight="1" x14ac:dyDescent="0.25">
      <c r="B206" s="414" t="s">
        <v>1460</v>
      </c>
      <c r="C206" s="417"/>
      <c r="D206" s="418"/>
      <c r="E206" s="418"/>
      <c r="F206" s="418"/>
      <c r="G206" s="418"/>
      <c r="H206" s="419"/>
      <c r="I206" s="62" t="s">
        <v>285</v>
      </c>
      <c r="J206" s="63"/>
      <c r="K206" s="63"/>
      <c r="L206" s="63"/>
      <c r="M206" s="63"/>
      <c r="N206" s="63"/>
      <c r="O206" s="63"/>
      <c r="P206" s="63"/>
      <c r="Q206" s="63"/>
      <c r="R206" s="64"/>
      <c r="S206" s="65"/>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66"/>
      <c r="CS206" s="66"/>
      <c r="CT206" s="66"/>
      <c r="CU206" s="66"/>
      <c r="CV206" s="66"/>
      <c r="CW206" s="66"/>
      <c r="CX206" s="66"/>
      <c r="CY206" s="66"/>
      <c r="CZ206" s="66"/>
      <c r="DA206" s="66"/>
      <c r="DB206" s="66"/>
      <c r="DC206" s="66"/>
      <c r="DD206" s="66"/>
      <c r="DE206" s="66"/>
      <c r="DF206" s="66"/>
      <c r="DG206" s="66"/>
      <c r="DH206" s="66"/>
      <c r="DI206" s="66"/>
      <c r="DJ206" s="66"/>
      <c r="DK206" s="66"/>
      <c r="DL206" s="66"/>
      <c r="DM206" s="66"/>
      <c r="DN206" s="66"/>
      <c r="DO206" s="66"/>
      <c r="DP206" s="66"/>
      <c r="DQ206" s="66"/>
      <c r="DR206" s="66"/>
      <c r="DS206" s="66"/>
      <c r="DT206" s="66"/>
      <c r="DU206" s="66"/>
      <c r="DV206" s="66"/>
      <c r="DW206" s="66"/>
      <c r="DX206" s="66"/>
      <c r="DY206" s="66"/>
      <c r="DZ206" s="66"/>
      <c r="EA206" s="66"/>
      <c r="EB206" s="66"/>
      <c r="EC206" s="66"/>
      <c r="ED206" s="66"/>
      <c r="EE206" s="66"/>
      <c r="EF206" s="66"/>
      <c r="EG206" s="66"/>
      <c r="EH206" s="66"/>
      <c r="EI206" s="66"/>
      <c r="EJ206" s="66"/>
      <c r="EK206" s="66"/>
      <c r="EL206" s="66"/>
      <c r="EM206" s="66"/>
      <c r="EN206" s="66"/>
      <c r="EO206" s="66"/>
      <c r="EP206" s="66"/>
      <c r="EQ206" s="66"/>
      <c r="ER206" s="66"/>
      <c r="ES206" s="66"/>
      <c r="ET206" s="66"/>
      <c r="EU206" s="66"/>
      <c r="EV206" s="66"/>
      <c r="EW206" s="66"/>
      <c r="EX206" s="66"/>
      <c r="EY206" s="66"/>
      <c r="EZ206" s="66"/>
      <c r="FA206" s="66"/>
      <c r="FB206" s="66"/>
      <c r="FC206" s="66"/>
      <c r="FD206" s="66"/>
      <c r="FE206" s="66"/>
      <c r="FF206" s="66"/>
      <c r="FG206" s="66"/>
      <c r="FH206" s="66"/>
      <c r="FI206" s="66"/>
      <c r="FJ206" s="66"/>
      <c r="FK206" s="66"/>
      <c r="FL206" s="66"/>
      <c r="FM206" s="66"/>
      <c r="FN206" s="66"/>
      <c r="FO206" s="66"/>
      <c r="FP206" s="66"/>
      <c r="FQ206" s="66"/>
      <c r="FR206" s="66"/>
      <c r="FS206" s="66"/>
      <c r="FT206" s="67"/>
    </row>
    <row r="207" spans="2:176" ht="15.75" customHeight="1" x14ac:dyDescent="0.25">
      <c r="B207" s="415"/>
      <c r="C207" s="420"/>
      <c r="D207" s="421"/>
      <c r="E207" s="421"/>
      <c r="F207" s="421"/>
      <c r="G207" s="421"/>
      <c r="H207" s="422"/>
      <c r="I207" s="68" t="s">
        <v>287</v>
      </c>
      <c r="J207" s="69"/>
      <c r="K207" s="69"/>
      <c r="L207" s="69"/>
      <c r="M207" s="69"/>
      <c r="N207" s="69"/>
      <c r="O207" s="69"/>
      <c r="P207" s="69"/>
      <c r="Q207" s="69"/>
      <c r="R207" s="70"/>
      <c r="S207" s="71"/>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s="72"/>
      <c r="CD207" s="72"/>
      <c r="CE207" s="72"/>
      <c r="CF207" s="72"/>
      <c r="CG207" s="72"/>
      <c r="CH207" s="72"/>
      <c r="CI207" s="72"/>
      <c r="CJ207" s="72"/>
      <c r="CK207" s="72"/>
      <c r="CL207" s="72"/>
      <c r="CM207" s="72"/>
      <c r="CN207" s="72"/>
      <c r="CO207" s="72"/>
      <c r="CP207" s="72"/>
      <c r="CQ207" s="72"/>
      <c r="CR207" s="72"/>
      <c r="CS207" s="72"/>
      <c r="CT207" s="72"/>
      <c r="CU207" s="72"/>
      <c r="CV207" s="72"/>
      <c r="CW207" s="72"/>
      <c r="CX207" s="72"/>
      <c r="CY207" s="72"/>
      <c r="CZ207" s="72"/>
      <c r="DA207" s="72"/>
      <c r="DB207" s="72"/>
      <c r="DC207" s="72"/>
      <c r="DD207" s="72"/>
      <c r="DE207" s="72"/>
      <c r="DF207" s="72"/>
      <c r="DG207" s="72"/>
      <c r="DH207" s="72"/>
      <c r="DI207" s="72"/>
      <c r="DJ207" s="72"/>
      <c r="DK207" s="72"/>
      <c r="DL207" s="72"/>
      <c r="DM207" s="72"/>
      <c r="DN207" s="72"/>
      <c r="DO207" s="72"/>
      <c r="DP207" s="72"/>
      <c r="DQ207" s="72"/>
      <c r="DR207" s="72"/>
      <c r="DS207" s="72"/>
      <c r="DT207" s="72"/>
      <c r="DU207" s="72"/>
      <c r="DV207" s="72"/>
      <c r="DW207" s="72"/>
      <c r="DX207" s="72"/>
      <c r="DY207" s="72"/>
      <c r="DZ207" s="72"/>
      <c r="EA207" s="72"/>
      <c r="EB207" s="72"/>
      <c r="EC207" s="72"/>
      <c r="ED207" s="72"/>
      <c r="EE207" s="72"/>
      <c r="EF207" s="72"/>
      <c r="EG207" s="72"/>
      <c r="EH207" s="72"/>
      <c r="EI207" s="72"/>
      <c r="EJ207" s="72"/>
      <c r="EK207" s="72"/>
      <c r="EL207" s="72"/>
      <c r="EM207" s="72"/>
      <c r="EN207" s="72"/>
      <c r="EO207" s="72"/>
      <c r="EP207" s="72"/>
      <c r="EQ207" s="72"/>
      <c r="ER207" s="72"/>
      <c r="ES207" s="72"/>
      <c r="ET207" s="72"/>
      <c r="EU207" s="72"/>
      <c r="EV207" s="72"/>
      <c r="EW207" s="72"/>
      <c r="EX207" s="72"/>
      <c r="EY207" s="72"/>
      <c r="EZ207" s="72"/>
      <c r="FA207" s="72"/>
      <c r="FB207" s="72"/>
      <c r="FC207" s="72"/>
      <c r="FD207" s="72"/>
      <c r="FE207" s="72"/>
      <c r="FF207" s="72"/>
      <c r="FG207" s="72"/>
      <c r="FH207" s="72"/>
      <c r="FI207" s="72"/>
      <c r="FJ207" s="72"/>
      <c r="FK207" s="72"/>
      <c r="FL207" s="72"/>
      <c r="FM207" s="72"/>
      <c r="FN207" s="72"/>
      <c r="FO207" s="72"/>
      <c r="FP207" s="72"/>
      <c r="FQ207" s="72"/>
      <c r="FR207" s="72"/>
      <c r="FS207" s="72"/>
      <c r="FT207" s="73"/>
    </row>
    <row r="208" spans="2:176" ht="15.75" customHeight="1" x14ac:dyDescent="0.25">
      <c r="B208" s="415"/>
      <c r="C208" s="420"/>
      <c r="D208" s="421"/>
      <c r="E208" s="421"/>
      <c r="F208" s="421"/>
      <c r="G208" s="421"/>
      <c r="H208" s="422"/>
      <c r="I208" s="68" t="s">
        <v>288</v>
      </c>
      <c r="J208" s="69"/>
      <c r="K208" s="69"/>
      <c r="L208" s="69"/>
      <c r="M208" s="69"/>
      <c r="N208" s="69"/>
      <c r="O208" s="69"/>
      <c r="P208" s="69"/>
      <c r="Q208" s="69"/>
      <c r="R208" s="70"/>
      <c r="S208" s="71"/>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s="72"/>
      <c r="CD208" s="72"/>
      <c r="CE208" s="72"/>
      <c r="CF208" s="72"/>
      <c r="CG208" s="72"/>
      <c r="CH208" s="72"/>
      <c r="CI208" s="72"/>
      <c r="CJ208" s="72"/>
      <c r="CK208" s="72"/>
      <c r="CL208" s="72"/>
      <c r="CM208" s="72"/>
      <c r="CN208" s="72"/>
      <c r="CO208" s="72"/>
      <c r="CP208" s="72"/>
      <c r="CQ208" s="72"/>
      <c r="CR208" s="72"/>
      <c r="CS208" s="72"/>
      <c r="CT208" s="72"/>
      <c r="CU208" s="72"/>
      <c r="CV208" s="72"/>
      <c r="CW208" s="72"/>
      <c r="CX208" s="72"/>
      <c r="CY208" s="72"/>
      <c r="CZ208" s="72"/>
      <c r="DA208" s="72"/>
      <c r="DB208" s="72"/>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3"/>
    </row>
    <row r="209" spans="2:176" ht="15.75" customHeight="1" thickBot="1" x14ac:dyDescent="0.3">
      <c r="B209" s="416"/>
      <c r="C209" s="423"/>
      <c r="D209" s="424"/>
      <c r="E209" s="424"/>
      <c r="F209" s="424"/>
      <c r="G209" s="424"/>
      <c r="H209" s="425"/>
      <c r="I209" s="74" t="s">
        <v>289</v>
      </c>
      <c r="J209" s="75"/>
      <c r="K209" s="75"/>
      <c r="L209" s="75"/>
      <c r="M209" s="75"/>
      <c r="N209" s="75"/>
      <c r="O209" s="75"/>
      <c r="P209" s="75"/>
      <c r="Q209" s="75"/>
      <c r="R209" s="76"/>
      <c r="S209" s="77"/>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c r="AR209" s="78"/>
      <c r="AS209" s="78"/>
      <c r="AT209" s="78"/>
      <c r="AU209" s="78"/>
      <c r="AV209" s="78"/>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c r="CD209" s="78"/>
      <c r="CE209" s="78"/>
      <c r="CF209" s="78"/>
      <c r="CG209" s="78"/>
      <c r="CH209" s="78"/>
      <c r="CI209" s="78"/>
      <c r="CJ209" s="78"/>
      <c r="CK209" s="78"/>
      <c r="CL209" s="78"/>
      <c r="CM209" s="78"/>
      <c r="CN209" s="78"/>
      <c r="CO209" s="78"/>
      <c r="CP209" s="78"/>
      <c r="CQ209" s="78"/>
      <c r="CR209" s="78"/>
      <c r="CS209" s="78"/>
      <c r="CT209" s="78"/>
      <c r="CU209" s="78"/>
      <c r="CV209" s="78"/>
      <c r="CW209" s="78"/>
      <c r="CX209" s="78"/>
      <c r="CY209" s="78"/>
      <c r="CZ209" s="78"/>
      <c r="DA209" s="78"/>
      <c r="DB209" s="78"/>
      <c r="DC209" s="78"/>
      <c r="DD209" s="78"/>
      <c r="DE209" s="78"/>
      <c r="DF209" s="78"/>
      <c r="DG209" s="78"/>
      <c r="DH209" s="78"/>
      <c r="DI209" s="78"/>
      <c r="DJ209" s="78"/>
      <c r="DK209" s="78"/>
      <c r="DL209" s="78"/>
      <c r="DM209" s="78"/>
      <c r="DN209" s="78"/>
      <c r="DO209" s="78"/>
      <c r="DP209" s="78"/>
      <c r="DQ209" s="78"/>
      <c r="DR209" s="78"/>
      <c r="DS209" s="78"/>
      <c r="DT209" s="78"/>
      <c r="DU209" s="78"/>
      <c r="DV209" s="78"/>
      <c r="DW209" s="78"/>
      <c r="DX209" s="78"/>
      <c r="DY209" s="78"/>
      <c r="DZ209" s="78"/>
      <c r="EA209" s="78"/>
      <c r="EB209" s="78"/>
      <c r="EC209" s="78"/>
      <c r="ED209" s="78"/>
      <c r="EE209" s="78"/>
      <c r="EF209" s="78"/>
      <c r="EG209" s="78"/>
      <c r="EH209" s="78"/>
      <c r="EI209" s="78"/>
      <c r="EJ209" s="78"/>
      <c r="EK209" s="78"/>
      <c r="EL209" s="78"/>
      <c r="EM209" s="78"/>
      <c r="EN209" s="78"/>
      <c r="EO209" s="78"/>
      <c r="EP209" s="78"/>
      <c r="EQ209" s="78"/>
      <c r="ER209" s="78"/>
      <c r="ES209" s="78"/>
      <c r="ET209" s="78"/>
      <c r="EU209" s="78"/>
      <c r="EV209" s="78"/>
      <c r="EW209" s="78"/>
      <c r="EX209" s="78"/>
      <c r="EY209" s="78"/>
      <c r="EZ209" s="78"/>
      <c r="FA209" s="78"/>
      <c r="FB209" s="78"/>
      <c r="FC209" s="78"/>
      <c r="FD209" s="78"/>
      <c r="FE209" s="78"/>
      <c r="FF209" s="78"/>
      <c r="FG209" s="78"/>
      <c r="FH209" s="78"/>
      <c r="FI209" s="78"/>
      <c r="FJ209" s="78"/>
      <c r="FK209" s="78"/>
      <c r="FL209" s="78"/>
      <c r="FM209" s="78"/>
      <c r="FN209" s="78"/>
      <c r="FO209" s="78"/>
      <c r="FP209" s="78"/>
      <c r="FQ209" s="78"/>
      <c r="FR209" s="78"/>
      <c r="FS209" s="78"/>
      <c r="FT209" s="79"/>
    </row>
    <row r="210" spans="2:176" ht="15.75" customHeight="1" x14ac:dyDescent="0.25">
      <c r="B210" s="414" t="s">
        <v>1461</v>
      </c>
      <c r="C210" s="417"/>
      <c r="D210" s="418"/>
      <c r="E210" s="418"/>
      <c r="F210" s="418"/>
      <c r="G210" s="418"/>
      <c r="H210" s="419"/>
      <c r="I210" s="62" t="s">
        <v>285</v>
      </c>
      <c r="J210" s="63"/>
      <c r="K210" s="63"/>
      <c r="L210" s="63"/>
      <c r="M210" s="63"/>
      <c r="N210" s="63"/>
      <c r="O210" s="63"/>
      <c r="P210" s="63"/>
      <c r="Q210" s="63"/>
      <c r="R210" s="64"/>
      <c r="S210" s="65"/>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c r="EW210" s="66"/>
      <c r="EX210" s="66"/>
      <c r="EY210" s="66"/>
      <c r="EZ210" s="66"/>
      <c r="FA210" s="66"/>
      <c r="FB210" s="66"/>
      <c r="FC210" s="66"/>
      <c r="FD210" s="66"/>
      <c r="FE210" s="66"/>
      <c r="FF210" s="66"/>
      <c r="FG210" s="66"/>
      <c r="FH210" s="66"/>
      <c r="FI210" s="66"/>
      <c r="FJ210" s="66"/>
      <c r="FK210" s="66"/>
      <c r="FL210" s="66"/>
      <c r="FM210" s="66"/>
      <c r="FN210" s="66"/>
      <c r="FO210" s="66"/>
      <c r="FP210" s="66"/>
      <c r="FQ210" s="66"/>
      <c r="FR210" s="66"/>
      <c r="FS210" s="66"/>
      <c r="FT210" s="67"/>
    </row>
    <row r="211" spans="2:176" ht="15.75" customHeight="1" x14ac:dyDescent="0.25">
      <c r="B211" s="415"/>
      <c r="C211" s="420"/>
      <c r="D211" s="421"/>
      <c r="E211" s="421"/>
      <c r="F211" s="421"/>
      <c r="G211" s="421"/>
      <c r="H211" s="422"/>
      <c r="I211" s="68" t="s">
        <v>287</v>
      </c>
      <c r="J211" s="69"/>
      <c r="K211" s="69"/>
      <c r="L211" s="69"/>
      <c r="M211" s="69"/>
      <c r="N211" s="69"/>
      <c r="O211" s="69"/>
      <c r="P211" s="69"/>
      <c r="Q211" s="69"/>
      <c r="R211" s="70"/>
      <c r="S211" s="71"/>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s="72"/>
      <c r="CD211" s="72"/>
      <c r="CE211" s="72"/>
      <c r="CF211" s="72"/>
      <c r="CG211" s="72"/>
      <c r="CH211" s="72"/>
      <c r="CI211" s="72"/>
      <c r="CJ211" s="72"/>
      <c r="CK211" s="72"/>
      <c r="CL211" s="72"/>
      <c r="CM211" s="72"/>
      <c r="CN211" s="72"/>
      <c r="CO211" s="72"/>
      <c r="CP211" s="72"/>
      <c r="CQ211" s="72"/>
      <c r="CR211" s="72"/>
      <c r="CS211" s="72"/>
      <c r="CT211" s="72"/>
      <c r="CU211" s="72"/>
      <c r="CV211" s="72"/>
      <c r="CW211" s="72"/>
      <c r="CX211" s="72"/>
      <c r="CY211" s="72"/>
      <c r="CZ211" s="72"/>
      <c r="DA211" s="72"/>
      <c r="DB211" s="72"/>
      <c r="DC211" s="72"/>
      <c r="DD211" s="72"/>
      <c r="DE211" s="72"/>
      <c r="DF211" s="72"/>
      <c r="DG211" s="72"/>
      <c r="DH211" s="72"/>
      <c r="DI211" s="72"/>
      <c r="DJ211" s="72"/>
      <c r="DK211" s="72"/>
      <c r="DL211" s="72"/>
      <c r="DM211" s="72"/>
      <c r="DN211" s="72"/>
      <c r="DO211" s="72"/>
      <c r="DP211" s="72"/>
      <c r="DQ211" s="72"/>
      <c r="DR211" s="72"/>
      <c r="DS211" s="72"/>
      <c r="DT211" s="72"/>
      <c r="DU211" s="72"/>
      <c r="DV211" s="72"/>
      <c r="DW211" s="72"/>
      <c r="DX211" s="72"/>
      <c r="DY211" s="72"/>
      <c r="DZ211" s="72"/>
      <c r="EA211" s="72"/>
      <c r="EB211" s="72"/>
      <c r="EC211" s="72"/>
      <c r="ED211" s="72"/>
      <c r="EE211" s="72"/>
      <c r="EF211" s="72"/>
      <c r="EG211" s="72"/>
      <c r="EH211" s="72"/>
      <c r="EI211" s="72"/>
      <c r="EJ211" s="72"/>
      <c r="EK211" s="72"/>
      <c r="EL211" s="72"/>
      <c r="EM211" s="72"/>
      <c r="EN211" s="72"/>
      <c r="EO211" s="72"/>
      <c r="EP211" s="72"/>
      <c r="EQ211" s="72"/>
      <c r="ER211" s="72"/>
      <c r="ES211" s="72"/>
      <c r="ET211" s="72"/>
      <c r="EU211" s="72"/>
      <c r="EV211" s="72"/>
      <c r="EW211" s="72"/>
      <c r="EX211" s="72"/>
      <c r="EY211" s="72"/>
      <c r="EZ211" s="72"/>
      <c r="FA211" s="72"/>
      <c r="FB211" s="72"/>
      <c r="FC211" s="72"/>
      <c r="FD211" s="72"/>
      <c r="FE211" s="72"/>
      <c r="FF211" s="72"/>
      <c r="FG211" s="72"/>
      <c r="FH211" s="72"/>
      <c r="FI211" s="72"/>
      <c r="FJ211" s="72"/>
      <c r="FK211" s="72"/>
      <c r="FL211" s="72"/>
      <c r="FM211" s="72"/>
      <c r="FN211" s="72"/>
      <c r="FO211" s="72"/>
      <c r="FP211" s="72"/>
      <c r="FQ211" s="72"/>
      <c r="FR211" s="72"/>
      <c r="FS211" s="72"/>
      <c r="FT211" s="73"/>
    </row>
    <row r="212" spans="2:176" ht="15.75" customHeight="1" x14ac:dyDescent="0.25">
      <c r="B212" s="415"/>
      <c r="C212" s="420"/>
      <c r="D212" s="421"/>
      <c r="E212" s="421"/>
      <c r="F212" s="421"/>
      <c r="G212" s="421"/>
      <c r="H212" s="422"/>
      <c r="I212" s="68" t="s">
        <v>288</v>
      </c>
      <c r="J212" s="69"/>
      <c r="K212" s="69"/>
      <c r="L212" s="69"/>
      <c r="M212" s="69"/>
      <c r="N212" s="69"/>
      <c r="O212" s="69"/>
      <c r="P212" s="69"/>
      <c r="Q212" s="69"/>
      <c r="R212" s="70"/>
      <c r="S212" s="71"/>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s="72"/>
      <c r="CD212" s="72"/>
      <c r="CE212" s="72"/>
      <c r="CF212" s="72"/>
      <c r="CG212" s="72"/>
      <c r="CH212" s="72"/>
      <c r="CI212" s="72"/>
      <c r="CJ212" s="72"/>
      <c r="CK212" s="72"/>
      <c r="CL212" s="72"/>
      <c r="CM212" s="72"/>
      <c r="CN212" s="72"/>
      <c r="CO212" s="72"/>
      <c r="CP212" s="72"/>
      <c r="CQ212" s="72"/>
      <c r="CR212" s="72"/>
      <c r="CS212" s="72"/>
      <c r="CT212" s="72"/>
      <c r="CU212" s="72"/>
      <c r="CV212" s="72"/>
      <c r="CW212" s="72"/>
      <c r="CX212" s="72"/>
      <c r="CY212" s="72"/>
      <c r="CZ212" s="72"/>
      <c r="DA212" s="72"/>
      <c r="DB212" s="72"/>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3"/>
    </row>
    <row r="213" spans="2:176" ht="15.75" customHeight="1" thickBot="1" x14ac:dyDescent="0.3">
      <c r="B213" s="416"/>
      <c r="C213" s="423"/>
      <c r="D213" s="424"/>
      <c r="E213" s="424"/>
      <c r="F213" s="424"/>
      <c r="G213" s="424"/>
      <c r="H213" s="425"/>
      <c r="I213" s="74" t="s">
        <v>289</v>
      </c>
      <c r="J213" s="75"/>
      <c r="K213" s="75"/>
      <c r="L213" s="75"/>
      <c r="M213" s="75"/>
      <c r="N213" s="75"/>
      <c r="O213" s="75"/>
      <c r="P213" s="75"/>
      <c r="Q213" s="75"/>
      <c r="R213" s="76"/>
      <c r="S213" s="77"/>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c r="CD213" s="78"/>
      <c r="CE213" s="78"/>
      <c r="CF213" s="78"/>
      <c r="CG213" s="78"/>
      <c r="CH213" s="78"/>
      <c r="CI213" s="78"/>
      <c r="CJ213" s="78"/>
      <c r="CK213" s="78"/>
      <c r="CL213" s="78"/>
      <c r="CM213" s="78"/>
      <c r="CN213" s="78"/>
      <c r="CO213" s="78"/>
      <c r="CP213" s="78"/>
      <c r="CQ213" s="78"/>
      <c r="CR213" s="78"/>
      <c r="CS213" s="78"/>
      <c r="CT213" s="78"/>
      <c r="CU213" s="78"/>
      <c r="CV213" s="78"/>
      <c r="CW213" s="78"/>
      <c r="CX213" s="78"/>
      <c r="CY213" s="78"/>
      <c r="CZ213" s="78"/>
      <c r="DA213" s="78"/>
      <c r="DB213" s="78"/>
      <c r="DC213" s="78"/>
      <c r="DD213" s="78"/>
      <c r="DE213" s="78"/>
      <c r="DF213" s="78"/>
      <c r="DG213" s="78"/>
      <c r="DH213" s="78"/>
      <c r="DI213" s="78"/>
      <c r="DJ213" s="78"/>
      <c r="DK213" s="78"/>
      <c r="DL213" s="78"/>
      <c r="DM213" s="78"/>
      <c r="DN213" s="78"/>
      <c r="DO213" s="78"/>
      <c r="DP213" s="78"/>
      <c r="DQ213" s="78"/>
      <c r="DR213" s="78"/>
      <c r="DS213" s="78"/>
      <c r="DT213" s="78"/>
      <c r="DU213" s="78"/>
      <c r="DV213" s="78"/>
      <c r="DW213" s="78"/>
      <c r="DX213" s="78"/>
      <c r="DY213" s="78"/>
      <c r="DZ213" s="78"/>
      <c r="EA213" s="78"/>
      <c r="EB213" s="78"/>
      <c r="EC213" s="78"/>
      <c r="ED213" s="78"/>
      <c r="EE213" s="78"/>
      <c r="EF213" s="78"/>
      <c r="EG213" s="78"/>
      <c r="EH213" s="78"/>
      <c r="EI213" s="78"/>
      <c r="EJ213" s="78"/>
      <c r="EK213" s="78"/>
      <c r="EL213" s="78"/>
      <c r="EM213" s="78"/>
      <c r="EN213" s="78"/>
      <c r="EO213" s="78"/>
      <c r="EP213" s="78"/>
      <c r="EQ213" s="78"/>
      <c r="ER213" s="78"/>
      <c r="ES213" s="78"/>
      <c r="ET213" s="78"/>
      <c r="EU213" s="78"/>
      <c r="EV213" s="78"/>
      <c r="EW213" s="78"/>
      <c r="EX213" s="78"/>
      <c r="EY213" s="78"/>
      <c r="EZ213" s="78"/>
      <c r="FA213" s="78"/>
      <c r="FB213" s="78"/>
      <c r="FC213" s="78"/>
      <c r="FD213" s="78"/>
      <c r="FE213" s="78"/>
      <c r="FF213" s="78"/>
      <c r="FG213" s="78"/>
      <c r="FH213" s="78"/>
      <c r="FI213" s="78"/>
      <c r="FJ213" s="78"/>
      <c r="FK213" s="78"/>
      <c r="FL213" s="78"/>
      <c r="FM213" s="78"/>
      <c r="FN213" s="78"/>
      <c r="FO213" s="78"/>
      <c r="FP213" s="78"/>
      <c r="FQ213" s="78"/>
      <c r="FR213" s="78"/>
      <c r="FS213" s="78"/>
      <c r="FT213" s="79"/>
    </row>
    <row r="214" spans="2:176" ht="15.75" customHeight="1" x14ac:dyDescent="0.25">
      <c r="B214" s="414" t="s">
        <v>1462</v>
      </c>
      <c r="C214" s="417"/>
      <c r="D214" s="418"/>
      <c r="E214" s="418"/>
      <c r="F214" s="418"/>
      <c r="G214" s="418"/>
      <c r="H214" s="419"/>
      <c r="I214" s="62" t="s">
        <v>285</v>
      </c>
      <c r="J214" s="63"/>
      <c r="K214" s="63"/>
      <c r="L214" s="63"/>
      <c r="M214" s="63"/>
      <c r="N214" s="63"/>
      <c r="O214" s="63"/>
      <c r="P214" s="63"/>
      <c r="Q214" s="63"/>
      <c r="R214" s="64"/>
      <c r="S214" s="65"/>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66"/>
      <c r="CW214" s="66"/>
      <c r="CX214" s="66"/>
      <c r="CY214" s="66"/>
      <c r="CZ214" s="66"/>
      <c r="DA214" s="66"/>
      <c r="DB214" s="66"/>
      <c r="DC214" s="66"/>
      <c r="DD214" s="66"/>
      <c r="DE214" s="66"/>
      <c r="DF214" s="66"/>
      <c r="DG214" s="66"/>
      <c r="DH214" s="66"/>
      <c r="DI214" s="66"/>
      <c r="DJ214" s="66"/>
      <c r="DK214" s="66"/>
      <c r="DL214" s="66"/>
      <c r="DM214" s="66"/>
      <c r="DN214" s="66"/>
      <c r="DO214" s="66"/>
      <c r="DP214" s="66"/>
      <c r="DQ214" s="66"/>
      <c r="DR214" s="66"/>
      <c r="DS214" s="66"/>
      <c r="DT214" s="66"/>
      <c r="DU214" s="66"/>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c r="EW214" s="66"/>
      <c r="EX214" s="66"/>
      <c r="EY214" s="66"/>
      <c r="EZ214" s="66"/>
      <c r="FA214" s="66"/>
      <c r="FB214" s="66"/>
      <c r="FC214" s="66"/>
      <c r="FD214" s="66"/>
      <c r="FE214" s="66"/>
      <c r="FF214" s="66"/>
      <c r="FG214" s="66"/>
      <c r="FH214" s="66"/>
      <c r="FI214" s="66"/>
      <c r="FJ214" s="66"/>
      <c r="FK214" s="66"/>
      <c r="FL214" s="66"/>
      <c r="FM214" s="66"/>
      <c r="FN214" s="66"/>
      <c r="FO214" s="66"/>
      <c r="FP214" s="66"/>
      <c r="FQ214" s="66"/>
      <c r="FR214" s="66"/>
      <c r="FS214" s="66"/>
      <c r="FT214" s="67"/>
    </row>
    <row r="215" spans="2:176" ht="15.75" customHeight="1" x14ac:dyDescent="0.25">
      <c r="B215" s="415"/>
      <c r="C215" s="420"/>
      <c r="D215" s="421"/>
      <c r="E215" s="421"/>
      <c r="F215" s="421"/>
      <c r="G215" s="421"/>
      <c r="H215" s="422"/>
      <c r="I215" s="68" t="s">
        <v>287</v>
      </c>
      <c r="J215" s="69"/>
      <c r="K215" s="69"/>
      <c r="L215" s="69"/>
      <c r="M215" s="69"/>
      <c r="N215" s="69"/>
      <c r="O215" s="69"/>
      <c r="P215" s="69"/>
      <c r="Q215" s="69"/>
      <c r="R215" s="70"/>
      <c r="S215" s="71"/>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s="72"/>
      <c r="CD215" s="72"/>
      <c r="CE215" s="72"/>
      <c r="CF215" s="72"/>
      <c r="CG215" s="72"/>
      <c r="CH215" s="72"/>
      <c r="CI215" s="72"/>
      <c r="CJ215" s="72"/>
      <c r="CK215" s="72"/>
      <c r="CL215" s="72"/>
      <c r="CM215" s="72"/>
      <c r="CN215" s="72"/>
      <c r="CO215" s="72"/>
      <c r="CP215" s="72"/>
      <c r="CQ215" s="72"/>
      <c r="CR215" s="72"/>
      <c r="CS215" s="72"/>
      <c r="CT215" s="72"/>
      <c r="CU215" s="72"/>
      <c r="CV215" s="72"/>
      <c r="CW215" s="72"/>
      <c r="CX215" s="72"/>
      <c r="CY215" s="72"/>
      <c r="CZ215" s="72"/>
      <c r="DA215" s="72"/>
      <c r="DB215" s="72"/>
      <c r="DC215" s="72"/>
      <c r="DD215" s="72"/>
      <c r="DE215" s="72"/>
      <c r="DF215" s="72"/>
      <c r="DG215" s="72"/>
      <c r="DH215" s="72"/>
      <c r="DI215" s="72"/>
      <c r="DJ215" s="72"/>
      <c r="DK215" s="72"/>
      <c r="DL215" s="72"/>
      <c r="DM215" s="72"/>
      <c r="DN215" s="72"/>
      <c r="DO215" s="72"/>
      <c r="DP215" s="72"/>
      <c r="DQ215" s="72"/>
      <c r="DR215" s="72"/>
      <c r="DS215" s="72"/>
      <c r="DT215" s="72"/>
      <c r="DU215" s="72"/>
      <c r="DV215" s="72"/>
      <c r="DW215" s="72"/>
      <c r="DX215" s="72"/>
      <c r="DY215" s="72"/>
      <c r="DZ215" s="72"/>
      <c r="EA215" s="72"/>
      <c r="EB215" s="72"/>
      <c r="EC215" s="72"/>
      <c r="ED215" s="72"/>
      <c r="EE215" s="72"/>
      <c r="EF215" s="72"/>
      <c r="EG215" s="72"/>
      <c r="EH215" s="72"/>
      <c r="EI215" s="72"/>
      <c r="EJ215" s="72"/>
      <c r="EK215" s="72"/>
      <c r="EL215" s="72"/>
      <c r="EM215" s="72"/>
      <c r="EN215" s="72"/>
      <c r="EO215" s="72"/>
      <c r="EP215" s="72"/>
      <c r="EQ215" s="72"/>
      <c r="ER215" s="72"/>
      <c r="ES215" s="72"/>
      <c r="ET215" s="72"/>
      <c r="EU215" s="72"/>
      <c r="EV215" s="72"/>
      <c r="EW215" s="72"/>
      <c r="EX215" s="72"/>
      <c r="EY215" s="72"/>
      <c r="EZ215" s="72"/>
      <c r="FA215" s="72"/>
      <c r="FB215" s="72"/>
      <c r="FC215" s="72"/>
      <c r="FD215" s="72"/>
      <c r="FE215" s="72"/>
      <c r="FF215" s="72"/>
      <c r="FG215" s="72"/>
      <c r="FH215" s="72"/>
      <c r="FI215" s="72"/>
      <c r="FJ215" s="72"/>
      <c r="FK215" s="72"/>
      <c r="FL215" s="72"/>
      <c r="FM215" s="72"/>
      <c r="FN215" s="72"/>
      <c r="FO215" s="72"/>
      <c r="FP215" s="72"/>
      <c r="FQ215" s="72"/>
      <c r="FR215" s="72"/>
      <c r="FS215" s="72"/>
      <c r="FT215" s="73"/>
    </row>
    <row r="216" spans="2:176" ht="15.75" customHeight="1" x14ac:dyDescent="0.25">
      <c r="B216" s="415"/>
      <c r="C216" s="420"/>
      <c r="D216" s="421"/>
      <c r="E216" s="421"/>
      <c r="F216" s="421"/>
      <c r="G216" s="421"/>
      <c r="H216" s="422"/>
      <c r="I216" s="68" t="s">
        <v>288</v>
      </c>
      <c r="J216" s="69"/>
      <c r="K216" s="69"/>
      <c r="L216" s="69"/>
      <c r="M216" s="69"/>
      <c r="N216" s="69"/>
      <c r="O216" s="69"/>
      <c r="P216" s="69"/>
      <c r="Q216" s="69"/>
      <c r="R216" s="70"/>
      <c r="S216" s="71"/>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s="72"/>
      <c r="CD216" s="72"/>
      <c r="CE216" s="72"/>
      <c r="CF216" s="72"/>
      <c r="CG216" s="72"/>
      <c r="CH216" s="72"/>
      <c r="CI216" s="72"/>
      <c r="CJ216" s="72"/>
      <c r="CK216" s="72"/>
      <c r="CL216" s="72"/>
      <c r="CM216" s="72"/>
      <c r="CN216" s="72"/>
      <c r="CO216" s="72"/>
      <c r="CP216" s="72"/>
      <c r="CQ216" s="72"/>
      <c r="CR216" s="72"/>
      <c r="CS216" s="72"/>
      <c r="CT216" s="72"/>
      <c r="CU216" s="72"/>
      <c r="CV216" s="72"/>
      <c r="CW216" s="72"/>
      <c r="CX216" s="72"/>
      <c r="CY216" s="72"/>
      <c r="CZ216" s="72"/>
      <c r="DA216" s="72"/>
      <c r="DB216" s="72"/>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3"/>
    </row>
    <row r="217" spans="2:176" ht="15.75" customHeight="1" thickBot="1" x14ac:dyDescent="0.3">
      <c r="B217" s="416"/>
      <c r="C217" s="423"/>
      <c r="D217" s="424"/>
      <c r="E217" s="424"/>
      <c r="F217" s="424"/>
      <c r="G217" s="424"/>
      <c r="H217" s="425"/>
      <c r="I217" s="74" t="s">
        <v>289</v>
      </c>
      <c r="J217" s="75"/>
      <c r="K217" s="75"/>
      <c r="L217" s="75"/>
      <c r="M217" s="75"/>
      <c r="N217" s="75"/>
      <c r="O217" s="75"/>
      <c r="P217" s="75"/>
      <c r="Q217" s="75"/>
      <c r="R217" s="76"/>
      <c r="S217" s="77"/>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78"/>
      <c r="CQ217" s="78"/>
      <c r="CR217" s="78"/>
      <c r="CS217" s="78"/>
      <c r="CT217" s="78"/>
      <c r="CU217" s="78"/>
      <c r="CV217" s="78"/>
      <c r="CW217" s="78"/>
      <c r="CX217" s="78"/>
      <c r="CY217" s="78"/>
      <c r="CZ217" s="78"/>
      <c r="DA217" s="78"/>
      <c r="DB217" s="78"/>
      <c r="DC217" s="78"/>
      <c r="DD217" s="78"/>
      <c r="DE217" s="78"/>
      <c r="DF217" s="78"/>
      <c r="DG217" s="78"/>
      <c r="DH217" s="78"/>
      <c r="DI217" s="78"/>
      <c r="DJ217" s="78"/>
      <c r="DK217" s="78"/>
      <c r="DL217" s="78"/>
      <c r="DM217" s="78"/>
      <c r="DN217" s="78"/>
      <c r="DO217" s="78"/>
      <c r="DP217" s="78"/>
      <c r="DQ217" s="78"/>
      <c r="DR217" s="78"/>
      <c r="DS217" s="78"/>
      <c r="DT217" s="78"/>
      <c r="DU217" s="78"/>
      <c r="DV217" s="78"/>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78"/>
      <c r="EW217" s="78"/>
      <c r="EX217" s="78"/>
      <c r="EY217" s="78"/>
      <c r="EZ217" s="78"/>
      <c r="FA217" s="78"/>
      <c r="FB217" s="78"/>
      <c r="FC217" s="78"/>
      <c r="FD217" s="78"/>
      <c r="FE217" s="78"/>
      <c r="FF217" s="78"/>
      <c r="FG217" s="78"/>
      <c r="FH217" s="78"/>
      <c r="FI217" s="78"/>
      <c r="FJ217" s="78"/>
      <c r="FK217" s="78"/>
      <c r="FL217" s="78"/>
      <c r="FM217" s="78"/>
      <c r="FN217" s="78"/>
      <c r="FO217" s="78"/>
      <c r="FP217" s="78"/>
      <c r="FQ217" s="78"/>
      <c r="FR217" s="78"/>
      <c r="FS217" s="78"/>
      <c r="FT217" s="79"/>
    </row>
    <row r="218" spans="2:176" ht="15.75" customHeight="1" x14ac:dyDescent="0.25">
      <c r="B218" s="414" t="s">
        <v>1463</v>
      </c>
      <c r="C218" s="417"/>
      <c r="D218" s="418"/>
      <c r="E218" s="418"/>
      <c r="F218" s="418"/>
      <c r="G218" s="418"/>
      <c r="H218" s="419"/>
      <c r="I218" s="62" t="s">
        <v>285</v>
      </c>
      <c r="J218" s="63"/>
      <c r="K218" s="63"/>
      <c r="L218" s="63"/>
      <c r="M218" s="63"/>
      <c r="N218" s="63"/>
      <c r="O218" s="63"/>
      <c r="P218" s="63"/>
      <c r="Q218" s="63"/>
      <c r="R218" s="64"/>
      <c r="S218" s="65"/>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7"/>
    </row>
    <row r="219" spans="2:176" ht="15.75" customHeight="1" x14ac:dyDescent="0.25">
      <c r="B219" s="415"/>
      <c r="C219" s="420"/>
      <c r="D219" s="421"/>
      <c r="E219" s="421"/>
      <c r="F219" s="421"/>
      <c r="G219" s="421"/>
      <c r="H219" s="422"/>
      <c r="I219" s="68" t="s">
        <v>287</v>
      </c>
      <c r="J219" s="69"/>
      <c r="K219" s="69"/>
      <c r="L219" s="69"/>
      <c r="M219" s="69"/>
      <c r="N219" s="69"/>
      <c r="O219" s="69"/>
      <c r="P219" s="69"/>
      <c r="Q219" s="69"/>
      <c r="R219" s="70"/>
      <c r="S219" s="71"/>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s="72"/>
      <c r="CD219" s="72"/>
      <c r="CE219" s="72"/>
      <c r="CF219" s="72"/>
      <c r="CG219" s="72"/>
      <c r="CH219" s="72"/>
      <c r="CI219" s="72"/>
      <c r="CJ219" s="72"/>
      <c r="CK219" s="72"/>
      <c r="CL219" s="72"/>
      <c r="CM219" s="72"/>
      <c r="CN219" s="72"/>
      <c r="CO219" s="72"/>
      <c r="CP219" s="72"/>
      <c r="CQ219" s="72"/>
      <c r="CR219" s="72"/>
      <c r="CS219" s="72"/>
      <c r="CT219" s="72"/>
      <c r="CU219" s="72"/>
      <c r="CV219" s="72"/>
      <c r="CW219" s="72"/>
      <c r="CX219" s="72"/>
      <c r="CY219" s="72"/>
      <c r="CZ219" s="72"/>
      <c r="DA219" s="72"/>
      <c r="DB219" s="72"/>
      <c r="DC219" s="72"/>
      <c r="DD219" s="72"/>
      <c r="DE219" s="72"/>
      <c r="DF219" s="72"/>
      <c r="DG219" s="72"/>
      <c r="DH219" s="72"/>
      <c r="DI219" s="72"/>
      <c r="DJ219" s="72"/>
      <c r="DK219" s="72"/>
      <c r="DL219" s="72"/>
      <c r="DM219" s="72"/>
      <c r="DN219" s="72"/>
      <c r="DO219" s="72"/>
      <c r="DP219" s="72"/>
      <c r="DQ219" s="72"/>
      <c r="DR219" s="72"/>
      <c r="DS219" s="72"/>
      <c r="DT219" s="72"/>
      <c r="DU219" s="72"/>
      <c r="DV219" s="72"/>
      <c r="DW219" s="72"/>
      <c r="DX219" s="72"/>
      <c r="DY219" s="72"/>
      <c r="DZ219" s="72"/>
      <c r="EA219" s="72"/>
      <c r="EB219" s="72"/>
      <c r="EC219" s="72"/>
      <c r="ED219" s="72"/>
      <c r="EE219" s="72"/>
      <c r="EF219" s="72"/>
      <c r="EG219" s="72"/>
      <c r="EH219" s="72"/>
      <c r="EI219" s="72"/>
      <c r="EJ219" s="72"/>
      <c r="EK219" s="72"/>
      <c r="EL219" s="72"/>
      <c r="EM219" s="72"/>
      <c r="EN219" s="72"/>
      <c r="EO219" s="72"/>
      <c r="EP219" s="72"/>
      <c r="EQ219" s="72"/>
      <c r="ER219" s="72"/>
      <c r="ES219" s="72"/>
      <c r="ET219" s="72"/>
      <c r="EU219" s="72"/>
      <c r="EV219" s="72"/>
      <c r="EW219" s="72"/>
      <c r="EX219" s="72"/>
      <c r="EY219" s="72"/>
      <c r="EZ219" s="72"/>
      <c r="FA219" s="72"/>
      <c r="FB219" s="72"/>
      <c r="FC219" s="72"/>
      <c r="FD219" s="72"/>
      <c r="FE219" s="72"/>
      <c r="FF219" s="72"/>
      <c r="FG219" s="72"/>
      <c r="FH219" s="72"/>
      <c r="FI219" s="72"/>
      <c r="FJ219" s="72"/>
      <c r="FK219" s="72"/>
      <c r="FL219" s="72"/>
      <c r="FM219" s="72"/>
      <c r="FN219" s="72"/>
      <c r="FO219" s="72"/>
      <c r="FP219" s="72"/>
      <c r="FQ219" s="72"/>
      <c r="FR219" s="72"/>
      <c r="FS219" s="72"/>
      <c r="FT219" s="73"/>
    </row>
    <row r="220" spans="2:176" ht="15.75" customHeight="1" x14ac:dyDescent="0.25">
      <c r="B220" s="415"/>
      <c r="C220" s="420"/>
      <c r="D220" s="421"/>
      <c r="E220" s="421"/>
      <c r="F220" s="421"/>
      <c r="G220" s="421"/>
      <c r="H220" s="422"/>
      <c r="I220" s="68" t="s">
        <v>288</v>
      </c>
      <c r="J220" s="69"/>
      <c r="K220" s="69"/>
      <c r="L220" s="69"/>
      <c r="M220" s="69"/>
      <c r="N220" s="69"/>
      <c r="O220" s="69"/>
      <c r="P220" s="69"/>
      <c r="Q220" s="69"/>
      <c r="R220" s="70"/>
      <c r="S220" s="71"/>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s="72"/>
      <c r="CD220" s="72"/>
      <c r="CE220" s="72"/>
      <c r="CF220" s="72"/>
      <c r="CG220" s="72"/>
      <c r="CH220" s="72"/>
      <c r="CI220" s="72"/>
      <c r="CJ220" s="72"/>
      <c r="CK220" s="72"/>
      <c r="CL220" s="72"/>
      <c r="CM220" s="72"/>
      <c r="CN220" s="72"/>
      <c r="CO220" s="72"/>
      <c r="CP220" s="72"/>
      <c r="CQ220" s="72"/>
      <c r="CR220" s="72"/>
      <c r="CS220" s="72"/>
      <c r="CT220" s="72"/>
      <c r="CU220" s="72"/>
      <c r="CV220" s="72"/>
      <c r="CW220" s="72"/>
      <c r="CX220" s="72"/>
      <c r="CY220" s="72"/>
      <c r="CZ220" s="72"/>
      <c r="DA220" s="72"/>
      <c r="DB220" s="72"/>
      <c r="DC220" s="72"/>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3"/>
    </row>
    <row r="221" spans="2:176" ht="15.75" customHeight="1" thickBot="1" x14ac:dyDescent="0.3">
      <c r="B221" s="416"/>
      <c r="C221" s="423"/>
      <c r="D221" s="424"/>
      <c r="E221" s="424"/>
      <c r="F221" s="424"/>
      <c r="G221" s="424"/>
      <c r="H221" s="425"/>
      <c r="I221" s="74" t="s">
        <v>289</v>
      </c>
      <c r="J221" s="75"/>
      <c r="K221" s="75"/>
      <c r="L221" s="75"/>
      <c r="M221" s="75"/>
      <c r="N221" s="75"/>
      <c r="O221" s="75"/>
      <c r="P221" s="75"/>
      <c r="Q221" s="75"/>
      <c r="R221" s="76"/>
      <c r="S221" s="77"/>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78"/>
      <c r="CQ221" s="78"/>
      <c r="CR221" s="78"/>
      <c r="CS221" s="78"/>
      <c r="CT221" s="78"/>
      <c r="CU221" s="78"/>
      <c r="CV221" s="78"/>
      <c r="CW221" s="78"/>
      <c r="CX221" s="78"/>
      <c r="CY221" s="78"/>
      <c r="CZ221" s="78"/>
      <c r="DA221" s="78"/>
      <c r="DB221" s="78"/>
      <c r="DC221" s="78"/>
      <c r="DD221" s="78"/>
      <c r="DE221" s="78"/>
      <c r="DF221" s="78"/>
      <c r="DG221" s="78"/>
      <c r="DH221" s="78"/>
      <c r="DI221" s="78"/>
      <c r="DJ221" s="78"/>
      <c r="DK221" s="78"/>
      <c r="DL221" s="78"/>
      <c r="DM221" s="78"/>
      <c r="DN221" s="78"/>
      <c r="DO221" s="78"/>
      <c r="DP221" s="78"/>
      <c r="DQ221" s="78"/>
      <c r="DR221" s="78"/>
      <c r="DS221" s="78"/>
      <c r="DT221" s="78"/>
      <c r="DU221" s="78"/>
      <c r="DV221" s="78"/>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78"/>
      <c r="EW221" s="78"/>
      <c r="EX221" s="78"/>
      <c r="EY221" s="78"/>
      <c r="EZ221" s="78"/>
      <c r="FA221" s="78"/>
      <c r="FB221" s="78"/>
      <c r="FC221" s="78"/>
      <c r="FD221" s="78"/>
      <c r="FE221" s="78"/>
      <c r="FF221" s="78"/>
      <c r="FG221" s="78"/>
      <c r="FH221" s="78"/>
      <c r="FI221" s="78"/>
      <c r="FJ221" s="78"/>
      <c r="FK221" s="78"/>
      <c r="FL221" s="78"/>
      <c r="FM221" s="78"/>
      <c r="FN221" s="78"/>
      <c r="FO221" s="78"/>
      <c r="FP221" s="78"/>
      <c r="FQ221" s="78"/>
      <c r="FR221" s="78"/>
      <c r="FS221" s="78"/>
      <c r="FT221" s="79"/>
    </row>
    <row r="222" spans="2:176" ht="15.75" customHeight="1" x14ac:dyDescent="0.25">
      <c r="B222" s="414" t="s">
        <v>1464</v>
      </c>
      <c r="C222" s="417"/>
      <c r="D222" s="418"/>
      <c r="E222" s="418"/>
      <c r="F222" s="418"/>
      <c r="G222" s="418"/>
      <c r="H222" s="419"/>
      <c r="I222" s="62" t="s">
        <v>285</v>
      </c>
      <c r="J222" s="63"/>
      <c r="K222" s="63"/>
      <c r="L222" s="63"/>
      <c r="M222" s="63"/>
      <c r="N222" s="63"/>
      <c r="O222" s="63"/>
      <c r="P222" s="63"/>
      <c r="Q222" s="63"/>
      <c r="R222" s="64"/>
      <c r="S222" s="65"/>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66"/>
      <c r="CW222" s="66"/>
      <c r="CX222" s="66"/>
      <c r="CY222" s="66"/>
      <c r="CZ222" s="66"/>
      <c r="DA222" s="66"/>
      <c r="DB222" s="66"/>
      <c r="DC222" s="66"/>
      <c r="DD222" s="66"/>
      <c r="DE222" s="66"/>
      <c r="DF222" s="66"/>
      <c r="DG222" s="66"/>
      <c r="DH222" s="66"/>
      <c r="DI222" s="66"/>
      <c r="DJ222" s="66"/>
      <c r="DK222" s="66"/>
      <c r="DL222" s="66"/>
      <c r="DM222" s="66"/>
      <c r="DN222" s="66"/>
      <c r="DO222" s="66"/>
      <c r="DP222" s="66"/>
      <c r="DQ222" s="66"/>
      <c r="DR222" s="66"/>
      <c r="DS222" s="66"/>
      <c r="DT222" s="66"/>
      <c r="DU222" s="66"/>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7"/>
    </row>
    <row r="223" spans="2:176" ht="15.75" customHeight="1" x14ac:dyDescent="0.25">
      <c r="B223" s="415"/>
      <c r="C223" s="420"/>
      <c r="D223" s="421"/>
      <c r="E223" s="421"/>
      <c r="F223" s="421"/>
      <c r="G223" s="421"/>
      <c r="H223" s="422"/>
      <c r="I223" s="68" t="s">
        <v>287</v>
      </c>
      <c r="J223" s="69"/>
      <c r="K223" s="69"/>
      <c r="L223" s="69"/>
      <c r="M223" s="69"/>
      <c r="N223" s="69"/>
      <c r="O223" s="69"/>
      <c r="P223" s="69"/>
      <c r="Q223" s="69"/>
      <c r="R223" s="70"/>
      <c r="S223" s="71"/>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s="72"/>
      <c r="CD223" s="72"/>
      <c r="CE223" s="72"/>
      <c r="CF223" s="72"/>
      <c r="CG223" s="72"/>
      <c r="CH223" s="72"/>
      <c r="CI223" s="72"/>
      <c r="CJ223" s="72"/>
      <c r="CK223" s="72"/>
      <c r="CL223" s="72"/>
      <c r="CM223" s="72"/>
      <c r="CN223" s="72"/>
      <c r="CO223" s="72"/>
      <c r="CP223" s="72"/>
      <c r="CQ223" s="72"/>
      <c r="CR223" s="72"/>
      <c r="CS223" s="72"/>
      <c r="CT223" s="72"/>
      <c r="CU223" s="72"/>
      <c r="CV223" s="72"/>
      <c r="CW223" s="72"/>
      <c r="CX223" s="72"/>
      <c r="CY223" s="72"/>
      <c r="CZ223" s="72"/>
      <c r="DA223" s="72"/>
      <c r="DB223" s="72"/>
      <c r="DC223" s="72"/>
      <c r="DD223" s="72"/>
      <c r="DE223" s="72"/>
      <c r="DF223" s="72"/>
      <c r="DG223" s="72"/>
      <c r="DH223" s="72"/>
      <c r="DI223" s="72"/>
      <c r="DJ223" s="72"/>
      <c r="DK223" s="72"/>
      <c r="DL223" s="72"/>
      <c r="DM223" s="72"/>
      <c r="DN223" s="72"/>
      <c r="DO223" s="72"/>
      <c r="DP223" s="72"/>
      <c r="DQ223" s="72"/>
      <c r="DR223" s="72"/>
      <c r="DS223" s="72"/>
      <c r="DT223" s="72"/>
      <c r="DU223" s="72"/>
      <c r="DV223" s="72"/>
      <c r="DW223" s="72"/>
      <c r="DX223" s="72"/>
      <c r="DY223" s="72"/>
      <c r="DZ223" s="72"/>
      <c r="EA223" s="72"/>
      <c r="EB223" s="72"/>
      <c r="EC223" s="72"/>
      <c r="ED223" s="72"/>
      <c r="EE223" s="72"/>
      <c r="EF223" s="72"/>
      <c r="EG223" s="72"/>
      <c r="EH223" s="72"/>
      <c r="EI223" s="72"/>
      <c r="EJ223" s="72"/>
      <c r="EK223" s="72"/>
      <c r="EL223" s="72"/>
      <c r="EM223" s="72"/>
      <c r="EN223" s="72"/>
      <c r="EO223" s="72"/>
      <c r="EP223" s="72"/>
      <c r="EQ223" s="72"/>
      <c r="ER223" s="72"/>
      <c r="ES223" s="72"/>
      <c r="ET223" s="72"/>
      <c r="EU223" s="72"/>
      <c r="EV223" s="72"/>
      <c r="EW223" s="72"/>
      <c r="EX223" s="72"/>
      <c r="EY223" s="72"/>
      <c r="EZ223" s="72"/>
      <c r="FA223" s="72"/>
      <c r="FB223" s="72"/>
      <c r="FC223" s="72"/>
      <c r="FD223" s="72"/>
      <c r="FE223" s="72"/>
      <c r="FF223" s="72"/>
      <c r="FG223" s="72"/>
      <c r="FH223" s="72"/>
      <c r="FI223" s="72"/>
      <c r="FJ223" s="72"/>
      <c r="FK223" s="72"/>
      <c r="FL223" s="72"/>
      <c r="FM223" s="72"/>
      <c r="FN223" s="72"/>
      <c r="FO223" s="72"/>
      <c r="FP223" s="72"/>
      <c r="FQ223" s="72"/>
      <c r="FR223" s="72"/>
      <c r="FS223" s="72"/>
      <c r="FT223" s="73"/>
    </row>
    <row r="224" spans="2:176" ht="15.75" customHeight="1" x14ac:dyDescent="0.25">
      <c r="B224" s="415"/>
      <c r="C224" s="420"/>
      <c r="D224" s="421"/>
      <c r="E224" s="421"/>
      <c r="F224" s="421"/>
      <c r="G224" s="421"/>
      <c r="H224" s="422"/>
      <c r="I224" s="68" t="s">
        <v>288</v>
      </c>
      <c r="J224" s="69"/>
      <c r="K224" s="69"/>
      <c r="L224" s="69"/>
      <c r="M224" s="69"/>
      <c r="N224" s="69"/>
      <c r="O224" s="69"/>
      <c r="P224" s="69"/>
      <c r="Q224" s="69"/>
      <c r="R224" s="70"/>
      <c r="S224" s="71"/>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c r="CB224" s="72"/>
      <c r="CC224" s="72"/>
      <c r="CD224" s="72"/>
      <c r="CE224" s="72"/>
      <c r="CF224" s="72"/>
      <c r="CG224" s="72"/>
      <c r="CH224" s="72"/>
      <c r="CI224" s="72"/>
      <c r="CJ224" s="72"/>
      <c r="CK224" s="72"/>
      <c r="CL224" s="72"/>
      <c r="CM224" s="72"/>
      <c r="CN224" s="72"/>
      <c r="CO224" s="72"/>
      <c r="CP224" s="72"/>
      <c r="CQ224" s="72"/>
      <c r="CR224" s="72"/>
      <c r="CS224" s="72"/>
      <c r="CT224" s="72"/>
      <c r="CU224" s="72"/>
      <c r="CV224" s="72"/>
      <c r="CW224" s="72"/>
      <c r="CX224" s="72"/>
      <c r="CY224" s="72"/>
      <c r="CZ224" s="72"/>
      <c r="DA224" s="72"/>
      <c r="DB224" s="72"/>
      <c r="DC224" s="72"/>
      <c r="DD224" s="72"/>
      <c r="DE224" s="72"/>
      <c r="DF224" s="72"/>
      <c r="DG224" s="72"/>
      <c r="DH224" s="72"/>
      <c r="DI224" s="72"/>
      <c r="DJ224" s="72"/>
      <c r="DK224" s="72"/>
      <c r="DL224" s="72"/>
      <c r="DM224" s="72"/>
      <c r="DN224" s="72"/>
      <c r="DO224" s="72"/>
      <c r="DP224" s="72"/>
      <c r="DQ224" s="72"/>
      <c r="DR224" s="72"/>
      <c r="DS224" s="72"/>
      <c r="DT224" s="72"/>
      <c r="DU224" s="72"/>
      <c r="DV224" s="72"/>
      <c r="DW224" s="72"/>
      <c r="DX224" s="72"/>
      <c r="DY224" s="72"/>
      <c r="DZ224" s="72"/>
      <c r="EA224" s="72"/>
      <c r="EB224" s="72"/>
      <c r="EC224" s="72"/>
      <c r="ED224" s="72"/>
      <c r="EE224" s="72"/>
      <c r="EF224" s="72"/>
      <c r="EG224" s="72"/>
      <c r="EH224" s="72"/>
      <c r="EI224" s="72"/>
      <c r="EJ224" s="72"/>
      <c r="EK224" s="72"/>
      <c r="EL224" s="72"/>
      <c r="EM224" s="72"/>
      <c r="EN224" s="72"/>
      <c r="EO224" s="72"/>
      <c r="EP224" s="72"/>
      <c r="EQ224" s="72"/>
      <c r="ER224" s="72"/>
      <c r="ES224" s="72"/>
      <c r="ET224" s="72"/>
      <c r="EU224" s="72"/>
      <c r="EV224" s="72"/>
      <c r="EW224" s="72"/>
      <c r="EX224" s="72"/>
      <c r="EY224" s="72"/>
      <c r="EZ224" s="72"/>
      <c r="FA224" s="72"/>
      <c r="FB224" s="72"/>
      <c r="FC224" s="72"/>
      <c r="FD224" s="72"/>
      <c r="FE224" s="72"/>
      <c r="FF224" s="72"/>
      <c r="FG224" s="72"/>
      <c r="FH224" s="72"/>
      <c r="FI224" s="72"/>
      <c r="FJ224" s="72"/>
      <c r="FK224" s="72"/>
      <c r="FL224" s="72"/>
      <c r="FM224" s="72"/>
      <c r="FN224" s="72"/>
      <c r="FO224" s="72"/>
      <c r="FP224" s="72"/>
      <c r="FQ224" s="72"/>
      <c r="FR224" s="72"/>
      <c r="FS224" s="72"/>
      <c r="FT224" s="73"/>
    </row>
    <row r="225" spans="2:176" ht="15.75" customHeight="1" thickBot="1" x14ac:dyDescent="0.3">
      <c r="B225" s="416"/>
      <c r="C225" s="423"/>
      <c r="D225" s="424"/>
      <c r="E225" s="424"/>
      <c r="F225" s="424"/>
      <c r="G225" s="424"/>
      <c r="H225" s="425"/>
      <c r="I225" s="74" t="s">
        <v>289</v>
      </c>
      <c r="J225" s="75"/>
      <c r="K225" s="75"/>
      <c r="L225" s="75"/>
      <c r="M225" s="75"/>
      <c r="N225" s="75"/>
      <c r="O225" s="75"/>
      <c r="P225" s="75"/>
      <c r="Q225" s="75"/>
      <c r="R225" s="76"/>
      <c r="S225" s="77"/>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78"/>
      <c r="CP225" s="78"/>
      <c r="CQ225" s="78"/>
      <c r="CR225" s="78"/>
      <c r="CS225" s="78"/>
      <c r="CT225" s="78"/>
      <c r="CU225" s="78"/>
      <c r="CV225" s="78"/>
      <c r="CW225" s="78"/>
      <c r="CX225" s="78"/>
      <c r="CY225" s="78"/>
      <c r="CZ225" s="78"/>
      <c r="DA225" s="78"/>
      <c r="DB225" s="78"/>
      <c r="DC225" s="78"/>
      <c r="DD225" s="78"/>
      <c r="DE225" s="78"/>
      <c r="DF225" s="78"/>
      <c r="DG225" s="78"/>
      <c r="DH225" s="78"/>
      <c r="DI225" s="78"/>
      <c r="DJ225" s="78"/>
      <c r="DK225" s="78"/>
      <c r="DL225" s="78"/>
      <c r="DM225" s="78"/>
      <c r="DN225" s="78"/>
      <c r="DO225" s="78"/>
      <c r="DP225" s="78"/>
      <c r="DQ225" s="78"/>
      <c r="DR225" s="78"/>
      <c r="DS225" s="78"/>
      <c r="DT225" s="78"/>
      <c r="DU225" s="78"/>
      <c r="DV225" s="78"/>
      <c r="DW225" s="78"/>
      <c r="DX225" s="78"/>
      <c r="DY225" s="78"/>
      <c r="DZ225" s="78"/>
      <c r="EA225" s="78"/>
      <c r="EB225" s="78"/>
      <c r="EC225" s="78"/>
      <c r="ED225" s="78"/>
      <c r="EE225" s="78"/>
      <c r="EF225" s="78"/>
      <c r="EG225" s="78"/>
      <c r="EH225" s="78"/>
      <c r="EI225" s="78"/>
      <c r="EJ225" s="78"/>
      <c r="EK225" s="78"/>
      <c r="EL225" s="78"/>
      <c r="EM225" s="78"/>
      <c r="EN225" s="78"/>
      <c r="EO225" s="78"/>
      <c r="EP225" s="78"/>
      <c r="EQ225" s="78"/>
      <c r="ER225" s="78"/>
      <c r="ES225" s="78"/>
      <c r="ET225" s="78"/>
      <c r="EU225" s="78"/>
      <c r="EV225" s="78"/>
      <c r="EW225" s="78"/>
      <c r="EX225" s="78"/>
      <c r="EY225" s="78"/>
      <c r="EZ225" s="78"/>
      <c r="FA225" s="78"/>
      <c r="FB225" s="78"/>
      <c r="FC225" s="78"/>
      <c r="FD225" s="78"/>
      <c r="FE225" s="78"/>
      <c r="FF225" s="78"/>
      <c r="FG225" s="78"/>
      <c r="FH225" s="78"/>
      <c r="FI225" s="78"/>
      <c r="FJ225" s="78"/>
      <c r="FK225" s="78"/>
      <c r="FL225" s="78"/>
      <c r="FM225" s="78"/>
      <c r="FN225" s="78"/>
      <c r="FO225" s="78"/>
      <c r="FP225" s="78"/>
      <c r="FQ225" s="78"/>
      <c r="FR225" s="78"/>
      <c r="FS225" s="78"/>
      <c r="FT225" s="79"/>
    </row>
    <row r="226" spans="2:176" ht="15.75" customHeight="1" x14ac:dyDescent="0.25">
      <c r="B226" s="414" t="s">
        <v>1465</v>
      </c>
      <c r="C226" s="417"/>
      <c r="D226" s="418"/>
      <c r="E226" s="418"/>
      <c r="F226" s="418"/>
      <c r="G226" s="418"/>
      <c r="H226" s="419"/>
      <c r="I226" s="62" t="s">
        <v>285</v>
      </c>
      <c r="J226" s="63"/>
      <c r="K226" s="63"/>
      <c r="L226" s="63"/>
      <c r="M226" s="63"/>
      <c r="N226" s="63"/>
      <c r="O226" s="63"/>
      <c r="P226" s="63"/>
      <c r="Q226" s="63"/>
      <c r="R226" s="64"/>
      <c r="S226" s="65"/>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7"/>
    </row>
    <row r="227" spans="2:176" ht="15.75" customHeight="1" x14ac:dyDescent="0.25">
      <c r="B227" s="415"/>
      <c r="C227" s="420"/>
      <c r="D227" s="421"/>
      <c r="E227" s="421"/>
      <c r="F227" s="421"/>
      <c r="G227" s="421"/>
      <c r="H227" s="422"/>
      <c r="I227" s="68" t="s">
        <v>287</v>
      </c>
      <c r="J227" s="69"/>
      <c r="K227" s="69"/>
      <c r="L227" s="69"/>
      <c r="M227" s="69"/>
      <c r="N227" s="69"/>
      <c r="O227" s="69"/>
      <c r="P227" s="69"/>
      <c r="Q227" s="69"/>
      <c r="R227" s="70"/>
      <c r="S227" s="71"/>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72"/>
      <c r="CU227" s="72"/>
      <c r="CV227" s="72"/>
      <c r="CW227" s="72"/>
      <c r="CX227" s="72"/>
      <c r="CY227" s="72"/>
      <c r="CZ227" s="72"/>
      <c r="DA227" s="72"/>
      <c r="DB227" s="72"/>
      <c r="DC227" s="72"/>
      <c r="DD227" s="72"/>
      <c r="DE227" s="72"/>
      <c r="DF227" s="72"/>
      <c r="DG227" s="72"/>
      <c r="DH227" s="72"/>
      <c r="DI227" s="72"/>
      <c r="DJ227" s="72"/>
      <c r="DK227" s="72"/>
      <c r="DL227" s="72"/>
      <c r="DM227" s="72"/>
      <c r="DN227" s="72"/>
      <c r="DO227" s="72"/>
      <c r="DP227" s="72"/>
      <c r="DQ227" s="72"/>
      <c r="DR227" s="72"/>
      <c r="DS227" s="72"/>
      <c r="DT227" s="72"/>
      <c r="DU227" s="72"/>
      <c r="DV227" s="72"/>
      <c r="DW227" s="72"/>
      <c r="DX227" s="72"/>
      <c r="DY227" s="72"/>
      <c r="DZ227" s="72"/>
      <c r="EA227" s="72"/>
      <c r="EB227" s="72"/>
      <c r="EC227" s="72"/>
      <c r="ED227" s="72"/>
      <c r="EE227" s="72"/>
      <c r="EF227" s="72"/>
      <c r="EG227" s="72"/>
      <c r="EH227" s="72"/>
      <c r="EI227" s="72"/>
      <c r="EJ227" s="72"/>
      <c r="EK227" s="72"/>
      <c r="EL227" s="72"/>
      <c r="EM227" s="72"/>
      <c r="EN227" s="72"/>
      <c r="EO227" s="72"/>
      <c r="EP227" s="72"/>
      <c r="EQ227" s="72"/>
      <c r="ER227" s="72"/>
      <c r="ES227" s="72"/>
      <c r="ET227" s="72"/>
      <c r="EU227" s="72"/>
      <c r="EV227" s="72"/>
      <c r="EW227" s="72"/>
      <c r="EX227" s="72"/>
      <c r="EY227" s="72"/>
      <c r="EZ227" s="72"/>
      <c r="FA227" s="72"/>
      <c r="FB227" s="72"/>
      <c r="FC227" s="72"/>
      <c r="FD227" s="72"/>
      <c r="FE227" s="72"/>
      <c r="FF227" s="72"/>
      <c r="FG227" s="72"/>
      <c r="FH227" s="72"/>
      <c r="FI227" s="72"/>
      <c r="FJ227" s="72"/>
      <c r="FK227" s="72"/>
      <c r="FL227" s="72"/>
      <c r="FM227" s="72"/>
      <c r="FN227" s="72"/>
      <c r="FO227" s="72"/>
      <c r="FP227" s="72"/>
      <c r="FQ227" s="72"/>
      <c r="FR227" s="72"/>
      <c r="FS227" s="72"/>
      <c r="FT227" s="73"/>
    </row>
    <row r="228" spans="2:176" ht="15.75" customHeight="1" x14ac:dyDescent="0.25">
      <c r="B228" s="415"/>
      <c r="C228" s="420"/>
      <c r="D228" s="421"/>
      <c r="E228" s="421"/>
      <c r="F228" s="421"/>
      <c r="G228" s="421"/>
      <c r="H228" s="422"/>
      <c r="I228" s="68" t="s">
        <v>288</v>
      </c>
      <c r="J228" s="69"/>
      <c r="K228" s="69"/>
      <c r="L228" s="69"/>
      <c r="M228" s="69"/>
      <c r="N228" s="69"/>
      <c r="O228" s="69"/>
      <c r="P228" s="69"/>
      <c r="Q228" s="69"/>
      <c r="R228" s="70"/>
      <c r="S228" s="71"/>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c r="CB228" s="72"/>
      <c r="CC228" s="72"/>
      <c r="CD228" s="72"/>
      <c r="CE228" s="72"/>
      <c r="CF228" s="72"/>
      <c r="CG228" s="72"/>
      <c r="CH228" s="72"/>
      <c r="CI228" s="72"/>
      <c r="CJ228" s="72"/>
      <c r="CK228" s="72"/>
      <c r="CL228" s="72"/>
      <c r="CM228" s="72"/>
      <c r="CN228" s="72"/>
      <c r="CO228" s="72"/>
      <c r="CP228" s="72"/>
      <c r="CQ228" s="72"/>
      <c r="CR228" s="72"/>
      <c r="CS228" s="72"/>
      <c r="CT228" s="72"/>
      <c r="CU228" s="72"/>
      <c r="CV228" s="72"/>
      <c r="CW228" s="72"/>
      <c r="CX228" s="72"/>
      <c r="CY228" s="72"/>
      <c r="CZ228" s="72"/>
      <c r="DA228" s="72"/>
      <c r="DB228" s="72"/>
      <c r="DC228" s="72"/>
      <c r="DD228" s="72"/>
      <c r="DE228" s="72"/>
      <c r="DF228" s="72"/>
      <c r="DG228" s="72"/>
      <c r="DH228" s="72"/>
      <c r="DI228" s="72"/>
      <c r="DJ228" s="72"/>
      <c r="DK228" s="72"/>
      <c r="DL228" s="72"/>
      <c r="DM228" s="72"/>
      <c r="DN228" s="72"/>
      <c r="DO228" s="72"/>
      <c r="DP228" s="72"/>
      <c r="DQ228" s="72"/>
      <c r="DR228" s="72"/>
      <c r="DS228" s="72"/>
      <c r="DT228" s="72"/>
      <c r="DU228" s="72"/>
      <c r="DV228" s="72"/>
      <c r="DW228" s="72"/>
      <c r="DX228" s="72"/>
      <c r="DY228" s="72"/>
      <c r="DZ228" s="72"/>
      <c r="EA228" s="72"/>
      <c r="EB228" s="72"/>
      <c r="EC228" s="72"/>
      <c r="ED228" s="72"/>
      <c r="EE228" s="72"/>
      <c r="EF228" s="72"/>
      <c r="EG228" s="72"/>
      <c r="EH228" s="72"/>
      <c r="EI228" s="72"/>
      <c r="EJ228" s="72"/>
      <c r="EK228" s="72"/>
      <c r="EL228" s="72"/>
      <c r="EM228" s="72"/>
      <c r="EN228" s="72"/>
      <c r="EO228" s="72"/>
      <c r="EP228" s="72"/>
      <c r="EQ228" s="72"/>
      <c r="ER228" s="72"/>
      <c r="ES228" s="72"/>
      <c r="ET228" s="72"/>
      <c r="EU228" s="72"/>
      <c r="EV228" s="72"/>
      <c r="EW228" s="72"/>
      <c r="EX228" s="72"/>
      <c r="EY228" s="72"/>
      <c r="EZ228" s="72"/>
      <c r="FA228" s="72"/>
      <c r="FB228" s="72"/>
      <c r="FC228" s="72"/>
      <c r="FD228" s="72"/>
      <c r="FE228" s="72"/>
      <c r="FF228" s="72"/>
      <c r="FG228" s="72"/>
      <c r="FH228" s="72"/>
      <c r="FI228" s="72"/>
      <c r="FJ228" s="72"/>
      <c r="FK228" s="72"/>
      <c r="FL228" s="72"/>
      <c r="FM228" s="72"/>
      <c r="FN228" s="72"/>
      <c r="FO228" s="72"/>
      <c r="FP228" s="72"/>
      <c r="FQ228" s="72"/>
      <c r="FR228" s="72"/>
      <c r="FS228" s="72"/>
      <c r="FT228" s="73"/>
    </row>
    <row r="229" spans="2:176" ht="15.75" customHeight="1" thickBot="1" x14ac:dyDescent="0.3">
      <c r="B229" s="416"/>
      <c r="C229" s="423"/>
      <c r="D229" s="424"/>
      <c r="E229" s="424"/>
      <c r="F229" s="424"/>
      <c r="G229" s="424"/>
      <c r="H229" s="425"/>
      <c r="I229" s="74" t="s">
        <v>289</v>
      </c>
      <c r="J229" s="75"/>
      <c r="K229" s="75"/>
      <c r="L229" s="75"/>
      <c r="M229" s="75"/>
      <c r="N229" s="75"/>
      <c r="O229" s="75"/>
      <c r="P229" s="75"/>
      <c r="Q229" s="75"/>
      <c r="R229" s="76"/>
      <c r="S229" s="77"/>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8"/>
      <c r="AT229" s="78"/>
      <c r="AU229" s="78"/>
      <c r="AV229" s="78"/>
      <c r="AW229" s="78"/>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78"/>
      <c r="CY229" s="78"/>
      <c r="CZ229" s="78"/>
      <c r="DA229" s="78"/>
      <c r="DB229" s="78"/>
      <c r="DC229" s="78"/>
      <c r="DD229" s="78"/>
      <c r="DE229" s="78"/>
      <c r="DF229" s="78"/>
      <c r="DG229" s="78"/>
      <c r="DH229" s="78"/>
      <c r="DI229" s="78"/>
      <c r="DJ229" s="78"/>
      <c r="DK229" s="78"/>
      <c r="DL229" s="78"/>
      <c r="DM229" s="78"/>
      <c r="DN229" s="78"/>
      <c r="DO229" s="78"/>
      <c r="DP229" s="78"/>
      <c r="DQ229" s="78"/>
      <c r="DR229" s="78"/>
      <c r="DS229" s="78"/>
      <c r="DT229" s="78"/>
      <c r="DU229" s="78"/>
      <c r="DV229" s="78"/>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78"/>
      <c r="EW229" s="78"/>
      <c r="EX229" s="78"/>
      <c r="EY229" s="78"/>
      <c r="EZ229" s="78"/>
      <c r="FA229" s="78"/>
      <c r="FB229" s="78"/>
      <c r="FC229" s="78"/>
      <c r="FD229" s="78"/>
      <c r="FE229" s="78"/>
      <c r="FF229" s="78"/>
      <c r="FG229" s="78"/>
      <c r="FH229" s="78"/>
      <c r="FI229" s="78"/>
      <c r="FJ229" s="78"/>
      <c r="FK229" s="78"/>
      <c r="FL229" s="78"/>
      <c r="FM229" s="78"/>
      <c r="FN229" s="78"/>
      <c r="FO229" s="78"/>
      <c r="FP229" s="78"/>
      <c r="FQ229" s="78"/>
      <c r="FR229" s="78"/>
      <c r="FS229" s="78"/>
      <c r="FT229" s="79"/>
    </row>
    <row r="230" spans="2:176" ht="15.75" customHeight="1" x14ac:dyDescent="0.25">
      <c r="B230" s="414" t="s">
        <v>1466</v>
      </c>
      <c r="C230" s="417"/>
      <c r="D230" s="418"/>
      <c r="E230" s="418"/>
      <c r="F230" s="418"/>
      <c r="G230" s="418"/>
      <c r="H230" s="419"/>
      <c r="I230" s="62" t="s">
        <v>285</v>
      </c>
      <c r="J230" s="63"/>
      <c r="K230" s="63"/>
      <c r="L230" s="63"/>
      <c r="M230" s="63"/>
      <c r="N230" s="63"/>
      <c r="O230" s="63"/>
      <c r="P230" s="63"/>
      <c r="Q230" s="63"/>
      <c r="R230" s="64"/>
      <c r="S230" s="65"/>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6"/>
      <c r="CZ230" s="66"/>
      <c r="DA230" s="66"/>
      <c r="DB230" s="66"/>
      <c r="DC230" s="66"/>
      <c r="DD230" s="66"/>
      <c r="DE230" s="66"/>
      <c r="DF230" s="66"/>
      <c r="DG230" s="66"/>
      <c r="DH230" s="66"/>
      <c r="DI230" s="66"/>
      <c r="DJ230" s="66"/>
      <c r="DK230" s="66"/>
      <c r="DL230" s="66"/>
      <c r="DM230" s="66"/>
      <c r="DN230" s="66"/>
      <c r="DO230" s="66"/>
      <c r="DP230" s="66"/>
      <c r="DQ230" s="66"/>
      <c r="DR230" s="66"/>
      <c r="DS230" s="66"/>
      <c r="DT230" s="66"/>
      <c r="DU230" s="66"/>
      <c r="DV230" s="66"/>
      <c r="DW230" s="66"/>
      <c r="DX230" s="66"/>
      <c r="DY230" s="66"/>
      <c r="DZ230" s="66"/>
      <c r="EA230" s="66"/>
      <c r="EB230" s="66"/>
      <c r="EC230" s="66"/>
      <c r="ED230" s="66"/>
      <c r="EE230" s="66"/>
      <c r="EF230" s="66"/>
      <c r="EG230" s="66"/>
      <c r="EH230" s="66"/>
      <c r="EI230" s="66"/>
      <c r="EJ230" s="66"/>
      <c r="EK230" s="66"/>
      <c r="EL230" s="66"/>
      <c r="EM230" s="66"/>
      <c r="EN230" s="66"/>
      <c r="EO230" s="66"/>
      <c r="EP230" s="66"/>
      <c r="EQ230" s="66"/>
      <c r="ER230" s="66"/>
      <c r="ES230" s="66"/>
      <c r="ET230" s="66"/>
      <c r="EU230" s="66"/>
      <c r="EV230" s="66"/>
      <c r="EW230" s="66"/>
      <c r="EX230" s="66"/>
      <c r="EY230" s="66"/>
      <c r="EZ230" s="66"/>
      <c r="FA230" s="66"/>
      <c r="FB230" s="66"/>
      <c r="FC230" s="66"/>
      <c r="FD230" s="66"/>
      <c r="FE230" s="66"/>
      <c r="FF230" s="66"/>
      <c r="FG230" s="66"/>
      <c r="FH230" s="66"/>
      <c r="FI230" s="66"/>
      <c r="FJ230" s="66"/>
      <c r="FK230" s="66"/>
      <c r="FL230" s="66"/>
      <c r="FM230" s="66"/>
      <c r="FN230" s="66"/>
      <c r="FO230" s="66"/>
      <c r="FP230" s="66"/>
      <c r="FQ230" s="66"/>
      <c r="FR230" s="66"/>
      <c r="FS230" s="66"/>
      <c r="FT230" s="67"/>
    </row>
    <row r="231" spans="2:176" ht="15.75" customHeight="1" x14ac:dyDescent="0.25">
      <c r="B231" s="415"/>
      <c r="C231" s="420"/>
      <c r="D231" s="421"/>
      <c r="E231" s="421"/>
      <c r="F231" s="421"/>
      <c r="G231" s="421"/>
      <c r="H231" s="422"/>
      <c r="I231" s="68" t="s">
        <v>287</v>
      </c>
      <c r="J231" s="69"/>
      <c r="K231" s="69"/>
      <c r="L231" s="69"/>
      <c r="M231" s="69"/>
      <c r="N231" s="69"/>
      <c r="O231" s="69"/>
      <c r="P231" s="69"/>
      <c r="Q231" s="69"/>
      <c r="R231" s="70"/>
      <c r="S231" s="71"/>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c r="CB231" s="72"/>
      <c r="CC231" s="72"/>
      <c r="CD231" s="72"/>
      <c r="CE231" s="72"/>
      <c r="CF231" s="72"/>
      <c r="CG231" s="72"/>
      <c r="CH231" s="72"/>
      <c r="CI231" s="72"/>
      <c r="CJ231" s="72"/>
      <c r="CK231" s="72"/>
      <c r="CL231" s="72"/>
      <c r="CM231" s="72"/>
      <c r="CN231" s="72"/>
      <c r="CO231" s="72"/>
      <c r="CP231" s="72"/>
      <c r="CQ231" s="72"/>
      <c r="CR231" s="72"/>
      <c r="CS231" s="72"/>
      <c r="CT231" s="72"/>
      <c r="CU231" s="72"/>
      <c r="CV231" s="72"/>
      <c r="CW231" s="72"/>
      <c r="CX231" s="72"/>
      <c r="CY231" s="72"/>
      <c r="CZ231" s="72"/>
      <c r="DA231" s="72"/>
      <c r="DB231" s="72"/>
      <c r="DC231" s="72"/>
      <c r="DD231" s="72"/>
      <c r="DE231" s="72"/>
      <c r="DF231" s="72"/>
      <c r="DG231" s="72"/>
      <c r="DH231" s="72"/>
      <c r="DI231" s="72"/>
      <c r="DJ231" s="72"/>
      <c r="DK231" s="72"/>
      <c r="DL231" s="72"/>
      <c r="DM231" s="72"/>
      <c r="DN231" s="72"/>
      <c r="DO231" s="72"/>
      <c r="DP231" s="72"/>
      <c r="DQ231" s="72"/>
      <c r="DR231" s="72"/>
      <c r="DS231" s="72"/>
      <c r="DT231" s="72"/>
      <c r="DU231" s="72"/>
      <c r="DV231" s="72"/>
      <c r="DW231" s="72"/>
      <c r="DX231" s="72"/>
      <c r="DY231" s="72"/>
      <c r="DZ231" s="72"/>
      <c r="EA231" s="72"/>
      <c r="EB231" s="72"/>
      <c r="EC231" s="72"/>
      <c r="ED231" s="72"/>
      <c r="EE231" s="72"/>
      <c r="EF231" s="72"/>
      <c r="EG231" s="72"/>
      <c r="EH231" s="72"/>
      <c r="EI231" s="72"/>
      <c r="EJ231" s="72"/>
      <c r="EK231" s="72"/>
      <c r="EL231" s="72"/>
      <c r="EM231" s="72"/>
      <c r="EN231" s="72"/>
      <c r="EO231" s="72"/>
      <c r="EP231" s="72"/>
      <c r="EQ231" s="72"/>
      <c r="ER231" s="72"/>
      <c r="ES231" s="72"/>
      <c r="ET231" s="72"/>
      <c r="EU231" s="72"/>
      <c r="EV231" s="72"/>
      <c r="EW231" s="72"/>
      <c r="EX231" s="72"/>
      <c r="EY231" s="72"/>
      <c r="EZ231" s="72"/>
      <c r="FA231" s="72"/>
      <c r="FB231" s="72"/>
      <c r="FC231" s="72"/>
      <c r="FD231" s="72"/>
      <c r="FE231" s="72"/>
      <c r="FF231" s="72"/>
      <c r="FG231" s="72"/>
      <c r="FH231" s="72"/>
      <c r="FI231" s="72"/>
      <c r="FJ231" s="72"/>
      <c r="FK231" s="72"/>
      <c r="FL231" s="72"/>
      <c r="FM231" s="72"/>
      <c r="FN231" s="72"/>
      <c r="FO231" s="72"/>
      <c r="FP231" s="72"/>
      <c r="FQ231" s="72"/>
      <c r="FR231" s="72"/>
      <c r="FS231" s="72"/>
      <c r="FT231" s="73"/>
    </row>
    <row r="232" spans="2:176" ht="15.75" customHeight="1" x14ac:dyDescent="0.25">
      <c r="B232" s="415"/>
      <c r="C232" s="420"/>
      <c r="D232" s="421"/>
      <c r="E232" s="421"/>
      <c r="F232" s="421"/>
      <c r="G232" s="421"/>
      <c r="H232" s="422"/>
      <c r="I232" s="68" t="s">
        <v>288</v>
      </c>
      <c r="J232" s="69"/>
      <c r="K232" s="69"/>
      <c r="L232" s="69"/>
      <c r="M232" s="69"/>
      <c r="N232" s="69"/>
      <c r="O232" s="69"/>
      <c r="P232" s="69"/>
      <c r="Q232" s="69"/>
      <c r="R232" s="70"/>
      <c r="S232" s="71"/>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c r="CB232" s="72"/>
      <c r="CC232" s="72"/>
      <c r="CD232" s="72"/>
      <c r="CE232" s="72"/>
      <c r="CF232" s="72"/>
      <c r="CG232" s="72"/>
      <c r="CH232" s="72"/>
      <c r="CI232" s="72"/>
      <c r="CJ232" s="72"/>
      <c r="CK232" s="72"/>
      <c r="CL232" s="72"/>
      <c r="CM232" s="72"/>
      <c r="CN232" s="72"/>
      <c r="CO232" s="72"/>
      <c r="CP232" s="72"/>
      <c r="CQ232" s="72"/>
      <c r="CR232" s="72"/>
      <c r="CS232" s="72"/>
      <c r="CT232" s="72"/>
      <c r="CU232" s="72"/>
      <c r="CV232" s="72"/>
      <c r="CW232" s="72"/>
      <c r="CX232" s="72"/>
      <c r="CY232" s="72"/>
      <c r="CZ232" s="72"/>
      <c r="DA232" s="72"/>
      <c r="DB232" s="72"/>
      <c r="DC232" s="72"/>
      <c r="DD232" s="72"/>
      <c r="DE232" s="72"/>
      <c r="DF232" s="72"/>
      <c r="DG232" s="72"/>
      <c r="DH232" s="72"/>
      <c r="DI232" s="72"/>
      <c r="DJ232" s="72"/>
      <c r="DK232" s="72"/>
      <c r="DL232" s="72"/>
      <c r="DM232" s="72"/>
      <c r="DN232" s="72"/>
      <c r="DO232" s="72"/>
      <c r="DP232" s="72"/>
      <c r="DQ232" s="72"/>
      <c r="DR232" s="72"/>
      <c r="DS232" s="72"/>
      <c r="DT232" s="72"/>
      <c r="DU232" s="72"/>
      <c r="DV232" s="72"/>
      <c r="DW232" s="72"/>
      <c r="DX232" s="72"/>
      <c r="DY232" s="72"/>
      <c r="DZ232" s="72"/>
      <c r="EA232" s="72"/>
      <c r="EB232" s="72"/>
      <c r="EC232" s="72"/>
      <c r="ED232" s="72"/>
      <c r="EE232" s="72"/>
      <c r="EF232" s="72"/>
      <c r="EG232" s="72"/>
      <c r="EH232" s="72"/>
      <c r="EI232" s="72"/>
      <c r="EJ232" s="72"/>
      <c r="EK232" s="72"/>
      <c r="EL232" s="72"/>
      <c r="EM232" s="72"/>
      <c r="EN232" s="72"/>
      <c r="EO232" s="72"/>
      <c r="EP232" s="72"/>
      <c r="EQ232" s="72"/>
      <c r="ER232" s="72"/>
      <c r="ES232" s="72"/>
      <c r="ET232" s="72"/>
      <c r="EU232" s="72"/>
      <c r="EV232" s="72"/>
      <c r="EW232" s="72"/>
      <c r="EX232" s="72"/>
      <c r="EY232" s="72"/>
      <c r="EZ232" s="72"/>
      <c r="FA232" s="72"/>
      <c r="FB232" s="72"/>
      <c r="FC232" s="72"/>
      <c r="FD232" s="72"/>
      <c r="FE232" s="72"/>
      <c r="FF232" s="72"/>
      <c r="FG232" s="72"/>
      <c r="FH232" s="72"/>
      <c r="FI232" s="72"/>
      <c r="FJ232" s="72"/>
      <c r="FK232" s="72"/>
      <c r="FL232" s="72"/>
      <c r="FM232" s="72"/>
      <c r="FN232" s="72"/>
      <c r="FO232" s="72"/>
      <c r="FP232" s="72"/>
      <c r="FQ232" s="72"/>
      <c r="FR232" s="72"/>
      <c r="FS232" s="72"/>
      <c r="FT232" s="73"/>
    </row>
    <row r="233" spans="2:176" ht="15.75" customHeight="1" thickBot="1" x14ac:dyDescent="0.3">
      <c r="B233" s="416"/>
      <c r="C233" s="423"/>
      <c r="D233" s="424"/>
      <c r="E233" s="424"/>
      <c r="F233" s="424"/>
      <c r="G233" s="424"/>
      <c r="H233" s="425"/>
      <c r="I233" s="74" t="s">
        <v>289</v>
      </c>
      <c r="J233" s="75"/>
      <c r="K233" s="75"/>
      <c r="L233" s="75"/>
      <c r="M233" s="75"/>
      <c r="N233" s="75"/>
      <c r="O233" s="75"/>
      <c r="P233" s="75"/>
      <c r="Q233" s="75"/>
      <c r="R233" s="76"/>
      <c r="S233" s="77"/>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78"/>
      <c r="CQ233" s="78"/>
      <c r="CR233" s="78"/>
      <c r="CS233" s="78"/>
      <c r="CT233" s="78"/>
      <c r="CU233" s="78"/>
      <c r="CV233" s="78"/>
      <c r="CW233" s="78"/>
      <c r="CX233" s="78"/>
      <c r="CY233" s="78"/>
      <c r="CZ233" s="78"/>
      <c r="DA233" s="78"/>
      <c r="DB233" s="78"/>
      <c r="DC233" s="78"/>
      <c r="DD233" s="78"/>
      <c r="DE233" s="78"/>
      <c r="DF233" s="78"/>
      <c r="DG233" s="78"/>
      <c r="DH233" s="78"/>
      <c r="DI233" s="78"/>
      <c r="DJ233" s="78"/>
      <c r="DK233" s="78"/>
      <c r="DL233" s="78"/>
      <c r="DM233" s="78"/>
      <c r="DN233" s="78"/>
      <c r="DO233" s="78"/>
      <c r="DP233" s="78"/>
      <c r="DQ233" s="78"/>
      <c r="DR233" s="78"/>
      <c r="DS233" s="78"/>
      <c r="DT233" s="78"/>
      <c r="DU233" s="78"/>
      <c r="DV233" s="78"/>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78"/>
      <c r="EW233" s="78"/>
      <c r="EX233" s="78"/>
      <c r="EY233" s="78"/>
      <c r="EZ233" s="78"/>
      <c r="FA233" s="78"/>
      <c r="FB233" s="78"/>
      <c r="FC233" s="78"/>
      <c r="FD233" s="78"/>
      <c r="FE233" s="78"/>
      <c r="FF233" s="78"/>
      <c r="FG233" s="78"/>
      <c r="FH233" s="78"/>
      <c r="FI233" s="78"/>
      <c r="FJ233" s="78"/>
      <c r="FK233" s="78"/>
      <c r="FL233" s="78"/>
      <c r="FM233" s="78"/>
      <c r="FN233" s="78"/>
      <c r="FO233" s="78"/>
      <c r="FP233" s="78"/>
      <c r="FQ233" s="78"/>
      <c r="FR233" s="78"/>
      <c r="FS233" s="78"/>
      <c r="FT233" s="79"/>
    </row>
    <row r="234" spans="2:176" ht="15.75" customHeight="1" x14ac:dyDescent="0.25">
      <c r="B234" s="414" t="s">
        <v>1467</v>
      </c>
      <c r="C234" s="417"/>
      <c r="D234" s="418"/>
      <c r="E234" s="418"/>
      <c r="F234" s="418"/>
      <c r="G234" s="418"/>
      <c r="H234" s="419"/>
      <c r="I234" s="62" t="s">
        <v>285</v>
      </c>
      <c r="J234" s="63"/>
      <c r="K234" s="63"/>
      <c r="L234" s="63"/>
      <c r="M234" s="63"/>
      <c r="N234" s="63"/>
      <c r="O234" s="63"/>
      <c r="P234" s="63"/>
      <c r="Q234" s="63"/>
      <c r="R234" s="64"/>
      <c r="S234" s="65"/>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66"/>
      <c r="EB234" s="66"/>
      <c r="EC234" s="66"/>
      <c r="ED234" s="66"/>
      <c r="EE234" s="66"/>
      <c r="EF234" s="66"/>
      <c r="EG234" s="66"/>
      <c r="EH234" s="66"/>
      <c r="EI234" s="66"/>
      <c r="EJ234" s="66"/>
      <c r="EK234" s="66"/>
      <c r="EL234" s="66"/>
      <c r="EM234" s="66"/>
      <c r="EN234" s="66"/>
      <c r="EO234" s="66"/>
      <c r="EP234" s="66"/>
      <c r="EQ234" s="66"/>
      <c r="ER234" s="66"/>
      <c r="ES234" s="66"/>
      <c r="ET234" s="66"/>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7"/>
    </row>
    <row r="235" spans="2:176" ht="15.75" customHeight="1" x14ac:dyDescent="0.25">
      <c r="B235" s="415"/>
      <c r="C235" s="420"/>
      <c r="D235" s="421"/>
      <c r="E235" s="421"/>
      <c r="F235" s="421"/>
      <c r="G235" s="421"/>
      <c r="H235" s="422"/>
      <c r="I235" s="68" t="s">
        <v>287</v>
      </c>
      <c r="J235" s="69"/>
      <c r="K235" s="69"/>
      <c r="L235" s="69"/>
      <c r="M235" s="69"/>
      <c r="N235" s="69"/>
      <c r="O235" s="69"/>
      <c r="P235" s="69"/>
      <c r="Q235" s="69"/>
      <c r="R235" s="70"/>
      <c r="S235" s="71"/>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c r="CB235" s="72"/>
      <c r="CC235" s="72"/>
      <c r="CD235" s="72"/>
      <c r="CE235" s="72"/>
      <c r="CF235" s="72"/>
      <c r="CG235" s="72"/>
      <c r="CH235" s="72"/>
      <c r="CI235" s="72"/>
      <c r="CJ235" s="72"/>
      <c r="CK235" s="72"/>
      <c r="CL235" s="72"/>
      <c r="CM235" s="72"/>
      <c r="CN235" s="72"/>
      <c r="CO235" s="72"/>
      <c r="CP235" s="72"/>
      <c r="CQ235" s="72"/>
      <c r="CR235" s="72"/>
      <c r="CS235" s="72"/>
      <c r="CT235" s="72"/>
      <c r="CU235" s="72"/>
      <c r="CV235" s="72"/>
      <c r="CW235" s="72"/>
      <c r="CX235" s="72"/>
      <c r="CY235" s="72"/>
      <c r="CZ235" s="72"/>
      <c r="DA235" s="72"/>
      <c r="DB235" s="72"/>
      <c r="DC235" s="72"/>
      <c r="DD235" s="72"/>
      <c r="DE235" s="72"/>
      <c r="DF235" s="72"/>
      <c r="DG235" s="72"/>
      <c r="DH235" s="72"/>
      <c r="DI235" s="72"/>
      <c r="DJ235" s="72"/>
      <c r="DK235" s="72"/>
      <c r="DL235" s="72"/>
      <c r="DM235" s="72"/>
      <c r="DN235" s="72"/>
      <c r="DO235" s="72"/>
      <c r="DP235" s="72"/>
      <c r="DQ235" s="72"/>
      <c r="DR235" s="72"/>
      <c r="DS235" s="72"/>
      <c r="DT235" s="72"/>
      <c r="DU235" s="72"/>
      <c r="DV235" s="72"/>
      <c r="DW235" s="72"/>
      <c r="DX235" s="72"/>
      <c r="DY235" s="72"/>
      <c r="DZ235" s="72"/>
      <c r="EA235" s="72"/>
      <c r="EB235" s="72"/>
      <c r="EC235" s="72"/>
      <c r="ED235" s="72"/>
      <c r="EE235" s="72"/>
      <c r="EF235" s="72"/>
      <c r="EG235" s="72"/>
      <c r="EH235" s="72"/>
      <c r="EI235" s="72"/>
      <c r="EJ235" s="72"/>
      <c r="EK235" s="72"/>
      <c r="EL235" s="72"/>
      <c r="EM235" s="72"/>
      <c r="EN235" s="72"/>
      <c r="EO235" s="72"/>
      <c r="EP235" s="72"/>
      <c r="EQ235" s="72"/>
      <c r="ER235" s="72"/>
      <c r="ES235" s="72"/>
      <c r="ET235" s="72"/>
      <c r="EU235" s="72"/>
      <c r="EV235" s="72"/>
      <c r="EW235" s="72"/>
      <c r="EX235" s="72"/>
      <c r="EY235" s="72"/>
      <c r="EZ235" s="72"/>
      <c r="FA235" s="72"/>
      <c r="FB235" s="72"/>
      <c r="FC235" s="72"/>
      <c r="FD235" s="72"/>
      <c r="FE235" s="72"/>
      <c r="FF235" s="72"/>
      <c r="FG235" s="72"/>
      <c r="FH235" s="72"/>
      <c r="FI235" s="72"/>
      <c r="FJ235" s="72"/>
      <c r="FK235" s="72"/>
      <c r="FL235" s="72"/>
      <c r="FM235" s="72"/>
      <c r="FN235" s="72"/>
      <c r="FO235" s="72"/>
      <c r="FP235" s="72"/>
      <c r="FQ235" s="72"/>
      <c r="FR235" s="72"/>
      <c r="FS235" s="72"/>
      <c r="FT235" s="73"/>
    </row>
    <row r="236" spans="2:176" ht="15.75" customHeight="1" x14ac:dyDescent="0.25">
      <c r="B236" s="415"/>
      <c r="C236" s="420"/>
      <c r="D236" s="421"/>
      <c r="E236" s="421"/>
      <c r="F236" s="421"/>
      <c r="G236" s="421"/>
      <c r="H236" s="422"/>
      <c r="I236" s="68" t="s">
        <v>288</v>
      </c>
      <c r="J236" s="69"/>
      <c r="K236" s="69"/>
      <c r="L236" s="69"/>
      <c r="M236" s="69"/>
      <c r="N236" s="69"/>
      <c r="O236" s="69"/>
      <c r="P236" s="69"/>
      <c r="Q236" s="69"/>
      <c r="R236" s="70"/>
      <c r="S236" s="71"/>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c r="CB236" s="72"/>
      <c r="CC236" s="72"/>
      <c r="CD236" s="72"/>
      <c r="CE236" s="72"/>
      <c r="CF236" s="72"/>
      <c r="CG236" s="72"/>
      <c r="CH236" s="72"/>
      <c r="CI236" s="72"/>
      <c r="CJ236" s="72"/>
      <c r="CK236" s="72"/>
      <c r="CL236" s="72"/>
      <c r="CM236" s="72"/>
      <c r="CN236" s="72"/>
      <c r="CO236" s="72"/>
      <c r="CP236" s="72"/>
      <c r="CQ236" s="72"/>
      <c r="CR236" s="72"/>
      <c r="CS236" s="72"/>
      <c r="CT236" s="72"/>
      <c r="CU236" s="72"/>
      <c r="CV236" s="72"/>
      <c r="CW236" s="72"/>
      <c r="CX236" s="72"/>
      <c r="CY236" s="72"/>
      <c r="CZ236" s="72"/>
      <c r="DA236" s="72"/>
      <c r="DB236" s="72"/>
      <c r="DC236" s="72"/>
      <c r="DD236" s="72"/>
      <c r="DE236" s="72"/>
      <c r="DF236" s="72"/>
      <c r="DG236" s="72"/>
      <c r="DH236" s="72"/>
      <c r="DI236" s="72"/>
      <c r="DJ236" s="72"/>
      <c r="DK236" s="72"/>
      <c r="DL236" s="72"/>
      <c r="DM236" s="72"/>
      <c r="DN236" s="72"/>
      <c r="DO236" s="72"/>
      <c r="DP236" s="72"/>
      <c r="DQ236" s="72"/>
      <c r="DR236" s="72"/>
      <c r="DS236" s="72"/>
      <c r="DT236" s="72"/>
      <c r="DU236" s="72"/>
      <c r="DV236" s="72"/>
      <c r="DW236" s="72"/>
      <c r="DX236" s="72"/>
      <c r="DY236" s="72"/>
      <c r="DZ236" s="72"/>
      <c r="EA236" s="72"/>
      <c r="EB236" s="72"/>
      <c r="EC236" s="72"/>
      <c r="ED236" s="72"/>
      <c r="EE236" s="72"/>
      <c r="EF236" s="72"/>
      <c r="EG236" s="72"/>
      <c r="EH236" s="72"/>
      <c r="EI236" s="72"/>
      <c r="EJ236" s="72"/>
      <c r="EK236" s="72"/>
      <c r="EL236" s="72"/>
      <c r="EM236" s="72"/>
      <c r="EN236" s="72"/>
      <c r="EO236" s="72"/>
      <c r="EP236" s="72"/>
      <c r="EQ236" s="72"/>
      <c r="ER236" s="72"/>
      <c r="ES236" s="72"/>
      <c r="ET236" s="72"/>
      <c r="EU236" s="72"/>
      <c r="EV236" s="72"/>
      <c r="EW236" s="72"/>
      <c r="EX236" s="72"/>
      <c r="EY236" s="72"/>
      <c r="EZ236" s="72"/>
      <c r="FA236" s="72"/>
      <c r="FB236" s="72"/>
      <c r="FC236" s="72"/>
      <c r="FD236" s="72"/>
      <c r="FE236" s="72"/>
      <c r="FF236" s="72"/>
      <c r="FG236" s="72"/>
      <c r="FH236" s="72"/>
      <c r="FI236" s="72"/>
      <c r="FJ236" s="72"/>
      <c r="FK236" s="72"/>
      <c r="FL236" s="72"/>
      <c r="FM236" s="72"/>
      <c r="FN236" s="72"/>
      <c r="FO236" s="72"/>
      <c r="FP236" s="72"/>
      <c r="FQ236" s="72"/>
      <c r="FR236" s="72"/>
      <c r="FS236" s="72"/>
      <c r="FT236" s="73"/>
    </row>
    <row r="237" spans="2:176" ht="15.75" customHeight="1" thickBot="1" x14ac:dyDescent="0.3">
      <c r="B237" s="416"/>
      <c r="C237" s="423"/>
      <c r="D237" s="424"/>
      <c r="E237" s="424"/>
      <c r="F237" s="424"/>
      <c r="G237" s="424"/>
      <c r="H237" s="425"/>
      <c r="I237" s="74" t="s">
        <v>289</v>
      </c>
      <c r="J237" s="75"/>
      <c r="K237" s="75"/>
      <c r="L237" s="75"/>
      <c r="M237" s="75"/>
      <c r="N237" s="75"/>
      <c r="O237" s="75"/>
      <c r="P237" s="75"/>
      <c r="Q237" s="75"/>
      <c r="R237" s="76"/>
      <c r="S237" s="77"/>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c r="CD237" s="78"/>
      <c r="CE237" s="78"/>
      <c r="CF237" s="78"/>
      <c r="CG237" s="78"/>
      <c r="CH237" s="78"/>
      <c r="CI237" s="78"/>
      <c r="CJ237" s="78"/>
      <c r="CK237" s="78"/>
      <c r="CL237" s="78"/>
      <c r="CM237" s="78"/>
      <c r="CN237" s="78"/>
      <c r="CO237" s="78"/>
      <c r="CP237" s="78"/>
      <c r="CQ237" s="78"/>
      <c r="CR237" s="78"/>
      <c r="CS237" s="78"/>
      <c r="CT237" s="78"/>
      <c r="CU237" s="78"/>
      <c r="CV237" s="78"/>
      <c r="CW237" s="78"/>
      <c r="CX237" s="78"/>
      <c r="CY237" s="78"/>
      <c r="CZ237" s="78"/>
      <c r="DA237" s="78"/>
      <c r="DB237" s="78"/>
      <c r="DC237" s="78"/>
      <c r="DD237" s="78"/>
      <c r="DE237" s="78"/>
      <c r="DF237" s="78"/>
      <c r="DG237" s="78"/>
      <c r="DH237" s="78"/>
      <c r="DI237" s="78"/>
      <c r="DJ237" s="78"/>
      <c r="DK237" s="78"/>
      <c r="DL237" s="78"/>
      <c r="DM237" s="78"/>
      <c r="DN237" s="78"/>
      <c r="DO237" s="78"/>
      <c r="DP237" s="78"/>
      <c r="DQ237" s="78"/>
      <c r="DR237" s="78"/>
      <c r="DS237" s="78"/>
      <c r="DT237" s="78"/>
      <c r="DU237" s="78"/>
      <c r="DV237" s="78"/>
      <c r="DW237" s="78"/>
      <c r="DX237" s="78"/>
      <c r="DY237" s="78"/>
      <c r="DZ237" s="78"/>
      <c r="EA237" s="78"/>
      <c r="EB237" s="78"/>
      <c r="EC237" s="78"/>
      <c r="ED237" s="78"/>
      <c r="EE237" s="78"/>
      <c r="EF237" s="78"/>
      <c r="EG237" s="78"/>
      <c r="EH237" s="78"/>
      <c r="EI237" s="78"/>
      <c r="EJ237" s="78"/>
      <c r="EK237" s="78"/>
      <c r="EL237" s="78"/>
      <c r="EM237" s="78"/>
      <c r="EN237" s="78"/>
      <c r="EO237" s="78"/>
      <c r="EP237" s="78"/>
      <c r="EQ237" s="78"/>
      <c r="ER237" s="78"/>
      <c r="ES237" s="78"/>
      <c r="ET237" s="78"/>
      <c r="EU237" s="78"/>
      <c r="EV237" s="78"/>
      <c r="EW237" s="78"/>
      <c r="EX237" s="78"/>
      <c r="EY237" s="78"/>
      <c r="EZ237" s="78"/>
      <c r="FA237" s="78"/>
      <c r="FB237" s="78"/>
      <c r="FC237" s="78"/>
      <c r="FD237" s="78"/>
      <c r="FE237" s="78"/>
      <c r="FF237" s="78"/>
      <c r="FG237" s="78"/>
      <c r="FH237" s="78"/>
      <c r="FI237" s="78"/>
      <c r="FJ237" s="78"/>
      <c r="FK237" s="78"/>
      <c r="FL237" s="78"/>
      <c r="FM237" s="78"/>
      <c r="FN237" s="78"/>
      <c r="FO237" s="78"/>
      <c r="FP237" s="78"/>
      <c r="FQ237" s="78"/>
      <c r="FR237" s="78"/>
      <c r="FS237" s="78"/>
      <c r="FT237" s="79"/>
    </row>
    <row r="238" spans="2:176" ht="15.75" customHeight="1" x14ac:dyDescent="0.25">
      <c r="B238" s="414" t="s">
        <v>1468</v>
      </c>
      <c r="C238" s="417"/>
      <c r="D238" s="418"/>
      <c r="E238" s="418"/>
      <c r="F238" s="418"/>
      <c r="G238" s="418"/>
      <c r="H238" s="419"/>
      <c r="I238" s="62" t="s">
        <v>285</v>
      </c>
      <c r="J238" s="63"/>
      <c r="K238" s="63"/>
      <c r="L238" s="63"/>
      <c r="M238" s="63"/>
      <c r="N238" s="63"/>
      <c r="O238" s="63"/>
      <c r="P238" s="63"/>
      <c r="Q238" s="63"/>
      <c r="R238" s="64"/>
      <c r="S238" s="65"/>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66"/>
      <c r="EE238" s="66"/>
      <c r="EF238" s="66"/>
      <c r="EG238" s="66"/>
      <c r="EH238" s="66"/>
      <c r="EI238" s="66"/>
      <c r="EJ238" s="66"/>
      <c r="EK238" s="66"/>
      <c r="EL238" s="66"/>
      <c r="EM238" s="66"/>
      <c r="EN238" s="66"/>
      <c r="EO238" s="66"/>
      <c r="EP238" s="66"/>
      <c r="EQ238" s="66"/>
      <c r="ER238" s="66"/>
      <c r="ES238" s="66"/>
      <c r="ET238" s="66"/>
      <c r="EU238" s="66"/>
      <c r="EV238" s="66"/>
      <c r="EW238" s="66"/>
      <c r="EX238" s="66"/>
      <c r="EY238" s="66"/>
      <c r="EZ238" s="66"/>
      <c r="FA238" s="66"/>
      <c r="FB238" s="66"/>
      <c r="FC238" s="66"/>
      <c r="FD238" s="66"/>
      <c r="FE238" s="66"/>
      <c r="FF238" s="66"/>
      <c r="FG238" s="66"/>
      <c r="FH238" s="66"/>
      <c r="FI238" s="66"/>
      <c r="FJ238" s="66"/>
      <c r="FK238" s="66"/>
      <c r="FL238" s="66"/>
      <c r="FM238" s="66"/>
      <c r="FN238" s="66"/>
      <c r="FO238" s="66"/>
      <c r="FP238" s="66"/>
      <c r="FQ238" s="66"/>
      <c r="FR238" s="66"/>
      <c r="FS238" s="66"/>
      <c r="FT238" s="67"/>
    </row>
    <row r="239" spans="2:176" ht="15.75" customHeight="1" x14ac:dyDescent="0.25">
      <c r="B239" s="415"/>
      <c r="C239" s="420"/>
      <c r="D239" s="421"/>
      <c r="E239" s="421"/>
      <c r="F239" s="421"/>
      <c r="G239" s="421"/>
      <c r="H239" s="422"/>
      <c r="I239" s="68" t="s">
        <v>287</v>
      </c>
      <c r="J239" s="69"/>
      <c r="K239" s="69"/>
      <c r="L239" s="69"/>
      <c r="M239" s="69"/>
      <c r="N239" s="69"/>
      <c r="O239" s="69"/>
      <c r="P239" s="69"/>
      <c r="Q239" s="69"/>
      <c r="R239" s="70"/>
      <c r="S239" s="71"/>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s="72"/>
      <c r="CD239" s="72"/>
      <c r="CE239" s="72"/>
      <c r="CF239" s="72"/>
      <c r="CG239" s="72"/>
      <c r="CH239" s="72"/>
      <c r="CI239" s="72"/>
      <c r="CJ239" s="72"/>
      <c r="CK239" s="72"/>
      <c r="CL239" s="72"/>
      <c r="CM239" s="72"/>
      <c r="CN239" s="72"/>
      <c r="CO239" s="72"/>
      <c r="CP239" s="72"/>
      <c r="CQ239" s="72"/>
      <c r="CR239" s="72"/>
      <c r="CS239" s="72"/>
      <c r="CT239" s="72"/>
      <c r="CU239" s="72"/>
      <c r="CV239" s="72"/>
      <c r="CW239" s="72"/>
      <c r="CX239" s="72"/>
      <c r="CY239" s="72"/>
      <c r="CZ239" s="72"/>
      <c r="DA239" s="72"/>
      <c r="DB239" s="72"/>
      <c r="DC239" s="72"/>
      <c r="DD239" s="72"/>
      <c r="DE239" s="72"/>
      <c r="DF239" s="72"/>
      <c r="DG239" s="72"/>
      <c r="DH239" s="72"/>
      <c r="DI239" s="72"/>
      <c r="DJ239" s="72"/>
      <c r="DK239" s="72"/>
      <c r="DL239" s="72"/>
      <c r="DM239" s="72"/>
      <c r="DN239" s="72"/>
      <c r="DO239" s="72"/>
      <c r="DP239" s="72"/>
      <c r="DQ239" s="72"/>
      <c r="DR239" s="72"/>
      <c r="DS239" s="72"/>
      <c r="DT239" s="72"/>
      <c r="DU239" s="72"/>
      <c r="DV239" s="72"/>
      <c r="DW239" s="72"/>
      <c r="DX239" s="72"/>
      <c r="DY239" s="72"/>
      <c r="DZ239" s="72"/>
      <c r="EA239" s="72"/>
      <c r="EB239" s="72"/>
      <c r="EC239" s="72"/>
      <c r="ED239" s="72"/>
      <c r="EE239" s="72"/>
      <c r="EF239" s="72"/>
      <c r="EG239" s="72"/>
      <c r="EH239" s="72"/>
      <c r="EI239" s="72"/>
      <c r="EJ239" s="72"/>
      <c r="EK239" s="72"/>
      <c r="EL239" s="72"/>
      <c r="EM239" s="72"/>
      <c r="EN239" s="72"/>
      <c r="EO239" s="72"/>
      <c r="EP239" s="72"/>
      <c r="EQ239" s="72"/>
      <c r="ER239" s="72"/>
      <c r="ES239" s="72"/>
      <c r="ET239" s="72"/>
      <c r="EU239" s="72"/>
      <c r="EV239" s="72"/>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3"/>
    </row>
    <row r="240" spans="2:176" ht="15.75" customHeight="1" x14ac:dyDescent="0.25">
      <c r="B240" s="415"/>
      <c r="C240" s="420"/>
      <c r="D240" s="421"/>
      <c r="E240" s="421"/>
      <c r="F240" s="421"/>
      <c r="G240" s="421"/>
      <c r="H240" s="422"/>
      <c r="I240" s="68" t="s">
        <v>288</v>
      </c>
      <c r="J240" s="69"/>
      <c r="K240" s="69"/>
      <c r="L240" s="69"/>
      <c r="M240" s="69"/>
      <c r="N240" s="69"/>
      <c r="O240" s="69"/>
      <c r="P240" s="69"/>
      <c r="Q240" s="69"/>
      <c r="R240" s="70"/>
      <c r="S240" s="71"/>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c r="FL240" s="72"/>
      <c r="FM240" s="72"/>
      <c r="FN240" s="72"/>
      <c r="FO240" s="72"/>
      <c r="FP240" s="72"/>
      <c r="FQ240" s="72"/>
      <c r="FR240" s="72"/>
      <c r="FS240" s="72"/>
      <c r="FT240" s="73"/>
    </row>
    <row r="241" spans="2:176" ht="15.75" customHeight="1" thickBot="1" x14ac:dyDescent="0.3">
      <c r="B241" s="416"/>
      <c r="C241" s="423"/>
      <c r="D241" s="424"/>
      <c r="E241" s="424"/>
      <c r="F241" s="424"/>
      <c r="G241" s="424"/>
      <c r="H241" s="425"/>
      <c r="I241" s="74" t="s">
        <v>289</v>
      </c>
      <c r="J241" s="75"/>
      <c r="K241" s="75"/>
      <c r="L241" s="75"/>
      <c r="M241" s="75"/>
      <c r="N241" s="75"/>
      <c r="O241" s="75"/>
      <c r="P241" s="75"/>
      <c r="Q241" s="75"/>
      <c r="R241" s="76"/>
      <c r="S241" s="77"/>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c r="AR241" s="78"/>
      <c r="AS241" s="78"/>
      <c r="AT241" s="78"/>
      <c r="AU241" s="78"/>
      <c r="AV241" s="78"/>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c r="CD241" s="78"/>
      <c r="CE241" s="78"/>
      <c r="CF241" s="78"/>
      <c r="CG241" s="78"/>
      <c r="CH241" s="78"/>
      <c r="CI241" s="78"/>
      <c r="CJ241" s="78"/>
      <c r="CK241" s="78"/>
      <c r="CL241" s="78"/>
      <c r="CM241" s="78"/>
      <c r="CN241" s="78"/>
      <c r="CO241" s="78"/>
      <c r="CP241" s="78"/>
      <c r="CQ241" s="78"/>
      <c r="CR241" s="78"/>
      <c r="CS241" s="78"/>
      <c r="CT241" s="78"/>
      <c r="CU241" s="78"/>
      <c r="CV241" s="78"/>
      <c r="CW241" s="78"/>
      <c r="CX241" s="78"/>
      <c r="CY241" s="78"/>
      <c r="CZ241" s="78"/>
      <c r="DA241" s="78"/>
      <c r="DB241" s="78"/>
      <c r="DC241" s="78"/>
      <c r="DD241" s="78"/>
      <c r="DE241" s="78"/>
      <c r="DF241" s="78"/>
      <c r="DG241" s="78"/>
      <c r="DH241" s="78"/>
      <c r="DI241" s="78"/>
      <c r="DJ241" s="78"/>
      <c r="DK241" s="78"/>
      <c r="DL241" s="78"/>
      <c r="DM241" s="78"/>
      <c r="DN241" s="78"/>
      <c r="DO241" s="78"/>
      <c r="DP241" s="78"/>
      <c r="DQ241" s="78"/>
      <c r="DR241" s="78"/>
      <c r="DS241" s="78"/>
      <c r="DT241" s="78"/>
      <c r="DU241" s="78"/>
      <c r="DV241" s="78"/>
      <c r="DW241" s="78"/>
      <c r="DX241" s="78"/>
      <c r="DY241" s="78"/>
      <c r="DZ241" s="78"/>
      <c r="EA241" s="78"/>
      <c r="EB241" s="78"/>
      <c r="EC241" s="78"/>
      <c r="ED241" s="78"/>
      <c r="EE241" s="78"/>
      <c r="EF241" s="78"/>
      <c r="EG241" s="78"/>
      <c r="EH241" s="78"/>
      <c r="EI241" s="78"/>
      <c r="EJ241" s="78"/>
      <c r="EK241" s="78"/>
      <c r="EL241" s="78"/>
      <c r="EM241" s="78"/>
      <c r="EN241" s="78"/>
      <c r="EO241" s="78"/>
      <c r="EP241" s="78"/>
      <c r="EQ241" s="78"/>
      <c r="ER241" s="78"/>
      <c r="ES241" s="78"/>
      <c r="ET241" s="78"/>
      <c r="EU241" s="78"/>
      <c r="EV241" s="78"/>
      <c r="EW241" s="78"/>
      <c r="EX241" s="78"/>
      <c r="EY241" s="78"/>
      <c r="EZ241" s="78"/>
      <c r="FA241" s="78"/>
      <c r="FB241" s="78"/>
      <c r="FC241" s="78"/>
      <c r="FD241" s="78"/>
      <c r="FE241" s="78"/>
      <c r="FF241" s="78"/>
      <c r="FG241" s="78"/>
      <c r="FH241" s="78"/>
      <c r="FI241" s="78"/>
      <c r="FJ241" s="78"/>
      <c r="FK241" s="78"/>
      <c r="FL241" s="78"/>
      <c r="FM241" s="78"/>
      <c r="FN241" s="78"/>
      <c r="FO241" s="78"/>
      <c r="FP241" s="78"/>
      <c r="FQ241" s="78"/>
      <c r="FR241" s="78"/>
      <c r="FS241" s="78"/>
      <c r="FT241" s="79"/>
    </row>
    <row r="242" spans="2:176" ht="15.75" customHeight="1" x14ac:dyDescent="0.25">
      <c r="B242" s="414" t="s">
        <v>1469</v>
      </c>
      <c r="C242" s="417"/>
      <c r="D242" s="418"/>
      <c r="E242" s="418"/>
      <c r="F242" s="418"/>
      <c r="G242" s="418"/>
      <c r="H242" s="419"/>
      <c r="I242" s="62" t="s">
        <v>285</v>
      </c>
      <c r="J242" s="63"/>
      <c r="K242" s="63"/>
      <c r="L242" s="63"/>
      <c r="M242" s="63"/>
      <c r="N242" s="63"/>
      <c r="O242" s="63"/>
      <c r="P242" s="63"/>
      <c r="Q242" s="63"/>
      <c r="R242" s="64"/>
      <c r="S242" s="65"/>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66"/>
      <c r="EE242" s="66"/>
      <c r="EF242" s="66"/>
      <c r="EG242" s="66"/>
      <c r="EH242" s="66"/>
      <c r="EI242" s="66"/>
      <c r="EJ242" s="66"/>
      <c r="EK242" s="66"/>
      <c r="EL242" s="66"/>
      <c r="EM242" s="66"/>
      <c r="EN242" s="66"/>
      <c r="EO242" s="66"/>
      <c r="EP242" s="66"/>
      <c r="EQ242" s="66"/>
      <c r="ER242" s="66"/>
      <c r="ES242" s="66"/>
      <c r="ET242" s="66"/>
      <c r="EU242" s="66"/>
      <c r="EV242" s="66"/>
      <c r="EW242" s="66"/>
      <c r="EX242" s="66"/>
      <c r="EY242" s="66"/>
      <c r="EZ242" s="66"/>
      <c r="FA242" s="66"/>
      <c r="FB242" s="66"/>
      <c r="FC242" s="66"/>
      <c r="FD242" s="66"/>
      <c r="FE242" s="66"/>
      <c r="FF242" s="66"/>
      <c r="FG242" s="66"/>
      <c r="FH242" s="66"/>
      <c r="FI242" s="66"/>
      <c r="FJ242" s="66"/>
      <c r="FK242" s="66"/>
      <c r="FL242" s="66"/>
      <c r="FM242" s="66"/>
      <c r="FN242" s="66"/>
      <c r="FO242" s="66"/>
      <c r="FP242" s="66"/>
      <c r="FQ242" s="66"/>
      <c r="FR242" s="66"/>
      <c r="FS242" s="66"/>
      <c r="FT242" s="67"/>
    </row>
    <row r="243" spans="2:176" ht="15.75" customHeight="1" x14ac:dyDescent="0.25">
      <c r="B243" s="415"/>
      <c r="C243" s="420"/>
      <c r="D243" s="421"/>
      <c r="E243" s="421"/>
      <c r="F243" s="421"/>
      <c r="G243" s="421"/>
      <c r="H243" s="422"/>
      <c r="I243" s="68" t="s">
        <v>287</v>
      </c>
      <c r="J243" s="69"/>
      <c r="K243" s="69"/>
      <c r="L243" s="69"/>
      <c r="M243" s="69"/>
      <c r="N243" s="69"/>
      <c r="O243" s="69"/>
      <c r="P243" s="69"/>
      <c r="Q243" s="69"/>
      <c r="R243" s="70"/>
      <c r="S243" s="71"/>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c r="CB243" s="72"/>
      <c r="CC243" s="72"/>
      <c r="CD243" s="72"/>
      <c r="CE243" s="72"/>
      <c r="CF243" s="72"/>
      <c r="CG243" s="72"/>
      <c r="CH243" s="72"/>
      <c r="CI243" s="72"/>
      <c r="CJ243" s="72"/>
      <c r="CK243" s="72"/>
      <c r="CL243" s="72"/>
      <c r="CM243" s="72"/>
      <c r="CN243" s="72"/>
      <c r="CO243" s="72"/>
      <c r="CP243" s="72"/>
      <c r="CQ243" s="72"/>
      <c r="CR243" s="72"/>
      <c r="CS243" s="72"/>
      <c r="CT243" s="72"/>
      <c r="CU243" s="72"/>
      <c r="CV243" s="72"/>
      <c r="CW243" s="72"/>
      <c r="CX243" s="72"/>
      <c r="CY243" s="72"/>
      <c r="CZ243" s="72"/>
      <c r="DA243" s="72"/>
      <c r="DB243" s="72"/>
      <c r="DC243" s="72"/>
      <c r="DD243" s="72"/>
      <c r="DE243" s="72"/>
      <c r="DF243" s="72"/>
      <c r="DG243" s="72"/>
      <c r="DH243" s="72"/>
      <c r="DI243" s="72"/>
      <c r="DJ243" s="72"/>
      <c r="DK243" s="72"/>
      <c r="DL243" s="72"/>
      <c r="DM243" s="72"/>
      <c r="DN243" s="72"/>
      <c r="DO243" s="72"/>
      <c r="DP243" s="72"/>
      <c r="DQ243" s="72"/>
      <c r="DR243" s="72"/>
      <c r="DS243" s="72"/>
      <c r="DT243" s="72"/>
      <c r="DU243" s="72"/>
      <c r="DV243" s="72"/>
      <c r="DW243" s="72"/>
      <c r="DX243" s="72"/>
      <c r="DY243" s="72"/>
      <c r="DZ243" s="72"/>
      <c r="EA243" s="72"/>
      <c r="EB243" s="72"/>
      <c r="EC243" s="72"/>
      <c r="ED243" s="72"/>
      <c r="EE243" s="72"/>
      <c r="EF243" s="72"/>
      <c r="EG243" s="72"/>
      <c r="EH243" s="72"/>
      <c r="EI243" s="72"/>
      <c r="EJ243" s="72"/>
      <c r="EK243" s="72"/>
      <c r="EL243" s="72"/>
      <c r="EM243" s="72"/>
      <c r="EN243" s="72"/>
      <c r="EO243" s="72"/>
      <c r="EP243" s="72"/>
      <c r="EQ243" s="72"/>
      <c r="ER243" s="72"/>
      <c r="ES243" s="72"/>
      <c r="ET243" s="72"/>
      <c r="EU243" s="72"/>
      <c r="EV243" s="72"/>
      <c r="EW243" s="72"/>
      <c r="EX243" s="72"/>
      <c r="EY243" s="72"/>
      <c r="EZ243" s="72"/>
      <c r="FA243" s="72"/>
      <c r="FB243" s="72"/>
      <c r="FC243" s="72"/>
      <c r="FD243" s="72"/>
      <c r="FE243" s="72"/>
      <c r="FF243" s="72"/>
      <c r="FG243" s="72"/>
      <c r="FH243" s="72"/>
      <c r="FI243" s="72"/>
      <c r="FJ243" s="72"/>
      <c r="FK243" s="72"/>
      <c r="FL243" s="72"/>
      <c r="FM243" s="72"/>
      <c r="FN243" s="72"/>
      <c r="FO243" s="72"/>
      <c r="FP243" s="72"/>
      <c r="FQ243" s="72"/>
      <c r="FR243" s="72"/>
      <c r="FS243" s="72"/>
      <c r="FT243" s="73"/>
    </row>
    <row r="244" spans="2:176" ht="15.75" customHeight="1" x14ac:dyDescent="0.25">
      <c r="B244" s="415"/>
      <c r="C244" s="420"/>
      <c r="D244" s="421"/>
      <c r="E244" s="421"/>
      <c r="F244" s="421"/>
      <c r="G244" s="421"/>
      <c r="H244" s="422"/>
      <c r="I244" s="68" t="s">
        <v>288</v>
      </c>
      <c r="J244" s="69"/>
      <c r="K244" s="69"/>
      <c r="L244" s="69"/>
      <c r="M244" s="69"/>
      <c r="N244" s="69"/>
      <c r="O244" s="69"/>
      <c r="P244" s="69"/>
      <c r="Q244" s="69"/>
      <c r="R244" s="70"/>
      <c r="S244" s="71"/>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c r="CB244" s="72"/>
      <c r="CC244" s="72"/>
      <c r="CD244" s="72"/>
      <c r="CE244" s="72"/>
      <c r="CF244" s="72"/>
      <c r="CG244" s="72"/>
      <c r="CH244" s="72"/>
      <c r="CI244" s="72"/>
      <c r="CJ244" s="72"/>
      <c r="CK244" s="72"/>
      <c r="CL244" s="72"/>
      <c r="CM244" s="72"/>
      <c r="CN244" s="72"/>
      <c r="CO244" s="72"/>
      <c r="CP244" s="72"/>
      <c r="CQ244" s="72"/>
      <c r="CR244" s="72"/>
      <c r="CS244" s="72"/>
      <c r="CT244" s="72"/>
      <c r="CU244" s="72"/>
      <c r="CV244" s="72"/>
      <c r="CW244" s="72"/>
      <c r="CX244" s="72"/>
      <c r="CY244" s="72"/>
      <c r="CZ244" s="72"/>
      <c r="DA244" s="72"/>
      <c r="DB244" s="72"/>
      <c r="DC244" s="72"/>
      <c r="DD244" s="72"/>
      <c r="DE244" s="72"/>
      <c r="DF244" s="72"/>
      <c r="DG244" s="72"/>
      <c r="DH244" s="72"/>
      <c r="DI244" s="72"/>
      <c r="DJ244" s="72"/>
      <c r="DK244" s="72"/>
      <c r="DL244" s="72"/>
      <c r="DM244" s="72"/>
      <c r="DN244" s="72"/>
      <c r="DO244" s="72"/>
      <c r="DP244" s="72"/>
      <c r="DQ244" s="72"/>
      <c r="DR244" s="72"/>
      <c r="DS244" s="72"/>
      <c r="DT244" s="72"/>
      <c r="DU244" s="72"/>
      <c r="DV244" s="72"/>
      <c r="DW244" s="72"/>
      <c r="DX244" s="72"/>
      <c r="DY244" s="72"/>
      <c r="DZ244" s="72"/>
      <c r="EA244" s="72"/>
      <c r="EB244" s="72"/>
      <c r="EC244" s="72"/>
      <c r="ED244" s="72"/>
      <c r="EE244" s="72"/>
      <c r="EF244" s="72"/>
      <c r="EG244" s="72"/>
      <c r="EH244" s="72"/>
      <c r="EI244" s="72"/>
      <c r="EJ244" s="72"/>
      <c r="EK244" s="72"/>
      <c r="EL244" s="72"/>
      <c r="EM244" s="72"/>
      <c r="EN244" s="72"/>
      <c r="EO244" s="72"/>
      <c r="EP244" s="72"/>
      <c r="EQ244" s="72"/>
      <c r="ER244" s="72"/>
      <c r="ES244" s="72"/>
      <c r="ET244" s="72"/>
      <c r="EU244" s="72"/>
      <c r="EV244" s="72"/>
      <c r="EW244" s="72"/>
      <c r="EX244" s="72"/>
      <c r="EY244" s="72"/>
      <c r="EZ244" s="72"/>
      <c r="FA244" s="72"/>
      <c r="FB244" s="72"/>
      <c r="FC244" s="72"/>
      <c r="FD244" s="72"/>
      <c r="FE244" s="72"/>
      <c r="FF244" s="72"/>
      <c r="FG244" s="72"/>
      <c r="FH244" s="72"/>
      <c r="FI244" s="72"/>
      <c r="FJ244" s="72"/>
      <c r="FK244" s="72"/>
      <c r="FL244" s="72"/>
      <c r="FM244" s="72"/>
      <c r="FN244" s="72"/>
      <c r="FO244" s="72"/>
      <c r="FP244" s="72"/>
      <c r="FQ244" s="72"/>
      <c r="FR244" s="72"/>
      <c r="FS244" s="72"/>
      <c r="FT244" s="73"/>
    </row>
    <row r="245" spans="2:176" ht="15.75" customHeight="1" thickBot="1" x14ac:dyDescent="0.3">
      <c r="B245" s="416"/>
      <c r="C245" s="423"/>
      <c r="D245" s="424"/>
      <c r="E245" s="424"/>
      <c r="F245" s="424"/>
      <c r="G245" s="424"/>
      <c r="H245" s="425"/>
      <c r="I245" s="74" t="s">
        <v>289</v>
      </c>
      <c r="J245" s="75"/>
      <c r="K245" s="75"/>
      <c r="L245" s="75"/>
      <c r="M245" s="75"/>
      <c r="N245" s="75"/>
      <c r="O245" s="75"/>
      <c r="P245" s="75"/>
      <c r="Q245" s="75"/>
      <c r="R245" s="76"/>
      <c r="S245" s="77"/>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c r="AR245" s="78"/>
      <c r="AS245" s="78"/>
      <c r="AT245" s="78"/>
      <c r="AU245" s="78"/>
      <c r="AV245" s="78"/>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c r="CD245" s="78"/>
      <c r="CE245" s="78"/>
      <c r="CF245" s="78"/>
      <c r="CG245" s="78"/>
      <c r="CH245" s="78"/>
      <c r="CI245" s="78"/>
      <c r="CJ245" s="78"/>
      <c r="CK245" s="78"/>
      <c r="CL245" s="78"/>
      <c r="CM245" s="78"/>
      <c r="CN245" s="78"/>
      <c r="CO245" s="78"/>
      <c r="CP245" s="78"/>
      <c r="CQ245" s="78"/>
      <c r="CR245" s="78"/>
      <c r="CS245" s="78"/>
      <c r="CT245" s="78"/>
      <c r="CU245" s="78"/>
      <c r="CV245" s="78"/>
      <c r="CW245" s="78"/>
      <c r="CX245" s="78"/>
      <c r="CY245" s="78"/>
      <c r="CZ245" s="78"/>
      <c r="DA245" s="78"/>
      <c r="DB245" s="78"/>
      <c r="DC245" s="78"/>
      <c r="DD245" s="78"/>
      <c r="DE245" s="78"/>
      <c r="DF245" s="78"/>
      <c r="DG245" s="78"/>
      <c r="DH245" s="78"/>
      <c r="DI245" s="78"/>
      <c r="DJ245" s="78"/>
      <c r="DK245" s="78"/>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c r="EM245" s="78"/>
      <c r="EN245" s="78"/>
      <c r="EO245" s="78"/>
      <c r="EP245" s="78"/>
      <c r="EQ245" s="78"/>
      <c r="ER245" s="78"/>
      <c r="ES245" s="78"/>
      <c r="ET245" s="78"/>
      <c r="EU245" s="78"/>
      <c r="EV245" s="78"/>
      <c r="EW245" s="78"/>
      <c r="EX245" s="78"/>
      <c r="EY245" s="78"/>
      <c r="EZ245" s="78"/>
      <c r="FA245" s="78"/>
      <c r="FB245" s="78"/>
      <c r="FC245" s="78"/>
      <c r="FD245" s="78"/>
      <c r="FE245" s="78"/>
      <c r="FF245" s="78"/>
      <c r="FG245" s="78"/>
      <c r="FH245" s="78"/>
      <c r="FI245" s="78"/>
      <c r="FJ245" s="78"/>
      <c r="FK245" s="78"/>
      <c r="FL245" s="78"/>
      <c r="FM245" s="78"/>
      <c r="FN245" s="78"/>
      <c r="FO245" s="78"/>
      <c r="FP245" s="78"/>
      <c r="FQ245" s="78"/>
      <c r="FR245" s="78"/>
      <c r="FS245" s="78"/>
      <c r="FT245" s="79"/>
    </row>
    <row r="246" spans="2:176" ht="15.75" customHeight="1" x14ac:dyDescent="0.25">
      <c r="B246" s="414" t="s">
        <v>1470</v>
      </c>
      <c r="C246" s="426"/>
      <c r="D246" s="426"/>
      <c r="E246" s="426"/>
      <c r="F246" s="426"/>
      <c r="G246" s="426"/>
      <c r="H246" s="426"/>
      <c r="I246" s="62" t="s">
        <v>285</v>
      </c>
      <c r="J246" s="63"/>
      <c r="K246" s="63"/>
      <c r="L246" s="63"/>
      <c r="M246" s="63"/>
      <c r="N246" s="63"/>
      <c r="O246" s="63"/>
      <c r="P246" s="63"/>
      <c r="Q246" s="63"/>
      <c r="R246" s="64"/>
      <c r="S246" s="65"/>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66"/>
      <c r="EE246" s="66"/>
      <c r="EF246" s="66"/>
      <c r="EG246" s="66"/>
      <c r="EH246" s="66"/>
      <c r="EI246" s="66"/>
      <c r="EJ246" s="66"/>
      <c r="EK246" s="66"/>
      <c r="EL246" s="66"/>
      <c r="EM246" s="66"/>
      <c r="EN246" s="66"/>
      <c r="EO246" s="66"/>
      <c r="EP246" s="66"/>
      <c r="EQ246" s="66"/>
      <c r="ER246" s="66"/>
      <c r="ES246" s="66"/>
      <c r="ET246" s="66"/>
      <c r="EU246" s="66"/>
      <c r="EV246" s="66"/>
      <c r="EW246" s="66"/>
      <c r="EX246" s="66"/>
      <c r="EY246" s="66"/>
      <c r="EZ246" s="66"/>
      <c r="FA246" s="66"/>
      <c r="FB246" s="66"/>
      <c r="FC246" s="66"/>
      <c r="FD246" s="66"/>
      <c r="FE246" s="66"/>
      <c r="FF246" s="66"/>
      <c r="FG246" s="66"/>
      <c r="FH246" s="66"/>
      <c r="FI246" s="66"/>
      <c r="FJ246" s="66"/>
      <c r="FK246" s="66"/>
      <c r="FL246" s="66"/>
      <c r="FM246" s="66"/>
      <c r="FN246" s="66"/>
      <c r="FO246" s="66"/>
      <c r="FP246" s="66"/>
      <c r="FQ246" s="66"/>
      <c r="FR246" s="66"/>
      <c r="FS246" s="66"/>
      <c r="FT246" s="67"/>
    </row>
    <row r="247" spans="2:176" ht="15.75" customHeight="1" x14ac:dyDescent="0.25">
      <c r="B247" s="415"/>
      <c r="C247" s="427"/>
      <c r="D247" s="427"/>
      <c r="E247" s="427"/>
      <c r="F247" s="427"/>
      <c r="G247" s="427"/>
      <c r="H247" s="427"/>
      <c r="I247" s="68" t="s">
        <v>287</v>
      </c>
      <c r="J247" s="69"/>
      <c r="K247" s="69"/>
      <c r="L247" s="69"/>
      <c r="M247" s="69"/>
      <c r="N247" s="69"/>
      <c r="O247" s="69"/>
      <c r="P247" s="69"/>
      <c r="Q247" s="69"/>
      <c r="R247" s="70"/>
      <c r="S247" s="71"/>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c r="CB247" s="72"/>
      <c r="CC247" s="72"/>
      <c r="CD247" s="72"/>
      <c r="CE247" s="72"/>
      <c r="CF247" s="72"/>
      <c r="CG247" s="72"/>
      <c r="CH247" s="72"/>
      <c r="CI247" s="72"/>
      <c r="CJ247" s="72"/>
      <c r="CK247" s="72"/>
      <c r="CL247" s="72"/>
      <c r="CM247" s="72"/>
      <c r="CN247" s="72"/>
      <c r="CO247" s="72"/>
      <c r="CP247" s="72"/>
      <c r="CQ247" s="72"/>
      <c r="CR247" s="72"/>
      <c r="CS247" s="72"/>
      <c r="CT247" s="72"/>
      <c r="CU247" s="72"/>
      <c r="CV247" s="72"/>
      <c r="CW247" s="72"/>
      <c r="CX247" s="72"/>
      <c r="CY247" s="72"/>
      <c r="CZ247" s="72"/>
      <c r="DA247" s="72"/>
      <c r="DB247" s="72"/>
      <c r="DC247" s="72"/>
      <c r="DD247" s="72"/>
      <c r="DE247" s="72"/>
      <c r="DF247" s="72"/>
      <c r="DG247" s="72"/>
      <c r="DH247" s="72"/>
      <c r="DI247" s="72"/>
      <c r="DJ247" s="72"/>
      <c r="DK247" s="72"/>
      <c r="DL247" s="72"/>
      <c r="DM247" s="72"/>
      <c r="DN247" s="72"/>
      <c r="DO247" s="72"/>
      <c r="DP247" s="72"/>
      <c r="DQ247" s="72"/>
      <c r="DR247" s="72"/>
      <c r="DS247" s="72"/>
      <c r="DT247" s="72"/>
      <c r="DU247" s="72"/>
      <c r="DV247" s="72"/>
      <c r="DW247" s="72"/>
      <c r="DX247" s="72"/>
      <c r="DY247" s="72"/>
      <c r="DZ247" s="72"/>
      <c r="EA247" s="72"/>
      <c r="EB247" s="72"/>
      <c r="EC247" s="72"/>
      <c r="ED247" s="72"/>
      <c r="EE247" s="72"/>
      <c r="EF247" s="72"/>
      <c r="EG247" s="72"/>
      <c r="EH247" s="72"/>
      <c r="EI247" s="72"/>
      <c r="EJ247" s="72"/>
      <c r="EK247" s="72"/>
      <c r="EL247" s="72"/>
      <c r="EM247" s="72"/>
      <c r="EN247" s="72"/>
      <c r="EO247" s="72"/>
      <c r="EP247" s="72"/>
      <c r="EQ247" s="72"/>
      <c r="ER247" s="72"/>
      <c r="ES247" s="72"/>
      <c r="ET247" s="72"/>
      <c r="EU247" s="72"/>
      <c r="EV247" s="72"/>
      <c r="EW247" s="72"/>
      <c r="EX247" s="72"/>
      <c r="EY247" s="72"/>
      <c r="EZ247" s="72"/>
      <c r="FA247" s="72"/>
      <c r="FB247" s="72"/>
      <c r="FC247" s="72"/>
      <c r="FD247" s="72"/>
      <c r="FE247" s="72"/>
      <c r="FF247" s="72"/>
      <c r="FG247" s="72"/>
      <c r="FH247" s="72"/>
      <c r="FI247" s="72"/>
      <c r="FJ247" s="72"/>
      <c r="FK247" s="72"/>
      <c r="FL247" s="72"/>
      <c r="FM247" s="72"/>
      <c r="FN247" s="72"/>
      <c r="FO247" s="72"/>
      <c r="FP247" s="72"/>
      <c r="FQ247" s="72"/>
      <c r="FR247" s="72"/>
      <c r="FS247" s="72"/>
      <c r="FT247" s="73"/>
    </row>
    <row r="248" spans="2:176" ht="15.75" customHeight="1" x14ac:dyDescent="0.25">
      <c r="B248" s="415"/>
      <c r="C248" s="427"/>
      <c r="D248" s="427"/>
      <c r="E248" s="427"/>
      <c r="F248" s="427"/>
      <c r="G248" s="427"/>
      <c r="H248" s="427"/>
      <c r="I248" s="68" t="s">
        <v>288</v>
      </c>
      <c r="J248" s="69"/>
      <c r="K248" s="69"/>
      <c r="L248" s="69"/>
      <c r="M248" s="69"/>
      <c r="N248" s="69"/>
      <c r="O248" s="69"/>
      <c r="P248" s="69"/>
      <c r="Q248" s="69"/>
      <c r="R248" s="70"/>
      <c r="S248" s="71"/>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c r="CL248" s="72"/>
      <c r="CM248" s="72"/>
      <c r="CN248" s="72"/>
      <c r="CO248" s="72"/>
      <c r="CP248" s="72"/>
      <c r="CQ248" s="72"/>
      <c r="CR248" s="72"/>
      <c r="CS248" s="72"/>
      <c r="CT248" s="72"/>
      <c r="CU248" s="72"/>
      <c r="CV248" s="72"/>
      <c r="CW248" s="72"/>
      <c r="CX248" s="72"/>
      <c r="CY248" s="72"/>
      <c r="CZ248" s="72"/>
      <c r="DA248" s="72"/>
      <c r="DB248" s="72"/>
      <c r="DC248" s="72"/>
      <c r="DD248" s="72"/>
      <c r="DE248" s="72"/>
      <c r="DF248" s="72"/>
      <c r="DG248" s="72"/>
      <c r="DH248" s="72"/>
      <c r="DI248" s="72"/>
      <c r="DJ248" s="72"/>
      <c r="DK248" s="72"/>
      <c r="DL248" s="72"/>
      <c r="DM248" s="72"/>
      <c r="DN248" s="72"/>
      <c r="DO248" s="72"/>
      <c r="DP248" s="72"/>
      <c r="DQ248" s="72"/>
      <c r="DR248" s="72"/>
      <c r="DS248" s="72"/>
      <c r="DT248" s="72"/>
      <c r="DU248" s="72"/>
      <c r="DV248" s="72"/>
      <c r="DW248" s="72"/>
      <c r="DX248" s="72"/>
      <c r="DY248" s="72"/>
      <c r="DZ248" s="72"/>
      <c r="EA248" s="72"/>
      <c r="EB248" s="72"/>
      <c r="EC248" s="72"/>
      <c r="ED248" s="72"/>
      <c r="EE248" s="72"/>
      <c r="EF248" s="72"/>
      <c r="EG248" s="72"/>
      <c r="EH248" s="72"/>
      <c r="EI248" s="72"/>
      <c r="EJ248" s="72"/>
      <c r="EK248" s="72"/>
      <c r="EL248" s="72"/>
      <c r="EM248" s="72"/>
      <c r="EN248" s="72"/>
      <c r="EO248" s="72"/>
      <c r="EP248" s="72"/>
      <c r="EQ248" s="72"/>
      <c r="ER248" s="72"/>
      <c r="ES248" s="72"/>
      <c r="ET248" s="72"/>
      <c r="EU248" s="72"/>
      <c r="EV248" s="72"/>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3"/>
    </row>
    <row r="249" spans="2:176" ht="15.75" customHeight="1" thickBot="1" x14ac:dyDescent="0.3">
      <c r="B249" s="416"/>
      <c r="C249" s="428"/>
      <c r="D249" s="428"/>
      <c r="E249" s="428"/>
      <c r="F249" s="428"/>
      <c r="G249" s="428"/>
      <c r="H249" s="428"/>
      <c r="I249" s="74" t="s">
        <v>289</v>
      </c>
      <c r="J249" s="75"/>
      <c r="K249" s="75"/>
      <c r="L249" s="75"/>
      <c r="M249" s="75"/>
      <c r="N249" s="75"/>
      <c r="O249" s="75"/>
      <c r="P249" s="75"/>
      <c r="Q249" s="75"/>
      <c r="R249" s="76"/>
      <c r="S249" s="77"/>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c r="CD249" s="78"/>
      <c r="CE249" s="78"/>
      <c r="CF249" s="78"/>
      <c r="CG249" s="78"/>
      <c r="CH249" s="78"/>
      <c r="CI249" s="78"/>
      <c r="CJ249" s="78"/>
      <c r="CK249" s="78"/>
      <c r="CL249" s="78"/>
      <c r="CM249" s="78"/>
      <c r="CN249" s="78"/>
      <c r="CO249" s="78"/>
      <c r="CP249" s="78"/>
      <c r="CQ249" s="78"/>
      <c r="CR249" s="78"/>
      <c r="CS249" s="78"/>
      <c r="CT249" s="78"/>
      <c r="CU249" s="78"/>
      <c r="CV249" s="78"/>
      <c r="CW249" s="78"/>
      <c r="CX249" s="78"/>
      <c r="CY249" s="78"/>
      <c r="CZ249" s="78"/>
      <c r="DA249" s="78"/>
      <c r="DB249" s="78"/>
      <c r="DC249" s="78"/>
      <c r="DD249" s="78"/>
      <c r="DE249" s="78"/>
      <c r="DF249" s="78"/>
      <c r="DG249" s="78"/>
      <c r="DH249" s="78"/>
      <c r="DI249" s="78"/>
      <c r="DJ249" s="78"/>
      <c r="DK249" s="78"/>
      <c r="DL249" s="78"/>
      <c r="DM249" s="78"/>
      <c r="DN249" s="78"/>
      <c r="DO249" s="78"/>
      <c r="DP249" s="78"/>
      <c r="DQ249" s="78"/>
      <c r="DR249" s="78"/>
      <c r="DS249" s="78"/>
      <c r="DT249" s="78"/>
      <c r="DU249" s="78"/>
      <c r="DV249" s="78"/>
      <c r="DW249" s="78"/>
      <c r="DX249" s="78"/>
      <c r="DY249" s="78"/>
      <c r="DZ249" s="78"/>
      <c r="EA249" s="78"/>
      <c r="EB249" s="78"/>
      <c r="EC249" s="78"/>
      <c r="ED249" s="78"/>
      <c r="EE249" s="78"/>
      <c r="EF249" s="78"/>
      <c r="EG249" s="78"/>
      <c r="EH249" s="78"/>
      <c r="EI249" s="78"/>
      <c r="EJ249" s="78"/>
      <c r="EK249" s="78"/>
      <c r="EL249" s="78"/>
      <c r="EM249" s="78"/>
      <c r="EN249" s="78"/>
      <c r="EO249" s="78"/>
      <c r="EP249" s="78"/>
      <c r="EQ249" s="78"/>
      <c r="ER249" s="78"/>
      <c r="ES249" s="78"/>
      <c r="ET249" s="78"/>
      <c r="EU249" s="78"/>
      <c r="EV249" s="78"/>
      <c r="EW249" s="78"/>
      <c r="EX249" s="78"/>
      <c r="EY249" s="78"/>
      <c r="EZ249" s="78"/>
      <c r="FA249" s="78"/>
      <c r="FB249" s="78"/>
      <c r="FC249" s="78"/>
      <c r="FD249" s="78"/>
      <c r="FE249" s="78"/>
      <c r="FF249" s="78"/>
      <c r="FG249" s="78"/>
      <c r="FH249" s="78"/>
      <c r="FI249" s="78"/>
      <c r="FJ249" s="78"/>
      <c r="FK249" s="78"/>
      <c r="FL249" s="78"/>
      <c r="FM249" s="78"/>
      <c r="FN249" s="78"/>
      <c r="FO249" s="78"/>
      <c r="FP249" s="78"/>
      <c r="FQ249" s="78"/>
      <c r="FR249" s="78"/>
      <c r="FS249" s="78"/>
      <c r="FT249" s="79"/>
    </row>
    <row r="250" spans="2:176" ht="15.75" customHeight="1" x14ac:dyDescent="0.25">
      <c r="B250" s="414" t="s">
        <v>1471</v>
      </c>
      <c r="C250" s="417"/>
      <c r="D250" s="418"/>
      <c r="E250" s="418"/>
      <c r="F250" s="418"/>
      <c r="G250" s="418"/>
      <c r="H250" s="419"/>
      <c r="I250" s="62" t="s">
        <v>285</v>
      </c>
      <c r="J250" s="63"/>
      <c r="K250" s="63"/>
      <c r="L250" s="63"/>
      <c r="M250" s="63"/>
      <c r="N250" s="63"/>
      <c r="O250" s="63"/>
      <c r="P250" s="63"/>
      <c r="Q250" s="63"/>
      <c r="R250" s="64"/>
      <c r="S250" s="65"/>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66"/>
      <c r="EE250" s="66"/>
      <c r="EF250" s="66"/>
      <c r="EG250" s="66"/>
      <c r="EH250" s="66"/>
      <c r="EI250" s="66"/>
      <c r="EJ250" s="66"/>
      <c r="EK250" s="66"/>
      <c r="EL250" s="66"/>
      <c r="EM250" s="66"/>
      <c r="EN250" s="66"/>
      <c r="EO250" s="66"/>
      <c r="EP250" s="66"/>
      <c r="EQ250" s="66"/>
      <c r="ER250" s="66"/>
      <c r="ES250" s="66"/>
      <c r="ET250" s="66"/>
      <c r="EU250" s="66"/>
      <c r="EV250" s="66"/>
      <c r="EW250" s="66"/>
      <c r="EX250" s="66"/>
      <c r="EY250" s="66"/>
      <c r="EZ250" s="66"/>
      <c r="FA250" s="66"/>
      <c r="FB250" s="66"/>
      <c r="FC250" s="66"/>
      <c r="FD250" s="66"/>
      <c r="FE250" s="66"/>
      <c r="FF250" s="66"/>
      <c r="FG250" s="66"/>
      <c r="FH250" s="66"/>
      <c r="FI250" s="66"/>
      <c r="FJ250" s="66"/>
      <c r="FK250" s="66"/>
      <c r="FL250" s="66"/>
      <c r="FM250" s="66"/>
      <c r="FN250" s="66"/>
      <c r="FO250" s="66"/>
      <c r="FP250" s="66"/>
      <c r="FQ250" s="66"/>
      <c r="FR250" s="66"/>
      <c r="FS250" s="66"/>
      <c r="FT250" s="67"/>
    </row>
    <row r="251" spans="2:176" ht="15.75" customHeight="1" x14ac:dyDescent="0.25">
      <c r="B251" s="415"/>
      <c r="C251" s="420"/>
      <c r="D251" s="421"/>
      <c r="E251" s="421"/>
      <c r="F251" s="421"/>
      <c r="G251" s="421"/>
      <c r="H251" s="422"/>
      <c r="I251" s="68" t="s">
        <v>287</v>
      </c>
      <c r="J251" s="69"/>
      <c r="K251" s="69"/>
      <c r="L251" s="69"/>
      <c r="M251" s="69"/>
      <c r="N251" s="69"/>
      <c r="O251" s="69"/>
      <c r="P251" s="69"/>
      <c r="Q251" s="69"/>
      <c r="R251" s="70"/>
      <c r="S251" s="71"/>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c r="CB251" s="72"/>
      <c r="CC251" s="72"/>
      <c r="CD251" s="72"/>
      <c r="CE251" s="72"/>
      <c r="CF251" s="72"/>
      <c r="CG251" s="72"/>
      <c r="CH251" s="72"/>
      <c r="CI251" s="72"/>
      <c r="CJ251" s="72"/>
      <c r="CK251" s="72"/>
      <c r="CL251" s="72"/>
      <c r="CM251" s="72"/>
      <c r="CN251" s="72"/>
      <c r="CO251" s="72"/>
      <c r="CP251" s="72"/>
      <c r="CQ251" s="72"/>
      <c r="CR251" s="72"/>
      <c r="CS251" s="72"/>
      <c r="CT251" s="72"/>
      <c r="CU251" s="72"/>
      <c r="CV251" s="72"/>
      <c r="CW251" s="72"/>
      <c r="CX251" s="72"/>
      <c r="CY251" s="72"/>
      <c r="CZ251" s="72"/>
      <c r="DA251" s="72"/>
      <c r="DB251" s="72"/>
      <c r="DC251" s="72"/>
      <c r="DD251" s="72"/>
      <c r="DE251" s="72"/>
      <c r="DF251" s="72"/>
      <c r="DG251" s="72"/>
      <c r="DH251" s="72"/>
      <c r="DI251" s="72"/>
      <c r="DJ251" s="72"/>
      <c r="DK251" s="72"/>
      <c r="DL251" s="72"/>
      <c r="DM251" s="72"/>
      <c r="DN251" s="72"/>
      <c r="DO251" s="72"/>
      <c r="DP251" s="72"/>
      <c r="DQ251" s="72"/>
      <c r="DR251" s="72"/>
      <c r="DS251" s="72"/>
      <c r="DT251" s="72"/>
      <c r="DU251" s="72"/>
      <c r="DV251" s="72"/>
      <c r="DW251" s="72"/>
      <c r="DX251" s="72"/>
      <c r="DY251" s="72"/>
      <c r="DZ251" s="72"/>
      <c r="EA251" s="72"/>
      <c r="EB251" s="72"/>
      <c r="EC251" s="72"/>
      <c r="ED251" s="72"/>
      <c r="EE251" s="72"/>
      <c r="EF251" s="72"/>
      <c r="EG251" s="72"/>
      <c r="EH251" s="72"/>
      <c r="EI251" s="72"/>
      <c r="EJ251" s="72"/>
      <c r="EK251" s="72"/>
      <c r="EL251" s="72"/>
      <c r="EM251" s="72"/>
      <c r="EN251" s="72"/>
      <c r="EO251" s="72"/>
      <c r="EP251" s="72"/>
      <c r="EQ251" s="72"/>
      <c r="ER251" s="72"/>
      <c r="ES251" s="72"/>
      <c r="ET251" s="72"/>
      <c r="EU251" s="72"/>
      <c r="EV251" s="72"/>
      <c r="EW251" s="72"/>
      <c r="EX251" s="72"/>
      <c r="EY251" s="72"/>
      <c r="EZ251" s="72"/>
      <c r="FA251" s="72"/>
      <c r="FB251" s="72"/>
      <c r="FC251" s="72"/>
      <c r="FD251" s="72"/>
      <c r="FE251" s="72"/>
      <c r="FF251" s="72"/>
      <c r="FG251" s="72"/>
      <c r="FH251" s="72"/>
      <c r="FI251" s="72"/>
      <c r="FJ251" s="72"/>
      <c r="FK251" s="72"/>
      <c r="FL251" s="72"/>
      <c r="FM251" s="72"/>
      <c r="FN251" s="72"/>
      <c r="FO251" s="72"/>
      <c r="FP251" s="72"/>
      <c r="FQ251" s="72"/>
      <c r="FR251" s="72"/>
      <c r="FS251" s="72"/>
      <c r="FT251" s="73"/>
    </row>
    <row r="252" spans="2:176" ht="15.75" customHeight="1" x14ac:dyDescent="0.25">
      <c r="B252" s="415"/>
      <c r="C252" s="420"/>
      <c r="D252" s="421"/>
      <c r="E252" s="421"/>
      <c r="F252" s="421"/>
      <c r="G252" s="421"/>
      <c r="H252" s="422"/>
      <c r="I252" s="68" t="s">
        <v>288</v>
      </c>
      <c r="J252" s="69"/>
      <c r="K252" s="69"/>
      <c r="L252" s="69"/>
      <c r="M252" s="69"/>
      <c r="N252" s="69"/>
      <c r="O252" s="69"/>
      <c r="P252" s="69"/>
      <c r="Q252" s="69"/>
      <c r="R252" s="70"/>
      <c r="S252" s="71"/>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c r="CB252" s="72"/>
      <c r="CC252" s="72"/>
      <c r="CD252" s="72"/>
      <c r="CE252" s="72"/>
      <c r="CF252" s="72"/>
      <c r="CG252" s="72"/>
      <c r="CH252" s="72"/>
      <c r="CI252" s="72"/>
      <c r="CJ252" s="72"/>
      <c r="CK252" s="72"/>
      <c r="CL252" s="72"/>
      <c r="CM252" s="72"/>
      <c r="CN252" s="72"/>
      <c r="CO252" s="72"/>
      <c r="CP252" s="72"/>
      <c r="CQ252" s="72"/>
      <c r="CR252" s="72"/>
      <c r="CS252" s="72"/>
      <c r="CT252" s="72"/>
      <c r="CU252" s="72"/>
      <c r="CV252" s="72"/>
      <c r="CW252" s="72"/>
      <c r="CX252" s="72"/>
      <c r="CY252" s="72"/>
      <c r="CZ252" s="72"/>
      <c r="DA252" s="72"/>
      <c r="DB252" s="72"/>
      <c r="DC252" s="72"/>
      <c r="DD252" s="72"/>
      <c r="DE252" s="72"/>
      <c r="DF252" s="72"/>
      <c r="DG252" s="72"/>
      <c r="DH252" s="72"/>
      <c r="DI252" s="72"/>
      <c r="DJ252" s="72"/>
      <c r="DK252" s="72"/>
      <c r="DL252" s="72"/>
      <c r="DM252" s="72"/>
      <c r="DN252" s="72"/>
      <c r="DO252" s="72"/>
      <c r="DP252" s="72"/>
      <c r="DQ252" s="72"/>
      <c r="DR252" s="72"/>
      <c r="DS252" s="72"/>
      <c r="DT252" s="72"/>
      <c r="DU252" s="72"/>
      <c r="DV252" s="72"/>
      <c r="DW252" s="72"/>
      <c r="DX252" s="72"/>
      <c r="DY252" s="72"/>
      <c r="DZ252" s="72"/>
      <c r="EA252" s="72"/>
      <c r="EB252" s="72"/>
      <c r="EC252" s="72"/>
      <c r="ED252" s="72"/>
      <c r="EE252" s="72"/>
      <c r="EF252" s="72"/>
      <c r="EG252" s="72"/>
      <c r="EH252" s="72"/>
      <c r="EI252" s="72"/>
      <c r="EJ252" s="72"/>
      <c r="EK252" s="72"/>
      <c r="EL252" s="72"/>
      <c r="EM252" s="72"/>
      <c r="EN252" s="72"/>
      <c r="EO252" s="72"/>
      <c r="EP252" s="72"/>
      <c r="EQ252" s="72"/>
      <c r="ER252" s="72"/>
      <c r="ES252" s="72"/>
      <c r="ET252" s="72"/>
      <c r="EU252" s="72"/>
      <c r="EV252" s="72"/>
      <c r="EW252" s="72"/>
      <c r="EX252" s="72"/>
      <c r="EY252" s="72"/>
      <c r="EZ252" s="72"/>
      <c r="FA252" s="72"/>
      <c r="FB252" s="72"/>
      <c r="FC252" s="72"/>
      <c r="FD252" s="72"/>
      <c r="FE252" s="72"/>
      <c r="FF252" s="72"/>
      <c r="FG252" s="72"/>
      <c r="FH252" s="72"/>
      <c r="FI252" s="72"/>
      <c r="FJ252" s="72"/>
      <c r="FK252" s="72"/>
      <c r="FL252" s="72"/>
      <c r="FM252" s="72"/>
      <c r="FN252" s="72"/>
      <c r="FO252" s="72"/>
      <c r="FP252" s="72"/>
      <c r="FQ252" s="72"/>
      <c r="FR252" s="72"/>
      <c r="FS252" s="72"/>
      <c r="FT252" s="73"/>
    </row>
    <row r="253" spans="2:176" ht="15.75" customHeight="1" thickBot="1" x14ac:dyDescent="0.3">
      <c r="B253" s="416"/>
      <c r="C253" s="423"/>
      <c r="D253" s="424"/>
      <c r="E253" s="424"/>
      <c r="F253" s="424"/>
      <c r="G253" s="424"/>
      <c r="H253" s="425"/>
      <c r="I253" s="74" t="s">
        <v>289</v>
      </c>
      <c r="J253" s="75"/>
      <c r="K253" s="75"/>
      <c r="L253" s="75"/>
      <c r="M253" s="75"/>
      <c r="N253" s="75"/>
      <c r="O253" s="75"/>
      <c r="P253" s="75"/>
      <c r="Q253" s="75"/>
      <c r="R253" s="76"/>
      <c r="S253" s="77"/>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78"/>
      <c r="CQ253" s="78"/>
      <c r="CR253" s="78"/>
      <c r="CS253" s="78"/>
      <c r="CT253" s="78"/>
      <c r="CU253" s="78"/>
      <c r="CV253" s="78"/>
      <c r="CW253" s="78"/>
      <c r="CX253" s="78"/>
      <c r="CY253" s="78"/>
      <c r="CZ253" s="78"/>
      <c r="DA253" s="78"/>
      <c r="DB253" s="78"/>
      <c r="DC253" s="78"/>
      <c r="DD253" s="78"/>
      <c r="DE253" s="78"/>
      <c r="DF253" s="78"/>
      <c r="DG253" s="78"/>
      <c r="DH253" s="78"/>
      <c r="DI253" s="78"/>
      <c r="DJ253" s="78"/>
      <c r="DK253" s="78"/>
      <c r="DL253" s="78"/>
      <c r="DM253" s="78"/>
      <c r="DN253" s="78"/>
      <c r="DO253" s="78"/>
      <c r="DP253" s="78"/>
      <c r="DQ253" s="78"/>
      <c r="DR253" s="78"/>
      <c r="DS253" s="78"/>
      <c r="DT253" s="78"/>
      <c r="DU253" s="78"/>
      <c r="DV253" s="78"/>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78"/>
      <c r="EW253" s="78"/>
      <c r="EX253" s="78"/>
      <c r="EY253" s="78"/>
      <c r="EZ253" s="78"/>
      <c r="FA253" s="78"/>
      <c r="FB253" s="78"/>
      <c r="FC253" s="78"/>
      <c r="FD253" s="78"/>
      <c r="FE253" s="78"/>
      <c r="FF253" s="78"/>
      <c r="FG253" s="78"/>
      <c r="FH253" s="78"/>
      <c r="FI253" s="78"/>
      <c r="FJ253" s="78"/>
      <c r="FK253" s="78"/>
      <c r="FL253" s="78"/>
      <c r="FM253" s="78"/>
      <c r="FN253" s="78"/>
      <c r="FO253" s="78"/>
      <c r="FP253" s="78"/>
      <c r="FQ253" s="78"/>
      <c r="FR253" s="78"/>
      <c r="FS253" s="78"/>
      <c r="FT253" s="79"/>
    </row>
    <row r="254" spans="2:176" ht="15.75" customHeight="1" x14ac:dyDescent="0.25">
      <c r="B254" s="414" t="s">
        <v>1472</v>
      </c>
      <c r="C254" s="417"/>
      <c r="D254" s="418"/>
      <c r="E254" s="418"/>
      <c r="F254" s="418"/>
      <c r="G254" s="418"/>
      <c r="H254" s="419"/>
      <c r="I254" s="62" t="s">
        <v>285</v>
      </c>
      <c r="J254" s="63"/>
      <c r="K254" s="63"/>
      <c r="L254" s="63"/>
      <c r="M254" s="63"/>
      <c r="N254" s="63"/>
      <c r="O254" s="63"/>
      <c r="P254" s="63"/>
      <c r="Q254" s="63"/>
      <c r="R254" s="64"/>
      <c r="S254" s="65"/>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66"/>
      <c r="EE254" s="66"/>
      <c r="EF254" s="66"/>
      <c r="EG254" s="66"/>
      <c r="EH254" s="66"/>
      <c r="EI254" s="66"/>
      <c r="EJ254" s="66"/>
      <c r="EK254" s="66"/>
      <c r="EL254" s="66"/>
      <c r="EM254" s="66"/>
      <c r="EN254" s="66"/>
      <c r="EO254" s="66"/>
      <c r="EP254" s="66"/>
      <c r="EQ254" s="66"/>
      <c r="ER254" s="66"/>
      <c r="ES254" s="66"/>
      <c r="ET254" s="66"/>
      <c r="EU254" s="66"/>
      <c r="EV254" s="66"/>
      <c r="EW254" s="66"/>
      <c r="EX254" s="66"/>
      <c r="EY254" s="66"/>
      <c r="EZ254" s="66"/>
      <c r="FA254" s="66"/>
      <c r="FB254" s="66"/>
      <c r="FC254" s="66"/>
      <c r="FD254" s="66"/>
      <c r="FE254" s="66"/>
      <c r="FF254" s="66"/>
      <c r="FG254" s="66"/>
      <c r="FH254" s="66"/>
      <c r="FI254" s="66"/>
      <c r="FJ254" s="66"/>
      <c r="FK254" s="66"/>
      <c r="FL254" s="66"/>
      <c r="FM254" s="66"/>
      <c r="FN254" s="66"/>
      <c r="FO254" s="66"/>
      <c r="FP254" s="66"/>
      <c r="FQ254" s="66"/>
      <c r="FR254" s="66"/>
      <c r="FS254" s="66"/>
      <c r="FT254" s="67"/>
    </row>
    <row r="255" spans="2:176" ht="15.75" customHeight="1" x14ac:dyDescent="0.25">
      <c r="B255" s="415"/>
      <c r="C255" s="420"/>
      <c r="D255" s="421"/>
      <c r="E255" s="421"/>
      <c r="F255" s="421"/>
      <c r="G255" s="421"/>
      <c r="H255" s="422"/>
      <c r="I255" s="68" t="s">
        <v>287</v>
      </c>
      <c r="J255" s="69"/>
      <c r="K255" s="69"/>
      <c r="L255" s="69"/>
      <c r="M255" s="69"/>
      <c r="N255" s="69"/>
      <c r="O255" s="69"/>
      <c r="P255" s="69"/>
      <c r="Q255" s="69"/>
      <c r="R255" s="70"/>
      <c r="S255" s="71"/>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c r="CB255" s="72"/>
      <c r="CC255" s="72"/>
      <c r="CD255" s="72"/>
      <c r="CE255" s="72"/>
      <c r="CF255" s="72"/>
      <c r="CG255" s="72"/>
      <c r="CH255" s="72"/>
      <c r="CI255" s="72"/>
      <c r="CJ255" s="72"/>
      <c r="CK255" s="72"/>
      <c r="CL255" s="72"/>
      <c r="CM255" s="72"/>
      <c r="CN255" s="72"/>
      <c r="CO255" s="72"/>
      <c r="CP255" s="72"/>
      <c r="CQ255" s="72"/>
      <c r="CR255" s="72"/>
      <c r="CS255" s="72"/>
      <c r="CT255" s="72"/>
      <c r="CU255" s="72"/>
      <c r="CV255" s="72"/>
      <c r="CW255" s="72"/>
      <c r="CX255" s="72"/>
      <c r="CY255" s="72"/>
      <c r="CZ255" s="72"/>
      <c r="DA255" s="72"/>
      <c r="DB255" s="72"/>
      <c r="DC255" s="72"/>
      <c r="DD255" s="72"/>
      <c r="DE255" s="72"/>
      <c r="DF255" s="72"/>
      <c r="DG255" s="72"/>
      <c r="DH255" s="72"/>
      <c r="DI255" s="72"/>
      <c r="DJ255" s="72"/>
      <c r="DK255" s="72"/>
      <c r="DL255" s="72"/>
      <c r="DM255" s="72"/>
      <c r="DN255" s="72"/>
      <c r="DO255" s="72"/>
      <c r="DP255" s="72"/>
      <c r="DQ255" s="72"/>
      <c r="DR255" s="72"/>
      <c r="DS255" s="72"/>
      <c r="DT255" s="72"/>
      <c r="DU255" s="72"/>
      <c r="DV255" s="72"/>
      <c r="DW255" s="72"/>
      <c r="DX255" s="72"/>
      <c r="DY255" s="72"/>
      <c r="DZ255" s="72"/>
      <c r="EA255" s="72"/>
      <c r="EB255" s="72"/>
      <c r="EC255" s="72"/>
      <c r="ED255" s="72"/>
      <c r="EE255" s="72"/>
      <c r="EF255" s="72"/>
      <c r="EG255" s="72"/>
      <c r="EH255" s="72"/>
      <c r="EI255" s="72"/>
      <c r="EJ255" s="72"/>
      <c r="EK255" s="72"/>
      <c r="EL255" s="72"/>
      <c r="EM255" s="72"/>
      <c r="EN255" s="72"/>
      <c r="EO255" s="72"/>
      <c r="EP255" s="72"/>
      <c r="EQ255" s="72"/>
      <c r="ER255" s="72"/>
      <c r="ES255" s="72"/>
      <c r="ET255" s="72"/>
      <c r="EU255" s="72"/>
      <c r="EV255" s="72"/>
      <c r="EW255" s="72"/>
      <c r="EX255" s="72"/>
      <c r="EY255" s="72"/>
      <c r="EZ255" s="72"/>
      <c r="FA255" s="72"/>
      <c r="FB255" s="72"/>
      <c r="FC255" s="72"/>
      <c r="FD255" s="72"/>
      <c r="FE255" s="72"/>
      <c r="FF255" s="72"/>
      <c r="FG255" s="72"/>
      <c r="FH255" s="72"/>
      <c r="FI255" s="72"/>
      <c r="FJ255" s="72"/>
      <c r="FK255" s="72"/>
      <c r="FL255" s="72"/>
      <c r="FM255" s="72"/>
      <c r="FN255" s="72"/>
      <c r="FO255" s="72"/>
      <c r="FP255" s="72"/>
      <c r="FQ255" s="72"/>
      <c r="FR255" s="72"/>
      <c r="FS255" s="72"/>
      <c r="FT255" s="73"/>
    </row>
    <row r="256" spans="2:176" ht="15.75" customHeight="1" x14ac:dyDescent="0.25">
      <c r="B256" s="415"/>
      <c r="C256" s="420"/>
      <c r="D256" s="421"/>
      <c r="E256" s="421"/>
      <c r="F256" s="421"/>
      <c r="G256" s="421"/>
      <c r="H256" s="422"/>
      <c r="I256" s="68" t="s">
        <v>288</v>
      </c>
      <c r="J256" s="69"/>
      <c r="K256" s="69"/>
      <c r="L256" s="69"/>
      <c r="M256" s="69"/>
      <c r="N256" s="69"/>
      <c r="O256" s="69"/>
      <c r="P256" s="69"/>
      <c r="Q256" s="69"/>
      <c r="R256" s="70"/>
      <c r="S256" s="71"/>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c r="CB256" s="72"/>
      <c r="CC256" s="72"/>
      <c r="CD256" s="72"/>
      <c r="CE256" s="72"/>
      <c r="CF256" s="72"/>
      <c r="CG256" s="72"/>
      <c r="CH256" s="72"/>
      <c r="CI256" s="72"/>
      <c r="CJ256" s="72"/>
      <c r="CK256" s="72"/>
      <c r="CL256" s="72"/>
      <c r="CM256" s="72"/>
      <c r="CN256" s="72"/>
      <c r="CO256" s="72"/>
      <c r="CP256" s="72"/>
      <c r="CQ256" s="72"/>
      <c r="CR256" s="72"/>
      <c r="CS256" s="72"/>
      <c r="CT256" s="72"/>
      <c r="CU256" s="72"/>
      <c r="CV256" s="72"/>
      <c r="CW256" s="72"/>
      <c r="CX256" s="72"/>
      <c r="CY256" s="72"/>
      <c r="CZ256" s="72"/>
      <c r="DA256" s="72"/>
      <c r="DB256" s="72"/>
      <c r="DC256" s="72"/>
      <c r="DD256" s="72"/>
      <c r="DE256" s="72"/>
      <c r="DF256" s="72"/>
      <c r="DG256" s="72"/>
      <c r="DH256" s="72"/>
      <c r="DI256" s="72"/>
      <c r="DJ256" s="72"/>
      <c r="DK256" s="72"/>
      <c r="DL256" s="72"/>
      <c r="DM256" s="72"/>
      <c r="DN256" s="72"/>
      <c r="DO256" s="72"/>
      <c r="DP256" s="72"/>
      <c r="DQ256" s="72"/>
      <c r="DR256" s="72"/>
      <c r="DS256" s="72"/>
      <c r="DT256" s="72"/>
      <c r="DU256" s="72"/>
      <c r="DV256" s="72"/>
      <c r="DW256" s="72"/>
      <c r="DX256" s="72"/>
      <c r="DY256" s="72"/>
      <c r="DZ256" s="72"/>
      <c r="EA256" s="72"/>
      <c r="EB256" s="72"/>
      <c r="EC256" s="72"/>
      <c r="ED256" s="72"/>
      <c r="EE256" s="72"/>
      <c r="EF256" s="72"/>
      <c r="EG256" s="72"/>
      <c r="EH256" s="72"/>
      <c r="EI256" s="72"/>
      <c r="EJ256" s="72"/>
      <c r="EK256" s="72"/>
      <c r="EL256" s="72"/>
      <c r="EM256" s="72"/>
      <c r="EN256" s="72"/>
      <c r="EO256" s="72"/>
      <c r="EP256" s="72"/>
      <c r="EQ256" s="72"/>
      <c r="ER256" s="72"/>
      <c r="ES256" s="72"/>
      <c r="ET256" s="72"/>
      <c r="EU256" s="72"/>
      <c r="EV256" s="72"/>
      <c r="EW256" s="72"/>
      <c r="EX256" s="72"/>
      <c r="EY256" s="72"/>
      <c r="EZ256" s="72"/>
      <c r="FA256" s="72"/>
      <c r="FB256" s="72"/>
      <c r="FC256" s="72"/>
      <c r="FD256" s="72"/>
      <c r="FE256" s="72"/>
      <c r="FF256" s="72"/>
      <c r="FG256" s="72"/>
      <c r="FH256" s="72"/>
      <c r="FI256" s="72"/>
      <c r="FJ256" s="72"/>
      <c r="FK256" s="72"/>
      <c r="FL256" s="72"/>
      <c r="FM256" s="72"/>
      <c r="FN256" s="72"/>
      <c r="FO256" s="72"/>
      <c r="FP256" s="72"/>
      <c r="FQ256" s="72"/>
      <c r="FR256" s="72"/>
      <c r="FS256" s="72"/>
      <c r="FT256" s="73"/>
    </row>
    <row r="257" spans="2:176" ht="15.75" customHeight="1" thickBot="1" x14ac:dyDescent="0.3">
      <c r="B257" s="416"/>
      <c r="C257" s="423"/>
      <c r="D257" s="424"/>
      <c r="E257" s="424"/>
      <c r="F257" s="424"/>
      <c r="G257" s="424"/>
      <c r="H257" s="425"/>
      <c r="I257" s="74" t="s">
        <v>289</v>
      </c>
      <c r="J257" s="75"/>
      <c r="K257" s="75"/>
      <c r="L257" s="75"/>
      <c r="M257" s="75"/>
      <c r="N257" s="75"/>
      <c r="O257" s="75"/>
      <c r="P257" s="75"/>
      <c r="Q257" s="75"/>
      <c r="R257" s="76"/>
      <c r="S257" s="77"/>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c r="DJ257" s="78"/>
      <c r="DK257" s="78"/>
      <c r="DL257" s="78"/>
      <c r="DM257" s="78"/>
      <c r="DN257" s="78"/>
      <c r="DO257" s="78"/>
      <c r="DP257" s="78"/>
      <c r="DQ257" s="78"/>
      <c r="DR257" s="78"/>
      <c r="DS257" s="78"/>
      <c r="DT257" s="78"/>
      <c r="DU257" s="78"/>
      <c r="DV257" s="78"/>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78"/>
      <c r="EW257" s="78"/>
      <c r="EX257" s="78"/>
      <c r="EY257" s="78"/>
      <c r="EZ257" s="78"/>
      <c r="FA257" s="78"/>
      <c r="FB257" s="78"/>
      <c r="FC257" s="78"/>
      <c r="FD257" s="78"/>
      <c r="FE257" s="78"/>
      <c r="FF257" s="78"/>
      <c r="FG257" s="78"/>
      <c r="FH257" s="78"/>
      <c r="FI257" s="78"/>
      <c r="FJ257" s="78"/>
      <c r="FK257" s="78"/>
      <c r="FL257" s="78"/>
      <c r="FM257" s="78"/>
      <c r="FN257" s="78"/>
      <c r="FO257" s="78"/>
      <c r="FP257" s="78"/>
      <c r="FQ257" s="78"/>
      <c r="FR257" s="78"/>
      <c r="FS257" s="78"/>
      <c r="FT257" s="79"/>
    </row>
    <row r="258" spans="2:176" ht="15.75" customHeight="1" x14ac:dyDescent="0.25">
      <c r="B258" s="414" t="s">
        <v>1473</v>
      </c>
      <c r="C258" s="417"/>
      <c r="D258" s="418"/>
      <c r="E258" s="418"/>
      <c r="F258" s="418"/>
      <c r="G258" s="418"/>
      <c r="H258" s="419"/>
      <c r="I258" s="62" t="s">
        <v>285</v>
      </c>
      <c r="J258" s="63"/>
      <c r="K258" s="63"/>
      <c r="L258" s="63"/>
      <c r="M258" s="63"/>
      <c r="N258" s="63"/>
      <c r="O258" s="63"/>
      <c r="P258" s="63"/>
      <c r="Q258" s="63"/>
      <c r="R258" s="64"/>
      <c r="S258" s="65"/>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66"/>
      <c r="EE258" s="66"/>
      <c r="EF258" s="66"/>
      <c r="EG258" s="66"/>
      <c r="EH258" s="66"/>
      <c r="EI258" s="66"/>
      <c r="EJ258" s="66"/>
      <c r="EK258" s="66"/>
      <c r="EL258" s="66"/>
      <c r="EM258" s="66"/>
      <c r="EN258" s="66"/>
      <c r="EO258" s="66"/>
      <c r="EP258" s="66"/>
      <c r="EQ258" s="66"/>
      <c r="ER258" s="66"/>
      <c r="ES258" s="66"/>
      <c r="ET258" s="66"/>
      <c r="EU258" s="66"/>
      <c r="EV258" s="66"/>
      <c r="EW258" s="66"/>
      <c r="EX258" s="66"/>
      <c r="EY258" s="66"/>
      <c r="EZ258" s="66"/>
      <c r="FA258" s="66"/>
      <c r="FB258" s="66"/>
      <c r="FC258" s="66"/>
      <c r="FD258" s="66"/>
      <c r="FE258" s="66"/>
      <c r="FF258" s="66"/>
      <c r="FG258" s="66"/>
      <c r="FH258" s="66"/>
      <c r="FI258" s="66"/>
      <c r="FJ258" s="66"/>
      <c r="FK258" s="66"/>
      <c r="FL258" s="66"/>
      <c r="FM258" s="66"/>
      <c r="FN258" s="66"/>
      <c r="FO258" s="66"/>
      <c r="FP258" s="66"/>
      <c r="FQ258" s="66"/>
      <c r="FR258" s="66"/>
      <c r="FS258" s="66"/>
      <c r="FT258" s="67"/>
    </row>
    <row r="259" spans="2:176" ht="15.75" customHeight="1" x14ac:dyDescent="0.25">
      <c r="B259" s="415"/>
      <c r="C259" s="420"/>
      <c r="D259" s="421"/>
      <c r="E259" s="421"/>
      <c r="F259" s="421"/>
      <c r="G259" s="421"/>
      <c r="H259" s="422"/>
      <c r="I259" s="68" t="s">
        <v>287</v>
      </c>
      <c r="J259" s="69"/>
      <c r="K259" s="69"/>
      <c r="L259" s="69"/>
      <c r="M259" s="69"/>
      <c r="N259" s="69"/>
      <c r="O259" s="69"/>
      <c r="P259" s="69"/>
      <c r="Q259" s="69"/>
      <c r="R259" s="70"/>
      <c r="S259" s="71"/>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c r="CB259" s="72"/>
      <c r="CC259" s="72"/>
      <c r="CD259" s="72"/>
      <c r="CE259" s="72"/>
      <c r="CF259" s="72"/>
      <c r="CG259" s="72"/>
      <c r="CH259" s="72"/>
      <c r="CI259" s="72"/>
      <c r="CJ259" s="72"/>
      <c r="CK259" s="72"/>
      <c r="CL259" s="72"/>
      <c r="CM259" s="72"/>
      <c r="CN259" s="72"/>
      <c r="CO259" s="72"/>
      <c r="CP259" s="72"/>
      <c r="CQ259" s="72"/>
      <c r="CR259" s="72"/>
      <c r="CS259" s="72"/>
      <c r="CT259" s="72"/>
      <c r="CU259" s="72"/>
      <c r="CV259" s="72"/>
      <c r="CW259" s="72"/>
      <c r="CX259" s="72"/>
      <c r="CY259" s="72"/>
      <c r="CZ259" s="72"/>
      <c r="DA259" s="72"/>
      <c r="DB259" s="72"/>
      <c r="DC259" s="72"/>
      <c r="DD259" s="72"/>
      <c r="DE259" s="72"/>
      <c r="DF259" s="72"/>
      <c r="DG259" s="72"/>
      <c r="DH259" s="72"/>
      <c r="DI259" s="72"/>
      <c r="DJ259" s="72"/>
      <c r="DK259" s="72"/>
      <c r="DL259" s="72"/>
      <c r="DM259" s="72"/>
      <c r="DN259" s="72"/>
      <c r="DO259" s="72"/>
      <c r="DP259" s="72"/>
      <c r="DQ259" s="72"/>
      <c r="DR259" s="72"/>
      <c r="DS259" s="72"/>
      <c r="DT259" s="72"/>
      <c r="DU259" s="72"/>
      <c r="DV259" s="72"/>
      <c r="DW259" s="72"/>
      <c r="DX259" s="72"/>
      <c r="DY259" s="72"/>
      <c r="DZ259" s="72"/>
      <c r="EA259" s="72"/>
      <c r="EB259" s="72"/>
      <c r="EC259" s="72"/>
      <c r="ED259" s="72"/>
      <c r="EE259" s="72"/>
      <c r="EF259" s="72"/>
      <c r="EG259" s="72"/>
      <c r="EH259" s="72"/>
      <c r="EI259" s="72"/>
      <c r="EJ259" s="72"/>
      <c r="EK259" s="72"/>
      <c r="EL259" s="72"/>
      <c r="EM259" s="72"/>
      <c r="EN259" s="72"/>
      <c r="EO259" s="72"/>
      <c r="EP259" s="72"/>
      <c r="EQ259" s="72"/>
      <c r="ER259" s="72"/>
      <c r="ES259" s="72"/>
      <c r="ET259" s="72"/>
      <c r="EU259" s="72"/>
      <c r="EV259" s="72"/>
      <c r="EW259" s="72"/>
      <c r="EX259" s="72"/>
      <c r="EY259" s="72"/>
      <c r="EZ259" s="72"/>
      <c r="FA259" s="72"/>
      <c r="FB259" s="72"/>
      <c r="FC259" s="72"/>
      <c r="FD259" s="72"/>
      <c r="FE259" s="72"/>
      <c r="FF259" s="72"/>
      <c r="FG259" s="72"/>
      <c r="FH259" s="72"/>
      <c r="FI259" s="72"/>
      <c r="FJ259" s="72"/>
      <c r="FK259" s="72"/>
      <c r="FL259" s="72"/>
      <c r="FM259" s="72"/>
      <c r="FN259" s="72"/>
      <c r="FO259" s="72"/>
      <c r="FP259" s="72"/>
      <c r="FQ259" s="72"/>
      <c r="FR259" s="72"/>
      <c r="FS259" s="72"/>
      <c r="FT259" s="73"/>
    </row>
    <row r="260" spans="2:176" ht="15.75" customHeight="1" x14ac:dyDescent="0.25">
      <c r="B260" s="415"/>
      <c r="C260" s="420"/>
      <c r="D260" s="421"/>
      <c r="E260" s="421"/>
      <c r="F260" s="421"/>
      <c r="G260" s="421"/>
      <c r="H260" s="422"/>
      <c r="I260" s="68" t="s">
        <v>288</v>
      </c>
      <c r="J260" s="69"/>
      <c r="K260" s="69"/>
      <c r="L260" s="69"/>
      <c r="M260" s="69"/>
      <c r="N260" s="69"/>
      <c r="O260" s="69"/>
      <c r="P260" s="69"/>
      <c r="Q260" s="69"/>
      <c r="R260" s="70"/>
      <c r="S260" s="71"/>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c r="CB260" s="72"/>
      <c r="CC260" s="72"/>
      <c r="CD260" s="72"/>
      <c r="CE260" s="72"/>
      <c r="CF260" s="72"/>
      <c r="CG260" s="72"/>
      <c r="CH260" s="72"/>
      <c r="CI260" s="72"/>
      <c r="CJ260" s="72"/>
      <c r="CK260" s="72"/>
      <c r="CL260" s="72"/>
      <c r="CM260" s="72"/>
      <c r="CN260" s="72"/>
      <c r="CO260" s="72"/>
      <c r="CP260" s="72"/>
      <c r="CQ260" s="72"/>
      <c r="CR260" s="72"/>
      <c r="CS260" s="72"/>
      <c r="CT260" s="72"/>
      <c r="CU260" s="72"/>
      <c r="CV260" s="72"/>
      <c r="CW260" s="72"/>
      <c r="CX260" s="72"/>
      <c r="CY260" s="72"/>
      <c r="CZ260" s="72"/>
      <c r="DA260" s="72"/>
      <c r="DB260" s="72"/>
      <c r="DC260" s="72"/>
      <c r="DD260" s="72"/>
      <c r="DE260" s="72"/>
      <c r="DF260" s="72"/>
      <c r="DG260" s="72"/>
      <c r="DH260" s="72"/>
      <c r="DI260" s="72"/>
      <c r="DJ260" s="72"/>
      <c r="DK260" s="72"/>
      <c r="DL260" s="72"/>
      <c r="DM260" s="72"/>
      <c r="DN260" s="72"/>
      <c r="DO260" s="72"/>
      <c r="DP260" s="72"/>
      <c r="DQ260" s="72"/>
      <c r="DR260" s="72"/>
      <c r="DS260" s="72"/>
      <c r="DT260" s="72"/>
      <c r="DU260" s="72"/>
      <c r="DV260" s="72"/>
      <c r="DW260" s="72"/>
      <c r="DX260" s="72"/>
      <c r="DY260" s="72"/>
      <c r="DZ260" s="72"/>
      <c r="EA260" s="72"/>
      <c r="EB260" s="72"/>
      <c r="EC260" s="72"/>
      <c r="ED260" s="72"/>
      <c r="EE260" s="72"/>
      <c r="EF260" s="72"/>
      <c r="EG260" s="72"/>
      <c r="EH260" s="72"/>
      <c r="EI260" s="72"/>
      <c r="EJ260" s="72"/>
      <c r="EK260" s="72"/>
      <c r="EL260" s="72"/>
      <c r="EM260" s="72"/>
      <c r="EN260" s="72"/>
      <c r="EO260" s="72"/>
      <c r="EP260" s="72"/>
      <c r="EQ260" s="72"/>
      <c r="ER260" s="72"/>
      <c r="ES260" s="72"/>
      <c r="ET260" s="72"/>
      <c r="EU260" s="72"/>
      <c r="EV260" s="72"/>
      <c r="EW260" s="72"/>
      <c r="EX260" s="72"/>
      <c r="EY260" s="72"/>
      <c r="EZ260" s="72"/>
      <c r="FA260" s="72"/>
      <c r="FB260" s="72"/>
      <c r="FC260" s="72"/>
      <c r="FD260" s="72"/>
      <c r="FE260" s="72"/>
      <c r="FF260" s="72"/>
      <c r="FG260" s="72"/>
      <c r="FH260" s="72"/>
      <c r="FI260" s="72"/>
      <c r="FJ260" s="72"/>
      <c r="FK260" s="72"/>
      <c r="FL260" s="72"/>
      <c r="FM260" s="72"/>
      <c r="FN260" s="72"/>
      <c r="FO260" s="72"/>
      <c r="FP260" s="72"/>
      <c r="FQ260" s="72"/>
      <c r="FR260" s="72"/>
      <c r="FS260" s="72"/>
      <c r="FT260" s="73"/>
    </row>
    <row r="261" spans="2:176" ht="15.75" customHeight="1" thickBot="1" x14ac:dyDescent="0.3">
      <c r="B261" s="416"/>
      <c r="C261" s="423"/>
      <c r="D261" s="424"/>
      <c r="E261" s="424"/>
      <c r="F261" s="424"/>
      <c r="G261" s="424"/>
      <c r="H261" s="425"/>
      <c r="I261" s="74" t="s">
        <v>289</v>
      </c>
      <c r="J261" s="75"/>
      <c r="K261" s="75"/>
      <c r="L261" s="75"/>
      <c r="M261" s="75"/>
      <c r="N261" s="75"/>
      <c r="O261" s="75"/>
      <c r="P261" s="75"/>
      <c r="Q261" s="75"/>
      <c r="R261" s="76"/>
      <c r="S261" s="77"/>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78"/>
      <c r="CQ261" s="78"/>
      <c r="CR261" s="78"/>
      <c r="CS261" s="78"/>
      <c r="CT261" s="78"/>
      <c r="CU261" s="78"/>
      <c r="CV261" s="78"/>
      <c r="CW261" s="78"/>
      <c r="CX261" s="78"/>
      <c r="CY261" s="78"/>
      <c r="CZ261" s="78"/>
      <c r="DA261" s="78"/>
      <c r="DB261" s="78"/>
      <c r="DC261" s="78"/>
      <c r="DD261" s="78"/>
      <c r="DE261" s="78"/>
      <c r="DF261" s="78"/>
      <c r="DG261" s="78"/>
      <c r="DH261" s="78"/>
      <c r="DI261" s="78"/>
      <c r="DJ261" s="78"/>
      <c r="DK261" s="78"/>
      <c r="DL261" s="78"/>
      <c r="DM261" s="78"/>
      <c r="DN261" s="78"/>
      <c r="DO261" s="78"/>
      <c r="DP261" s="78"/>
      <c r="DQ261" s="78"/>
      <c r="DR261" s="78"/>
      <c r="DS261" s="78"/>
      <c r="DT261" s="78"/>
      <c r="DU261" s="78"/>
      <c r="DV261" s="78"/>
      <c r="DW261" s="78"/>
      <c r="DX261" s="78"/>
      <c r="DY261" s="78"/>
      <c r="DZ261" s="78"/>
      <c r="EA261" s="78"/>
      <c r="EB261" s="78"/>
      <c r="EC261" s="78"/>
      <c r="ED261" s="78"/>
      <c r="EE261" s="78"/>
      <c r="EF261" s="78"/>
      <c r="EG261" s="78"/>
      <c r="EH261" s="78"/>
      <c r="EI261" s="78"/>
      <c r="EJ261" s="78"/>
      <c r="EK261" s="78"/>
      <c r="EL261" s="78"/>
      <c r="EM261" s="78"/>
      <c r="EN261" s="78"/>
      <c r="EO261" s="78"/>
      <c r="EP261" s="78"/>
      <c r="EQ261" s="78"/>
      <c r="ER261" s="78"/>
      <c r="ES261" s="78"/>
      <c r="ET261" s="78"/>
      <c r="EU261" s="78"/>
      <c r="EV261" s="78"/>
      <c r="EW261" s="78"/>
      <c r="EX261" s="78"/>
      <c r="EY261" s="78"/>
      <c r="EZ261" s="78"/>
      <c r="FA261" s="78"/>
      <c r="FB261" s="78"/>
      <c r="FC261" s="78"/>
      <c r="FD261" s="78"/>
      <c r="FE261" s="78"/>
      <c r="FF261" s="78"/>
      <c r="FG261" s="78"/>
      <c r="FH261" s="78"/>
      <c r="FI261" s="78"/>
      <c r="FJ261" s="78"/>
      <c r="FK261" s="78"/>
      <c r="FL261" s="78"/>
      <c r="FM261" s="78"/>
      <c r="FN261" s="78"/>
      <c r="FO261" s="78"/>
      <c r="FP261" s="78"/>
      <c r="FQ261" s="78"/>
      <c r="FR261" s="78"/>
      <c r="FS261" s="78"/>
      <c r="FT261" s="79"/>
    </row>
    <row r="262" spans="2:176" ht="15.75" customHeight="1" x14ac:dyDescent="0.25">
      <c r="B262" s="414" t="s">
        <v>1474</v>
      </c>
      <c r="C262" s="417"/>
      <c r="D262" s="418"/>
      <c r="E262" s="418"/>
      <c r="F262" s="418"/>
      <c r="G262" s="418"/>
      <c r="H262" s="419"/>
      <c r="I262" s="62" t="s">
        <v>285</v>
      </c>
      <c r="J262" s="63"/>
      <c r="K262" s="63"/>
      <c r="L262" s="63"/>
      <c r="M262" s="63"/>
      <c r="N262" s="63"/>
      <c r="O262" s="63"/>
      <c r="P262" s="63"/>
      <c r="Q262" s="63"/>
      <c r="R262" s="64"/>
      <c r="S262" s="65"/>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66"/>
      <c r="EE262" s="66"/>
      <c r="EF262" s="66"/>
      <c r="EG262" s="66"/>
      <c r="EH262" s="66"/>
      <c r="EI262" s="66"/>
      <c r="EJ262" s="66"/>
      <c r="EK262" s="66"/>
      <c r="EL262" s="66"/>
      <c r="EM262" s="66"/>
      <c r="EN262" s="66"/>
      <c r="EO262" s="66"/>
      <c r="EP262" s="66"/>
      <c r="EQ262" s="66"/>
      <c r="ER262" s="66"/>
      <c r="ES262" s="66"/>
      <c r="ET262" s="66"/>
      <c r="EU262" s="66"/>
      <c r="EV262" s="66"/>
      <c r="EW262" s="66"/>
      <c r="EX262" s="66"/>
      <c r="EY262" s="66"/>
      <c r="EZ262" s="66"/>
      <c r="FA262" s="66"/>
      <c r="FB262" s="66"/>
      <c r="FC262" s="66"/>
      <c r="FD262" s="66"/>
      <c r="FE262" s="66"/>
      <c r="FF262" s="66"/>
      <c r="FG262" s="66"/>
      <c r="FH262" s="66"/>
      <c r="FI262" s="66"/>
      <c r="FJ262" s="66"/>
      <c r="FK262" s="66"/>
      <c r="FL262" s="66"/>
      <c r="FM262" s="66"/>
      <c r="FN262" s="66"/>
      <c r="FO262" s="66"/>
      <c r="FP262" s="66"/>
      <c r="FQ262" s="66"/>
      <c r="FR262" s="66"/>
      <c r="FS262" s="66"/>
      <c r="FT262" s="67"/>
    </row>
    <row r="263" spans="2:176" ht="15.75" customHeight="1" x14ac:dyDescent="0.25">
      <c r="B263" s="415"/>
      <c r="C263" s="420"/>
      <c r="D263" s="421"/>
      <c r="E263" s="421"/>
      <c r="F263" s="421"/>
      <c r="G263" s="421"/>
      <c r="H263" s="422"/>
      <c r="I263" s="68" t="s">
        <v>287</v>
      </c>
      <c r="J263" s="69"/>
      <c r="K263" s="69"/>
      <c r="L263" s="69"/>
      <c r="M263" s="69"/>
      <c r="N263" s="69"/>
      <c r="O263" s="69"/>
      <c r="P263" s="69"/>
      <c r="Q263" s="69"/>
      <c r="R263" s="70"/>
      <c r="S263" s="71"/>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c r="CB263" s="72"/>
      <c r="CC263" s="72"/>
      <c r="CD263" s="72"/>
      <c r="CE263" s="72"/>
      <c r="CF263" s="72"/>
      <c r="CG263" s="72"/>
      <c r="CH263" s="72"/>
      <c r="CI263" s="72"/>
      <c r="CJ263" s="72"/>
      <c r="CK263" s="72"/>
      <c r="CL263" s="72"/>
      <c r="CM263" s="72"/>
      <c r="CN263" s="72"/>
      <c r="CO263" s="72"/>
      <c r="CP263" s="72"/>
      <c r="CQ263" s="72"/>
      <c r="CR263" s="72"/>
      <c r="CS263" s="72"/>
      <c r="CT263" s="72"/>
      <c r="CU263" s="72"/>
      <c r="CV263" s="72"/>
      <c r="CW263" s="72"/>
      <c r="CX263" s="72"/>
      <c r="CY263" s="72"/>
      <c r="CZ263" s="72"/>
      <c r="DA263" s="72"/>
      <c r="DB263" s="72"/>
      <c r="DC263" s="72"/>
      <c r="DD263" s="72"/>
      <c r="DE263" s="72"/>
      <c r="DF263" s="72"/>
      <c r="DG263" s="72"/>
      <c r="DH263" s="72"/>
      <c r="DI263" s="72"/>
      <c r="DJ263" s="72"/>
      <c r="DK263" s="72"/>
      <c r="DL263" s="72"/>
      <c r="DM263" s="72"/>
      <c r="DN263" s="72"/>
      <c r="DO263" s="72"/>
      <c r="DP263" s="72"/>
      <c r="DQ263" s="72"/>
      <c r="DR263" s="72"/>
      <c r="DS263" s="72"/>
      <c r="DT263" s="72"/>
      <c r="DU263" s="72"/>
      <c r="DV263" s="72"/>
      <c r="DW263" s="72"/>
      <c r="DX263" s="72"/>
      <c r="DY263" s="72"/>
      <c r="DZ263" s="72"/>
      <c r="EA263" s="72"/>
      <c r="EB263" s="72"/>
      <c r="EC263" s="72"/>
      <c r="ED263" s="72"/>
      <c r="EE263" s="72"/>
      <c r="EF263" s="72"/>
      <c r="EG263" s="72"/>
      <c r="EH263" s="72"/>
      <c r="EI263" s="72"/>
      <c r="EJ263" s="72"/>
      <c r="EK263" s="72"/>
      <c r="EL263" s="72"/>
      <c r="EM263" s="72"/>
      <c r="EN263" s="72"/>
      <c r="EO263" s="72"/>
      <c r="EP263" s="72"/>
      <c r="EQ263" s="72"/>
      <c r="ER263" s="72"/>
      <c r="ES263" s="72"/>
      <c r="ET263" s="72"/>
      <c r="EU263" s="72"/>
      <c r="EV263" s="72"/>
      <c r="EW263" s="72"/>
      <c r="EX263" s="72"/>
      <c r="EY263" s="72"/>
      <c r="EZ263" s="72"/>
      <c r="FA263" s="72"/>
      <c r="FB263" s="72"/>
      <c r="FC263" s="72"/>
      <c r="FD263" s="72"/>
      <c r="FE263" s="72"/>
      <c r="FF263" s="72"/>
      <c r="FG263" s="72"/>
      <c r="FH263" s="72"/>
      <c r="FI263" s="72"/>
      <c r="FJ263" s="72"/>
      <c r="FK263" s="72"/>
      <c r="FL263" s="72"/>
      <c r="FM263" s="72"/>
      <c r="FN263" s="72"/>
      <c r="FO263" s="72"/>
      <c r="FP263" s="72"/>
      <c r="FQ263" s="72"/>
      <c r="FR263" s="72"/>
      <c r="FS263" s="72"/>
      <c r="FT263" s="73"/>
    </row>
    <row r="264" spans="2:176" ht="15.75" customHeight="1" x14ac:dyDescent="0.25">
      <c r="B264" s="415"/>
      <c r="C264" s="420"/>
      <c r="D264" s="421"/>
      <c r="E264" s="421"/>
      <c r="F264" s="421"/>
      <c r="G264" s="421"/>
      <c r="H264" s="422"/>
      <c r="I264" s="68" t="s">
        <v>288</v>
      </c>
      <c r="J264" s="69"/>
      <c r="K264" s="69"/>
      <c r="L264" s="69"/>
      <c r="M264" s="69"/>
      <c r="N264" s="69"/>
      <c r="O264" s="69"/>
      <c r="P264" s="69"/>
      <c r="Q264" s="69"/>
      <c r="R264" s="70"/>
      <c r="S264" s="71"/>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c r="CB264" s="72"/>
      <c r="CC264" s="72"/>
      <c r="CD264" s="72"/>
      <c r="CE264" s="72"/>
      <c r="CF264" s="72"/>
      <c r="CG264" s="72"/>
      <c r="CH264" s="72"/>
      <c r="CI264" s="72"/>
      <c r="CJ264" s="72"/>
      <c r="CK264" s="72"/>
      <c r="CL264" s="72"/>
      <c r="CM264" s="72"/>
      <c r="CN264" s="72"/>
      <c r="CO264" s="72"/>
      <c r="CP264" s="72"/>
      <c r="CQ264" s="72"/>
      <c r="CR264" s="72"/>
      <c r="CS264" s="72"/>
      <c r="CT264" s="72"/>
      <c r="CU264" s="72"/>
      <c r="CV264" s="72"/>
      <c r="CW264" s="72"/>
      <c r="CX264" s="72"/>
      <c r="CY264" s="72"/>
      <c r="CZ264" s="72"/>
      <c r="DA264" s="72"/>
      <c r="DB264" s="72"/>
      <c r="DC264" s="72"/>
      <c r="DD264" s="72"/>
      <c r="DE264" s="72"/>
      <c r="DF264" s="72"/>
      <c r="DG264" s="72"/>
      <c r="DH264" s="72"/>
      <c r="DI264" s="72"/>
      <c r="DJ264" s="72"/>
      <c r="DK264" s="72"/>
      <c r="DL264" s="72"/>
      <c r="DM264" s="72"/>
      <c r="DN264" s="72"/>
      <c r="DO264" s="72"/>
      <c r="DP264" s="72"/>
      <c r="DQ264" s="72"/>
      <c r="DR264" s="72"/>
      <c r="DS264" s="72"/>
      <c r="DT264" s="72"/>
      <c r="DU264" s="72"/>
      <c r="DV264" s="72"/>
      <c r="DW264" s="72"/>
      <c r="DX264" s="72"/>
      <c r="DY264" s="72"/>
      <c r="DZ264" s="72"/>
      <c r="EA264" s="72"/>
      <c r="EB264" s="72"/>
      <c r="EC264" s="72"/>
      <c r="ED264" s="72"/>
      <c r="EE264" s="72"/>
      <c r="EF264" s="72"/>
      <c r="EG264" s="72"/>
      <c r="EH264" s="72"/>
      <c r="EI264" s="72"/>
      <c r="EJ264" s="72"/>
      <c r="EK264" s="72"/>
      <c r="EL264" s="72"/>
      <c r="EM264" s="72"/>
      <c r="EN264" s="72"/>
      <c r="EO264" s="72"/>
      <c r="EP264" s="72"/>
      <c r="EQ264" s="72"/>
      <c r="ER264" s="72"/>
      <c r="ES264" s="72"/>
      <c r="ET264" s="72"/>
      <c r="EU264" s="72"/>
      <c r="EV264" s="72"/>
      <c r="EW264" s="72"/>
      <c r="EX264" s="72"/>
      <c r="EY264" s="72"/>
      <c r="EZ264" s="72"/>
      <c r="FA264" s="72"/>
      <c r="FB264" s="72"/>
      <c r="FC264" s="72"/>
      <c r="FD264" s="72"/>
      <c r="FE264" s="72"/>
      <c r="FF264" s="72"/>
      <c r="FG264" s="72"/>
      <c r="FH264" s="72"/>
      <c r="FI264" s="72"/>
      <c r="FJ264" s="72"/>
      <c r="FK264" s="72"/>
      <c r="FL264" s="72"/>
      <c r="FM264" s="72"/>
      <c r="FN264" s="72"/>
      <c r="FO264" s="72"/>
      <c r="FP264" s="72"/>
      <c r="FQ264" s="72"/>
      <c r="FR264" s="72"/>
      <c r="FS264" s="72"/>
      <c r="FT264" s="73"/>
    </row>
    <row r="265" spans="2:176" ht="15.75" customHeight="1" thickBot="1" x14ac:dyDescent="0.3">
      <c r="B265" s="416"/>
      <c r="C265" s="423"/>
      <c r="D265" s="424"/>
      <c r="E265" s="424"/>
      <c r="F265" s="424"/>
      <c r="G265" s="424"/>
      <c r="H265" s="425"/>
      <c r="I265" s="74" t="s">
        <v>289</v>
      </c>
      <c r="J265" s="75"/>
      <c r="K265" s="75"/>
      <c r="L265" s="75"/>
      <c r="M265" s="75"/>
      <c r="N265" s="75"/>
      <c r="O265" s="75"/>
      <c r="P265" s="75"/>
      <c r="Q265" s="75"/>
      <c r="R265" s="76"/>
      <c r="S265" s="77"/>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78"/>
      <c r="CQ265" s="78"/>
      <c r="CR265" s="78"/>
      <c r="CS265" s="78"/>
      <c r="CT265" s="78"/>
      <c r="CU265" s="78"/>
      <c r="CV265" s="78"/>
      <c r="CW265" s="78"/>
      <c r="CX265" s="78"/>
      <c r="CY265" s="78"/>
      <c r="CZ265" s="78"/>
      <c r="DA265" s="78"/>
      <c r="DB265" s="78"/>
      <c r="DC265" s="78"/>
      <c r="DD265" s="78"/>
      <c r="DE265" s="78"/>
      <c r="DF265" s="78"/>
      <c r="DG265" s="78"/>
      <c r="DH265" s="78"/>
      <c r="DI265" s="78"/>
      <c r="DJ265" s="78"/>
      <c r="DK265" s="78"/>
      <c r="DL265" s="78"/>
      <c r="DM265" s="78"/>
      <c r="DN265" s="78"/>
      <c r="DO265" s="78"/>
      <c r="DP265" s="78"/>
      <c r="DQ265" s="78"/>
      <c r="DR265" s="78"/>
      <c r="DS265" s="78"/>
      <c r="DT265" s="78"/>
      <c r="DU265" s="78"/>
      <c r="DV265" s="78"/>
      <c r="DW265" s="78"/>
      <c r="DX265" s="78"/>
      <c r="DY265" s="78"/>
      <c r="DZ265" s="78"/>
      <c r="EA265" s="78"/>
      <c r="EB265" s="78"/>
      <c r="EC265" s="78"/>
      <c r="ED265" s="78"/>
      <c r="EE265" s="78"/>
      <c r="EF265" s="78"/>
      <c r="EG265" s="78"/>
      <c r="EH265" s="78"/>
      <c r="EI265" s="78"/>
      <c r="EJ265" s="78"/>
      <c r="EK265" s="78"/>
      <c r="EL265" s="78"/>
      <c r="EM265" s="78"/>
      <c r="EN265" s="78"/>
      <c r="EO265" s="78"/>
      <c r="EP265" s="78"/>
      <c r="EQ265" s="78"/>
      <c r="ER265" s="78"/>
      <c r="ES265" s="78"/>
      <c r="ET265" s="78"/>
      <c r="EU265" s="78"/>
      <c r="EV265" s="78"/>
      <c r="EW265" s="78"/>
      <c r="EX265" s="78"/>
      <c r="EY265" s="78"/>
      <c r="EZ265" s="78"/>
      <c r="FA265" s="78"/>
      <c r="FB265" s="78"/>
      <c r="FC265" s="78"/>
      <c r="FD265" s="78"/>
      <c r="FE265" s="78"/>
      <c r="FF265" s="78"/>
      <c r="FG265" s="78"/>
      <c r="FH265" s="78"/>
      <c r="FI265" s="78"/>
      <c r="FJ265" s="78"/>
      <c r="FK265" s="78"/>
      <c r="FL265" s="78"/>
      <c r="FM265" s="78"/>
      <c r="FN265" s="78"/>
      <c r="FO265" s="78"/>
      <c r="FP265" s="78"/>
      <c r="FQ265" s="78"/>
      <c r="FR265" s="78"/>
      <c r="FS265" s="78"/>
      <c r="FT265" s="79"/>
    </row>
    <row r="266" spans="2:176" ht="15.75" customHeight="1" x14ac:dyDescent="0.25">
      <c r="B266" s="414" t="s">
        <v>1475</v>
      </c>
      <c r="C266" s="417"/>
      <c r="D266" s="418"/>
      <c r="E266" s="418"/>
      <c r="F266" s="418"/>
      <c r="G266" s="418"/>
      <c r="H266" s="419"/>
      <c r="I266" s="62" t="s">
        <v>285</v>
      </c>
      <c r="J266" s="63"/>
      <c r="K266" s="63"/>
      <c r="L266" s="63"/>
      <c r="M266" s="63"/>
      <c r="N266" s="63"/>
      <c r="O266" s="63"/>
      <c r="P266" s="63"/>
      <c r="Q266" s="63"/>
      <c r="R266" s="64"/>
      <c r="S266" s="65"/>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66"/>
      <c r="EE266" s="66"/>
      <c r="EF266" s="66"/>
      <c r="EG266" s="66"/>
      <c r="EH266" s="66"/>
      <c r="EI266" s="66"/>
      <c r="EJ266" s="66"/>
      <c r="EK266" s="66"/>
      <c r="EL266" s="66"/>
      <c r="EM266" s="66"/>
      <c r="EN266" s="66"/>
      <c r="EO266" s="66"/>
      <c r="EP266" s="66"/>
      <c r="EQ266" s="66"/>
      <c r="ER266" s="66"/>
      <c r="ES266" s="66"/>
      <c r="ET266" s="66"/>
      <c r="EU266" s="66"/>
      <c r="EV266" s="66"/>
      <c r="EW266" s="66"/>
      <c r="EX266" s="66"/>
      <c r="EY266" s="66"/>
      <c r="EZ266" s="66"/>
      <c r="FA266" s="66"/>
      <c r="FB266" s="66"/>
      <c r="FC266" s="66"/>
      <c r="FD266" s="66"/>
      <c r="FE266" s="66"/>
      <c r="FF266" s="66"/>
      <c r="FG266" s="66"/>
      <c r="FH266" s="66"/>
      <c r="FI266" s="66"/>
      <c r="FJ266" s="66"/>
      <c r="FK266" s="66"/>
      <c r="FL266" s="66"/>
      <c r="FM266" s="66"/>
      <c r="FN266" s="66"/>
      <c r="FO266" s="66"/>
      <c r="FP266" s="66"/>
      <c r="FQ266" s="66"/>
      <c r="FR266" s="66"/>
      <c r="FS266" s="66"/>
      <c r="FT266" s="67"/>
    </row>
    <row r="267" spans="2:176" ht="15.75" customHeight="1" x14ac:dyDescent="0.25">
      <c r="B267" s="415"/>
      <c r="C267" s="420"/>
      <c r="D267" s="421"/>
      <c r="E267" s="421"/>
      <c r="F267" s="421"/>
      <c r="G267" s="421"/>
      <c r="H267" s="422"/>
      <c r="I267" s="68" t="s">
        <v>287</v>
      </c>
      <c r="J267" s="69"/>
      <c r="K267" s="69"/>
      <c r="L267" s="69"/>
      <c r="M267" s="69"/>
      <c r="N267" s="69"/>
      <c r="O267" s="69"/>
      <c r="P267" s="69"/>
      <c r="Q267" s="69"/>
      <c r="R267" s="70"/>
      <c r="S267" s="71"/>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c r="CB267" s="72"/>
      <c r="CC267" s="72"/>
      <c r="CD267" s="72"/>
      <c r="CE267" s="72"/>
      <c r="CF267" s="72"/>
      <c r="CG267" s="72"/>
      <c r="CH267" s="72"/>
      <c r="CI267" s="72"/>
      <c r="CJ267" s="72"/>
      <c r="CK267" s="72"/>
      <c r="CL267" s="72"/>
      <c r="CM267" s="72"/>
      <c r="CN267" s="72"/>
      <c r="CO267" s="72"/>
      <c r="CP267" s="72"/>
      <c r="CQ267" s="72"/>
      <c r="CR267" s="72"/>
      <c r="CS267" s="72"/>
      <c r="CT267" s="72"/>
      <c r="CU267" s="72"/>
      <c r="CV267" s="72"/>
      <c r="CW267" s="72"/>
      <c r="CX267" s="72"/>
      <c r="CY267" s="72"/>
      <c r="CZ267" s="72"/>
      <c r="DA267" s="72"/>
      <c r="DB267" s="72"/>
      <c r="DC267" s="72"/>
      <c r="DD267" s="72"/>
      <c r="DE267" s="72"/>
      <c r="DF267" s="72"/>
      <c r="DG267" s="72"/>
      <c r="DH267" s="72"/>
      <c r="DI267" s="72"/>
      <c r="DJ267" s="72"/>
      <c r="DK267" s="72"/>
      <c r="DL267" s="72"/>
      <c r="DM267" s="72"/>
      <c r="DN267" s="72"/>
      <c r="DO267" s="72"/>
      <c r="DP267" s="72"/>
      <c r="DQ267" s="72"/>
      <c r="DR267" s="72"/>
      <c r="DS267" s="72"/>
      <c r="DT267" s="72"/>
      <c r="DU267" s="72"/>
      <c r="DV267" s="72"/>
      <c r="DW267" s="72"/>
      <c r="DX267" s="72"/>
      <c r="DY267" s="72"/>
      <c r="DZ267" s="72"/>
      <c r="EA267" s="72"/>
      <c r="EB267" s="72"/>
      <c r="EC267" s="72"/>
      <c r="ED267" s="72"/>
      <c r="EE267" s="72"/>
      <c r="EF267" s="72"/>
      <c r="EG267" s="72"/>
      <c r="EH267" s="72"/>
      <c r="EI267" s="72"/>
      <c r="EJ267" s="72"/>
      <c r="EK267" s="72"/>
      <c r="EL267" s="72"/>
      <c r="EM267" s="72"/>
      <c r="EN267" s="72"/>
      <c r="EO267" s="72"/>
      <c r="EP267" s="72"/>
      <c r="EQ267" s="72"/>
      <c r="ER267" s="72"/>
      <c r="ES267" s="72"/>
      <c r="ET267" s="72"/>
      <c r="EU267" s="72"/>
      <c r="EV267" s="72"/>
      <c r="EW267" s="72"/>
      <c r="EX267" s="72"/>
      <c r="EY267" s="72"/>
      <c r="EZ267" s="72"/>
      <c r="FA267" s="72"/>
      <c r="FB267" s="72"/>
      <c r="FC267" s="72"/>
      <c r="FD267" s="72"/>
      <c r="FE267" s="72"/>
      <c r="FF267" s="72"/>
      <c r="FG267" s="72"/>
      <c r="FH267" s="72"/>
      <c r="FI267" s="72"/>
      <c r="FJ267" s="72"/>
      <c r="FK267" s="72"/>
      <c r="FL267" s="72"/>
      <c r="FM267" s="72"/>
      <c r="FN267" s="72"/>
      <c r="FO267" s="72"/>
      <c r="FP267" s="72"/>
      <c r="FQ267" s="72"/>
      <c r="FR267" s="72"/>
      <c r="FS267" s="72"/>
      <c r="FT267" s="73"/>
    </row>
    <row r="268" spans="2:176" ht="15.75" customHeight="1" x14ac:dyDescent="0.25">
      <c r="B268" s="415"/>
      <c r="C268" s="420"/>
      <c r="D268" s="421"/>
      <c r="E268" s="421"/>
      <c r="F268" s="421"/>
      <c r="G268" s="421"/>
      <c r="H268" s="422"/>
      <c r="I268" s="68" t="s">
        <v>288</v>
      </c>
      <c r="J268" s="69"/>
      <c r="K268" s="69"/>
      <c r="L268" s="69"/>
      <c r="M268" s="69"/>
      <c r="N268" s="69"/>
      <c r="O268" s="69"/>
      <c r="P268" s="69"/>
      <c r="Q268" s="69"/>
      <c r="R268" s="70"/>
      <c r="S268" s="71"/>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c r="CB268" s="72"/>
      <c r="CC268" s="72"/>
      <c r="CD268" s="72"/>
      <c r="CE268" s="72"/>
      <c r="CF268" s="72"/>
      <c r="CG268" s="72"/>
      <c r="CH268" s="72"/>
      <c r="CI268" s="72"/>
      <c r="CJ268" s="72"/>
      <c r="CK268" s="72"/>
      <c r="CL268" s="72"/>
      <c r="CM268" s="72"/>
      <c r="CN268" s="72"/>
      <c r="CO268" s="72"/>
      <c r="CP268" s="72"/>
      <c r="CQ268" s="72"/>
      <c r="CR268" s="72"/>
      <c r="CS268" s="72"/>
      <c r="CT268" s="72"/>
      <c r="CU268" s="72"/>
      <c r="CV268" s="72"/>
      <c r="CW268" s="72"/>
      <c r="CX268" s="72"/>
      <c r="CY268" s="72"/>
      <c r="CZ268" s="72"/>
      <c r="DA268" s="72"/>
      <c r="DB268" s="72"/>
      <c r="DC268" s="72"/>
      <c r="DD268" s="72"/>
      <c r="DE268" s="72"/>
      <c r="DF268" s="72"/>
      <c r="DG268" s="72"/>
      <c r="DH268" s="72"/>
      <c r="DI268" s="72"/>
      <c r="DJ268" s="72"/>
      <c r="DK268" s="72"/>
      <c r="DL268" s="72"/>
      <c r="DM268" s="72"/>
      <c r="DN268" s="72"/>
      <c r="DO268" s="72"/>
      <c r="DP268" s="72"/>
      <c r="DQ268" s="72"/>
      <c r="DR268" s="72"/>
      <c r="DS268" s="72"/>
      <c r="DT268" s="72"/>
      <c r="DU268" s="72"/>
      <c r="DV268" s="72"/>
      <c r="DW268" s="72"/>
      <c r="DX268" s="72"/>
      <c r="DY268" s="72"/>
      <c r="DZ268" s="72"/>
      <c r="EA268" s="72"/>
      <c r="EB268" s="72"/>
      <c r="EC268" s="72"/>
      <c r="ED268" s="72"/>
      <c r="EE268" s="72"/>
      <c r="EF268" s="72"/>
      <c r="EG268" s="72"/>
      <c r="EH268" s="72"/>
      <c r="EI268" s="72"/>
      <c r="EJ268" s="72"/>
      <c r="EK268" s="72"/>
      <c r="EL268" s="72"/>
      <c r="EM268" s="72"/>
      <c r="EN268" s="72"/>
      <c r="EO268" s="72"/>
      <c r="EP268" s="72"/>
      <c r="EQ268" s="72"/>
      <c r="ER268" s="72"/>
      <c r="ES268" s="72"/>
      <c r="ET268" s="72"/>
      <c r="EU268" s="72"/>
      <c r="EV268" s="72"/>
      <c r="EW268" s="72"/>
      <c r="EX268" s="72"/>
      <c r="EY268" s="72"/>
      <c r="EZ268" s="72"/>
      <c r="FA268" s="72"/>
      <c r="FB268" s="72"/>
      <c r="FC268" s="72"/>
      <c r="FD268" s="72"/>
      <c r="FE268" s="72"/>
      <c r="FF268" s="72"/>
      <c r="FG268" s="72"/>
      <c r="FH268" s="72"/>
      <c r="FI268" s="72"/>
      <c r="FJ268" s="72"/>
      <c r="FK268" s="72"/>
      <c r="FL268" s="72"/>
      <c r="FM268" s="72"/>
      <c r="FN268" s="72"/>
      <c r="FO268" s="72"/>
      <c r="FP268" s="72"/>
      <c r="FQ268" s="72"/>
      <c r="FR268" s="72"/>
      <c r="FS268" s="72"/>
      <c r="FT268" s="73"/>
    </row>
    <row r="269" spans="2:176" ht="15.75" customHeight="1" thickBot="1" x14ac:dyDescent="0.3">
      <c r="B269" s="416"/>
      <c r="C269" s="423"/>
      <c r="D269" s="424"/>
      <c r="E269" s="424"/>
      <c r="F269" s="424"/>
      <c r="G269" s="424"/>
      <c r="H269" s="425"/>
      <c r="I269" s="74" t="s">
        <v>289</v>
      </c>
      <c r="J269" s="75"/>
      <c r="K269" s="75"/>
      <c r="L269" s="75"/>
      <c r="M269" s="75"/>
      <c r="N269" s="75"/>
      <c r="O269" s="75"/>
      <c r="P269" s="75"/>
      <c r="Q269" s="75"/>
      <c r="R269" s="76"/>
      <c r="S269" s="77"/>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78"/>
      <c r="CQ269" s="78"/>
      <c r="CR269" s="78"/>
      <c r="CS269" s="78"/>
      <c r="CT269" s="78"/>
      <c r="CU269" s="78"/>
      <c r="CV269" s="78"/>
      <c r="CW269" s="78"/>
      <c r="CX269" s="78"/>
      <c r="CY269" s="78"/>
      <c r="CZ269" s="78"/>
      <c r="DA269" s="78"/>
      <c r="DB269" s="78"/>
      <c r="DC269" s="78"/>
      <c r="DD269" s="78"/>
      <c r="DE269" s="78"/>
      <c r="DF269" s="78"/>
      <c r="DG269" s="78"/>
      <c r="DH269" s="78"/>
      <c r="DI269" s="78"/>
      <c r="DJ269" s="78"/>
      <c r="DK269" s="78"/>
      <c r="DL269" s="78"/>
      <c r="DM269" s="78"/>
      <c r="DN269" s="78"/>
      <c r="DO269" s="78"/>
      <c r="DP269" s="78"/>
      <c r="DQ269" s="78"/>
      <c r="DR269" s="78"/>
      <c r="DS269" s="78"/>
      <c r="DT269" s="78"/>
      <c r="DU269" s="78"/>
      <c r="DV269" s="78"/>
      <c r="DW269" s="78"/>
      <c r="DX269" s="78"/>
      <c r="DY269" s="78"/>
      <c r="DZ269" s="78"/>
      <c r="EA269" s="78"/>
      <c r="EB269" s="78"/>
      <c r="EC269" s="78"/>
      <c r="ED269" s="78"/>
      <c r="EE269" s="78"/>
      <c r="EF269" s="78"/>
      <c r="EG269" s="78"/>
      <c r="EH269" s="78"/>
      <c r="EI269" s="78"/>
      <c r="EJ269" s="78"/>
      <c r="EK269" s="78"/>
      <c r="EL269" s="78"/>
      <c r="EM269" s="78"/>
      <c r="EN269" s="78"/>
      <c r="EO269" s="78"/>
      <c r="EP269" s="78"/>
      <c r="EQ269" s="78"/>
      <c r="ER269" s="78"/>
      <c r="ES269" s="78"/>
      <c r="ET269" s="78"/>
      <c r="EU269" s="78"/>
      <c r="EV269" s="78"/>
      <c r="EW269" s="78"/>
      <c r="EX269" s="78"/>
      <c r="EY269" s="78"/>
      <c r="EZ269" s="78"/>
      <c r="FA269" s="78"/>
      <c r="FB269" s="78"/>
      <c r="FC269" s="78"/>
      <c r="FD269" s="78"/>
      <c r="FE269" s="78"/>
      <c r="FF269" s="78"/>
      <c r="FG269" s="78"/>
      <c r="FH269" s="78"/>
      <c r="FI269" s="78"/>
      <c r="FJ269" s="78"/>
      <c r="FK269" s="78"/>
      <c r="FL269" s="78"/>
      <c r="FM269" s="78"/>
      <c r="FN269" s="78"/>
      <c r="FO269" s="78"/>
      <c r="FP269" s="78"/>
      <c r="FQ269" s="78"/>
      <c r="FR269" s="78"/>
      <c r="FS269" s="78"/>
      <c r="FT269" s="79"/>
    </row>
    <row r="270" spans="2:176" ht="15.75" customHeight="1" x14ac:dyDescent="0.25">
      <c r="B270" s="414" t="s">
        <v>1476</v>
      </c>
      <c r="C270" s="417"/>
      <c r="D270" s="418"/>
      <c r="E270" s="418"/>
      <c r="F270" s="418"/>
      <c r="G270" s="418"/>
      <c r="H270" s="419"/>
      <c r="I270" s="62" t="s">
        <v>285</v>
      </c>
      <c r="J270" s="63"/>
      <c r="K270" s="63"/>
      <c r="L270" s="63"/>
      <c r="M270" s="63"/>
      <c r="N270" s="63"/>
      <c r="O270" s="63"/>
      <c r="P270" s="63"/>
      <c r="Q270" s="63"/>
      <c r="R270" s="64"/>
      <c r="S270" s="65"/>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66"/>
      <c r="EE270" s="66"/>
      <c r="EF270" s="66"/>
      <c r="EG270" s="66"/>
      <c r="EH270" s="66"/>
      <c r="EI270" s="66"/>
      <c r="EJ270" s="66"/>
      <c r="EK270" s="66"/>
      <c r="EL270" s="66"/>
      <c r="EM270" s="66"/>
      <c r="EN270" s="66"/>
      <c r="EO270" s="66"/>
      <c r="EP270" s="66"/>
      <c r="EQ270" s="66"/>
      <c r="ER270" s="66"/>
      <c r="ES270" s="66"/>
      <c r="ET270" s="66"/>
      <c r="EU270" s="66"/>
      <c r="EV270" s="66"/>
      <c r="EW270" s="66"/>
      <c r="EX270" s="66"/>
      <c r="EY270" s="66"/>
      <c r="EZ270" s="66"/>
      <c r="FA270" s="66"/>
      <c r="FB270" s="66"/>
      <c r="FC270" s="66"/>
      <c r="FD270" s="66"/>
      <c r="FE270" s="66"/>
      <c r="FF270" s="66"/>
      <c r="FG270" s="66"/>
      <c r="FH270" s="66"/>
      <c r="FI270" s="66"/>
      <c r="FJ270" s="66"/>
      <c r="FK270" s="66"/>
      <c r="FL270" s="66"/>
      <c r="FM270" s="66"/>
      <c r="FN270" s="66"/>
      <c r="FO270" s="66"/>
      <c r="FP270" s="66"/>
      <c r="FQ270" s="66"/>
      <c r="FR270" s="66"/>
      <c r="FS270" s="66"/>
      <c r="FT270" s="67"/>
    </row>
    <row r="271" spans="2:176" ht="15.75" customHeight="1" x14ac:dyDescent="0.25">
      <c r="B271" s="415"/>
      <c r="C271" s="420"/>
      <c r="D271" s="421"/>
      <c r="E271" s="421"/>
      <c r="F271" s="421"/>
      <c r="G271" s="421"/>
      <c r="H271" s="422"/>
      <c r="I271" s="68" t="s">
        <v>287</v>
      </c>
      <c r="J271" s="69"/>
      <c r="K271" s="69"/>
      <c r="L271" s="69"/>
      <c r="M271" s="69"/>
      <c r="N271" s="69"/>
      <c r="O271" s="69"/>
      <c r="P271" s="69"/>
      <c r="Q271" s="69"/>
      <c r="R271" s="70"/>
      <c r="S271" s="71"/>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c r="CB271" s="72"/>
      <c r="CC271" s="72"/>
      <c r="CD271" s="72"/>
      <c r="CE271" s="72"/>
      <c r="CF271" s="72"/>
      <c r="CG271" s="72"/>
      <c r="CH271" s="72"/>
      <c r="CI271" s="72"/>
      <c r="CJ271" s="72"/>
      <c r="CK271" s="72"/>
      <c r="CL271" s="72"/>
      <c r="CM271" s="72"/>
      <c r="CN271" s="72"/>
      <c r="CO271" s="72"/>
      <c r="CP271" s="72"/>
      <c r="CQ271" s="72"/>
      <c r="CR271" s="72"/>
      <c r="CS271" s="72"/>
      <c r="CT271" s="72"/>
      <c r="CU271" s="72"/>
      <c r="CV271" s="72"/>
      <c r="CW271" s="72"/>
      <c r="CX271" s="72"/>
      <c r="CY271" s="72"/>
      <c r="CZ271" s="72"/>
      <c r="DA271" s="72"/>
      <c r="DB271" s="72"/>
      <c r="DC271" s="72"/>
      <c r="DD271" s="72"/>
      <c r="DE271" s="72"/>
      <c r="DF271" s="72"/>
      <c r="DG271" s="72"/>
      <c r="DH271" s="72"/>
      <c r="DI271" s="72"/>
      <c r="DJ271" s="72"/>
      <c r="DK271" s="72"/>
      <c r="DL271" s="72"/>
      <c r="DM271" s="72"/>
      <c r="DN271" s="72"/>
      <c r="DO271" s="72"/>
      <c r="DP271" s="72"/>
      <c r="DQ271" s="72"/>
      <c r="DR271" s="72"/>
      <c r="DS271" s="72"/>
      <c r="DT271" s="72"/>
      <c r="DU271" s="72"/>
      <c r="DV271" s="72"/>
      <c r="DW271" s="72"/>
      <c r="DX271" s="72"/>
      <c r="DY271" s="72"/>
      <c r="DZ271" s="72"/>
      <c r="EA271" s="72"/>
      <c r="EB271" s="72"/>
      <c r="EC271" s="72"/>
      <c r="ED271" s="72"/>
      <c r="EE271" s="72"/>
      <c r="EF271" s="72"/>
      <c r="EG271" s="72"/>
      <c r="EH271" s="72"/>
      <c r="EI271" s="72"/>
      <c r="EJ271" s="72"/>
      <c r="EK271" s="72"/>
      <c r="EL271" s="72"/>
      <c r="EM271" s="72"/>
      <c r="EN271" s="72"/>
      <c r="EO271" s="72"/>
      <c r="EP271" s="72"/>
      <c r="EQ271" s="72"/>
      <c r="ER271" s="72"/>
      <c r="ES271" s="72"/>
      <c r="ET271" s="72"/>
      <c r="EU271" s="72"/>
      <c r="EV271" s="72"/>
      <c r="EW271" s="72"/>
      <c r="EX271" s="72"/>
      <c r="EY271" s="72"/>
      <c r="EZ271" s="72"/>
      <c r="FA271" s="72"/>
      <c r="FB271" s="72"/>
      <c r="FC271" s="72"/>
      <c r="FD271" s="72"/>
      <c r="FE271" s="72"/>
      <c r="FF271" s="72"/>
      <c r="FG271" s="72"/>
      <c r="FH271" s="72"/>
      <c r="FI271" s="72"/>
      <c r="FJ271" s="72"/>
      <c r="FK271" s="72"/>
      <c r="FL271" s="72"/>
      <c r="FM271" s="72"/>
      <c r="FN271" s="72"/>
      <c r="FO271" s="72"/>
      <c r="FP271" s="72"/>
      <c r="FQ271" s="72"/>
      <c r="FR271" s="72"/>
      <c r="FS271" s="72"/>
      <c r="FT271" s="73"/>
    </row>
    <row r="272" spans="2:176" ht="15.75" customHeight="1" x14ac:dyDescent="0.25">
      <c r="B272" s="415"/>
      <c r="C272" s="420"/>
      <c r="D272" s="421"/>
      <c r="E272" s="421"/>
      <c r="F272" s="421"/>
      <c r="G272" s="421"/>
      <c r="H272" s="422"/>
      <c r="I272" s="68" t="s">
        <v>288</v>
      </c>
      <c r="J272" s="69"/>
      <c r="K272" s="69"/>
      <c r="L272" s="69"/>
      <c r="M272" s="69"/>
      <c r="N272" s="69"/>
      <c r="O272" s="69"/>
      <c r="P272" s="69"/>
      <c r="Q272" s="69"/>
      <c r="R272" s="70"/>
      <c r="S272" s="71"/>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c r="CB272" s="72"/>
      <c r="CC272" s="72"/>
      <c r="CD272" s="72"/>
      <c r="CE272" s="72"/>
      <c r="CF272" s="72"/>
      <c r="CG272" s="72"/>
      <c r="CH272" s="72"/>
      <c r="CI272" s="72"/>
      <c r="CJ272" s="72"/>
      <c r="CK272" s="72"/>
      <c r="CL272" s="72"/>
      <c r="CM272" s="72"/>
      <c r="CN272" s="72"/>
      <c r="CO272" s="72"/>
      <c r="CP272" s="72"/>
      <c r="CQ272" s="72"/>
      <c r="CR272" s="72"/>
      <c r="CS272" s="72"/>
      <c r="CT272" s="72"/>
      <c r="CU272" s="72"/>
      <c r="CV272" s="72"/>
      <c r="CW272" s="72"/>
      <c r="CX272" s="72"/>
      <c r="CY272" s="72"/>
      <c r="CZ272" s="72"/>
      <c r="DA272" s="72"/>
      <c r="DB272" s="72"/>
      <c r="DC272" s="72"/>
      <c r="DD272" s="72"/>
      <c r="DE272" s="72"/>
      <c r="DF272" s="72"/>
      <c r="DG272" s="72"/>
      <c r="DH272" s="72"/>
      <c r="DI272" s="72"/>
      <c r="DJ272" s="72"/>
      <c r="DK272" s="72"/>
      <c r="DL272" s="72"/>
      <c r="DM272" s="72"/>
      <c r="DN272" s="72"/>
      <c r="DO272" s="72"/>
      <c r="DP272" s="72"/>
      <c r="DQ272" s="72"/>
      <c r="DR272" s="72"/>
      <c r="DS272" s="72"/>
      <c r="DT272" s="72"/>
      <c r="DU272" s="72"/>
      <c r="DV272" s="72"/>
      <c r="DW272" s="72"/>
      <c r="DX272" s="72"/>
      <c r="DY272" s="72"/>
      <c r="DZ272" s="72"/>
      <c r="EA272" s="72"/>
      <c r="EB272" s="72"/>
      <c r="EC272" s="72"/>
      <c r="ED272" s="72"/>
      <c r="EE272" s="72"/>
      <c r="EF272" s="72"/>
      <c r="EG272" s="72"/>
      <c r="EH272" s="72"/>
      <c r="EI272" s="72"/>
      <c r="EJ272" s="72"/>
      <c r="EK272" s="72"/>
      <c r="EL272" s="72"/>
      <c r="EM272" s="72"/>
      <c r="EN272" s="72"/>
      <c r="EO272" s="72"/>
      <c r="EP272" s="72"/>
      <c r="EQ272" s="72"/>
      <c r="ER272" s="72"/>
      <c r="ES272" s="72"/>
      <c r="ET272" s="72"/>
      <c r="EU272" s="72"/>
      <c r="EV272" s="72"/>
      <c r="EW272" s="72"/>
      <c r="EX272" s="72"/>
      <c r="EY272" s="72"/>
      <c r="EZ272" s="72"/>
      <c r="FA272" s="72"/>
      <c r="FB272" s="72"/>
      <c r="FC272" s="72"/>
      <c r="FD272" s="72"/>
      <c r="FE272" s="72"/>
      <c r="FF272" s="72"/>
      <c r="FG272" s="72"/>
      <c r="FH272" s="72"/>
      <c r="FI272" s="72"/>
      <c r="FJ272" s="72"/>
      <c r="FK272" s="72"/>
      <c r="FL272" s="72"/>
      <c r="FM272" s="72"/>
      <c r="FN272" s="72"/>
      <c r="FO272" s="72"/>
      <c r="FP272" s="72"/>
      <c r="FQ272" s="72"/>
      <c r="FR272" s="72"/>
      <c r="FS272" s="72"/>
      <c r="FT272" s="73"/>
    </row>
    <row r="273" spans="2:176" ht="15.75" customHeight="1" thickBot="1" x14ac:dyDescent="0.3">
      <c r="B273" s="416"/>
      <c r="C273" s="423"/>
      <c r="D273" s="424"/>
      <c r="E273" s="424"/>
      <c r="F273" s="424"/>
      <c r="G273" s="424"/>
      <c r="H273" s="425"/>
      <c r="I273" s="74" t="s">
        <v>289</v>
      </c>
      <c r="J273" s="75"/>
      <c r="K273" s="75"/>
      <c r="L273" s="75"/>
      <c r="M273" s="75"/>
      <c r="N273" s="75"/>
      <c r="O273" s="75"/>
      <c r="P273" s="75"/>
      <c r="Q273" s="75"/>
      <c r="R273" s="76"/>
      <c r="S273" s="77"/>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c r="CD273" s="78"/>
      <c r="CE273" s="78"/>
      <c r="CF273" s="78"/>
      <c r="CG273" s="78"/>
      <c r="CH273" s="78"/>
      <c r="CI273" s="78"/>
      <c r="CJ273" s="78"/>
      <c r="CK273" s="78"/>
      <c r="CL273" s="78"/>
      <c r="CM273" s="78"/>
      <c r="CN273" s="78"/>
      <c r="CO273" s="78"/>
      <c r="CP273" s="78"/>
      <c r="CQ273" s="78"/>
      <c r="CR273" s="78"/>
      <c r="CS273" s="78"/>
      <c r="CT273" s="78"/>
      <c r="CU273" s="78"/>
      <c r="CV273" s="78"/>
      <c r="CW273" s="78"/>
      <c r="CX273" s="78"/>
      <c r="CY273" s="78"/>
      <c r="CZ273" s="78"/>
      <c r="DA273" s="78"/>
      <c r="DB273" s="78"/>
      <c r="DC273" s="78"/>
      <c r="DD273" s="78"/>
      <c r="DE273" s="78"/>
      <c r="DF273" s="78"/>
      <c r="DG273" s="78"/>
      <c r="DH273" s="78"/>
      <c r="DI273" s="78"/>
      <c r="DJ273" s="78"/>
      <c r="DK273" s="78"/>
      <c r="DL273" s="78"/>
      <c r="DM273" s="78"/>
      <c r="DN273" s="78"/>
      <c r="DO273" s="78"/>
      <c r="DP273" s="78"/>
      <c r="DQ273" s="78"/>
      <c r="DR273" s="78"/>
      <c r="DS273" s="78"/>
      <c r="DT273" s="78"/>
      <c r="DU273" s="78"/>
      <c r="DV273" s="78"/>
      <c r="DW273" s="78"/>
      <c r="DX273" s="78"/>
      <c r="DY273" s="78"/>
      <c r="DZ273" s="78"/>
      <c r="EA273" s="78"/>
      <c r="EB273" s="78"/>
      <c r="EC273" s="78"/>
      <c r="ED273" s="78"/>
      <c r="EE273" s="78"/>
      <c r="EF273" s="78"/>
      <c r="EG273" s="78"/>
      <c r="EH273" s="78"/>
      <c r="EI273" s="78"/>
      <c r="EJ273" s="78"/>
      <c r="EK273" s="78"/>
      <c r="EL273" s="78"/>
      <c r="EM273" s="78"/>
      <c r="EN273" s="78"/>
      <c r="EO273" s="78"/>
      <c r="EP273" s="78"/>
      <c r="EQ273" s="78"/>
      <c r="ER273" s="78"/>
      <c r="ES273" s="78"/>
      <c r="ET273" s="78"/>
      <c r="EU273" s="78"/>
      <c r="EV273" s="78"/>
      <c r="EW273" s="78"/>
      <c r="EX273" s="78"/>
      <c r="EY273" s="78"/>
      <c r="EZ273" s="78"/>
      <c r="FA273" s="78"/>
      <c r="FB273" s="78"/>
      <c r="FC273" s="78"/>
      <c r="FD273" s="78"/>
      <c r="FE273" s="78"/>
      <c r="FF273" s="78"/>
      <c r="FG273" s="78"/>
      <c r="FH273" s="78"/>
      <c r="FI273" s="78"/>
      <c r="FJ273" s="78"/>
      <c r="FK273" s="78"/>
      <c r="FL273" s="78"/>
      <c r="FM273" s="78"/>
      <c r="FN273" s="78"/>
      <c r="FO273" s="78"/>
      <c r="FP273" s="78"/>
      <c r="FQ273" s="78"/>
      <c r="FR273" s="78"/>
      <c r="FS273" s="78"/>
      <c r="FT273" s="79"/>
    </row>
    <row r="274" spans="2:176" ht="15.75" customHeight="1" x14ac:dyDescent="0.25">
      <c r="B274" s="414" t="s">
        <v>1477</v>
      </c>
      <c r="C274" s="417"/>
      <c r="D274" s="418"/>
      <c r="E274" s="418"/>
      <c r="F274" s="418"/>
      <c r="G274" s="418"/>
      <c r="H274" s="419"/>
      <c r="I274" s="62" t="s">
        <v>285</v>
      </c>
      <c r="J274" s="63"/>
      <c r="K274" s="63"/>
      <c r="L274" s="63"/>
      <c r="M274" s="63"/>
      <c r="N274" s="63"/>
      <c r="O274" s="63"/>
      <c r="P274" s="63"/>
      <c r="Q274" s="63"/>
      <c r="R274" s="64"/>
      <c r="S274" s="65"/>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66"/>
      <c r="EE274" s="66"/>
      <c r="EF274" s="66"/>
      <c r="EG274" s="66"/>
      <c r="EH274" s="66"/>
      <c r="EI274" s="66"/>
      <c r="EJ274" s="66"/>
      <c r="EK274" s="66"/>
      <c r="EL274" s="66"/>
      <c r="EM274" s="66"/>
      <c r="EN274" s="66"/>
      <c r="EO274" s="66"/>
      <c r="EP274" s="66"/>
      <c r="EQ274" s="66"/>
      <c r="ER274" s="66"/>
      <c r="ES274" s="66"/>
      <c r="ET274" s="66"/>
      <c r="EU274" s="66"/>
      <c r="EV274" s="66"/>
      <c r="EW274" s="66"/>
      <c r="EX274" s="66"/>
      <c r="EY274" s="66"/>
      <c r="EZ274" s="66"/>
      <c r="FA274" s="66"/>
      <c r="FB274" s="66"/>
      <c r="FC274" s="66"/>
      <c r="FD274" s="66"/>
      <c r="FE274" s="66"/>
      <c r="FF274" s="66"/>
      <c r="FG274" s="66"/>
      <c r="FH274" s="66"/>
      <c r="FI274" s="66"/>
      <c r="FJ274" s="66"/>
      <c r="FK274" s="66"/>
      <c r="FL274" s="66"/>
      <c r="FM274" s="66"/>
      <c r="FN274" s="66"/>
      <c r="FO274" s="66"/>
      <c r="FP274" s="66"/>
      <c r="FQ274" s="66"/>
      <c r="FR274" s="66"/>
      <c r="FS274" s="66"/>
      <c r="FT274" s="67"/>
    </row>
    <row r="275" spans="2:176" ht="15.75" customHeight="1" x14ac:dyDescent="0.25">
      <c r="B275" s="415"/>
      <c r="C275" s="420"/>
      <c r="D275" s="421"/>
      <c r="E275" s="421"/>
      <c r="F275" s="421"/>
      <c r="G275" s="421"/>
      <c r="H275" s="422"/>
      <c r="I275" s="68" t="s">
        <v>287</v>
      </c>
      <c r="J275" s="69"/>
      <c r="K275" s="69"/>
      <c r="L275" s="69"/>
      <c r="M275" s="69"/>
      <c r="N275" s="69"/>
      <c r="O275" s="69"/>
      <c r="P275" s="69"/>
      <c r="Q275" s="69"/>
      <c r="R275" s="70"/>
      <c r="S275" s="71"/>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c r="CB275" s="72"/>
      <c r="CC275" s="72"/>
      <c r="CD275" s="72"/>
      <c r="CE275" s="72"/>
      <c r="CF275" s="72"/>
      <c r="CG275" s="72"/>
      <c r="CH275" s="72"/>
      <c r="CI275" s="72"/>
      <c r="CJ275" s="72"/>
      <c r="CK275" s="72"/>
      <c r="CL275" s="72"/>
      <c r="CM275" s="72"/>
      <c r="CN275" s="72"/>
      <c r="CO275" s="72"/>
      <c r="CP275" s="72"/>
      <c r="CQ275" s="72"/>
      <c r="CR275" s="72"/>
      <c r="CS275" s="72"/>
      <c r="CT275" s="72"/>
      <c r="CU275" s="72"/>
      <c r="CV275" s="72"/>
      <c r="CW275" s="72"/>
      <c r="CX275" s="72"/>
      <c r="CY275" s="72"/>
      <c r="CZ275" s="72"/>
      <c r="DA275" s="72"/>
      <c r="DB275" s="72"/>
      <c r="DC275" s="72"/>
      <c r="DD275" s="72"/>
      <c r="DE275" s="72"/>
      <c r="DF275" s="72"/>
      <c r="DG275" s="72"/>
      <c r="DH275" s="72"/>
      <c r="DI275" s="72"/>
      <c r="DJ275" s="72"/>
      <c r="DK275" s="72"/>
      <c r="DL275" s="72"/>
      <c r="DM275" s="72"/>
      <c r="DN275" s="72"/>
      <c r="DO275" s="72"/>
      <c r="DP275" s="72"/>
      <c r="DQ275" s="72"/>
      <c r="DR275" s="72"/>
      <c r="DS275" s="72"/>
      <c r="DT275" s="72"/>
      <c r="DU275" s="72"/>
      <c r="DV275" s="72"/>
      <c r="DW275" s="72"/>
      <c r="DX275" s="72"/>
      <c r="DY275" s="72"/>
      <c r="DZ275" s="72"/>
      <c r="EA275" s="72"/>
      <c r="EB275" s="72"/>
      <c r="EC275" s="72"/>
      <c r="ED275" s="72"/>
      <c r="EE275" s="72"/>
      <c r="EF275" s="72"/>
      <c r="EG275" s="72"/>
      <c r="EH275" s="72"/>
      <c r="EI275" s="72"/>
      <c r="EJ275" s="72"/>
      <c r="EK275" s="72"/>
      <c r="EL275" s="72"/>
      <c r="EM275" s="72"/>
      <c r="EN275" s="72"/>
      <c r="EO275" s="72"/>
      <c r="EP275" s="72"/>
      <c r="EQ275" s="72"/>
      <c r="ER275" s="72"/>
      <c r="ES275" s="72"/>
      <c r="ET275" s="72"/>
      <c r="EU275" s="72"/>
      <c r="EV275" s="72"/>
      <c r="EW275" s="72"/>
      <c r="EX275" s="72"/>
      <c r="EY275" s="72"/>
      <c r="EZ275" s="72"/>
      <c r="FA275" s="72"/>
      <c r="FB275" s="72"/>
      <c r="FC275" s="72"/>
      <c r="FD275" s="72"/>
      <c r="FE275" s="72"/>
      <c r="FF275" s="72"/>
      <c r="FG275" s="72"/>
      <c r="FH275" s="72"/>
      <c r="FI275" s="72"/>
      <c r="FJ275" s="72"/>
      <c r="FK275" s="72"/>
      <c r="FL275" s="72"/>
      <c r="FM275" s="72"/>
      <c r="FN275" s="72"/>
      <c r="FO275" s="72"/>
      <c r="FP275" s="72"/>
      <c r="FQ275" s="72"/>
      <c r="FR275" s="72"/>
      <c r="FS275" s="72"/>
      <c r="FT275" s="73"/>
    </row>
    <row r="276" spans="2:176" ht="15.75" customHeight="1" x14ac:dyDescent="0.25">
      <c r="B276" s="415"/>
      <c r="C276" s="420"/>
      <c r="D276" s="421"/>
      <c r="E276" s="421"/>
      <c r="F276" s="421"/>
      <c r="G276" s="421"/>
      <c r="H276" s="422"/>
      <c r="I276" s="68" t="s">
        <v>288</v>
      </c>
      <c r="J276" s="69"/>
      <c r="K276" s="69"/>
      <c r="L276" s="69"/>
      <c r="M276" s="69"/>
      <c r="N276" s="69"/>
      <c r="O276" s="69"/>
      <c r="P276" s="69"/>
      <c r="Q276" s="69"/>
      <c r="R276" s="70"/>
      <c r="S276" s="71"/>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c r="CB276" s="72"/>
      <c r="CC276" s="72"/>
      <c r="CD276" s="72"/>
      <c r="CE276" s="72"/>
      <c r="CF276" s="72"/>
      <c r="CG276" s="72"/>
      <c r="CH276" s="72"/>
      <c r="CI276" s="72"/>
      <c r="CJ276" s="72"/>
      <c r="CK276" s="72"/>
      <c r="CL276" s="72"/>
      <c r="CM276" s="72"/>
      <c r="CN276" s="72"/>
      <c r="CO276" s="72"/>
      <c r="CP276" s="72"/>
      <c r="CQ276" s="72"/>
      <c r="CR276" s="72"/>
      <c r="CS276" s="72"/>
      <c r="CT276" s="72"/>
      <c r="CU276" s="72"/>
      <c r="CV276" s="72"/>
      <c r="CW276" s="72"/>
      <c r="CX276" s="72"/>
      <c r="CY276" s="72"/>
      <c r="CZ276" s="72"/>
      <c r="DA276" s="72"/>
      <c r="DB276" s="72"/>
      <c r="DC276" s="72"/>
      <c r="DD276" s="72"/>
      <c r="DE276" s="72"/>
      <c r="DF276" s="72"/>
      <c r="DG276" s="72"/>
      <c r="DH276" s="72"/>
      <c r="DI276" s="72"/>
      <c r="DJ276" s="72"/>
      <c r="DK276" s="72"/>
      <c r="DL276" s="72"/>
      <c r="DM276" s="72"/>
      <c r="DN276" s="72"/>
      <c r="DO276" s="72"/>
      <c r="DP276" s="72"/>
      <c r="DQ276" s="72"/>
      <c r="DR276" s="72"/>
      <c r="DS276" s="72"/>
      <c r="DT276" s="72"/>
      <c r="DU276" s="72"/>
      <c r="DV276" s="72"/>
      <c r="DW276" s="72"/>
      <c r="DX276" s="72"/>
      <c r="DY276" s="72"/>
      <c r="DZ276" s="72"/>
      <c r="EA276" s="72"/>
      <c r="EB276" s="72"/>
      <c r="EC276" s="72"/>
      <c r="ED276" s="72"/>
      <c r="EE276" s="72"/>
      <c r="EF276" s="72"/>
      <c r="EG276" s="72"/>
      <c r="EH276" s="72"/>
      <c r="EI276" s="72"/>
      <c r="EJ276" s="72"/>
      <c r="EK276" s="72"/>
      <c r="EL276" s="72"/>
      <c r="EM276" s="72"/>
      <c r="EN276" s="72"/>
      <c r="EO276" s="72"/>
      <c r="EP276" s="72"/>
      <c r="EQ276" s="72"/>
      <c r="ER276" s="72"/>
      <c r="ES276" s="72"/>
      <c r="ET276" s="72"/>
      <c r="EU276" s="72"/>
      <c r="EV276" s="72"/>
      <c r="EW276" s="72"/>
      <c r="EX276" s="72"/>
      <c r="EY276" s="72"/>
      <c r="EZ276" s="72"/>
      <c r="FA276" s="72"/>
      <c r="FB276" s="72"/>
      <c r="FC276" s="72"/>
      <c r="FD276" s="72"/>
      <c r="FE276" s="72"/>
      <c r="FF276" s="72"/>
      <c r="FG276" s="72"/>
      <c r="FH276" s="72"/>
      <c r="FI276" s="72"/>
      <c r="FJ276" s="72"/>
      <c r="FK276" s="72"/>
      <c r="FL276" s="72"/>
      <c r="FM276" s="72"/>
      <c r="FN276" s="72"/>
      <c r="FO276" s="72"/>
      <c r="FP276" s="72"/>
      <c r="FQ276" s="72"/>
      <c r="FR276" s="72"/>
      <c r="FS276" s="72"/>
      <c r="FT276" s="73"/>
    </row>
    <row r="277" spans="2:176" ht="15.75" customHeight="1" thickBot="1" x14ac:dyDescent="0.3">
      <c r="B277" s="416"/>
      <c r="C277" s="423"/>
      <c r="D277" s="424"/>
      <c r="E277" s="424"/>
      <c r="F277" s="424"/>
      <c r="G277" s="424"/>
      <c r="H277" s="425"/>
      <c r="I277" s="74" t="s">
        <v>289</v>
      </c>
      <c r="J277" s="75"/>
      <c r="K277" s="75"/>
      <c r="L277" s="75"/>
      <c r="M277" s="75"/>
      <c r="N277" s="75"/>
      <c r="O277" s="75"/>
      <c r="P277" s="75"/>
      <c r="Q277" s="75"/>
      <c r="R277" s="76"/>
      <c r="S277" s="77"/>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8"/>
      <c r="AR277" s="78"/>
      <c r="AS277" s="78"/>
      <c r="AT277" s="78"/>
      <c r="AU277" s="78"/>
      <c r="AV277" s="78"/>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c r="CD277" s="78"/>
      <c r="CE277" s="78"/>
      <c r="CF277" s="78"/>
      <c r="CG277" s="78"/>
      <c r="CH277" s="78"/>
      <c r="CI277" s="78"/>
      <c r="CJ277" s="78"/>
      <c r="CK277" s="78"/>
      <c r="CL277" s="78"/>
      <c r="CM277" s="78"/>
      <c r="CN277" s="78"/>
      <c r="CO277" s="78"/>
      <c r="CP277" s="78"/>
      <c r="CQ277" s="78"/>
      <c r="CR277" s="78"/>
      <c r="CS277" s="78"/>
      <c r="CT277" s="78"/>
      <c r="CU277" s="78"/>
      <c r="CV277" s="78"/>
      <c r="CW277" s="78"/>
      <c r="CX277" s="78"/>
      <c r="CY277" s="78"/>
      <c r="CZ277" s="78"/>
      <c r="DA277" s="78"/>
      <c r="DB277" s="78"/>
      <c r="DC277" s="78"/>
      <c r="DD277" s="78"/>
      <c r="DE277" s="78"/>
      <c r="DF277" s="78"/>
      <c r="DG277" s="78"/>
      <c r="DH277" s="78"/>
      <c r="DI277" s="78"/>
      <c r="DJ277" s="78"/>
      <c r="DK277" s="78"/>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c r="EM277" s="78"/>
      <c r="EN277" s="78"/>
      <c r="EO277" s="78"/>
      <c r="EP277" s="78"/>
      <c r="EQ277" s="78"/>
      <c r="ER277" s="78"/>
      <c r="ES277" s="78"/>
      <c r="ET277" s="78"/>
      <c r="EU277" s="78"/>
      <c r="EV277" s="78"/>
      <c r="EW277" s="78"/>
      <c r="EX277" s="78"/>
      <c r="EY277" s="78"/>
      <c r="EZ277" s="78"/>
      <c r="FA277" s="78"/>
      <c r="FB277" s="78"/>
      <c r="FC277" s="78"/>
      <c r="FD277" s="78"/>
      <c r="FE277" s="78"/>
      <c r="FF277" s="78"/>
      <c r="FG277" s="78"/>
      <c r="FH277" s="78"/>
      <c r="FI277" s="78"/>
      <c r="FJ277" s="78"/>
      <c r="FK277" s="78"/>
      <c r="FL277" s="78"/>
      <c r="FM277" s="78"/>
      <c r="FN277" s="78"/>
      <c r="FO277" s="78"/>
      <c r="FP277" s="78"/>
      <c r="FQ277" s="78"/>
      <c r="FR277" s="78"/>
      <c r="FS277" s="78"/>
      <c r="FT277" s="79"/>
    </row>
    <row r="278" spans="2:176" ht="15.75" customHeight="1" x14ac:dyDescent="0.25">
      <c r="B278" s="414" t="s">
        <v>1478</v>
      </c>
      <c r="C278" s="417"/>
      <c r="D278" s="418"/>
      <c r="E278" s="418"/>
      <c r="F278" s="418"/>
      <c r="G278" s="418"/>
      <c r="H278" s="419"/>
      <c r="I278" s="62" t="s">
        <v>285</v>
      </c>
      <c r="J278" s="63"/>
      <c r="K278" s="63"/>
      <c r="L278" s="63"/>
      <c r="M278" s="63"/>
      <c r="N278" s="63"/>
      <c r="O278" s="63"/>
      <c r="P278" s="63"/>
      <c r="Q278" s="63"/>
      <c r="R278" s="64"/>
      <c r="S278" s="65"/>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66"/>
      <c r="EE278" s="66"/>
      <c r="EF278" s="66"/>
      <c r="EG278" s="66"/>
      <c r="EH278" s="66"/>
      <c r="EI278" s="66"/>
      <c r="EJ278" s="66"/>
      <c r="EK278" s="66"/>
      <c r="EL278" s="66"/>
      <c r="EM278" s="66"/>
      <c r="EN278" s="66"/>
      <c r="EO278" s="66"/>
      <c r="EP278" s="66"/>
      <c r="EQ278" s="66"/>
      <c r="ER278" s="66"/>
      <c r="ES278" s="66"/>
      <c r="ET278" s="66"/>
      <c r="EU278" s="66"/>
      <c r="EV278" s="66"/>
      <c r="EW278" s="66"/>
      <c r="EX278" s="66"/>
      <c r="EY278" s="66"/>
      <c r="EZ278" s="66"/>
      <c r="FA278" s="66"/>
      <c r="FB278" s="66"/>
      <c r="FC278" s="66"/>
      <c r="FD278" s="66"/>
      <c r="FE278" s="66"/>
      <c r="FF278" s="66"/>
      <c r="FG278" s="66"/>
      <c r="FH278" s="66"/>
      <c r="FI278" s="66"/>
      <c r="FJ278" s="66"/>
      <c r="FK278" s="66"/>
      <c r="FL278" s="66"/>
      <c r="FM278" s="66"/>
      <c r="FN278" s="66"/>
      <c r="FO278" s="66"/>
      <c r="FP278" s="66"/>
      <c r="FQ278" s="66"/>
      <c r="FR278" s="66"/>
      <c r="FS278" s="66"/>
      <c r="FT278" s="67"/>
    </row>
    <row r="279" spans="2:176" ht="15.75" customHeight="1" x14ac:dyDescent="0.25">
      <c r="B279" s="415"/>
      <c r="C279" s="420"/>
      <c r="D279" s="421"/>
      <c r="E279" s="421"/>
      <c r="F279" s="421"/>
      <c r="G279" s="421"/>
      <c r="H279" s="422"/>
      <c r="I279" s="68" t="s">
        <v>287</v>
      </c>
      <c r="J279" s="69"/>
      <c r="K279" s="69"/>
      <c r="L279" s="69"/>
      <c r="M279" s="69"/>
      <c r="N279" s="69"/>
      <c r="O279" s="69"/>
      <c r="P279" s="69"/>
      <c r="Q279" s="69"/>
      <c r="R279" s="70"/>
      <c r="S279" s="71"/>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c r="CB279" s="72"/>
      <c r="CC279" s="72"/>
      <c r="CD279" s="72"/>
      <c r="CE279" s="72"/>
      <c r="CF279" s="72"/>
      <c r="CG279" s="72"/>
      <c r="CH279" s="72"/>
      <c r="CI279" s="72"/>
      <c r="CJ279" s="72"/>
      <c r="CK279" s="72"/>
      <c r="CL279" s="72"/>
      <c r="CM279" s="72"/>
      <c r="CN279" s="72"/>
      <c r="CO279" s="72"/>
      <c r="CP279" s="72"/>
      <c r="CQ279" s="72"/>
      <c r="CR279" s="72"/>
      <c r="CS279" s="72"/>
      <c r="CT279" s="72"/>
      <c r="CU279" s="72"/>
      <c r="CV279" s="72"/>
      <c r="CW279" s="72"/>
      <c r="CX279" s="72"/>
      <c r="CY279" s="72"/>
      <c r="CZ279" s="72"/>
      <c r="DA279" s="72"/>
      <c r="DB279" s="72"/>
      <c r="DC279" s="72"/>
      <c r="DD279" s="72"/>
      <c r="DE279" s="72"/>
      <c r="DF279" s="72"/>
      <c r="DG279" s="72"/>
      <c r="DH279" s="72"/>
      <c r="DI279" s="72"/>
      <c r="DJ279" s="72"/>
      <c r="DK279" s="72"/>
      <c r="DL279" s="72"/>
      <c r="DM279" s="72"/>
      <c r="DN279" s="72"/>
      <c r="DO279" s="72"/>
      <c r="DP279" s="72"/>
      <c r="DQ279" s="72"/>
      <c r="DR279" s="72"/>
      <c r="DS279" s="72"/>
      <c r="DT279" s="72"/>
      <c r="DU279" s="72"/>
      <c r="DV279" s="72"/>
      <c r="DW279" s="72"/>
      <c r="DX279" s="72"/>
      <c r="DY279" s="72"/>
      <c r="DZ279" s="72"/>
      <c r="EA279" s="72"/>
      <c r="EB279" s="72"/>
      <c r="EC279" s="72"/>
      <c r="ED279" s="72"/>
      <c r="EE279" s="72"/>
      <c r="EF279" s="72"/>
      <c r="EG279" s="72"/>
      <c r="EH279" s="72"/>
      <c r="EI279" s="72"/>
      <c r="EJ279" s="72"/>
      <c r="EK279" s="72"/>
      <c r="EL279" s="72"/>
      <c r="EM279" s="72"/>
      <c r="EN279" s="72"/>
      <c r="EO279" s="72"/>
      <c r="EP279" s="72"/>
      <c r="EQ279" s="72"/>
      <c r="ER279" s="72"/>
      <c r="ES279" s="72"/>
      <c r="ET279" s="72"/>
      <c r="EU279" s="72"/>
      <c r="EV279" s="72"/>
      <c r="EW279" s="72"/>
      <c r="EX279" s="72"/>
      <c r="EY279" s="72"/>
      <c r="EZ279" s="72"/>
      <c r="FA279" s="72"/>
      <c r="FB279" s="72"/>
      <c r="FC279" s="72"/>
      <c r="FD279" s="72"/>
      <c r="FE279" s="72"/>
      <c r="FF279" s="72"/>
      <c r="FG279" s="72"/>
      <c r="FH279" s="72"/>
      <c r="FI279" s="72"/>
      <c r="FJ279" s="72"/>
      <c r="FK279" s="72"/>
      <c r="FL279" s="72"/>
      <c r="FM279" s="72"/>
      <c r="FN279" s="72"/>
      <c r="FO279" s="72"/>
      <c r="FP279" s="72"/>
      <c r="FQ279" s="72"/>
      <c r="FR279" s="72"/>
      <c r="FS279" s="72"/>
      <c r="FT279" s="73"/>
    </row>
    <row r="280" spans="2:176" ht="15.75" customHeight="1" x14ac:dyDescent="0.25">
      <c r="B280" s="415"/>
      <c r="C280" s="420"/>
      <c r="D280" s="421"/>
      <c r="E280" s="421"/>
      <c r="F280" s="421"/>
      <c r="G280" s="421"/>
      <c r="H280" s="422"/>
      <c r="I280" s="68" t="s">
        <v>288</v>
      </c>
      <c r="J280" s="69"/>
      <c r="K280" s="69"/>
      <c r="L280" s="69"/>
      <c r="M280" s="69"/>
      <c r="N280" s="69"/>
      <c r="O280" s="69"/>
      <c r="P280" s="69"/>
      <c r="Q280" s="69"/>
      <c r="R280" s="70"/>
      <c r="S280" s="71"/>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s="72"/>
      <c r="CD280" s="72"/>
      <c r="CE280" s="72"/>
      <c r="CF280" s="72"/>
      <c r="CG280" s="72"/>
      <c r="CH280" s="72"/>
      <c r="CI280" s="72"/>
      <c r="CJ280" s="72"/>
      <c r="CK280" s="72"/>
      <c r="CL280" s="72"/>
      <c r="CM280" s="72"/>
      <c r="CN280" s="72"/>
      <c r="CO280" s="72"/>
      <c r="CP280" s="72"/>
      <c r="CQ280" s="72"/>
      <c r="CR280" s="72"/>
      <c r="CS280" s="72"/>
      <c r="CT280" s="72"/>
      <c r="CU280" s="72"/>
      <c r="CV280" s="72"/>
      <c r="CW280" s="72"/>
      <c r="CX280" s="72"/>
      <c r="CY280" s="72"/>
      <c r="CZ280" s="72"/>
      <c r="DA280" s="72"/>
      <c r="DB280" s="72"/>
      <c r="DC280" s="72"/>
      <c r="DD280" s="72"/>
      <c r="DE280" s="72"/>
      <c r="DF280" s="72"/>
      <c r="DG280" s="72"/>
      <c r="DH280" s="72"/>
      <c r="DI280" s="72"/>
      <c r="DJ280" s="72"/>
      <c r="DK280" s="72"/>
      <c r="DL280" s="72"/>
      <c r="DM280" s="72"/>
      <c r="DN280" s="72"/>
      <c r="DO280" s="72"/>
      <c r="DP280" s="72"/>
      <c r="DQ280" s="72"/>
      <c r="DR280" s="72"/>
      <c r="DS280" s="72"/>
      <c r="DT280" s="72"/>
      <c r="DU280" s="72"/>
      <c r="DV280" s="72"/>
      <c r="DW280" s="72"/>
      <c r="DX280" s="72"/>
      <c r="DY280" s="72"/>
      <c r="DZ280" s="72"/>
      <c r="EA280" s="72"/>
      <c r="EB280" s="72"/>
      <c r="EC280" s="72"/>
      <c r="ED280" s="72"/>
      <c r="EE280" s="72"/>
      <c r="EF280" s="72"/>
      <c r="EG280" s="72"/>
      <c r="EH280" s="72"/>
      <c r="EI280" s="72"/>
      <c r="EJ280" s="72"/>
      <c r="EK280" s="72"/>
      <c r="EL280" s="72"/>
      <c r="EM280" s="72"/>
      <c r="EN280" s="72"/>
      <c r="EO280" s="72"/>
      <c r="EP280" s="72"/>
      <c r="EQ280" s="72"/>
      <c r="ER280" s="72"/>
      <c r="ES280" s="72"/>
      <c r="ET280" s="72"/>
      <c r="EU280" s="72"/>
      <c r="EV280" s="72"/>
      <c r="EW280" s="72"/>
      <c r="EX280" s="72"/>
      <c r="EY280" s="72"/>
      <c r="EZ280" s="72"/>
      <c r="FA280" s="72"/>
      <c r="FB280" s="72"/>
      <c r="FC280" s="72"/>
      <c r="FD280" s="72"/>
      <c r="FE280" s="72"/>
      <c r="FF280" s="72"/>
      <c r="FG280" s="72"/>
      <c r="FH280" s="72"/>
      <c r="FI280" s="72"/>
      <c r="FJ280" s="72"/>
      <c r="FK280" s="72"/>
      <c r="FL280" s="72"/>
      <c r="FM280" s="72"/>
      <c r="FN280" s="72"/>
      <c r="FO280" s="72"/>
      <c r="FP280" s="72"/>
      <c r="FQ280" s="72"/>
      <c r="FR280" s="72"/>
      <c r="FS280" s="72"/>
      <c r="FT280" s="73"/>
    </row>
    <row r="281" spans="2:176" ht="15.75" customHeight="1" thickBot="1" x14ac:dyDescent="0.3">
      <c r="B281" s="416"/>
      <c r="C281" s="423"/>
      <c r="D281" s="424"/>
      <c r="E281" s="424"/>
      <c r="F281" s="424"/>
      <c r="G281" s="424"/>
      <c r="H281" s="425"/>
      <c r="I281" s="74" t="s">
        <v>289</v>
      </c>
      <c r="J281" s="75"/>
      <c r="K281" s="75"/>
      <c r="L281" s="75"/>
      <c r="M281" s="75"/>
      <c r="N281" s="75"/>
      <c r="O281" s="75"/>
      <c r="P281" s="75"/>
      <c r="Q281" s="75"/>
      <c r="R281" s="76"/>
      <c r="S281" s="77"/>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c r="AR281" s="78"/>
      <c r="AS281" s="78"/>
      <c r="AT281" s="78"/>
      <c r="AU281" s="78"/>
      <c r="AV281" s="78"/>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c r="CD281" s="78"/>
      <c r="CE281" s="78"/>
      <c r="CF281" s="78"/>
      <c r="CG281" s="78"/>
      <c r="CH281" s="78"/>
      <c r="CI281" s="78"/>
      <c r="CJ281" s="78"/>
      <c r="CK281" s="78"/>
      <c r="CL281" s="78"/>
      <c r="CM281" s="78"/>
      <c r="CN281" s="78"/>
      <c r="CO281" s="78"/>
      <c r="CP281" s="78"/>
      <c r="CQ281" s="78"/>
      <c r="CR281" s="78"/>
      <c r="CS281" s="78"/>
      <c r="CT281" s="78"/>
      <c r="CU281" s="78"/>
      <c r="CV281" s="78"/>
      <c r="CW281" s="78"/>
      <c r="CX281" s="78"/>
      <c r="CY281" s="78"/>
      <c r="CZ281" s="78"/>
      <c r="DA281" s="78"/>
      <c r="DB281" s="78"/>
      <c r="DC281" s="78"/>
      <c r="DD281" s="78"/>
      <c r="DE281" s="78"/>
      <c r="DF281" s="78"/>
      <c r="DG281" s="78"/>
      <c r="DH281" s="78"/>
      <c r="DI281" s="78"/>
      <c r="DJ281" s="78"/>
      <c r="DK281" s="78"/>
      <c r="DL281" s="78"/>
      <c r="DM281" s="78"/>
      <c r="DN281" s="78"/>
      <c r="DO281" s="78"/>
      <c r="DP281" s="78"/>
      <c r="DQ281" s="78"/>
      <c r="DR281" s="78"/>
      <c r="DS281" s="78"/>
      <c r="DT281" s="78"/>
      <c r="DU281" s="78"/>
      <c r="DV281" s="78"/>
      <c r="DW281" s="78"/>
      <c r="DX281" s="78"/>
      <c r="DY281" s="78"/>
      <c r="DZ281" s="78"/>
      <c r="EA281" s="78"/>
      <c r="EB281" s="78"/>
      <c r="EC281" s="78"/>
      <c r="ED281" s="78"/>
      <c r="EE281" s="78"/>
      <c r="EF281" s="78"/>
      <c r="EG281" s="78"/>
      <c r="EH281" s="78"/>
      <c r="EI281" s="78"/>
      <c r="EJ281" s="78"/>
      <c r="EK281" s="78"/>
      <c r="EL281" s="78"/>
      <c r="EM281" s="78"/>
      <c r="EN281" s="78"/>
      <c r="EO281" s="78"/>
      <c r="EP281" s="78"/>
      <c r="EQ281" s="78"/>
      <c r="ER281" s="78"/>
      <c r="ES281" s="78"/>
      <c r="ET281" s="78"/>
      <c r="EU281" s="78"/>
      <c r="EV281" s="78"/>
      <c r="EW281" s="78"/>
      <c r="EX281" s="78"/>
      <c r="EY281" s="78"/>
      <c r="EZ281" s="78"/>
      <c r="FA281" s="78"/>
      <c r="FB281" s="78"/>
      <c r="FC281" s="78"/>
      <c r="FD281" s="78"/>
      <c r="FE281" s="78"/>
      <c r="FF281" s="78"/>
      <c r="FG281" s="78"/>
      <c r="FH281" s="78"/>
      <c r="FI281" s="78"/>
      <c r="FJ281" s="78"/>
      <c r="FK281" s="78"/>
      <c r="FL281" s="78"/>
      <c r="FM281" s="78"/>
      <c r="FN281" s="78"/>
      <c r="FO281" s="78"/>
      <c r="FP281" s="78"/>
      <c r="FQ281" s="78"/>
      <c r="FR281" s="78"/>
      <c r="FS281" s="78"/>
      <c r="FT281" s="79"/>
    </row>
    <row r="282" spans="2:176" ht="15.75" customHeight="1" x14ac:dyDescent="0.25">
      <c r="B282" s="414" t="s">
        <v>1479</v>
      </c>
      <c r="C282" s="417"/>
      <c r="D282" s="418"/>
      <c r="E282" s="418"/>
      <c r="F282" s="418"/>
      <c r="G282" s="418"/>
      <c r="H282" s="419"/>
      <c r="I282" s="62" t="s">
        <v>285</v>
      </c>
      <c r="J282" s="63"/>
      <c r="K282" s="63"/>
      <c r="L282" s="63"/>
      <c r="M282" s="63"/>
      <c r="N282" s="63"/>
      <c r="O282" s="63"/>
      <c r="P282" s="63"/>
      <c r="Q282" s="63"/>
      <c r="R282" s="64"/>
      <c r="S282" s="65"/>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c r="CB282" s="66"/>
      <c r="CC282" s="66"/>
      <c r="CD282" s="66"/>
      <c r="CE282" s="66"/>
      <c r="CF282" s="66"/>
      <c r="CG282" s="66"/>
      <c r="CH282" s="66"/>
      <c r="CI282" s="66"/>
      <c r="CJ282" s="66"/>
      <c r="CK282" s="66"/>
      <c r="CL282" s="66"/>
      <c r="CM282" s="66"/>
      <c r="CN282" s="66"/>
      <c r="CO282" s="66"/>
      <c r="CP282" s="66"/>
      <c r="CQ282" s="66"/>
      <c r="CR282" s="66"/>
      <c r="CS282" s="66"/>
      <c r="CT282" s="66"/>
      <c r="CU282" s="66"/>
      <c r="CV282" s="66"/>
      <c r="CW282" s="66"/>
      <c r="CX282" s="66"/>
      <c r="CY282" s="66"/>
      <c r="CZ282" s="66"/>
      <c r="DA282" s="66"/>
      <c r="DB282" s="66"/>
      <c r="DC282" s="66"/>
      <c r="DD282" s="66"/>
      <c r="DE282" s="66"/>
      <c r="DF282" s="66"/>
      <c r="DG282" s="66"/>
      <c r="DH282" s="66"/>
      <c r="DI282" s="66"/>
      <c r="DJ282" s="66"/>
      <c r="DK282" s="66"/>
      <c r="DL282" s="66"/>
      <c r="DM282" s="66"/>
      <c r="DN282" s="66"/>
      <c r="DO282" s="66"/>
      <c r="DP282" s="66"/>
      <c r="DQ282" s="66"/>
      <c r="DR282" s="66"/>
      <c r="DS282" s="66"/>
      <c r="DT282" s="66"/>
      <c r="DU282" s="66"/>
      <c r="DV282" s="66"/>
      <c r="DW282" s="66"/>
      <c r="DX282" s="66"/>
      <c r="DY282" s="66"/>
      <c r="DZ282" s="66"/>
      <c r="EA282" s="66"/>
      <c r="EB282" s="66"/>
      <c r="EC282" s="66"/>
      <c r="ED282" s="66"/>
      <c r="EE282" s="66"/>
      <c r="EF282" s="66"/>
      <c r="EG282" s="66"/>
      <c r="EH282" s="66"/>
      <c r="EI282" s="66"/>
      <c r="EJ282" s="66"/>
      <c r="EK282" s="66"/>
      <c r="EL282" s="66"/>
      <c r="EM282" s="66"/>
      <c r="EN282" s="66"/>
      <c r="EO282" s="66"/>
      <c r="EP282" s="66"/>
      <c r="EQ282" s="66"/>
      <c r="ER282" s="66"/>
      <c r="ES282" s="66"/>
      <c r="ET282" s="66"/>
      <c r="EU282" s="66"/>
      <c r="EV282" s="66"/>
      <c r="EW282" s="66"/>
      <c r="EX282" s="66"/>
      <c r="EY282" s="66"/>
      <c r="EZ282" s="66"/>
      <c r="FA282" s="66"/>
      <c r="FB282" s="66"/>
      <c r="FC282" s="66"/>
      <c r="FD282" s="66"/>
      <c r="FE282" s="66"/>
      <c r="FF282" s="66"/>
      <c r="FG282" s="66"/>
      <c r="FH282" s="66"/>
      <c r="FI282" s="66"/>
      <c r="FJ282" s="66"/>
      <c r="FK282" s="66"/>
      <c r="FL282" s="66"/>
      <c r="FM282" s="66"/>
      <c r="FN282" s="66"/>
      <c r="FO282" s="66"/>
      <c r="FP282" s="66"/>
      <c r="FQ282" s="66"/>
      <c r="FR282" s="66"/>
      <c r="FS282" s="66"/>
      <c r="FT282" s="67"/>
    </row>
    <row r="283" spans="2:176" ht="15.75" customHeight="1" x14ac:dyDescent="0.25">
      <c r="B283" s="415"/>
      <c r="C283" s="420"/>
      <c r="D283" s="421"/>
      <c r="E283" s="421"/>
      <c r="F283" s="421"/>
      <c r="G283" s="421"/>
      <c r="H283" s="422"/>
      <c r="I283" s="68" t="s">
        <v>287</v>
      </c>
      <c r="J283" s="69"/>
      <c r="K283" s="69"/>
      <c r="L283" s="69"/>
      <c r="M283" s="69"/>
      <c r="N283" s="69"/>
      <c r="O283" s="69"/>
      <c r="P283" s="69"/>
      <c r="Q283" s="69"/>
      <c r="R283" s="70"/>
      <c r="S283" s="71"/>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c r="CC283" s="72"/>
      <c r="CD283" s="72"/>
      <c r="CE283" s="72"/>
      <c r="CF283" s="72"/>
      <c r="CG283" s="72"/>
      <c r="CH283" s="72"/>
      <c r="CI283" s="72"/>
      <c r="CJ283" s="72"/>
      <c r="CK283" s="72"/>
      <c r="CL283" s="72"/>
      <c r="CM283" s="72"/>
      <c r="CN283" s="72"/>
      <c r="CO283" s="72"/>
      <c r="CP283" s="72"/>
      <c r="CQ283" s="72"/>
      <c r="CR283" s="72"/>
      <c r="CS283" s="72"/>
      <c r="CT283" s="72"/>
      <c r="CU283" s="72"/>
      <c r="CV283" s="72"/>
      <c r="CW283" s="72"/>
      <c r="CX283" s="72"/>
      <c r="CY283" s="72"/>
      <c r="CZ283" s="72"/>
      <c r="DA283" s="72"/>
      <c r="DB283" s="72"/>
      <c r="DC283" s="72"/>
      <c r="DD283" s="72"/>
      <c r="DE283" s="72"/>
      <c r="DF283" s="72"/>
      <c r="DG283" s="72"/>
      <c r="DH283" s="72"/>
      <c r="DI283" s="72"/>
      <c r="DJ283" s="72"/>
      <c r="DK283" s="72"/>
      <c r="DL283" s="72"/>
      <c r="DM283" s="72"/>
      <c r="DN283" s="72"/>
      <c r="DO283" s="72"/>
      <c r="DP283" s="72"/>
      <c r="DQ283" s="72"/>
      <c r="DR283" s="72"/>
      <c r="DS283" s="72"/>
      <c r="DT283" s="72"/>
      <c r="DU283" s="72"/>
      <c r="DV283" s="72"/>
      <c r="DW283" s="72"/>
      <c r="DX283" s="72"/>
      <c r="DY283" s="72"/>
      <c r="DZ283" s="72"/>
      <c r="EA283" s="72"/>
      <c r="EB283" s="72"/>
      <c r="EC283" s="72"/>
      <c r="ED283" s="72"/>
      <c r="EE283" s="72"/>
      <c r="EF283" s="72"/>
      <c r="EG283" s="72"/>
      <c r="EH283" s="72"/>
      <c r="EI283" s="72"/>
      <c r="EJ283" s="72"/>
      <c r="EK283" s="72"/>
      <c r="EL283" s="72"/>
      <c r="EM283" s="72"/>
      <c r="EN283" s="72"/>
      <c r="EO283" s="72"/>
      <c r="EP283" s="72"/>
      <c r="EQ283" s="72"/>
      <c r="ER283" s="72"/>
      <c r="ES283" s="72"/>
      <c r="ET283" s="72"/>
      <c r="EU283" s="72"/>
      <c r="EV283" s="72"/>
      <c r="EW283" s="72"/>
      <c r="EX283" s="72"/>
      <c r="EY283" s="72"/>
      <c r="EZ283" s="72"/>
      <c r="FA283" s="72"/>
      <c r="FB283" s="72"/>
      <c r="FC283" s="72"/>
      <c r="FD283" s="72"/>
      <c r="FE283" s="72"/>
      <c r="FF283" s="72"/>
      <c r="FG283" s="72"/>
      <c r="FH283" s="72"/>
      <c r="FI283" s="72"/>
      <c r="FJ283" s="72"/>
      <c r="FK283" s="72"/>
      <c r="FL283" s="72"/>
      <c r="FM283" s="72"/>
      <c r="FN283" s="72"/>
      <c r="FO283" s="72"/>
      <c r="FP283" s="72"/>
      <c r="FQ283" s="72"/>
      <c r="FR283" s="72"/>
      <c r="FS283" s="72"/>
      <c r="FT283" s="73"/>
    </row>
    <row r="284" spans="2:176" ht="15.75" customHeight="1" x14ac:dyDescent="0.25">
      <c r="B284" s="415"/>
      <c r="C284" s="420"/>
      <c r="D284" s="421"/>
      <c r="E284" s="421"/>
      <c r="F284" s="421"/>
      <c r="G284" s="421"/>
      <c r="H284" s="422"/>
      <c r="I284" s="68" t="s">
        <v>288</v>
      </c>
      <c r="J284" s="69"/>
      <c r="K284" s="69"/>
      <c r="L284" s="69"/>
      <c r="M284" s="69"/>
      <c r="N284" s="69"/>
      <c r="O284" s="69"/>
      <c r="P284" s="69"/>
      <c r="Q284" s="69"/>
      <c r="R284" s="70"/>
      <c r="S284" s="71"/>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s="72"/>
      <c r="CD284" s="72"/>
      <c r="CE284" s="72"/>
      <c r="CF284" s="72"/>
      <c r="CG284" s="72"/>
      <c r="CH284" s="72"/>
      <c r="CI284" s="72"/>
      <c r="CJ284" s="72"/>
      <c r="CK284" s="72"/>
      <c r="CL284" s="72"/>
      <c r="CM284" s="72"/>
      <c r="CN284" s="72"/>
      <c r="CO284" s="72"/>
      <c r="CP284" s="72"/>
      <c r="CQ284" s="72"/>
      <c r="CR284" s="72"/>
      <c r="CS284" s="72"/>
      <c r="CT284" s="72"/>
      <c r="CU284" s="72"/>
      <c r="CV284" s="72"/>
      <c r="CW284" s="72"/>
      <c r="CX284" s="72"/>
      <c r="CY284" s="72"/>
      <c r="CZ284" s="72"/>
      <c r="DA284" s="72"/>
      <c r="DB284" s="72"/>
      <c r="DC284" s="72"/>
      <c r="DD284" s="72"/>
      <c r="DE284" s="72"/>
      <c r="DF284" s="72"/>
      <c r="DG284" s="72"/>
      <c r="DH284" s="72"/>
      <c r="DI284" s="72"/>
      <c r="DJ284" s="72"/>
      <c r="DK284" s="72"/>
      <c r="DL284" s="72"/>
      <c r="DM284" s="72"/>
      <c r="DN284" s="72"/>
      <c r="DO284" s="72"/>
      <c r="DP284" s="72"/>
      <c r="DQ284" s="72"/>
      <c r="DR284" s="72"/>
      <c r="DS284" s="72"/>
      <c r="DT284" s="72"/>
      <c r="DU284" s="72"/>
      <c r="DV284" s="72"/>
      <c r="DW284" s="72"/>
      <c r="DX284" s="72"/>
      <c r="DY284" s="72"/>
      <c r="DZ284" s="72"/>
      <c r="EA284" s="72"/>
      <c r="EB284" s="72"/>
      <c r="EC284" s="72"/>
      <c r="ED284" s="72"/>
      <c r="EE284" s="72"/>
      <c r="EF284" s="72"/>
      <c r="EG284" s="72"/>
      <c r="EH284" s="72"/>
      <c r="EI284" s="72"/>
      <c r="EJ284" s="72"/>
      <c r="EK284" s="72"/>
      <c r="EL284" s="72"/>
      <c r="EM284" s="72"/>
      <c r="EN284" s="72"/>
      <c r="EO284" s="72"/>
      <c r="EP284" s="72"/>
      <c r="EQ284" s="72"/>
      <c r="ER284" s="72"/>
      <c r="ES284" s="72"/>
      <c r="ET284" s="72"/>
      <c r="EU284" s="72"/>
      <c r="EV284" s="72"/>
      <c r="EW284" s="72"/>
      <c r="EX284" s="72"/>
      <c r="EY284" s="72"/>
      <c r="EZ284" s="72"/>
      <c r="FA284" s="72"/>
      <c r="FB284" s="72"/>
      <c r="FC284" s="72"/>
      <c r="FD284" s="72"/>
      <c r="FE284" s="72"/>
      <c r="FF284" s="72"/>
      <c r="FG284" s="72"/>
      <c r="FH284" s="72"/>
      <c r="FI284" s="72"/>
      <c r="FJ284" s="72"/>
      <c r="FK284" s="72"/>
      <c r="FL284" s="72"/>
      <c r="FM284" s="72"/>
      <c r="FN284" s="72"/>
      <c r="FO284" s="72"/>
      <c r="FP284" s="72"/>
      <c r="FQ284" s="72"/>
      <c r="FR284" s="72"/>
      <c r="FS284" s="72"/>
      <c r="FT284" s="73"/>
    </row>
    <row r="285" spans="2:176" ht="15.75" customHeight="1" thickBot="1" x14ac:dyDescent="0.3">
      <c r="B285" s="416"/>
      <c r="C285" s="423"/>
      <c r="D285" s="424"/>
      <c r="E285" s="424"/>
      <c r="F285" s="424"/>
      <c r="G285" s="424"/>
      <c r="H285" s="425"/>
      <c r="I285" s="74" t="s">
        <v>289</v>
      </c>
      <c r="J285" s="75"/>
      <c r="K285" s="75"/>
      <c r="L285" s="75"/>
      <c r="M285" s="75"/>
      <c r="N285" s="75"/>
      <c r="O285" s="75"/>
      <c r="P285" s="75"/>
      <c r="Q285" s="75"/>
      <c r="R285" s="76"/>
      <c r="S285" s="77"/>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c r="CD285" s="78"/>
      <c r="CE285" s="78"/>
      <c r="CF285" s="78"/>
      <c r="CG285" s="78"/>
      <c r="CH285" s="78"/>
      <c r="CI285" s="78"/>
      <c r="CJ285" s="78"/>
      <c r="CK285" s="78"/>
      <c r="CL285" s="78"/>
      <c r="CM285" s="78"/>
      <c r="CN285" s="78"/>
      <c r="CO285" s="78"/>
      <c r="CP285" s="78"/>
      <c r="CQ285" s="78"/>
      <c r="CR285" s="78"/>
      <c r="CS285" s="78"/>
      <c r="CT285" s="78"/>
      <c r="CU285" s="78"/>
      <c r="CV285" s="78"/>
      <c r="CW285" s="78"/>
      <c r="CX285" s="78"/>
      <c r="CY285" s="78"/>
      <c r="CZ285" s="78"/>
      <c r="DA285" s="78"/>
      <c r="DB285" s="78"/>
      <c r="DC285" s="78"/>
      <c r="DD285" s="78"/>
      <c r="DE285" s="78"/>
      <c r="DF285" s="78"/>
      <c r="DG285" s="78"/>
      <c r="DH285" s="78"/>
      <c r="DI285" s="78"/>
      <c r="DJ285" s="78"/>
      <c r="DK285" s="78"/>
      <c r="DL285" s="78"/>
      <c r="DM285" s="78"/>
      <c r="DN285" s="78"/>
      <c r="DO285" s="78"/>
      <c r="DP285" s="78"/>
      <c r="DQ285" s="78"/>
      <c r="DR285" s="78"/>
      <c r="DS285" s="78"/>
      <c r="DT285" s="78"/>
      <c r="DU285" s="78"/>
      <c r="DV285" s="78"/>
      <c r="DW285" s="78"/>
      <c r="DX285" s="78"/>
      <c r="DY285" s="78"/>
      <c r="DZ285" s="78"/>
      <c r="EA285" s="78"/>
      <c r="EB285" s="78"/>
      <c r="EC285" s="78"/>
      <c r="ED285" s="78"/>
      <c r="EE285" s="78"/>
      <c r="EF285" s="78"/>
      <c r="EG285" s="78"/>
      <c r="EH285" s="78"/>
      <c r="EI285" s="78"/>
      <c r="EJ285" s="78"/>
      <c r="EK285" s="78"/>
      <c r="EL285" s="78"/>
      <c r="EM285" s="78"/>
      <c r="EN285" s="78"/>
      <c r="EO285" s="78"/>
      <c r="EP285" s="78"/>
      <c r="EQ285" s="78"/>
      <c r="ER285" s="78"/>
      <c r="ES285" s="78"/>
      <c r="ET285" s="78"/>
      <c r="EU285" s="78"/>
      <c r="EV285" s="78"/>
      <c r="EW285" s="78"/>
      <c r="EX285" s="78"/>
      <c r="EY285" s="78"/>
      <c r="EZ285" s="78"/>
      <c r="FA285" s="78"/>
      <c r="FB285" s="78"/>
      <c r="FC285" s="78"/>
      <c r="FD285" s="78"/>
      <c r="FE285" s="78"/>
      <c r="FF285" s="78"/>
      <c r="FG285" s="78"/>
      <c r="FH285" s="78"/>
      <c r="FI285" s="78"/>
      <c r="FJ285" s="78"/>
      <c r="FK285" s="78"/>
      <c r="FL285" s="78"/>
      <c r="FM285" s="78"/>
      <c r="FN285" s="78"/>
      <c r="FO285" s="78"/>
      <c r="FP285" s="78"/>
      <c r="FQ285" s="78"/>
      <c r="FR285" s="78"/>
      <c r="FS285" s="78"/>
      <c r="FT285" s="79"/>
    </row>
    <row r="286" spans="2:176" ht="15.75" customHeight="1" x14ac:dyDescent="0.25">
      <c r="B286" s="414" t="s">
        <v>1480</v>
      </c>
      <c r="C286" s="417"/>
      <c r="D286" s="418"/>
      <c r="E286" s="418"/>
      <c r="F286" s="418"/>
      <c r="G286" s="418"/>
      <c r="H286" s="419"/>
      <c r="I286" s="62" t="s">
        <v>285</v>
      </c>
      <c r="J286" s="63"/>
      <c r="K286" s="63"/>
      <c r="L286" s="63"/>
      <c r="M286" s="63"/>
      <c r="N286" s="63"/>
      <c r="O286" s="63"/>
      <c r="P286" s="63"/>
      <c r="Q286" s="63"/>
      <c r="R286" s="64"/>
      <c r="S286" s="65"/>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66"/>
      <c r="CW286" s="66"/>
      <c r="CX286" s="66"/>
      <c r="CY286" s="66"/>
      <c r="CZ286" s="66"/>
      <c r="DA286" s="66"/>
      <c r="DB286" s="66"/>
      <c r="DC286" s="66"/>
      <c r="DD286" s="66"/>
      <c r="DE286" s="66"/>
      <c r="DF286" s="66"/>
      <c r="DG286" s="66"/>
      <c r="DH286" s="66"/>
      <c r="DI286" s="66"/>
      <c r="DJ286" s="66"/>
      <c r="DK286" s="66"/>
      <c r="DL286" s="66"/>
      <c r="DM286" s="66"/>
      <c r="DN286" s="66"/>
      <c r="DO286" s="66"/>
      <c r="DP286" s="66"/>
      <c r="DQ286" s="66"/>
      <c r="DR286" s="66"/>
      <c r="DS286" s="66"/>
      <c r="DT286" s="66"/>
      <c r="DU286" s="66"/>
      <c r="DV286" s="66"/>
      <c r="DW286" s="66"/>
      <c r="DX286" s="66"/>
      <c r="DY286" s="66"/>
      <c r="DZ286" s="66"/>
      <c r="EA286" s="66"/>
      <c r="EB286" s="66"/>
      <c r="EC286" s="66"/>
      <c r="ED286" s="66"/>
      <c r="EE286" s="66"/>
      <c r="EF286" s="66"/>
      <c r="EG286" s="66"/>
      <c r="EH286" s="66"/>
      <c r="EI286" s="66"/>
      <c r="EJ286" s="66"/>
      <c r="EK286" s="66"/>
      <c r="EL286" s="66"/>
      <c r="EM286" s="66"/>
      <c r="EN286" s="66"/>
      <c r="EO286" s="66"/>
      <c r="EP286" s="66"/>
      <c r="EQ286" s="66"/>
      <c r="ER286" s="66"/>
      <c r="ES286" s="66"/>
      <c r="ET286" s="66"/>
      <c r="EU286" s="66"/>
      <c r="EV286" s="66"/>
      <c r="EW286" s="66"/>
      <c r="EX286" s="66"/>
      <c r="EY286" s="66"/>
      <c r="EZ286" s="66"/>
      <c r="FA286" s="66"/>
      <c r="FB286" s="66"/>
      <c r="FC286" s="66"/>
      <c r="FD286" s="66"/>
      <c r="FE286" s="66"/>
      <c r="FF286" s="66"/>
      <c r="FG286" s="66"/>
      <c r="FH286" s="66"/>
      <c r="FI286" s="66"/>
      <c r="FJ286" s="66"/>
      <c r="FK286" s="66"/>
      <c r="FL286" s="66"/>
      <c r="FM286" s="66"/>
      <c r="FN286" s="66"/>
      <c r="FO286" s="66"/>
      <c r="FP286" s="66"/>
      <c r="FQ286" s="66"/>
      <c r="FR286" s="66"/>
      <c r="FS286" s="66"/>
      <c r="FT286" s="67"/>
    </row>
    <row r="287" spans="2:176" ht="15.75" customHeight="1" x14ac:dyDescent="0.25">
      <c r="B287" s="415"/>
      <c r="C287" s="420"/>
      <c r="D287" s="421"/>
      <c r="E287" s="421"/>
      <c r="F287" s="421"/>
      <c r="G287" s="421"/>
      <c r="H287" s="422"/>
      <c r="I287" s="68" t="s">
        <v>287</v>
      </c>
      <c r="J287" s="69"/>
      <c r="K287" s="69"/>
      <c r="L287" s="69"/>
      <c r="M287" s="69"/>
      <c r="N287" s="69"/>
      <c r="O287" s="69"/>
      <c r="P287" s="69"/>
      <c r="Q287" s="69"/>
      <c r="R287" s="70"/>
      <c r="S287" s="71"/>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c r="CB287" s="72"/>
      <c r="CC287" s="72"/>
      <c r="CD287" s="72"/>
      <c r="CE287" s="72"/>
      <c r="CF287" s="72"/>
      <c r="CG287" s="72"/>
      <c r="CH287" s="72"/>
      <c r="CI287" s="72"/>
      <c r="CJ287" s="72"/>
      <c r="CK287" s="72"/>
      <c r="CL287" s="72"/>
      <c r="CM287" s="72"/>
      <c r="CN287" s="72"/>
      <c r="CO287" s="72"/>
      <c r="CP287" s="72"/>
      <c r="CQ287" s="72"/>
      <c r="CR287" s="72"/>
      <c r="CS287" s="72"/>
      <c r="CT287" s="72"/>
      <c r="CU287" s="72"/>
      <c r="CV287" s="72"/>
      <c r="CW287" s="72"/>
      <c r="CX287" s="72"/>
      <c r="CY287" s="72"/>
      <c r="CZ287" s="72"/>
      <c r="DA287" s="72"/>
      <c r="DB287" s="72"/>
      <c r="DC287" s="72"/>
      <c r="DD287" s="72"/>
      <c r="DE287" s="72"/>
      <c r="DF287" s="72"/>
      <c r="DG287" s="72"/>
      <c r="DH287" s="72"/>
      <c r="DI287" s="72"/>
      <c r="DJ287" s="72"/>
      <c r="DK287" s="72"/>
      <c r="DL287" s="72"/>
      <c r="DM287" s="72"/>
      <c r="DN287" s="72"/>
      <c r="DO287" s="72"/>
      <c r="DP287" s="72"/>
      <c r="DQ287" s="72"/>
      <c r="DR287" s="72"/>
      <c r="DS287" s="72"/>
      <c r="DT287" s="72"/>
      <c r="DU287" s="72"/>
      <c r="DV287" s="72"/>
      <c r="DW287" s="72"/>
      <c r="DX287" s="72"/>
      <c r="DY287" s="72"/>
      <c r="DZ287" s="72"/>
      <c r="EA287" s="72"/>
      <c r="EB287" s="72"/>
      <c r="EC287" s="72"/>
      <c r="ED287" s="72"/>
      <c r="EE287" s="72"/>
      <c r="EF287" s="72"/>
      <c r="EG287" s="72"/>
      <c r="EH287" s="72"/>
      <c r="EI287" s="72"/>
      <c r="EJ287" s="72"/>
      <c r="EK287" s="72"/>
      <c r="EL287" s="72"/>
      <c r="EM287" s="72"/>
      <c r="EN287" s="72"/>
      <c r="EO287" s="72"/>
      <c r="EP287" s="72"/>
      <c r="EQ287" s="72"/>
      <c r="ER287" s="72"/>
      <c r="ES287" s="72"/>
      <c r="ET287" s="72"/>
      <c r="EU287" s="72"/>
      <c r="EV287" s="72"/>
      <c r="EW287" s="72"/>
      <c r="EX287" s="72"/>
      <c r="EY287" s="72"/>
      <c r="EZ287" s="72"/>
      <c r="FA287" s="72"/>
      <c r="FB287" s="72"/>
      <c r="FC287" s="72"/>
      <c r="FD287" s="72"/>
      <c r="FE287" s="72"/>
      <c r="FF287" s="72"/>
      <c r="FG287" s="72"/>
      <c r="FH287" s="72"/>
      <c r="FI287" s="72"/>
      <c r="FJ287" s="72"/>
      <c r="FK287" s="72"/>
      <c r="FL287" s="72"/>
      <c r="FM287" s="72"/>
      <c r="FN287" s="72"/>
      <c r="FO287" s="72"/>
      <c r="FP287" s="72"/>
      <c r="FQ287" s="72"/>
      <c r="FR287" s="72"/>
      <c r="FS287" s="72"/>
      <c r="FT287" s="73"/>
    </row>
    <row r="288" spans="2:176" ht="15.75" customHeight="1" x14ac:dyDescent="0.25">
      <c r="B288" s="415"/>
      <c r="C288" s="420"/>
      <c r="D288" s="421"/>
      <c r="E288" s="421"/>
      <c r="F288" s="421"/>
      <c r="G288" s="421"/>
      <c r="H288" s="422"/>
      <c r="I288" s="68" t="s">
        <v>288</v>
      </c>
      <c r="J288" s="69"/>
      <c r="K288" s="69"/>
      <c r="L288" s="69"/>
      <c r="M288" s="69"/>
      <c r="N288" s="69"/>
      <c r="O288" s="69"/>
      <c r="P288" s="69"/>
      <c r="Q288" s="69"/>
      <c r="R288" s="70"/>
      <c r="S288" s="71"/>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c r="CB288" s="72"/>
      <c r="CC288" s="72"/>
      <c r="CD288" s="72"/>
      <c r="CE288" s="72"/>
      <c r="CF288" s="72"/>
      <c r="CG288" s="72"/>
      <c r="CH288" s="72"/>
      <c r="CI288" s="72"/>
      <c r="CJ288" s="72"/>
      <c r="CK288" s="72"/>
      <c r="CL288" s="72"/>
      <c r="CM288" s="72"/>
      <c r="CN288" s="72"/>
      <c r="CO288" s="72"/>
      <c r="CP288" s="72"/>
      <c r="CQ288" s="72"/>
      <c r="CR288" s="72"/>
      <c r="CS288" s="72"/>
      <c r="CT288" s="72"/>
      <c r="CU288" s="72"/>
      <c r="CV288" s="72"/>
      <c r="CW288" s="72"/>
      <c r="CX288" s="72"/>
      <c r="CY288" s="72"/>
      <c r="CZ288" s="72"/>
      <c r="DA288" s="72"/>
      <c r="DB288" s="72"/>
      <c r="DC288" s="72"/>
      <c r="DD288" s="72"/>
      <c r="DE288" s="72"/>
      <c r="DF288" s="72"/>
      <c r="DG288" s="72"/>
      <c r="DH288" s="72"/>
      <c r="DI288" s="72"/>
      <c r="DJ288" s="72"/>
      <c r="DK288" s="72"/>
      <c r="DL288" s="72"/>
      <c r="DM288" s="72"/>
      <c r="DN288" s="72"/>
      <c r="DO288" s="72"/>
      <c r="DP288" s="72"/>
      <c r="DQ288" s="72"/>
      <c r="DR288" s="72"/>
      <c r="DS288" s="72"/>
      <c r="DT288" s="72"/>
      <c r="DU288" s="72"/>
      <c r="DV288" s="72"/>
      <c r="DW288" s="72"/>
      <c r="DX288" s="72"/>
      <c r="DY288" s="72"/>
      <c r="DZ288" s="72"/>
      <c r="EA288" s="72"/>
      <c r="EB288" s="72"/>
      <c r="EC288" s="72"/>
      <c r="ED288" s="72"/>
      <c r="EE288" s="72"/>
      <c r="EF288" s="72"/>
      <c r="EG288" s="72"/>
      <c r="EH288" s="72"/>
      <c r="EI288" s="72"/>
      <c r="EJ288" s="72"/>
      <c r="EK288" s="72"/>
      <c r="EL288" s="72"/>
      <c r="EM288" s="72"/>
      <c r="EN288" s="72"/>
      <c r="EO288" s="72"/>
      <c r="EP288" s="72"/>
      <c r="EQ288" s="72"/>
      <c r="ER288" s="72"/>
      <c r="ES288" s="72"/>
      <c r="ET288" s="72"/>
      <c r="EU288" s="72"/>
      <c r="EV288" s="72"/>
      <c r="EW288" s="72"/>
      <c r="EX288" s="72"/>
      <c r="EY288" s="72"/>
      <c r="EZ288" s="72"/>
      <c r="FA288" s="72"/>
      <c r="FB288" s="72"/>
      <c r="FC288" s="72"/>
      <c r="FD288" s="72"/>
      <c r="FE288" s="72"/>
      <c r="FF288" s="72"/>
      <c r="FG288" s="72"/>
      <c r="FH288" s="72"/>
      <c r="FI288" s="72"/>
      <c r="FJ288" s="72"/>
      <c r="FK288" s="72"/>
      <c r="FL288" s="72"/>
      <c r="FM288" s="72"/>
      <c r="FN288" s="72"/>
      <c r="FO288" s="72"/>
      <c r="FP288" s="72"/>
      <c r="FQ288" s="72"/>
      <c r="FR288" s="72"/>
      <c r="FS288" s="72"/>
      <c r="FT288" s="73"/>
    </row>
    <row r="289" spans="2:176" ht="15.75" customHeight="1" thickBot="1" x14ac:dyDescent="0.3">
      <c r="B289" s="416"/>
      <c r="C289" s="423"/>
      <c r="D289" s="424"/>
      <c r="E289" s="424"/>
      <c r="F289" s="424"/>
      <c r="G289" s="424"/>
      <c r="H289" s="425"/>
      <c r="I289" s="74" t="s">
        <v>289</v>
      </c>
      <c r="J289" s="75"/>
      <c r="K289" s="75"/>
      <c r="L289" s="75"/>
      <c r="M289" s="75"/>
      <c r="N289" s="75"/>
      <c r="O289" s="75"/>
      <c r="P289" s="75"/>
      <c r="Q289" s="75"/>
      <c r="R289" s="76"/>
      <c r="S289" s="77"/>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c r="AR289" s="78"/>
      <c r="AS289" s="78"/>
      <c r="AT289" s="78"/>
      <c r="AU289" s="78"/>
      <c r="AV289" s="78"/>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c r="CD289" s="78"/>
      <c r="CE289" s="78"/>
      <c r="CF289" s="78"/>
      <c r="CG289" s="78"/>
      <c r="CH289" s="78"/>
      <c r="CI289" s="78"/>
      <c r="CJ289" s="78"/>
      <c r="CK289" s="78"/>
      <c r="CL289" s="78"/>
      <c r="CM289" s="78"/>
      <c r="CN289" s="78"/>
      <c r="CO289" s="78"/>
      <c r="CP289" s="78"/>
      <c r="CQ289" s="78"/>
      <c r="CR289" s="78"/>
      <c r="CS289" s="78"/>
      <c r="CT289" s="78"/>
      <c r="CU289" s="78"/>
      <c r="CV289" s="78"/>
      <c r="CW289" s="78"/>
      <c r="CX289" s="78"/>
      <c r="CY289" s="78"/>
      <c r="CZ289" s="78"/>
      <c r="DA289" s="78"/>
      <c r="DB289" s="78"/>
      <c r="DC289" s="78"/>
      <c r="DD289" s="78"/>
      <c r="DE289" s="78"/>
      <c r="DF289" s="78"/>
      <c r="DG289" s="78"/>
      <c r="DH289" s="78"/>
      <c r="DI289" s="78"/>
      <c r="DJ289" s="78"/>
      <c r="DK289" s="78"/>
      <c r="DL289" s="78"/>
      <c r="DM289" s="78"/>
      <c r="DN289" s="78"/>
      <c r="DO289" s="78"/>
      <c r="DP289" s="78"/>
      <c r="DQ289" s="78"/>
      <c r="DR289" s="78"/>
      <c r="DS289" s="78"/>
      <c r="DT289" s="78"/>
      <c r="DU289" s="78"/>
      <c r="DV289" s="78"/>
      <c r="DW289" s="78"/>
      <c r="DX289" s="78"/>
      <c r="DY289" s="78"/>
      <c r="DZ289" s="78"/>
      <c r="EA289" s="78"/>
      <c r="EB289" s="78"/>
      <c r="EC289" s="78"/>
      <c r="ED289" s="78"/>
      <c r="EE289" s="78"/>
      <c r="EF289" s="78"/>
      <c r="EG289" s="78"/>
      <c r="EH289" s="78"/>
      <c r="EI289" s="78"/>
      <c r="EJ289" s="78"/>
      <c r="EK289" s="78"/>
      <c r="EL289" s="78"/>
      <c r="EM289" s="78"/>
      <c r="EN289" s="78"/>
      <c r="EO289" s="78"/>
      <c r="EP289" s="78"/>
      <c r="EQ289" s="78"/>
      <c r="ER289" s="78"/>
      <c r="ES289" s="78"/>
      <c r="ET289" s="78"/>
      <c r="EU289" s="78"/>
      <c r="EV289" s="78"/>
      <c r="EW289" s="78"/>
      <c r="EX289" s="78"/>
      <c r="EY289" s="78"/>
      <c r="EZ289" s="78"/>
      <c r="FA289" s="78"/>
      <c r="FB289" s="78"/>
      <c r="FC289" s="78"/>
      <c r="FD289" s="78"/>
      <c r="FE289" s="78"/>
      <c r="FF289" s="78"/>
      <c r="FG289" s="78"/>
      <c r="FH289" s="78"/>
      <c r="FI289" s="78"/>
      <c r="FJ289" s="78"/>
      <c r="FK289" s="78"/>
      <c r="FL289" s="78"/>
      <c r="FM289" s="78"/>
      <c r="FN289" s="78"/>
      <c r="FO289" s="78"/>
      <c r="FP289" s="78"/>
      <c r="FQ289" s="78"/>
      <c r="FR289" s="78"/>
      <c r="FS289" s="78"/>
      <c r="FT289" s="79"/>
    </row>
    <row r="290" spans="2:176" ht="15.75" customHeight="1" x14ac:dyDescent="0.25">
      <c r="B290" s="414" t="s">
        <v>1481</v>
      </c>
      <c r="C290" s="417"/>
      <c r="D290" s="418"/>
      <c r="E290" s="418"/>
      <c r="F290" s="418"/>
      <c r="G290" s="418"/>
      <c r="H290" s="419"/>
      <c r="I290" s="62" t="s">
        <v>285</v>
      </c>
      <c r="J290" s="63"/>
      <c r="K290" s="63"/>
      <c r="L290" s="63"/>
      <c r="M290" s="63"/>
      <c r="N290" s="63"/>
      <c r="O290" s="63"/>
      <c r="P290" s="63"/>
      <c r="Q290" s="63"/>
      <c r="R290" s="64"/>
      <c r="S290" s="65"/>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66"/>
      <c r="CW290" s="66"/>
      <c r="CX290" s="66"/>
      <c r="CY290" s="66"/>
      <c r="CZ290" s="66"/>
      <c r="DA290" s="66"/>
      <c r="DB290" s="66"/>
      <c r="DC290" s="66"/>
      <c r="DD290" s="66"/>
      <c r="DE290" s="66"/>
      <c r="DF290" s="66"/>
      <c r="DG290" s="66"/>
      <c r="DH290" s="66"/>
      <c r="DI290" s="66"/>
      <c r="DJ290" s="66"/>
      <c r="DK290" s="66"/>
      <c r="DL290" s="66"/>
      <c r="DM290" s="66"/>
      <c r="DN290" s="66"/>
      <c r="DO290" s="66"/>
      <c r="DP290" s="66"/>
      <c r="DQ290" s="66"/>
      <c r="DR290" s="66"/>
      <c r="DS290" s="66"/>
      <c r="DT290" s="66"/>
      <c r="DU290" s="66"/>
      <c r="DV290" s="66"/>
      <c r="DW290" s="66"/>
      <c r="DX290" s="66"/>
      <c r="DY290" s="66"/>
      <c r="DZ290" s="66"/>
      <c r="EA290" s="66"/>
      <c r="EB290" s="66"/>
      <c r="EC290" s="66"/>
      <c r="ED290" s="66"/>
      <c r="EE290" s="66"/>
      <c r="EF290" s="66"/>
      <c r="EG290" s="66"/>
      <c r="EH290" s="66"/>
      <c r="EI290" s="66"/>
      <c r="EJ290" s="66"/>
      <c r="EK290" s="66"/>
      <c r="EL290" s="66"/>
      <c r="EM290" s="66"/>
      <c r="EN290" s="66"/>
      <c r="EO290" s="66"/>
      <c r="EP290" s="66"/>
      <c r="EQ290" s="66"/>
      <c r="ER290" s="66"/>
      <c r="ES290" s="66"/>
      <c r="ET290" s="66"/>
      <c r="EU290" s="66"/>
      <c r="EV290" s="66"/>
      <c r="EW290" s="66"/>
      <c r="EX290" s="66"/>
      <c r="EY290" s="66"/>
      <c r="EZ290" s="66"/>
      <c r="FA290" s="66"/>
      <c r="FB290" s="66"/>
      <c r="FC290" s="66"/>
      <c r="FD290" s="66"/>
      <c r="FE290" s="66"/>
      <c r="FF290" s="66"/>
      <c r="FG290" s="66"/>
      <c r="FH290" s="66"/>
      <c r="FI290" s="66"/>
      <c r="FJ290" s="66"/>
      <c r="FK290" s="66"/>
      <c r="FL290" s="66"/>
      <c r="FM290" s="66"/>
      <c r="FN290" s="66"/>
      <c r="FO290" s="66"/>
      <c r="FP290" s="66"/>
      <c r="FQ290" s="66"/>
      <c r="FR290" s="66"/>
      <c r="FS290" s="66"/>
      <c r="FT290" s="67"/>
    </row>
    <row r="291" spans="2:176" ht="15.75" customHeight="1" x14ac:dyDescent="0.25">
      <c r="B291" s="415"/>
      <c r="C291" s="420"/>
      <c r="D291" s="421"/>
      <c r="E291" s="421"/>
      <c r="F291" s="421"/>
      <c r="G291" s="421"/>
      <c r="H291" s="422"/>
      <c r="I291" s="68" t="s">
        <v>287</v>
      </c>
      <c r="J291" s="69"/>
      <c r="K291" s="69"/>
      <c r="L291" s="69"/>
      <c r="M291" s="69"/>
      <c r="N291" s="69"/>
      <c r="O291" s="69"/>
      <c r="P291" s="69"/>
      <c r="Q291" s="69"/>
      <c r="R291" s="70"/>
      <c r="S291" s="71"/>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c r="CB291" s="72"/>
      <c r="CC291" s="72"/>
      <c r="CD291" s="72"/>
      <c r="CE291" s="72"/>
      <c r="CF291" s="72"/>
      <c r="CG291" s="72"/>
      <c r="CH291" s="72"/>
      <c r="CI291" s="72"/>
      <c r="CJ291" s="72"/>
      <c r="CK291" s="72"/>
      <c r="CL291" s="72"/>
      <c r="CM291" s="72"/>
      <c r="CN291" s="72"/>
      <c r="CO291" s="72"/>
      <c r="CP291" s="72"/>
      <c r="CQ291" s="72"/>
      <c r="CR291" s="72"/>
      <c r="CS291" s="72"/>
      <c r="CT291" s="72"/>
      <c r="CU291" s="72"/>
      <c r="CV291" s="72"/>
      <c r="CW291" s="72"/>
      <c r="CX291" s="72"/>
      <c r="CY291" s="72"/>
      <c r="CZ291" s="72"/>
      <c r="DA291" s="72"/>
      <c r="DB291" s="72"/>
      <c r="DC291" s="72"/>
      <c r="DD291" s="72"/>
      <c r="DE291" s="72"/>
      <c r="DF291" s="72"/>
      <c r="DG291" s="72"/>
      <c r="DH291" s="72"/>
      <c r="DI291" s="72"/>
      <c r="DJ291" s="72"/>
      <c r="DK291" s="72"/>
      <c r="DL291" s="72"/>
      <c r="DM291" s="72"/>
      <c r="DN291" s="72"/>
      <c r="DO291" s="72"/>
      <c r="DP291" s="72"/>
      <c r="DQ291" s="72"/>
      <c r="DR291" s="72"/>
      <c r="DS291" s="72"/>
      <c r="DT291" s="72"/>
      <c r="DU291" s="72"/>
      <c r="DV291" s="72"/>
      <c r="DW291" s="72"/>
      <c r="DX291" s="72"/>
      <c r="DY291" s="72"/>
      <c r="DZ291" s="72"/>
      <c r="EA291" s="72"/>
      <c r="EB291" s="72"/>
      <c r="EC291" s="72"/>
      <c r="ED291" s="72"/>
      <c r="EE291" s="72"/>
      <c r="EF291" s="72"/>
      <c r="EG291" s="72"/>
      <c r="EH291" s="72"/>
      <c r="EI291" s="72"/>
      <c r="EJ291" s="72"/>
      <c r="EK291" s="72"/>
      <c r="EL291" s="72"/>
      <c r="EM291" s="72"/>
      <c r="EN291" s="72"/>
      <c r="EO291" s="72"/>
      <c r="EP291" s="72"/>
      <c r="EQ291" s="72"/>
      <c r="ER291" s="72"/>
      <c r="ES291" s="72"/>
      <c r="ET291" s="72"/>
      <c r="EU291" s="72"/>
      <c r="EV291" s="72"/>
      <c r="EW291" s="72"/>
      <c r="EX291" s="72"/>
      <c r="EY291" s="72"/>
      <c r="EZ291" s="72"/>
      <c r="FA291" s="72"/>
      <c r="FB291" s="72"/>
      <c r="FC291" s="72"/>
      <c r="FD291" s="72"/>
      <c r="FE291" s="72"/>
      <c r="FF291" s="72"/>
      <c r="FG291" s="72"/>
      <c r="FH291" s="72"/>
      <c r="FI291" s="72"/>
      <c r="FJ291" s="72"/>
      <c r="FK291" s="72"/>
      <c r="FL291" s="72"/>
      <c r="FM291" s="72"/>
      <c r="FN291" s="72"/>
      <c r="FO291" s="72"/>
      <c r="FP291" s="72"/>
      <c r="FQ291" s="72"/>
      <c r="FR291" s="72"/>
      <c r="FS291" s="72"/>
      <c r="FT291" s="73"/>
    </row>
    <row r="292" spans="2:176" ht="15.75" customHeight="1" x14ac:dyDescent="0.25">
      <c r="B292" s="415"/>
      <c r="C292" s="420"/>
      <c r="D292" s="421"/>
      <c r="E292" s="421"/>
      <c r="F292" s="421"/>
      <c r="G292" s="421"/>
      <c r="H292" s="422"/>
      <c r="I292" s="68" t="s">
        <v>288</v>
      </c>
      <c r="J292" s="69"/>
      <c r="K292" s="69"/>
      <c r="L292" s="69"/>
      <c r="M292" s="69"/>
      <c r="N292" s="69"/>
      <c r="O292" s="69"/>
      <c r="P292" s="69"/>
      <c r="Q292" s="69"/>
      <c r="R292" s="70"/>
      <c r="S292" s="71"/>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c r="CB292" s="72"/>
      <c r="CC292" s="72"/>
      <c r="CD292" s="72"/>
      <c r="CE292" s="72"/>
      <c r="CF292" s="72"/>
      <c r="CG292" s="72"/>
      <c r="CH292" s="72"/>
      <c r="CI292" s="72"/>
      <c r="CJ292" s="72"/>
      <c r="CK292" s="72"/>
      <c r="CL292" s="72"/>
      <c r="CM292" s="72"/>
      <c r="CN292" s="72"/>
      <c r="CO292" s="72"/>
      <c r="CP292" s="72"/>
      <c r="CQ292" s="72"/>
      <c r="CR292" s="72"/>
      <c r="CS292" s="72"/>
      <c r="CT292" s="72"/>
      <c r="CU292" s="72"/>
      <c r="CV292" s="72"/>
      <c r="CW292" s="72"/>
      <c r="CX292" s="72"/>
      <c r="CY292" s="72"/>
      <c r="CZ292" s="72"/>
      <c r="DA292" s="72"/>
      <c r="DB292" s="72"/>
      <c r="DC292" s="72"/>
      <c r="DD292" s="72"/>
      <c r="DE292" s="72"/>
      <c r="DF292" s="72"/>
      <c r="DG292" s="72"/>
      <c r="DH292" s="72"/>
      <c r="DI292" s="72"/>
      <c r="DJ292" s="72"/>
      <c r="DK292" s="72"/>
      <c r="DL292" s="72"/>
      <c r="DM292" s="72"/>
      <c r="DN292" s="72"/>
      <c r="DO292" s="72"/>
      <c r="DP292" s="72"/>
      <c r="DQ292" s="72"/>
      <c r="DR292" s="72"/>
      <c r="DS292" s="72"/>
      <c r="DT292" s="72"/>
      <c r="DU292" s="72"/>
      <c r="DV292" s="72"/>
      <c r="DW292" s="72"/>
      <c r="DX292" s="72"/>
      <c r="DY292" s="72"/>
      <c r="DZ292" s="72"/>
      <c r="EA292" s="72"/>
      <c r="EB292" s="72"/>
      <c r="EC292" s="72"/>
      <c r="ED292" s="72"/>
      <c r="EE292" s="72"/>
      <c r="EF292" s="72"/>
      <c r="EG292" s="72"/>
      <c r="EH292" s="72"/>
      <c r="EI292" s="72"/>
      <c r="EJ292" s="72"/>
      <c r="EK292" s="72"/>
      <c r="EL292" s="72"/>
      <c r="EM292" s="72"/>
      <c r="EN292" s="72"/>
      <c r="EO292" s="72"/>
      <c r="EP292" s="72"/>
      <c r="EQ292" s="72"/>
      <c r="ER292" s="72"/>
      <c r="ES292" s="72"/>
      <c r="ET292" s="72"/>
      <c r="EU292" s="72"/>
      <c r="EV292" s="72"/>
      <c r="EW292" s="72"/>
      <c r="EX292" s="72"/>
      <c r="EY292" s="72"/>
      <c r="EZ292" s="72"/>
      <c r="FA292" s="72"/>
      <c r="FB292" s="72"/>
      <c r="FC292" s="72"/>
      <c r="FD292" s="72"/>
      <c r="FE292" s="72"/>
      <c r="FF292" s="72"/>
      <c r="FG292" s="72"/>
      <c r="FH292" s="72"/>
      <c r="FI292" s="72"/>
      <c r="FJ292" s="72"/>
      <c r="FK292" s="72"/>
      <c r="FL292" s="72"/>
      <c r="FM292" s="72"/>
      <c r="FN292" s="72"/>
      <c r="FO292" s="72"/>
      <c r="FP292" s="72"/>
      <c r="FQ292" s="72"/>
      <c r="FR292" s="72"/>
      <c r="FS292" s="72"/>
      <c r="FT292" s="73"/>
    </row>
    <row r="293" spans="2:176" ht="15.75" customHeight="1" thickBot="1" x14ac:dyDescent="0.3">
      <c r="B293" s="416"/>
      <c r="C293" s="423"/>
      <c r="D293" s="424"/>
      <c r="E293" s="424"/>
      <c r="F293" s="424"/>
      <c r="G293" s="424"/>
      <c r="H293" s="425"/>
      <c r="I293" s="74" t="s">
        <v>289</v>
      </c>
      <c r="J293" s="75"/>
      <c r="K293" s="75"/>
      <c r="L293" s="75"/>
      <c r="M293" s="75"/>
      <c r="N293" s="75"/>
      <c r="O293" s="75"/>
      <c r="P293" s="75"/>
      <c r="Q293" s="75"/>
      <c r="R293" s="76"/>
      <c r="S293" s="77"/>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78"/>
      <c r="AQ293" s="78"/>
      <c r="AR293" s="78"/>
      <c r="AS293" s="78"/>
      <c r="AT293" s="78"/>
      <c r="AU293" s="78"/>
      <c r="AV293" s="78"/>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c r="CD293" s="78"/>
      <c r="CE293" s="78"/>
      <c r="CF293" s="78"/>
      <c r="CG293" s="78"/>
      <c r="CH293" s="78"/>
      <c r="CI293" s="78"/>
      <c r="CJ293" s="78"/>
      <c r="CK293" s="78"/>
      <c r="CL293" s="78"/>
      <c r="CM293" s="78"/>
      <c r="CN293" s="78"/>
      <c r="CO293" s="78"/>
      <c r="CP293" s="78"/>
      <c r="CQ293" s="78"/>
      <c r="CR293" s="78"/>
      <c r="CS293" s="78"/>
      <c r="CT293" s="78"/>
      <c r="CU293" s="78"/>
      <c r="CV293" s="78"/>
      <c r="CW293" s="78"/>
      <c r="CX293" s="78"/>
      <c r="CY293" s="78"/>
      <c r="CZ293" s="78"/>
      <c r="DA293" s="78"/>
      <c r="DB293" s="78"/>
      <c r="DC293" s="78"/>
      <c r="DD293" s="78"/>
      <c r="DE293" s="78"/>
      <c r="DF293" s="78"/>
      <c r="DG293" s="78"/>
      <c r="DH293" s="78"/>
      <c r="DI293" s="78"/>
      <c r="DJ293" s="78"/>
      <c r="DK293" s="78"/>
      <c r="DL293" s="78"/>
      <c r="DM293" s="78"/>
      <c r="DN293" s="78"/>
      <c r="DO293" s="78"/>
      <c r="DP293" s="78"/>
      <c r="DQ293" s="78"/>
      <c r="DR293" s="78"/>
      <c r="DS293" s="78"/>
      <c r="DT293" s="78"/>
      <c r="DU293" s="78"/>
      <c r="DV293" s="78"/>
      <c r="DW293" s="78"/>
      <c r="DX293" s="78"/>
      <c r="DY293" s="78"/>
      <c r="DZ293" s="78"/>
      <c r="EA293" s="78"/>
      <c r="EB293" s="78"/>
      <c r="EC293" s="78"/>
      <c r="ED293" s="78"/>
      <c r="EE293" s="78"/>
      <c r="EF293" s="78"/>
      <c r="EG293" s="78"/>
      <c r="EH293" s="78"/>
      <c r="EI293" s="78"/>
      <c r="EJ293" s="78"/>
      <c r="EK293" s="78"/>
      <c r="EL293" s="78"/>
      <c r="EM293" s="78"/>
      <c r="EN293" s="78"/>
      <c r="EO293" s="78"/>
      <c r="EP293" s="78"/>
      <c r="EQ293" s="78"/>
      <c r="ER293" s="78"/>
      <c r="ES293" s="78"/>
      <c r="ET293" s="78"/>
      <c r="EU293" s="78"/>
      <c r="EV293" s="78"/>
      <c r="EW293" s="78"/>
      <c r="EX293" s="78"/>
      <c r="EY293" s="78"/>
      <c r="EZ293" s="78"/>
      <c r="FA293" s="78"/>
      <c r="FB293" s="78"/>
      <c r="FC293" s="78"/>
      <c r="FD293" s="78"/>
      <c r="FE293" s="78"/>
      <c r="FF293" s="78"/>
      <c r="FG293" s="78"/>
      <c r="FH293" s="78"/>
      <c r="FI293" s="78"/>
      <c r="FJ293" s="78"/>
      <c r="FK293" s="78"/>
      <c r="FL293" s="78"/>
      <c r="FM293" s="78"/>
      <c r="FN293" s="78"/>
      <c r="FO293" s="78"/>
      <c r="FP293" s="78"/>
      <c r="FQ293" s="78"/>
      <c r="FR293" s="78"/>
      <c r="FS293" s="78"/>
      <c r="FT293" s="79"/>
    </row>
    <row r="294" spans="2:176" ht="15.75" customHeight="1" x14ac:dyDescent="0.25">
      <c r="B294" s="414" t="s">
        <v>1482</v>
      </c>
      <c r="C294" s="426"/>
      <c r="D294" s="426"/>
      <c r="E294" s="426"/>
      <c r="F294" s="426"/>
      <c r="G294" s="426"/>
      <c r="H294" s="426"/>
      <c r="I294" s="62" t="s">
        <v>285</v>
      </c>
      <c r="J294" s="63"/>
      <c r="K294" s="63"/>
      <c r="L294" s="63"/>
      <c r="M294" s="63"/>
      <c r="N294" s="63"/>
      <c r="O294" s="63"/>
      <c r="P294" s="63"/>
      <c r="Q294" s="63"/>
      <c r="R294" s="64"/>
      <c r="S294" s="65"/>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c r="CB294" s="66"/>
      <c r="CC294" s="66"/>
      <c r="CD294" s="66"/>
      <c r="CE294" s="66"/>
      <c r="CF294" s="66"/>
      <c r="CG294" s="66"/>
      <c r="CH294" s="66"/>
      <c r="CI294" s="66"/>
      <c r="CJ294" s="66"/>
      <c r="CK294" s="66"/>
      <c r="CL294" s="66"/>
      <c r="CM294" s="66"/>
      <c r="CN294" s="66"/>
      <c r="CO294" s="66"/>
      <c r="CP294" s="66"/>
      <c r="CQ294" s="66"/>
      <c r="CR294" s="66"/>
      <c r="CS294" s="66"/>
      <c r="CT294" s="66"/>
      <c r="CU294" s="66"/>
      <c r="CV294" s="66"/>
      <c r="CW294" s="66"/>
      <c r="CX294" s="66"/>
      <c r="CY294" s="66"/>
      <c r="CZ294" s="66"/>
      <c r="DA294" s="66"/>
      <c r="DB294" s="66"/>
      <c r="DC294" s="66"/>
      <c r="DD294" s="66"/>
      <c r="DE294" s="66"/>
      <c r="DF294" s="66"/>
      <c r="DG294" s="66"/>
      <c r="DH294" s="66"/>
      <c r="DI294" s="66"/>
      <c r="DJ294" s="66"/>
      <c r="DK294" s="66"/>
      <c r="DL294" s="66"/>
      <c r="DM294" s="66"/>
      <c r="DN294" s="66"/>
      <c r="DO294" s="66"/>
      <c r="DP294" s="66"/>
      <c r="DQ294" s="66"/>
      <c r="DR294" s="66"/>
      <c r="DS294" s="66"/>
      <c r="DT294" s="66"/>
      <c r="DU294" s="66"/>
      <c r="DV294" s="66"/>
      <c r="DW294" s="66"/>
      <c r="DX294" s="66"/>
      <c r="DY294" s="66"/>
      <c r="DZ294" s="66"/>
      <c r="EA294" s="66"/>
      <c r="EB294" s="66"/>
      <c r="EC294" s="66"/>
      <c r="ED294" s="66"/>
      <c r="EE294" s="66"/>
      <c r="EF294" s="66"/>
      <c r="EG294" s="66"/>
      <c r="EH294" s="66"/>
      <c r="EI294" s="66"/>
      <c r="EJ294" s="66"/>
      <c r="EK294" s="66"/>
      <c r="EL294" s="66"/>
      <c r="EM294" s="66"/>
      <c r="EN294" s="66"/>
      <c r="EO294" s="66"/>
      <c r="EP294" s="66"/>
      <c r="EQ294" s="66"/>
      <c r="ER294" s="66"/>
      <c r="ES294" s="66"/>
      <c r="ET294" s="66"/>
      <c r="EU294" s="66"/>
      <c r="EV294" s="66"/>
      <c r="EW294" s="66"/>
      <c r="EX294" s="66"/>
      <c r="EY294" s="66"/>
      <c r="EZ294" s="66"/>
      <c r="FA294" s="66"/>
      <c r="FB294" s="66"/>
      <c r="FC294" s="66"/>
      <c r="FD294" s="66"/>
      <c r="FE294" s="66"/>
      <c r="FF294" s="66"/>
      <c r="FG294" s="66"/>
      <c r="FH294" s="66"/>
      <c r="FI294" s="66"/>
      <c r="FJ294" s="66"/>
      <c r="FK294" s="66"/>
      <c r="FL294" s="66"/>
      <c r="FM294" s="66"/>
      <c r="FN294" s="66"/>
      <c r="FO294" s="66"/>
      <c r="FP294" s="66"/>
      <c r="FQ294" s="66"/>
      <c r="FR294" s="66"/>
      <c r="FS294" s="66"/>
      <c r="FT294" s="67"/>
    </row>
    <row r="295" spans="2:176" ht="15.75" customHeight="1" x14ac:dyDescent="0.25">
      <c r="B295" s="415"/>
      <c r="C295" s="427"/>
      <c r="D295" s="427"/>
      <c r="E295" s="427"/>
      <c r="F295" s="427"/>
      <c r="G295" s="427"/>
      <c r="H295" s="427"/>
      <c r="I295" s="68" t="s">
        <v>287</v>
      </c>
      <c r="J295" s="69"/>
      <c r="K295" s="69"/>
      <c r="L295" s="69"/>
      <c r="M295" s="69"/>
      <c r="N295" s="69"/>
      <c r="O295" s="69"/>
      <c r="P295" s="69"/>
      <c r="Q295" s="69"/>
      <c r="R295" s="70"/>
      <c r="S295" s="71"/>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c r="CB295" s="72"/>
      <c r="CC295" s="72"/>
      <c r="CD295" s="72"/>
      <c r="CE295" s="72"/>
      <c r="CF295" s="72"/>
      <c r="CG295" s="72"/>
      <c r="CH295" s="72"/>
      <c r="CI295" s="72"/>
      <c r="CJ295" s="72"/>
      <c r="CK295" s="72"/>
      <c r="CL295" s="72"/>
      <c r="CM295" s="72"/>
      <c r="CN295" s="72"/>
      <c r="CO295" s="72"/>
      <c r="CP295" s="72"/>
      <c r="CQ295" s="72"/>
      <c r="CR295" s="72"/>
      <c r="CS295" s="72"/>
      <c r="CT295" s="72"/>
      <c r="CU295" s="72"/>
      <c r="CV295" s="72"/>
      <c r="CW295" s="72"/>
      <c r="CX295" s="72"/>
      <c r="CY295" s="72"/>
      <c r="CZ295" s="72"/>
      <c r="DA295" s="72"/>
      <c r="DB295" s="72"/>
      <c r="DC295" s="72"/>
      <c r="DD295" s="72"/>
      <c r="DE295" s="72"/>
      <c r="DF295" s="72"/>
      <c r="DG295" s="72"/>
      <c r="DH295" s="72"/>
      <c r="DI295" s="72"/>
      <c r="DJ295" s="72"/>
      <c r="DK295" s="72"/>
      <c r="DL295" s="72"/>
      <c r="DM295" s="72"/>
      <c r="DN295" s="72"/>
      <c r="DO295" s="72"/>
      <c r="DP295" s="72"/>
      <c r="DQ295" s="72"/>
      <c r="DR295" s="72"/>
      <c r="DS295" s="72"/>
      <c r="DT295" s="72"/>
      <c r="DU295" s="72"/>
      <c r="DV295" s="72"/>
      <c r="DW295" s="72"/>
      <c r="DX295" s="72"/>
      <c r="DY295" s="72"/>
      <c r="DZ295" s="72"/>
      <c r="EA295" s="72"/>
      <c r="EB295" s="72"/>
      <c r="EC295" s="72"/>
      <c r="ED295" s="72"/>
      <c r="EE295" s="72"/>
      <c r="EF295" s="72"/>
      <c r="EG295" s="72"/>
      <c r="EH295" s="72"/>
      <c r="EI295" s="72"/>
      <c r="EJ295" s="72"/>
      <c r="EK295" s="72"/>
      <c r="EL295" s="72"/>
      <c r="EM295" s="72"/>
      <c r="EN295" s="72"/>
      <c r="EO295" s="72"/>
      <c r="EP295" s="72"/>
      <c r="EQ295" s="72"/>
      <c r="ER295" s="72"/>
      <c r="ES295" s="72"/>
      <c r="ET295" s="72"/>
      <c r="EU295" s="72"/>
      <c r="EV295" s="72"/>
      <c r="EW295" s="72"/>
      <c r="EX295" s="72"/>
      <c r="EY295" s="72"/>
      <c r="EZ295" s="72"/>
      <c r="FA295" s="72"/>
      <c r="FB295" s="72"/>
      <c r="FC295" s="72"/>
      <c r="FD295" s="72"/>
      <c r="FE295" s="72"/>
      <c r="FF295" s="72"/>
      <c r="FG295" s="72"/>
      <c r="FH295" s="72"/>
      <c r="FI295" s="72"/>
      <c r="FJ295" s="72"/>
      <c r="FK295" s="72"/>
      <c r="FL295" s="72"/>
      <c r="FM295" s="72"/>
      <c r="FN295" s="72"/>
      <c r="FO295" s="72"/>
      <c r="FP295" s="72"/>
      <c r="FQ295" s="72"/>
      <c r="FR295" s="72"/>
      <c r="FS295" s="72"/>
      <c r="FT295" s="73"/>
    </row>
    <row r="296" spans="2:176" ht="15.75" customHeight="1" x14ac:dyDescent="0.25">
      <c r="B296" s="415"/>
      <c r="C296" s="427"/>
      <c r="D296" s="427"/>
      <c r="E296" s="427"/>
      <c r="F296" s="427"/>
      <c r="G296" s="427"/>
      <c r="H296" s="427"/>
      <c r="I296" s="68" t="s">
        <v>288</v>
      </c>
      <c r="J296" s="69"/>
      <c r="K296" s="69"/>
      <c r="L296" s="69"/>
      <c r="M296" s="69"/>
      <c r="N296" s="69"/>
      <c r="O296" s="69"/>
      <c r="P296" s="69"/>
      <c r="Q296" s="69"/>
      <c r="R296" s="70"/>
      <c r="S296" s="71"/>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c r="CC296" s="72"/>
      <c r="CD296" s="72"/>
      <c r="CE296" s="72"/>
      <c r="CF296" s="72"/>
      <c r="CG296" s="72"/>
      <c r="CH296" s="72"/>
      <c r="CI296" s="72"/>
      <c r="CJ296" s="72"/>
      <c r="CK296" s="72"/>
      <c r="CL296" s="72"/>
      <c r="CM296" s="72"/>
      <c r="CN296" s="72"/>
      <c r="CO296" s="72"/>
      <c r="CP296" s="72"/>
      <c r="CQ296" s="72"/>
      <c r="CR296" s="72"/>
      <c r="CS296" s="72"/>
      <c r="CT296" s="72"/>
      <c r="CU296" s="72"/>
      <c r="CV296" s="72"/>
      <c r="CW296" s="72"/>
      <c r="CX296" s="72"/>
      <c r="CY296" s="72"/>
      <c r="CZ296" s="72"/>
      <c r="DA296" s="72"/>
      <c r="DB296" s="72"/>
      <c r="DC296" s="72"/>
      <c r="DD296" s="72"/>
      <c r="DE296" s="72"/>
      <c r="DF296" s="72"/>
      <c r="DG296" s="72"/>
      <c r="DH296" s="72"/>
      <c r="DI296" s="72"/>
      <c r="DJ296" s="72"/>
      <c r="DK296" s="72"/>
      <c r="DL296" s="72"/>
      <c r="DM296" s="72"/>
      <c r="DN296" s="72"/>
      <c r="DO296" s="72"/>
      <c r="DP296" s="72"/>
      <c r="DQ296" s="72"/>
      <c r="DR296" s="72"/>
      <c r="DS296" s="72"/>
      <c r="DT296" s="72"/>
      <c r="DU296" s="72"/>
      <c r="DV296" s="72"/>
      <c r="DW296" s="72"/>
      <c r="DX296" s="72"/>
      <c r="DY296" s="72"/>
      <c r="DZ296" s="72"/>
      <c r="EA296" s="72"/>
      <c r="EB296" s="72"/>
      <c r="EC296" s="72"/>
      <c r="ED296" s="72"/>
      <c r="EE296" s="72"/>
      <c r="EF296" s="72"/>
      <c r="EG296" s="72"/>
      <c r="EH296" s="72"/>
      <c r="EI296" s="72"/>
      <c r="EJ296" s="72"/>
      <c r="EK296" s="72"/>
      <c r="EL296" s="72"/>
      <c r="EM296" s="72"/>
      <c r="EN296" s="72"/>
      <c r="EO296" s="72"/>
      <c r="EP296" s="72"/>
      <c r="EQ296" s="72"/>
      <c r="ER296" s="72"/>
      <c r="ES296" s="72"/>
      <c r="ET296" s="72"/>
      <c r="EU296" s="72"/>
      <c r="EV296" s="72"/>
      <c r="EW296" s="72"/>
      <c r="EX296" s="72"/>
      <c r="EY296" s="72"/>
      <c r="EZ296" s="72"/>
      <c r="FA296" s="72"/>
      <c r="FB296" s="72"/>
      <c r="FC296" s="72"/>
      <c r="FD296" s="72"/>
      <c r="FE296" s="72"/>
      <c r="FF296" s="72"/>
      <c r="FG296" s="72"/>
      <c r="FH296" s="72"/>
      <c r="FI296" s="72"/>
      <c r="FJ296" s="72"/>
      <c r="FK296" s="72"/>
      <c r="FL296" s="72"/>
      <c r="FM296" s="72"/>
      <c r="FN296" s="72"/>
      <c r="FO296" s="72"/>
      <c r="FP296" s="72"/>
      <c r="FQ296" s="72"/>
      <c r="FR296" s="72"/>
      <c r="FS296" s="72"/>
      <c r="FT296" s="73"/>
    </row>
    <row r="297" spans="2:176" ht="15.75" customHeight="1" thickBot="1" x14ac:dyDescent="0.3">
      <c r="B297" s="416"/>
      <c r="C297" s="428"/>
      <c r="D297" s="428"/>
      <c r="E297" s="428"/>
      <c r="F297" s="428"/>
      <c r="G297" s="428"/>
      <c r="H297" s="428"/>
      <c r="I297" s="74" t="s">
        <v>289</v>
      </c>
      <c r="J297" s="75"/>
      <c r="K297" s="75"/>
      <c r="L297" s="75"/>
      <c r="M297" s="75"/>
      <c r="N297" s="75"/>
      <c r="O297" s="75"/>
      <c r="P297" s="75"/>
      <c r="Q297" s="75"/>
      <c r="R297" s="76"/>
      <c r="S297" s="77"/>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78"/>
      <c r="CQ297" s="78"/>
      <c r="CR297" s="78"/>
      <c r="CS297" s="78"/>
      <c r="CT297" s="78"/>
      <c r="CU297" s="78"/>
      <c r="CV297" s="78"/>
      <c r="CW297" s="78"/>
      <c r="CX297" s="78"/>
      <c r="CY297" s="78"/>
      <c r="CZ297" s="78"/>
      <c r="DA297" s="78"/>
      <c r="DB297" s="78"/>
      <c r="DC297" s="78"/>
      <c r="DD297" s="78"/>
      <c r="DE297" s="78"/>
      <c r="DF297" s="78"/>
      <c r="DG297" s="78"/>
      <c r="DH297" s="78"/>
      <c r="DI297" s="78"/>
      <c r="DJ297" s="78"/>
      <c r="DK297" s="78"/>
      <c r="DL297" s="78"/>
      <c r="DM297" s="78"/>
      <c r="DN297" s="78"/>
      <c r="DO297" s="78"/>
      <c r="DP297" s="78"/>
      <c r="DQ297" s="78"/>
      <c r="DR297" s="78"/>
      <c r="DS297" s="78"/>
      <c r="DT297" s="78"/>
      <c r="DU297" s="78"/>
      <c r="DV297" s="78"/>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78"/>
      <c r="EW297" s="78"/>
      <c r="EX297" s="78"/>
      <c r="EY297" s="78"/>
      <c r="EZ297" s="78"/>
      <c r="FA297" s="78"/>
      <c r="FB297" s="78"/>
      <c r="FC297" s="78"/>
      <c r="FD297" s="78"/>
      <c r="FE297" s="78"/>
      <c r="FF297" s="78"/>
      <c r="FG297" s="78"/>
      <c r="FH297" s="78"/>
      <c r="FI297" s="78"/>
      <c r="FJ297" s="78"/>
      <c r="FK297" s="78"/>
      <c r="FL297" s="78"/>
      <c r="FM297" s="78"/>
      <c r="FN297" s="78"/>
      <c r="FO297" s="78"/>
      <c r="FP297" s="78"/>
      <c r="FQ297" s="78"/>
      <c r="FR297" s="78"/>
      <c r="FS297" s="78"/>
      <c r="FT297" s="79"/>
    </row>
    <row r="298" spans="2:176" ht="15.75" customHeight="1" x14ac:dyDescent="0.25">
      <c r="B298" s="414" t="s">
        <v>1483</v>
      </c>
      <c r="C298" s="417"/>
      <c r="D298" s="418"/>
      <c r="E298" s="418"/>
      <c r="F298" s="418"/>
      <c r="G298" s="418"/>
      <c r="H298" s="419"/>
      <c r="I298" s="62" t="s">
        <v>285</v>
      </c>
      <c r="J298" s="63"/>
      <c r="K298" s="63"/>
      <c r="L298" s="63"/>
      <c r="M298" s="63"/>
      <c r="N298" s="63"/>
      <c r="O298" s="63"/>
      <c r="P298" s="63"/>
      <c r="Q298" s="63"/>
      <c r="R298" s="64"/>
      <c r="S298" s="65"/>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66"/>
      <c r="CW298" s="66"/>
      <c r="CX298" s="66"/>
      <c r="CY298" s="66"/>
      <c r="CZ298" s="66"/>
      <c r="DA298" s="66"/>
      <c r="DB298" s="66"/>
      <c r="DC298" s="66"/>
      <c r="DD298" s="66"/>
      <c r="DE298" s="66"/>
      <c r="DF298" s="66"/>
      <c r="DG298" s="66"/>
      <c r="DH298" s="66"/>
      <c r="DI298" s="66"/>
      <c r="DJ298" s="66"/>
      <c r="DK298" s="66"/>
      <c r="DL298" s="66"/>
      <c r="DM298" s="66"/>
      <c r="DN298" s="66"/>
      <c r="DO298" s="66"/>
      <c r="DP298" s="66"/>
      <c r="DQ298" s="66"/>
      <c r="DR298" s="66"/>
      <c r="DS298" s="66"/>
      <c r="DT298" s="66"/>
      <c r="DU298" s="66"/>
      <c r="DV298" s="66"/>
      <c r="DW298" s="66"/>
      <c r="DX298" s="66"/>
      <c r="DY298" s="66"/>
      <c r="DZ298" s="66"/>
      <c r="EA298" s="66"/>
      <c r="EB298" s="66"/>
      <c r="EC298" s="66"/>
      <c r="ED298" s="66"/>
      <c r="EE298" s="66"/>
      <c r="EF298" s="66"/>
      <c r="EG298" s="66"/>
      <c r="EH298" s="66"/>
      <c r="EI298" s="66"/>
      <c r="EJ298" s="66"/>
      <c r="EK298" s="66"/>
      <c r="EL298" s="66"/>
      <c r="EM298" s="66"/>
      <c r="EN298" s="66"/>
      <c r="EO298" s="66"/>
      <c r="EP298" s="66"/>
      <c r="EQ298" s="66"/>
      <c r="ER298" s="66"/>
      <c r="ES298" s="66"/>
      <c r="ET298" s="66"/>
      <c r="EU298" s="66"/>
      <c r="EV298" s="66"/>
      <c r="EW298" s="66"/>
      <c r="EX298" s="66"/>
      <c r="EY298" s="66"/>
      <c r="EZ298" s="66"/>
      <c r="FA298" s="66"/>
      <c r="FB298" s="66"/>
      <c r="FC298" s="66"/>
      <c r="FD298" s="66"/>
      <c r="FE298" s="66"/>
      <c r="FF298" s="66"/>
      <c r="FG298" s="66"/>
      <c r="FH298" s="66"/>
      <c r="FI298" s="66"/>
      <c r="FJ298" s="66"/>
      <c r="FK298" s="66"/>
      <c r="FL298" s="66"/>
      <c r="FM298" s="66"/>
      <c r="FN298" s="66"/>
      <c r="FO298" s="66"/>
      <c r="FP298" s="66"/>
      <c r="FQ298" s="66"/>
      <c r="FR298" s="66"/>
      <c r="FS298" s="66"/>
      <c r="FT298" s="67"/>
    </row>
    <row r="299" spans="2:176" ht="15.75" customHeight="1" x14ac:dyDescent="0.25">
      <c r="B299" s="415"/>
      <c r="C299" s="420"/>
      <c r="D299" s="421"/>
      <c r="E299" s="421"/>
      <c r="F299" s="421"/>
      <c r="G299" s="421"/>
      <c r="H299" s="422"/>
      <c r="I299" s="68" t="s">
        <v>287</v>
      </c>
      <c r="J299" s="69"/>
      <c r="K299" s="69"/>
      <c r="L299" s="69"/>
      <c r="M299" s="69"/>
      <c r="N299" s="69"/>
      <c r="O299" s="69"/>
      <c r="P299" s="69"/>
      <c r="Q299" s="69"/>
      <c r="R299" s="70"/>
      <c r="S299" s="71"/>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c r="CB299" s="72"/>
      <c r="CC299" s="72"/>
      <c r="CD299" s="72"/>
      <c r="CE299" s="72"/>
      <c r="CF299" s="72"/>
      <c r="CG299" s="72"/>
      <c r="CH299" s="72"/>
      <c r="CI299" s="72"/>
      <c r="CJ299" s="72"/>
      <c r="CK299" s="72"/>
      <c r="CL299" s="72"/>
      <c r="CM299" s="72"/>
      <c r="CN299" s="72"/>
      <c r="CO299" s="72"/>
      <c r="CP299" s="72"/>
      <c r="CQ299" s="72"/>
      <c r="CR299" s="72"/>
      <c r="CS299" s="72"/>
      <c r="CT299" s="72"/>
      <c r="CU299" s="72"/>
      <c r="CV299" s="72"/>
      <c r="CW299" s="72"/>
      <c r="CX299" s="72"/>
      <c r="CY299" s="72"/>
      <c r="CZ299" s="72"/>
      <c r="DA299" s="72"/>
      <c r="DB299" s="72"/>
      <c r="DC299" s="72"/>
      <c r="DD299" s="72"/>
      <c r="DE299" s="72"/>
      <c r="DF299" s="72"/>
      <c r="DG299" s="72"/>
      <c r="DH299" s="72"/>
      <c r="DI299" s="72"/>
      <c r="DJ299" s="72"/>
      <c r="DK299" s="72"/>
      <c r="DL299" s="72"/>
      <c r="DM299" s="72"/>
      <c r="DN299" s="72"/>
      <c r="DO299" s="72"/>
      <c r="DP299" s="72"/>
      <c r="DQ299" s="72"/>
      <c r="DR299" s="72"/>
      <c r="DS299" s="72"/>
      <c r="DT299" s="72"/>
      <c r="DU299" s="72"/>
      <c r="DV299" s="72"/>
      <c r="DW299" s="72"/>
      <c r="DX299" s="72"/>
      <c r="DY299" s="72"/>
      <c r="DZ299" s="72"/>
      <c r="EA299" s="72"/>
      <c r="EB299" s="72"/>
      <c r="EC299" s="72"/>
      <c r="ED299" s="72"/>
      <c r="EE299" s="72"/>
      <c r="EF299" s="72"/>
      <c r="EG299" s="72"/>
      <c r="EH299" s="72"/>
      <c r="EI299" s="72"/>
      <c r="EJ299" s="72"/>
      <c r="EK299" s="72"/>
      <c r="EL299" s="72"/>
      <c r="EM299" s="72"/>
      <c r="EN299" s="72"/>
      <c r="EO299" s="72"/>
      <c r="EP299" s="72"/>
      <c r="EQ299" s="72"/>
      <c r="ER299" s="72"/>
      <c r="ES299" s="72"/>
      <c r="ET299" s="72"/>
      <c r="EU299" s="72"/>
      <c r="EV299" s="72"/>
      <c r="EW299" s="72"/>
      <c r="EX299" s="72"/>
      <c r="EY299" s="72"/>
      <c r="EZ299" s="72"/>
      <c r="FA299" s="72"/>
      <c r="FB299" s="72"/>
      <c r="FC299" s="72"/>
      <c r="FD299" s="72"/>
      <c r="FE299" s="72"/>
      <c r="FF299" s="72"/>
      <c r="FG299" s="72"/>
      <c r="FH299" s="72"/>
      <c r="FI299" s="72"/>
      <c r="FJ299" s="72"/>
      <c r="FK299" s="72"/>
      <c r="FL299" s="72"/>
      <c r="FM299" s="72"/>
      <c r="FN299" s="72"/>
      <c r="FO299" s="72"/>
      <c r="FP299" s="72"/>
      <c r="FQ299" s="72"/>
      <c r="FR299" s="72"/>
      <c r="FS299" s="72"/>
      <c r="FT299" s="73"/>
    </row>
    <row r="300" spans="2:176" ht="15.75" customHeight="1" x14ac:dyDescent="0.25">
      <c r="B300" s="415"/>
      <c r="C300" s="420"/>
      <c r="D300" s="421"/>
      <c r="E300" s="421"/>
      <c r="F300" s="421"/>
      <c r="G300" s="421"/>
      <c r="H300" s="422"/>
      <c r="I300" s="68" t="s">
        <v>288</v>
      </c>
      <c r="J300" s="69"/>
      <c r="K300" s="69"/>
      <c r="L300" s="69"/>
      <c r="M300" s="69"/>
      <c r="N300" s="69"/>
      <c r="O300" s="69"/>
      <c r="P300" s="69"/>
      <c r="Q300" s="69"/>
      <c r="R300" s="70"/>
      <c r="S300" s="71"/>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c r="CB300" s="72"/>
      <c r="CC300" s="72"/>
      <c r="CD300" s="72"/>
      <c r="CE300" s="72"/>
      <c r="CF300" s="72"/>
      <c r="CG300" s="72"/>
      <c r="CH300" s="72"/>
      <c r="CI300" s="72"/>
      <c r="CJ300" s="72"/>
      <c r="CK300" s="72"/>
      <c r="CL300" s="72"/>
      <c r="CM300" s="72"/>
      <c r="CN300" s="72"/>
      <c r="CO300" s="72"/>
      <c r="CP300" s="72"/>
      <c r="CQ300" s="72"/>
      <c r="CR300" s="72"/>
      <c r="CS300" s="72"/>
      <c r="CT300" s="72"/>
      <c r="CU300" s="72"/>
      <c r="CV300" s="72"/>
      <c r="CW300" s="72"/>
      <c r="CX300" s="72"/>
      <c r="CY300" s="72"/>
      <c r="CZ300" s="72"/>
      <c r="DA300" s="72"/>
      <c r="DB300" s="72"/>
      <c r="DC300" s="72"/>
      <c r="DD300" s="72"/>
      <c r="DE300" s="72"/>
      <c r="DF300" s="72"/>
      <c r="DG300" s="72"/>
      <c r="DH300" s="72"/>
      <c r="DI300" s="72"/>
      <c r="DJ300" s="72"/>
      <c r="DK300" s="72"/>
      <c r="DL300" s="72"/>
      <c r="DM300" s="72"/>
      <c r="DN300" s="72"/>
      <c r="DO300" s="72"/>
      <c r="DP300" s="72"/>
      <c r="DQ300" s="72"/>
      <c r="DR300" s="72"/>
      <c r="DS300" s="72"/>
      <c r="DT300" s="72"/>
      <c r="DU300" s="72"/>
      <c r="DV300" s="72"/>
      <c r="DW300" s="72"/>
      <c r="DX300" s="72"/>
      <c r="DY300" s="72"/>
      <c r="DZ300" s="72"/>
      <c r="EA300" s="72"/>
      <c r="EB300" s="72"/>
      <c r="EC300" s="72"/>
      <c r="ED300" s="72"/>
      <c r="EE300" s="72"/>
      <c r="EF300" s="72"/>
      <c r="EG300" s="72"/>
      <c r="EH300" s="72"/>
      <c r="EI300" s="72"/>
      <c r="EJ300" s="72"/>
      <c r="EK300" s="72"/>
      <c r="EL300" s="72"/>
      <c r="EM300" s="72"/>
      <c r="EN300" s="72"/>
      <c r="EO300" s="72"/>
      <c r="EP300" s="72"/>
      <c r="EQ300" s="72"/>
      <c r="ER300" s="72"/>
      <c r="ES300" s="72"/>
      <c r="ET300" s="72"/>
      <c r="EU300" s="72"/>
      <c r="EV300" s="72"/>
      <c r="EW300" s="72"/>
      <c r="EX300" s="72"/>
      <c r="EY300" s="72"/>
      <c r="EZ300" s="72"/>
      <c r="FA300" s="72"/>
      <c r="FB300" s="72"/>
      <c r="FC300" s="72"/>
      <c r="FD300" s="72"/>
      <c r="FE300" s="72"/>
      <c r="FF300" s="72"/>
      <c r="FG300" s="72"/>
      <c r="FH300" s="72"/>
      <c r="FI300" s="72"/>
      <c r="FJ300" s="72"/>
      <c r="FK300" s="72"/>
      <c r="FL300" s="72"/>
      <c r="FM300" s="72"/>
      <c r="FN300" s="72"/>
      <c r="FO300" s="72"/>
      <c r="FP300" s="72"/>
      <c r="FQ300" s="72"/>
      <c r="FR300" s="72"/>
      <c r="FS300" s="72"/>
      <c r="FT300" s="73"/>
    </row>
    <row r="301" spans="2:176" ht="15.75" customHeight="1" thickBot="1" x14ac:dyDescent="0.3">
      <c r="B301" s="416"/>
      <c r="C301" s="423"/>
      <c r="D301" s="424"/>
      <c r="E301" s="424"/>
      <c r="F301" s="424"/>
      <c r="G301" s="424"/>
      <c r="H301" s="425"/>
      <c r="I301" s="74" t="s">
        <v>289</v>
      </c>
      <c r="J301" s="75"/>
      <c r="K301" s="75"/>
      <c r="L301" s="75"/>
      <c r="M301" s="75"/>
      <c r="N301" s="75"/>
      <c r="O301" s="75"/>
      <c r="P301" s="75"/>
      <c r="Q301" s="75"/>
      <c r="R301" s="76"/>
      <c r="S301" s="77"/>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c r="CD301" s="78"/>
      <c r="CE301" s="78"/>
      <c r="CF301" s="78"/>
      <c r="CG301" s="78"/>
      <c r="CH301" s="78"/>
      <c r="CI301" s="78"/>
      <c r="CJ301" s="78"/>
      <c r="CK301" s="78"/>
      <c r="CL301" s="78"/>
      <c r="CM301" s="78"/>
      <c r="CN301" s="78"/>
      <c r="CO301" s="78"/>
      <c r="CP301" s="78"/>
      <c r="CQ301" s="78"/>
      <c r="CR301" s="78"/>
      <c r="CS301" s="78"/>
      <c r="CT301" s="78"/>
      <c r="CU301" s="78"/>
      <c r="CV301" s="78"/>
      <c r="CW301" s="78"/>
      <c r="CX301" s="78"/>
      <c r="CY301" s="78"/>
      <c r="CZ301" s="78"/>
      <c r="DA301" s="78"/>
      <c r="DB301" s="78"/>
      <c r="DC301" s="78"/>
      <c r="DD301" s="78"/>
      <c r="DE301" s="78"/>
      <c r="DF301" s="78"/>
      <c r="DG301" s="78"/>
      <c r="DH301" s="78"/>
      <c r="DI301" s="78"/>
      <c r="DJ301" s="78"/>
      <c r="DK301" s="78"/>
      <c r="DL301" s="78"/>
      <c r="DM301" s="78"/>
      <c r="DN301" s="78"/>
      <c r="DO301" s="78"/>
      <c r="DP301" s="78"/>
      <c r="DQ301" s="78"/>
      <c r="DR301" s="78"/>
      <c r="DS301" s="78"/>
      <c r="DT301" s="78"/>
      <c r="DU301" s="78"/>
      <c r="DV301" s="78"/>
      <c r="DW301" s="78"/>
      <c r="DX301" s="78"/>
      <c r="DY301" s="78"/>
      <c r="DZ301" s="78"/>
      <c r="EA301" s="78"/>
      <c r="EB301" s="78"/>
      <c r="EC301" s="78"/>
      <c r="ED301" s="78"/>
      <c r="EE301" s="78"/>
      <c r="EF301" s="78"/>
      <c r="EG301" s="78"/>
      <c r="EH301" s="78"/>
      <c r="EI301" s="78"/>
      <c r="EJ301" s="78"/>
      <c r="EK301" s="78"/>
      <c r="EL301" s="78"/>
      <c r="EM301" s="78"/>
      <c r="EN301" s="78"/>
      <c r="EO301" s="78"/>
      <c r="EP301" s="78"/>
      <c r="EQ301" s="78"/>
      <c r="ER301" s="78"/>
      <c r="ES301" s="78"/>
      <c r="ET301" s="78"/>
      <c r="EU301" s="78"/>
      <c r="EV301" s="78"/>
      <c r="EW301" s="78"/>
      <c r="EX301" s="78"/>
      <c r="EY301" s="78"/>
      <c r="EZ301" s="78"/>
      <c r="FA301" s="78"/>
      <c r="FB301" s="78"/>
      <c r="FC301" s="78"/>
      <c r="FD301" s="78"/>
      <c r="FE301" s="78"/>
      <c r="FF301" s="78"/>
      <c r="FG301" s="78"/>
      <c r="FH301" s="78"/>
      <c r="FI301" s="78"/>
      <c r="FJ301" s="78"/>
      <c r="FK301" s="78"/>
      <c r="FL301" s="78"/>
      <c r="FM301" s="78"/>
      <c r="FN301" s="78"/>
      <c r="FO301" s="78"/>
      <c r="FP301" s="78"/>
      <c r="FQ301" s="78"/>
      <c r="FR301" s="78"/>
      <c r="FS301" s="78"/>
      <c r="FT301" s="79"/>
    </row>
    <row r="302" spans="2:176" ht="15.75" customHeight="1" x14ac:dyDescent="0.25">
      <c r="B302" s="414" t="s">
        <v>1484</v>
      </c>
      <c r="C302" s="417"/>
      <c r="D302" s="418"/>
      <c r="E302" s="418"/>
      <c r="F302" s="418"/>
      <c r="G302" s="418"/>
      <c r="H302" s="419"/>
      <c r="I302" s="62" t="s">
        <v>285</v>
      </c>
      <c r="J302" s="63"/>
      <c r="K302" s="63"/>
      <c r="L302" s="63"/>
      <c r="M302" s="63"/>
      <c r="N302" s="63"/>
      <c r="O302" s="63"/>
      <c r="P302" s="63"/>
      <c r="Q302" s="63"/>
      <c r="R302" s="64"/>
      <c r="S302" s="65"/>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66"/>
      <c r="EE302" s="66"/>
      <c r="EF302" s="66"/>
      <c r="EG302" s="66"/>
      <c r="EH302" s="66"/>
      <c r="EI302" s="66"/>
      <c r="EJ302" s="66"/>
      <c r="EK302" s="66"/>
      <c r="EL302" s="66"/>
      <c r="EM302" s="66"/>
      <c r="EN302" s="66"/>
      <c r="EO302" s="66"/>
      <c r="EP302" s="66"/>
      <c r="EQ302" s="66"/>
      <c r="ER302" s="66"/>
      <c r="ES302" s="66"/>
      <c r="ET302" s="66"/>
      <c r="EU302" s="66"/>
      <c r="EV302" s="66"/>
      <c r="EW302" s="66"/>
      <c r="EX302" s="66"/>
      <c r="EY302" s="66"/>
      <c r="EZ302" s="66"/>
      <c r="FA302" s="66"/>
      <c r="FB302" s="66"/>
      <c r="FC302" s="66"/>
      <c r="FD302" s="66"/>
      <c r="FE302" s="66"/>
      <c r="FF302" s="66"/>
      <c r="FG302" s="66"/>
      <c r="FH302" s="66"/>
      <c r="FI302" s="66"/>
      <c r="FJ302" s="66"/>
      <c r="FK302" s="66"/>
      <c r="FL302" s="66"/>
      <c r="FM302" s="66"/>
      <c r="FN302" s="66"/>
      <c r="FO302" s="66"/>
      <c r="FP302" s="66"/>
      <c r="FQ302" s="66"/>
      <c r="FR302" s="66"/>
      <c r="FS302" s="66"/>
      <c r="FT302" s="67"/>
    </row>
    <row r="303" spans="2:176" ht="15.75" customHeight="1" x14ac:dyDescent="0.25">
      <c r="B303" s="415"/>
      <c r="C303" s="420"/>
      <c r="D303" s="421"/>
      <c r="E303" s="421"/>
      <c r="F303" s="421"/>
      <c r="G303" s="421"/>
      <c r="H303" s="422"/>
      <c r="I303" s="68" t="s">
        <v>287</v>
      </c>
      <c r="J303" s="69"/>
      <c r="K303" s="69"/>
      <c r="L303" s="69"/>
      <c r="M303" s="69"/>
      <c r="N303" s="69"/>
      <c r="O303" s="69"/>
      <c r="P303" s="69"/>
      <c r="Q303" s="69"/>
      <c r="R303" s="70"/>
      <c r="S303" s="71"/>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c r="CB303" s="72"/>
      <c r="CC303" s="72"/>
      <c r="CD303" s="72"/>
      <c r="CE303" s="72"/>
      <c r="CF303" s="72"/>
      <c r="CG303" s="72"/>
      <c r="CH303" s="72"/>
      <c r="CI303" s="72"/>
      <c r="CJ303" s="72"/>
      <c r="CK303" s="72"/>
      <c r="CL303" s="72"/>
      <c r="CM303" s="72"/>
      <c r="CN303" s="72"/>
      <c r="CO303" s="72"/>
      <c r="CP303" s="72"/>
      <c r="CQ303" s="72"/>
      <c r="CR303" s="72"/>
      <c r="CS303" s="72"/>
      <c r="CT303" s="72"/>
      <c r="CU303" s="72"/>
      <c r="CV303" s="72"/>
      <c r="CW303" s="72"/>
      <c r="CX303" s="72"/>
      <c r="CY303" s="72"/>
      <c r="CZ303" s="72"/>
      <c r="DA303" s="72"/>
      <c r="DB303" s="72"/>
      <c r="DC303" s="72"/>
      <c r="DD303" s="72"/>
      <c r="DE303" s="72"/>
      <c r="DF303" s="72"/>
      <c r="DG303" s="72"/>
      <c r="DH303" s="72"/>
      <c r="DI303" s="72"/>
      <c r="DJ303" s="72"/>
      <c r="DK303" s="72"/>
      <c r="DL303" s="72"/>
      <c r="DM303" s="72"/>
      <c r="DN303" s="72"/>
      <c r="DO303" s="72"/>
      <c r="DP303" s="72"/>
      <c r="DQ303" s="72"/>
      <c r="DR303" s="72"/>
      <c r="DS303" s="72"/>
      <c r="DT303" s="72"/>
      <c r="DU303" s="72"/>
      <c r="DV303" s="72"/>
      <c r="DW303" s="72"/>
      <c r="DX303" s="72"/>
      <c r="DY303" s="72"/>
      <c r="DZ303" s="72"/>
      <c r="EA303" s="72"/>
      <c r="EB303" s="72"/>
      <c r="EC303" s="72"/>
      <c r="ED303" s="72"/>
      <c r="EE303" s="72"/>
      <c r="EF303" s="72"/>
      <c r="EG303" s="72"/>
      <c r="EH303" s="72"/>
      <c r="EI303" s="72"/>
      <c r="EJ303" s="72"/>
      <c r="EK303" s="72"/>
      <c r="EL303" s="72"/>
      <c r="EM303" s="72"/>
      <c r="EN303" s="72"/>
      <c r="EO303" s="72"/>
      <c r="EP303" s="72"/>
      <c r="EQ303" s="72"/>
      <c r="ER303" s="72"/>
      <c r="ES303" s="72"/>
      <c r="ET303" s="72"/>
      <c r="EU303" s="72"/>
      <c r="EV303" s="72"/>
      <c r="EW303" s="72"/>
      <c r="EX303" s="72"/>
      <c r="EY303" s="72"/>
      <c r="EZ303" s="72"/>
      <c r="FA303" s="72"/>
      <c r="FB303" s="72"/>
      <c r="FC303" s="72"/>
      <c r="FD303" s="72"/>
      <c r="FE303" s="72"/>
      <c r="FF303" s="72"/>
      <c r="FG303" s="72"/>
      <c r="FH303" s="72"/>
      <c r="FI303" s="72"/>
      <c r="FJ303" s="72"/>
      <c r="FK303" s="72"/>
      <c r="FL303" s="72"/>
      <c r="FM303" s="72"/>
      <c r="FN303" s="72"/>
      <c r="FO303" s="72"/>
      <c r="FP303" s="72"/>
      <c r="FQ303" s="72"/>
      <c r="FR303" s="72"/>
      <c r="FS303" s="72"/>
      <c r="FT303" s="73"/>
    </row>
    <row r="304" spans="2:176" ht="15.75" customHeight="1" x14ac:dyDescent="0.25">
      <c r="B304" s="415"/>
      <c r="C304" s="420"/>
      <c r="D304" s="421"/>
      <c r="E304" s="421"/>
      <c r="F304" s="421"/>
      <c r="G304" s="421"/>
      <c r="H304" s="422"/>
      <c r="I304" s="68" t="s">
        <v>288</v>
      </c>
      <c r="J304" s="69"/>
      <c r="K304" s="69"/>
      <c r="L304" s="69"/>
      <c r="M304" s="69"/>
      <c r="N304" s="69"/>
      <c r="O304" s="69"/>
      <c r="P304" s="69"/>
      <c r="Q304" s="69"/>
      <c r="R304" s="70"/>
      <c r="S304" s="71"/>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c r="CB304" s="72"/>
      <c r="CC304" s="72"/>
      <c r="CD304" s="72"/>
      <c r="CE304" s="72"/>
      <c r="CF304" s="72"/>
      <c r="CG304" s="72"/>
      <c r="CH304" s="72"/>
      <c r="CI304" s="72"/>
      <c r="CJ304" s="72"/>
      <c r="CK304" s="72"/>
      <c r="CL304" s="72"/>
      <c r="CM304" s="72"/>
      <c r="CN304" s="72"/>
      <c r="CO304" s="72"/>
      <c r="CP304" s="72"/>
      <c r="CQ304" s="72"/>
      <c r="CR304" s="72"/>
      <c r="CS304" s="72"/>
      <c r="CT304" s="72"/>
      <c r="CU304" s="72"/>
      <c r="CV304" s="72"/>
      <c r="CW304" s="72"/>
      <c r="CX304" s="72"/>
      <c r="CY304" s="72"/>
      <c r="CZ304" s="72"/>
      <c r="DA304" s="72"/>
      <c r="DB304" s="72"/>
      <c r="DC304" s="72"/>
      <c r="DD304" s="72"/>
      <c r="DE304" s="72"/>
      <c r="DF304" s="72"/>
      <c r="DG304" s="72"/>
      <c r="DH304" s="72"/>
      <c r="DI304" s="72"/>
      <c r="DJ304" s="72"/>
      <c r="DK304" s="72"/>
      <c r="DL304" s="72"/>
      <c r="DM304" s="72"/>
      <c r="DN304" s="72"/>
      <c r="DO304" s="72"/>
      <c r="DP304" s="72"/>
      <c r="DQ304" s="72"/>
      <c r="DR304" s="72"/>
      <c r="DS304" s="72"/>
      <c r="DT304" s="72"/>
      <c r="DU304" s="72"/>
      <c r="DV304" s="72"/>
      <c r="DW304" s="72"/>
      <c r="DX304" s="72"/>
      <c r="DY304" s="72"/>
      <c r="DZ304" s="72"/>
      <c r="EA304" s="72"/>
      <c r="EB304" s="72"/>
      <c r="EC304" s="72"/>
      <c r="ED304" s="72"/>
      <c r="EE304" s="72"/>
      <c r="EF304" s="72"/>
      <c r="EG304" s="72"/>
      <c r="EH304" s="72"/>
      <c r="EI304" s="72"/>
      <c r="EJ304" s="72"/>
      <c r="EK304" s="72"/>
      <c r="EL304" s="72"/>
      <c r="EM304" s="72"/>
      <c r="EN304" s="72"/>
      <c r="EO304" s="72"/>
      <c r="EP304" s="72"/>
      <c r="EQ304" s="72"/>
      <c r="ER304" s="72"/>
      <c r="ES304" s="72"/>
      <c r="ET304" s="72"/>
      <c r="EU304" s="72"/>
      <c r="EV304" s="72"/>
      <c r="EW304" s="72"/>
      <c r="EX304" s="72"/>
      <c r="EY304" s="72"/>
      <c r="EZ304" s="72"/>
      <c r="FA304" s="72"/>
      <c r="FB304" s="72"/>
      <c r="FC304" s="72"/>
      <c r="FD304" s="72"/>
      <c r="FE304" s="72"/>
      <c r="FF304" s="72"/>
      <c r="FG304" s="72"/>
      <c r="FH304" s="72"/>
      <c r="FI304" s="72"/>
      <c r="FJ304" s="72"/>
      <c r="FK304" s="72"/>
      <c r="FL304" s="72"/>
      <c r="FM304" s="72"/>
      <c r="FN304" s="72"/>
      <c r="FO304" s="72"/>
      <c r="FP304" s="72"/>
      <c r="FQ304" s="72"/>
      <c r="FR304" s="72"/>
      <c r="FS304" s="72"/>
      <c r="FT304" s="73"/>
    </row>
    <row r="305" spans="2:176" ht="15.75" customHeight="1" thickBot="1" x14ac:dyDescent="0.3">
      <c r="B305" s="416"/>
      <c r="C305" s="423"/>
      <c r="D305" s="424"/>
      <c r="E305" s="424"/>
      <c r="F305" s="424"/>
      <c r="G305" s="424"/>
      <c r="H305" s="425"/>
      <c r="I305" s="74" t="s">
        <v>289</v>
      </c>
      <c r="J305" s="75"/>
      <c r="K305" s="75"/>
      <c r="L305" s="75"/>
      <c r="M305" s="75"/>
      <c r="N305" s="75"/>
      <c r="O305" s="75"/>
      <c r="P305" s="75"/>
      <c r="Q305" s="75"/>
      <c r="R305" s="76"/>
      <c r="S305" s="77"/>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c r="CD305" s="78"/>
      <c r="CE305" s="78"/>
      <c r="CF305" s="78"/>
      <c r="CG305" s="78"/>
      <c r="CH305" s="78"/>
      <c r="CI305" s="78"/>
      <c r="CJ305" s="78"/>
      <c r="CK305" s="78"/>
      <c r="CL305" s="78"/>
      <c r="CM305" s="78"/>
      <c r="CN305" s="78"/>
      <c r="CO305" s="78"/>
      <c r="CP305" s="78"/>
      <c r="CQ305" s="78"/>
      <c r="CR305" s="78"/>
      <c r="CS305" s="78"/>
      <c r="CT305" s="78"/>
      <c r="CU305" s="78"/>
      <c r="CV305" s="78"/>
      <c r="CW305" s="78"/>
      <c r="CX305" s="78"/>
      <c r="CY305" s="78"/>
      <c r="CZ305" s="78"/>
      <c r="DA305" s="78"/>
      <c r="DB305" s="78"/>
      <c r="DC305" s="78"/>
      <c r="DD305" s="78"/>
      <c r="DE305" s="78"/>
      <c r="DF305" s="78"/>
      <c r="DG305" s="78"/>
      <c r="DH305" s="78"/>
      <c r="DI305" s="78"/>
      <c r="DJ305" s="78"/>
      <c r="DK305" s="78"/>
      <c r="DL305" s="78"/>
      <c r="DM305" s="78"/>
      <c r="DN305" s="78"/>
      <c r="DO305" s="78"/>
      <c r="DP305" s="78"/>
      <c r="DQ305" s="78"/>
      <c r="DR305" s="78"/>
      <c r="DS305" s="78"/>
      <c r="DT305" s="78"/>
      <c r="DU305" s="78"/>
      <c r="DV305" s="78"/>
      <c r="DW305" s="78"/>
      <c r="DX305" s="78"/>
      <c r="DY305" s="78"/>
      <c r="DZ305" s="78"/>
      <c r="EA305" s="78"/>
      <c r="EB305" s="78"/>
      <c r="EC305" s="78"/>
      <c r="ED305" s="78"/>
      <c r="EE305" s="78"/>
      <c r="EF305" s="78"/>
      <c r="EG305" s="78"/>
      <c r="EH305" s="78"/>
      <c r="EI305" s="78"/>
      <c r="EJ305" s="78"/>
      <c r="EK305" s="78"/>
      <c r="EL305" s="78"/>
      <c r="EM305" s="78"/>
      <c r="EN305" s="78"/>
      <c r="EO305" s="78"/>
      <c r="EP305" s="78"/>
      <c r="EQ305" s="78"/>
      <c r="ER305" s="78"/>
      <c r="ES305" s="78"/>
      <c r="ET305" s="78"/>
      <c r="EU305" s="78"/>
      <c r="EV305" s="78"/>
      <c r="EW305" s="78"/>
      <c r="EX305" s="78"/>
      <c r="EY305" s="78"/>
      <c r="EZ305" s="78"/>
      <c r="FA305" s="78"/>
      <c r="FB305" s="78"/>
      <c r="FC305" s="78"/>
      <c r="FD305" s="78"/>
      <c r="FE305" s="78"/>
      <c r="FF305" s="78"/>
      <c r="FG305" s="78"/>
      <c r="FH305" s="78"/>
      <c r="FI305" s="78"/>
      <c r="FJ305" s="78"/>
      <c r="FK305" s="78"/>
      <c r="FL305" s="78"/>
      <c r="FM305" s="78"/>
      <c r="FN305" s="78"/>
      <c r="FO305" s="78"/>
      <c r="FP305" s="78"/>
      <c r="FQ305" s="78"/>
      <c r="FR305" s="78"/>
      <c r="FS305" s="78"/>
      <c r="FT305" s="79"/>
    </row>
    <row r="306" spans="2:176" ht="15.75" customHeight="1" x14ac:dyDescent="0.25">
      <c r="B306" s="414" t="s">
        <v>1485</v>
      </c>
      <c r="C306" s="417"/>
      <c r="D306" s="418"/>
      <c r="E306" s="418"/>
      <c r="F306" s="418"/>
      <c r="G306" s="418"/>
      <c r="H306" s="419"/>
      <c r="I306" s="62" t="s">
        <v>285</v>
      </c>
      <c r="J306" s="63"/>
      <c r="K306" s="63"/>
      <c r="L306" s="63"/>
      <c r="M306" s="63"/>
      <c r="N306" s="63"/>
      <c r="O306" s="63"/>
      <c r="P306" s="63"/>
      <c r="Q306" s="63"/>
      <c r="R306" s="64"/>
      <c r="S306" s="65"/>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66"/>
      <c r="EE306" s="66"/>
      <c r="EF306" s="66"/>
      <c r="EG306" s="66"/>
      <c r="EH306" s="66"/>
      <c r="EI306" s="66"/>
      <c r="EJ306" s="66"/>
      <c r="EK306" s="66"/>
      <c r="EL306" s="66"/>
      <c r="EM306" s="66"/>
      <c r="EN306" s="66"/>
      <c r="EO306" s="66"/>
      <c r="EP306" s="66"/>
      <c r="EQ306" s="66"/>
      <c r="ER306" s="66"/>
      <c r="ES306" s="66"/>
      <c r="ET306" s="66"/>
      <c r="EU306" s="66"/>
      <c r="EV306" s="66"/>
      <c r="EW306" s="66"/>
      <c r="EX306" s="66"/>
      <c r="EY306" s="66"/>
      <c r="EZ306" s="66"/>
      <c r="FA306" s="66"/>
      <c r="FB306" s="66"/>
      <c r="FC306" s="66"/>
      <c r="FD306" s="66"/>
      <c r="FE306" s="66"/>
      <c r="FF306" s="66"/>
      <c r="FG306" s="66"/>
      <c r="FH306" s="66"/>
      <c r="FI306" s="66"/>
      <c r="FJ306" s="66"/>
      <c r="FK306" s="66"/>
      <c r="FL306" s="66"/>
      <c r="FM306" s="66"/>
      <c r="FN306" s="66"/>
      <c r="FO306" s="66"/>
      <c r="FP306" s="66"/>
      <c r="FQ306" s="66"/>
      <c r="FR306" s="66"/>
      <c r="FS306" s="66"/>
      <c r="FT306" s="67"/>
    </row>
    <row r="307" spans="2:176" ht="15.75" customHeight="1" x14ac:dyDescent="0.25">
      <c r="B307" s="415"/>
      <c r="C307" s="420"/>
      <c r="D307" s="421"/>
      <c r="E307" s="421"/>
      <c r="F307" s="421"/>
      <c r="G307" s="421"/>
      <c r="H307" s="422"/>
      <c r="I307" s="68" t="s">
        <v>287</v>
      </c>
      <c r="J307" s="69"/>
      <c r="K307" s="69"/>
      <c r="L307" s="69"/>
      <c r="M307" s="69"/>
      <c r="N307" s="69"/>
      <c r="O307" s="69"/>
      <c r="P307" s="69"/>
      <c r="Q307" s="69"/>
      <c r="R307" s="70"/>
      <c r="S307" s="71"/>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c r="CB307" s="72"/>
      <c r="CC307" s="72"/>
      <c r="CD307" s="72"/>
      <c r="CE307" s="72"/>
      <c r="CF307" s="72"/>
      <c r="CG307" s="72"/>
      <c r="CH307" s="72"/>
      <c r="CI307" s="72"/>
      <c r="CJ307" s="72"/>
      <c r="CK307" s="72"/>
      <c r="CL307" s="72"/>
      <c r="CM307" s="72"/>
      <c r="CN307" s="72"/>
      <c r="CO307" s="72"/>
      <c r="CP307" s="72"/>
      <c r="CQ307" s="72"/>
      <c r="CR307" s="72"/>
      <c r="CS307" s="72"/>
      <c r="CT307" s="72"/>
      <c r="CU307" s="72"/>
      <c r="CV307" s="72"/>
      <c r="CW307" s="72"/>
      <c r="CX307" s="72"/>
      <c r="CY307" s="72"/>
      <c r="CZ307" s="72"/>
      <c r="DA307" s="72"/>
      <c r="DB307" s="72"/>
      <c r="DC307" s="72"/>
      <c r="DD307" s="72"/>
      <c r="DE307" s="72"/>
      <c r="DF307" s="72"/>
      <c r="DG307" s="72"/>
      <c r="DH307" s="72"/>
      <c r="DI307" s="72"/>
      <c r="DJ307" s="72"/>
      <c r="DK307" s="72"/>
      <c r="DL307" s="72"/>
      <c r="DM307" s="72"/>
      <c r="DN307" s="72"/>
      <c r="DO307" s="72"/>
      <c r="DP307" s="72"/>
      <c r="DQ307" s="72"/>
      <c r="DR307" s="72"/>
      <c r="DS307" s="72"/>
      <c r="DT307" s="72"/>
      <c r="DU307" s="72"/>
      <c r="DV307" s="72"/>
      <c r="DW307" s="72"/>
      <c r="DX307" s="72"/>
      <c r="DY307" s="72"/>
      <c r="DZ307" s="72"/>
      <c r="EA307" s="72"/>
      <c r="EB307" s="72"/>
      <c r="EC307" s="72"/>
      <c r="ED307" s="72"/>
      <c r="EE307" s="72"/>
      <c r="EF307" s="72"/>
      <c r="EG307" s="72"/>
      <c r="EH307" s="72"/>
      <c r="EI307" s="72"/>
      <c r="EJ307" s="72"/>
      <c r="EK307" s="72"/>
      <c r="EL307" s="72"/>
      <c r="EM307" s="72"/>
      <c r="EN307" s="72"/>
      <c r="EO307" s="72"/>
      <c r="EP307" s="72"/>
      <c r="EQ307" s="72"/>
      <c r="ER307" s="72"/>
      <c r="ES307" s="72"/>
      <c r="ET307" s="72"/>
      <c r="EU307" s="72"/>
      <c r="EV307" s="72"/>
      <c r="EW307" s="72"/>
      <c r="EX307" s="72"/>
      <c r="EY307" s="72"/>
      <c r="EZ307" s="72"/>
      <c r="FA307" s="72"/>
      <c r="FB307" s="72"/>
      <c r="FC307" s="72"/>
      <c r="FD307" s="72"/>
      <c r="FE307" s="72"/>
      <c r="FF307" s="72"/>
      <c r="FG307" s="72"/>
      <c r="FH307" s="72"/>
      <c r="FI307" s="72"/>
      <c r="FJ307" s="72"/>
      <c r="FK307" s="72"/>
      <c r="FL307" s="72"/>
      <c r="FM307" s="72"/>
      <c r="FN307" s="72"/>
      <c r="FO307" s="72"/>
      <c r="FP307" s="72"/>
      <c r="FQ307" s="72"/>
      <c r="FR307" s="72"/>
      <c r="FS307" s="72"/>
      <c r="FT307" s="73"/>
    </row>
    <row r="308" spans="2:176" ht="15.75" customHeight="1" x14ac:dyDescent="0.25">
      <c r="B308" s="415"/>
      <c r="C308" s="420"/>
      <c r="D308" s="421"/>
      <c r="E308" s="421"/>
      <c r="F308" s="421"/>
      <c r="G308" s="421"/>
      <c r="H308" s="422"/>
      <c r="I308" s="68" t="s">
        <v>288</v>
      </c>
      <c r="J308" s="69"/>
      <c r="K308" s="69"/>
      <c r="L308" s="69"/>
      <c r="M308" s="69"/>
      <c r="N308" s="69"/>
      <c r="O308" s="69"/>
      <c r="P308" s="69"/>
      <c r="Q308" s="69"/>
      <c r="R308" s="70"/>
      <c r="S308" s="71"/>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c r="FL308" s="72"/>
      <c r="FM308" s="72"/>
      <c r="FN308" s="72"/>
      <c r="FO308" s="72"/>
      <c r="FP308" s="72"/>
      <c r="FQ308" s="72"/>
      <c r="FR308" s="72"/>
      <c r="FS308" s="72"/>
      <c r="FT308" s="73"/>
    </row>
    <row r="309" spans="2:176" ht="15.75" customHeight="1" thickBot="1" x14ac:dyDescent="0.3">
      <c r="B309" s="416"/>
      <c r="C309" s="423"/>
      <c r="D309" s="424"/>
      <c r="E309" s="424"/>
      <c r="F309" s="424"/>
      <c r="G309" s="424"/>
      <c r="H309" s="425"/>
      <c r="I309" s="74" t="s">
        <v>289</v>
      </c>
      <c r="J309" s="75"/>
      <c r="K309" s="75"/>
      <c r="L309" s="75"/>
      <c r="M309" s="75"/>
      <c r="N309" s="75"/>
      <c r="O309" s="75"/>
      <c r="P309" s="75"/>
      <c r="Q309" s="75"/>
      <c r="R309" s="76"/>
      <c r="S309" s="77"/>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c r="CD309" s="78"/>
      <c r="CE309" s="78"/>
      <c r="CF309" s="78"/>
      <c r="CG309" s="78"/>
      <c r="CH309" s="78"/>
      <c r="CI309" s="78"/>
      <c r="CJ309" s="78"/>
      <c r="CK309" s="78"/>
      <c r="CL309" s="78"/>
      <c r="CM309" s="78"/>
      <c r="CN309" s="78"/>
      <c r="CO309" s="78"/>
      <c r="CP309" s="78"/>
      <c r="CQ309" s="78"/>
      <c r="CR309" s="78"/>
      <c r="CS309" s="78"/>
      <c r="CT309" s="78"/>
      <c r="CU309" s="78"/>
      <c r="CV309" s="78"/>
      <c r="CW309" s="78"/>
      <c r="CX309" s="78"/>
      <c r="CY309" s="78"/>
      <c r="CZ309" s="78"/>
      <c r="DA309" s="78"/>
      <c r="DB309" s="78"/>
      <c r="DC309" s="78"/>
      <c r="DD309" s="78"/>
      <c r="DE309" s="78"/>
      <c r="DF309" s="78"/>
      <c r="DG309" s="78"/>
      <c r="DH309" s="78"/>
      <c r="DI309" s="78"/>
      <c r="DJ309" s="78"/>
      <c r="DK309" s="78"/>
      <c r="DL309" s="78"/>
      <c r="DM309" s="78"/>
      <c r="DN309" s="78"/>
      <c r="DO309" s="78"/>
      <c r="DP309" s="78"/>
      <c r="DQ309" s="78"/>
      <c r="DR309" s="78"/>
      <c r="DS309" s="78"/>
      <c r="DT309" s="78"/>
      <c r="DU309" s="78"/>
      <c r="DV309" s="78"/>
      <c r="DW309" s="78"/>
      <c r="DX309" s="78"/>
      <c r="DY309" s="78"/>
      <c r="DZ309" s="78"/>
      <c r="EA309" s="78"/>
      <c r="EB309" s="78"/>
      <c r="EC309" s="78"/>
      <c r="ED309" s="78"/>
      <c r="EE309" s="78"/>
      <c r="EF309" s="78"/>
      <c r="EG309" s="78"/>
      <c r="EH309" s="78"/>
      <c r="EI309" s="78"/>
      <c r="EJ309" s="78"/>
      <c r="EK309" s="78"/>
      <c r="EL309" s="78"/>
      <c r="EM309" s="78"/>
      <c r="EN309" s="78"/>
      <c r="EO309" s="78"/>
      <c r="EP309" s="78"/>
      <c r="EQ309" s="78"/>
      <c r="ER309" s="78"/>
      <c r="ES309" s="78"/>
      <c r="ET309" s="78"/>
      <c r="EU309" s="78"/>
      <c r="EV309" s="78"/>
      <c r="EW309" s="78"/>
      <c r="EX309" s="78"/>
      <c r="EY309" s="78"/>
      <c r="EZ309" s="78"/>
      <c r="FA309" s="78"/>
      <c r="FB309" s="78"/>
      <c r="FC309" s="78"/>
      <c r="FD309" s="78"/>
      <c r="FE309" s="78"/>
      <c r="FF309" s="78"/>
      <c r="FG309" s="78"/>
      <c r="FH309" s="78"/>
      <c r="FI309" s="78"/>
      <c r="FJ309" s="78"/>
      <c r="FK309" s="78"/>
      <c r="FL309" s="78"/>
      <c r="FM309" s="78"/>
      <c r="FN309" s="78"/>
      <c r="FO309" s="78"/>
      <c r="FP309" s="78"/>
      <c r="FQ309" s="78"/>
      <c r="FR309" s="78"/>
      <c r="FS309" s="78"/>
      <c r="FT309" s="79"/>
    </row>
    <row r="310" spans="2:176" ht="15.75" customHeight="1" x14ac:dyDescent="0.25">
      <c r="B310" s="414" t="s">
        <v>1486</v>
      </c>
      <c r="C310" s="417"/>
      <c r="D310" s="418"/>
      <c r="E310" s="418"/>
      <c r="F310" s="418"/>
      <c r="G310" s="418"/>
      <c r="H310" s="419"/>
      <c r="I310" s="62" t="s">
        <v>285</v>
      </c>
      <c r="J310" s="63"/>
      <c r="K310" s="63"/>
      <c r="L310" s="63"/>
      <c r="M310" s="63"/>
      <c r="N310" s="63"/>
      <c r="O310" s="63"/>
      <c r="P310" s="63"/>
      <c r="Q310" s="63"/>
      <c r="R310" s="64"/>
      <c r="S310" s="65"/>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66"/>
      <c r="EE310" s="66"/>
      <c r="EF310" s="66"/>
      <c r="EG310" s="66"/>
      <c r="EH310" s="66"/>
      <c r="EI310" s="66"/>
      <c r="EJ310" s="66"/>
      <c r="EK310" s="66"/>
      <c r="EL310" s="66"/>
      <c r="EM310" s="66"/>
      <c r="EN310" s="66"/>
      <c r="EO310" s="66"/>
      <c r="EP310" s="66"/>
      <c r="EQ310" s="66"/>
      <c r="ER310" s="66"/>
      <c r="ES310" s="66"/>
      <c r="ET310" s="66"/>
      <c r="EU310" s="66"/>
      <c r="EV310" s="66"/>
      <c r="EW310" s="66"/>
      <c r="EX310" s="66"/>
      <c r="EY310" s="66"/>
      <c r="EZ310" s="66"/>
      <c r="FA310" s="66"/>
      <c r="FB310" s="66"/>
      <c r="FC310" s="66"/>
      <c r="FD310" s="66"/>
      <c r="FE310" s="66"/>
      <c r="FF310" s="66"/>
      <c r="FG310" s="66"/>
      <c r="FH310" s="66"/>
      <c r="FI310" s="66"/>
      <c r="FJ310" s="66"/>
      <c r="FK310" s="66"/>
      <c r="FL310" s="66"/>
      <c r="FM310" s="66"/>
      <c r="FN310" s="66"/>
      <c r="FO310" s="66"/>
      <c r="FP310" s="66"/>
      <c r="FQ310" s="66"/>
      <c r="FR310" s="66"/>
      <c r="FS310" s="66"/>
      <c r="FT310" s="67"/>
    </row>
    <row r="311" spans="2:176" ht="15.75" customHeight="1" x14ac:dyDescent="0.25">
      <c r="B311" s="415"/>
      <c r="C311" s="420"/>
      <c r="D311" s="421"/>
      <c r="E311" s="421"/>
      <c r="F311" s="421"/>
      <c r="G311" s="421"/>
      <c r="H311" s="422"/>
      <c r="I311" s="68" t="s">
        <v>287</v>
      </c>
      <c r="J311" s="69"/>
      <c r="K311" s="69"/>
      <c r="L311" s="69"/>
      <c r="M311" s="69"/>
      <c r="N311" s="69"/>
      <c r="O311" s="69"/>
      <c r="P311" s="69"/>
      <c r="Q311" s="69"/>
      <c r="R311" s="70"/>
      <c r="S311" s="71"/>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c r="CB311" s="72"/>
      <c r="CC311" s="72"/>
      <c r="CD311" s="72"/>
      <c r="CE311" s="72"/>
      <c r="CF311" s="72"/>
      <c r="CG311" s="72"/>
      <c r="CH311" s="72"/>
      <c r="CI311" s="72"/>
      <c r="CJ311" s="72"/>
      <c r="CK311" s="72"/>
      <c r="CL311" s="72"/>
      <c r="CM311" s="72"/>
      <c r="CN311" s="72"/>
      <c r="CO311" s="72"/>
      <c r="CP311" s="72"/>
      <c r="CQ311" s="72"/>
      <c r="CR311" s="72"/>
      <c r="CS311" s="72"/>
      <c r="CT311" s="72"/>
      <c r="CU311" s="72"/>
      <c r="CV311" s="72"/>
      <c r="CW311" s="72"/>
      <c r="CX311" s="72"/>
      <c r="CY311" s="72"/>
      <c r="CZ311" s="72"/>
      <c r="DA311" s="72"/>
      <c r="DB311" s="72"/>
      <c r="DC311" s="72"/>
      <c r="DD311" s="72"/>
      <c r="DE311" s="72"/>
      <c r="DF311" s="72"/>
      <c r="DG311" s="72"/>
      <c r="DH311" s="72"/>
      <c r="DI311" s="72"/>
      <c r="DJ311" s="72"/>
      <c r="DK311" s="72"/>
      <c r="DL311" s="72"/>
      <c r="DM311" s="72"/>
      <c r="DN311" s="72"/>
      <c r="DO311" s="72"/>
      <c r="DP311" s="72"/>
      <c r="DQ311" s="72"/>
      <c r="DR311" s="72"/>
      <c r="DS311" s="72"/>
      <c r="DT311" s="72"/>
      <c r="DU311" s="72"/>
      <c r="DV311" s="72"/>
      <c r="DW311" s="72"/>
      <c r="DX311" s="72"/>
      <c r="DY311" s="72"/>
      <c r="DZ311" s="72"/>
      <c r="EA311" s="72"/>
      <c r="EB311" s="72"/>
      <c r="EC311" s="72"/>
      <c r="ED311" s="72"/>
      <c r="EE311" s="72"/>
      <c r="EF311" s="72"/>
      <c r="EG311" s="72"/>
      <c r="EH311" s="72"/>
      <c r="EI311" s="72"/>
      <c r="EJ311" s="72"/>
      <c r="EK311" s="72"/>
      <c r="EL311" s="72"/>
      <c r="EM311" s="72"/>
      <c r="EN311" s="72"/>
      <c r="EO311" s="72"/>
      <c r="EP311" s="72"/>
      <c r="EQ311" s="72"/>
      <c r="ER311" s="72"/>
      <c r="ES311" s="72"/>
      <c r="ET311" s="72"/>
      <c r="EU311" s="72"/>
      <c r="EV311" s="72"/>
      <c r="EW311" s="72"/>
      <c r="EX311" s="72"/>
      <c r="EY311" s="72"/>
      <c r="EZ311" s="72"/>
      <c r="FA311" s="72"/>
      <c r="FB311" s="72"/>
      <c r="FC311" s="72"/>
      <c r="FD311" s="72"/>
      <c r="FE311" s="72"/>
      <c r="FF311" s="72"/>
      <c r="FG311" s="72"/>
      <c r="FH311" s="72"/>
      <c r="FI311" s="72"/>
      <c r="FJ311" s="72"/>
      <c r="FK311" s="72"/>
      <c r="FL311" s="72"/>
      <c r="FM311" s="72"/>
      <c r="FN311" s="72"/>
      <c r="FO311" s="72"/>
      <c r="FP311" s="72"/>
      <c r="FQ311" s="72"/>
      <c r="FR311" s="72"/>
      <c r="FS311" s="72"/>
      <c r="FT311" s="73"/>
    </row>
    <row r="312" spans="2:176" ht="15.75" customHeight="1" x14ac:dyDescent="0.25">
      <c r="B312" s="415"/>
      <c r="C312" s="420"/>
      <c r="D312" s="421"/>
      <c r="E312" s="421"/>
      <c r="F312" s="421"/>
      <c r="G312" s="421"/>
      <c r="H312" s="422"/>
      <c r="I312" s="68" t="s">
        <v>288</v>
      </c>
      <c r="J312" s="69"/>
      <c r="K312" s="69"/>
      <c r="L312" s="69"/>
      <c r="M312" s="69"/>
      <c r="N312" s="69"/>
      <c r="O312" s="69"/>
      <c r="P312" s="69"/>
      <c r="Q312" s="69"/>
      <c r="R312" s="70"/>
      <c r="S312" s="71"/>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c r="CB312" s="72"/>
      <c r="CC312" s="72"/>
      <c r="CD312" s="72"/>
      <c r="CE312" s="72"/>
      <c r="CF312" s="72"/>
      <c r="CG312" s="72"/>
      <c r="CH312" s="72"/>
      <c r="CI312" s="72"/>
      <c r="CJ312" s="72"/>
      <c r="CK312" s="72"/>
      <c r="CL312" s="72"/>
      <c r="CM312" s="72"/>
      <c r="CN312" s="72"/>
      <c r="CO312" s="72"/>
      <c r="CP312" s="72"/>
      <c r="CQ312" s="72"/>
      <c r="CR312" s="72"/>
      <c r="CS312" s="72"/>
      <c r="CT312" s="72"/>
      <c r="CU312" s="72"/>
      <c r="CV312" s="72"/>
      <c r="CW312" s="72"/>
      <c r="CX312" s="72"/>
      <c r="CY312" s="72"/>
      <c r="CZ312" s="72"/>
      <c r="DA312" s="72"/>
      <c r="DB312" s="72"/>
      <c r="DC312" s="72"/>
      <c r="DD312" s="72"/>
      <c r="DE312" s="72"/>
      <c r="DF312" s="72"/>
      <c r="DG312" s="72"/>
      <c r="DH312" s="72"/>
      <c r="DI312" s="72"/>
      <c r="DJ312" s="72"/>
      <c r="DK312" s="72"/>
      <c r="DL312" s="72"/>
      <c r="DM312" s="72"/>
      <c r="DN312" s="72"/>
      <c r="DO312" s="72"/>
      <c r="DP312" s="72"/>
      <c r="DQ312" s="72"/>
      <c r="DR312" s="72"/>
      <c r="DS312" s="72"/>
      <c r="DT312" s="72"/>
      <c r="DU312" s="72"/>
      <c r="DV312" s="72"/>
      <c r="DW312" s="72"/>
      <c r="DX312" s="72"/>
      <c r="DY312" s="72"/>
      <c r="DZ312" s="72"/>
      <c r="EA312" s="72"/>
      <c r="EB312" s="72"/>
      <c r="EC312" s="72"/>
      <c r="ED312" s="72"/>
      <c r="EE312" s="72"/>
      <c r="EF312" s="72"/>
      <c r="EG312" s="72"/>
      <c r="EH312" s="72"/>
      <c r="EI312" s="72"/>
      <c r="EJ312" s="72"/>
      <c r="EK312" s="72"/>
      <c r="EL312" s="72"/>
      <c r="EM312" s="72"/>
      <c r="EN312" s="72"/>
      <c r="EO312" s="72"/>
      <c r="EP312" s="72"/>
      <c r="EQ312" s="72"/>
      <c r="ER312" s="72"/>
      <c r="ES312" s="72"/>
      <c r="ET312" s="72"/>
      <c r="EU312" s="72"/>
      <c r="EV312" s="72"/>
      <c r="EW312" s="72"/>
      <c r="EX312" s="72"/>
      <c r="EY312" s="72"/>
      <c r="EZ312" s="72"/>
      <c r="FA312" s="72"/>
      <c r="FB312" s="72"/>
      <c r="FC312" s="72"/>
      <c r="FD312" s="72"/>
      <c r="FE312" s="72"/>
      <c r="FF312" s="72"/>
      <c r="FG312" s="72"/>
      <c r="FH312" s="72"/>
      <c r="FI312" s="72"/>
      <c r="FJ312" s="72"/>
      <c r="FK312" s="72"/>
      <c r="FL312" s="72"/>
      <c r="FM312" s="72"/>
      <c r="FN312" s="72"/>
      <c r="FO312" s="72"/>
      <c r="FP312" s="72"/>
      <c r="FQ312" s="72"/>
      <c r="FR312" s="72"/>
      <c r="FS312" s="72"/>
      <c r="FT312" s="73"/>
    </row>
    <row r="313" spans="2:176" ht="15.75" customHeight="1" thickBot="1" x14ac:dyDescent="0.3">
      <c r="B313" s="416"/>
      <c r="C313" s="423"/>
      <c r="D313" s="424"/>
      <c r="E313" s="424"/>
      <c r="F313" s="424"/>
      <c r="G313" s="424"/>
      <c r="H313" s="425"/>
      <c r="I313" s="74" t="s">
        <v>289</v>
      </c>
      <c r="J313" s="75"/>
      <c r="K313" s="75"/>
      <c r="L313" s="75"/>
      <c r="M313" s="75"/>
      <c r="N313" s="75"/>
      <c r="O313" s="75"/>
      <c r="P313" s="75"/>
      <c r="Q313" s="75"/>
      <c r="R313" s="76"/>
      <c r="S313" s="77"/>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c r="CD313" s="78"/>
      <c r="CE313" s="78"/>
      <c r="CF313" s="78"/>
      <c r="CG313" s="78"/>
      <c r="CH313" s="78"/>
      <c r="CI313" s="78"/>
      <c r="CJ313" s="78"/>
      <c r="CK313" s="78"/>
      <c r="CL313" s="78"/>
      <c r="CM313" s="78"/>
      <c r="CN313" s="78"/>
      <c r="CO313" s="78"/>
      <c r="CP313" s="78"/>
      <c r="CQ313" s="78"/>
      <c r="CR313" s="78"/>
      <c r="CS313" s="78"/>
      <c r="CT313" s="78"/>
      <c r="CU313" s="78"/>
      <c r="CV313" s="78"/>
      <c r="CW313" s="78"/>
      <c r="CX313" s="78"/>
      <c r="CY313" s="78"/>
      <c r="CZ313" s="78"/>
      <c r="DA313" s="78"/>
      <c r="DB313" s="78"/>
      <c r="DC313" s="78"/>
      <c r="DD313" s="78"/>
      <c r="DE313" s="78"/>
      <c r="DF313" s="78"/>
      <c r="DG313" s="78"/>
      <c r="DH313" s="78"/>
      <c r="DI313" s="78"/>
      <c r="DJ313" s="78"/>
      <c r="DK313" s="78"/>
      <c r="DL313" s="78"/>
      <c r="DM313" s="78"/>
      <c r="DN313" s="78"/>
      <c r="DO313" s="78"/>
      <c r="DP313" s="78"/>
      <c r="DQ313" s="78"/>
      <c r="DR313" s="78"/>
      <c r="DS313" s="78"/>
      <c r="DT313" s="78"/>
      <c r="DU313" s="78"/>
      <c r="DV313" s="78"/>
      <c r="DW313" s="78"/>
      <c r="DX313" s="78"/>
      <c r="DY313" s="78"/>
      <c r="DZ313" s="78"/>
      <c r="EA313" s="78"/>
      <c r="EB313" s="78"/>
      <c r="EC313" s="78"/>
      <c r="ED313" s="78"/>
      <c r="EE313" s="78"/>
      <c r="EF313" s="78"/>
      <c r="EG313" s="78"/>
      <c r="EH313" s="78"/>
      <c r="EI313" s="78"/>
      <c r="EJ313" s="78"/>
      <c r="EK313" s="78"/>
      <c r="EL313" s="78"/>
      <c r="EM313" s="78"/>
      <c r="EN313" s="78"/>
      <c r="EO313" s="78"/>
      <c r="EP313" s="78"/>
      <c r="EQ313" s="78"/>
      <c r="ER313" s="78"/>
      <c r="ES313" s="78"/>
      <c r="ET313" s="78"/>
      <c r="EU313" s="78"/>
      <c r="EV313" s="78"/>
      <c r="EW313" s="78"/>
      <c r="EX313" s="78"/>
      <c r="EY313" s="78"/>
      <c r="EZ313" s="78"/>
      <c r="FA313" s="78"/>
      <c r="FB313" s="78"/>
      <c r="FC313" s="78"/>
      <c r="FD313" s="78"/>
      <c r="FE313" s="78"/>
      <c r="FF313" s="78"/>
      <c r="FG313" s="78"/>
      <c r="FH313" s="78"/>
      <c r="FI313" s="78"/>
      <c r="FJ313" s="78"/>
      <c r="FK313" s="78"/>
      <c r="FL313" s="78"/>
      <c r="FM313" s="78"/>
      <c r="FN313" s="78"/>
      <c r="FO313" s="78"/>
      <c r="FP313" s="78"/>
      <c r="FQ313" s="78"/>
      <c r="FR313" s="78"/>
      <c r="FS313" s="78"/>
      <c r="FT313" s="79"/>
    </row>
    <row r="314" spans="2:176" ht="15.75" customHeight="1" x14ac:dyDescent="0.25">
      <c r="B314" s="414" t="s">
        <v>1487</v>
      </c>
      <c r="C314" s="417"/>
      <c r="D314" s="418"/>
      <c r="E314" s="418"/>
      <c r="F314" s="418"/>
      <c r="G314" s="418"/>
      <c r="H314" s="419"/>
      <c r="I314" s="62" t="s">
        <v>285</v>
      </c>
      <c r="J314" s="63"/>
      <c r="K314" s="63"/>
      <c r="L314" s="63"/>
      <c r="M314" s="63"/>
      <c r="N314" s="63"/>
      <c r="O314" s="63"/>
      <c r="P314" s="63"/>
      <c r="Q314" s="63"/>
      <c r="R314" s="64"/>
      <c r="S314" s="65"/>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66"/>
      <c r="EE314" s="66"/>
      <c r="EF314" s="66"/>
      <c r="EG314" s="66"/>
      <c r="EH314" s="66"/>
      <c r="EI314" s="66"/>
      <c r="EJ314" s="66"/>
      <c r="EK314" s="66"/>
      <c r="EL314" s="66"/>
      <c r="EM314" s="66"/>
      <c r="EN314" s="66"/>
      <c r="EO314" s="66"/>
      <c r="EP314" s="66"/>
      <c r="EQ314" s="66"/>
      <c r="ER314" s="66"/>
      <c r="ES314" s="66"/>
      <c r="ET314" s="66"/>
      <c r="EU314" s="66"/>
      <c r="EV314" s="66"/>
      <c r="EW314" s="66"/>
      <c r="EX314" s="66"/>
      <c r="EY314" s="66"/>
      <c r="EZ314" s="66"/>
      <c r="FA314" s="66"/>
      <c r="FB314" s="66"/>
      <c r="FC314" s="66"/>
      <c r="FD314" s="66"/>
      <c r="FE314" s="66"/>
      <c r="FF314" s="66"/>
      <c r="FG314" s="66"/>
      <c r="FH314" s="66"/>
      <c r="FI314" s="66"/>
      <c r="FJ314" s="66"/>
      <c r="FK314" s="66"/>
      <c r="FL314" s="66"/>
      <c r="FM314" s="66"/>
      <c r="FN314" s="66"/>
      <c r="FO314" s="66"/>
      <c r="FP314" s="66"/>
      <c r="FQ314" s="66"/>
      <c r="FR314" s="66"/>
      <c r="FS314" s="66"/>
      <c r="FT314" s="67"/>
    </row>
    <row r="315" spans="2:176" ht="15.75" customHeight="1" x14ac:dyDescent="0.25">
      <c r="B315" s="415"/>
      <c r="C315" s="420"/>
      <c r="D315" s="421"/>
      <c r="E315" s="421"/>
      <c r="F315" s="421"/>
      <c r="G315" s="421"/>
      <c r="H315" s="422"/>
      <c r="I315" s="68" t="s">
        <v>287</v>
      </c>
      <c r="J315" s="69"/>
      <c r="K315" s="69"/>
      <c r="L315" s="69"/>
      <c r="M315" s="69"/>
      <c r="N315" s="69"/>
      <c r="O315" s="69"/>
      <c r="P315" s="69"/>
      <c r="Q315" s="69"/>
      <c r="R315" s="70"/>
      <c r="S315" s="71"/>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72"/>
      <c r="CE315" s="72"/>
      <c r="CF315" s="72"/>
      <c r="CG315" s="72"/>
      <c r="CH315" s="72"/>
      <c r="CI315" s="72"/>
      <c r="CJ315" s="72"/>
      <c r="CK315" s="72"/>
      <c r="CL315" s="72"/>
      <c r="CM315" s="72"/>
      <c r="CN315" s="72"/>
      <c r="CO315" s="72"/>
      <c r="CP315" s="72"/>
      <c r="CQ315" s="72"/>
      <c r="CR315" s="72"/>
      <c r="CS315" s="72"/>
      <c r="CT315" s="72"/>
      <c r="CU315" s="72"/>
      <c r="CV315" s="72"/>
      <c r="CW315" s="72"/>
      <c r="CX315" s="72"/>
      <c r="CY315" s="72"/>
      <c r="CZ315" s="72"/>
      <c r="DA315" s="72"/>
      <c r="DB315" s="72"/>
      <c r="DC315" s="72"/>
      <c r="DD315" s="72"/>
      <c r="DE315" s="72"/>
      <c r="DF315" s="72"/>
      <c r="DG315" s="72"/>
      <c r="DH315" s="72"/>
      <c r="DI315" s="72"/>
      <c r="DJ315" s="72"/>
      <c r="DK315" s="72"/>
      <c r="DL315" s="72"/>
      <c r="DM315" s="72"/>
      <c r="DN315" s="72"/>
      <c r="DO315" s="72"/>
      <c r="DP315" s="72"/>
      <c r="DQ315" s="72"/>
      <c r="DR315" s="72"/>
      <c r="DS315" s="72"/>
      <c r="DT315" s="72"/>
      <c r="DU315" s="72"/>
      <c r="DV315" s="72"/>
      <c r="DW315" s="72"/>
      <c r="DX315" s="72"/>
      <c r="DY315" s="72"/>
      <c r="DZ315" s="72"/>
      <c r="EA315" s="72"/>
      <c r="EB315" s="72"/>
      <c r="EC315" s="72"/>
      <c r="ED315" s="72"/>
      <c r="EE315" s="72"/>
      <c r="EF315" s="72"/>
      <c r="EG315" s="72"/>
      <c r="EH315" s="72"/>
      <c r="EI315" s="72"/>
      <c r="EJ315" s="72"/>
      <c r="EK315" s="72"/>
      <c r="EL315" s="72"/>
      <c r="EM315" s="72"/>
      <c r="EN315" s="72"/>
      <c r="EO315" s="72"/>
      <c r="EP315" s="72"/>
      <c r="EQ315" s="72"/>
      <c r="ER315" s="72"/>
      <c r="ES315" s="72"/>
      <c r="ET315" s="72"/>
      <c r="EU315" s="72"/>
      <c r="EV315" s="72"/>
      <c r="EW315" s="72"/>
      <c r="EX315" s="72"/>
      <c r="EY315" s="72"/>
      <c r="EZ315" s="72"/>
      <c r="FA315" s="72"/>
      <c r="FB315" s="72"/>
      <c r="FC315" s="72"/>
      <c r="FD315" s="72"/>
      <c r="FE315" s="72"/>
      <c r="FF315" s="72"/>
      <c r="FG315" s="72"/>
      <c r="FH315" s="72"/>
      <c r="FI315" s="72"/>
      <c r="FJ315" s="72"/>
      <c r="FK315" s="72"/>
      <c r="FL315" s="72"/>
      <c r="FM315" s="72"/>
      <c r="FN315" s="72"/>
      <c r="FO315" s="72"/>
      <c r="FP315" s="72"/>
      <c r="FQ315" s="72"/>
      <c r="FR315" s="72"/>
      <c r="FS315" s="72"/>
      <c r="FT315" s="73"/>
    </row>
    <row r="316" spans="2:176" ht="15.75" customHeight="1" x14ac:dyDescent="0.25">
      <c r="B316" s="415"/>
      <c r="C316" s="420"/>
      <c r="D316" s="421"/>
      <c r="E316" s="421"/>
      <c r="F316" s="421"/>
      <c r="G316" s="421"/>
      <c r="H316" s="422"/>
      <c r="I316" s="68" t="s">
        <v>288</v>
      </c>
      <c r="J316" s="69"/>
      <c r="K316" s="69"/>
      <c r="L316" s="69"/>
      <c r="M316" s="69"/>
      <c r="N316" s="69"/>
      <c r="O316" s="69"/>
      <c r="P316" s="69"/>
      <c r="Q316" s="69"/>
      <c r="R316" s="70"/>
      <c r="S316" s="71"/>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c r="CD316" s="72"/>
      <c r="CE316" s="72"/>
      <c r="CF316" s="72"/>
      <c r="CG316" s="72"/>
      <c r="CH316" s="72"/>
      <c r="CI316" s="72"/>
      <c r="CJ316" s="72"/>
      <c r="CK316" s="72"/>
      <c r="CL316" s="72"/>
      <c r="CM316" s="72"/>
      <c r="CN316" s="72"/>
      <c r="CO316" s="72"/>
      <c r="CP316" s="72"/>
      <c r="CQ316" s="72"/>
      <c r="CR316" s="72"/>
      <c r="CS316" s="72"/>
      <c r="CT316" s="72"/>
      <c r="CU316" s="72"/>
      <c r="CV316" s="72"/>
      <c r="CW316" s="72"/>
      <c r="CX316" s="72"/>
      <c r="CY316" s="72"/>
      <c r="CZ316" s="72"/>
      <c r="DA316" s="72"/>
      <c r="DB316" s="72"/>
      <c r="DC316" s="72"/>
      <c r="DD316" s="72"/>
      <c r="DE316" s="72"/>
      <c r="DF316" s="72"/>
      <c r="DG316" s="72"/>
      <c r="DH316" s="72"/>
      <c r="DI316" s="72"/>
      <c r="DJ316" s="72"/>
      <c r="DK316" s="72"/>
      <c r="DL316" s="72"/>
      <c r="DM316" s="72"/>
      <c r="DN316" s="72"/>
      <c r="DO316" s="72"/>
      <c r="DP316" s="72"/>
      <c r="DQ316" s="72"/>
      <c r="DR316" s="72"/>
      <c r="DS316" s="72"/>
      <c r="DT316" s="72"/>
      <c r="DU316" s="72"/>
      <c r="DV316" s="72"/>
      <c r="DW316" s="72"/>
      <c r="DX316" s="72"/>
      <c r="DY316" s="72"/>
      <c r="DZ316" s="72"/>
      <c r="EA316" s="72"/>
      <c r="EB316" s="72"/>
      <c r="EC316" s="72"/>
      <c r="ED316" s="72"/>
      <c r="EE316" s="72"/>
      <c r="EF316" s="72"/>
      <c r="EG316" s="72"/>
      <c r="EH316" s="72"/>
      <c r="EI316" s="72"/>
      <c r="EJ316" s="72"/>
      <c r="EK316" s="72"/>
      <c r="EL316" s="72"/>
      <c r="EM316" s="72"/>
      <c r="EN316" s="72"/>
      <c r="EO316" s="72"/>
      <c r="EP316" s="72"/>
      <c r="EQ316" s="72"/>
      <c r="ER316" s="72"/>
      <c r="ES316" s="72"/>
      <c r="ET316" s="72"/>
      <c r="EU316" s="72"/>
      <c r="EV316" s="72"/>
      <c r="EW316" s="72"/>
      <c r="EX316" s="72"/>
      <c r="EY316" s="72"/>
      <c r="EZ316" s="72"/>
      <c r="FA316" s="72"/>
      <c r="FB316" s="72"/>
      <c r="FC316" s="72"/>
      <c r="FD316" s="72"/>
      <c r="FE316" s="72"/>
      <c r="FF316" s="72"/>
      <c r="FG316" s="72"/>
      <c r="FH316" s="72"/>
      <c r="FI316" s="72"/>
      <c r="FJ316" s="72"/>
      <c r="FK316" s="72"/>
      <c r="FL316" s="72"/>
      <c r="FM316" s="72"/>
      <c r="FN316" s="72"/>
      <c r="FO316" s="72"/>
      <c r="FP316" s="72"/>
      <c r="FQ316" s="72"/>
      <c r="FR316" s="72"/>
      <c r="FS316" s="72"/>
      <c r="FT316" s="73"/>
    </row>
    <row r="317" spans="2:176" ht="15.75" customHeight="1" thickBot="1" x14ac:dyDescent="0.3">
      <c r="B317" s="416"/>
      <c r="C317" s="423"/>
      <c r="D317" s="424"/>
      <c r="E317" s="424"/>
      <c r="F317" s="424"/>
      <c r="G317" s="424"/>
      <c r="H317" s="425"/>
      <c r="I317" s="74" t="s">
        <v>289</v>
      </c>
      <c r="J317" s="75"/>
      <c r="K317" s="75"/>
      <c r="L317" s="75"/>
      <c r="M317" s="75"/>
      <c r="N317" s="75"/>
      <c r="O317" s="75"/>
      <c r="P317" s="75"/>
      <c r="Q317" s="75"/>
      <c r="R317" s="76"/>
      <c r="S317" s="77"/>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c r="CD317" s="78"/>
      <c r="CE317" s="78"/>
      <c r="CF317" s="78"/>
      <c r="CG317" s="78"/>
      <c r="CH317" s="78"/>
      <c r="CI317" s="78"/>
      <c r="CJ317" s="78"/>
      <c r="CK317" s="78"/>
      <c r="CL317" s="78"/>
      <c r="CM317" s="78"/>
      <c r="CN317" s="78"/>
      <c r="CO317" s="78"/>
      <c r="CP317" s="78"/>
      <c r="CQ317" s="78"/>
      <c r="CR317" s="78"/>
      <c r="CS317" s="78"/>
      <c r="CT317" s="78"/>
      <c r="CU317" s="78"/>
      <c r="CV317" s="78"/>
      <c r="CW317" s="78"/>
      <c r="CX317" s="78"/>
      <c r="CY317" s="78"/>
      <c r="CZ317" s="78"/>
      <c r="DA317" s="78"/>
      <c r="DB317" s="78"/>
      <c r="DC317" s="78"/>
      <c r="DD317" s="78"/>
      <c r="DE317" s="78"/>
      <c r="DF317" s="78"/>
      <c r="DG317" s="78"/>
      <c r="DH317" s="78"/>
      <c r="DI317" s="78"/>
      <c r="DJ317" s="78"/>
      <c r="DK317" s="78"/>
      <c r="DL317" s="78"/>
      <c r="DM317" s="78"/>
      <c r="DN317" s="78"/>
      <c r="DO317" s="78"/>
      <c r="DP317" s="78"/>
      <c r="DQ317" s="78"/>
      <c r="DR317" s="78"/>
      <c r="DS317" s="78"/>
      <c r="DT317" s="78"/>
      <c r="DU317" s="78"/>
      <c r="DV317" s="78"/>
      <c r="DW317" s="78"/>
      <c r="DX317" s="78"/>
      <c r="DY317" s="78"/>
      <c r="DZ317" s="78"/>
      <c r="EA317" s="78"/>
      <c r="EB317" s="78"/>
      <c r="EC317" s="78"/>
      <c r="ED317" s="78"/>
      <c r="EE317" s="78"/>
      <c r="EF317" s="78"/>
      <c r="EG317" s="78"/>
      <c r="EH317" s="78"/>
      <c r="EI317" s="78"/>
      <c r="EJ317" s="78"/>
      <c r="EK317" s="78"/>
      <c r="EL317" s="78"/>
      <c r="EM317" s="78"/>
      <c r="EN317" s="78"/>
      <c r="EO317" s="78"/>
      <c r="EP317" s="78"/>
      <c r="EQ317" s="78"/>
      <c r="ER317" s="78"/>
      <c r="ES317" s="78"/>
      <c r="ET317" s="78"/>
      <c r="EU317" s="78"/>
      <c r="EV317" s="78"/>
      <c r="EW317" s="78"/>
      <c r="EX317" s="78"/>
      <c r="EY317" s="78"/>
      <c r="EZ317" s="78"/>
      <c r="FA317" s="78"/>
      <c r="FB317" s="78"/>
      <c r="FC317" s="78"/>
      <c r="FD317" s="78"/>
      <c r="FE317" s="78"/>
      <c r="FF317" s="78"/>
      <c r="FG317" s="78"/>
      <c r="FH317" s="78"/>
      <c r="FI317" s="78"/>
      <c r="FJ317" s="78"/>
      <c r="FK317" s="78"/>
      <c r="FL317" s="78"/>
      <c r="FM317" s="78"/>
      <c r="FN317" s="78"/>
      <c r="FO317" s="78"/>
      <c r="FP317" s="78"/>
      <c r="FQ317" s="78"/>
      <c r="FR317" s="78"/>
      <c r="FS317" s="78"/>
      <c r="FT317" s="79"/>
    </row>
    <row r="318" spans="2:176" ht="15.75" customHeight="1" x14ac:dyDescent="0.25">
      <c r="B318" s="414" t="s">
        <v>1488</v>
      </c>
      <c r="C318" s="417"/>
      <c r="D318" s="418"/>
      <c r="E318" s="418"/>
      <c r="F318" s="418"/>
      <c r="G318" s="418"/>
      <c r="H318" s="419"/>
      <c r="I318" s="62" t="s">
        <v>285</v>
      </c>
      <c r="J318" s="63"/>
      <c r="K318" s="63"/>
      <c r="L318" s="63"/>
      <c r="M318" s="63"/>
      <c r="N318" s="63"/>
      <c r="O318" s="63"/>
      <c r="P318" s="63"/>
      <c r="Q318" s="63"/>
      <c r="R318" s="64"/>
      <c r="S318" s="65"/>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66"/>
      <c r="EE318" s="66"/>
      <c r="EF318" s="66"/>
      <c r="EG318" s="66"/>
      <c r="EH318" s="66"/>
      <c r="EI318" s="66"/>
      <c r="EJ318" s="66"/>
      <c r="EK318" s="66"/>
      <c r="EL318" s="66"/>
      <c r="EM318" s="66"/>
      <c r="EN318" s="66"/>
      <c r="EO318" s="66"/>
      <c r="EP318" s="66"/>
      <c r="EQ318" s="66"/>
      <c r="ER318" s="66"/>
      <c r="ES318" s="66"/>
      <c r="ET318" s="66"/>
      <c r="EU318" s="66"/>
      <c r="EV318" s="66"/>
      <c r="EW318" s="66"/>
      <c r="EX318" s="66"/>
      <c r="EY318" s="66"/>
      <c r="EZ318" s="66"/>
      <c r="FA318" s="66"/>
      <c r="FB318" s="66"/>
      <c r="FC318" s="66"/>
      <c r="FD318" s="66"/>
      <c r="FE318" s="66"/>
      <c r="FF318" s="66"/>
      <c r="FG318" s="66"/>
      <c r="FH318" s="66"/>
      <c r="FI318" s="66"/>
      <c r="FJ318" s="66"/>
      <c r="FK318" s="66"/>
      <c r="FL318" s="66"/>
      <c r="FM318" s="66"/>
      <c r="FN318" s="66"/>
      <c r="FO318" s="66"/>
      <c r="FP318" s="66"/>
      <c r="FQ318" s="66"/>
      <c r="FR318" s="66"/>
      <c r="FS318" s="66"/>
      <c r="FT318" s="67"/>
    </row>
    <row r="319" spans="2:176" ht="15.75" customHeight="1" x14ac:dyDescent="0.25">
      <c r="B319" s="415"/>
      <c r="C319" s="420"/>
      <c r="D319" s="421"/>
      <c r="E319" s="421"/>
      <c r="F319" s="421"/>
      <c r="G319" s="421"/>
      <c r="H319" s="422"/>
      <c r="I319" s="68" t="s">
        <v>287</v>
      </c>
      <c r="J319" s="69"/>
      <c r="K319" s="69"/>
      <c r="L319" s="69"/>
      <c r="M319" s="69"/>
      <c r="N319" s="69"/>
      <c r="O319" s="69"/>
      <c r="P319" s="69"/>
      <c r="Q319" s="69"/>
      <c r="R319" s="70"/>
      <c r="S319" s="71"/>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c r="CD319" s="72"/>
      <c r="CE319" s="72"/>
      <c r="CF319" s="72"/>
      <c r="CG319" s="72"/>
      <c r="CH319" s="72"/>
      <c r="CI319" s="72"/>
      <c r="CJ319" s="72"/>
      <c r="CK319" s="72"/>
      <c r="CL319" s="72"/>
      <c r="CM319" s="72"/>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72"/>
      <c r="DZ319" s="72"/>
      <c r="EA319" s="72"/>
      <c r="EB319" s="72"/>
      <c r="EC319" s="72"/>
      <c r="ED319" s="72"/>
      <c r="EE319" s="72"/>
      <c r="EF319" s="72"/>
      <c r="EG319" s="72"/>
      <c r="EH319" s="72"/>
      <c r="EI319" s="72"/>
      <c r="EJ319" s="72"/>
      <c r="EK319" s="72"/>
      <c r="EL319" s="72"/>
      <c r="EM319" s="72"/>
      <c r="EN319" s="72"/>
      <c r="EO319" s="72"/>
      <c r="EP319" s="72"/>
      <c r="EQ319" s="72"/>
      <c r="ER319" s="72"/>
      <c r="ES319" s="72"/>
      <c r="ET319" s="72"/>
      <c r="EU319" s="72"/>
      <c r="EV319" s="72"/>
      <c r="EW319" s="72"/>
      <c r="EX319" s="72"/>
      <c r="EY319" s="72"/>
      <c r="EZ319" s="72"/>
      <c r="FA319" s="72"/>
      <c r="FB319" s="72"/>
      <c r="FC319" s="72"/>
      <c r="FD319" s="72"/>
      <c r="FE319" s="72"/>
      <c r="FF319" s="72"/>
      <c r="FG319" s="72"/>
      <c r="FH319" s="72"/>
      <c r="FI319" s="72"/>
      <c r="FJ319" s="72"/>
      <c r="FK319" s="72"/>
      <c r="FL319" s="72"/>
      <c r="FM319" s="72"/>
      <c r="FN319" s="72"/>
      <c r="FO319" s="72"/>
      <c r="FP319" s="72"/>
      <c r="FQ319" s="72"/>
      <c r="FR319" s="72"/>
      <c r="FS319" s="72"/>
      <c r="FT319" s="73"/>
    </row>
    <row r="320" spans="2:176" ht="15.75" customHeight="1" x14ac:dyDescent="0.25">
      <c r="B320" s="415"/>
      <c r="C320" s="420"/>
      <c r="D320" s="421"/>
      <c r="E320" s="421"/>
      <c r="F320" s="421"/>
      <c r="G320" s="421"/>
      <c r="H320" s="422"/>
      <c r="I320" s="68" t="s">
        <v>288</v>
      </c>
      <c r="J320" s="69"/>
      <c r="K320" s="69"/>
      <c r="L320" s="69"/>
      <c r="M320" s="69"/>
      <c r="N320" s="69"/>
      <c r="O320" s="69"/>
      <c r="P320" s="69"/>
      <c r="Q320" s="69"/>
      <c r="R320" s="70"/>
      <c r="S320" s="71"/>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c r="CD320" s="72"/>
      <c r="CE320" s="72"/>
      <c r="CF320" s="72"/>
      <c r="CG320" s="72"/>
      <c r="CH320" s="72"/>
      <c r="CI320" s="72"/>
      <c r="CJ320" s="72"/>
      <c r="CK320" s="72"/>
      <c r="CL320" s="72"/>
      <c r="CM320" s="72"/>
      <c r="CN320" s="72"/>
      <c r="CO320" s="72"/>
      <c r="CP320" s="72"/>
      <c r="CQ320" s="72"/>
      <c r="CR320" s="72"/>
      <c r="CS320" s="72"/>
      <c r="CT320" s="72"/>
      <c r="CU320" s="72"/>
      <c r="CV320" s="72"/>
      <c r="CW320" s="72"/>
      <c r="CX320" s="72"/>
      <c r="CY320" s="72"/>
      <c r="CZ320" s="72"/>
      <c r="DA320" s="72"/>
      <c r="DB320" s="72"/>
      <c r="DC320" s="72"/>
      <c r="DD320" s="72"/>
      <c r="DE320" s="72"/>
      <c r="DF320" s="72"/>
      <c r="DG320" s="72"/>
      <c r="DH320" s="72"/>
      <c r="DI320" s="72"/>
      <c r="DJ320" s="72"/>
      <c r="DK320" s="72"/>
      <c r="DL320" s="72"/>
      <c r="DM320" s="72"/>
      <c r="DN320" s="72"/>
      <c r="DO320" s="72"/>
      <c r="DP320" s="72"/>
      <c r="DQ320" s="72"/>
      <c r="DR320" s="72"/>
      <c r="DS320" s="72"/>
      <c r="DT320" s="72"/>
      <c r="DU320" s="72"/>
      <c r="DV320" s="72"/>
      <c r="DW320" s="72"/>
      <c r="DX320" s="72"/>
      <c r="DY320" s="72"/>
      <c r="DZ320" s="72"/>
      <c r="EA320" s="72"/>
      <c r="EB320" s="72"/>
      <c r="EC320" s="72"/>
      <c r="ED320" s="72"/>
      <c r="EE320" s="72"/>
      <c r="EF320" s="72"/>
      <c r="EG320" s="72"/>
      <c r="EH320" s="72"/>
      <c r="EI320" s="72"/>
      <c r="EJ320" s="72"/>
      <c r="EK320" s="72"/>
      <c r="EL320" s="72"/>
      <c r="EM320" s="72"/>
      <c r="EN320" s="72"/>
      <c r="EO320" s="72"/>
      <c r="EP320" s="72"/>
      <c r="EQ320" s="72"/>
      <c r="ER320" s="72"/>
      <c r="ES320" s="72"/>
      <c r="ET320" s="72"/>
      <c r="EU320" s="72"/>
      <c r="EV320" s="72"/>
      <c r="EW320" s="72"/>
      <c r="EX320" s="72"/>
      <c r="EY320" s="72"/>
      <c r="EZ320" s="72"/>
      <c r="FA320" s="72"/>
      <c r="FB320" s="72"/>
      <c r="FC320" s="72"/>
      <c r="FD320" s="72"/>
      <c r="FE320" s="72"/>
      <c r="FF320" s="72"/>
      <c r="FG320" s="72"/>
      <c r="FH320" s="72"/>
      <c r="FI320" s="72"/>
      <c r="FJ320" s="72"/>
      <c r="FK320" s="72"/>
      <c r="FL320" s="72"/>
      <c r="FM320" s="72"/>
      <c r="FN320" s="72"/>
      <c r="FO320" s="72"/>
      <c r="FP320" s="72"/>
      <c r="FQ320" s="72"/>
      <c r="FR320" s="72"/>
      <c r="FS320" s="72"/>
      <c r="FT320" s="73"/>
    </row>
    <row r="321" spans="2:176" ht="15.75" customHeight="1" thickBot="1" x14ac:dyDescent="0.3">
      <c r="B321" s="416"/>
      <c r="C321" s="423"/>
      <c r="D321" s="424"/>
      <c r="E321" s="424"/>
      <c r="F321" s="424"/>
      <c r="G321" s="424"/>
      <c r="H321" s="425"/>
      <c r="I321" s="74" t="s">
        <v>289</v>
      </c>
      <c r="J321" s="75"/>
      <c r="K321" s="75"/>
      <c r="L321" s="75"/>
      <c r="M321" s="75"/>
      <c r="N321" s="75"/>
      <c r="O321" s="75"/>
      <c r="P321" s="75"/>
      <c r="Q321" s="75"/>
      <c r="R321" s="76"/>
      <c r="S321" s="77"/>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c r="CD321" s="78"/>
      <c r="CE321" s="78"/>
      <c r="CF321" s="78"/>
      <c r="CG321" s="78"/>
      <c r="CH321" s="78"/>
      <c r="CI321" s="78"/>
      <c r="CJ321" s="78"/>
      <c r="CK321" s="78"/>
      <c r="CL321" s="78"/>
      <c r="CM321" s="78"/>
      <c r="CN321" s="78"/>
      <c r="CO321" s="78"/>
      <c r="CP321" s="78"/>
      <c r="CQ321" s="78"/>
      <c r="CR321" s="78"/>
      <c r="CS321" s="78"/>
      <c r="CT321" s="78"/>
      <c r="CU321" s="78"/>
      <c r="CV321" s="78"/>
      <c r="CW321" s="78"/>
      <c r="CX321" s="78"/>
      <c r="CY321" s="78"/>
      <c r="CZ321" s="78"/>
      <c r="DA321" s="78"/>
      <c r="DB321" s="78"/>
      <c r="DC321" s="78"/>
      <c r="DD321" s="78"/>
      <c r="DE321" s="78"/>
      <c r="DF321" s="78"/>
      <c r="DG321" s="78"/>
      <c r="DH321" s="78"/>
      <c r="DI321" s="78"/>
      <c r="DJ321" s="78"/>
      <c r="DK321" s="78"/>
      <c r="DL321" s="78"/>
      <c r="DM321" s="78"/>
      <c r="DN321" s="78"/>
      <c r="DO321" s="78"/>
      <c r="DP321" s="78"/>
      <c r="DQ321" s="78"/>
      <c r="DR321" s="78"/>
      <c r="DS321" s="78"/>
      <c r="DT321" s="78"/>
      <c r="DU321" s="78"/>
      <c r="DV321" s="78"/>
      <c r="DW321" s="78"/>
      <c r="DX321" s="78"/>
      <c r="DY321" s="78"/>
      <c r="DZ321" s="78"/>
      <c r="EA321" s="78"/>
      <c r="EB321" s="78"/>
      <c r="EC321" s="78"/>
      <c r="ED321" s="78"/>
      <c r="EE321" s="78"/>
      <c r="EF321" s="78"/>
      <c r="EG321" s="78"/>
      <c r="EH321" s="78"/>
      <c r="EI321" s="78"/>
      <c r="EJ321" s="78"/>
      <c r="EK321" s="78"/>
      <c r="EL321" s="78"/>
      <c r="EM321" s="78"/>
      <c r="EN321" s="78"/>
      <c r="EO321" s="78"/>
      <c r="EP321" s="78"/>
      <c r="EQ321" s="78"/>
      <c r="ER321" s="78"/>
      <c r="ES321" s="78"/>
      <c r="ET321" s="78"/>
      <c r="EU321" s="78"/>
      <c r="EV321" s="78"/>
      <c r="EW321" s="78"/>
      <c r="EX321" s="78"/>
      <c r="EY321" s="78"/>
      <c r="EZ321" s="78"/>
      <c r="FA321" s="78"/>
      <c r="FB321" s="78"/>
      <c r="FC321" s="78"/>
      <c r="FD321" s="78"/>
      <c r="FE321" s="78"/>
      <c r="FF321" s="78"/>
      <c r="FG321" s="78"/>
      <c r="FH321" s="78"/>
      <c r="FI321" s="78"/>
      <c r="FJ321" s="78"/>
      <c r="FK321" s="78"/>
      <c r="FL321" s="78"/>
      <c r="FM321" s="78"/>
      <c r="FN321" s="78"/>
      <c r="FO321" s="78"/>
      <c r="FP321" s="78"/>
      <c r="FQ321" s="78"/>
      <c r="FR321" s="78"/>
      <c r="FS321" s="78"/>
      <c r="FT321" s="79"/>
    </row>
    <row r="322" spans="2:176" ht="15.75" customHeight="1" x14ac:dyDescent="0.25">
      <c r="B322" s="414" t="s">
        <v>1489</v>
      </c>
      <c r="C322" s="417"/>
      <c r="D322" s="418"/>
      <c r="E322" s="418"/>
      <c r="F322" s="418"/>
      <c r="G322" s="418"/>
      <c r="H322" s="419"/>
      <c r="I322" s="62" t="s">
        <v>285</v>
      </c>
      <c r="J322" s="63"/>
      <c r="K322" s="63"/>
      <c r="L322" s="63"/>
      <c r="M322" s="63"/>
      <c r="N322" s="63"/>
      <c r="O322" s="63"/>
      <c r="P322" s="63"/>
      <c r="Q322" s="63"/>
      <c r="R322" s="64"/>
      <c r="S322" s="65"/>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c r="FF322" s="66"/>
      <c r="FG322" s="66"/>
      <c r="FH322" s="66"/>
      <c r="FI322" s="66"/>
      <c r="FJ322" s="66"/>
      <c r="FK322" s="66"/>
      <c r="FL322" s="66"/>
      <c r="FM322" s="66"/>
      <c r="FN322" s="66"/>
      <c r="FO322" s="66"/>
      <c r="FP322" s="66"/>
      <c r="FQ322" s="66"/>
      <c r="FR322" s="66"/>
      <c r="FS322" s="66"/>
      <c r="FT322" s="67"/>
    </row>
    <row r="323" spans="2:176" ht="15.75" customHeight="1" x14ac:dyDescent="0.25">
      <c r="B323" s="415"/>
      <c r="C323" s="420"/>
      <c r="D323" s="421"/>
      <c r="E323" s="421"/>
      <c r="F323" s="421"/>
      <c r="G323" s="421"/>
      <c r="H323" s="422"/>
      <c r="I323" s="68" t="s">
        <v>287</v>
      </c>
      <c r="J323" s="69"/>
      <c r="K323" s="69"/>
      <c r="L323" s="69"/>
      <c r="M323" s="69"/>
      <c r="N323" s="69"/>
      <c r="O323" s="69"/>
      <c r="P323" s="69"/>
      <c r="Q323" s="69"/>
      <c r="R323" s="70"/>
      <c r="S323" s="71"/>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c r="CD323" s="72"/>
      <c r="CE323" s="72"/>
      <c r="CF323" s="72"/>
      <c r="CG323" s="72"/>
      <c r="CH323" s="72"/>
      <c r="CI323" s="72"/>
      <c r="CJ323" s="72"/>
      <c r="CK323" s="72"/>
      <c r="CL323" s="72"/>
      <c r="CM323" s="72"/>
      <c r="CN323" s="72"/>
      <c r="CO323" s="72"/>
      <c r="CP323" s="72"/>
      <c r="CQ323" s="72"/>
      <c r="CR323" s="72"/>
      <c r="CS323" s="72"/>
      <c r="CT323" s="72"/>
      <c r="CU323" s="72"/>
      <c r="CV323" s="72"/>
      <c r="CW323" s="72"/>
      <c r="CX323" s="72"/>
      <c r="CY323" s="72"/>
      <c r="CZ323" s="72"/>
      <c r="DA323" s="72"/>
      <c r="DB323" s="72"/>
      <c r="DC323" s="72"/>
      <c r="DD323" s="72"/>
      <c r="DE323" s="72"/>
      <c r="DF323" s="72"/>
      <c r="DG323" s="72"/>
      <c r="DH323" s="72"/>
      <c r="DI323" s="72"/>
      <c r="DJ323" s="72"/>
      <c r="DK323" s="72"/>
      <c r="DL323" s="72"/>
      <c r="DM323" s="72"/>
      <c r="DN323" s="72"/>
      <c r="DO323" s="72"/>
      <c r="DP323" s="72"/>
      <c r="DQ323" s="72"/>
      <c r="DR323" s="72"/>
      <c r="DS323" s="72"/>
      <c r="DT323" s="72"/>
      <c r="DU323" s="72"/>
      <c r="DV323" s="72"/>
      <c r="DW323" s="72"/>
      <c r="DX323" s="72"/>
      <c r="DY323" s="72"/>
      <c r="DZ323" s="72"/>
      <c r="EA323" s="72"/>
      <c r="EB323" s="72"/>
      <c r="EC323" s="72"/>
      <c r="ED323" s="72"/>
      <c r="EE323" s="72"/>
      <c r="EF323" s="72"/>
      <c r="EG323" s="72"/>
      <c r="EH323" s="72"/>
      <c r="EI323" s="72"/>
      <c r="EJ323" s="72"/>
      <c r="EK323" s="72"/>
      <c r="EL323" s="72"/>
      <c r="EM323" s="72"/>
      <c r="EN323" s="72"/>
      <c r="EO323" s="72"/>
      <c r="EP323" s="72"/>
      <c r="EQ323" s="72"/>
      <c r="ER323" s="72"/>
      <c r="ES323" s="72"/>
      <c r="ET323" s="72"/>
      <c r="EU323" s="72"/>
      <c r="EV323" s="72"/>
      <c r="EW323" s="72"/>
      <c r="EX323" s="72"/>
      <c r="EY323" s="72"/>
      <c r="EZ323" s="72"/>
      <c r="FA323" s="72"/>
      <c r="FB323" s="72"/>
      <c r="FC323" s="72"/>
      <c r="FD323" s="72"/>
      <c r="FE323" s="72"/>
      <c r="FF323" s="72"/>
      <c r="FG323" s="72"/>
      <c r="FH323" s="72"/>
      <c r="FI323" s="72"/>
      <c r="FJ323" s="72"/>
      <c r="FK323" s="72"/>
      <c r="FL323" s="72"/>
      <c r="FM323" s="72"/>
      <c r="FN323" s="72"/>
      <c r="FO323" s="72"/>
      <c r="FP323" s="72"/>
      <c r="FQ323" s="72"/>
      <c r="FR323" s="72"/>
      <c r="FS323" s="72"/>
      <c r="FT323" s="73"/>
    </row>
    <row r="324" spans="2:176" ht="15.75" customHeight="1" x14ac:dyDescent="0.25">
      <c r="B324" s="415"/>
      <c r="C324" s="420"/>
      <c r="D324" s="421"/>
      <c r="E324" s="421"/>
      <c r="F324" s="421"/>
      <c r="G324" s="421"/>
      <c r="H324" s="422"/>
      <c r="I324" s="68" t="s">
        <v>288</v>
      </c>
      <c r="J324" s="69"/>
      <c r="K324" s="69"/>
      <c r="L324" s="69"/>
      <c r="M324" s="69"/>
      <c r="N324" s="69"/>
      <c r="O324" s="69"/>
      <c r="P324" s="69"/>
      <c r="Q324" s="69"/>
      <c r="R324" s="70"/>
      <c r="S324" s="71"/>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c r="CL324" s="72"/>
      <c r="CM324" s="72"/>
      <c r="CN324" s="72"/>
      <c r="CO324" s="72"/>
      <c r="CP324" s="72"/>
      <c r="CQ324" s="72"/>
      <c r="CR324" s="72"/>
      <c r="CS324" s="72"/>
      <c r="CT324" s="72"/>
      <c r="CU324" s="72"/>
      <c r="CV324" s="72"/>
      <c r="CW324" s="72"/>
      <c r="CX324" s="72"/>
      <c r="CY324" s="72"/>
      <c r="CZ324" s="72"/>
      <c r="DA324" s="72"/>
      <c r="DB324" s="72"/>
      <c r="DC324" s="72"/>
      <c r="DD324" s="72"/>
      <c r="DE324" s="72"/>
      <c r="DF324" s="72"/>
      <c r="DG324" s="72"/>
      <c r="DH324" s="72"/>
      <c r="DI324" s="72"/>
      <c r="DJ324" s="72"/>
      <c r="DK324" s="72"/>
      <c r="DL324" s="72"/>
      <c r="DM324" s="72"/>
      <c r="DN324" s="72"/>
      <c r="DO324" s="72"/>
      <c r="DP324" s="72"/>
      <c r="DQ324" s="72"/>
      <c r="DR324" s="72"/>
      <c r="DS324" s="72"/>
      <c r="DT324" s="72"/>
      <c r="DU324" s="72"/>
      <c r="DV324" s="72"/>
      <c r="DW324" s="72"/>
      <c r="DX324" s="72"/>
      <c r="DY324" s="72"/>
      <c r="DZ324" s="72"/>
      <c r="EA324" s="72"/>
      <c r="EB324" s="72"/>
      <c r="EC324" s="72"/>
      <c r="ED324" s="72"/>
      <c r="EE324" s="72"/>
      <c r="EF324" s="72"/>
      <c r="EG324" s="72"/>
      <c r="EH324" s="72"/>
      <c r="EI324" s="72"/>
      <c r="EJ324" s="72"/>
      <c r="EK324" s="72"/>
      <c r="EL324" s="72"/>
      <c r="EM324" s="72"/>
      <c r="EN324" s="72"/>
      <c r="EO324" s="72"/>
      <c r="EP324" s="72"/>
      <c r="EQ324" s="72"/>
      <c r="ER324" s="72"/>
      <c r="ES324" s="72"/>
      <c r="ET324" s="72"/>
      <c r="EU324" s="72"/>
      <c r="EV324" s="72"/>
      <c r="EW324" s="72"/>
      <c r="EX324" s="72"/>
      <c r="EY324" s="72"/>
      <c r="EZ324" s="72"/>
      <c r="FA324" s="72"/>
      <c r="FB324" s="72"/>
      <c r="FC324" s="72"/>
      <c r="FD324" s="72"/>
      <c r="FE324" s="72"/>
      <c r="FF324" s="72"/>
      <c r="FG324" s="72"/>
      <c r="FH324" s="72"/>
      <c r="FI324" s="72"/>
      <c r="FJ324" s="72"/>
      <c r="FK324" s="72"/>
      <c r="FL324" s="72"/>
      <c r="FM324" s="72"/>
      <c r="FN324" s="72"/>
      <c r="FO324" s="72"/>
      <c r="FP324" s="72"/>
      <c r="FQ324" s="72"/>
      <c r="FR324" s="72"/>
      <c r="FS324" s="72"/>
      <c r="FT324" s="73"/>
    </row>
    <row r="325" spans="2:176" ht="15.75" customHeight="1" thickBot="1" x14ac:dyDescent="0.3">
      <c r="B325" s="416"/>
      <c r="C325" s="423"/>
      <c r="D325" s="424"/>
      <c r="E325" s="424"/>
      <c r="F325" s="424"/>
      <c r="G325" s="424"/>
      <c r="H325" s="425"/>
      <c r="I325" s="74" t="s">
        <v>289</v>
      </c>
      <c r="J325" s="75"/>
      <c r="K325" s="75"/>
      <c r="L325" s="75"/>
      <c r="M325" s="75"/>
      <c r="N325" s="75"/>
      <c r="O325" s="75"/>
      <c r="P325" s="75"/>
      <c r="Q325" s="75"/>
      <c r="R325" s="76"/>
      <c r="S325" s="77"/>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78"/>
      <c r="AQ325" s="78"/>
      <c r="AR325" s="78"/>
      <c r="AS325" s="78"/>
      <c r="AT325" s="78"/>
      <c r="AU325" s="78"/>
      <c r="AV325" s="78"/>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c r="CD325" s="78"/>
      <c r="CE325" s="78"/>
      <c r="CF325" s="78"/>
      <c r="CG325" s="78"/>
      <c r="CH325" s="78"/>
      <c r="CI325" s="78"/>
      <c r="CJ325" s="78"/>
      <c r="CK325" s="78"/>
      <c r="CL325" s="78"/>
      <c r="CM325" s="78"/>
      <c r="CN325" s="78"/>
      <c r="CO325" s="78"/>
      <c r="CP325" s="78"/>
      <c r="CQ325" s="78"/>
      <c r="CR325" s="78"/>
      <c r="CS325" s="78"/>
      <c r="CT325" s="78"/>
      <c r="CU325" s="78"/>
      <c r="CV325" s="78"/>
      <c r="CW325" s="78"/>
      <c r="CX325" s="78"/>
      <c r="CY325" s="78"/>
      <c r="CZ325" s="78"/>
      <c r="DA325" s="78"/>
      <c r="DB325" s="78"/>
      <c r="DC325" s="78"/>
      <c r="DD325" s="78"/>
      <c r="DE325" s="78"/>
      <c r="DF325" s="78"/>
      <c r="DG325" s="78"/>
      <c r="DH325" s="78"/>
      <c r="DI325" s="78"/>
      <c r="DJ325" s="78"/>
      <c r="DK325" s="78"/>
      <c r="DL325" s="78"/>
      <c r="DM325" s="78"/>
      <c r="DN325" s="78"/>
      <c r="DO325" s="78"/>
      <c r="DP325" s="78"/>
      <c r="DQ325" s="78"/>
      <c r="DR325" s="78"/>
      <c r="DS325" s="78"/>
      <c r="DT325" s="78"/>
      <c r="DU325" s="78"/>
      <c r="DV325" s="78"/>
      <c r="DW325" s="78"/>
      <c r="DX325" s="78"/>
      <c r="DY325" s="78"/>
      <c r="DZ325" s="78"/>
      <c r="EA325" s="78"/>
      <c r="EB325" s="78"/>
      <c r="EC325" s="78"/>
      <c r="ED325" s="78"/>
      <c r="EE325" s="78"/>
      <c r="EF325" s="78"/>
      <c r="EG325" s="78"/>
      <c r="EH325" s="78"/>
      <c r="EI325" s="78"/>
      <c r="EJ325" s="78"/>
      <c r="EK325" s="78"/>
      <c r="EL325" s="78"/>
      <c r="EM325" s="78"/>
      <c r="EN325" s="78"/>
      <c r="EO325" s="78"/>
      <c r="EP325" s="78"/>
      <c r="EQ325" s="78"/>
      <c r="ER325" s="78"/>
      <c r="ES325" s="78"/>
      <c r="ET325" s="78"/>
      <c r="EU325" s="78"/>
      <c r="EV325" s="78"/>
      <c r="EW325" s="78"/>
      <c r="EX325" s="78"/>
      <c r="EY325" s="78"/>
      <c r="EZ325" s="78"/>
      <c r="FA325" s="78"/>
      <c r="FB325" s="78"/>
      <c r="FC325" s="78"/>
      <c r="FD325" s="78"/>
      <c r="FE325" s="78"/>
      <c r="FF325" s="78"/>
      <c r="FG325" s="78"/>
      <c r="FH325" s="78"/>
      <c r="FI325" s="78"/>
      <c r="FJ325" s="78"/>
      <c r="FK325" s="78"/>
      <c r="FL325" s="78"/>
      <c r="FM325" s="78"/>
      <c r="FN325" s="78"/>
      <c r="FO325" s="78"/>
      <c r="FP325" s="78"/>
      <c r="FQ325" s="78"/>
      <c r="FR325" s="78"/>
      <c r="FS325" s="78"/>
      <c r="FT325" s="79"/>
    </row>
    <row r="326" spans="2:176" ht="15.75" customHeight="1" x14ac:dyDescent="0.25">
      <c r="B326" s="414" t="s">
        <v>1490</v>
      </c>
      <c r="C326" s="417"/>
      <c r="D326" s="418"/>
      <c r="E326" s="418"/>
      <c r="F326" s="418"/>
      <c r="G326" s="418"/>
      <c r="H326" s="419"/>
      <c r="I326" s="62" t="s">
        <v>285</v>
      </c>
      <c r="J326" s="63"/>
      <c r="K326" s="63"/>
      <c r="L326" s="63"/>
      <c r="M326" s="63"/>
      <c r="N326" s="63"/>
      <c r="O326" s="63"/>
      <c r="P326" s="63"/>
      <c r="Q326" s="63"/>
      <c r="R326" s="64"/>
      <c r="S326" s="65"/>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7"/>
    </row>
    <row r="327" spans="2:176" ht="15.75" customHeight="1" x14ac:dyDescent="0.25">
      <c r="B327" s="415"/>
      <c r="C327" s="420"/>
      <c r="D327" s="421"/>
      <c r="E327" s="421"/>
      <c r="F327" s="421"/>
      <c r="G327" s="421"/>
      <c r="H327" s="422"/>
      <c r="I327" s="68" t="s">
        <v>287</v>
      </c>
      <c r="J327" s="69"/>
      <c r="K327" s="69"/>
      <c r="L327" s="69"/>
      <c r="M327" s="69"/>
      <c r="N327" s="69"/>
      <c r="O327" s="69"/>
      <c r="P327" s="69"/>
      <c r="Q327" s="69"/>
      <c r="R327" s="70"/>
      <c r="S327" s="71"/>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c r="CD327" s="72"/>
      <c r="CE327" s="72"/>
      <c r="CF327" s="72"/>
      <c r="CG327" s="72"/>
      <c r="CH327" s="72"/>
      <c r="CI327" s="72"/>
      <c r="CJ327" s="72"/>
      <c r="CK327" s="72"/>
      <c r="CL327" s="72"/>
      <c r="CM327" s="72"/>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72"/>
      <c r="DZ327" s="72"/>
      <c r="EA327" s="72"/>
      <c r="EB327" s="72"/>
      <c r="EC327" s="72"/>
      <c r="ED327" s="72"/>
      <c r="EE327" s="72"/>
      <c r="EF327" s="72"/>
      <c r="EG327" s="72"/>
      <c r="EH327" s="72"/>
      <c r="EI327" s="72"/>
      <c r="EJ327" s="72"/>
      <c r="EK327" s="72"/>
      <c r="EL327" s="72"/>
      <c r="EM327" s="72"/>
      <c r="EN327" s="72"/>
      <c r="EO327" s="72"/>
      <c r="EP327" s="72"/>
      <c r="EQ327" s="72"/>
      <c r="ER327" s="72"/>
      <c r="ES327" s="72"/>
      <c r="ET327" s="72"/>
      <c r="EU327" s="72"/>
      <c r="EV327" s="72"/>
      <c r="EW327" s="72"/>
      <c r="EX327" s="72"/>
      <c r="EY327" s="72"/>
      <c r="EZ327" s="72"/>
      <c r="FA327" s="72"/>
      <c r="FB327" s="72"/>
      <c r="FC327" s="72"/>
      <c r="FD327" s="72"/>
      <c r="FE327" s="72"/>
      <c r="FF327" s="72"/>
      <c r="FG327" s="72"/>
      <c r="FH327" s="72"/>
      <c r="FI327" s="72"/>
      <c r="FJ327" s="72"/>
      <c r="FK327" s="72"/>
      <c r="FL327" s="72"/>
      <c r="FM327" s="72"/>
      <c r="FN327" s="72"/>
      <c r="FO327" s="72"/>
      <c r="FP327" s="72"/>
      <c r="FQ327" s="72"/>
      <c r="FR327" s="72"/>
      <c r="FS327" s="72"/>
      <c r="FT327" s="73"/>
    </row>
    <row r="328" spans="2:176" ht="15.75" customHeight="1" x14ac:dyDescent="0.25">
      <c r="B328" s="415"/>
      <c r="C328" s="420"/>
      <c r="D328" s="421"/>
      <c r="E328" s="421"/>
      <c r="F328" s="421"/>
      <c r="G328" s="421"/>
      <c r="H328" s="422"/>
      <c r="I328" s="68" t="s">
        <v>288</v>
      </c>
      <c r="J328" s="69"/>
      <c r="K328" s="69"/>
      <c r="L328" s="69"/>
      <c r="M328" s="69"/>
      <c r="N328" s="69"/>
      <c r="O328" s="69"/>
      <c r="P328" s="69"/>
      <c r="Q328" s="69"/>
      <c r="R328" s="70"/>
      <c r="S328" s="71"/>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c r="CD328" s="72"/>
      <c r="CE328" s="72"/>
      <c r="CF328" s="72"/>
      <c r="CG328" s="72"/>
      <c r="CH328" s="72"/>
      <c r="CI328" s="72"/>
      <c r="CJ328" s="72"/>
      <c r="CK328" s="72"/>
      <c r="CL328" s="72"/>
      <c r="CM328" s="72"/>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72"/>
      <c r="DZ328" s="72"/>
      <c r="EA328" s="72"/>
      <c r="EB328" s="72"/>
      <c r="EC328" s="72"/>
      <c r="ED328" s="72"/>
      <c r="EE328" s="72"/>
      <c r="EF328" s="72"/>
      <c r="EG328" s="72"/>
      <c r="EH328" s="72"/>
      <c r="EI328" s="72"/>
      <c r="EJ328" s="72"/>
      <c r="EK328" s="72"/>
      <c r="EL328" s="72"/>
      <c r="EM328" s="72"/>
      <c r="EN328" s="72"/>
      <c r="EO328" s="72"/>
      <c r="EP328" s="72"/>
      <c r="EQ328" s="72"/>
      <c r="ER328" s="72"/>
      <c r="ES328" s="72"/>
      <c r="ET328" s="72"/>
      <c r="EU328" s="72"/>
      <c r="EV328" s="72"/>
      <c r="EW328" s="72"/>
      <c r="EX328" s="72"/>
      <c r="EY328" s="72"/>
      <c r="EZ328" s="72"/>
      <c r="FA328" s="72"/>
      <c r="FB328" s="72"/>
      <c r="FC328" s="72"/>
      <c r="FD328" s="72"/>
      <c r="FE328" s="72"/>
      <c r="FF328" s="72"/>
      <c r="FG328" s="72"/>
      <c r="FH328" s="72"/>
      <c r="FI328" s="72"/>
      <c r="FJ328" s="72"/>
      <c r="FK328" s="72"/>
      <c r="FL328" s="72"/>
      <c r="FM328" s="72"/>
      <c r="FN328" s="72"/>
      <c r="FO328" s="72"/>
      <c r="FP328" s="72"/>
      <c r="FQ328" s="72"/>
      <c r="FR328" s="72"/>
      <c r="FS328" s="72"/>
      <c r="FT328" s="73"/>
    </row>
    <row r="329" spans="2:176" ht="15.75" customHeight="1" thickBot="1" x14ac:dyDescent="0.3">
      <c r="B329" s="416"/>
      <c r="C329" s="423"/>
      <c r="D329" s="424"/>
      <c r="E329" s="424"/>
      <c r="F329" s="424"/>
      <c r="G329" s="424"/>
      <c r="H329" s="425"/>
      <c r="I329" s="74" t="s">
        <v>289</v>
      </c>
      <c r="J329" s="75"/>
      <c r="K329" s="75"/>
      <c r="L329" s="75"/>
      <c r="M329" s="75"/>
      <c r="N329" s="75"/>
      <c r="O329" s="75"/>
      <c r="P329" s="75"/>
      <c r="Q329" s="75"/>
      <c r="R329" s="76"/>
      <c r="S329" s="77"/>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78"/>
      <c r="AQ329" s="78"/>
      <c r="AR329" s="78"/>
      <c r="AS329" s="78"/>
      <c r="AT329" s="78"/>
      <c r="AU329" s="78"/>
      <c r="AV329" s="78"/>
      <c r="AW329" s="78"/>
      <c r="AX329" s="78"/>
      <c r="AY329" s="78"/>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c r="CD329" s="78"/>
      <c r="CE329" s="78"/>
      <c r="CF329" s="78"/>
      <c r="CG329" s="78"/>
      <c r="CH329" s="78"/>
      <c r="CI329" s="78"/>
      <c r="CJ329" s="78"/>
      <c r="CK329" s="78"/>
      <c r="CL329" s="78"/>
      <c r="CM329" s="78"/>
      <c r="CN329" s="78"/>
      <c r="CO329" s="78"/>
      <c r="CP329" s="78"/>
      <c r="CQ329" s="78"/>
      <c r="CR329" s="78"/>
      <c r="CS329" s="78"/>
      <c r="CT329" s="78"/>
      <c r="CU329" s="78"/>
      <c r="CV329" s="78"/>
      <c r="CW329" s="78"/>
      <c r="CX329" s="78"/>
      <c r="CY329" s="78"/>
      <c r="CZ329" s="78"/>
      <c r="DA329" s="78"/>
      <c r="DB329" s="78"/>
      <c r="DC329" s="78"/>
      <c r="DD329" s="78"/>
      <c r="DE329" s="78"/>
      <c r="DF329" s="78"/>
      <c r="DG329" s="78"/>
      <c r="DH329" s="78"/>
      <c r="DI329" s="78"/>
      <c r="DJ329" s="78"/>
      <c r="DK329" s="78"/>
      <c r="DL329" s="78"/>
      <c r="DM329" s="78"/>
      <c r="DN329" s="78"/>
      <c r="DO329" s="78"/>
      <c r="DP329" s="78"/>
      <c r="DQ329" s="78"/>
      <c r="DR329" s="78"/>
      <c r="DS329" s="78"/>
      <c r="DT329" s="78"/>
      <c r="DU329" s="78"/>
      <c r="DV329" s="78"/>
      <c r="DW329" s="78"/>
      <c r="DX329" s="78"/>
      <c r="DY329" s="78"/>
      <c r="DZ329" s="78"/>
      <c r="EA329" s="78"/>
      <c r="EB329" s="78"/>
      <c r="EC329" s="78"/>
      <c r="ED329" s="78"/>
      <c r="EE329" s="78"/>
      <c r="EF329" s="78"/>
      <c r="EG329" s="78"/>
      <c r="EH329" s="78"/>
      <c r="EI329" s="78"/>
      <c r="EJ329" s="78"/>
      <c r="EK329" s="78"/>
      <c r="EL329" s="78"/>
      <c r="EM329" s="78"/>
      <c r="EN329" s="78"/>
      <c r="EO329" s="78"/>
      <c r="EP329" s="78"/>
      <c r="EQ329" s="78"/>
      <c r="ER329" s="78"/>
      <c r="ES329" s="78"/>
      <c r="ET329" s="78"/>
      <c r="EU329" s="78"/>
      <c r="EV329" s="78"/>
      <c r="EW329" s="78"/>
      <c r="EX329" s="78"/>
      <c r="EY329" s="78"/>
      <c r="EZ329" s="78"/>
      <c r="FA329" s="78"/>
      <c r="FB329" s="78"/>
      <c r="FC329" s="78"/>
      <c r="FD329" s="78"/>
      <c r="FE329" s="78"/>
      <c r="FF329" s="78"/>
      <c r="FG329" s="78"/>
      <c r="FH329" s="78"/>
      <c r="FI329" s="78"/>
      <c r="FJ329" s="78"/>
      <c r="FK329" s="78"/>
      <c r="FL329" s="78"/>
      <c r="FM329" s="78"/>
      <c r="FN329" s="78"/>
      <c r="FO329" s="78"/>
      <c r="FP329" s="78"/>
      <c r="FQ329" s="78"/>
      <c r="FR329" s="78"/>
      <c r="FS329" s="78"/>
      <c r="FT329" s="79"/>
    </row>
    <row r="330" spans="2:176" ht="15.75" customHeight="1" x14ac:dyDescent="0.25">
      <c r="B330" s="414" t="s">
        <v>1491</v>
      </c>
      <c r="C330" s="417"/>
      <c r="D330" s="418"/>
      <c r="E330" s="418"/>
      <c r="F330" s="418"/>
      <c r="G330" s="418"/>
      <c r="H330" s="419"/>
      <c r="I330" s="62" t="s">
        <v>285</v>
      </c>
      <c r="J330" s="63"/>
      <c r="K330" s="63"/>
      <c r="L330" s="63"/>
      <c r="M330" s="63"/>
      <c r="N330" s="63"/>
      <c r="O330" s="63"/>
      <c r="P330" s="63"/>
      <c r="Q330" s="63"/>
      <c r="R330" s="64"/>
      <c r="S330" s="65"/>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7"/>
    </row>
    <row r="331" spans="2:176" ht="15.75" customHeight="1" x14ac:dyDescent="0.25">
      <c r="B331" s="415"/>
      <c r="C331" s="420"/>
      <c r="D331" s="421"/>
      <c r="E331" s="421"/>
      <c r="F331" s="421"/>
      <c r="G331" s="421"/>
      <c r="H331" s="422"/>
      <c r="I331" s="68" t="s">
        <v>287</v>
      </c>
      <c r="J331" s="69"/>
      <c r="K331" s="69"/>
      <c r="L331" s="69"/>
      <c r="M331" s="69"/>
      <c r="N331" s="69"/>
      <c r="O331" s="69"/>
      <c r="P331" s="69"/>
      <c r="Q331" s="69"/>
      <c r="R331" s="70"/>
      <c r="S331" s="71"/>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c r="EM331" s="72"/>
      <c r="EN331" s="72"/>
      <c r="EO331" s="72"/>
      <c r="EP331" s="72"/>
      <c r="EQ331" s="72"/>
      <c r="ER331" s="72"/>
      <c r="ES331" s="72"/>
      <c r="ET331" s="72"/>
      <c r="EU331" s="72"/>
      <c r="EV331" s="72"/>
      <c r="EW331" s="72"/>
      <c r="EX331" s="72"/>
      <c r="EY331" s="72"/>
      <c r="EZ331" s="72"/>
      <c r="FA331" s="72"/>
      <c r="FB331" s="72"/>
      <c r="FC331" s="72"/>
      <c r="FD331" s="72"/>
      <c r="FE331" s="72"/>
      <c r="FF331" s="72"/>
      <c r="FG331" s="72"/>
      <c r="FH331" s="72"/>
      <c r="FI331" s="72"/>
      <c r="FJ331" s="72"/>
      <c r="FK331" s="72"/>
      <c r="FL331" s="72"/>
      <c r="FM331" s="72"/>
      <c r="FN331" s="72"/>
      <c r="FO331" s="72"/>
      <c r="FP331" s="72"/>
      <c r="FQ331" s="72"/>
      <c r="FR331" s="72"/>
      <c r="FS331" s="72"/>
      <c r="FT331" s="73"/>
    </row>
    <row r="332" spans="2:176" ht="15.75" customHeight="1" x14ac:dyDescent="0.25">
      <c r="B332" s="415"/>
      <c r="C332" s="420"/>
      <c r="D332" s="421"/>
      <c r="E332" s="421"/>
      <c r="F332" s="421"/>
      <c r="G332" s="421"/>
      <c r="H332" s="422"/>
      <c r="I332" s="68" t="s">
        <v>288</v>
      </c>
      <c r="J332" s="69"/>
      <c r="K332" s="69"/>
      <c r="L332" s="69"/>
      <c r="M332" s="69"/>
      <c r="N332" s="69"/>
      <c r="O332" s="69"/>
      <c r="P332" s="69"/>
      <c r="Q332" s="69"/>
      <c r="R332" s="70"/>
      <c r="S332" s="71"/>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2"/>
      <c r="CL332" s="72"/>
      <c r="CM332" s="72"/>
      <c r="CN332" s="72"/>
      <c r="CO332" s="72"/>
      <c r="CP332" s="72"/>
      <c r="CQ332" s="72"/>
      <c r="CR332" s="72"/>
      <c r="CS332" s="72"/>
      <c r="CT332" s="72"/>
      <c r="CU332" s="72"/>
      <c r="CV332" s="72"/>
      <c r="CW332" s="72"/>
      <c r="CX332" s="72"/>
      <c r="CY332" s="72"/>
      <c r="CZ332" s="72"/>
      <c r="DA332" s="72"/>
      <c r="DB332" s="72"/>
      <c r="DC332" s="72"/>
      <c r="DD332" s="72"/>
      <c r="DE332" s="72"/>
      <c r="DF332" s="72"/>
      <c r="DG332" s="72"/>
      <c r="DH332" s="72"/>
      <c r="DI332" s="72"/>
      <c r="DJ332" s="72"/>
      <c r="DK332" s="72"/>
      <c r="DL332" s="72"/>
      <c r="DM332" s="72"/>
      <c r="DN332" s="72"/>
      <c r="DO332" s="72"/>
      <c r="DP332" s="72"/>
      <c r="DQ332" s="72"/>
      <c r="DR332" s="72"/>
      <c r="DS332" s="72"/>
      <c r="DT332" s="72"/>
      <c r="DU332" s="72"/>
      <c r="DV332" s="72"/>
      <c r="DW332" s="72"/>
      <c r="DX332" s="72"/>
      <c r="DY332" s="72"/>
      <c r="DZ332" s="72"/>
      <c r="EA332" s="72"/>
      <c r="EB332" s="72"/>
      <c r="EC332" s="72"/>
      <c r="ED332" s="72"/>
      <c r="EE332" s="72"/>
      <c r="EF332" s="72"/>
      <c r="EG332" s="72"/>
      <c r="EH332" s="72"/>
      <c r="EI332" s="72"/>
      <c r="EJ332" s="72"/>
      <c r="EK332" s="72"/>
      <c r="EL332" s="72"/>
      <c r="EM332" s="72"/>
      <c r="EN332" s="72"/>
      <c r="EO332" s="72"/>
      <c r="EP332" s="72"/>
      <c r="EQ332" s="72"/>
      <c r="ER332" s="72"/>
      <c r="ES332" s="72"/>
      <c r="ET332" s="72"/>
      <c r="EU332" s="72"/>
      <c r="EV332" s="72"/>
      <c r="EW332" s="72"/>
      <c r="EX332" s="72"/>
      <c r="EY332" s="72"/>
      <c r="EZ332" s="72"/>
      <c r="FA332" s="72"/>
      <c r="FB332" s="72"/>
      <c r="FC332" s="72"/>
      <c r="FD332" s="72"/>
      <c r="FE332" s="72"/>
      <c r="FF332" s="72"/>
      <c r="FG332" s="72"/>
      <c r="FH332" s="72"/>
      <c r="FI332" s="72"/>
      <c r="FJ332" s="72"/>
      <c r="FK332" s="72"/>
      <c r="FL332" s="72"/>
      <c r="FM332" s="72"/>
      <c r="FN332" s="72"/>
      <c r="FO332" s="72"/>
      <c r="FP332" s="72"/>
      <c r="FQ332" s="72"/>
      <c r="FR332" s="72"/>
      <c r="FS332" s="72"/>
      <c r="FT332" s="73"/>
    </row>
    <row r="333" spans="2:176" ht="15.75" customHeight="1" thickBot="1" x14ac:dyDescent="0.3">
      <c r="B333" s="416"/>
      <c r="C333" s="423"/>
      <c r="D333" s="424"/>
      <c r="E333" s="424"/>
      <c r="F333" s="424"/>
      <c r="G333" s="424"/>
      <c r="H333" s="425"/>
      <c r="I333" s="74" t="s">
        <v>289</v>
      </c>
      <c r="J333" s="75"/>
      <c r="K333" s="75"/>
      <c r="L333" s="75"/>
      <c r="M333" s="75"/>
      <c r="N333" s="75"/>
      <c r="O333" s="75"/>
      <c r="P333" s="75"/>
      <c r="Q333" s="75"/>
      <c r="R333" s="76"/>
      <c r="S333" s="77"/>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78"/>
      <c r="AQ333" s="78"/>
      <c r="AR333" s="78"/>
      <c r="AS333" s="78"/>
      <c r="AT333" s="78"/>
      <c r="AU333" s="78"/>
      <c r="AV333" s="78"/>
      <c r="AW333" s="78"/>
      <c r="AX333" s="78"/>
      <c r="AY333" s="78"/>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c r="CD333" s="78"/>
      <c r="CE333" s="78"/>
      <c r="CF333" s="78"/>
      <c r="CG333" s="78"/>
      <c r="CH333" s="78"/>
      <c r="CI333" s="78"/>
      <c r="CJ333" s="78"/>
      <c r="CK333" s="78"/>
      <c r="CL333" s="78"/>
      <c r="CM333" s="78"/>
      <c r="CN333" s="78"/>
      <c r="CO333" s="78"/>
      <c r="CP333" s="78"/>
      <c r="CQ333" s="78"/>
      <c r="CR333" s="78"/>
      <c r="CS333" s="78"/>
      <c r="CT333" s="78"/>
      <c r="CU333" s="78"/>
      <c r="CV333" s="78"/>
      <c r="CW333" s="78"/>
      <c r="CX333" s="78"/>
      <c r="CY333" s="78"/>
      <c r="CZ333" s="78"/>
      <c r="DA333" s="78"/>
      <c r="DB333" s="78"/>
      <c r="DC333" s="78"/>
      <c r="DD333" s="78"/>
      <c r="DE333" s="78"/>
      <c r="DF333" s="78"/>
      <c r="DG333" s="78"/>
      <c r="DH333" s="78"/>
      <c r="DI333" s="78"/>
      <c r="DJ333" s="78"/>
      <c r="DK333" s="78"/>
      <c r="DL333" s="78"/>
      <c r="DM333" s="78"/>
      <c r="DN333" s="78"/>
      <c r="DO333" s="78"/>
      <c r="DP333" s="78"/>
      <c r="DQ333" s="78"/>
      <c r="DR333" s="78"/>
      <c r="DS333" s="78"/>
      <c r="DT333" s="78"/>
      <c r="DU333" s="78"/>
      <c r="DV333" s="78"/>
      <c r="DW333" s="78"/>
      <c r="DX333" s="78"/>
      <c r="DY333" s="78"/>
      <c r="DZ333" s="78"/>
      <c r="EA333" s="78"/>
      <c r="EB333" s="78"/>
      <c r="EC333" s="78"/>
      <c r="ED333" s="78"/>
      <c r="EE333" s="78"/>
      <c r="EF333" s="78"/>
      <c r="EG333" s="78"/>
      <c r="EH333" s="78"/>
      <c r="EI333" s="78"/>
      <c r="EJ333" s="78"/>
      <c r="EK333" s="78"/>
      <c r="EL333" s="78"/>
      <c r="EM333" s="78"/>
      <c r="EN333" s="78"/>
      <c r="EO333" s="78"/>
      <c r="EP333" s="78"/>
      <c r="EQ333" s="78"/>
      <c r="ER333" s="78"/>
      <c r="ES333" s="78"/>
      <c r="ET333" s="78"/>
      <c r="EU333" s="78"/>
      <c r="EV333" s="78"/>
      <c r="EW333" s="78"/>
      <c r="EX333" s="78"/>
      <c r="EY333" s="78"/>
      <c r="EZ333" s="78"/>
      <c r="FA333" s="78"/>
      <c r="FB333" s="78"/>
      <c r="FC333" s="78"/>
      <c r="FD333" s="78"/>
      <c r="FE333" s="78"/>
      <c r="FF333" s="78"/>
      <c r="FG333" s="78"/>
      <c r="FH333" s="78"/>
      <c r="FI333" s="78"/>
      <c r="FJ333" s="78"/>
      <c r="FK333" s="78"/>
      <c r="FL333" s="78"/>
      <c r="FM333" s="78"/>
      <c r="FN333" s="78"/>
      <c r="FO333" s="78"/>
      <c r="FP333" s="78"/>
      <c r="FQ333" s="78"/>
      <c r="FR333" s="78"/>
      <c r="FS333" s="78"/>
      <c r="FT333" s="79"/>
    </row>
    <row r="334" spans="2:176" ht="15.75" customHeight="1" x14ac:dyDescent="0.25">
      <c r="B334" s="414" t="s">
        <v>1492</v>
      </c>
      <c r="C334" s="417"/>
      <c r="D334" s="418"/>
      <c r="E334" s="418"/>
      <c r="F334" s="418"/>
      <c r="G334" s="418"/>
      <c r="H334" s="419"/>
      <c r="I334" s="62" t="s">
        <v>285</v>
      </c>
      <c r="J334" s="63"/>
      <c r="K334" s="63"/>
      <c r="L334" s="63"/>
      <c r="M334" s="63"/>
      <c r="N334" s="63"/>
      <c r="O334" s="63"/>
      <c r="P334" s="63"/>
      <c r="Q334" s="63"/>
      <c r="R334" s="64"/>
      <c r="S334" s="65"/>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7"/>
    </row>
    <row r="335" spans="2:176" ht="15.75" customHeight="1" x14ac:dyDescent="0.25">
      <c r="B335" s="415"/>
      <c r="C335" s="420"/>
      <c r="D335" s="421"/>
      <c r="E335" s="421"/>
      <c r="F335" s="421"/>
      <c r="G335" s="421"/>
      <c r="H335" s="422"/>
      <c r="I335" s="68" t="s">
        <v>287</v>
      </c>
      <c r="J335" s="69"/>
      <c r="K335" s="69"/>
      <c r="L335" s="69"/>
      <c r="M335" s="69"/>
      <c r="N335" s="69"/>
      <c r="O335" s="69"/>
      <c r="P335" s="69"/>
      <c r="Q335" s="69"/>
      <c r="R335" s="70"/>
      <c r="S335" s="71"/>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2"/>
      <c r="CL335" s="72"/>
      <c r="CM335" s="72"/>
      <c r="CN335" s="72"/>
      <c r="CO335" s="72"/>
      <c r="CP335" s="72"/>
      <c r="CQ335" s="72"/>
      <c r="CR335" s="72"/>
      <c r="CS335" s="72"/>
      <c r="CT335" s="72"/>
      <c r="CU335" s="72"/>
      <c r="CV335" s="72"/>
      <c r="CW335" s="72"/>
      <c r="CX335" s="72"/>
      <c r="CY335" s="72"/>
      <c r="CZ335" s="72"/>
      <c r="DA335" s="72"/>
      <c r="DB335" s="72"/>
      <c r="DC335" s="72"/>
      <c r="DD335" s="72"/>
      <c r="DE335" s="72"/>
      <c r="DF335" s="72"/>
      <c r="DG335" s="72"/>
      <c r="DH335" s="72"/>
      <c r="DI335" s="72"/>
      <c r="DJ335" s="72"/>
      <c r="DK335" s="72"/>
      <c r="DL335" s="72"/>
      <c r="DM335" s="72"/>
      <c r="DN335" s="72"/>
      <c r="DO335" s="72"/>
      <c r="DP335" s="72"/>
      <c r="DQ335" s="72"/>
      <c r="DR335" s="72"/>
      <c r="DS335" s="72"/>
      <c r="DT335" s="72"/>
      <c r="DU335" s="72"/>
      <c r="DV335" s="72"/>
      <c r="DW335" s="72"/>
      <c r="DX335" s="72"/>
      <c r="DY335" s="72"/>
      <c r="DZ335" s="72"/>
      <c r="EA335" s="72"/>
      <c r="EB335" s="72"/>
      <c r="EC335" s="72"/>
      <c r="ED335" s="72"/>
      <c r="EE335" s="72"/>
      <c r="EF335" s="72"/>
      <c r="EG335" s="72"/>
      <c r="EH335" s="72"/>
      <c r="EI335" s="72"/>
      <c r="EJ335" s="72"/>
      <c r="EK335" s="72"/>
      <c r="EL335" s="72"/>
      <c r="EM335" s="72"/>
      <c r="EN335" s="72"/>
      <c r="EO335" s="72"/>
      <c r="EP335" s="72"/>
      <c r="EQ335" s="72"/>
      <c r="ER335" s="72"/>
      <c r="ES335" s="72"/>
      <c r="ET335" s="72"/>
      <c r="EU335" s="72"/>
      <c r="EV335" s="72"/>
      <c r="EW335" s="72"/>
      <c r="EX335" s="72"/>
      <c r="EY335" s="72"/>
      <c r="EZ335" s="72"/>
      <c r="FA335" s="72"/>
      <c r="FB335" s="72"/>
      <c r="FC335" s="72"/>
      <c r="FD335" s="72"/>
      <c r="FE335" s="72"/>
      <c r="FF335" s="72"/>
      <c r="FG335" s="72"/>
      <c r="FH335" s="72"/>
      <c r="FI335" s="72"/>
      <c r="FJ335" s="72"/>
      <c r="FK335" s="72"/>
      <c r="FL335" s="72"/>
      <c r="FM335" s="72"/>
      <c r="FN335" s="72"/>
      <c r="FO335" s="72"/>
      <c r="FP335" s="72"/>
      <c r="FQ335" s="72"/>
      <c r="FR335" s="72"/>
      <c r="FS335" s="72"/>
      <c r="FT335" s="73"/>
    </row>
    <row r="336" spans="2:176" ht="15.75" customHeight="1" x14ac:dyDescent="0.25">
      <c r="B336" s="415"/>
      <c r="C336" s="420"/>
      <c r="D336" s="421"/>
      <c r="E336" s="421"/>
      <c r="F336" s="421"/>
      <c r="G336" s="421"/>
      <c r="H336" s="422"/>
      <c r="I336" s="68" t="s">
        <v>288</v>
      </c>
      <c r="J336" s="69"/>
      <c r="K336" s="69"/>
      <c r="L336" s="69"/>
      <c r="M336" s="69"/>
      <c r="N336" s="69"/>
      <c r="O336" s="69"/>
      <c r="P336" s="69"/>
      <c r="Q336" s="69"/>
      <c r="R336" s="70"/>
      <c r="S336" s="71"/>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72"/>
      <c r="DZ336" s="72"/>
      <c r="EA336" s="72"/>
      <c r="EB336" s="72"/>
      <c r="EC336" s="72"/>
      <c r="ED336" s="72"/>
      <c r="EE336" s="72"/>
      <c r="EF336" s="72"/>
      <c r="EG336" s="72"/>
      <c r="EH336" s="72"/>
      <c r="EI336" s="72"/>
      <c r="EJ336" s="72"/>
      <c r="EK336" s="72"/>
      <c r="EL336" s="72"/>
      <c r="EM336" s="72"/>
      <c r="EN336" s="72"/>
      <c r="EO336" s="72"/>
      <c r="EP336" s="72"/>
      <c r="EQ336" s="72"/>
      <c r="ER336" s="72"/>
      <c r="ES336" s="72"/>
      <c r="ET336" s="72"/>
      <c r="EU336" s="72"/>
      <c r="EV336" s="72"/>
      <c r="EW336" s="72"/>
      <c r="EX336" s="72"/>
      <c r="EY336" s="72"/>
      <c r="EZ336" s="72"/>
      <c r="FA336" s="72"/>
      <c r="FB336" s="72"/>
      <c r="FC336" s="72"/>
      <c r="FD336" s="72"/>
      <c r="FE336" s="72"/>
      <c r="FF336" s="72"/>
      <c r="FG336" s="72"/>
      <c r="FH336" s="72"/>
      <c r="FI336" s="72"/>
      <c r="FJ336" s="72"/>
      <c r="FK336" s="72"/>
      <c r="FL336" s="72"/>
      <c r="FM336" s="72"/>
      <c r="FN336" s="72"/>
      <c r="FO336" s="72"/>
      <c r="FP336" s="72"/>
      <c r="FQ336" s="72"/>
      <c r="FR336" s="72"/>
      <c r="FS336" s="72"/>
      <c r="FT336" s="73"/>
    </row>
    <row r="337" spans="2:176" ht="15.75" customHeight="1" thickBot="1" x14ac:dyDescent="0.3">
      <c r="B337" s="416"/>
      <c r="C337" s="423"/>
      <c r="D337" s="424"/>
      <c r="E337" s="424"/>
      <c r="F337" s="424"/>
      <c r="G337" s="424"/>
      <c r="H337" s="425"/>
      <c r="I337" s="74" t="s">
        <v>289</v>
      </c>
      <c r="J337" s="75"/>
      <c r="K337" s="75"/>
      <c r="L337" s="75"/>
      <c r="M337" s="75"/>
      <c r="N337" s="75"/>
      <c r="O337" s="75"/>
      <c r="P337" s="75"/>
      <c r="Q337" s="75"/>
      <c r="R337" s="76"/>
      <c r="S337" s="77"/>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c r="AW337" s="78"/>
      <c r="AX337" s="78"/>
      <c r="AY337" s="78"/>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c r="CD337" s="78"/>
      <c r="CE337" s="78"/>
      <c r="CF337" s="78"/>
      <c r="CG337" s="78"/>
      <c r="CH337" s="78"/>
      <c r="CI337" s="78"/>
      <c r="CJ337" s="78"/>
      <c r="CK337" s="78"/>
      <c r="CL337" s="78"/>
      <c r="CM337" s="78"/>
      <c r="CN337" s="78"/>
      <c r="CO337" s="78"/>
      <c r="CP337" s="78"/>
      <c r="CQ337" s="78"/>
      <c r="CR337" s="78"/>
      <c r="CS337" s="78"/>
      <c r="CT337" s="78"/>
      <c r="CU337" s="78"/>
      <c r="CV337" s="78"/>
      <c r="CW337" s="78"/>
      <c r="CX337" s="78"/>
      <c r="CY337" s="78"/>
      <c r="CZ337" s="78"/>
      <c r="DA337" s="78"/>
      <c r="DB337" s="78"/>
      <c r="DC337" s="78"/>
      <c r="DD337" s="78"/>
      <c r="DE337" s="78"/>
      <c r="DF337" s="78"/>
      <c r="DG337" s="78"/>
      <c r="DH337" s="78"/>
      <c r="DI337" s="78"/>
      <c r="DJ337" s="78"/>
      <c r="DK337" s="78"/>
      <c r="DL337" s="78"/>
      <c r="DM337" s="78"/>
      <c r="DN337" s="78"/>
      <c r="DO337" s="78"/>
      <c r="DP337" s="78"/>
      <c r="DQ337" s="78"/>
      <c r="DR337" s="78"/>
      <c r="DS337" s="78"/>
      <c r="DT337" s="78"/>
      <c r="DU337" s="78"/>
      <c r="DV337" s="78"/>
      <c r="DW337" s="78"/>
      <c r="DX337" s="78"/>
      <c r="DY337" s="78"/>
      <c r="DZ337" s="78"/>
      <c r="EA337" s="78"/>
      <c r="EB337" s="78"/>
      <c r="EC337" s="78"/>
      <c r="ED337" s="78"/>
      <c r="EE337" s="78"/>
      <c r="EF337" s="78"/>
      <c r="EG337" s="78"/>
      <c r="EH337" s="78"/>
      <c r="EI337" s="78"/>
      <c r="EJ337" s="78"/>
      <c r="EK337" s="78"/>
      <c r="EL337" s="78"/>
      <c r="EM337" s="78"/>
      <c r="EN337" s="78"/>
      <c r="EO337" s="78"/>
      <c r="EP337" s="78"/>
      <c r="EQ337" s="78"/>
      <c r="ER337" s="78"/>
      <c r="ES337" s="78"/>
      <c r="ET337" s="78"/>
      <c r="EU337" s="78"/>
      <c r="EV337" s="78"/>
      <c r="EW337" s="78"/>
      <c r="EX337" s="78"/>
      <c r="EY337" s="78"/>
      <c r="EZ337" s="78"/>
      <c r="FA337" s="78"/>
      <c r="FB337" s="78"/>
      <c r="FC337" s="78"/>
      <c r="FD337" s="78"/>
      <c r="FE337" s="78"/>
      <c r="FF337" s="78"/>
      <c r="FG337" s="78"/>
      <c r="FH337" s="78"/>
      <c r="FI337" s="78"/>
      <c r="FJ337" s="78"/>
      <c r="FK337" s="78"/>
      <c r="FL337" s="78"/>
      <c r="FM337" s="78"/>
      <c r="FN337" s="78"/>
      <c r="FO337" s="78"/>
      <c r="FP337" s="78"/>
      <c r="FQ337" s="78"/>
      <c r="FR337" s="78"/>
      <c r="FS337" s="78"/>
      <c r="FT337" s="79"/>
    </row>
    <row r="338" spans="2:176" ht="15.75" customHeight="1" x14ac:dyDescent="0.25">
      <c r="B338" s="414" t="s">
        <v>1493</v>
      </c>
      <c r="C338" s="417"/>
      <c r="D338" s="418"/>
      <c r="E338" s="418"/>
      <c r="F338" s="418"/>
      <c r="G338" s="418"/>
      <c r="H338" s="419"/>
      <c r="I338" s="62" t="s">
        <v>285</v>
      </c>
      <c r="J338" s="63"/>
      <c r="K338" s="63"/>
      <c r="L338" s="63"/>
      <c r="M338" s="63"/>
      <c r="N338" s="63"/>
      <c r="O338" s="63"/>
      <c r="P338" s="63"/>
      <c r="Q338" s="63"/>
      <c r="R338" s="64"/>
      <c r="S338" s="65"/>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7"/>
    </row>
    <row r="339" spans="2:176" ht="15.75" customHeight="1" x14ac:dyDescent="0.25">
      <c r="B339" s="415"/>
      <c r="C339" s="420"/>
      <c r="D339" s="421"/>
      <c r="E339" s="421"/>
      <c r="F339" s="421"/>
      <c r="G339" s="421"/>
      <c r="H339" s="422"/>
      <c r="I339" s="68" t="s">
        <v>287</v>
      </c>
      <c r="J339" s="69"/>
      <c r="K339" s="69"/>
      <c r="L339" s="69"/>
      <c r="M339" s="69"/>
      <c r="N339" s="69"/>
      <c r="O339" s="69"/>
      <c r="P339" s="69"/>
      <c r="Q339" s="69"/>
      <c r="R339" s="70"/>
      <c r="S339" s="71"/>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2"/>
      <c r="CL339" s="72"/>
      <c r="CM339" s="72"/>
      <c r="CN339" s="72"/>
      <c r="CO339" s="72"/>
      <c r="CP339" s="72"/>
      <c r="CQ339" s="72"/>
      <c r="CR339" s="72"/>
      <c r="CS339" s="72"/>
      <c r="CT339" s="72"/>
      <c r="CU339" s="72"/>
      <c r="CV339" s="72"/>
      <c r="CW339" s="72"/>
      <c r="CX339" s="72"/>
      <c r="CY339" s="72"/>
      <c r="CZ339" s="72"/>
      <c r="DA339" s="72"/>
      <c r="DB339" s="72"/>
      <c r="DC339" s="72"/>
      <c r="DD339" s="72"/>
      <c r="DE339" s="72"/>
      <c r="DF339" s="72"/>
      <c r="DG339" s="72"/>
      <c r="DH339" s="72"/>
      <c r="DI339" s="72"/>
      <c r="DJ339" s="72"/>
      <c r="DK339" s="72"/>
      <c r="DL339" s="72"/>
      <c r="DM339" s="72"/>
      <c r="DN339" s="72"/>
      <c r="DO339" s="72"/>
      <c r="DP339" s="72"/>
      <c r="DQ339" s="72"/>
      <c r="DR339" s="72"/>
      <c r="DS339" s="72"/>
      <c r="DT339" s="72"/>
      <c r="DU339" s="72"/>
      <c r="DV339" s="72"/>
      <c r="DW339" s="72"/>
      <c r="DX339" s="72"/>
      <c r="DY339" s="72"/>
      <c r="DZ339" s="72"/>
      <c r="EA339" s="72"/>
      <c r="EB339" s="72"/>
      <c r="EC339" s="72"/>
      <c r="ED339" s="72"/>
      <c r="EE339" s="72"/>
      <c r="EF339" s="72"/>
      <c r="EG339" s="72"/>
      <c r="EH339" s="72"/>
      <c r="EI339" s="72"/>
      <c r="EJ339" s="72"/>
      <c r="EK339" s="72"/>
      <c r="EL339" s="72"/>
      <c r="EM339" s="72"/>
      <c r="EN339" s="72"/>
      <c r="EO339" s="72"/>
      <c r="EP339" s="72"/>
      <c r="EQ339" s="72"/>
      <c r="ER339" s="72"/>
      <c r="ES339" s="72"/>
      <c r="ET339" s="72"/>
      <c r="EU339" s="72"/>
      <c r="EV339" s="72"/>
      <c r="EW339" s="72"/>
      <c r="EX339" s="72"/>
      <c r="EY339" s="72"/>
      <c r="EZ339" s="72"/>
      <c r="FA339" s="72"/>
      <c r="FB339" s="72"/>
      <c r="FC339" s="72"/>
      <c r="FD339" s="72"/>
      <c r="FE339" s="72"/>
      <c r="FF339" s="72"/>
      <c r="FG339" s="72"/>
      <c r="FH339" s="72"/>
      <c r="FI339" s="72"/>
      <c r="FJ339" s="72"/>
      <c r="FK339" s="72"/>
      <c r="FL339" s="72"/>
      <c r="FM339" s="72"/>
      <c r="FN339" s="72"/>
      <c r="FO339" s="72"/>
      <c r="FP339" s="72"/>
      <c r="FQ339" s="72"/>
      <c r="FR339" s="72"/>
      <c r="FS339" s="72"/>
      <c r="FT339" s="73"/>
    </row>
    <row r="340" spans="2:176" ht="15.75" customHeight="1" x14ac:dyDescent="0.25">
      <c r="B340" s="415"/>
      <c r="C340" s="420"/>
      <c r="D340" s="421"/>
      <c r="E340" s="421"/>
      <c r="F340" s="421"/>
      <c r="G340" s="421"/>
      <c r="H340" s="422"/>
      <c r="I340" s="68" t="s">
        <v>288</v>
      </c>
      <c r="J340" s="69"/>
      <c r="K340" s="69"/>
      <c r="L340" s="69"/>
      <c r="M340" s="69"/>
      <c r="N340" s="69"/>
      <c r="O340" s="69"/>
      <c r="P340" s="69"/>
      <c r="Q340" s="69"/>
      <c r="R340" s="70"/>
      <c r="S340" s="71"/>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2"/>
      <c r="CL340" s="72"/>
      <c r="CM340" s="72"/>
      <c r="CN340" s="72"/>
      <c r="CO340" s="72"/>
      <c r="CP340" s="72"/>
      <c r="CQ340" s="72"/>
      <c r="CR340" s="72"/>
      <c r="CS340" s="72"/>
      <c r="CT340" s="72"/>
      <c r="CU340" s="72"/>
      <c r="CV340" s="72"/>
      <c r="CW340" s="72"/>
      <c r="CX340" s="72"/>
      <c r="CY340" s="72"/>
      <c r="CZ340" s="72"/>
      <c r="DA340" s="72"/>
      <c r="DB340" s="72"/>
      <c r="DC340" s="72"/>
      <c r="DD340" s="72"/>
      <c r="DE340" s="72"/>
      <c r="DF340" s="72"/>
      <c r="DG340" s="72"/>
      <c r="DH340" s="72"/>
      <c r="DI340" s="72"/>
      <c r="DJ340" s="72"/>
      <c r="DK340" s="72"/>
      <c r="DL340" s="72"/>
      <c r="DM340" s="72"/>
      <c r="DN340" s="72"/>
      <c r="DO340" s="72"/>
      <c r="DP340" s="72"/>
      <c r="DQ340" s="72"/>
      <c r="DR340" s="72"/>
      <c r="DS340" s="72"/>
      <c r="DT340" s="72"/>
      <c r="DU340" s="72"/>
      <c r="DV340" s="72"/>
      <c r="DW340" s="72"/>
      <c r="DX340" s="72"/>
      <c r="DY340" s="72"/>
      <c r="DZ340" s="72"/>
      <c r="EA340" s="72"/>
      <c r="EB340" s="72"/>
      <c r="EC340" s="72"/>
      <c r="ED340" s="72"/>
      <c r="EE340" s="72"/>
      <c r="EF340" s="72"/>
      <c r="EG340" s="72"/>
      <c r="EH340" s="72"/>
      <c r="EI340" s="72"/>
      <c r="EJ340" s="72"/>
      <c r="EK340" s="72"/>
      <c r="EL340" s="72"/>
      <c r="EM340" s="72"/>
      <c r="EN340" s="72"/>
      <c r="EO340" s="72"/>
      <c r="EP340" s="72"/>
      <c r="EQ340" s="72"/>
      <c r="ER340" s="72"/>
      <c r="ES340" s="72"/>
      <c r="ET340" s="72"/>
      <c r="EU340" s="72"/>
      <c r="EV340" s="72"/>
      <c r="EW340" s="72"/>
      <c r="EX340" s="72"/>
      <c r="EY340" s="72"/>
      <c r="EZ340" s="72"/>
      <c r="FA340" s="72"/>
      <c r="FB340" s="72"/>
      <c r="FC340" s="72"/>
      <c r="FD340" s="72"/>
      <c r="FE340" s="72"/>
      <c r="FF340" s="72"/>
      <c r="FG340" s="72"/>
      <c r="FH340" s="72"/>
      <c r="FI340" s="72"/>
      <c r="FJ340" s="72"/>
      <c r="FK340" s="72"/>
      <c r="FL340" s="72"/>
      <c r="FM340" s="72"/>
      <c r="FN340" s="72"/>
      <c r="FO340" s="72"/>
      <c r="FP340" s="72"/>
      <c r="FQ340" s="72"/>
      <c r="FR340" s="72"/>
      <c r="FS340" s="72"/>
      <c r="FT340" s="73"/>
    </row>
    <row r="341" spans="2:176" ht="15.75" customHeight="1" thickBot="1" x14ac:dyDescent="0.3">
      <c r="B341" s="416"/>
      <c r="C341" s="423"/>
      <c r="D341" s="424"/>
      <c r="E341" s="424"/>
      <c r="F341" s="424"/>
      <c r="G341" s="424"/>
      <c r="H341" s="425"/>
      <c r="I341" s="74" t="s">
        <v>289</v>
      </c>
      <c r="J341" s="75"/>
      <c r="K341" s="75"/>
      <c r="L341" s="75"/>
      <c r="M341" s="75"/>
      <c r="N341" s="75"/>
      <c r="O341" s="75"/>
      <c r="P341" s="75"/>
      <c r="Q341" s="75"/>
      <c r="R341" s="76"/>
      <c r="S341" s="77"/>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c r="AW341" s="78"/>
      <c r="AX341" s="78"/>
      <c r="AY341" s="78"/>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c r="CD341" s="78"/>
      <c r="CE341" s="78"/>
      <c r="CF341" s="78"/>
      <c r="CG341" s="78"/>
      <c r="CH341" s="78"/>
      <c r="CI341" s="78"/>
      <c r="CJ341" s="78"/>
      <c r="CK341" s="78"/>
      <c r="CL341" s="78"/>
      <c r="CM341" s="78"/>
      <c r="CN341" s="78"/>
      <c r="CO341" s="78"/>
      <c r="CP341" s="78"/>
      <c r="CQ341" s="78"/>
      <c r="CR341" s="78"/>
      <c r="CS341" s="78"/>
      <c r="CT341" s="78"/>
      <c r="CU341" s="78"/>
      <c r="CV341" s="78"/>
      <c r="CW341" s="78"/>
      <c r="CX341" s="78"/>
      <c r="CY341" s="78"/>
      <c r="CZ341" s="78"/>
      <c r="DA341" s="78"/>
      <c r="DB341" s="78"/>
      <c r="DC341" s="78"/>
      <c r="DD341" s="78"/>
      <c r="DE341" s="78"/>
      <c r="DF341" s="78"/>
      <c r="DG341" s="78"/>
      <c r="DH341" s="78"/>
      <c r="DI341" s="78"/>
      <c r="DJ341" s="78"/>
      <c r="DK341" s="78"/>
      <c r="DL341" s="78"/>
      <c r="DM341" s="78"/>
      <c r="DN341" s="78"/>
      <c r="DO341" s="78"/>
      <c r="DP341" s="78"/>
      <c r="DQ341" s="78"/>
      <c r="DR341" s="78"/>
      <c r="DS341" s="78"/>
      <c r="DT341" s="78"/>
      <c r="DU341" s="78"/>
      <c r="DV341" s="78"/>
      <c r="DW341" s="78"/>
      <c r="DX341" s="78"/>
      <c r="DY341" s="78"/>
      <c r="DZ341" s="78"/>
      <c r="EA341" s="78"/>
      <c r="EB341" s="78"/>
      <c r="EC341" s="78"/>
      <c r="ED341" s="78"/>
      <c r="EE341" s="78"/>
      <c r="EF341" s="78"/>
      <c r="EG341" s="78"/>
      <c r="EH341" s="78"/>
      <c r="EI341" s="78"/>
      <c r="EJ341" s="78"/>
      <c r="EK341" s="78"/>
      <c r="EL341" s="78"/>
      <c r="EM341" s="78"/>
      <c r="EN341" s="78"/>
      <c r="EO341" s="78"/>
      <c r="EP341" s="78"/>
      <c r="EQ341" s="78"/>
      <c r="ER341" s="78"/>
      <c r="ES341" s="78"/>
      <c r="ET341" s="78"/>
      <c r="EU341" s="78"/>
      <c r="EV341" s="78"/>
      <c r="EW341" s="78"/>
      <c r="EX341" s="78"/>
      <c r="EY341" s="78"/>
      <c r="EZ341" s="78"/>
      <c r="FA341" s="78"/>
      <c r="FB341" s="78"/>
      <c r="FC341" s="78"/>
      <c r="FD341" s="78"/>
      <c r="FE341" s="78"/>
      <c r="FF341" s="78"/>
      <c r="FG341" s="78"/>
      <c r="FH341" s="78"/>
      <c r="FI341" s="78"/>
      <c r="FJ341" s="78"/>
      <c r="FK341" s="78"/>
      <c r="FL341" s="78"/>
      <c r="FM341" s="78"/>
      <c r="FN341" s="78"/>
      <c r="FO341" s="78"/>
      <c r="FP341" s="78"/>
      <c r="FQ341" s="78"/>
      <c r="FR341" s="78"/>
      <c r="FS341" s="78"/>
      <c r="FT341" s="79"/>
    </row>
    <row r="342" spans="2:176" ht="15.75" customHeight="1" x14ac:dyDescent="0.25">
      <c r="B342" s="414" t="s">
        <v>1494</v>
      </c>
      <c r="C342" s="426"/>
      <c r="D342" s="426"/>
      <c r="E342" s="426"/>
      <c r="F342" s="426"/>
      <c r="G342" s="426"/>
      <c r="H342" s="426"/>
      <c r="I342" s="62" t="s">
        <v>285</v>
      </c>
      <c r="J342" s="63"/>
      <c r="K342" s="63"/>
      <c r="L342" s="63"/>
      <c r="M342" s="63"/>
      <c r="N342" s="63"/>
      <c r="O342" s="63"/>
      <c r="P342" s="63"/>
      <c r="Q342" s="63"/>
      <c r="R342" s="64"/>
      <c r="S342" s="65"/>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7"/>
    </row>
    <row r="343" spans="2:176" ht="15.75" customHeight="1" x14ac:dyDescent="0.25">
      <c r="B343" s="415"/>
      <c r="C343" s="427"/>
      <c r="D343" s="427"/>
      <c r="E343" s="427"/>
      <c r="F343" s="427"/>
      <c r="G343" s="427"/>
      <c r="H343" s="427"/>
      <c r="I343" s="68" t="s">
        <v>287</v>
      </c>
      <c r="J343" s="69"/>
      <c r="K343" s="69"/>
      <c r="L343" s="69"/>
      <c r="M343" s="69"/>
      <c r="N343" s="69"/>
      <c r="O343" s="69"/>
      <c r="P343" s="69"/>
      <c r="Q343" s="69"/>
      <c r="R343" s="70"/>
      <c r="S343" s="71"/>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2"/>
      <c r="CL343" s="72"/>
      <c r="CM343" s="72"/>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72"/>
      <c r="DZ343" s="72"/>
      <c r="EA343" s="72"/>
      <c r="EB343" s="72"/>
      <c r="EC343" s="72"/>
      <c r="ED343" s="72"/>
      <c r="EE343" s="72"/>
      <c r="EF343" s="72"/>
      <c r="EG343" s="72"/>
      <c r="EH343" s="72"/>
      <c r="EI343" s="72"/>
      <c r="EJ343" s="72"/>
      <c r="EK343" s="72"/>
      <c r="EL343" s="72"/>
      <c r="EM343" s="72"/>
      <c r="EN343" s="72"/>
      <c r="EO343" s="72"/>
      <c r="EP343" s="72"/>
      <c r="EQ343" s="72"/>
      <c r="ER343" s="72"/>
      <c r="ES343" s="72"/>
      <c r="ET343" s="72"/>
      <c r="EU343" s="72"/>
      <c r="EV343" s="72"/>
      <c r="EW343" s="72"/>
      <c r="EX343" s="72"/>
      <c r="EY343" s="72"/>
      <c r="EZ343" s="72"/>
      <c r="FA343" s="72"/>
      <c r="FB343" s="72"/>
      <c r="FC343" s="72"/>
      <c r="FD343" s="72"/>
      <c r="FE343" s="72"/>
      <c r="FF343" s="72"/>
      <c r="FG343" s="72"/>
      <c r="FH343" s="72"/>
      <c r="FI343" s="72"/>
      <c r="FJ343" s="72"/>
      <c r="FK343" s="72"/>
      <c r="FL343" s="72"/>
      <c r="FM343" s="72"/>
      <c r="FN343" s="72"/>
      <c r="FO343" s="72"/>
      <c r="FP343" s="72"/>
      <c r="FQ343" s="72"/>
      <c r="FR343" s="72"/>
      <c r="FS343" s="72"/>
      <c r="FT343" s="73"/>
    </row>
    <row r="344" spans="2:176" ht="15.75" customHeight="1" x14ac:dyDescent="0.25">
      <c r="B344" s="415"/>
      <c r="C344" s="427"/>
      <c r="D344" s="427"/>
      <c r="E344" s="427"/>
      <c r="F344" s="427"/>
      <c r="G344" s="427"/>
      <c r="H344" s="427"/>
      <c r="I344" s="68" t="s">
        <v>288</v>
      </c>
      <c r="J344" s="69"/>
      <c r="K344" s="69"/>
      <c r="L344" s="69"/>
      <c r="M344" s="69"/>
      <c r="N344" s="69"/>
      <c r="O344" s="69"/>
      <c r="P344" s="69"/>
      <c r="Q344" s="69"/>
      <c r="R344" s="70"/>
      <c r="S344" s="71"/>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2"/>
      <c r="CL344" s="72"/>
      <c r="CM344" s="72"/>
      <c r="CN344" s="72"/>
      <c r="CO344" s="72"/>
      <c r="CP344" s="72"/>
      <c r="CQ344" s="72"/>
      <c r="CR344" s="72"/>
      <c r="CS344" s="72"/>
      <c r="CT344" s="72"/>
      <c r="CU344" s="72"/>
      <c r="CV344" s="72"/>
      <c r="CW344" s="72"/>
      <c r="CX344" s="72"/>
      <c r="CY344" s="72"/>
      <c r="CZ344" s="72"/>
      <c r="DA344" s="72"/>
      <c r="DB344" s="72"/>
      <c r="DC344" s="72"/>
      <c r="DD344" s="72"/>
      <c r="DE344" s="72"/>
      <c r="DF344" s="72"/>
      <c r="DG344" s="72"/>
      <c r="DH344" s="72"/>
      <c r="DI344" s="72"/>
      <c r="DJ344" s="72"/>
      <c r="DK344" s="72"/>
      <c r="DL344" s="72"/>
      <c r="DM344" s="72"/>
      <c r="DN344" s="72"/>
      <c r="DO344" s="72"/>
      <c r="DP344" s="72"/>
      <c r="DQ344" s="72"/>
      <c r="DR344" s="72"/>
      <c r="DS344" s="72"/>
      <c r="DT344" s="72"/>
      <c r="DU344" s="72"/>
      <c r="DV344" s="72"/>
      <c r="DW344" s="72"/>
      <c r="DX344" s="72"/>
      <c r="DY344" s="72"/>
      <c r="DZ344" s="72"/>
      <c r="EA344" s="72"/>
      <c r="EB344" s="72"/>
      <c r="EC344" s="72"/>
      <c r="ED344" s="72"/>
      <c r="EE344" s="72"/>
      <c r="EF344" s="72"/>
      <c r="EG344" s="72"/>
      <c r="EH344" s="72"/>
      <c r="EI344" s="72"/>
      <c r="EJ344" s="72"/>
      <c r="EK344" s="72"/>
      <c r="EL344" s="72"/>
      <c r="EM344" s="72"/>
      <c r="EN344" s="72"/>
      <c r="EO344" s="72"/>
      <c r="EP344" s="72"/>
      <c r="EQ344" s="72"/>
      <c r="ER344" s="72"/>
      <c r="ES344" s="72"/>
      <c r="ET344" s="72"/>
      <c r="EU344" s="72"/>
      <c r="EV344" s="72"/>
      <c r="EW344" s="72"/>
      <c r="EX344" s="72"/>
      <c r="EY344" s="72"/>
      <c r="EZ344" s="72"/>
      <c r="FA344" s="72"/>
      <c r="FB344" s="72"/>
      <c r="FC344" s="72"/>
      <c r="FD344" s="72"/>
      <c r="FE344" s="72"/>
      <c r="FF344" s="72"/>
      <c r="FG344" s="72"/>
      <c r="FH344" s="72"/>
      <c r="FI344" s="72"/>
      <c r="FJ344" s="72"/>
      <c r="FK344" s="72"/>
      <c r="FL344" s="72"/>
      <c r="FM344" s="72"/>
      <c r="FN344" s="72"/>
      <c r="FO344" s="72"/>
      <c r="FP344" s="72"/>
      <c r="FQ344" s="72"/>
      <c r="FR344" s="72"/>
      <c r="FS344" s="72"/>
      <c r="FT344" s="73"/>
    </row>
    <row r="345" spans="2:176" ht="15.75" customHeight="1" thickBot="1" x14ac:dyDescent="0.3">
      <c r="B345" s="416"/>
      <c r="C345" s="428"/>
      <c r="D345" s="428"/>
      <c r="E345" s="428"/>
      <c r="F345" s="428"/>
      <c r="G345" s="428"/>
      <c r="H345" s="428"/>
      <c r="I345" s="74" t="s">
        <v>289</v>
      </c>
      <c r="J345" s="75"/>
      <c r="K345" s="75"/>
      <c r="L345" s="75"/>
      <c r="M345" s="75"/>
      <c r="N345" s="75"/>
      <c r="O345" s="75"/>
      <c r="P345" s="75"/>
      <c r="Q345" s="75"/>
      <c r="R345" s="76"/>
      <c r="S345" s="77"/>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c r="AW345" s="78"/>
      <c r="AX345" s="78"/>
      <c r="AY345" s="78"/>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c r="CD345" s="78"/>
      <c r="CE345" s="78"/>
      <c r="CF345" s="78"/>
      <c r="CG345" s="78"/>
      <c r="CH345" s="78"/>
      <c r="CI345" s="78"/>
      <c r="CJ345" s="78"/>
      <c r="CK345" s="78"/>
      <c r="CL345" s="78"/>
      <c r="CM345" s="78"/>
      <c r="CN345" s="78"/>
      <c r="CO345" s="78"/>
      <c r="CP345" s="78"/>
      <c r="CQ345" s="78"/>
      <c r="CR345" s="78"/>
      <c r="CS345" s="78"/>
      <c r="CT345" s="78"/>
      <c r="CU345" s="78"/>
      <c r="CV345" s="78"/>
      <c r="CW345" s="78"/>
      <c r="CX345" s="78"/>
      <c r="CY345" s="78"/>
      <c r="CZ345" s="78"/>
      <c r="DA345" s="78"/>
      <c r="DB345" s="78"/>
      <c r="DC345" s="78"/>
      <c r="DD345" s="78"/>
      <c r="DE345" s="78"/>
      <c r="DF345" s="78"/>
      <c r="DG345" s="78"/>
      <c r="DH345" s="78"/>
      <c r="DI345" s="78"/>
      <c r="DJ345" s="78"/>
      <c r="DK345" s="78"/>
      <c r="DL345" s="78"/>
      <c r="DM345" s="78"/>
      <c r="DN345" s="78"/>
      <c r="DO345" s="78"/>
      <c r="DP345" s="78"/>
      <c r="DQ345" s="78"/>
      <c r="DR345" s="78"/>
      <c r="DS345" s="78"/>
      <c r="DT345" s="78"/>
      <c r="DU345" s="78"/>
      <c r="DV345" s="78"/>
      <c r="DW345" s="78"/>
      <c r="DX345" s="78"/>
      <c r="DY345" s="78"/>
      <c r="DZ345" s="78"/>
      <c r="EA345" s="78"/>
      <c r="EB345" s="78"/>
      <c r="EC345" s="78"/>
      <c r="ED345" s="78"/>
      <c r="EE345" s="78"/>
      <c r="EF345" s="78"/>
      <c r="EG345" s="78"/>
      <c r="EH345" s="78"/>
      <c r="EI345" s="78"/>
      <c r="EJ345" s="78"/>
      <c r="EK345" s="78"/>
      <c r="EL345" s="78"/>
      <c r="EM345" s="78"/>
      <c r="EN345" s="78"/>
      <c r="EO345" s="78"/>
      <c r="EP345" s="78"/>
      <c r="EQ345" s="78"/>
      <c r="ER345" s="78"/>
      <c r="ES345" s="78"/>
      <c r="ET345" s="78"/>
      <c r="EU345" s="78"/>
      <c r="EV345" s="78"/>
      <c r="EW345" s="78"/>
      <c r="EX345" s="78"/>
      <c r="EY345" s="78"/>
      <c r="EZ345" s="78"/>
      <c r="FA345" s="78"/>
      <c r="FB345" s="78"/>
      <c r="FC345" s="78"/>
      <c r="FD345" s="78"/>
      <c r="FE345" s="78"/>
      <c r="FF345" s="78"/>
      <c r="FG345" s="78"/>
      <c r="FH345" s="78"/>
      <c r="FI345" s="78"/>
      <c r="FJ345" s="78"/>
      <c r="FK345" s="78"/>
      <c r="FL345" s="78"/>
      <c r="FM345" s="78"/>
      <c r="FN345" s="78"/>
      <c r="FO345" s="78"/>
      <c r="FP345" s="78"/>
      <c r="FQ345" s="78"/>
      <c r="FR345" s="78"/>
      <c r="FS345" s="78"/>
      <c r="FT345" s="79"/>
    </row>
    <row r="346" spans="2:176" ht="15.75" customHeight="1" x14ac:dyDescent="0.25">
      <c r="B346" s="414" t="s">
        <v>1495</v>
      </c>
      <c r="C346" s="417"/>
      <c r="D346" s="418"/>
      <c r="E346" s="418"/>
      <c r="F346" s="418"/>
      <c r="G346" s="418"/>
      <c r="H346" s="419"/>
      <c r="I346" s="62" t="s">
        <v>285</v>
      </c>
      <c r="J346" s="63"/>
      <c r="K346" s="63"/>
      <c r="L346" s="63"/>
      <c r="M346" s="63"/>
      <c r="N346" s="63"/>
      <c r="O346" s="63"/>
      <c r="P346" s="63"/>
      <c r="Q346" s="63"/>
      <c r="R346" s="64"/>
      <c r="S346" s="65"/>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66"/>
      <c r="EE346" s="66"/>
      <c r="EF346" s="66"/>
      <c r="EG346" s="66"/>
      <c r="EH346" s="66"/>
      <c r="EI346" s="66"/>
      <c r="EJ346" s="66"/>
      <c r="EK346" s="66"/>
      <c r="EL346" s="66"/>
      <c r="EM346" s="66"/>
      <c r="EN346" s="66"/>
      <c r="EO346" s="66"/>
      <c r="EP346" s="66"/>
      <c r="EQ346" s="66"/>
      <c r="ER346" s="66"/>
      <c r="ES346" s="66"/>
      <c r="ET346" s="66"/>
      <c r="EU346" s="66"/>
      <c r="EV346" s="66"/>
      <c r="EW346" s="66"/>
      <c r="EX346" s="66"/>
      <c r="EY346" s="66"/>
      <c r="EZ346" s="66"/>
      <c r="FA346" s="66"/>
      <c r="FB346" s="66"/>
      <c r="FC346" s="66"/>
      <c r="FD346" s="66"/>
      <c r="FE346" s="66"/>
      <c r="FF346" s="66"/>
      <c r="FG346" s="66"/>
      <c r="FH346" s="66"/>
      <c r="FI346" s="66"/>
      <c r="FJ346" s="66"/>
      <c r="FK346" s="66"/>
      <c r="FL346" s="66"/>
      <c r="FM346" s="66"/>
      <c r="FN346" s="66"/>
      <c r="FO346" s="66"/>
      <c r="FP346" s="66"/>
      <c r="FQ346" s="66"/>
      <c r="FR346" s="66"/>
      <c r="FS346" s="66"/>
      <c r="FT346" s="67"/>
    </row>
    <row r="347" spans="2:176" ht="15.75" customHeight="1" x14ac:dyDescent="0.25">
      <c r="B347" s="415"/>
      <c r="C347" s="420"/>
      <c r="D347" s="421"/>
      <c r="E347" s="421"/>
      <c r="F347" s="421"/>
      <c r="G347" s="421"/>
      <c r="H347" s="422"/>
      <c r="I347" s="68" t="s">
        <v>287</v>
      </c>
      <c r="J347" s="69"/>
      <c r="K347" s="69"/>
      <c r="L347" s="69"/>
      <c r="M347" s="69"/>
      <c r="N347" s="69"/>
      <c r="O347" s="69"/>
      <c r="P347" s="69"/>
      <c r="Q347" s="69"/>
      <c r="R347" s="70"/>
      <c r="S347" s="71"/>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2"/>
      <c r="CL347" s="72"/>
      <c r="CM347" s="72"/>
      <c r="CN347" s="72"/>
      <c r="CO347" s="72"/>
      <c r="CP347" s="72"/>
      <c r="CQ347" s="72"/>
      <c r="CR347" s="72"/>
      <c r="CS347" s="72"/>
      <c r="CT347" s="72"/>
      <c r="CU347" s="72"/>
      <c r="CV347" s="72"/>
      <c r="CW347" s="72"/>
      <c r="CX347" s="72"/>
      <c r="CY347" s="72"/>
      <c r="CZ347" s="72"/>
      <c r="DA347" s="72"/>
      <c r="DB347" s="72"/>
      <c r="DC347" s="72"/>
      <c r="DD347" s="72"/>
      <c r="DE347" s="72"/>
      <c r="DF347" s="72"/>
      <c r="DG347" s="72"/>
      <c r="DH347" s="72"/>
      <c r="DI347" s="72"/>
      <c r="DJ347" s="72"/>
      <c r="DK347" s="72"/>
      <c r="DL347" s="72"/>
      <c r="DM347" s="72"/>
      <c r="DN347" s="72"/>
      <c r="DO347" s="72"/>
      <c r="DP347" s="72"/>
      <c r="DQ347" s="72"/>
      <c r="DR347" s="72"/>
      <c r="DS347" s="72"/>
      <c r="DT347" s="72"/>
      <c r="DU347" s="72"/>
      <c r="DV347" s="72"/>
      <c r="DW347" s="72"/>
      <c r="DX347" s="72"/>
      <c r="DY347" s="72"/>
      <c r="DZ347" s="72"/>
      <c r="EA347" s="72"/>
      <c r="EB347" s="72"/>
      <c r="EC347" s="72"/>
      <c r="ED347" s="72"/>
      <c r="EE347" s="72"/>
      <c r="EF347" s="72"/>
      <c r="EG347" s="72"/>
      <c r="EH347" s="72"/>
      <c r="EI347" s="72"/>
      <c r="EJ347" s="72"/>
      <c r="EK347" s="72"/>
      <c r="EL347" s="72"/>
      <c r="EM347" s="72"/>
      <c r="EN347" s="72"/>
      <c r="EO347" s="72"/>
      <c r="EP347" s="72"/>
      <c r="EQ347" s="72"/>
      <c r="ER347" s="72"/>
      <c r="ES347" s="72"/>
      <c r="ET347" s="72"/>
      <c r="EU347" s="72"/>
      <c r="EV347" s="72"/>
      <c r="EW347" s="72"/>
      <c r="EX347" s="72"/>
      <c r="EY347" s="72"/>
      <c r="EZ347" s="72"/>
      <c r="FA347" s="72"/>
      <c r="FB347" s="72"/>
      <c r="FC347" s="72"/>
      <c r="FD347" s="72"/>
      <c r="FE347" s="72"/>
      <c r="FF347" s="72"/>
      <c r="FG347" s="72"/>
      <c r="FH347" s="72"/>
      <c r="FI347" s="72"/>
      <c r="FJ347" s="72"/>
      <c r="FK347" s="72"/>
      <c r="FL347" s="72"/>
      <c r="FM347" s="72"/>
      <c r="FN347" s="72"/>
      <c r="FO347" s="72"/>
      <c r="FP347" s="72"/>
      <c r="FQ347" s="72"/>
      <c r="FR347" s="72"/>
      <c r="FS347" s="72"/>
      <c r="FT347" s="73"/>
    </row>
    <row r="348" spans="2:176" ht="15.75" customHeight="1" x14ac:dyDescent="0.25">
      <c r="B348" s="415"/>
      <c r="C348" s="420"/>
      <c r="D348" s="421"/>
      <c r="E348" s="421"/>
      <c r="F348" s="421"/>
      <c r="G348" s="421"/>
      <c r="H348" s="422"/>
      <c r="I348" s="68" t="s">
        <v>288</v>
      </c>
      <c r="J348" s="69"/>
      <c r="K348" s="69"/>
      <c r="L348" s="69"/>
      <c r="M348" s="69"/>
      <c r="N348" s="69"/>
      <c r="O348" s="69"/>
      <c r="P348" s="69"/>
      <c r="Q348" s="69"/>
      <c r="R348" s="70"/>
      <c r="S348" s="71"/>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2"/>
      <c r="CL348" s="72"/>
      <c r="CM348" s="72"/>
      <c r="CN348" s="72"/>
      <c r="CO348" s="72"/>
      <c r="CP348" s="72"/>
      <c r="CQ348" s="72"/>
      <c r="CR348" s="72"/>
      <c r="CS348" s="72"/>
      <c r="CT348" s="72"/>
      <c r="CU348" s="72"/>
      <c r="CV348" s="72"/>
      <c r="CW348" s="72"/>
      <c r="CX348" s="72"/>
      <c r="CY348" s="72"/>
      <c r="CZ348" s="72"/>
      <c r="DA348" s="72"/>
      <c r="DB348" s="72"/>
      <c r="DC348" s="72"/>
      <c r="DD348" s="72"/>
      <c r="DE348" s="72"/>
      <c r="DF348" s="72"/>
      <c r="DG348" s="72"/>
      <c r="DH348" s="72"/>
      <c r="DI348" s="72"/>
      <c r="DJ348" s="72"/>
      <c r="DK348" s="72"/>
      <c r="DL348" s="72"/>
      <c r="DM348" s="72"/>
      <c r="DN348" s="72"/>
      <c r="DO348" s="72"/>
      <c r="DP348" s="72"/>
      <c r="DQ348" s="72"/>
      <c r="DR348" s="72"/>
      <c r="DS348" s="72"/>
      <c r="DT348" s="72"/>
      <c r="DU348" s="72"/>
      <c r="DV348" s="72"/>
      <c r="DW348" s="72"/>
      <c r="DX348" s="72"/>
      <c r="DY348" s="72"/>
      <c r="DZ348" s="72"/>
      <c r="EA348" s="72"/>
      <c r="EB348" s="72"/>
      <c r="EC348" s="72"/>
      <c r="ED348" s="72"/>
      <c r="EE348" s="72"/>
      <c r="EF348" s="72"/>
      <c r="EG348" s="72"/>
      <c r="EH348" s="72"/>
      <c r="EI348" s="72"/>
      <c r="EJ348" s="72"/>
      <c r="EK348" s="72"/>
      <c r="EL348" s="72"/>
      <c r="EM348" s="72"/>
      <c r="EN348" s="72"/>
      <c r="EO348" s="72"/>
      <c r="EP348" s="72"/>
      <c r="EQ348" s="72"/>
      <c r="ER348" s="72"/>
      <c r="ES348" s="72"/>
      <c r="ET348" s="72"/>
      <c r="EU348" s="72"/>
      <c r="EV348" s="72"/>
      <c r="EW348" s="72"/>
      <c r="EX348" s="72"/>
      <c r="EY348" s="72"/>
      <c r="EZ348" s="72"/>
      <c r="FA348" s="72"/>
      <c r="FB348" s="72"/>
      <c r="FC348" s="72"/>
      <c r="FD348" s="72"/>
      <c r="FE348" s="72"/>
      <c r="FF348" s="72"/>
      <c r="FG348" s="72"/>
      <c r="FH348" s="72"/>
      <c r="FI348" s="72"/>
      <c r="FJ348" s="72"/>
      <c r="FK348" s="72"/>
      <c r="FL348" s="72"/>
      <c r="FM348" s="72"/>
      <c r="FN348" s="72"/>
      <c r="FO348" s="72"/>
      <c r="FP348" s="72"/>
      <c r="FQ348" s="72"/>
      <c r="FR348" s="72"/>
      <c r="FS348" s="72"/>
      <c r="FT348" s="73"/>
    </row>
    <row r="349" spans="2:176" ht="15.75" customHeight="1" thickBot="1" x14ac:dyDescent="0.3">
      <c r="B349" s="416"/>
      <c r="C349" s="423"/>
      <c r="D349" s="424"/>
      <c r="E349" s="424"/>
      <c r="F349" s="424"/>
      <c r="G349" s="424"/>
      <c r="H349" s="425"/>
      <c r="I349" s="74" t="s">
        <v>289</v>
      </c>
      <c r="J349" s="75"/>
      <c r="K349" s="75"/>
      <c r="L349" s="75"/>
      <c r="M349" s="75"/>
      <c r="N349" s="75"/>
      <c r="O349" s="75"/>
      <c r="P349" s="75"/>
      <c r="Q349" s="75"/>
      <c r="R349" s="76"/>
      <c r="S349" s="77"/>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c r="AR349" s="78"/>
      <c r="AS349" s="78"/>
      <c r="AT349" s="78"/>
      <c r="AU349" s="78"/>
      <c r="AV349" s="78"/>
      <c r="AW349" s="78"/>
      <c r="AX349" s="78"/>
      <c r="AY349" s="78"/>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c r="CD349" s="78"/>
      <c r="CE349" s="78"/>
      <c r="CF349" s="78"/>
      <c r="CG349" s="78"/>
      <c r="CH349" s="78"/>
      <c r="CI349" s="78"/>
      <c r="CJ349" s="78"/>
      <c r="CK349" s="78"/>
      <c r="CL349" s="78"/>
      <c r="CM349" s="78"/>
      <c r="CN349" s="78"/>
      <c r="CO349" s="78"/>
      <c r="CP349" s="78"/>
      <c r="CQ349" s="78"/>
      <c r="CR349" s="78"/>
      <c r="CS349" s="78"/>
      <c r="CT349" s="78"/>
      <c r="CU349" s="78"/>
      <c r="CV349" s="78"/>
      <c r="CW349" s="78"/>
      <c r="CX349" s="78"/>
      <c r="CY349" s="78"/>
      <c r="CZ349" s="78"/>
      <c r="DA349" s="78"/>
      <c r="DB349" s="78"/>
      <c r="DC349" s="78"/>
      <c r="DD349" s="78"/>
      <c r="DE349" s="78"/>
      <c r="DF349" s="78"/>
      <c r="DG349" s="78"/>
      <c r="DH349" s="78"/>
      <c r="DI349" s="78"/>
      <c r="DJ349" s="78"/>
      <c r="DK349" s="78"/>
      <c r="DL349" s="78"/>
      <c r="DM349" s="78"/>
      <c r="DN349" s="78"/>
      <c r="DO349" s="78"/>
      <c r="DP349" s="78"/>
      <c r="DQ349" s="78"/>
      <c r="DR349" s="78"/>
      <c r="DS349" s="78"/>
      <c r="DT349" s="78"/>
      <c r="DU349" s="78"/>
      <c r="DV349" s="78"/>
      <c r="DW349" s="78"/>
      <c r="DX349" s="78"/>
      <c r="DY349" s="78"/>
      <c r="DZ349" s="78"/>
      <c r="EA349" s="78"/>
      <c r="EB349" s="78"/>
      <c r="EC349" s="78"/>
      <c r="ED349" s="78"/>
      <c r="EE349" s="78"/>
      <c r="EF349" s="78"/>
      <c r="EG349" s="78"/>
      <c r="EH349" s="78"/>
      <c r="EI349" s="78"/>
      <c r="EJ349" s="78"/>
      <c r="EK349" s="78"/>
      <c r="EL349" s="78"/>
      <c r="EM349" s="78"/>
      <c r="EN349" s="78"/>
      <c r="EO349" s="78"/>
      <c r="EP349" s="78"/>
      <c r="EQ349" s="78"/>
      <c r="ER349" s="78"/>
      <c r="ES349" s="78"/>
      <c r="ET349" s="78"/>
      <c r="EU349" s="78"/>
      <c r="EV349" s="78"/>
      <c r="EW349" s="78"/>
      <c r="EX349" s="78"/>
      <c r="EY349" s="78"/>
      <c r="EZ349" s="78"/>
      <c r="FA349" s="78"/>
      <c r="FB349" s="78"/>
      <c r="FC349" s="78"/>
      <c r="FD349" s="78"/>
      <c r="FE349" s="78"/>
      <c r="FF349" s="78"/>
      <c r="FG349" s="78"/>
      <c r="FH349" s="78"/>
      <c r="FI349" s="78"/>
      <c r="FJ349" s="78"/>
      <c r="FK349" s="78"/>
      <c r="FL349" s="78"/>
      <c r="FM349" s="78"/>
      <c r="FN349" s="78"/>
      <c r="FO349" s="78"/>
      <c r="FP349" s="78"/>
      <c r="FQ349" s="78"/>
      <c r="FR349" s="78"/>
      <c r="FS349" s="78"/>
      <c r="FT349" s="79"/>
    </row>
    <row r="350" spans="2:176" ht="15.75" customHeight="1" x14ac:dyDescent="0.25">
      <c r="B350" s="414" t="s">
        <v>1496</v>
      </c>
      <c r="C350" s="417"/>
      <c r="D350" s="418"/>
      <c r="E350" s="418"/>
      <c r="F350" s="418"/>
      <c r="G350" s="418"/>
      <c r="H350" s="419"/>
      <c r="I350" s="62" t="s">
        <v>285</v>
      </c>
      <c r="J350" s="63"/>
      <c r="K350" s="63"/>
      <c r="L350" s="63"/>
      <c r="M350" s="63"/>
      <c r="N350" s="63"/>
      <c r="O350" s="63"/>
      <c r="P350" s="63"/>
      <c r="Q350" s="63"/>
      <c r="R350" s="64"/>
      <c r="S350" s="65"/>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7"/>
    </row>
    <row r="351" spans="2:176" ht="15.75" customHeight="1" x14ac:dyDescent="0.25">
      <c r="B351" s="415"/>
      <c r="C351" s="420"/>
      <c r="D351" s="421"/>
      <c r="E351" s="421"/>
      <c r="F351" s="421"/>
      <c r="G351" s="421"/>
      <c r="H351" s="422"/>
      <c r="I351" s="68" t="s">
        <v>287</v>
      </c>
      <c r="J351" s="69"/>
      <c r="K351" s="69"/>
      <c r="L351" s="69"/>
      <c r="M351" s="69"/>
      <c r="N351" s="69"/>
      <c r="O351" s="69"/>
      <c r="P351" s="69"/>
      <c r="Q351" s="69"/>
      <c r="R351" s="70"/>
      <c r="S351" s="71"/>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2"/>
      <c r="CL351" s="72"/>
      <c r="CM351" s="72"/>
      <c r="CN351" s="72"/>
      <c r="CO351" s="72"/>
      <c r="CP351" s="72"/>
      <c r="CQ351" s="72"/>
      <c r="CR351" s="72"/>
      <c r="CS351" s="72"/>
      <c r="CT351" s="72"/>
      <c r="CU351" s="72"/>
      <c r="CV351" s="72"/>
      <c r="CW351" s="72"/>
      <c r="CX351" s="72"/>
      <c r="CY351" s="72"/>
      <c r="CZ351" s="72"/>
      <c r="DA351" s="72"/>
      <c r="DB351" s="72"/>
      <c r="DC351" s="72"/>
      <c r="DD351" s="72"/>
      <c r="DE351" s="72"/>
      <c r="DF351" s="72"/>
      <c r="DG351" s="72"/>
      <c r="DH351" s="72"/>
      <c r="DI351" s="72"/>
      <c r="DJ351" s="72"/>
      <c r="DK351" s="72"/>
      <c r="DL351" s="72"/>
      <c r="DM351" s="72"/>
      <c r="DN351" s="72"/>
      <c r="DO351" s="72"/>
      <c r="DP351" s="72"/>
      <c r="DQ351" s="72"/>
      <c r="DR351" s="72"/>
      <c r="DS351" s="72"/>
      <c r="DT351" s="72"/>
      <c r="DU351" s="72"/>
      <c r="DV351" s="72"/>
      <c r="DW351" s="72"/>
      <c r="DX351" s="72"/>
      <c r="DY351" s="72"/>
      <c r="DZ351" s="72"/>
      <c r="EA351" s="72"/>
      <c r="EB351" s="72"/>
      <c r="EC351" s="72"/>
      <c r="ED351" s="72"/>
      <c r="EE351" s="72"/>
      <c r="EF351" s="72"/>
      <c r="EG351" s="72"/>
      <c r="EH351" s="72"/>
      <c r="EI351" s="72"/>
      <c r="EJ351" s="72"/>
      <c r="EK351" s="72"/>
      <c r="EL351" s="72"/>
      <c r="EM351" s="72"/>
      <c r="EN351" s="72"/>
      <c r="EO351" s="72"/>
      <c r="EP351" s="72"/>
      <c r="EQ351" s="72"/>
      <c r="ER351" s="72"/>
      <c r="ES351" s="72"/>
      <c r="ET351" s="72"/>
      <c r="EU351" s="72"/>
      <c r="EV351" s="72"/>
      <c r="EW351" s="72"/>
      <c r="EX351" s="72"/>
      <c r="EY351" s="72"/>
      <c r="EZ351" s="72"/>
      <c r="FA351" s="72"/>
      <c r="FB351" s="72"/>
      <c r="FC351" s="72"/>
      <c r="FD351" s="72"/>
      <c r="FE351" s="72"/>
      <c r="FF351" s="72"/>
      <c r="FG351" s="72"/>
      <c r="FH351" s="72"/>
      <c r="FI351" s="72"/>
      <c r="FJ351" s="72"/>
      <c r="FK351" s="72"/>
      <c r="FL351" s="72"/>
      <c r="FM351" s="72"/>
      <c r="FN351" s="72"/>
      <c r="FO351" s="72"/>
      <c r="FP351" s="72"/>
      <c r="FQ351" s="72"/>
      <c r="FR351" s="72"/>
      <c r="FS351" s="72"/>
      <c r="FT351" s="73"/>
    </row>
    <row r="352" spans="2:176" ht="15.75" customHeight="1" x14ac:dyDescent="0.25">
      <c r="B352" s="415"/>
      <c r="C352" s="420"/>
      <c r="D352" s="421"/>
      <c r="E352" s="421"/>
      <c r="F352" s="421"/>
      <c r="G352" s="421"/>
      <c r="H352" s="422"/>
      <c r="I352" s="68" t="s">
        <v>288</v>
      </c>
      <c r="J352" s="69"/>
      <c r="K352" s="69"/>
      <c r="L352" s="69"/>
      <c r="M352" s="69"/>
      <c r="N352" s="69"/>
      <c r="O352" s="69"/>
      <c r="P352" s="69"/>
      <c r="Q352" s="69"/>
      <c r="R352" s="70"/>
      <c r="S352" s="71"/>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2"/>
      <c r="CL352" s="72"/>
      <c r="CM352" s="72"/>
      <c r="CN352" s="72"/>
      <c r="CO352" s="72"/>
      <c r="CP352" s="72"/>
      <c r="CQ352" s="72"/>
      <c r="CR352" s="72"/>
      <c r="CS352" s="72"/>
      <c r="CT352" s="72"/>
      <c r="CU352" s="72"/>
      <c r="CV352" s="72"/>
      <c r="CW352" s="72"/>
      <c r="CX352" s="72"/>
      <c r="CY352" s="72"/>
      <c r="CZ352" s="72"/>
      <c r="DA352" s="72"/>
      <c r="DB352" s="72"/>
      <c r="DC352" s="72"/>
      <c r="DD352" s="72"/>
      <c r="DE352" s="72"/>
      <c r="DF352" s="72"/>
      <c r="DG352" s="72"/>
      <c r="DH352" s="72"/>
      <c r="DI352" s="72"/>
      <c r="DJ352" s="72"/>
      <c r="DK352" s="72"/>
      <c r="DL352" s="72"/>
      <c r="DM352" s="72"/>
      <c r="DN352" s="72"/>
      <c r="DO352" s="72"/>
      <c r="DP352" s="72"/>
      <c r="DQ352" s="72"/>
      <c r="DR352" s="72"/>
      <c r="DS352" s="72"/>
      <c r="DT352" s="72"/>
      <c r="DU352" s="72"/>
      <c r="DV352" s="72"/>
      <c r="DW352" s="72"/>
      <c r="DX352" s="72"/>
      <c r="DY352" s="72"/>
      <c r="DZ352" s="72"/>
      <c r="EA352" s="72"/>
      <c r="EB352" s="72"/>
      <c r="EC352" s="72"/>
      <c r="ED352" s="72"/>
      <c r="EE352" s="72"/>
      <c r="EF352" s="72"/>
      <c r="EG352" s="72"/>
      <c r="EH352" s="72"/>
      <c r="EI352" s="72"/>
      <c r="EJ352" s="72"/>
      <c r="EK352" s="72"/>
      <c r="EL352" s="72"/>
      <c r="EM352" s="72"/>
      <c r="EN352" s="72"/>
      <c r="EO352" s="72"/>
      <c r="EP352" s="72"/>
      <c r="EQ352" s="72"/>
      <c r="ER352" s="72"/>
      <c r="ES352" s="72"/>
      <c r="ET352" s="72"/>
      <c r="EU352" s="72"/>
      <c r="EV352" s="72"/>
      <c r="EW352" s="72"/>
      <c r="EX352" s="72"/>
      <c r="EY352" s="72"/>
      <c r="EZ352" s="72"/>
      <c r="FA352" s="72"/>
      <c r="FB352" s="72"/>
      <c r="FC352" s="72"/>
      <c r="FD352" s="72"/>
      <c r="FE352" s="72"/>
      <c r="FF352" s="72"/>
      <c r="FG352" s="72"/>
      <c r="FH352" s="72"/>
      <c r="FI352" s="72"/>
      <c r="FJ352" s="72"/>
      <c r="FK352" s="72"/>
      <c r="FL352" s="72"/>
      <c r="FM352" s="72"/>
      <c r="FN352" s="72"/>
      <c r="FO352" s="72"/>
      <c r="FP352" s="72"/>
      <c r="FQ352" s="72"/>
      <c r="FR352" s="72"/>
      <c r="FS352" s="72"/>
      <c r="FT352" s="73"/>
    </row>
    <row r="353" spans="2:176" ht="15.75" customHeight="1" thickBot="1" x14ac:dyDescent="0.3">
      <c r="B353" s="416"/>
      <c r="C353" s="423"/>
      <c r="D353" s="424"/>
      <c r="E353" s="424"/>
      <c r="F353" s="424"/>
      <c r="G353" s="424"/>
      <c r="H353" s="425"/>
      <c r="I353" s="74" t="s">
        <v>289</v>
      </c>
      <c r="J353" s="75"/>
      <c r="K353" s="75"/>
      <c r="L353" s="75"/>
      <c r="M353" s="75"/>
      <c r="N353" s="75"/>
      <c r="O353" s="75"/>
      <c r="P353" s="75"/>
      <c r="Q353" s="75"/>
      <c r="R353" s="76"/>
      <c r="S353" s="77"/>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78"/>
      <c r="AQ353" s="78"/>
      <c r="AR353" s="78"/>
      <c r="AS353" s="78"/>
      <c r="AT353" s="78"/>
      <c r="AU353" s="78"/>
      <c r="AV353" s="78"/>
      <c r="AW353" s="78"/>
      <c r="AX353" s="78"/>
      <c r="AY353" s="78"/>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c r="CD353" s="78"/>
      <c r="CE353" s="78"/>
      <c r="CF353" s="78"/>
      <c r="CG353" s="78"/>
      <c r="CH353" s="78"/>
      <c r="CI353" s="78"/>
      <c r="CJ353" s="78"/>
      <c r="CK353" s="78"/>
      <c r="CL353" s="78"/>
      <c r="CM353" s="78"/>
      <c r="CN353" s="78"/>
      <c r="CO353" s="78"/>
      <c r="CP353" s="78"/>
      <c r="CQ353" s="78"/>
      <c r="CR353" s="78"/>
      <c r="CS353" s="78"/>
      <c r="CT353" s="78"/>
      <c r="CU353" s="78"/>
      <c r="CV353" s="78"/>
      <c r="CW353" s="78"/>
      <c r="CX353" s="78"/>
      <c r="CY353" s="78"/>
      <c r="CZ353" s="78"/>
      <c r="DA353" s="78"/>
      <c r="DB353" s="78"/>
      <c r="DC353" s="78"/>
      <c r="DD353" s="78"/>
      <c r="DE353" s="78"/>
      <c r="DF353" s="78"/>
      <c r="DG353" s="78"/>
      <c r="DH353" s="78"/>
      <c r="DI353" s="78"/>
      <c r="DJ353" s="78"/>
      <c r="DK353" s="78"/>
      <c r="DL353" s="78"/>
      <c r="DM353" s="78"/>
      <c r="DN353" s="78"/>
      <c r="DO353" s="78"/>
      <c r="DP353" s="78"/>
      <c r="DQ353" s="78"/>
      <c r="DR353" s="78"/>
      <c r="DS353" s="78"/>
      <c r="DT353" s="78"/>
      <c r="DU353" s="78"/>
      <c r="DV353" s="78"/>
      <c r="DW353" s="78"/>
      <c r="DX353" s="78"/>
      <c r="DY353" s="78"/>
      <c r="DZ353" s="78"/>
      <c r="EA353" s="78"/>
      <c r="EB353" s="78"/>
      <c r="EC353" s="78"/>
      <c r="ED353" s="78"/>
      <c r="EE353" s="78"/>
      <c r="EF353" s="78"/>
      <c r="EG353" s="78"/>
      <c r="EH353" s="78"/>
      <c r="EI353" s="78"/>
      <c r="EJ353" s="78"/>
      <c r="EK353" s="78"/>
      <c r="EL353" s="78"/>
      <c r="EM353" s="78"/>
      <c r="EN353" s="78"/>
      <c r="EO353" s="78"/>
      <c r="EP353" s="78"/>
      <c r="EQ353" s="78"/>
      <c r="ER353" s="78"/>
      <c r="ES353" s="78"/>
      <c r="ET353" s="78"/>
      <c r="EU353" s="78"/>
      <c r="EV353" s="78"/>
      <c r="EW353" s="78"/>
      <c r="EX353" s="78"/>
      <c r="EY353" s="78"/>
      <c r="EZ353" s="78"/>
      <c r="FA353" s="78"/>
      <c r="FB353" s="78"/>
      <c r="FC353" s="78"/>
      <c r="FD353" s="78"/>
      <c r="FE353" s="78"/>
      <c r="FF353" s="78"/>
      <c r="FG353" s="78"/>
      <c r="FH353" s="78"/>
      <c r="FI353" s="78"/>
      <c r="FJ353" s="78"/>
      <c r="FK353" s="78"/>
      <c r="FL353" s="78"/>
      <c r="FM353" s="78"/>
      <c r="FN353" s="78"/>
      <c r="FO353" s="78"/>
      <c r="FP353" s="78"/>
      <c r="FQ353" s="78"/>
      <c r="FR353" s="78"/>
      <c r="FS353" s="78"/>
      <c r="FT353" s="79"/>
    </row>
    <row r="354" spans="2:176" ht="15.75" customHeight="1" x14ac:dyDescent="0.25">
      <c r="B354" s="414" t="s">
        <v>1497</v>
      </c>
      <c r="C354" s="417"/>
      <c r="D354" s="418"/>
      <c r="E354" s="418"/>
      <c r="F354" s="418"/>
      <c r="G354" s="418"/>
      <c r="H354" s="419"/>
      <c r="I354" s="62" t="s">
        <v>285</v>
      </c>
      <c r="J354" s="63"/>
      <c r="K354" s="63"/>
      <c r="L354" s="63"/>
      <c r="M354" s="63"/>
      <c r="N354" s="63"/>
      <c r="O354" s="63"/>
      <c r="P354" s="63"/>
      <c r="Q354" s="63"/>
      <c r="R354" s="64"/>
      <c r="S354" s="65"/>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7"/>
    </row>
    <row r="355" spans="2:176" ht="15.75" customHeight="1" x14ac:dyDescent="0.25">
      <c r="B355" s="415"/>
      <c r="C355" s="420"/>
      <c r="D355" s="421"/>
      <c r="E355" s="421"/>
      <c r="F355" s="421"/>
      <c r="G355" s="421"/>
      <c r="H355" s="422"/>
      <c r="I355" s="68" t="s">
        <v>287</v>
      </c>
      <c r="J355" s="69"/>
      <c r="K355" s="69"/>
      <c r="L355" s="69"/>
      <c r="M355" s="69"/>
      <c r="N355" s="69"/>
      <c r="O355" s="69"/>
      <c r="P355" s="69"/>
      <c r="Q355" s="69"/>
      <c r="R355" s="70"/>
      <c r="S355" s="71"/>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2"/>
      <c r="CL355" s="72"/>
      <c r="CM355" s="72"/>
      <c r="CN355" s="72"/>
      <c r="CO355" s="72"/>
      <c r="CP355" s="72"/>
      <c r="CQ355" s="72"/>
      <c r="CR355" s="72"/>
      <c r="CS355" s="72"/>
      <c r="CT355" s="72"/>
      <c r="CU355" s="72"/>
      <c r="CV355" s="72"/>
      <c r="CW355" s="72"/>
      <c r="CX355" s="72"/>
      <c r="CY355" s="72"/>
      <c r="CZ355" s="72"/>
      <c r="DA355" s="72"/>
      <c r="DB355" s="72"/>
      <c r="DC355" s="72"/>
      <c r="DD355" s="72"/>
      <c r="DE355" s="72"/>
      <c r="DF355" s="72"/>
      <c r="DG355" s="72"/>
      <c r="DH355" s="72"/>
      <c r="DI355" s="72"/>
      <c r="DJ355" s="72"/>
      <c r="DK355" s="72"/>
      <c r="DL355" s="72"/>
      <c r="DM355" s="72"/>
      <c r="DN355" s="72"/>
      <c r="DO355" s="72"/>
      <c r="DP355" s="72"/>
      <c r="DQ355" s="72"/>
      <c r="DR355" s="72"/>
      <c r="DS355" s="72"/>
      <c r="DT355" s="72"/>
      <c r="DU355" s="72"/>
      <c r="DV355" s="72"/>
      <c r="DW355" s="72"/>
      <c r="DX355" s="72"/>
      <c r="DY355" s="72"/>
      <c r="DZ355" s="72"/>
      <c r="EA355" s="72"/>
      <c r="EB355" s="72"/>
      <c r="EC355" s="72"/>
      <c r="ED355" s="72"/>
      <c r="EE355" s="72"/>
      <c r="EF355" s="72"/>
      <c r="EG355" s="72"/>
      <c r="EH355" s="72"/>
      <c r="EI355" s="72"/>
      <c r="EJ355" s="72"/>
      <c r="EK355" s="72"/>
      <c r="EL355" s="72"/>
      <c r="EM355" s="72"/>
      <c r="EN355" s="72"/>
      <c r="EO355" s="72"/>
      <c r="EP355" s="72"/>
      <c r="EQ355" s="72"/>
      <c r="ER355" s="72"/>
      <c r="ES355" s="72"/>
      <c r="ET355" s="72"/>
      <c r="EU355" s="72"/>
      <c r="EV355" s="72"/>
      <c r="EW355" s="72"/>
      <c r="EX355" s="72"/>
      <c r="EY355" s="72"/>
      <c r="EZ355" s="72"/>
      <c r="FA355" s="72"/>
      <c r="FB355" s="72"/>
      <c r="FC355" s="72"/>
      <c r="FD355" s="72"/>
      <c r="FE355" s="72"/>
      <c r="FF355" s="72"/>
      <c r="FG355" s="72"/>
      <c r="FH355" s="72"/>
      <c r="FI355" s="72"/>
      <c r="FJ355" s="72"/>
      <c r="FK355" s="72"/>
      <c r="FL355" s="72"/>
      <c r="FM355" s="72"/>
      <c r="FN355" s="72"/>
      <c r="FO355" s="72"/>
      <c r="FP355" s="72"/>
      <c r="FQ355" s="72"/>
      <c r="FR355" s="72"/>
      <c r="FS355" s="72"/>
      <c r="FT355" s="73"/>
    </row>
    <row r="356" spans="2:176" ht="15.75" customHeight="1" x14ac:dyDescent="0.25">
      <c r="B356" s="415"/>
      <c r="C356" s="420"/>
      <c r="D356" s="421"/>
      <c r="E356" s="421"/>
      <c r="F356" s="421"/>
      <c r="G356" s="421"/>
      <c r="H356" s="422"/>
      <c r="I356" s="68" t="s">
        <v>288</v>
      </c>
      <c r="J356" s="69"/>
      <c r="K356" s="69"/>
      <c r="L356" s="69"/>
      <c r="M356" s="69"/>
      <c r="N356" s="69"/>
      <c r="O356" s="69"/>
      <c r="P356" s="69"/>
      <c r="Q356" s="69"/>
      <c r="R356" s="70"/>
      <c r="S356" s="71"/>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2"/>
      <c r="CL356" s="72"/>
      <c r="CM356" s="72"/>
      <c r="CN356" s="72"/>
      <c r="CO356" s="72"/>
      <c r="CP356" s="72"/>
      <c r="CQ356" s="72"/>
      <c r="CR356" s="72"/>
      <c r="CS356" s="72"/>
      <c r="CT356" s="72"/>
      <c r="CU356" s="72"/>
      <c r="CV356" s="72"/>
      <c r="CW356" s="72"/>
      <c r="CX356" s="72"/>
      <c r="CY356" s="72"/>
      <c r="CZ356" s="72"/>
      <c r="DA356" s="72"/>
      <c r="DB356" s="72"/>
      <c r="DC356" s="72"/>
      <c r="DD356" s="72"/>
      <c r="DE356" s="72"/>
      <c r="DF356" s="72"/>
      <c r="DG356" s="72"/>
      <c r="DH356" s="72"/>
      <c r="DI356" s="72"/>
      <c r="DJ356" s="72"/>
      <c r="DK356" s="72"/>
      <c r="DL356" s="72"/>
      <c r="DM356" s="72"/>
      <c r="DN356" s="72"/>
      <c r="DO356" s="72"/>
      <c r="DP356" s="72"/>
      <c r="DQ356" s="72"/>
      <c r="DR356" s="72"/>
      <c r="DS356" s="72"/>
      <c r="DT356" s="72"/>
      <c r="DU356" s="72"/>
      <c r="DV356" s="72"/>
      <c r="DW356" s="72"/>
      <c r="DX356" s="72"/>
      <c r="DY356" s="72"/>
      <c r="DZ356" s="72"/>
      <c r="EA356" s="72"/>
      <c r="EB356" s="72"/>
      <c r="EC356" s="72"/>
      <c r="ED356" s="72"/>
      <c r="EE356" s="72"/>
      <c r="EF356" s="72"/>
      <c r="EG356" s="72"/>
      <c r="EH356" s="72"/>
      <c r="EI356" s="72"/>
      <c r="EJ356" s="72"/>
      <c r="EK356" s="72"/>
      <c r="EL356" s="72"/>
      <c r="EM356" s="72"/>
      <c r="EN356" s="72"/>
      <c r="EO356" s="72"/>
      <c r="EP356" s="72"/>
      <c r="EQ356" s="72"/>
      <c r="ER356" s="72"/>
      <c r="ES356" s="72"/>
      <c r="ET356" s="72"/>
      <c r="EU356" s="72"/>
      <c r="EV356" s="72"/>
      <c r="EW356" s="72"/>
      <c r="EX356" s="72"/>
      <c r="EY356" s="72"/>
      <c r="EZ356" s="72"/>
      <c r="FA356" s="72"/>
      <c r="FB356" s="72"/>
      <c r="FC356" s="72"/>
      <c r="FD356" s="72"/>
      <c r="FE356" s="72"/>
      <c r="FF356" s="72"/>
      <c r="FG356" s="72"/>
      <c r="FH356" s="72"/>
      <c r="FI356" s="72"/>
      <c r="FJ356" s="72"/>
      <c r="FK356" s="72"/>
      <c r="FL356" s="72"/>
      <c r="FM356" s="72"/>
      <c r="FN356" s="72"/>
      <c r="FO356" s="72"/>
      <c r="FP356" s="72"/>
      <c r="FQ356" s="72"/>
      <c r="FR356" s="72"/>
      <c r="FS356" s="72"/>
      <c r="FT356" s="73"/>
    </row>
    <row r="357" spans="2:176" ht="15.75" customHeight="1" thickBot="1" x14ac:dyDescent="0.3">
      <c r="B357" s="416"/>
      <c r="C357" s="423"/>
      <c r="D357" s="424"/>
      <c r="E357" s="424"/>
      <c r="F357" s="424"/>
      <c r="G357" s="424"/>
      <c r="H357" s="425"/>
      <c r="I357" s="74" t="s">
        <v>289</v>
      </c>
      <c r="J357" s="75"/>
      <c r="K357" s="75"/>
      <c r="L357" s="75"/>
      <c r="M357" s="75"/>
      <c r="N357" s="75"/>
      <c r="O357" s="75"/>
      <c r="P357" s="75"/>
      <c r="Q357" s="75"/>
      <c r="R357" s="76"/>
      <c r="S357" s="77"/>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78"/>
      <c r="AQ357" s="78"/>
      <c r="AR357" s="78"/>
      <c r="AS357" s="78"/>
      <c r="AT357" s="78"/>
      <c r="AU357" s="78"/>
      <c r="AV357" s="78"/>
      <c r="AW357" s="78"/>
      <c r="AX357" s="78"/>
      <c r="AY357" s="78"/>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c r="CD357" s="78"/>
      <c r="CE357" s="78"/>
      <c r="CF357" s="78"/>
      <c r="CG357" s="78"/>
      <c r="CH357" s="78"/>
      <c r="CI357" s="78"/>
      <c r="CJ357" s="78"/>
      <c r="CK357" s="78"/>
      <c r="CL357" s="78"/>
      <c r="CM357" s="78"/>
      <c r="CN357" s="78"/>
      <c r="CO357" s="78"/>
      <c r="CP357" s="78"/>
      <c r="CQ357" s="78"/>
      <c r="CR357" s="78"/>
      <c r="CS357" s="78"/>
      <c r="CT357" s="78"/>
      <c r="CU357" s="78"/>
      <c r="CV357" s="78"/>
      <c r="CW357" s="78"/>
      <c r="CX357" s="78"/>
      <c r="CY357" s="78"/>
      <c r="CZ357" s="78"/>
      <c r="DA357" s="78"/>
      <c r="DB357" s="78"/>
      <c r="DC357" s="78"/>
      <c r="DD357" s="78"/>
      <c r="DE357" s="78"/>
      <c r="DF357" s="78"/>
      <c r="DG357" s="78"/>
      <c r="DH357" s="78"/>
      <c r="DI357" s="78"/>
      <c r="DJ357" s="78"/>
      <c r="DK357" s="78"/>
      <c r="DL357" s="78"/>
      <c r="DM357" s="78"/>
      <c r="DN357" s="78"/>
      <c r="DO357" s="78"/>
      <c r="DP357" s="78"/>
      <c r="DQ357" s="78"/>
      <c r="DR357" s="78"/>
      <c r="DS357" s="78"/>
      <c r="DT357" s="78"/>
      <c r="DU357" s="78"/>
      <c r="DV357" s="78"/>
      <c r="DW357" s="78"/>
      <c r="DX357" s="78"/>
      <c r="DY357" s="78"/>
      <c r="DZ357" s="78"/>
      <c r="EA357" s="78"/>
      <c r="EB357" s="78"/>
      <c r="EC357" s="78"/>
      <c r="ED357" s="78"/>
      <c r="EE357" s="78"/>
      <c r="EF357" s="78"/>
      <c r="EG357" s="78"/>
      <c r="EH357" s="78"/>
      <c r="EI357" s="78"/>
      <c r="EJ357" s="78"/>
      <c r="EK357" s="78"/>
      <c r="EL357" s="78"/>
      <c r="EM357" s="78"/>
      <c r="EN357" s="78"/>
      <c r="EO357" s="78"/>
      <c r="EP357" s="78"/>
      <c r="EQ357" s="78"/>
      <c r="ER357" s="78"/>
      <c r="ES357" s="78"/>
      <c r="ET357" s="78"/>
      <c r="EU357" s="78"/>
      <c r="EV357" s="78"/>
      <c r="EW357" s="78"/>
      <c r="EX357" s="78"/>
      <c r="EY357" s="78"/>
      <c r="EZ357" s="78"/>
      <c r="FA357" s="78"/>
      <c r="FB357" s="78"/>
      <c r="FC357" s="78"/>
      <c r="FD357" s="78"/>
      <c r="FE357" s="78"/>
      <c r="FF357" s="78"/>
      <c r="FG357" s="78"/>
      <c r="FH357" s="78"/>
      <c r="FI357" s="78"/>
      <c r="FJ357" s="78"/>
      <c r="FK357" s="78"/>
      <c r="FL357" s="78"/>
      <c r="FM357" s="78"/>
      <c r="FN357" s="78"/>
      <c r="FO357" s="78"/>
      <c r="FP357" s="78"/>
      <c r="FQ357" s="78"/>
      <c r="FR357" s="78"/>
      <c r="FS357" s="78"/>
      <c r="FT357" s="79"/>
    </row>
    <row r="358" spans="2:176" ht="15.75" customHeight="1" x14ac:dyDescent="0.25">
      <c r="B358" s="414" t="s">
        <v>1498</v>
      </c>
      <c r="C358" s="417"/>
      <c r="D358" s="418"/>
      <c r="E358" s="418"/>
      <c r="F358" s="418"/>
      <c r="G358" s="418"/>
      <c r="H358" s="419"/>
      <c r="I358" s="62" t="s">
        <v>285</v>
      </c>
      <c r="J358" s="63"/>
      <c r="K358" s="63"/>
      <c r="L358" s="63"/>
      <c r="M358" s="63"/>
      <c r="N358" s="63"/>
      <c r="O358" s="63"/>
      <c r="P358" s="63"/>
      <c r="Q358" s="63"/>
      <c r="R358" s="64"/>
      <c r="S358" s="65"/>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7"/>
    </row>
    <row r="359" spans="2:176" ht="15.75" customHeight="1" x14ac:dyDescent="0.25">
      <c r="B359" s="415"/>
      <c r="C359" s="420"/>
      <c r="D359" s="421"/>
      <c r="E359" s="421"/>
      <c r="F359" s="421"/>
      <c r="G359" s="421"/>
      <c r="H359" s="422"/>
      <c r="I359" s="68" t="s">
        <v>287</v>
      </c>
      <c r="J359" s="69"/>
      <c r="K359" s="69"/>
      <c r="L359" s="69"/>
      <c r="M359" s="69"/>
      <c r="N359" s="69"/>
      <c r="O359" s="69"/>
      <c r="P359" s="69"/>
      <c r="Q359" s="69"/>
      <c r="R359" s="70"/>
      <c r="S359" s="71"/>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c r="CD359" s="72"/>
      <c r="CE359" s="72"/>
      <c r="CF359" s="72"/>
      <c r="CG359" s="72"/>
      <c r="CH359" s="72"/>
      <c r="CI359" s="72"/>
      <c r="CJ359" s="72"/>
      <c r="CK359" s="72"/>
      <c r="CL359" s="72"/>
      <c r="CM359" s="72"/>
      <c r="CN359" s="72"/>
      <c r="CO359" s="72"/>
      <c r="CP359" s="72"/>
      <c r="CQ359" s="72"/>
      <c r="CR359" s="72"/>
      <c r="CS359" s="72"/>
      <c r="CT359" s="72"/>
      <c r="CU359" s="72"/>
      <c r="CV359" s="72"/>
      <c r="CW359" s="72"/>
      <c r="CX359" s="72"/>
      <c r="CY359" s="72"/>
      <c r="CZ359" s="72"/>
      <c r="DA359" s="72"/>
      <c r="DB359" s="72"/>
      <c r="DC359" s="72"/>
      <c r="DD359" s="72"/>
      <c r="DE359" s="72"/>
      <c r="DF359" s="72"/>
      <c r="DG359" s="72"/>
      <c r="DH359" s="72"/>
      <c r="DI359" s="72"/>
      <c r="DJ359" s="72"/>
      <c r="DK359" s="72"/>
      <c r="DL359" s="72"/>
      <c r="DM359" s="72"/>
      <c r="DN359" s="72"/>
      <c r="DO359" s="72"/>
      <c r="DP359" s="72"/>
      <c r="DQ359" s="72"/>
      <c r="DR359" s="72"/>
      <c r="DS359" s="72"/>
      <c r="DT359" s="72"/>
      <c r="DU359" s="72"/>
      <c r="DV359" s="72"/>
      <c r="DW359" s="72"/>
      <c r="DX359" s="72"/>
      <c r="DY359" s="72"/>
      <c r="DZ359" s="72"/>
      <c r="EA359" s="72"/>
      <c r="EB359" s="72"/>
      <c r="EC359" s="72"/>
      <c r="ED359" s="72"/>
      <c r="EE359" s="72"/>
      <c r="EF359" s="72"/>
      <c r="EG359" s="72"/>
      <c r="EH359" s="72"/>
      <c r="EI359" s="72"/>
      <c r="EJ359" s="72"/>
      <c r="EK359" s="72"/>
      <c r="EL359" s="72"/>
      <c r="EM359" s="72"/>
      <c r="EN359" s="72"/>
      <c r="EO359" s="72"/>
      <c r="EP359" s="72"/>
      <c r="EQ359" s="72"/>
      <c r="ER359" s="72"/>
      <c r="ES359" s="72"/>
      <c r="ET359" s="72"/>
      <c r="EU359" s="72"/>
      <c r="EV359" s="72"/>
      <c r="EW359" s="72"/>
      <c r="EX359" s="72"/>
      <c r="EY359" s="72"/>
      <c r="EZ359" s="72"/>
      <c r="FA359" s="72"/>
      <c r="FB359" s="72"/>
      <c r="FC359" s="72"/>
      <c r="FD359" s="72"/>
      <c r="FE359" s="72"/>
      <c r="FF359" s="72"/>
      <c r="FG359" s="72"/>
      <c r="FH359" s="72"/>
      <c r="FI359" s="72"/>
      <c r="FJ359" s="72"/>
      <c r="FK359" s="72"/>
      <c r="FL359" s="72"/>
      <c r="FM359" s="72"/>
      <c r="FN359" s="72"/>
      <c r="FO359" s="72"/>
      <c r="FP359" s="72"/>
      <c r="FQ359" s="72"/>
      <c r="FR359" s="72"/>
      <c r="FS359" s="72"/>
      <c r="FT359" s="73"/>
    </row>
    <row r="360" spans="2:176" ht="15.75" customHeight="1" x14ac:dyDescent="0.25">
      <c r="B360" s="415"/>
      <c r="C360" s="420"/>
      <c r="D360" s="421"/>
      <c r="E360" s="421"/>
      <c r="F360" s="421"/>
      <c r="G360" s="421"/>
      <c r="H360" s="422"/>
      <c r="I360" s="68" t="s">
        <v>288</v>
      </c>
      <c r="J360" s="69"/>
      <c r="K360" s="69"/>
      <c r="L360" s="69"/>
      <c r="M360" s="69"/>
      <c r="N360" s="69"/>
      <c r="O360" s="69"/>
      <c r="P360" s="69"/>
      <c r="Q360" s="69"/>
      <c r="R360" s="70"/>
      <c r="S360" s="71"/>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c r="CD360" s="72"/>
      <c r="CE360" s="72"/>
      <c r="CF360" s="72"/>
      <c r="CG360" s="72"/>
      <c r="CH360" s="72"/>
      <c r="CI360" s="72"/>
      <c r="CJ360" s="72"/>
      <c r="CK360" s="72"/>
      <c r="CL360" s="72"/>
      <c r="CM360" s="72"/>
      <c r="CN360" s="72"/>
      <c r="CO360" s="72"/>
      <c r="CP360" s="72"/>
      <c r="CQ360" s="72"/>
      <c r="CR360" s="72"/>
      <c r="CS360" s="72"/>
      <c r="CT360" s="72"/>
      <c r="CU360" s="72"/>
      <c r="CV360" s="72"/>
      <c r="CW360" s="72"/>
      <c r="CX360" s="72"/>
      <c r="CY360" s="72"/>
      <c r="CZ360" s="72"/>
      <c r="DA360" s="72"/>
      <c r="DB360" s="72"/>
      <c r="DC360" s="72"/>
      <c r="DD360" s="72"/>
      <c r="DE360" s="72"/>
      <c r="DF360" s="72"/>
      <c r="DG360" s="72"/>
      <c r="DH360" s="72"/>
      <c r="DI360" s="72"/>
      <c r="DJ360" s="72"/>
      <c r="DK360" s="72"/>
      <c r="DL360" s="72"/>
      <c r="DM360" s="72"/>
      <c r="DN360" s="72"/>
      <c r="DO360" s="72"/>
      <c r="DP360" s="72"/>
      <c r="DQ360" s="72"/>
      <c r="DR360" s="72"/>
      <c r="DS360" s="72"/>
      <c r="DT360" s="72"/>
      <c r="DU360" s="72"/>
      <c r="DV360" s="72"/>
      <c r="DW360" s="72"/>
      <c r="DX360" s="72"/>
      <c r="DY360" s="72"/>
      <c r="DZ360" s="72"/>
      <c r="EA360" s="72"/>
      <c r="EB360" s="72"/>
      <c r="EC360" s="72"/>
      <c r="ED360" s="72"/>
      <c r="EE360" s="72"/>
      <c r="EF360" s="72"/>
      <c r="EG360" s="72"/>
      <c r="EH360" s="72"/>
      <c r="EI360" s="72"/>
      <c r="EJ360" s="72"/>
      <c r="EK360" s="72"/>
      <c r="EL360" s="72"/>
      <c r="EM360" s="72"/>
      <c r="EN360" s="72"/>
      <c r="EO360" s="72"/>
      <c r="EP360" s="72"/>
      <c r="EQ360" s="72"/>
      <c r="ER360" s="72"/>
      <c r="ES360" s="72"/>
      <c r="ET360" s="72"/>
      <c r="EU360" s="72"/>
      <c r="EV360" s="72"/>
      <c r="EW360" s="72"/>
      <c r="EX360" s="72"/>
      <c r="EY360" s="72"/>
      <c r="EZ360" s="72"/>
      <c r="FA360" s="72"/>
      <c r="FB360" s="72"/>
      <c r="FC360" s="72"/>
      <c r="FD360" s="72"/>
      <c r="FE360" s="72"/>
      <c r="FF360" s="72"/>
      <c r="FG360" s="72"/>
      <c r="FH360" s="72"/>
      <c r="FI360" s="72"/>
      <c r="FJ360" s="72"/>
      <c r="FK360" s="72"/>
      <c r="FL360" s="72"/>
      <c r="FM360" s="72"/>
      <c r="FN360" s="72"/>
      <c r="FO360" s="72"/>
      <c r="FP360" s="72"/>
      <c r="FQ360" s="72"/>
      <c r="FR360" s="72"/>
      <c r="FS360" s="72"/>
      <c r="FT360" s="73"/>
    </row>
    <row r="361" spans="2:176" ht="15.75" customHeight="1" thickBot="1" x14ac:dyDescent="0.3">
      <c r="B361" s="416"/>
      <c r="C361" s="423"/>
      <c r="D361" s="424"/>
      <c r="E361" s="424"/>
      <c r="F361" s="424"/>
      <c r="G361" s="424"/>
      <c r="H361" s="425"/>
      <c r="I361" s="74" t="s">
        <v>289</v>
      </c>
      <c r="J361" s="75"/>
      <c r="K361" s="75"/>
      <c r="L361" s="75"/>
      <c r="M361" s="75"/>
      <c r="N361" s="75"/>
      <c r="O361" s="75"/>
      <c r="P361" s="75"/>
      <c r="Q361" s="75"/>
      <c r="R361" s="76"/>
      <c r="S361" s="77"/>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c r="AR361" s="78"/>
      <c r="AS361" s="78"/>
      <c r="AT361" s="78"/>
      <c r="AU361" s="78"/>
      <c r="AV361" s="78"/>
      <c r="AW361" s="78"/>
      <c r="AX361" s="78"/>
      <c r="AY361" s="78"/>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c r="CD361" s="78"/>
      <c r="CE361" s="78"/>
      <c r="CF361" s="78"/>
      <c r="CG361" s="78"/>
      <c r="CH361" s="78"/>
      <c r="CI361" s="78"/>
      <c r="CJ361" s="78"/>
      <c r="CK361" s="78"/>
      <c r="CL361" s="78"/>
      <c r="CM361" s="78"/>
      <c r="CN361" s="78"/>
      <c r="CO361" s="78"/>
      <c r="CP361" s="78"/>
      <c r="CQ361" s="78"/>
      <c r="CR361" s="78"/>
      <c r="CS361" s="78"/>
      <c r="CT361" s="78"/>
      <c r="CU361" s="78"/>
      <c r="CV361" s="78"/>
      <c r="CW361" s="78"/>
      <c r="CX361" s="78"/>
      <c r="CY361" s="78"/>
      <c r="CZ361" s="78"/>
      <c r="DA361" s="78"/>
      <c r="DB361" s="78"/>
      <c r="DC361" s="78"/>
      <c r="DD361" s="78"/>
      <c r="DE361" s="78"/>
      <c r="DF361" s="78"/>
      <c r="DG361" s="78"/>
      <c r="DH361" s="78"/>
      <c r="DI361" s="78"/>
      <c r="DJ361" s="78"/>
      <c r="DK361" s="78"/>
      <c r="DL361" s="78"/>
      <c r="DM361" s="78"/>
      <c r="DN361" s="78"/>
      <c r="DO361" s="78"/>
      <c r="DP361" s="78"/>
      <c r="DQ361" s="78"/>
      <c r="DR361" s="78"/>
      <c r="DS361" s="78"/>
      <c r="DT361" s="78"/>
      <c r="DU361" s="78"/>
      <c r="DV361" s="78"/>
      <c r="DW361" s="78"/>
      <c r="DX361" s="78"/>
      <c r="DY361" s="78"/>
      <c r="DZ361" s="78"/>
      <c r="EA361" s="78"/>
      <c r="EB361" s="78"/>
      <c r="EC361" s="78"/>
      <c r="ED361" s="78"/>
      <c r="EE361" s="78"/>
      <c r="EF361" s="78"/>
      <c r="EG361" s="78"/>
      <c r="EH361" s="78"/>
      <c r="EI361" s="78"/>
      <c r="EJ361" s="78"/>
      <c r="EK361" s="78"/>
      <c r="EL361" s="78"/>
      <c r="EM361" s="78"/>
      <c r="EN361" s="78"/>
      <c r="EO361" s="78"/>
      <c r="EP361" s="78"/>
      <c r="EQ361" s="78"/>
      <c r="ER361" s="78"/>
      <c r="ES361" s="78"/>
      <c r="ET361" s="78"/>
      <c r="EU361" s="78"/>
      <c r="EV361" s="78"/>
      <c r="EW361" s="78"/>
      <c r="EX361" s="78"/>
      <c r="EY361" s="78"/>
      <c r="EZ361" s="78"/>
      <c r="FA361" s="78"/>
      <c r="FB361" s="78"/>
      <c r="FC361" s="78"/>
      <c r="FD361" s="78"/>
      <c r="FE361" s="78"/>
      <c r="FF361" s="78"/>
      <c r="FG361" s="78"/>
      <c r="FH361" s="78"/>
      <c r="FI361" s="78"/>
      <c r="FJ361" s="78"/>
      <c r="FK361" s="78"/>
      <c r="FL361" s="78"/>
      <c r="FM361" s="78"/>
      <c r="FN361" s="78"/>
      <c r="FO361" s="78"/>
      <c r="FP361" s="78"/>
      <c r="FQ361" s="78"/>
      <c r="FR361" s="78"/>
      <c r="FS361" s="78"/>
      <c r="FT361" s="79"/>
    </row>
    <row r="362" spans="2:176" ht="15.75" customHeight="1" x14ac:dyDescent="0.25">
      <c r="B362" s="414" t="s">
        <v>1499</v>
      </c>
      <c r="C362" s="417"/>
      <c r="D362" s="418"/>
      <c r="E362" s="418"/>
      <c r="F362" s="418"/>
      <c r="G362" s="418"/>
      <c r="H362" s="419"/>
      <c r="I362" s="62" t="s">
        <v>285</v>
      </c>
      <c r="J362" s="63"/>
      <c r="K362" s="63"/>
      <c r="L362" s="63"/>
      <c r="M362" s="63"/>
      <c r="N362" s="63"/>
      <c r="O362" s="63"/>
      <c r="P362" s="63"/>
      <c r="Q362" s="63"/>
      <c r="R362" s="64"/>
      <c r="S362" s="65"/>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7"/>
    </row>
    <row r="363" spans="2:176" ht="15.75" customHeight="1" x14ac:dyDescent="0.25">
      <c r="B363" s="415"/>
      <c r="C363" s="420"/>
      <c r="D363" s="421"/>
      <c r="E363" s="421"/>
      <c r="F363" s="421"/>
      <c r="G363" s="421"/>
      <c r="H363" s="422"/>
      <c r="I363" s="68" t="s">
        <v>287</v>
      </c>
      <c r="J363" s="69"/>
      <c r="K363" s="69"/>
      <c r="L363" s="69"/>
      <c r="M363" s="69"/>
      <c r="N363" s="69"/>
      <c r="O363" s="69"/>
      <c r="P363" s="69"/>
      <c r="Q363" s="69"/>
      <c r="R363" s="70"/>
      <c r="S363" s="71"/>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s="72"/>
      <c r="CE363" s="72"/>
      <c r="CF363" s="72"/>
      <c r="CG363" s="72"/>
      <c r="CH363" s="72"/>
      <c r="CI363" s="72"/>
      <c r="CJ363" s="72"/>
      <c r="CK363" s="72"/>
      <c r="CL363" s="72"/>
      <c r="CM363" s="72"/>
      <c r="CN363" s="72"/>
      <c r="CO363" s="72"/>
      <c r="CP363" s="72"/>
      <c r="CQ363" s="72"/>
      <c r="CR363" s="72"/>
      <c r="CS363" s="72"/>
      <c r="CT363" s="72"/>
      <c r="CU363" s="72"/>
      <c r="CV363" s="72"/>
      <c r="CW363" s="72"/>
      <c r="CX363" s="72"/>
      <c r="CY363" s="72"/>
      <c r="CZ363" s="72"/>
      <c r="DA363" s="72"/>
      <c r="DB363" s="72"/>
      <c r="DC363" s="72"/>
      <c r="DD363" s="72"/>
      <c r="DE363" s="72"/>
      <c r="DF363" s="72"/>
      <c r="DG363" s="72"/>
      <c r="DH363" s="72"/>
      <c r="DI363" s="72"/>
      <c r="DJ363" s="72"/>
      <c r="DK363" s="72"/>
      <c r="DL363" s="72"/>
      <c r="DM363" s="72"/>
      <c r="DN363" s="72"/>
      <c r="DO363" s="72"/>
      <c r="DP363" s="72"/>
      <c r="DQ363" s="72"/>
      <c r="DR363" s="72"/>
      <c r="DS363" s="72"/>
      <c r="DT363" s="72"/>
      <c r="DU363" s="72"/>
      <c r="DV363" s="72"/>
      <c r="DW363" s="72"/>
      <c r="DX363" s="72"/>
      <c r="DY363" s="72"/>
      <c r="DZ363" s="72"/>
      <c r="EA363" s="72"/>
      <c r="EB363" s="72"/>
      <c r="EC363" s="72"/>
      <c r="ED363" s="72"/>
      <c r="EE363" s="72"/>
      <c r="EF363" s="72"/>
      <c r="EG363" s="72"/>
      <c r="EH363" s="72"/>
      <c r="EI363" s="72"/>
      <c r="EJ363" s="72"/>
      <c r="EK363" s="72"/>
      <c r="EL363" s="72"/>
      <c r="EM363" s="72"/>
      <c r="EN363" s="72"/>
      <c r="EO363" s="72"/>
      <c r="EP363" s="72"/>
      <c r="EQ363" s="72"/>
      <c r="ER363" s="72"/>
      <c r="ES363" s="72"/>
      <c r="ET363" s="72"/>
      <c r="EU363" s="72"/>
      <c r="EV363" s="72"/>
      <c r="EW363" s="72"/>
      <c r="EX363" s="72"/>
      <c r="EY363" s="72"/>
      <c r="EZ363" s="72"/>
      <c r="FA363" s="72"/>
      <c r="FB363" s="72"/>
      <c r="FC363" s="72"/>
      <c r="FD363" s="72"/>
      <c r="FE363" s="72"/>
      <c r="FF363" s="72"/>
      <c r="FG363" s="72"/>
      <c r="FH363" s="72"/>
      <c r="FI363" s="72"/>
      <c r="FJ363" s="72"/>
      <c r="FK363" s="72"/>
      <c r="FL363" s="72"/>
      <c r="FM363" s="72"/>
      <c r="FN363" s="72"/>
      <c r="FO363" s="72"/>
      <c r="FP363" s="72"/>
      <c r="FQ363" s="72"/>
      <c r="FR363" s="72"/>
      <c r="FS363" s="72"/>
      <c r="FT363" s="73"/>
    </row>
    <row r="364" spans="2:176" ht="15.75" customHeight="1" x14ac:dyDescent="0.25">
      <c r="B364" s="415"/>
      <c r="C364" s="420"/>
      <c r="D364" s="421"/>
      <c r="E364" s="421"/>
      <c r="F364" s="421"/>
      <c r="G364" s="421"/>
      <c r="H364" s="422"/>
      <c r="I364" s="68" t="s">
        <v>288</v>
      </c>
      <c r="J364" s="69"/>
      <c r="K364" s="69"/>
      <c r="L364" s="69"/>
      <c r="M364" s="69"/>
      <c r="N364" s="69"/>
      <c r="O364" s="69"/>
      <c r="P364" s="69"/>
      <c r="Q364" s="69"/>
      <c r="R364" s="70"/>
      <c r="S364" s="71"/>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s="72"/>
      <c r="CE364" s="72"/>
      <c r="CF364" s="72"/>
      <c r="CG364" s="72"/>
      <c r="CH364" s="72"/>
      <c r="CI364" s="72"/>
      <c r="CJ364" s="72"/>
      <c r="CK364" s="72"/>
      <c r="CL364" s="72"/>
      <c r="CM364" s="72"/>
      <c r="CN364" s="72"/>
      <c r="CO364" s="72"/>
      <c r="CP364" s="72"/>
      <c r="CQ364" s="72"/>
      <c r="CR364" s="72"/>
      <c r="CS364" s="72"/>
      <c r="CT364" s="72"/>
      <c r="CU364" s="72"/>
      <c r="CV364" s="72"/>
      <c r="CW364" s="72"/>
      <c r="CX364" s="72"/>
      <c r="CY364" s="72"/>
      <c r="CZ364" s="72"/>
      <c r="DA364" s="72"/>
      <c r="DB364" s="72"/>
      <c r="DC364" s="72"/>
      <c r="DD364" s="72"/>
      <c r="DE364" s="72"/>
      <c r="DF364" s="72"/>
      <c r="DG364" s="72"/>
      <c r="DH364" s="72"/>
      <c r="DI364" s="72"/>
      <c r="DJ364" s="72"/>
      <c r="DK364" s="72"/>
      <c r="DL364" s="72"/>
      <c r="DM364" s="72"/>
      <c r="DN364" s="72"/>
      <c r="DO364" s="72"/>
      <c r="DP364" s="72"/>
      <c r="DQ364" s="72"/>
      <c r="DR364" s="72"/>
      <c r="DS364" s="72"/>
      <c r="DT364" s="72"/>
      <c r="DU364" s="72"/>
      <c r="DV364" s="72"/>
      <c r="DW364" s="72"/>
      <c r="DX364" s="72"/>
      <c r="DY364" s="72"/>
      <c r="DZ364" s="72"/>
      <c r="EA364" s="72"/>
      <c r="EB364" s="72"/>
      <c r="EC364" s="72"/>
      <c r="ED364" s="72"/>
      <c r="EE364" s="72"/>
      <c r="EF364" s="72"/>
      <c r="EG364" s="72"/>
      <c r="EH364" s="72"/>
      <c r="EI364" s="72"/>
      <c r="EJ364" s="72"/>
      <c r="EK364" s="72"/>
      <c r="EL364" s="72"/>
      <c r="EM364" s="72"/>
      <c r="EN364" s="72"/>
      <c r="EO364" s="72"/>
      <c r="EP364" s="72"/>
      <c r="EQ364" s="72"/>
      <c r="ER364" s="72"/>
      <c r="ES364" s="72"/>
      <c r="ET364" s="72"/>
      <c r="EU364" s="72"/>
      <c r="EV364" s="72"/>
      <c r="EW364" s="72"/>
      <c r="EX364" s="72"/>
      <c r="EY364" s="72"/>
      <c r="EZ364" s="72"/>
      <c r="FA364" s="72"/>
      <c r="FB364" s="72"/>
      <c r="FC364" s="72"/>
      <c r="FD364" s="72"/>
      <c r="FE364" s="72"/>
      <c r="FF364" s="72"/>
      <c r="FG364" s="72"/>
      <c r="FH364" s="72"/>
      <c r="FI364" s="72"/>
      <c r="FJ364" s="72"/>
      <c r="FK364" s="72"/>
      <c r="FL364" s="72"/>
      <c r="FM364" s="72"/>
      <c r="FN364" s="72"/>
      <c r="FO364" s="72"/>
      <c r="FP364" s="72"/>
      <c r="FQ364" s="72"/>
      <c r="FR364" s="72"/>
      <c r="FS364" s="72"/>
      <c r="FT364" s="73"/>
    </row>
    <row r="365" spans="2:176" ht="15.75" customHeight="1" thickBot="1" x14ac:dyDescent="0.3">
      <c r="B365" s="416"/>
      <c r="C365" s="423"/>
      <c r="D365" s="424"/>
      <c r="E365" s="424"/>
      <c r="F365" s="424"/>
      <c r="G365" s="424"/>
      <c r="H365" s="425"/>
      <c r="I365" s="74" t="s">
        <v>289</v>
      </c>
      <c r="J365" s="75"/>
      <c r="K365" s="75"/>
      <c r="L365" s="75"/>
      <c r="M365" s="75"/>
      <c r="N365" s="75"/>
      <c r="O365" s="75"/>
      <c r="P365" s="75"/>
      <c r="Q365" s="75"/>
      <c r="R365" s="76"/>
      <c r="S365" s="77"/>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c r="AR365" s="78"/>
      <c r="AS365" s="78"/>
      <c r="AT365" s="78"/>
      <c r="AU365" s="78"/>
      <c r="AV365" s="78"/>
      <c r="AW365" s="78"/>
      <c r="AX365" s="78"/>
      <c r="AY365" s="78"/>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c r="CD365" s="78"/>
      <c r="CE365" s="78"/>
      <c r="CF365" s="78"/>
      <c r="CG365" s="78"/>
      <c r="CH365" s="78"/>
      <c r="CI365" s="78"/>
      <c r="CJ365" s="78"/>
      <c r="CK365" s="78"/>
      <c r="CL365" s="78"/>
      <c r="CM365" s="78"/>
      <c r="CN365" s="78"/>
      <c r="CO365" s="78"/>
      <c r="CP365" s="78"/>
      <c r="CQ365" s="78"/>
      <c r="CR365" s="78"/>
      <c r="CS365" s="78"/>
      <c r="CT365" s="78"/>
      <c r="CU365" s="78"/>
      <c r="CV365" s="78"/>
      <c r="CW365" s="78"/>
      <c r="CX365" s="78"/>
      <c r="CY365" s="78"/>
      <c r="CZ365" s="78"/>
      <c r="DA365" s="78"/>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78"/>
      <c r="EJ365" s="78"/>
      <c r="EK365" s="78"/>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78"/>
      <c r="FS365" s="78"/>
      <c r="FT365" s="79"/>
    </row>
    <row r="366" spans="2:176" ht="15.75" customHeight="1" x14ac:dyDescent="0.25">
      <c r="B366" s="414" t="s">
        <v>1500</v>
      </c>
      <c r="C366" s="417"/>
      <c r="D366" s="418"/>
      <c r="E366" s="418"/>
      <c r="F366" s="418"/>
      <c r="G366" s="418"/>
      <c r="H366" s="419"/>
      <c r="I366" s="62" t="s">
        <v>285</v>
      </c>
      <c r="J366" s="63"/>
      <c r="K366" s="63"/>
      <c r="L366" s="63"/>
      <c r="M366" s="63"/>
      <c r="N366" s="63"/>
      <c r="O366" s="63"/>
      <c r="P366" s="63"/>
      <c r="Q366" s="63"/>
      <c r="R366" s="64"/>
      <c r="S366" s="65"/>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7"/>
    </row>
    <row r="367" spans="2:176" ht="15.75" customHeight="1" x14ac:dyDescent="0.25">
      <c r="B367" s="415"/>
      <c r="C367" s="420"/>
      <c r="D367" s="421"/>
      <c r="E367" s="421"/>
      <c r="F367" s="421"/>
      <c r="G367" s="421"/>
      <c r="H367" s="422"/>
      <c r="I367" s="68" t="s">
        <v>287</v>
      </c>
      <c r="J367" s="69"/>
      <c r="K367" s="69"/>
      <c r="L367" s="69"/>
      <c r="M367" s="69"/>
      <c r="N367" s="69"/>
      <c r="O367" s="69"/>
      <c r="P367" s="69"/>
      <c r="Q367" s="69"/>
      <c r="R367" s="70"/>
      <c r="S367" s="71"/>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s="72"/>
      <c r="CE367" s="72"/>
      <c r="CF367" s="72"/>
      <c r="CG367" s="72"/>
      <c r="CH367" s="72"/>
      <c r="CI367" s="72"/>
      <c r="CJ367" s="72"/>
      <c r="CK367" s="72"/>
      <c r="CL367" s="72"/>
      <c r="CM367" s="72"/>
      <c r="CN367" s="72"/>
      <c r="CO367" s="72"/>
      <c r="CP367" s="72"/>
      <c r="CQ367" s="72"/>
      <c r="CR367" s="72"/>
      <c r="CS367" s="72"/>
      <c r="CT367" s="72"/>
      <c r="CU367" s="72"/>
      <c r="CV367" s="72"/>
      <c r="CW367" s="72"/>
      <c r="CX367" s="72"/>
      <c r="CY367" s="72"/>
      <c r="CZ367" s="72"/>
      <c r="DA367" s="72"/>
      <c r="DB367" s="72"/>
      <c r="DC367" s="72"/>
      <c r="DD367" s="72"/>
      <c r="DE367" s="72"/>
      <c r="DF367" s="72"/>
      <c r="DG367" s="72"/>
      <c r="DH367" s="72"/>
      <c r="DI367" s="72"/>
      <c r="DJ367" s="72"/>
      <c r="DK367" s="72"/>
      <c r="DL367" s="72"/>
      <c r="DM367" s="72"/>
      <c r="DN367" s="72"/>
      <c r="DO367" s="72"/>
      <c r="DP367" s="72"/>
      <c r="DQ367" s="72"/>
      <c r="DR367" s="72"/>
      <c r="DS367" s="72"/>
      <c r="DT367" s="72"/>
      <c r="DU367" s="72"/>
      <c r="DV367" s="72"/>
      <c r="DW367" s="72"/>
      <c r="DX367" s="72"/>
      <c r="DY367" s="72"/>
      <c r="DZ367" s="72"/>
      <c r="EA367" s="72"/>
      <c r="EB367" s="72"/>
      <c r="EC367" s="72"/>
      <c r="ED367" s="72"/>
      <c r="EE367" s="72"/>
      <c r="EF367" s="72"/>
      <c r="EG367" s="72"/>
      <c r="EH367" s="72"/>
      <c r="EI367" s="72"/>
      <c r="EJ367" s="72"/>
      <c r="EK367" s="72"/>
      <c r="EL367" s="72"/>
      <c r="EM367" s="72"/>
      <c r="EN367" s="72"/>
      <c r="EO367" s="72"/>
      <c r="EP367" s="72"/>
      <c r="EQ367" s="72"/>
      <c r="ER367" s="72"/>
      <c r="ES367" s="72"/>
      <c r="ET367" s="72"/>
      <c r="EU367" s="72"/>
      <c r="EV367" s="72"/>
      <c r="EW367" s="72"/>
      <c r="EX367" s="72"/>
      <c r="EY367" s="72"/>
      <c r="EZ367" s="72"/>
      <c r="FA367" s="72"/>
      <c r="FB367" s="72"/>
      <c r="FC367" s="72"/>
      <c r="FD367" s="72"/>
      <c r="FE367" s="72"/>
      <c r="FF367" s="72"/>
      <c r="FG367" s="72"/>
      <c r="FH367" s="72"/>
      <c r="FI367" s="72"/>
      <c r="FJ367" s="72"/>
      <c r="FK367" s="72"/>
      <c r="FL367" s="72"/>
      <c r="FM367" s="72"/>
      <c r="FN367" s="72"/>
      <c r="FO367" s="72"/>
      <c r="FP367" s="72"/>
      <c r="FQ367" s="72"/>
      <c r="FR367" s="72"/>
      <c r="FS367" s="72"/>
      <c r="FT367" s="73"/>
    </row>
    <row r="368" spans="2:176" ht="15.75" customHeight="1" x14ac:dyDescent="0.25">
      <c r="B368" s="415"/>
      <c r="C368" s="420"/>
      <c r="D368" s="421"/>
      <c r="E368" s="421"/>
      <c r="F368" s="421"/>
      <c r="G368" s="421"/>
      <c r="H368" s="422"/>
      <c r="I368" s="68" t="s">
        <v>288</v>
      </c>
      <c r="J368" s="69"/>
      <c r="K368" s="69"/>
      <c r="L368" s="69"/>
      <c r="M368" s="69"/>
      <c r="N368" s="69"/>
      <c r="O368" s="69"/>
      <c r="P368" s="69"/>
      <c r="Q368" s="69"/>
      <c r="R368" s="70"/>
      <c r="S368" s="71"/>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s="72"/>
      <c r="CE368" s="72"/>
      <c r="CF368" s="72"/>
      <c r="CG368" s="72"/>
      <c r="CH368" s="72"/>
      <c r="CI368" s="72"/>
      <c r="CJ368" s="72"/>
      <c r="CK368" s="72"/>
      <c r="CL368" s="72"/>
      <c r="CM368" s="72"/>
      <c r="CN368" s="72"/>
      <c r="CO368" s="72"/>
      <c r="CP368" s="72"/>
      <c r="CQ368" s="72"/>
      <c r="CR368" s="72"/>
      <c r="CS368" s="72"/>
      <c r="CT368" s="72"/>
      <c r="CU368" s="72"/>
      <c r="CV368" s="72"/>
      <c r="CW368" s="72"/>
      <c r="CX368" s="72"/>
      <c r="CY368" s="72"/>
      <c r="CZ368" s="72"/>
      <c r="DA368" s="72"/>
      <c r="DB368" s="72"/>
      <c r="DC368" s="72"/>
      <c r="DD368" s="72"/>
      <c r="DE368" s="72"/>
      <c r="DF368" s="72"/>
      <c r="DG368" s="72"/>
      <c r="DH368" s="72"/>
      <c r="DI368" s="72"/>
      <c r="DJ368" s="72"/>
      <c r="DK368" s="72"/>
      <c r="DL368" s="72"/>
      <c r="DM368" s="72"/>
      <c r="DN368" s="72"/>
      <c r="DO368" s="72"/>
      <c r="DP368" s="72"/>
      <c r="DQ368" s="72"/>
      <c r="DR368" s="72"/>
      <c r="DS368" s="72"/>
      <c r="DT368" s="72"/>
      <c r="DU368" s="72"/>
      <c r="DV368" s="72"/>
      <c r="DW368" s="72"/>
      <c r="DX368" s="72"/>
      <c r="DY368" s="72"/>
      <c r="DZ368" s="72"/>
      <c r="EA368" s="72"/>
      <c r="EB368" s="72"/>
      <c r="EC368" s="72"/>
      <c r="ED368" s="72"/>
      <c r="EE368" s="72"/>
      <c r="EF368" s="72"/>
      <c r="EG368" s="72"/>
      <c r="EH368" s="72"/>
      <c r="EI368" s="72"/>
      <c r="EJ368" s="72"/>
      <c r="EK368" s="72"/>
      <c r="EL368" s="72"/>
      <c r="EM368" s="72"/>
      <c r="EN368" s="72"/>
      <c r="EO368" s="72"/>
      <c r="EP368" s="72"/>
      <c r="EQ368" s="72"/>
      <c r="ER368" s="72"/>
      <c r="ES368" s="72"/>
      <c r="ET368" s="72"/>
      <c r="EU368" s="72"/>
      <c r="EV368" s="72"/>
      <c r="EW368" s="72"/>
      <c r="EX368" s="72"/>
      <c r="EY368" s="72"/>
      <c r="EZ368" s="72"/>
      <c r="FA368" s="72"/>
      <c r="FB368" s="72"/>
      <c r="FC368" s="72"/>
      <c r="FD368" s="72"/>
      <c r="FE368" s="72"/>
      <c r="FF368" s="72"/>
      <c r="FG368" s="72"/>
      <c r="FH368" s="72"/>
      <c r="FI368" s="72"/>
      <c r="FJ368" s="72"/>
      <c r="FK368" s="72"/>
      <c r="FL368" s="72"/>
      <c r="FM368" s="72"/>
      <c r="FN368" s="72"/>
      <c r="FO368" s="72"/>
      <c r="FP368" s="72"/>
      <c r="FQ368" s="72"/>
      <c r="FR368" s="72"/>
      <c r="FS368" s="72"/>
      <c r="FT368" s="73"/>
    </row>
    <row r="369" spans="2:176" ht="15.75" customHeight="1" thickBot="1" x14ac:dyDescent="0.3">
      <c r="B369" s="416"/>
      <c r="C369" s="423"/>
      <c r="D369" s="424"/>
      <c r="E369" s="424"/>
      <c r="F369" s="424"/>
      <c r="G369" s="424"/>
      <c r="H369" s="425"/>
      <c r="I369" s="74" t="s">
        <v>289</v>
      </c>
      <c r="J369" s="75"/>
      <c r="K369" s="75"/>
      <c r="L369" s="75"/>
      <c r="M369" s="75"/>
      <c r="N369" s="75"/>
      <c r="O369" s="75"/>
      <c r="P369" s="75"/>
      <c r="Q369" s="75"/>
      <c r="R369" s="76"/>
      <c r="S369" s="77"/>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c r="AW369" s="78"/>
      <c r="AX369" s="78"/>
      <c r="AY369" s="78"/>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c r="CD369" s="78"/>
      <c r="CE369" s="78"/>
      <c r="CF369" s="78"/>
      <c r="CG369" s="78"/>
      <c r="CH369" s="78"/>
      <c r="CI369" s="78"/>
      <c r="CJ369" s="78"/>
      <c r="CK369" s="78"/>
      <c r="CL369" s="78"/>
      <c r="CM369" s="78"/>
      <c r="CN369" s="78"/>
      <c r="CO369" s="78"/>
      <c r="CP369" s="78"/>
      <c r="CQ369" s="78"/>
      <c r="CR369" s="78"/>
      <c r="CS369" s="78"/>
      <c r="CT369" s="78"/>
      <c r="CU369" s="78"/>
      <c r="CV369" s="78"/>
      <c r="CW369" s="78"/>
      <c r="CX369" s="78"/>
      <c r="CY369" s="78"/>
      <c r="CZ369" s="78"/>
      <c r="DA369" s="78"/>
      <c r="DB369" s="78"/>
      <c r="DC369" s="78"/>
      <c r="DD369" s="78"/>
      <c r="DE369" s="78"/>
      <c r="DF369" s="78"/>
      <c r="DG369" s="78"/>
      <c r="DH369" s="78"/>
      <c r="DI369" s="78"/>
      <c r="DJ369" s="78"/>
      <c r="DK369" s="78"/>
      <c r="DL369" s="78"/>
      <c r="DM369" s="78"/>
      <c r="DN369" s="78"/>
      <c r="DO369" s="78"/>
      <c r="DP369" s="78"/>
      <c r="DQ369" s="78"/>
      <c r="DR369" s="78"/>
      <c r="DS369" s="78"/>
      <c r="DT369" s="78"/>
      <c r="DU369" s="78"/>
      <c r="DV369" s="78"/>
      <c r="DW369" s="78"/>
      <c r="DX369" s="78"/>
      <c r="DY369" s="78"/>
      <c r="DZ369" s="78"/>
      <c r="EA369" s="78"/>
      <c r="EB369" s="78"/>
      <c r="EC369" s="78"/>
      <c r="ED369" s="78"/>
      <c r="EE369" s="78"/>
      <c r="EF369" s="78"/>
      <c r="EG369" s="78"/>
      <c r="EH369" s="78"/>
      <c r="EI369" s="78"/>
      <c r="EJ369" s="78"/>
      <c r="EK369" s="78"/>
      <c r="EL369" s="78"/>
      <c r="EM369" s="78"/>
      <c r="EN369" s="78"/>
      <c r="EO369" s="78"/>
      <c r="EP369" s="78"/>
      <c r="EQ369" s="78"/>
      <c r="ER369" s="78"/>
      <c r="ES369" s="78"/>
      <c r="ET369" s="78"/>
      <c r="EU369" s="78"/>
      <c r="EV369" s="78"/>
      <c r="EW369" s="78"/>
      <c r="EX369" s="78"/>
      <c r="EY369" s="78"/>
      <c r="EZ369" s="78"/>
      <c r="FA369" s="78"/>
      <c r="FB369" s="78"/>
      <c r="FC369" s="78"/>
      <c r="FD369" s="78"/>
      <c r="FE369" s="78"/>
      <c r="FF369" s="78"/>
      <c r="FG369" s="78"/>
      <c r="FH369" s="78"/>
      <c r="FI369" s="78"/>
      <c r="FJ369" s="78"/>
      <c r="FK369" s="78"/>
      <c r="FL369" s="78"/>
      <c r="FM369" s="78"/>
      <c r="FN369" s="78"/>
      <c r="FO369" s="78"/>
      <c r="FP369" s="78"/>
      <c r="FQ369" s="78"/>
      <c r="FR369" s="78"/>
      <c r="FS369" s="78"/>
      <c r="FT369" s="79"/>
    </row>
    <row r="370" spans="2:176" ht="15.75" customHeight="1" x14ac:dyDescent="0.25">
      <c r="B370" s="414" t="s">
        <v>1501</v>
      </c>
      <c r="C370" s="417"/>
      <c r="D370" s="418"/>
      <c r="E370" s="418"/>
      <c r="F370" s="418"/>
      <c r="G370" s="418"/>
      <c r="H370" s="419"/>
      <c r="I370" s="62" t="s">
        <v>285</v>
      </c>
      <c r="J370" s="63"/>
      <c r="K370" s="63"/>
      <c r="L370" s="63"/>
      <c r="M370" s="63"/>
      <c r="N370" s="63"/>
      <c r="O370" s="63"/>
      <c r="P370" s="63"/>
      <c r="Q370" s="63"/>
      <c r="R370" s="64"/>
      <c r="S370" s="65"/>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66"/>
      <c r="CS370" s="66"/>
      <c r="CT370" s="66"/>
      <c r="CU370" s="66"/>
      <c r="CV370" s="66"/>
      <c r="CW370" s="66"/>
      <c r="CX370" s="66"/>
      <c r="CY370" s="66"/>
      <c r="CZ370" s="66"/>
      <c r="DA370" s="66"/>
      <c r="DB370" s="66"/>
      <c r="DC370" s="66"/>
      <c r="DD370" s="66"/>
      <c r="DE370" s="66"/>
      <c r="DF370" s="66"/>
      <c r="DG370" s="66"/>
      <c r="DH370" s="66"/>
      <c r="DI370" s="66"/>
      <c r="DJ370" s="66"/>
      <c r="DK370" s="66"/>
      <c r="DL370" s="66"/>
      <c r="DM370" s="66"/>
      <c r="DN370" s="66"/>
      <c r="DO370" s="66"/>
      <c r="DP370" s="66"/>
      <c r="DQ370" s="66"/>
      <c r="DR370" s="66"/>
      <c r="DS370" s="66"/>
      <c r="DT370" s="66"/>
      <c r="DU370" s="66"/>
      <c r="DV370" s="66"/>
      <c r="DW370" s="66"/>
      <c r="DX370" s="66"/>
      <c r="DY370" s="66"/>
      <c r="DZ370" s="66"/>
      <c r="EA370" s="66"/>
      <c r="EB370" s="66"/>
      <c r="EC370" s="66"/>
      <c r="ED370" s="66"/>
      <c r="EE370" s="66"/>
      <c r="EF370" s="66"/>
      <c r="EG370" s="66"/>
      <c r="EH370" s="66"/>
      <c r="EI370" s="66"/>
      <c r="EJ370" s="66"/>
      <c r="EK370" s="66"/>
      <c r="EL370" s="66"/>
      <c r="EM370" s="66"/>
      <c r="EN370" s="66"/>
      <c r="EO370" s="66"/>
      <c r="EP370" s="66"/>
      <c r="EQ370" s="66"/>
      <c r="ER370" s="66"/>
      <c r="ES370" s="66"/>
      <c r="ET370" s="66"/>
      <c r="EU370" s="66"/>
      <c r="EV370" s="66"/>
      <c r="EW370" s="66"/>
      <c r="EX370" s="66"/>
      <c r="EY370" s="66"/>
      <c r="EZ370" s="66"/>
      <c r="FA370" s="66"/>
      <c r="FB370" s="66"/>
      <c r="FC370" s="66"/>
      <c r="FD370" s="66"/>
      <c r="FE370" s="66"/>
      <c r="FF370" s="66"/>
      <c r="FG370" s="66"/>
      <c r="FH370" s="66"/>
      <c r="FI370" s="66"/>
      <c r="FJ370" s="66"/>
      <c r="FK370" s="66"/>
      <c r="FL370" s="66"/>
      <c r="FM370" s="66"/>
      <c r="FN370" s="66"/>
      <c r="FO370" s="66"/>
      <c r="FP370" s="66"/>
      <c r="FQ370" s="66"/>
      <c r="FR370" s="66"/>
      <c r="FS370" s="66"/>
      <c r="FT370" s="67"/>
    </row>
    <row r="371" spans="2:176" ht="15.75" customHeight="1" x14ac:dyDescent="0.25">
      <c r="B371" s="415"/>
      <c r="C371" s="420"/>
      <c r="D371" s="421"/>
      <c r="E371" s="421"/>
      <c r="F371" s="421"/>
      <c r="G371" s="421"/>
      <c r="H371" s="422"/>
      <c r="I371" s="68" t="s">
        <v>287</v>
      </c>
      <c r="J371" s="69"/>
      <c r="K371" s="69"/>
      <c r="L371" s="69"/>
      <c r="M371" s="69"/>
      <c r="N371" s="69"/>
      <c r="O371" s="69"/>
      <c r="P371" s="69"/>
      <c r="Q371" s="69"/>
      <c r="R371" s="70"/>
      <c r="S371" s="71"/>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s="72"/>
      <c r="CE371" s="72"/>
      <c r="CF371" s="72"/>
      <c r="CG371" s="72"/>
      <c r="CH371" s="72"/>
      <c r="CI371" s="72"/>
      <c r="CJ371" s="72"/>
      <c r="CK371" s="72"/>
      <c r="CL371" s="72"/>
      <c r="CM371" s="72"/>
      <c r="CN371" s="72"/>
      <c r="CO371" s="72"/>
      <c r="CP371" s="72"/>
      <c r="CQ371" s="72"/>
      <c r="CR371" s="72"/>
      <c r="CS371" s="72"/>
      <c r="CT371" s="72"/>
      <c r="CU371" s="72"/>
      <c r="CV371" s="72"/>
      <c r="CW371" s="72"/>
      <c r="CX371" s="72"/>
      <c r="CY371" s="72"/>
      <c r="CZ371" s="72"/>
      <c r="DA371" s="72"/>
      <c r="DB371" s="72"/>
      <c r="DC371" s="72"/>
      <c r="DD371" s="72"/>
      <c r="DE371" s="72"/>
      <c r="DF371" s="72"/>
      <c r="DG371" s="72"/>
      <c r="DH371" s="72"/>
      <c r="DI371" s="72"/>
      <c r="DJ371" s="72"/>
      <c r="DK371" s="72"/>
      <c r="DL371" s="72"/>
      <c r="DM371" s="72"/>
      <c r="DN371" s="72"/>
      <c r="DO371" s="72"/>
      <c r="DP371" s="72"/>
      <c r="DQ371" s="72"/>
      <c r="DR371" s="72"/>
      <c r="DS371" s="72"/>
      <c r="DT371" s="72"/>
      <c r="DU371" s="72"/>
      <c r="DV371" s="72"/>
      <c r="DW371" s="72"/>
      <c r="DX371" s="72"/>
      <c r="DY371" s="72"/>
      <c r="DZ371" s="72"/>
      <c r="EA371" s="72"/>
      <c r="EB371" s="72"/>
      <c r="EC371" s="72"/>
      <c r="ED371" s="72"/>
      <c r="EE371" s="72"/>
      <c r="EF371" s="72"/>
      <c r="EG371" s="72"/>
      <c r="EH371" s="72"/>
      <c r="EI371" s="72"/>
      <c r="EJ371" s="72"/>
      <c r="EK371" s="72"/>
      <c r="EL371" s="72"/>
      <c r="EM371" s="72"/>
      <c r="EN371" s="72"/>
      <c r="EO371" s="72"/>
      <c r="EP371" s="72"/>
      <c r="EQ371" s="72"/>
      <c r="ER371" s="72"/>
      <c r="ES371" s="72"/>
      <c r="ET371" s="72"/>
      <c r="EU371" s="72"/>
      <c r="EV371" s="72"/>
      <c r="EW371" s="72"/>
      <c r="EX371" s="72"/>
      <c r="EY371" s="72"/>
      <c r="EZ371" s="72"/>
      <c r="FA371" s="72"/>
      <c r="FB371" s="72"/>
      <c r="FC371" s="72"/>
      <c r="FD371" s="72"/>
      <c r="FE371" s="72"/>
      <c r="FF371" s="72"/>
      <c r="FG371" s="72"/>
      <c r="FH371" s="72"/>
      <c r="FI371" s="72"/>
      <c r="FJ371" s="72"/>
      <c r="FK371" s="72"/>
      <c r="FL371" s="72"/>
      <c r="FM371" s="72"/>
      <c r="FN371" s="72"/>
      <c r="FO371" s="72"/>
      <c r="FP371" s="72"/>
      <c r="FQ371" s="72"/>
      <c r="FR371" s="72"/>
      <c r="FS371" s="72"/>
      <c r="FT371" s="73"/>
    </row>
    <row r="372" spans="2:176" ht="15.75" customHeight="1" x14ac:dyDescent="0.25">
      <c r="B372" s="415"/>
      <c r="C372" s="420"/>
      <c r="D372" s="421"/>
      <c r="E372" s="421"/>
      <c r="F372" s="421"/>
      <c r="G372" s="421"/>
      <c r="H372" s="422"/>
      <c r="I372" s="68" t="s">
        <v>288</v>
      </c>
      <c r="J372" s="69"/>
      <c r="K372" s="69"/>
      <c r="L372" s="69"/>
      <c r="M372" s="69"/>
      <c r="N372" s="69"/>
      <c r="O372" s="69"/>
      <c r="P372" s="69"/>
      <c r="Q372" s="69"/>
      <c r="R372" s="70"/>
      <c r="S372" s="71"/>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s="72"/>
      <c r="CE372" s="72"/>
      <c r="CF372" s="72"/>
      <c r="CG372" s="72"/>
      <c r="CH372" s="72"/>
      <c r="CI372" s="72"/>
      <c r="CJ372" s="72"/>
      <c r="CK372" s="72"/>
      <c r="CL372" s="72"/>
      <c r="CM372" s="72"/>
      <c r="CN372" s="72"/>
      <c r="CO372" s="72"/>
      <c r="CP372" s="72"/>
      <c r="CQ372" s="72"/>
      <c r="CR372" s="72"/>
      <c r="CS372" s="72"/>
      <c r="CT372" s="72"/>
      <c r="CU372" s="72"/>
      <c r="CV372" s="72"/>
      <c r="CW372" s="72"/>
      <c r="CX372" s="72"/>
      <c r="CY372" s="72"/>
      <c r="CZ372" s="72"/>
      <c r="DA372" s="72"/>
      <c r="DB372" s="72"/>
      <c r="DC372" s="72"/>
      <c r="DD372" s="72"/>
      <c r="DE372" s="72"/>
      <c r="DF372" s="72"/>
      <c r="DG372" s="72"/>
      <c r="DH372" s="72"/>
      <c r="DI372" s="72"/>
      <c r="DJ372" s="72"/>
      <c r="DK372" s="72"/>
      <c r="DL372" s="72"/>
      <c r="DM372" s="72"/>
      <c r="DN372" s="72"/>
      <c r="DO372" s="72"/>
      <c r="DP372" s="72"/>
      <c r="DQ372" s="72"/>
      <c r="DR372" s="72"/>
      <c r="DS372" s="72"/>
      <c r="DT372" s="72"/>
      <c r="DU372" s="72"/>
      <c r="DV372" s="72"/>
      <c r="DW372" s="72"/>
      <c r="DX372" s="72"/>
      <c r="DY372" s="72"/>
      <c r="DZ372" s="72"/>
      <c r="EA372" s="72"/>
      <c r="EB372" s="72"/>
      <c r="EC372" s="72"/>
      <c r="ED372" s="72"/>
      <c r="EE372" s="72"/>
      <c r="EF372" s="72"/>
      <c r="EG372" s="72"/>
      <c r="EH372" s="72"/>
      <c r="EI372" s="72"/>
      <c r="EJ372" s="72"/>
      <c r="EK372" s="72"/>
      <c r="EL372" s="72"/>
      <c r="EM372" s="72"/>
      <c r="EN372" s="72"/>
      <c r="EO372" s="72"/>
      <c r="EP372" s="72"/>
      <c r="EQ372" s="72"/>
      <c r="ER372" s="72"/>
      <c r="ES372" s="72"/>
      <c r="ET372" s="72"/>
      <c r="EU372" s="72"/>
      <c r="EV372" s="72"/>
      <c r="EW372" s="72"/>
      <c r="EX372" s="72"/>
      <c r="EY372" s="72"/>
      <c r="EZ372" s="72"/>
      <c r="FA372" s="72"/>
      <c r="FB372" s="72"/>
      <c r="FC372" s="72"/>
      <c r="FD372" s="72"/>
      <c r="FE372" s="72"/>
      <c r="FF372" s="72"/>
      <c r="FG372" s="72"/>
      <c r="FH372" s="72"/>
      <c r="FI372" s="72"/>
      <c r="FJ372" s="72"/>
      <c r="FK372" s="72"/>
      <c r="FL372" s="72"/>
      <c r="FM372" s="72"/>
      <c r="FN372" s="72"/>
      <c r="FO372" s="72"/>
      <c r="FP372" s="72"/>
      <c r="FQ372" s="72"/>
      <c r="FR372" s="72"/>
      <c r="FS372" s="72"/>
      <c r="FT372" s="73"/>
    </row>
    <row r="373" spans="2:176" ht="15.75" customHeight="1" thickBot="1" x14ac:dyDescent="0.3">
      <c r="B373" s="416"/>
      <c r="C373" s="423"/>
      <c r="D373" s="424"/>
      <c r="E373" s="424"/>
      <c r="F373" s="424"/>
      <c r="G373" s="424"/>
      <c r="H373" s="425"/>
      <c r="I373" s="74" t="s">
        <v>289</v>
      </c>
      <c r="J373" s="75"/>
      <c r="K373" s="75"/>
      <c r="L373" s="75"/>
      <c r="M373" s="75"/>
      <c r="N373" s="75"/>
      <c r="O373" s="75"/>
      <c r="P373" s="75"/>
      <c r="Q373" s="75"/>
      <c r="R373" s="76"/>
      <c r="S373" s="77"/>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c r="AW373" s="78"/>
      <c r="AX373" s="78"/>
      <c r="AY373" s="78"/>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c r="CD373" s="78"/>
      <c r="CE373" s="78"/>
      <c r="CF373" s="78"/>
      <c r="CG373" s="78"/>
      <c r="CH373" s="78"/>
      <c r="CI373" s="78"/>
      <c r="CJ373" s="78"/>
      <c r="CK373" s="78"/>
      <c r="CL373" s="78"/>
      <c r="CM373" s="78"/>
      <c r="CN373" s="78"/>
      <c r="CO373" s="78"/>
      <c r="CP373" s="78"/>
      <c r="CQ373" s="78"/>
      <c r="CR373" s="78"/>
      <c r="CS373" s="78"/>
      <c r="CT373" s="78"/>
      <c r="CU373" s="78"/>
      <c r="CV373" s="78"/>
      <c r="CW373" s="78"/>
      <c r="CX373" s="78"/>
      <c r="CY373" s="78"/>
      <c r="CZ373" s="78"/>
      <c r="DA373" s="78"/>
      <c r="DB373" s="78"/>
      <c r="DC373" s="78"/>
      <c r="DD373" s="78"/>
      <c r="DE373" s="78"/>
      <c r="DF373" s="78"/>
      <c r="DG373" s="78"/>
      <c r="DH373" s="78"/>
      <c r="DI373" s="78"/>
      <c r="DJ373" s="78"/>
      <c r="DK373" s="78"/>
      <c r="DL373" s="78"/>
      <c r="DM373" s="78"/>
      <c r="DN373" s="78"/>
      <c r="DO373" s="78"/>
      <c r="DP373" s="78"/>
      <c r="DQ373" s="78"/>
      <c r="DR373" s="78"/>
      <c r="DS373" s="78"/>
      <c r="DT373" s="78"/>
      <c r="DU373" s="78"/>
      <c r="DV373" s="78"/>
      <c r="DW373" s="78"/>
      <c r="DX373" s="78"/>
      <c r="DY373" s="78"/>
      <c r="DZ373" s="78"/>
      <c r="EA373" s="78"/>
      <c r="EB373" s="78"/>
      <c r="EC373" s="78"/>
      <c r="ED373" s="78"/>
      <c r="EE373" s="78"/>
      <c r="EF373" s="78"/>
      <c r="EG373" s="78"/>
      <c r="EH373" s="78"/>
      <c r="EI373" s="78"/>
      <c r="EJ373" s="78"/>
      <c r="EK373" s="78"/>
      <c r="EL373" s="78"/>
      <c r="EM373" s="78"/>
      <c r="EN373" s="78"/>
      <c r="EO373" s="78"/>
      <c r="EP373" s="78"/>
      <c r="EQ373" s="78"/>
      <c r="ER373" s="78"/>
      <c r="ES373" s="78"/>
      <c r="ET373" s="78"/>
      <c r="EU373" s="78"/>
      <c r="EV373" s="78"/>
      <c r="EW373" s="78"/>
      <c r="EX373" s="78"/>
      <c r="EY373" s="78"/>
      <c r="EZ373" s="78"/>
      <c r="FA373" s="78"/>
      <c r="FB373" s="78"/>
      <c r="FC373" s="78"/>
      <c r="FD373" s="78"/>
      <c r="FE373" s="78"/>
      <c r="FF373" s="78"/>
      <c r="FG373" s="78"/>
      <c r="FH373" s="78"/>
      <c r="FI373" s="78"/>
      <c r="FJ373" s="78"/>
      <c r="FK373" s="78"/>
      <c r="FL373" s="78"/>
      <c r="FM373" s="78"/>
      <c r="FN373" s="78"/>
      <c r="FO373" s="78"/>
      <c r="FP373" s="78"/>
      <c r="FQ373" s="78"/>
      <c r="FR373" s="78"/>
      <c r="FS373" s="78"/>
      <c r="FT373" s="79"/>
    </row>
    <row r="374" spans="2:176" ht="15.75" customHeight="1" x14ac:dyDescent="0.25">
      <c r="B374" s="414" t="s">
        <v>1502</v>
      </c>
      <c r="C374" s="417"/>
      <c r="D374" s="418"/>
      <c r="E374" s="418"/>
      <c r="F374" s="418"/>
      <c r="G374" s="418"/>
      <c r="H374" s="419"/>
      <c r="I374" s="62" t="s">
        <v>285</v>
      </c>
      <c r="J374" s="63"/>
      <c r="K374" s="63"/>
      <c r="L374" s="63"/>
      <c r="M374" s="63"/>
      <c r="N374" s="63"/>
      <c r="O374" s="63"/>
      <c r="P374" s="63"/>
      <c r="Q374" s="63"/>
      <c r="R374" s="64"/>
      <c r="S374" s="65"/>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c r="FF374" s="66"/>
      <c r="FG374" s="66"/>
      <c r="FH374" s="66"/>
      <c r="FI374" s="66"/>
      <c r="FJ374" s="66"/>
      <c r="FK374" s="66"/>
      <c r="FL374" s="66"/>
      <c r="FM374" s="66"/>
      <c r="FN374" s="66"/>
      <c r="FO374" s="66"/>
      <c r="FP374" s="66"/>
      <c r="FQ374" s="66"/>
      <c r="FR374" s="66"/>
      <c r="FS374" s="66"/>
      <c r="FT374" s="67"/>
    </row>
    <row r="375" spans="2:176" ht="15.75" customHeight="1" x14ac:dyDescent="0.25">
      <c r="B375" s="415"/>
      <c r="C375" s="420"/>
      <c r="D375" s="421"/>
      <c r="E375" s="421"/>
      <c r="F375" s="421"/>
      <c r="G375" s="421"/>
      <c r="H375" s="422"/>
      <c r="I375" s="68" t="s">
        <v>287</v>
      </c>
      <c r="J375" s="69"/>
      <c r="K375" s="69"/>
      <c r="L375" s="69"/>
      <c r="M375" s="69"/>
      <c r="N375" s="69"/>
      <c r="O375" s="69"/>
      <c r="P375" s="69"/>
      <c r="Q375" s="69"/>
      <c r="R375" s="70"/>
      <c r="S375" s="71"/>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c r="CD375" s="72"/>
      <c r="CE375" s="72"/>
      <c r="CF375" s="72"/>
      <c r="CG375" s="72"/>
      <c r="CH375" s="72"/>
      <c r="CI375" s="72"/>
      <c r="CJ375" s="72"/>
      <c r="CK375" s="72"/>
      <c r="CL375" s="72"/>
      <c r="CM375" s="72"/>
      <c r="CN375" s="72"/>
      <c r="CO375" s="72"/>
      <c r="CP375" s="72"/>
      <c r="CQ375" s="72"/>
      <c r="CR375" s="72"/>
      <c r="CS375" s="72"/>
      <c r="CT375" s="72"/>
      <c r="CU375" s="72"/>
      <c r="CV375" s="72"/>
      <c r="CW375" s="72"/>
      <c r="CX375" s="72"/>
      <c r="CY375" s="72"/>
      <c r="CZ375" s="72"/>
      <c r="DA375" s="72"/>
      <c r="DB375" s="72"/>
      <c r="DC375" s="72"/>
      <c r="DD375" s="72"/>
      <c r="DE375" s="72"/>
      <c r="DF375" s="72"/>
      <c r="DG375" s="72"/>
      <c r="DH375" s="72"/>
      <c r="DI375" s="72"/>
      <c r="DJ375" s="72"/>
      <c r="DK375" s="72"/>
      <c r="DL375" s="72"/>
      <c r="DM375" s="72"/>
      <c r="DN375" s="72"/>
      <c r="DO375" s="72"/>
      <c r="DP375" s="72"/>
      <c r="DQ375" s="72"/>
      <c r="DR375" s="72"/>
      <c r="DS375" s="72"/>
      <c r="DT375" s="72"/>
      <c r="DU375" s="72"/>
      <c r="DV375" s="72"/>
      <c r="DW375" s="72"/>
      <c r="DX375" s="72"/>
      <c r="DY375" s="72"/>
      <c r="DZ375" s="72"/>
      <c r="EA375" s="72"/>
      <c r="EB375" s="72"/>
      <c r="EC375" s="72"/>
      <c r="ED375" s="72"/>
      <c r="EE375" s="72"/>
      <c r="EF375" s="72"/>
      <c r="EG375" s="72"/>
      <c r="EH375" s="72"/>
      <c r="EI375" s="72"/>
      <c r="EJ375" s="72"/>
      <c r="EK375" s="72"/>
      <c r="EL375" s="72"/>
      <c r="EM375" s="72"/>
      <c r="EN375" s="72"/>
      <c r="EO375" s="72"/>
      <c r="EP375" s="72"/>
      <c r="EQ375" s="72"/>
      <c r="ER375" s="72"/>
      <c r="ES375" s="72"/>
      <c r="ET375" s="72"/>
      <c r="EU375" s="72"/>
      <c r="EV375" s="72"/>
      <c r="EW375" s="72"/>
      <c r="EX375" s="72"/>
      <c r="EY375" s="72"/>
      <c r="EZ375" s="72"/>
      <c r="FA375" s="72"/>
      <c r="FB375" s="72"/>
      <c r="FC375" s="72"/>
      <c r="FD375" s="72"/>
      <c r="FE375" s="72"/>
      <c r="FF375" s="72"/>
      <c r="FG375" s="72"/>
      <c r="FH375" s="72"/>
      <c r="FI375" s="72"/>
      <c r="FJ375" s="72"/>
      <c r="FK375" s="72"/>
      <c r="FL375" s="72"/>
      <c r="FM375" s="72"/>
      <c r="FN375" s="72"/>
      <c r="FO375" s="72"/>
      <c r="FP375" s="72"/>
      <c r="FQ375" s="72"/>
      <c r="FR375" s="72"/>
      <c r="FS375" s="72"/>
      <c r="FT375" s="73"/>
    </row>
    <row r="376" spans="2:176" ht="15.75" customHeight="1" x14ac:dyDescent="0.25">
      <c r="B376" s="415"/>
      <c r="C376" s="420"/>
      <c r="D376" s="421"/>
      <c r="E376" s="421"/>
      <c r="F376" s="421"/>
      <c r="G376" s="421"/>
      <c r="H376" s="422"/>
      <c r="I376" s="68" t="s">
        <v>288</v>
      </c>
      <c r="J376" s="69"/>
      <c r="K376" s="69"/>
      <c r="L376" s="69"/>
      <c r="M376" s="69"/>
      <c r="N376" s="69"/>
      <c r="O376" s="69"/>
      <c r="P376" s="69"/>
      <c r="Q376" s="69"/>
      <c r="R376" s="70"/>
      <c r="S376" s="71"/>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c r="CD376" s="72"/>
      <c r="CE376" s="72"/>
      <c r="CF376" s="72"/>
      <c r="CG376" s="72"/>
      <c r="CH376" s="72"/>
      <c r="CI376" s="72"/>
      <c r="CJ376" s="72"/>
      <c r="CK376" s="72"/>
      <c r="CL376" s="72"/>
      <c r="CM376" s="72"/>
      <c r="CN376" s="72"/>
      <c r="CO376" s="72"/>
      <c r="CP376" s="72"/>
      <c r="CQ376" s="72"/>
      <c r="CR376" s="72"/>
      <c r="CS376" s="72"/>
      <c r="CT376" s="72"/>
      <c r="CU376" s="72"/>
      <c r="CV376" s="72"/>
      <c r="CW376" s="72"/>
      <c r="CX376" s="72"/>
      <c r="CY376" s="72"/>
      <c r="CZ376" s="72"/>
      <c r="DA376" s="72"/>
      <c r="DB376" s="72"/>
      <c r="DC376" s="72"/>
      <c r="DD376" s="72"/>
      <c r="DE376" s="72"/>
      <c r="DF376" s="72"/>
      <c r="DG376" s="72"/>
      <c r="DH376" s="72"/>
      <c r="DI376" s="72"/>
      <c r="DJ376" s="72"/>
      <c r="DK376" s="72"/>
      <c r="DL376" s="72"/>
      <c r="DM376" s="72"/>
      <c r="DN376" s="72"/>
      <c r="DO376" s="72"/>
      <c r="DP376" s="72"/>
      <c r="DQ376" s="72"/>
      <c r="DR376" s="72"/>
      <c r="DS376" s="72"/>
      <c r="DT376" s="72"/>
      <c r="DU376" s="72"/>
      <c r="DV376" s="72"/>
      <c r="DW376" s="72"/>
      <c r="DX376" s="72"/>
      <c r="DY376" s="72"/>
      <c r="DZ376" s="72"/>
      <c r="EA376" s="72"/>
      <c r="EB376" s="72"/>
      <c r="EC376" s="72"/>
      <c r="ED376" s="72"/>
      <c r="EE376" s="72"/>
      <c r="EF376" s="72"/>
      <c r="EG376" s="72"/>
      <c r="EH376" s="72"/>
      <c r="EI376" s="72"/>
      <c r="EJ376" s="72"/>
      <c r="EK376" s="72"/>
      <c r="EL376" s="72"/>
      <c r="EM376" s="72"/>
      <c r="EN376" s="72"/>
      <c r="EO376" s="72"/>
      <c r="EP376" s="72"/>
      <c r="EQ376" s="72"/>
      <c r="ER376" s="72"/>
      <c r="ES376" s="72"/>
      <c r="ET376" s="72"/>
      <c r="EU376" s="72"/>
      <c r="EV376" s="72"/>
      <c r="EW376" s="72"/>
      <c r="EX376" s="72"/>
      <c r="EY376" s="72"/>
      <c r="EZ376" s="72"/>
      <c r="FA376" s="72"/>
      <c r="FB376" s="72"/>
      <c r="FC376" s="72"/>
      <c r="FD376" s="72"/>
      <c r="FE376" s="72"/>
      <c r="FF376" s="72"/>
      <c r="FG376" s="72"/>
      <c r="FH376" s="72"/>
      <c r="FI376" s="72"/>
      <c r="FJ376" s="72"/>
      <c r="FK376" s="72"/>
      <c r="FL376" s="72"/>
      <c r="FM376" s="72"/>
      <c r="FN376" s="72"/>
      <c r="FO376" s="72"/>
      <c r="FP376" s="72"/>
      <c r="FQ376" s="72"/>
      <c r="FR376" s="72"/>
      <c r="FS376" s="72"/>
      <c r="FT376" s="73"/>
    </row>
    <row r="377" spans="2:176" ht="15.75" customHeight="1" thickBot="1" x14ac:dyDescent="0.3">
      <c r="B377" s="416"/>
      <c r="C377" s="423"/>
      <c r="D377" s="424"/>
      <c r="E377" s="424"/>
      <c r="F377" s="424"/>
      <c r="G377" s="424"/>
      <c r="H377" s="425"/>
      <c r="I377" s="74" t="s">
        <v>289</v>
      </c>
      <c r="J377" s="75"/>
      <c r="K377" s="75"/>
      <c r="L377" s="75"/>
      <c r="M377" s="75"/>
      <c r="N377" s="75"/>
      <c r="O377" s="75"/>
      <c r="P377" s="75"/>
      <c r="Q377" s="75"/>
      <c r="R377" s="76"/>
      <c r="S377" s="77"/>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c r="AR377" s="78"/>
      <c r="AS377" s="78"/>
      <c r="AT377" s="78"/>
      <c r="AU377" s="78"/>
      <c r="AV377" s="78"/>
      <c r="AW377" s="78"/>
      <c r="AX377" s="78"/>
      <c r="AY377" s="78"/>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c r="CD377" s="78"/>
      <c r="CE377" s="78"/>
      <c r="CF377" s="78"/>
      <c r="CG377" s="78"/>
      <c r="CH377" s="78"/>
      <c r="CI377" s="78"/>
      <c r="CJ377" s="78"/>
      <c r="CK377" s="78"/>
      <c r="CL377" s="78"/>
      <c r="CM377" s="78"/>
      <c r="CN377" s="78"/>
      <c r="CO377" s="78"/>
      <c r="CP377" s="78"/>
      <c r="CQ377" s="78"/>
      <c r="CR377" s="78"/>
      <c r="CS377" s="78"/>
      <c r="CT377" s="78"/>
      <c r="CU377" s="78"/>
      <c r="CV377" s="78"/>
      <c r="CW377" s="78"/>
      <c r="CX377" s="78"/>
      <c r="CY377" s="78"/>
      <c r="CZ377" s="78"/>
      <c r="DA377" s="78"/>
      <c r="DB377" s="78"/>
      <c r="DC377" s="78"/>
      <c r="DD377" s="78"/>
      <c r="DE377" s="78"/>
      <c r="DF377" s="78"/>
      <c r="DG377" s="78"/>
      <c r="DH377" s="78"/>
      <c r="DI377" s="78"/>
      <c r="DJ377" s="78"/>
      <c r="DK377" s="78"/>
      <c r="DL377" s="78"/>
      <c r="DM377" s="78"/>
      <c r="DN377" s="78"/>
      <c r="DO377" s="78"/>
      <c r="DP377" s="78"/>
      <c r="DQ377" s="78"/>
      <c r="DR377" s="78"/>
      <c r="DS377" s="78"/>
      <c r="DT377" s="78"/>
      <c r="DU377" s="78"/>
      <c r="DV377" s="78"/>
      <c r="DW377" s="78"/>
      <c r="DX377" s="78"/>
      <c r="DY377" s="78"/>
      <c r="DZ377" s="78"/>
      <c r="EA377" s="78"/>
      <c r="EB377" s="78"/>
      <c r="EC377" s="78"/>
      <c r="ED377" s="78"/>
      <c r="EE377" s="78"/>
      <c r="EF377" s="78"/>
      <c r="EG377" s="78"/>
      <c r="EH377" s="78"/>
      <c r="EI377" s="78"/>
      <c r="EJ377" s="78"/>
      <c r="EK377" s="78"/>
      <c r="EL377" s="78"/>
      <c r="EM377" s="78"/>
      <c r="EN377" s="78"/>
      <c r="EO377" s="78"/>
      <c r="EP377" s="78"/>
      <c r="EQ377" s="78"/>
      <c r="ER377" s="78"/>
      <c r="ES377" s="78"/>
      <c r="ET377" s="78"/>
      <c r="EU377" s="78"/>
      <c r="EV377" s="78"/>
      <c r="EW377" s="78"/>
      <c r="EX377" s="78"/>
      <c r="EY377" s="78"/>
      <c r="EZ377" s="78"/>
      <c r="FA377" s="78"/>
      <c r="FB377" s="78"/>
      <c r="FC377" s="78"/>
      <c r="FD377" s="78"/>
      <c r="FE377" s="78"/>
      <c r="FF377" s="78"/>
      <c r="FG377" s="78"/>
      <c r="FH377" s="78"/>
      <c r="FI377" s="78"/>
      <c r="FJ377" s="78"/>
      <c r="FK377" s="78"/>
      <c r="FL377" s="78"/>
      <c r="FM377" s="78"/>
      <c r="FN377" s="78"/>
      <c r="FO377" s="78"/>
      <c r="FP377" s="78"/>
      <c r="FQ377" s="78"/>
      <c r="FR377" s="78"/>
      <c r="FS377" s="78"/>
      <c r="FT377" s="79"/>
    </row>
    <row r="378" spans="2:176" ht="15.75" customHeight="1" x14ac:dyDescent="0.25">
      <c r="B378" s="414" t="s">
        <v>1503</v>
      </c>
      <c r="C378" s="417"/>
      <c r="D378" s="418"/>
      <c r="E378" s="418"/>
      <c r="F378" s="418"/>
      <c r="G378" s="418"/>
      <c r="H378" s="419"/>
      <c r="I378" s="62" t="s">
        <v>285</v>
      </c>
      <c r="J378" s="63"/>
      <c r="K378" s="63"/>
      <c r="L378" s="63"/>
      <c r="M378" s="63"/>
      <c r="N378" s="63"/>
      <c r="O378" s="63"/>
      <c r="P378" s="63"/>
      <c r="Q378" s="63"/>
      <c r="R378" s="64"/>
      <c r="S378" s="65"/>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c r="FF378" s="66"/>
      <c r="FG378" s="66"/>
      <c r="FH378" s="66"/>
      <c r="FI378" s="66"/>
      <c r="FJ378" s="66"/>
      <c r="FK378" s="66"/>
      <c r="FL378" s="66"/>
      <c r="FM378" s="66"/>
      <c r="FN378" s="66"/>
      <c r="FO378" s="66"/>
      <c r="FP378" s="66"/>
      <c r="FQ378" s="66"/>
      <c r="FR378" s="66"/>
      <c r="FS378" s="66"/>
      <c r="FT378" s="67"/>
    </row>
    <row r="379" spans="2:176" ht="15.75" customHeight="1" x14ac:dyDescent="0.25">
      <c r="B379" s="415"/>
      <c r="C379" s="420"/>
      <c r="D379" s="421"/>
      <c r="E379" s="421"/>
      <c r="F379" s="421"/>
      <c r="G379" s="421"/>
      <c r="H379" s="422"/>
      <c r="I379" s="68" t="s">
        <v>287</v>
      </c>
      <c r="J379" s="69"/>
      <c r="K379" s="69"/>
      <c r="L379" s="69"/>
      <c r="M379" s="69"/>
      <c r="N379" s="69"/>
      <c r="O379" s="69"/>
      <c r="P379" s="69"/>
      <c r="Q379" s="69"/>
      <c r="R379" s="70"/>
      <c r="S379" s="71"/>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s="72"/>
      <c r="CE379" s="72"/>
      <c r="CF379" s="72"/>
      <c r="CG379" s="72"/>
      <c r="CH379" s="72"/>
      <c r="CI379" s="72"/>
      <c r="CJ379" s="72"/>
      <c r="CK379" s="72"/>
      <c r="CL379" s="72"/>
      <c r="CM379" s="72"/>
      <c r="CN379" s="72"/>
      <c r="CO379" s="72"/>
      <c r="CP379" s="72"/>
      <c r="CQ379" s="72"/>
      <c r="CR379" s="72"/>
      <c r="CS379" s="72"/>
      <c r="CT379" s="72"/>
      <c r="CU379" s="72"/>
      <c r="CV379" s="72"/>
      <c r="CW379" s="72"/>
      <c r="CX379" s="72"/>
      <c r="CY379" s="72"/>
      <c r="CZ379" s="72"/>
      <c r="DA379" s="72"/>
      <c r="DB379" s="72"/>
      <c r="DC379" s="72"/>
      <c r="DD379" s="72"/>
      <c r="DE379" s="72"/>
      <c r="DF379" s="72"/>
      <c r="DG379" s="72"/>
      <c r="DH379" s="72"/>
      <c r="DI379" s="72"/>
      <c r="DJ379" s="72"/>
      <c r="DK379" s="72"/>
      <c r="DL379" s="72"/>
      <c r="DM379" s="72"/>
      <c r="DN379" s="72"/>
      <c r="DO379" s="72"/>
      <c r="DP379" s="72"/>
      <c r="DQ379" s="72"/>
      <c r="DR379" s="72"/>
      <c r="DS379" s="72"/>
      <c r="DT379" s="72"/>
      <c r="DU379" s="72"/>
      <c r="DV379" s="72"/>
      <c r="DW379" s="72"/>
      <c r="DX379" s="72"/>
      <c r="DY379" s="72"/>
      <c r="DZ379" s="72"/>
      <c r="EA379" s="72"/>
      <c r="EB379" s="72"/>
      <c r="EC379" s="72"/>
      <c r="ED379" s="72"/>
      <c r="EE379" s="72"/>
      <c r="EF379" s="72"/>
      <c r="EG379" s="72"/>
      <c r="EH379" s="72"/>
      <c r="EI379" s="72"/>
      <c r="EJ379" s="72"/>
      <c r="EK379" s="72"/>
      <c r="EL379" s="72"/>
      <c r="EM379" s="72"/>
      <c r="EN379" s="72"/>
      <c r="EO379" s="72"/>
      <c r="EP379" s="72"/>
      <c r="EQ379" s="72"/>
      <c r="ER379" s="72"/>
      <c r="ES379" s="72"/>
      <c r="ET379" s="72"/>
      <c r="EU379" s="72"/>
      <c r="EV379" s="72"/>
      <c r="EW379" s="72"/>
      <c r="EX379" s="72"/>
      <c r="EY379" s="72"/>
      <c r="EZ379" s="72"/>
      <c r="FA379" s="72"/>
      <c r="FB379" s="72"/>
      <c r="FC379" s="72"/>
      <c r="FD379" s="72"/>
      <c r="FE379" s="72"/>
      <c r="FF379" s="72"/>
      <c r="FG379" s="72"/>
      <c r="FH379" s="72"/>
      <c r="FI379" s="72"/>
      <c r="FJ379" s="72"/>
      <c r="FK379" s="72"/>
      <c r="FL379" s="72"/>
      <c r="FM379" s="72"/>
      <c r="FN379" s="72"/>
      <c r="FO379" s="72"/>
      <c r="FP379" s="72"/>
      <c r="FQ379" s="72"/>
      <c r="FR379" s="72"/>
      <c r="FS379" s="72"/>
      <c r="FT379" s="73"/>
    </row>
    <row r="380" spans="2:176" ht="15.75" customHeight="1" x14ac:dyDescent="0.25">
      <c r="B380" s="415"/>
      <c r="C380" s="420"/>
      <c r="D380" s="421"/>
      <c r="E380" s="421"/>
      <c r="F380" s="421"/>
      <c r="G380" s="421"/>
      <c r="H380" s="422"/>
      <c r="I380" s="68" t="s">
        <v>288</v>
      </c>
      <c r="J380" s="69"/>
      <c r="K380" s="69"/>
      <c r="L380" s="69"/>
      <c r="M380" s="69"/>
      <c r="N380" s="69"/>
      <c r="O380" s="69"/>
      <c r="P380" s="69"/>
      <c r="Q380" s="69"/>
      <c r="R380" s="70"/>
      <c r="S380" s="71"/>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s="72"/>
      <c r="CE380" s="72"/>
      <c r="CF380" s="72"/>
      <c r="CG380" s="72"/>
      <c r="CH380" s="72"/>
      <c r="CI380" s="72"/>
      <c r="CJ380" s="72"/>
      <c r="CK380" s="72"/>
      <c r="CL380" s="72"/>
      <c r="CM380" s="72"/>
      <c r="CN380" s="72"/>
      <c r="CO380" s="72"/>
      <c r="CP380" s="72"/>
      <c r="CQ380" s="72"/>
      <c r="CR380" s="72"/>
      <c r="CS380" s="72"/>
      <c r="CT380" s="72"/>
      <c r="CU380" s="72"/>
      <c r="CV380" s="72"/>
      <c r="CW380" s="72"/>
      <c r="CX380" s="72"/>
      <c r="CY380" s="72"/>
      <c r="CZ380" s="72"/>
      <c r="DA380" s="72"/>
      <c r="DB380" s="72"/>
      <c r="DC380" s="72"/>
      <c r="DD380" s="72"/>
      <c r="DE380" s="72"/>
      <c r="DF380" s="72"/>
      <c r="DG380" s="72"/>
      <c r="DH380" s="72"/>
      <c r="DI380" s="72"/>
      <c r="DJ380" s="72"/>
      <c r="DK380" s="72"/>
      <c r="DL380" s="72"/>
      <c r="DM380" s="72"/>
      <c r="DN380" s="72"/>
      <c r="DO380" s="72"/>
      <c r="DP380" s="72"/>
      <c r="DQ380" s="72"/>
      <c r="DR380" s="72"/>
      <c r="DS380" s="72"/>
      <c r="DT380" s="72"/>
      <c r="DU380" s="72"/>
      <c r="DV380" s="72"/>
      <c r="DW380" s="72"/>
      <c r="DX380" s="72"/>
      <c r="DY380" s="72"/>
      <c r="DZ380" s="72"/>
      <c r="EA380" s="72"/>
      <c r="EB380" s="72"/>
      <c r="EC380" s="72"/>
      <c r="ED380" s="72"/>
      <c r="EE380" s="72"/>
      <c r="EF380" s="72"/>
      <c r="EG380" s="72"/>
      <c r="EH380" s="72"/>
      <c r="EI380" s="72"/>
      <c r="EJ380" s="72"/>
      <c r="EK380" s="72"/>
      <c r="EL380" s="72"/>
      <c r="EM380" s="72"/>
      <c r="EN380" s="72"/>
      <c r="EO380" s="72"/>
      <c r="EP380" s="72"/>
      <c r="EQ380" s="72"/>
      <c r="ER380" s="72"/>
      <c r="ES380" s="72"/>
      <c r="ET380" s="72"/>
      <c r="EU380" s="72"/>
      <c r="EV380" s="72"/>
      <c r="EW380" s="72"/>
      <c r="EX380" s="72"/>
      <c r="EY380" s="72"/>
      <c r="EZ380" s="72"/>
      <c r="FA380" s="72"/>
      <c r="FB380" s="72"/>
      <c r="FC380" s="72"/>
      <c r="FD380" s="72"/>
      <c r="FE380" s="72"/>
      <c r="FF380" s="72"/>
      <c r="FG380" s="72"/>
      <c r="FH380" s="72"/>
      <c r="FI380" s="72"/>
      <c r="FJ380" s="72"/>
      <c r="FK380" s="72"/>
      <c r="FL380" s="72"/>
      <c r="FM380" s="72"/>
      <c r="FN380" s="72"/>
      <c r="FO380" s="72"/>
      <c r="FP380" s="72"/>
      <c r="FQ380" s="72"/>
      <c r="FR380" s="72"/>
      <c r="FS380" s="72"/>
      <c r="FT380" s="73"/>
    </row>
    <row r="381" spans="2:176" ht="15.75" customHeight="1" thickBot="1" x14ac:dyDescent="0.3">
      <c r="B381" s="416"/>
      <c r="C381" s="423"/>
      <c r="D381" s="424"/>
      <c r="E381" s="424"/>
      <c r="F381" s="424"/>
      <c r="G381" s="424"/>
      <c r="H381" s="425"/>
      <c r="I381" s="74" t="s">
        <v>289</v>
      </c>
      <c r="J381" s="75"/>
      <c r="K381" s="75"/>
      <c r="L381" s="75"/>
      <c r="M381" s="75"/>
      <c r="N381" s="75"/>
      <c r="O381" s="75"/>
      <c r="P381" s="75"/>
      <c r="Q381" s="75"/>
      <c r="R381" s="76"/>
      <c r="S381" s="77"/>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c r="AR381" s="78"/>
      <c r="AS381" s="78"/>
      <c r="AT381" s="78"/>
      <c r="AU381" s="78"/>
      <c r="AV381" s="78"/>
      <c r="AW381" s="78"/>
      <c r="AX381" s="78"/>
      <c r="AY381" s="78"/>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c r="CD381" s="78"/>
      <c r="CE381" s="78"/>
      <c r="CF381" s="78"/>
      <c r="CG381" s="78"/>
      <c r="CH381" s="78"/>
      <c r="CI381" s="78"/>
      <c r="CJ381" s="78"/>
      <c r="CK381" s="78"/>
      <c r="CL381" s="78"/>
      <c r="CM381" s="78"/>
      <c r="CN381" s="78"/>
      <c r="CO381" s="78"/>
      <c r="CP381" s="78"/>
      <c r="CQ381" s="78"/>
      <c r="CR381" s="78"/>
      <c r="CS381" s="78"/>
      <c r="CT381" s="78"/>
      <c r="CU381" s="78"/>
      <c r="CV381" s="78"/>
      <c r="CW381" s="78"/>
      <c r="CX381" s="78"/>
      <c r="CY381" s="78"/>
      <c r="CZ381" s="78"/>
      <c r="DA381" s="78"/>
      <c r="DB381" s="78"/>
      <c r="DC381" s="78"/>
      <c r="DD381" s="78"/>
      <c r="DE381" s="78"/>
      <c r="DF381" s="78"/>
      <c r="DG381" s="78"/>
      <c r="DH381" s="78"/>
      <c r="DI381" s="78"/>
      <c r="DJ381" s="78"/>
      <c r="DK381" s="78"/>
      <c r="DL381" s="78"/>
      <c r="DM381" s="78"/>
      <c r="DN381" s="78"/>
      <c r="DO381" s="78"/>
      <c r="DP381" s="78"/>
      <c r="DQ381" s="78"/>
      <c r="DR381" s="78"/>
      <c r="DS381" s="78"/>
      <c r="DT381" s="78"/>
      <c r="DU381" s="78"/>
      <c r="DV381" s="78"/>
      <c r="DW381" s="78"/>
      <c r="DX381" s="78"/>
      <c r="DY381" s="78"/>
      <c r="DZ381" s="78"/>
      <c r="EA381" s="78"/>
      <c r="EB381" s="78"/>
      <c r="EC381" s="78"/>
      <c r="ED381" s="78"/>
      <c r="EE381" s="78"/>
      <c r="EF381" s="78"/>
      <c r="EG381" s="78"/>
      <c r="EH381" s="78"/>
      <c r="EI381" s="78"/>
      <c r="EJ381" s="78"/>
      <c r="EK381" s="78"/>
      <c r="EL381" s="78"/>
      <c r="EM381" s="78"/>
      <c r="EN381" s="78"/>
      <c r="EO381" s="78"/>
      <c r="EP381" s="78"/>
      <c r="EQ381" s="78"/>
      <c r="ER381" s="78"/>
      <c r="ES381" s="78"/>
      <c r="ET381" s="78"/>
      <c r="EU381" s="78"/>
      <c r="EV381" s="78"/>
      <c r="EW381" s="78"/>
      <c r="EX381" s="78"/>
      <c r="EY381" s="78"/>
      <c r="EZ381" s="78"/>
      <c r="FA381" s="78"/>
      <c r="FB381" s="78"/>
      <c r="FC381" s="78"/>
      <c r="FD381" s="78"/>
      <c r="FE381" s="78"/>
      <c r="FF381" s="78"/>
      <c r="FG381" s="78"/>
      <c r="FH381" s="78"/>
      <c r="FI381" s="78"/>
      <c r="FJ381" s="78"/>
      <c r="FK381" s="78"/>
      <c r="FL381" s="78"/>
      <c r="FM381" s="78"/>
      <c r="FN381" s="78"/>
      <c r="FO381" s="78"/>
      <c r="FP381" s="78"/>
      <c r="FQ381" s="78"/>
      <c r="FR381" s="78"/>
      <c r="FS381" s="78"/>
      <c r="FT381" s="79"/>
    </row>
    <row r="382" spans="2:176" ht="15.75" customHeight="1" x14ac:dyDescent="0.25">
      <c r="B382" s="414" t="s">
        <v>1504</v>
      </c>
      <c r="C382" s="417"/>
      <c r="D382" s="418"/>
      <c r="E382" s="418"/>
      <c r="F382" s="418"/>
      <c r="G382" s="418"/>
      <c r="H382" s="419"/>
      <c r="I382" s="62" t="s">
        <v>285</v>
      </c>
      <c r="J382" s="63"/>
      <c r="K382" s="63"/>
      <c r="L382" s="63"/>
      <c r="M382" s="63"/>
      <c r="N382" s="63"/>
      <c r="O382" s="63"/>
      <c r="P382" s="63"/>
      <c r="Q382" s="63"/>
      <c r="R382" s="64"/>
      <c r="S382" s="65"/>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7"/>
    </row>
    <row r="383" spans="2:176" ht="15.75" customHeight="1" x14ac:dyDescent="0.25">
      <c r="B383" s="415"/>
      <c r="C383" s="420"/>
      <c r="D383" s="421"/>
      <c r="E383" s="421"/>
      <c r="F383" s="421"/>
      <c r="G383" s="421"/>
      <c r="H383" s="422"/>
      <c r="I383" s="68" t="s">
        <v>287</v>
      </c>
      <c r="J383" s="69"/>
      <c r="K383" s="69"/>
      <c r="L383" s="69"/>
      <c r="M383" s="69"/>
      <c r="N383" s="69"/>
      <c r="O383" s="69"/>
      <c r="P383" s="69"/>
      <c r="Q383" s="69"/>
      <c r="R383" s="70"/>
      <c r="S383" s="71"/>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s="72"/>
      <c r="CE383" s="72"/>
      <c r="CF383" s="72"/>
      <c r="CG383" s="72"/>
      <c r="CH383" s="72"/>
      <c r="CI383" s="72"/>
      <c r="CJ383" s="72"/>
      <c r="CK383" s="72"/>
      <c r="CL383" s="72"/>
      <c r="CM383" s="72"/>
      <c r="CN383" s="72"/>
      <c r="CO383" s="72"/>
      <c r="CP383" s="72"/>
      <c r="CQ383" s="72"/>
      <c r="CR383" s="72"/>
      <c r="CS383" s="72"/>
      <c r="CT383" s="72"/>
      <c r="CU383" s="72"/>
      <c r="CV383" s="72"/>
      <c r="CW383" s="72"/>
      <c r="CX383" s="72"/>
      <c r="CY383" s="72"/>
      <c r="CZ383" s="72"/>
      <c r="DA383" s="72"/>
      <c r="DB383" s="72"/>
      <c r="DC383" s="72"/>
      <c r="DD383" s="72"/>
      <c r="DE383" s="72"/>
      <c r="DF383" s="72"/>
      <c r="DG383" s="72"/>
      <c r="DH383" s="72"/>
      <c r="DI383" s="72"/>
      <c r="DJ383" s="72"/>
      <c r="DK383" s="72"/>
      <c r="DL383" s="72"/>
      <c r="DM383" s="72"/>
      <c r="DN383" s="72"/>
      <c r="DO383" s="72"/>
      <c r="DP383" s="72"/>
      <c r="DQ383" s="72"/>
      <c r="DR383" s="72"/>
      <c r="DS383" s="72"/>
      <c r="DT383" s="72"/>
      <c r="DU383" s="72"/>
      <c r="DV383" s="72"/>
      <c r="DW383" s="72"/>
      <c r="DX383" s="72"/>
      <c r="DY383" s="72"/>
      <c r="DZ383" s="72"/>
      <c r="EA383" s="72"/>
      <c r="EB383" s="72"/>
      <c r="EC383" s="72"/>
      <c r="ED383" s="72"/>
      <c r="EE383" s="72"/>
      <c r="EF383" s="72"/>
      <c r="EG383" s="72"/>
      <c r="EH383" s="72"/>
      <c r="EI383" s="72"/>
      <c r="EJ383" s="72"/>
      <c r="EK383" s="72"/>
      <c r="EL383" s="72"/>
      <c r="EM383" s="72"/>
      <c r="EN383" s="72"/>
      <c r="EO383" s="72"/>
      <c r="EP383" s="72"/>
      <c r="EQ383" s="72"/>
      <c r="ER383" s="72"/>
      <c r="ES383" s="72"/>
      <c r="ET383" s="72"/>
      <c r="EU383" s="72"/>
      <c r="EV383" s="72"/>
      <c r="EW383" s="72"/>
      <c r="EX383" s="72"/>
      <c r="EY383" s="72"/>
      <c r="EZ383" s="72"/>
      <c r="FA383" s="72"/>
      <c r="FB383" s="72"/>
      <c r="FC383" s="72"/>
      <c r="FD383" s="72"/>
      <c r="FE383" s="72"/>
      <c r="FF383" s="72"/>
      <c r="FG383" s="72"/>
      <c r="FH383" s="72"/>
      <c r="FI383" s="72"/>
      <c r="FJ383" s="72"/>
      <c r="FK383" s="72"/>
      <c r="FL383" s="72"/>
      <c r="FM383" s="72"/>
      <c r="FN383" s="72"/>
      <c r="FO383" s="72"/>
      <c r="FP383" s="72"/>
      <c r="FQ383" s="72"/>
      <c r="FR383" s="72"/>
      <c r="FS383" s="72"/>
      <c r="FT383" s="73"/>
    </row>
    <row r="384" spans="2:176" ht="15.75" customHeight="1" x14ac:dyDescent="0.25">
      <c r="B384" s="415"/>
      <c r="C384" s="420"/>
      <c r="D384" s="421"/>
      <c r="E384" s="421"/>
      <c r="F384" s="421"/>
      <c r="G384" s="421"/>
      <c r="H384" s="422"/>
      <c r="I384" s="68" t="s">
        <v>288</v>
      </c>
      <c r="J384" s="69"/>
      <c r="K384" s="69"/>
      <c r="L384" s="69"/>
      <c r="M384" s="69"/>
      <c r="N384" s="69"/>
      <c r="O384" s="69"/>
      <c r="P384" s="69"/>
      <c r="Q384" s="69"/>
      <c r="R384" s="70"/>
      <c r="S384" s="71"/>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s="72"/>
      <c r="CE384" s="72"/>
      <c r="CF384" s="72"/>
      <c r="CG384" s="72"/>
      <c r="CH384" s="72"/>
      <c r="CI384" s="72"/>
      <c r="CJ384" s="72"/>
      <c r="CK384" s="72"/>
      <c r="CL384" s="72"/>
      <c r="CM384" s="72"/>
      <c r="CN384" s="72"/>
      <c r="CO384" s="72"/>
      <c r="CP384" s="72"/>
      <c r="CQ384" s="72"/>
      <c r="CR384" s="72"/>
      <c r="CS384" s="72"/>
      <c r="CT384" s="72"/>
      <c r="CU384" s="72"/>
      <c r="CV384" s="72"/>
      <c r="CW384" s="72"/>
      <c r="CX384" s="72"/>
      <c r="CY384" s="72"/>
      <c r="CZ384" s="72"/>
      <c r="DA384" s="72"/>
      <c r="DB384" s="72"/>
      <c r="DC384" s="72"/>
      <c r="DD384" s="72"/>
      <c r="DE384" s="72"/>
      <c r="DF384" s="72"/>
      <c r="DG384" s="72"/>
      <c r="DH384" s="72"/>
      <c r="DI384" s="72"/>
      <c r="DJ384" s="72"/>
      <c r="DK384" s="72"/>
      <c r="DL384" s="72"/>
      <c r="DM384" s="72"/>
      <c r="DN384" s="72"/>
      <c r="DO384" s="72"/>
      <c r="DP384" s="72"/>
      <c r="DQ384" s="72"/>
      <c r="DR384" s="72"/>
      <c r="DS384" s="72"/>
      <c r="DT384" s="72"/>
      <c r="DU384" s="72"/>
      <c r="DV384" s="72"/>
      <c r="DW384" s="72"/>
      <c r="DX384" s="72"/>
      <c r="DY384" s="72"/>
      <c r="DZ384" s="72"/>
      <c r="EA384" s="72"/>
      <c r="EB384" s="72"/>
      <c r="EC384" s="72"/>
      <c r="ED384" s="72"/>
      <c r="EE384" s="72"/>
      <c r="EF384" s="72"/>
      <c r="EG384" s="72"/>
      <c r="EH384" s="72"/>
      <c r="EI384" s="72"/>
      <c r="EJ384" s="72"/>
      <c r="EK384" s="72"/>
      <c r="EL384" s="72"/>
      <c r="EM384" s="72"/>
      <c r="EN384" s="72"/>
      <c r="EO384" s="72"/>
      <c r="EP384" s="72"/>
      <c r="EQ384" s="72"/>
      <c r="ER384" s="72"/>
      <c r="ES384" s="72"/>
      <c r="ET384" s="72"/>
      <c r="EU384" s="72"/>
      <c r="EV384" s="72"/>
      <c r="EW384" s="72"/>
      <c r="EX384" s="72"/>
      <c r="EY384" s="72"/>
      <c r="EZ384" s="72"/>
      <c r="FA384" s="72"/>
      <c r="FB384" s="72"/>
      <c r="FC384" s="72"/>
      <c r="FD384" s="72"/>
      <c r="FE384" s="72"/>
      <c r="FF384" s="72"/>
      <c r="FG384" s="72"/>
      <c r="FH384" s="72"/>
      <c r="FI384" s="72"/>
      <c r="FJ384" s="72"/>
      <c r="FK384" s="72"/>
      <c r="FL384" s="72"/>
      <c r="FM384" s="72"/>
      <c r="FN384" s="72"/>
      <c r="FO384" s="72"/>
      <c r="FP384" s="72"/>
      <c r="FQ384" s="72"/>
      <c r="FR384" s="72"/>
      <c r="FS384" s="72"/>
      <c r="FT384" s="73"/>
    </row>
    <row r="385" spans="2:176" ht="15.75" customHeight="1" thickBot="1" x14ac:dyDescent="0.3">
      <c r="B385" s="416"/>
      <c r="C385" s="423"/>
      <c r="D385" s="424"/>
      <c r="E385" s="424"/>
      <c r="F385" s="424"/>
      <c r="G385" s="424"/>
      <c r="H385" s="425"/>
      <c r="I385" s="74" t="s">
        <v>289</v>
      </c>
      <c r="J385" s="75"/>
      <c r="K385" s="75"/>
      <c r="L385" s="75"/>
      <c r="M385" s="75"/>
      <c r="N385" s="75"/>
      <c r="O385" s="75"/>
      <c r="P385" s="75"/>
      <c r="Q385" s="75"/>
      <c r="R385" s="76"/>
      <c r="S385" s="77"/>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c r="AX385" s="78"/>
      <c r="AY385" s="78"/>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c r="CD385" s="78"/>
      <c r="CE385" s="78"/>
      <c r="CF385" s="78"/>
      <c r="CG385" s="78"/>
      <c r="CH385" s="78"/>
      <c r="CI385" s="78"/>
      <c r="CJ385" s="78"/>
      <c r="CK385" s="78"/>
      <c r="CL385" s="78"/>
      <c r="CM385" s="78"/>
      <c r="CN385" s="78"/>
      <c r="CO385" s="78"/>
      <c r="CP385" s="78"/>
      <c r="CQ385" s="78"/>
      <c r="CR385" s="78"/>
      <c r="CS385" s="78"/>
      <c r="CT385" s="78"/>
      <c r="CU385" s="78"/>
      <c r="CV385" s="78"/>
      <c r="CW385" s="78"/>
      <c r="CX385" s="78"/>
      <c r="CY385" s="78"/>
      <c r="CZ385" s="78"/>
      <c r="DA385" s="78"/>
      <c r="DB385" s="78"/>
      <c r="DC385" s="78"/>
      <c r="DD385" s="78"/>
      <c r="DE385" s="78"/>
      <c r="DF385" s="78"/>
      <c r="DG385" s="78"/>
      <c r="DH385" s="78"/>
      <c r="DI385" s="78"/>
      <c r="DJ385" s="78"/>
      <c r="DK385" s="78"/>
      <c r="DL385" s="78"/>
      <c r="DM385" s="78"/>
      <c r="DN385" s="78"/>
      <c r="DO385" s="78"/>
      <c r="DP385" s="78"/>
      <c r="DQ385" s="78"/>
      <c r="DR385" s="78"/>
      <c r="DS385" s="78"/>
      <c r="DT385" s="78"/>
      <c r="DU385" s="78"/>
      <c r="DV385" s="78"/>
      <c r="DW385" s="78"/>
      <c r="DX385" s="78"/>
      <c r="DY385" s="78"/>
      <c r="DZ385" s="78"/>
      <c r="EA385" s="78"/>
      <c r="EB385" s="78"/>
      <c r="EC385" s="78"/>
      <c r="ED385" s="78"/>
      <c r="EE385" s="78"/>
      <c r="EF385" s="78"/>
      <c r="EG385" s="78"/>
      <c r="EH385" s="78"/>
      <c r="EI385" s="78"/>
      <c r="EJ385" s="78"/>
      <c r="EK385" s="78"/>
      <c r="EL385" s="78"/>
      <c r="EM385" s="78"/>
      <c r="EN385" s="78"/>
      <c r="EO385" s="78"/>
      <c r="EP385" s="78"/>
      <c r="EQ385" s="78"/>
      <c r="ER385" s="78"/>
      <c r="ES385" s="78"/>
      <c r="ET385" s="78"/>
      <c r="EU385" s="78"/>
      <c r="EV385" s="78"/>
      <c r="EW385" s="78"/>
      <c r="EX385" s="78"/>
      <c r="EY385" s="78"/>
      <c r="EZ385" s="78"/>
      <c r="FA385" s="78"/>
      <c r="FB385" s="78"/>
      <c r="FC385" s="78"/>
      <c r="FD385" s="78"/>
      <c r="FE385" s="78"/>
      <c r="FF385" s="78"/>
      <c r="FG385" s="78"/>
      <c r="FH385" s="78"/>
      <c r="FI385" s="78"/>
      <c r="FJ385" s="78"/>
      <c r="FK385" s="78"/>
      <c r="FL385" s="78"/>
      <c r="FM385" s="78"/>
      <c r="FN385" s="78"/>
      <c r="FO385" s="78"/>
      <c r="FP385" s="78"/>
      <c r="FQ385" s="78"/>
      <c r="FR385" s="78"/>
      <c r="FS385" s="78"/>
      <c r="FT385" s="79"/>
    </row>
    <row r="386" spans="2:176" ht="15.75" customHeight="1" x14ac:dyDescent="0.25">
      <c r="B386" s="414" t="s">
        <v>1505</v>
      </c>
      <c r="C386" s="417"/>
      <c r="D386" s="418"/>
      <c r="E386" s="418"/>
      <c r="F386" s="418"/>
      <c r="G386" s="418"/>
      <c r="H386" s="419"/>
      <c r="I386" s="62" t="s">
        <v>285</v>
      </c>
      <c r="J386" s="63"/>
      <c r="K386" s="63"/>
      <c r="L386" s="63"/>
      <c r="M386" s="63"/>
      <c r="N386" s="63"/>
      <c r="O386" s="63"/>
      <c r="P386" s="63"/>
      <c r="Q386" s="63"/>
      <c r="R386" s="64"/>
      <c r="S386" s="65"/>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c r="FF386" s="66"/>
      <c r="FG386" s="66"/>
      <c r="FH386" s="66"/>
      <c r="FI386" s="66"/>
      <c r="FJ386" s="66"/>
      <c r="FK386" s="66"/>
      <c r="FL386" s="66"/>
      <c r="FM386" s="66"/>
      <c r="FN386" s="66"/>
      <c r="FO386" s="66"/>
      <c r="FP386" s="66"/>
      <c r="FQ386" s="66"/>
      <c r="FR386" s="66"/>
      <c r="FS386" s="66"/>
      <c r="FT386" s="67"/>
    </row>
    <row r="387" spans="2:176" ht="15.75" customHeight="1" x14ac:dyDescent="0.25">
      <c r="B387" s="415"/>
      <c r="C387" s="420"/>
      <c r="D387" s="421"/>
      <c r="E387" s="421"/>
      <c r="F387" s="421"/>
      <c r="G387" s="421"/>
      <c r="H387" s="422"/>
      <c r="I387" s="68" t="s">
        <v>287</v>
      </c>
      <c r="J387" s="69"/>
      <c r="K387" s="69"/>
      <c r="L387" s="69"/>
      <c r="M387" s="69"/>
      <c r="N387" s="69"/>
      <c r="O387" s="69"/>
      <c r="P387" s="69"/>
      <c r="Q387" s="69"/>
      <c r="R387" s="70"/>
      <c r="S387" s="71"/>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s="72"/>
      <c r="CE387" s="72"/>
      <c r="CF387" s="72"/>
      <c r="CG387" s="72"/>
      <c r="CH387" s="72"/>
      <c r="CI387" s="72"/>
      <c r="CJ387" s="72"/>
      <c r="CK387" s="72"/>
      <c r="CL387" s="72"/>
      <c r="CM387" s="72"/>
      <c r="CN387" s="72"/>
      <c r="CO387" s="72"/>
      <c r="CP387" s="72"/>
      <c r="CQ387" s="72"/>
      <c r="CR387" s="72"/>
      <c r="CS387" s="72"/>
      <c r="CT387" s="72"/>
      <c r="CU387" s="72"/>
      <c r="CV387" s="72"/>
      <c r="CW387" s="72"/>
      <c r="CX387" s="72"/>
      <c r="CY387" s="72"/>
      <c r="CZ387" s="72"/>
      <c r="DA387" s="72"/>
      <c r="DB387" s="72"/>
      <c r="DC387" s="72"/>
      <c r="DD387" s="72"/>
      <c r="DE387" s="72"/>
      <c r="DF387" s="72"/>
      <c r="DG387" s="72"/>
      <c r="DH387" s="72"/>
      <c r="DI387" s="72"/>
      <c r="DJ387" s="72"/>
      <c r="DK387" s="72"/>
      <c r="DL387" s="72"/>
      <c r="DM387" s="72"/>
      <c r="DN387" s="72"/>
      <c r="DO387" s="72"/>
      <c r="DP387" s="72"/>
      <c r="DQ387" s="72"/>
      <c r="DR387" s="72"/>
      <c r="DS387" s="72"/>
      <c r="DT387" s="72"/>
      <c r="DU387" s="72"/>
      <c r="DV387" s="72"/>
      <c r="DW387" s="72"/>
      <c r="DX387" s="72"/>
      <c r="DY387" s="72"/>
      <c r="DZ387" s="72"/>
      <c r="EA387" s="72"/>
      <c r="EB387" s="72"/>
      <c r="EC387" s="72"/>
      <c r="ED387" s="72"/>
      <c r="EE387" s="72"/>
      <c r="EF387" s="72"/>
      <c r="EG387" s="72"/>
      <c r="EH387" s="72"/>
      <c r="EI387" s="72"/>
      <c r="EJ387" s="72"/>
      <c r="EK387" s="72"/>
      <c r="EL387" s="72"/>
      <c r="EM387" s="72"/>
      <c r="EN387" s="72"/>
      <c r="EO387" s="72"/>
      <c r="EP387" s="72"/>
      <c r="EQ387" s="72"/>
      <c r="ER387" s="72"/>
      <c r="ES387" s="72"/>
      <c r="ET387" s="72"/>
      <c r="EU387" s="72"/>
      <c r="EV387" s="72"/>
      <c r="EW387" s="72"/>
      <c r="EX387" s="72"/>
      <c r="EY387" s="72"/>
      <c r="EZ387" s="72"/>
      <c r="FA387" s="72"/>
      <c r="FB387" s="72"/>
      <c r="FC387" s="72"/>
      <c r="FD387" s="72"/>
      <c r="FE387" s="72"/>
      <c r="FF387" s="72"/>
      <c r="FG387" s="72"/>
      <c r="FH387" s="72"/>
      <c r="FI387" s="72"/>
      <c r="FJ387" s="72"/>
      <c r="FK387" s="72"/>
      <c r="FL387" s="72"/>
      <c r="FM387" s="72"/>
      <c r="FN387" s="72"/>
      <c r="FO387" s="72"/>
      <c r="FP387" s="72"/>
      <c r="FQ387" s="72"/>
      <c r="FR387" s="72"/>
      <c r="FS387" s="72"/>
      <c r="FT387" s="73"/>
    </row>
    <row r="388" spans="2:176" ht="15.75" customHeight="1" x14ac:dyDescent="0.25">
      <c r="B388" s="415"/>
      <c r="C388" s="420"/>
      <c r="D388" s="421"/>
      <c r="E388" s="421"/>
      <c r="F388" s="421"/>
      <c r="G388" s="421"/>
      <c r="H388" s="422"/>
      <c r="I388" s="68" t="s">
        <v>288</v>
      </c>
      <c r="J388" s="69"/>
      <c r="K388" s="69"/>
      <c r="L388" s="69"/>
      <c r="M388" s="69"/>
      <c r="N388" s="69"/>
      <c r="O388" s="69"/>
      <c r="P388" s="69"/>
      <c r="Q388" s="69"/>
      <c r="R388" s="70"/>
      <c r="S388" s="71"/>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s="72"/>
      <c r="CE388" s="72"/>
      <c r="CF388" s="72"/>
      <c r="CG388" s="72"/>
      <c r="CH388" s="72"/>
      <c r="CI388" s="72"/>
      <c r="CJ388" s="72"/>
      <c r="CK388" s="72"/>
      <c r="CL388" s="72"/>
      <c r="CM388" s="72"/>
      <c r="CN388" s="72"/>
      <c r="CO388" s="72"/>
      <c r="CP388" s="72"/>
      <c r="CQ388" s="72"/>
      <c r="CR388" s="72"/>
      <c r="CS388" s="72"/>
      <c r="CT388" s="72"/>
      <c r="CU388" s="72"/>
      <c r="CV388" s="72"/>
      <c r="CW388" s="72"/>
      <c r="CX388" s="72"/>
      <c r="CY388" s="72"/>
      <c r="CZ388" s="72"/>
      <c r="DA388" s="72"/>
      <c r="DB388" s="72"/>
      <c r="DC388" s="72"/>
      <c r="DD388" s="72"/>
      <c r="DE388" s="72"/>
      <c r="DF388" s="72"/>
      <c r="DG388" s="72"/>
      <c r="DH388" s="72"/>
      <c r="DI388" s="72"/>
      <c r="DJ388" s="72"/>
      <c r="DK388" s="72"/>
      <c r="DL388" s="72"/>
      <c r="DM388" s="72"/>
      <c r="DN388" s="72"/>
      <c r="DO388" s="72"/>
      <c r="DP388" s="72"/>
      <c r="DQ388" s="72"/>
      <c r="DR388" s="72"/>
      <c r="DS388" s="72"/>
      <c r="DT388" s="72"/>
      <c r="DU388" s="72"/>
      <c r="DV388" s="72"/>
      <c r="DW388" s="72"/>
      <c r="DX388" s="72"/>
      <c r="DY388" s="72"/>
      <c r="DZ388" s="72"/>
      <c r="EA388" s="72"/>
      <c r="EB388" s="72"/>
      <c r="EC388" s="72"/>
      <c r="ED388" s="72"/>
      <c r="EE388" s="72"/>
      <c r="EF388" s="72"/>
      <c r="EG388" s="72"/>
      <c r="EH388" s="72"/>
      <c r="EI388" s="72"/>
      <c r="EJ388" s="72"/>
      <c r="EK388" s="72"/>
      <c r="EL388" s="72"/>
      <c r="EM388" s="72"/>
      <c r="EN388" s="72"/>
      <c r="EO388" s="72"/>
      <c r="EP388" s="72"/>
      <c r="EQ388" s="72"/>
      <c r="ER388" s="72"/>
      <c r="ES388" s="72"/>
      <c r="ET388" s="72"/>
      <c r="EU388" s="72"/>
      <c r="EV388" s="72"/>
      <c r="EW388" s="72"/>
      <c r="EX388" s="72"/>
      <c r="EY388" s="72"/>
      <c r="EZ388" s="72"/>
      <c r="FA388" s="72"/>
      <c r="FB388" s="72"/>
      <c r="FC388" s="72"/>
      <c r="FD388" s="72"/>
      <c r="FE388" s="72"/>
      <c r="FF388" s="72"/>
      <c r="FG388" s="72"/>
      <c r="FH388" s="72"/>
      <c r="FI388" s="72"/>
      <c r="FJ388" s="72"/>
      <c r="FK388" s="72"/>
      <c r="FL388" s="72"/>
      <c r="FM388" s="72"/>
      <c r="FN388" s="72"/>
      <c r="FO388" s="72"/>
      <c r="FP388" s="72"/>
      <c r="FQ388" s="72"/>
      <c r="FR388" s="72"/>
      <c r="FS388" s="72"/>
      <c r="FT388" s="73"/>
    </row>
    <row r="389" spans="2:176" ht="15.75" customHeight="1" thickBot="1" x14ac:dyDescent="0.3">
      <c r="B389" s="416"/>
      <c r="C389" s="423"/>
      <c r="D389" s="424"/>
      <c r="E389" s="424"/>
      <c r="F389" s="424"/>
      <c r="G389" s="424"/>
      <c r="H389" s="425"/>
      <c r="I389" s="74" t="s">
        <v>289</v>
      </c>
      <c r="J389" s="75"/>
      <c r="K389" s="75"/>
      <c r="L389" s="75"/>
      <c r="M389" s="75"/>
      <c r="N389" s="75"/>
      <c r="O389" s="75"/>
      <c r="P389" s="75"/>
      <c r="Q389" s="75"/>
      <c r="R389" s="76"/>
      <c r="S389" s="77"/>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8"/>
      <c r="AT389" s="78"/>
      <c r="AU389" s="78"/>
      <c r="AV389" s="78"/>
      <c r="AW389" s="78"/>
      <c r="AX389" s="78"/>
      <c r="AY389" s="78"/>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c r="CD389" s="78"/>
      <c r="CE389" s="78"/>
      <c r="CF389" s="78"/>
      <c r="CG389" s="78"/>
      <c r="CH389" s="78"/>
      <c r="CI389" s="78"/>
      <c r="CJ389" s="78"/>
      <c r="CK389" s="78"/>
      <c r="CL389" s="78"/>
      <c r="CM389" s="78"/>
      <c r="CN389" s="78"/>
      <c r="CO389" s="78"/>
      <c r="CP389" s="78"/>
      <c r="CQ389" s="78"/>
      <c r="CR389" s="78"/>
      <c r="CS389" s="78"/>
      <c r="CT389" s="78"/>
      <c r="CU389" s="78"/>
      <c r="CV389" s="78"/>
      <c r="CW389" s="78"/>
      <c r="CX389" s="78"/>
      <c r="CY389" s="78"/>
      <c r="CZ389" s="78"/>
      <c r="DA389" s="78"/>
      <c r="DB389" s="78"/>
      <c r="DC389" s="78"/>
      <c r="DD389" s="78"/>
      <c r="DE389" s="78"/>
      <c r="DF389" s="78"/>
      <c r="DG389" s="78"/>
      <c r="DH389" s="78"/>
      <c r="DI389" s="78"/>
      <c r="DJ389" s="78"/>
      <c r="DK389" s="78"/>
      <c r="DL389" s="78"/>
      <c r="DM389" s="78"/>
      <c r="DN389" s="78"/>
      <c r="DO389" s="78"/>
      <c r="DP389" s="78"/>
      <c r="DQ389" s="78"/>
      <c r="DR389" s="78"/>
      <c r="DS389" s="78"/>
      <c r="DT389" s="78"/>
      <c r="DU389" s="78"/>
      <c r="DV389" s="78"/>
      <c r="DW389" s="78"/>
      <c r="DX389" s="78"/>
      <c r="DY389" s="78"/>
      <c r="DZ389" s="78"/>
      <c r="EA389" s="78"/>
      <c r="EB389" s="78"/>
      <c r="EC389" s="78"/>
      <c r="ED389" s="78"/>
      <c r="EE389" s="78"/>
      <c r="EF389" s="78"/>
      <c r="EG389" s="78"/>
      <c r="EH389" s="78"/>
      <c r="EI389" s="78"/>
      <c r="EJ389" s="78"/>
      <c r="EK389" s="78"/>
      <c r="EL389" s="78"/>
      <c r="EM389" s="78"/>
      <c r="EN389" s="78"/>
      <c r="EO389" s="78"/>
      <c r="EP389" s="78"/>
      <c r="EQ389" s="78"/>
      <c r="ER389" s="78"/>
      <c r="ES389" s="78"/>
      <c r="ET389" s="78"/>
      <c r="EU389" s="78"/>
      <c r="EV389" s="78"/>
      <c r="EW389" s="78"/>
      <c r="EX389" s="78"/>
      <c r="EY389" s="78"/>
      <c r="EZ389" s="78"/>
      <c r="FA389" s="78"/>
      <c r="FB389" s="78"/>
      <c r="FC389" s="78"/>
      <c r="FD389" s="78"/>
      <c r="FE389" s="78"/>
      <c r="FF389" s="78"/>
      <c r="FG389" s="78"/>
      <c r="FH389" s="78"/>
      <c r="FI389" s="78"/>
      <c r="FJ389" s="78"/>
      <c r="FK389" s="78"/>
      <c r="FL389" s="78"/>
      <c r="FM389" s="78"/>
      <c r="FN389" s="78"/>
      <c r="FO389" s="78"/>
      <c r="FP389" s="78"/>
      <c r="FQ389" s="78"/>
      <c r="FR389" s="78"/>
      <c r="FS389" s="78"/>
      <c r="FT389" s="79"/>
    </row>
    <row r="390" spans="2:176" ht="15.75" customHeight="1" x14ac:dyDescent="0.25">
      <c r="B390" s="414" t="s">
        <v>1506</v>
      </c>
      <c r="C390" s="417"/>
      <c r="D390" s="418"/>
      <c r="E390" s="418"/>
      <c r="F390" s="418"/>
      <c r="G390" s="418"/>
      <c r="H390" s="419"/>
      <c r="I390" s="62" t="s">
        <v>285</v>
      </c>
      <c r="J390" s="63"/>
      <c r="K390" s="63"/>
      <c r="L390" s="63"/>
      <c r="M390" s="63"/>
      <c r="N390" s="63"/>
      <c r="O390" s="63"/>
      <c r="P390" s="63"/>
      <c r="Q390" s="63"/>
      <c r="R390" s="64"/>
      <c r="S390" s="65"/>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7"/>
    </row>
    <row r="391" spans="2:176" ht="15.75" customHeight="1" x14ac:dyDescent="0.25">
      <c r="B391" s="415"/>
      <c r="C391" s="420"/>
      <c r="D391" s="421"/>
      <c r="E391" s="421"/>
      <c r="F391" s="421"/>
      <c r="G391" s="421"/>
      <c r="H391" s="422"/>
      <c r="I391" s="68" t="s">
        <v>287</v>
      </c>
      <c r="J391" s="69"/>
      <c r="K391" s="69"/>
      <c r="L391" s="69"/>
      <c r="M391" s="69"/>
      <c r="N391" s="69"/>
      <c r="O391" s="69"/>
      <c r="P391" s="69"/>
      <c r="Q391" s="69"/>
      <c r="R391" s="70"/>
      <c r="S391" s="71"/>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s="72"/>
      <c r="CE391" s="72"/>
      <c r="CF391" s="72"/>
      <c r="CG391" s="72"/>
      <c r="CH391" s="72"/>
      <c r="CI391" s="72"/>
      <c r="CJ391" s="72"/>
      <c r="CK391" s="72"/>
      <c r="CL391" s="72"/>
      <c r="CM391" s="72"/>
      <c r="CN391" s="72"/>
      <c r="CO391" s="72"/>
      <c r="CP391" s="72"/>
      <c r="CQ391" s="72"/>
      <c r="CR391" s="72"/>
      <c r="CS391" s="72"/>
      <c r="CT391" s="72"/>
      <c r="CU391" s="72"/>
      <c r="CV391" s="72"/>
      <c r="CW391" s="72"/>
      <c r="CX391" s="72"/>
      <c r="CY391" s="72"/>
      <c r="CZ391" s="72"/>
      <c r="DA391" s="72"/>
      <c r="DB391" s="72"/>
      <c r="DC391" s="72"/>
      <c r="DD391" s="72"/>
      <c r="DE391" s="72"/>
      <c r="DF391" s="72"/>
      <c r="DG391" s="72"/>
      <c r="DH391" s="72"/>
      <c r="DI391" s="72"/>
      <c r="DJ391" s="72"/>
      <c r="DK391" s="72"/>
      <c r="DL391" s="72"/>
      <c r="DM391" s="72"/>
      <c r="DN391" s="72"/>
      <c r="DO391" s="72"/>
      <c r="DP391" s="72"/>
      <c r="DQ391" s="72"/>
      <c r="DR391" s="72"/>
      <c r="DS391" s="72"/>
      <c r="DT391" s="72"/>
      <c r="DU391" s="72"/>
      <c r="DV391" s="72"/>
      <c r="DW391" s="72"/>
      <c r="DX391" s="72"/>
      <c r="DY391" s="72"/>
      <c r="DZ391" s="72"/>
      <c r="EA391" s="72"/>
      <c r="EB391" s="72"/>
      <c r="EC391" s="72"/>
      <c r="ED391" s="72"/>
      <c r="EE391" s="72"/>
      <c r="EF391" s="72"/>
      <c r="EG391" s="72"/>
      <c r="EH391" s="72"/>
      <c r="EI391" s="72"/>
      <c r="EJ391" s="72"/>
      <c r="EK391" s="72"/>
      <c r="EL391" s="72"/>
      <c r="EM391" s="72"/>
      <c r="EN391" s="72"/>
      <c r="EO391" s="72"/>
      <c r="EP391" s="72"/>
      <c r="EQ391" s="72"/>
      <c r="ER391" s="72"/>
      <c r="ES391" s="72"/>
      <c r="ET391" s="72"/>
      <c r="EU391" s="72"/>
      <c r="EV391" s="72"/>
      <c r="EW391" s="72"/>
      <c r="EX391" s="72"/>
      <c r="EY391" s="72"/>
      <c r="EZ391" s="72"/>
      <c r="FA391" s="72"/>
      <c r="FB391" s="72"/>
      <c r="FC391" s="72"/>
      <c r="FD391" s="72"/>
      <c r="FE391" s="72"/>
      <c r="FF391" s="72"/>
      <c r="FG391" s="72"/>
      <c r="FH391" s="72"/>
      <c r="FI391" s="72"/>
      <c r="FJ391" s="72"/>
      <c r="FK391" s="72"/>
      <c r="FL391" s="72"/>
      <c r="FM391" s="72"/>
      <c r="FN391" s="72"/>
      <c r="FO391" s="72"/>
      <c r="FP391" s="72"/>
      <c r="FQ391" s="72"/>
      <c r="FR391" s="72"/>
      <c r="FS391" s="72"/>
      <c r="FT391" s="73"/>
    </row>
    <row r="392" spans="2:176" ht="15.75" customHeight="1" x14ac:dyDescent="0.25">
      <c r="B392" s="415"/>
      <c r="C392" s="420"/>
      <c r="D392" s="421"/>
      <c r="E392" s="421"/>
      <c r="F392" s="421"/>
      <c r="G392" s="421"/>
      <c r="H392" s="422"/>
      <c r="I392" s="68" t="s">
        <v>288</v>
      </c>
      <c r="J392" s="69"/>
      <c r="K392" s="69"/>
      <c r="L392" s="69"/>
      <c r="M392" s="69"/>
      <c r="N392" s="69"/>
      <c r="O392" s="69"/>
      <c r="P392" s="69"/>
      <c r="Q392" s="69"/>
      <c r="R392" s="70"/>
      <c r="S392" s="71"/>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2"/>
      <c r="CZ392" s="72"/>
      <c r="DA392" s="72"/>
      <c r="DB392" s="72"/>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72"/>
      <c r="FD392" s="72"/>
      <c r="FE392" s="72"/>
      <c r="FF392" s="72"/>
      <c r="FG392" s="72"/>
      <c r="FH392" s="72"/>
      <c r="FI392" s="72"/>
      <c r="FJ392" s="72"/>
      <c r="FK392" s="72"/>
      <c r="FL392" s="72"/>
      <c r="FM392" s="72"/>
      <c r="FN392" s="72"/>
      <c r="FO392" s="72"/>
      <c r="FP392" s="72"/>
      <c r="FQ392" s="72"/>
      <c r="FR392" s="72"/>
      <c r="FS392" s="72"/>
      <c r="FT392" s="73"/>
    </row>
    <row r="393" spans="2:176" ht="15.75" customHeight="1" thickBot="1" x14ac:dyDescent="0.3">
      <c r="B393" s="416"/>
      <c r="C393" s="423"/>
      <c r="D393" s="424"/>
      <c r="E393" s="424"/>
      <c r="F393" s="424"/>
      <c r="G393" s="424"/>
      <c r="H393" s="425"/>
      <c r="I393" s="74" t="s">
        <v>289</v>
      </c>
      <c r="J393" s="75"/>
      <c r="K393" s="75"/>
      <c r="L393" s="75"/>
      <c r="M393" s="75"/>
      <c r="N393" s="75"/>
      <c r="O393" s="75"/>
      <c r="P393" s="75"/>
      <c r="Q393" s="75"/>
      <c r="R393" s="76"/>
      <c r="S393" s="77"/>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c r="AR393" s="78"/>
      <c r="AS393" s="78"/>
      <c r="AT393" s="78"/>
      <c r="AU393" s="78"/>
      <c r="AV393" s="78"/>
      <c r="AW393" s="78"/>
      <c r="AX393" s="78"/>
      <c r="AY393" s="78"/>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c r="CD393" s="78"/>
      <c r="CE393" s="78"/>
      <c r="CF393" s="78"/>
      <c r="CG393" s="78"/>
      <c r="CH393" s="78"/>
      <c r="CI393" s="78"/>
      <c r="CJ393" s="78"/>
      <c r="CK393" s="78"/>
      <c r="CL393" s="78"/>
      <c r="CM393" s="78"/>
      <c r="CN393" s="78"/>
      <c r="CO393" s="78"/>
      <c r="CP393" s="78"/>
      <c r="CQ393" s="78"/>
      <c r="CR393" s="78"/>
      <c r="CS393" s="78"/>
      <c r="CT393" s="78"/>
      <c r="CU393" s="78"/>
      <c r="CV393" s="78"/>
      <c r="CW393" s="78"/>
      <c r="CX393" s="78"/>
      <c r="CY393" s="78"/>
      <c r="CZ393" s="78"/>
      <c r="DA393" s="78"/>
      <c r="DB393" s="78"/>
      <c r="DC393" s="78"/>
      <c r="DD393" s="78"/>
      <c r="DE393" s="78"/>
      <c r="DF393" s="78"/>
      <c r="DG393" s="78"/>
      <c r="DH393" s="78"/>
      <c r="DI393" s="78"/>
      <c r="DJ393" s="78"/>
      <c r="DK393" s="78"/>
      <c r="DL393" s="78"/>
      <c r="DM393" s="78"/>
      <c r="DN393" s="78"/>
      <c r="DO393" s="78"/>
      <c r="DP393" s="78"/>
      <c r="DQ393" s="78"/>
      <c r="DR393" s="78"/>
      <c r="DS393" s="78"/>
      <c r="DT393" s="78"/>
      <c r="DU393" s="78"/>
      <c r="DV393" s="78"/>
      <c r="DW393" s="78"/>
      <c r="DX393" s="78"/>
      <c r="DY393" s="78"/>
      <c r="DZ393" s="78"/>
      <c r="EA393" s="78"/>
      <c r="EB393" s="78"/>
      <c r="EC393" s="78"/>
      <c r="ED393" s="78"/>
      <c r="EE393" s="78"/>
      <c r="EF393" s="78"/>
      <c r="EG393" s="78"/>
      <c r="EH393" s="78"/>
      <c r="EI393" s="78"/>
      <c r="EJ393" s="78"/>
      <c r="EK393" s="78"/>
      <c r="EL393" s="78"/>
      <c r="EM393" s="78"/>
      <c r="EN393" s="78"/>
      <c r="EO393" s="78"/>
      <c r="EP393" s="78"/>
      <c r="EQ393" s="78"/>
      <c r="ER393" s="78"/>
      <c r="ES393" s="78"/>
      <c r="ET393" s="78"/>
      <c r="EU393" s="78"/>
      <c r="EV393" s="78"/>
      <c r="EW393" s="78"/>
      <c r="EX393" s="78"/>
      <c r="EY393" s="78"/>
      <c r="EZ393" s="78"/>
      <c r="FA393" s="78"/>
      <c r="FB393" s="78"/>
      <c r="FC393" s="78"/>
      <c r="FD393" s="78"/>
      <c r="FE393" s="78"/>
      <c r="FF393" s="78"/>
      <c r="FG393" s="78"/>
      <c r="FH393" s="78"/>
      <c r="FI393" s="78"/>
      <c r="FJ393" s="78"/>
      <c r="FK393" s="78"/>
      <c r="FL393" s="78"/>
      <c r="FM393" s="78"/>
      <c r="FN393" s="78"/>
      <c r="FO393" s="78"/>
      <c r="FP393" s="78"/>
      <c r="FQ393" s="78"/>
      <c r="FR393" s="78"/>
      <c r="FS393" s="78"/>
      <c r="FT393" s="79"/>
    </row>
    <row r="394" spans="2:176" ht="15.75" customHeight="1" x14ac:dyDescent="0.25">
      <c r="B394" s="414" t="s">
        <v>1507</v>
      </c>
      <c r="C394" s="417"/>
      <c r="D394" s="418"/>
      <c r="E394" s="418"/>
      <c r="F394" s="418"/>
      <c r="G394" s="418"/>
      <c r="H394" s="419"/>
      <c r="I394" s="62" t="s">
        <v>285</v>
      </c>
      <c r="J394" s="63"/>
      <c r="K394" s="63"/>
      <c r="L394" s="63"/>
      <c r="M394" s="63"/>
      <c r="N394" s="63"/>
      <c r="O394" s="63"/>
      <c r="P394" s="63"/>
      <c r="Q394" s="63"/>
      <c r="R394" s="64"/>
      <c r="S394" s="65"/>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66"/>
      <c r="CS394" s="66"/>
      <c r="CT394" s="66"/>
      <c r="CU394" s="66"/>
      <c r="CV394" s="66"/>
      <c r="CW394" s="66"/>
      <c r="CX394" s="66"/>
      <c r="CY394" s="66"/>
      <c r="CZ394" s="66"/>
      <c r="DA394" s="66"/>
      <c r="DB394" s="66"/>
      <c r="DC394" s="66"/>
      <c r="DD394" s="66"/>
      <c r="DE394" s="66"/>
      <c r="DF394" s="66"/>
      <c r="DG394" s="66"/>
      <c r="DH394" s="66"/>
      <c r="DI394" s="66"/>
      <c r="DJ394" s="66"/>
      <c r="DK394" s="66"/>
      <c r="DL394" s="66"/>
      <c r="DM394" s="66"/>
      <c r="DN394" s="66"/>
      <c r="DO394" s="66"/>
      <c r="DP394" s="66"/>
      <c r="DQ394" s="66"/>
      <c r="DR394" s="66"/>
      <c r="DS394" s="66"/>
      <c r="DT394" s="66"/>
      <c r="DU394" s="66"/>
      <c r="DV394" s="66"/>
      <c r="DW394" s="66"/>
      <c r="DX394" s="66"/>
      <c r="DY394" s="66"/>
      <c r="DZ394" s="66"/>
      <c r="EA394" s="66"/>
      <c r="EB394" s="66"/>
      <c r="EC394" s="66"/>
      <c r="ED394" s="66"/>
      <c r="EE394" s="66"/>
      <c r="EF394" s="66"/>
      <c r="EG394" s="66"/>
      <c r="EH394" s="66"/>
      <c r="EI394" s="66"/>
      <c r="EJ394" s="66"/>
      <c r="EK394" s="66"/>
      <c r="EL394" s="66"/>
      <c r="EM394" s="66"/>
      <c r="EN394" s="66"/>
      <c r="EO394" s="66"/>
      <c r="EP394" s="66"/>
      <c r="EQ394" s="66"/>
      <c r="ER394" s="66"/>
      <c r="ES394" s="66"/>
      <c r="ET394" s="66"/>
      <c r="EU394" s="66"/>
      <c r="EV394" s="66"/>
      <c r="EW394" s="66"/>
      <c r="EX394" s="66"/>
      <c r="EY394" s="66"/>
      <c r="EZ394" s="66"/>
      <c r="FA394" s="66"/>
      <c r="FB394" s="66"/>
      <c r="FC394" s="66"/>
      <c r="FD394" s="66"/>
      <c r="FE394" s="66"/>
      <c r="FF394" s="66"/>
      <c r="FG394" s="66"/>
      <c r="FH394" s="66"/>
      <c r="FI394" s="66"/>
      <c r="FJ394" s="66"/>
      <c r="FK394" s="66"/>
      <c r="FL394" s="66"/>
      <c r="FM394" s="66"/>
      <c r="FN394" s="66"/>
      <c r="FO394" s="66"/>
      <c r="FP394" s="66"/>
      <c r="FQ394" s="66"/>
      <c r="FR394" s="66"/>
      <c r="FS394" s="66"/>
      <c r="FT394" s="67"/>
    </row>
    <row r="395" spans="2:176" ht="15.75" customHeight="1" x14ac:dyDescent="0.25">
      <c r="B395" s="415"/>
      <c r="C395" s="420"/>
      <c r="D395" s="421"/>
      <c r="E395" s="421"/>
      <c r="F395" s="421"/>
      <c r="G395" s="421"/>
      <c r="H395" s="422"/>
      <c r="I395" s="68" t="s">
        <v>287</v>
      </c>
      <c r="J395" s="69"/>
      <c r="K395" s="69"/>
      <c r="L395" s="69"/>
      <c r="M395" s="69"/>
      <c r="N395" s="69"/>
      <c r="O395" s="69"/>
      <c r="P395" s="69"/>
      <c r="Q395" s="69"/>
      <c r="R395" s="70"/>
      <c r="S395" s="71"/>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s="72"/>
      <c r="CE395" s="72"/>
      <c r="CF395" s="72"/>
      <c r="CG395" s="72"/>
      <c r="CH395" s="72"/>
      <c r="CI395" s="72"/>
      <c r="CJ395" s="72"/>
      <c r="CK395" s="72"/>
      <c r="CL395" s="72"/>
      <c r="CM395" s="72"/>
      <c r="CN395" s="72"/>
      <c r="CO395" s="72"/>
      <c r="CP395" s="72"/>
      <c r="CQ395" s="72"/>
      <c r="CR395" s="72"/>
      <c r="CS395" s="72"/>
      <c r="CT395" s="72"/>
      <c r="CU395" s="72"/>
      <c r="CV395" s="72"/>
      <c r="CW395" s="72"/>
      <c r="CX395" s="72"/>
      <c r="CY395" s="72"/>
      <c r="CZ395" s="72"/>
      <c r="DA395" s="72"/>
      <c r="DB395" s="72"/>
      <c r="DC395" s="72"/>
      <c r="DD395" s="72"/>
      <c r="DE395" s="72"/>
      <c r="DF395" s="72"/>
      <c r="DG395" s="72"/>
      <c r="DH395" s="72"/>
      <c r="DI395" s="72"/>
      <c r="DJ395" s="72"/>
      <c r="DK395" s="72"/>
      <c r="DL395" s="72"/>
      <c r="DM395" s="72"/>
      <c r="DN395" s="72"/>
      <c r="DO395" s="72"/>
      <c r="DP395" s="72"/>
      <c r="DQ395" s="72"/>
      <c r="DR395" s="72"/>
      <c r="DS395" s="72"/>
      <c r="DT395" s="72"/>
      <c r="DU395" s="72"/>
      <c r="DV395" s="72"/>
      <c r="DW395" s="72"/>
      <c r="DX395" s="72"/>
      <c r="DY395" s="72"/>
      <c r="DZ395" s="72"/>
      <c r="EA395" s="72"/>
      <c r="EB395" s="72"/>
      <c r="EC395" s="72"/>
      <c r="ED395" s="72"/>
      <c r="EE395" s="72"/>
      <c r="EF395" s="72"/>
      <c r="EG395" s="72"/>
      <c r="EH395" s="72"/>
      <c r="EI395" s="72"/>
      <c r="EJ395" s="72"/>
      <c r="EK395" s="72"/>
      <c r="EL395" s="72"/>
      <c r="EM395" s="72"/>
      <c r="EN395" s="72"/>
      <c r="EO395" s="72"/>
      <c r="EP395" s="72"/>
      <c r="EQ395" s="72"/>
      <c r="ER395" s="72"/>
      <c r="ES395" s="72"/>
      <c r="ET395" s="72"/>
      <c r="EU395" s="72"/>
      <c r="EV395" s="72"/>
      <c r="EW395" s="72"/>
      <c r="EX395" s="72"/>
      <c r="EY395" s="72"/>
      <c r="EZ395" s="72"/>
      <c r="FA395" s="72"/>
      <c r="FB395" s="72"/>
      <c r="FC395" s="72"/>
      <c r="FD395" s="72"/>
      <c r="FE395" s="72"/>
      <c r="FF395" s="72"/>
      <c r="FG395" s="72"/>
      <c r="FH395" s="72"/>
      <c r="FI395" s="72"/>
      <c r="FJ395" s="72"/>
      <c r="FK395" s="72"/>
      <c r="FL395" s="72"/>
      <c r="FM395" s="72"/>
      <c r="FN395" s="72"/>
      <c r="FO395" s="72"/>
      <c r="FP395" s="72"/>
      <c r="FQ395" s="72"/>
      <c r="FR395" s="72"/>
      <c r="FS395" s="72"/>
      <c r="FT395" s="73"/>
    </row>
    <row r="396" spans="2:176" ht="15.75" customHeight="1" x14ac:dyDescent="0.25">
      <c r="B396" s="415"/>
      <c r="C396" s="420"/>
      <c r="D396" s="421"/>
      <c r="E396" s="421"/>
      <c r="F396" s="421"/>
      <c r="G396" s="421"/>
      <c r="H396" s="422"/>
      <c r="I396" s="68" t="s">
        <v>288</v>
      </c>
      <c r="J396" s="69"/>
      <c r="K396" s="69"/>
      <c r="L396" s="69"/>
      <c r="M396" s="69"/>
      <c r="N396" s="69"/>
      <c r="O396" s="69"/>
      <c r="P396" s="69"/>
      <c r="Q396" s="69"/>
      <c r="R396" s="70"/>
      <c r="S396" s="71"/>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s="72"/>
      <c r="CE396" s="72"/>
      <c r="CF396" s="72"/>
      <c r="CG396" s="72"/>
      <c r="CH396" s="72"/>
      <c r="CI396" s="72"/>
      <c r="CJ396" s="72"/>
      <c r="CK396" s="72"/>
      <c r="CL396" s="72"/>
      <c r="CM396" s="72"/>
      <c r="CN396" s="72"/>
      <c r="CO396" s="72"/>
      <c r="CP396" s="72"/>
      <c r="CQ396" s="72"/>
      <c r="CR396" s="72"/>
      <c r="CS396" s="72"/>
      <c r="CT396" s="72"/>
      <c r="CU396" s="72"/>
      <c r="CV396" s="72"/>
      <c r="CW396" s="72"/>
      <c r="CX396" s="72"/>
      <c r="CY396" s="72"/>
      <c r="CZ396" s="72"/>
      <c r="DA396" s="72"/>
      <c r="DB396" s="72"/>
      <c r="DC396" s="72"/>
      <c r="DD396" s="72"/>
      <c r="DE396" s="72"/>
      <c r="DF396" s="72"/>
      <c r="DG396" s="72"/>
      <c r="DH396" s="72"/>
      <c r="DI396" s="72"/>
      <c r="DJ396" s="72"/>
      <c r="DK396" s="72"/>
      <c r="DL396" s="72"/>
      <c r="DM396" s="72"/>
      <c r="DN396" s="72"/>
      <c r="DO396" s="72"/>
      <c r="DP396" s="72"/>
      <c r="DQ396" s="72"/>
      <c r="DR396" s="72"/>
      <c r="DS396" s="72"/>
      <c r="DT396" s="72"/>
      <c r="DU396" s="72"/>
      <c r="DV396" s="72"/>
      <c r="DW396" s="72"/>
      <c r="DX396" s="72"/>
      <c r="DY396" s="72"/>
      <c r="DZ396" s="72"/>
      <c r="EA396" s="72"/>
      <c r="EB396" s="72"/>
      <c r="EC396" s="72"/>
      <c r="ED396" s="72"/>
      <c r="EE396" s="72"/>
      <c r="EF396" s="72"/>
      <c r="EG396" s="72"/>
      <c r="EH396" s="72"/>
      <c r="EI396" s="72"/>
      <c r="EJ396" s="72"/>
      <c r="EK396" s="72"/>
      <c r="EL396" s="72"/>
      <c r="EM396" s="72"/>
      <c r="EN396" s="72"/>
      <c r="EO396" s="72"/>
      <c r="EP396" s="72"/>
      <c r="EQ396" s="72"/>
      <c r="ER396" s="72"/>
      <c r="ES396" s="72"/>
      <c r="ET396" s="72"/>
      <c r="EU396" s="72"/>
      <c r="EV396" s="72"/>
      <c r="EW396" s="72"/>
      <c r="EX396" s="72"/>
      <c r="EY396" s="72"/>
      <c r="EZ396" s="72"/>
      <c r="FA396" s="72"/>
      <c r="FB396" s="72"/>
      <c r="FC396" s="72"/>
      <c r="FD396" s="72"/>
      <c r="FE396" s="72"/>
      <c r="FF396" s="72"/>
      <c r="FG396" s="72"/>
      <c r="FH396" s="72"/>
      <c r="FI396" s="72"/>
      <c r="FJ396" s="72"/>
      <c r="FK396" s="72"/>
      <c r="FL396" s="72"/>
      <c r="FM396" s="72"/>
      <c r="FN396" s="72"/>
      <c r="FO396" s="72"/>
      <c r="FP396" s="72"/>
      <c r="FQ396" s="72"/>
      <c r="FR396" s="72"/>
      <c r="FS396" s="72"/>
      <c r="FT396" s="73"/>
    </row>
    <row r="397" spans="2:176" ht="15.75" customHeight="1" thickBot="1" x14ac:dyDescent="0.3">
      <c r="B397" s="416"/>
      <c r="C397" s="423"/>
      <c r="D397" s="424"/>
      <c r="E397" s="424"/>
      <c r="F397" s="424"/>
      <c r="G397" s="424"/>
      <c r="H397" s="425"/>
      <c r="I397" s="74" t="s">
        <v>289</v>
      </c>
      <c r="J397" s="75"/>
      <c r="K397" s="75"/>
      <c r="L397" s="75"/>
      <c r="M397" s="75"/>
      <c r="N397" s="75"/>
      <c r="O397" s="75"/>
      <c r="P397" s="75"/>
      <c r="Q397" s="75"/>
      <c r="R397" s="76"/>
      <c r="S397" s="77"/>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8"/>
      <c r="AR397" s="78"/>
      <c r="AS397" s="78"/>
      <c r="AT397" s="78"/>
      <c r="AU397" s="78"/>
      <c r="AV397" s="78"/>
      <c r="AW397" s="78"/>
      <c r="AX397" s="78"/>
      <c r="AY397" s="78"/>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c r="CD397" s="78"/>
      <c r="CE397" s="78"/>
      <c r="CF397" s="78"/>
      <c r="CG397" s="78"/>
      <c r="CH397" s="78"/>
      <c r="CI397" s="78"/>
      <c r="CJ397" s="78"/>
      <c r="CK397" s="78"/>
      <c r="CL397" s="78"/>
      <c r="CM397" s="78"/>
      <c r="CN397" s="78"/>
      <c r="CO397" s="78"/>
      <c r="CP397" s="78"/>
      <c r="CQ397" s="78"/>
      <c r="CR397" s="78"/>
      <c r="CS397" s="78"/>
      <c r="CT397" s="78"/>
      <c r="CU397" s="78"/>
      <c r="CV397" s="78"/>
      <c r="CW397" s="78"/>
      <c r="CX397" s="78"/>
      <c r="CY397" s="78"/>
      <c r="CZ397" s="78"/>
      <c r="DA397" s="78"/>
      <c r="DB397" s="78"/>
      <c r="DC397" s="78"/>
      <c r="DD397" s="78"/>
      <c r="DE397" s="78"/>
      <c r="DF397" s="78"/>
      <c r="DG397" s="78"/>
      <c r="DH397" s="78"/>
      <c r="DI397" s="78"/>
      <c r="DJ397" s="78"/>
      <c r="DK397" s="78"/>
      <c r="DL397" s="78"/>
      <c r="DM397" s="78"/>
      <c r="DN397" s="78"/>
      <c r="DO397" s="78"/>
      <c r="DP397" s="78"/>
      <c r="DQ397" s="78"/>
      <c r="DR397" s="78"/>
      <c r="DS397" s="78"/>
      <c r="DT397" s="78"/>
      <c r="DU397" s="78"/>
      <c r="DV397" s="78"/>
      <c r="DW397" s="78"/>
      <c r="DX397" s="78"/>
      <c r="DY397" s="78"/>
      <c r="DZ397" s="78"/>
      <c r="EA397" s="78"/>
      <c r="EB397" s="78"/>
      <c r="EC397" s="78"/>
      <c r="ED397" s="78"/>
      <c r="EE397" s="78"/>
      <c r="EF397" s="78"/>
      <c r="EG397" s="78"/>
      <c r="EH397" s="78"/>
      <c r="EI397" s="78"/>
      <c r="EJ397" s="78"/>
      <c r="EK397" s="78"/>
      <c r="EL397" s="78"/>
      <c r="EM397" s="78"/>
      <c r="EN397" s="78"/>
      <c r="EO397" s="78"/>
      <c r="EP397" s="78"/>
      <c r="EQ397" s="78"/>
      <c r="ER397" s="78"/>
      <c r="ES397" s="78"/>
      <c r="ET397" s="78"/>
      <c r="EU397" s="78"/>
      <c r="EV397" s="78"/>
      <c r="EW397" s="78"/>
      <c r="EX397" s="78"/>
      <c r="EY397" s="78"/>
      <c r="EZ397" s="78"/>
      <c r="FA397" s="78"/>
      <c r="FB397" s="78"/>
      <c r="FC397" s="78"/>
      <c r="FD397" s="78"/>
      <c r="FE397" s="78"/>
      <c r="FF397" s="78"/>
      <c r="FG397" s="78"/>
      <c r="FH397" s="78"/>
      <c r="FI397" s="78"/>
      <c r="FJ397" s="78"/>
      <c r="FK397" s="78"/>
      <c r="FL397" s="78"/>
      <c r="FM397" s="78"/>
      <c r="FN397" s="78"/>
      <c r="FO397" s="78"/>
      <c r="FP397" s="78"/>
      <c r="FQ397" s="78"/>
      <c r="FR397" s="78"/>
      <c r="FS397" s="78"/>
      <c r="FT397" s="79"/>
    </row>
    <row r="398" spans="2:176" ht="15.75" customHeight="1" x14ac:dyDescent="0.25">
      <c r="B398" s="414" t="s">
        <v>1508</v>
      </c>
      <c r="C398" s="417"/>
      <c r="D398" s="418"/>
      <c r="E398" s="418"/>
      <c r="F398" s="418"/>
      <c r="G398" s="418"/>
      <c r="H398" s="419"/>
      <c r="I398" s="62" t="s">
        <v>285</v>
      </c>
      <c r="J398" s="63"/>
      <c r="K398" s="63"/>
      <c r="L398" s="63"/>
      <c r="M398" s="63"/>
      <c r="N398" s="63"/>
      <c r="O398" s="63"/>
      <c r="P398" s="63"/>
      <c r="Q398" s="63"/>
      <c r="R398" s="64"/>
      <c r="S398" s="65"/>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66"/>
      <c r="CS398" s="66"/>
      <c r="CT398" s="66"/>
      <c r="CU398" s="66"/>
      <c r="CV398" s="66"/>
      <c r="CW398" s="66"/>
      <c r="CX398" s="66"/>
      <c r="CY398" s="66"/>
      <c r="CZ398" s="66"/>
      <c r="DA398" s="66"/>
      <c r="DB398" s="66"/>
      <c r="DC398" s="66"/>
      <c r="DD398" s="66"/>
      <c r="DE398" s="66"/>
      <c r="DF398" s="66"/>
      <c r="DG398" s="66"/>
      <c r="DH398" s="66"/>
      <c r="DI398" s="66"/>
      <c r="DJ398" s="66"/>
      <c r="DK398" s="66"/>
      <c r="DL398" s="66"/>
      <c r="DM398" s="66"/>
      <c r="DN398" s="66"/>
      <c r="DO398" s="66"/>
      <c r="DP398" s="66"/>
      <c r="DQ398" s="66"/>
      <c r="DR398" s="66"/>
      <c r="DS398" s="66"/>
      <c r="DT398" s="66"/>
      <c r="DU398" s="66"/>
      <c r="DV398" s="66"/>
      <c r="DW398" s="66"/>
      <c r="DX398" s="66"/>
      <c r="DY398" s="66"/>
      <c r="DZ398" s="66"/>
      <c r="EA398" s="66"/>
      <c r="EB398" s="66"/>
      <c r="EC398" s="66"/>
      <c r="ED398" s="66"/>
      <c r="EE398" s="66"/>
      <c r="EF398" s="66"/>
      <c r="EG398" s="66"/>
      <c r="EH398" s="66"/>
      <c r="EI398" s="66"/>
      <c r="EJ398" s="66"/>
      <c r="EK398" s="66"/>
      <c r="EL398" s="66"/>
      <c r="EM398" s="66"/>
      <c r="EN398" s="66"/>
      <c r="EO398" s="66"/>
      <c r="EP398" s="66"/>
      <c r="EQ398" s="66"/>
      <c r="ER398" s="66"/>
      <c r="ES398" s="66"/>
      <c r="ET398" s="66"/>
      <c r="EU398" s="66"/>
      <c r="EV398" s="66"/>
      <c r="EW398" s="66"/>
      <c r="EX398" s="66"/>
      <c r="EY398" s="66"/>
      <c r="EZ398" s="66"/>
      <c r="FA398" s="66"/>
      <c r="FB398" s="66"/>
      <c r="FC398" s="66"/>
      <c r="FD398" s="66"/>
      <c r="FE398" s="66"/>
      <c r="FF398" s="66"/>
      <c r="FG398" s="66"/>
      <c r="FH398" s="66"/>
      <c r="FI398" s="66"/>
      <c r="FJ398" s="66"/>
      <c r="FK398" s="66"/>
      <c r="FL398" s="66"/>
      <c r="FM398" s="66"/>
      <c r="FN398" s="66"/>
      <c r="FO398" s="66"/>
      <c r="FP398" s="66"/>
      <c r="FQ398" s="66"/>
      <c r="FR398" s="66"/>
      <c r="FS398" s="66"/>
      <c r="FT398" s="67"/>
    </row>
    <row r="399" spans="2:176" ht="15.75" customHeight="1" x14ac:dyDescent="0.25">
      <c r="B399" s="415"/>
      <c r="C399" s="420"/>
      <c r="D399" s="421"/>
      <c r="E399" s="421"/>
      <c r="F399" s="421"/>
      <c r="G399" s="421"/>
      <c r="H399" s="422"/>
      <c r="I399" s="68" t="s">
        <v>287</v>
      </c>
      <c r="J399" s="69"/>
      <c r="K399" s="69"/>
      <c r="L399" s="69"/>
      <c r="M399" s="69"/>
      <c r="N399" s="69"/>
      <c r="O399" s="69"/>
      <c r="P399" s="69"/>
      <c r="Q399" s="69"/>
      <c r="R399" s="70"/>
      <c r="S399" s="71"/>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s="72"/>
      <c r="CE399" s="72"/>
      <c r="CF399" s="72"/>
      <c r="CG399" s="72"/>
      <c r="CH399" s="72"/>
      <c r="CI399" s="72"/>
      <c r="CJ399" s="72"/>
      <c r="CK399" s="72"/>
      <c r="CL399" s="72"/>
      <c r="CM399" s="72"/>
      <c r="CN399" s="72"/>
      <c r="CO399" s="72"/>
      <c r="CP399" s="72"/>
      <c r="CQ399" s="72"/>
      <c r="CR399" s="72"/>
      <c r="CS399" s="72"/>
      <c r="CT399" s="72"/>
      <c r="CU399" s="72"/>
      <c r="CV399" s="72"/>
      <c r="CW399" s="72"/>
      <c r="CX399" s="72"/>
      <c r="CY399" s="72"/>
      <c r="CZ399" s="72"/>
      <c r="DA399" s="72"/>
      <c r="DB399" s="72"/>
      <c r="DC399" s="72"/>
      <c r="DD399" s="72"/>
      <c r="DE399" s="72"/>
      <c r="DF399" s="72"/>
      <c r="DG399" s="72"/>
      <c r="DH399" s="72"/>
      <c r="DI399" s="72"/>
      <c r="DJ399" s="72"/>
      <c r="DK399" s="72"/>
      <c r="DL399" s="72"/>
      <c r="DM399" s="72"/>
      <c r="DN399" s="72"/>
      <c r="DO399" s="72"/>
      <c r="DP399" s="72"/>
      <c r="DQ399" s="72"/>
      <c r="DR399" s="72"/>
      <c r="DS399" s="72"/>
      <c r="DT399" s="72"/>
      <c r="DU399" s="72"/>
      <c r="DV399" s="72"/>
      <c r="DW399" s="72"/>
      <c r="DX399" s="72"/>
      <c r="DY399" s="72"/>
      <c r="DZ399" s="72"/>
      <c r="EA399" s="72"/>
      <c r="EB399" s="72"/>
      <c r="EC399" s="72"/>
      <c r="ED399" s="72"/>
      <c r="EE399" s="72"/>
      <c r="EF399" s="72"/>
      <c r="EG399" s="72"/>
      <c r="EH399" s="72"/>
      <c r="EI399" s="72"/>
      <c r="EJ399" s="72"/>
      <c r="EK399" s="72"/>
      <c r="EL399" s="72"/>
      <c r="EM399" s="72"/>
      <c r="EN399" s="72"/>
      <c r="EO399" s="72"/>
      <c r="EP399" s="72"/>
      <c r="EQ399" s="72"/>
      <c r="ER399" s="72"/>
      <c r="ES399" s="72"/>
      <c r="ET399" s="72"/>
      <c r="EU399" s="72"/>
      <c r="EV399" s="72"/>
      <c r="EW399" s="72"/>
      <c r="EX399" s="72"/>
      <c r="EY399" s="72"/>
      <c r="EZ399" s="72"/>
      <c r="FA399" s="72"/>
      <c r="FB399" s="72"/>
      <c r="FC399" s="72"/>
      <c r="FD399" s="72"/>
      <c r="FE399" s="72"/>
      <c r="FF399" s="72"/>
      <c r="FG399" s="72"/>
      <c r="FH399" s="72"/>
      <c r="FI399" s="72"/>
      <c r="FJ399" s="72"/>
      <c r="FK399" s="72"/>
      <c r="FL399" s="72"/>
      <c r="FM399" s="72"/>
      <c r="FN399" s="72"/>
      <c r="FO399" s="72"/>
      <c r="FP399" s="72"/>
      <c r="FQ399" s="72"/>
      <c r="FR399" s="72"/>
      <c r="FS399" s="72"/>
      <c r="FT399" s="73"/>
    </row>
    <row r="400" spans="2:176" ht="15.75" customHeight="1" x14ac:dyDescent="0.25">
      <c r="B400" s="415"/>
      <c r="C400" s="420"/>
      <c r="D400" s="421"/>
      <c r="E400" s="421"/>
      <c r="F400" s="421"/>
      <c r="G400" s="421"/>
      <c r="H400" s="422"/>
      <c r="I400" s="68" t="s">
        <v>288</v>
      </c>
      <c r="J400" s="69"/>
      <c r="K400" s="69"/>
      <c r="L400" s="69"/>
      <c r="M400" s="69"/>
      <c r="N400" s="69"/>
      <c r="O400" s="69"/>
      <c r="P400" s="69"/>
      <c r="Q400" s="69"/>
      <c r="R400" s="70"/>
      <c r="S400" s="71"/>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s="72"/>
      <c r="CE400" s="72"/>
      <c r="CF400" s="72"/>
      <c r="CG400" s="72"/>
      <c r="CH400" s="72"/>
      <c r="CI400" s="72"/>
      <c r="CJ400" s="72"/>
      <c r="CK400" s="72"/>
      <c r="CL400" s="72"/>
      <c r="CM400" s="72"/>
      <c r="CN400" s="72"/>
      <c r="CO400" s="72"/>
      <c r="CP400" s="72"/>
      <c r="CQ400" s="72"/>
      <c r="CR400" s="72"/>
      <c r="CS400" s="72"/>
      <c r="CT400" s="72"/>
      <c r="CU400" s="72"/>
      <c r="CV400" s="72"/>
      <c r="CW400" s="72"/>
      <c r="CX400" s="72"/>
      <c r="CY400" s="72"/>
      <c r="CZ400" s="72"/>
      <c r="DA400" s="72"/>
      <c r="DB400" s="72"/>
      <c r="DC400" s="72"/>
      <c r="DD400" s="72"/>
      <c r="DE400" s="72"/>
      <c r="DF400" s="72"/>
      <c r="DG400" s="72"/>
      <c r="DH400" s="72"/>
      <c r="DI400" s="72"/>
      <c r="DJ400" s="72"/>
      <c r="DK400" s="72"/>
      <c r="DL400" s="72"/>
      <c r="DM400" s="72"/>
      <c r="DN400" s="72"/>
      <c r="DO400" s="72"/>
      <c r="DP400" s="72"/>
      <c r="DQ400" s="72"/>
      <c r="DR400" s="72"/>
      <c r="DS400" s="72"/>
      <c r="DT400" s="72"/>
      <c r="DU400" s="72"/>
      <c r="DV400" s="72"/>
      <c r="DW400" s="72"/>
      <c r="DX400" s="72"/>
      <c r="DY400" s="72"/>
      <c r="DZ400" s="72"/>
      <c r="EA400" s="72"/>
      <c r="EB400" s="72"/>
      <c r="EC400" s="72"/>
      <c r="ED400" s="72"/>
      <c r="EE400" s="72"/>
      <c r="EF400" s="72"/>
      <c r="EG400" s="72"/>
      <c r="EH400" s="72"/>
      <c r="EI400" s="72"/>
      <c r="EJ400" s="72"/>
      <c r="EK400" s="72"/>
      <c r="EL400" s="72"/>
      <c r="EM400" s="72"/>
      <c r="EN400" s="72"/>
      <c r="EO400" s="72"/>
      <c r="EP400" s="72"/>
      <c r="EQ400" s="72"/>
      <c r="ER400" s="72"/>
      <c r="ES400" s="72"/>
      <c r="ET400" s="72"/>
      <c r="EU400" s="72"/>
      <c r="EV400" s="72"/>
      <c r="EW400" s="72"/>
      <c r="EX400" s="72"/>
      <c r="EY400" s="72"/>
      <c r="EZ400" s="72"/>
      <c r="FA400" s="72"/>
      <c r="FB400" s="72"/>
      <c r="FC400" s="72"/>
      <c r="FD400" s="72"/>
      <c r="FE400" s="72"/>
      <c r="FF400" s="72"/>
      <c r="FG400" s="72"/>
      <c r="FH400" s="72"/>
      <c r="FI400" s="72"/>
      <c r="FJ400" s="72"/>
      <c r="FK400" s="72"/>
      <c r="FL400" s="72"/>
      <c r="FM400" s="72"/>
      <c r="FN400" s="72"/>
      <c r="FO400" s="72"/>
      <c r="FP400" s="72"/>
      <c r="FQ400" s="72"/>
      <c r="FR400" s="72"/>
      <c r="FS400" s="72"/>
      <c r="FT400" s="73"/>
    </row>
    <row r="401" spans="2:176" ht="15.75" customHeight="1" thickBot="1" x14ac:dyDescent="0.3">
      <c r="B401" s="416"/>
      <c r="C401" s="423"/>
      <c r="D401" s="424"/>
      <c r="E401" s="424"/>
      <c r="F401" s="424"/>
      <c r="G401" s="424"/>
      <c r="H401" s="425"/>
      <c r="I401" s="74" t="s">
        <v>289</v>
      </c>
      <c r="J401" s="75"/>
      <c r="K401" s="75"/>
      <c r="L401" s="75"/>
      <c r="M401" s="75"/>
      <c r="N401" s="75"/>
      <c r="O401" s="75"/>
      <c r="P401" s="75"/>
      <c r="Q401" s="75"/>
      <c r="R401" s="76"/>
      <c r="S401" s="77"/>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8"/>
      <c r="AR401" s="78"/>
      <c r="AS401" s="78"/>
      <c r="AT401" s="78"/>
      <c r="AU401" s="78"/>
      <c r="AV401" s="78"/>
      <c r="AW401" s="78"/>
      <c r="AX401" s="78"/>
      <c r="AY401" s="78"/>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c r="CD401" s="78"/>
      <c r="CE401" s="78"/>
      <c r="CF401" s="78"/>
      <c r="CG401" s="78"/>
      <c r="CH401" s="78"/>
      <c r="CI401" s="78"/>
      <c r="CJ401" s="78"/>
      <c r="CK401" s="78"/>
      <c r="CL401" s="78"/>
      <c r="CM401" s="78"/>
      <c r="CN401" s="78"/>
      <c r="CO401" s="78"/>
      <c r="CP401" s="78"/>
      <c r="CQ401" s="78"/>
      <c r="CR401" s="78"/>
      <c r="CS401" s="78"/>
      <c r="CT401" s="78"/>
      <c r="CU401" s="78"/>
      <c r="CV401" s="78"/>
      <c r="CW401" s="78"/>
      <c r="CX401" s="78"/>
      <c r="CY401" s="78"/>
      <c r="CZ401" s="78"/>
      <c r="DA401" s="78"/>
      <c r="DB401" s="78"/>
      <c r="DC401" s="78"/>
      <c r="DD401" s="78"/>
      <c r="DE401" s="78"/>
      <c r="DF401" s="78"/>
      <c r="DG401" s="78"/>
      <c r="DH401" s="78"/>
      <c r="DI401" s="78"/>
      <c r="DJ401" s="78"/>
      <c r="DK401" s="78"/>
      <c r="DL401" s="78"/>
      <c r="DM401" s="78"/>
      <c r="DN401" s="78"/>
      <c r="DO401" s="78"/>
      <c r="DP401" s="78"/>
      <c r="DQ401" s="78"/>
      <c r="DR401" s="78"/>
      <c r="DS401" s="78"/>
      <c r="DT401" s="78"/>
      <c r="DU401" s="78"/>
      <c r="DV401" s="78"/>
      <c r="DW401" s="78"/>
      <c r="DX401" s="78"/>
      <c r="DY401" s="78"/>
      <c r="DZ401" s="78"/>
      <c r="EA401" s="78"/>
      <c r="EB401" s="78"/>
      <c r="EC401" s="78"/>
      <c r="ED401" s="78"/>
      <c r="EE401" s="78"/>
      <c r="EF401" s="78"/>
      <c r="EG401" s="78"/>
      <c r="EH401" s="78"/>
      <c r="EI401" s="78"/>
      <c r="EJ401" s="78"/>
      <c r="EK401" s="78"/>
      <c r="EL401" s="78"/>
      <c r="EM401" s="78"/>
      <c r="EN401" s="78"/>
      <c r="EO401" s="78"/>
      <c r="EP401" s="78"/>
      <c r="EQ401" s="78"/>
      <c r="ER401" s="78"/>
      <c r="ES401" s="78"/>
      <c r="ET401" s="78"/>
      <c r="EU401" s="78"/>
      <c r="EV401" s="78"/>
      <c r="EW401" s="78"/>
      <c r="EX401" s="78"/>
      <c r="EY401" s="78"/>
      <c r="EZ401" s="78"/>
      <c r="FA401" s="78"/>
      <c r="FB401" s="78"/>
      <c r="FC401" s="78"/>
      <c r="FD401" s="78"/>
      <c r="FE401" s="78"/>
      <c r="FF401" s="78"/>
      <c r="FG401" s="78"/>
      <c r="FH401" s="78"/>
      <c r="FI401" s="78"/>
      <c r="FJ401" s="78"/>
      <c r="FK401" s="78"/>
      <c r="FL401" s="78"/>
      <c r="FM401" s="78"/>
      <c r="FN401" s="78"/>
      <c r="FO401" s="78"/>
      <c r="FP401" s="78"/>
      <c r="FQ401" s="78"/>
      <c r="FR401" s="78"/>
      <c r="FS401" s="78"/>
      <c r="FT401" s="79"/>
    </row>
    <row r="402" spans="2:176" ht="15.75" customHeight="1" x14ac:dyDescent="0.25">
      <c r="B402" s="414" t="s">
        <v>1509</v>
      </c>
      <c r="C402" s="417"/>
      <c r="D402" s="418"/>
      <c r="E402" s="418"/>
      <c r="F402" s="418"/>
      <c r="G402" s="418"/>
      <c r="H402" s="419"/>
      <c r="I402" s="62" t="s">
        <v>285</v>
      </c>
      <c r="J402" s="63"/>
      <c r="K402" s="63"/>
      <c r="L402" s="63"/>
      <c r="M402" s="63"/>
      <c r="N402" s="63"/>
      <c r="O402" s="63"/>
      <c r="P402" s="63"/>
      <c r="Q402" s="63"/>
      <c r="R402" s="64"/>
      <c r="S402" s="65"/>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66"/>
      <c r="CS402" s="66"/>
      <c r="CT402" s="66"/>
      <c r="CU402" s="66"/>
      <c r="CV402" s="66"/>
      <c r="CW402" s="66"/>
      <c r="CX402" s="66"/>
      <c r="CY402" s="66"/>
      <c r="CZ402" s="66"/>
      <c r="DA402" s="66"/>
      <c r="DB402" s="66"/>
      <c r="DC402" s="66"/>
      <c r="DD402" s="66"/>
      <c r="DE402" s="66"/>
      <c r="DF402" s="66"/>
      <c r="DG402" s="66"/>
      <c r="DH402" s="66"/>
      <c r="DI402" s="66"/>
      <c r="DJ402" s="66"/>
      <c r="DK402" s="66"/>
      <c r="DL402" s="66"/>
      <c r="DM402" s="66"/>
      <c r="DN402" s="66"/>
      <c r="DO402" s="66"/>
      <c r="DP402" s="66"/>
      <c r="DQ402" s="66"/>
      <c r="DR402" s="66"/>
      <c r="DS402" s="66"/>
      <c r="DT402" s="66"/>
      <c r="DU402" s="66"/>
      <c r="DV402" s="66"/>
      <c r="DW402" s="66"/>
      <c r="DX402" s="66"/>
      <c r="DY402" s="66"/>
      <c r="DZ402" s="66"/>
      <c r="EA402" s="66"/>
      <c r="EB402" s="66"/>
      <c r="EC402" s="66"/>
      <c r="ED402" s="66"/>
      <c r="EE402" s="66"/>
      <c r="EF402" s="66"/>
      <c r="EG402" s="66"/>
      <c r="EH402" s="66"/>
      <c r="EI402" s="66"/>
      <c r="EJ402" s="66"/>
      <c r="EK402" s="66"/>
      <c r="EL402" s="66"/>
      <c r="EM402" s="66"/>
      <c r="EN402" s="66"/>
      <c r="EO402" s="66"/>
      <c r="EP402" s="66"/>
      <c r="EQ402" s="66"/>
      <c r="ER402" s="66"/>
      <c r="ES402" s="66"/>
      <c r="ET402" s="66"/>
      <c r="EU402" s="66"/>
      <c r="EV402" s="66"/>
      <c r="EW402" s="66"/>
      <c r="EX402" s="66"/>
      <c r="EY402" s="66"/>
      <c r="EZ402" s="66"/>
      <c r="FA402" s="66"/>
      <c r="FB402" s="66"/>
      <c r="FC402" s="66"/>
      <c r="FD402" s="66"/>
      <c r="FE402" s="66"/>
      <c r="FF402" s="66"/>
      <c r="FG402" s="66"/>
      <c r="FH402" s="66"/>
      <c r="FI402" s="66"/>
      <c r="FJ402" s="66"/>
      <c r="FK402" s="66"/>
      <c r="FL402" s="66"/>
      <c r="FM402" s="66"/>
      <c r="FN402" s="66"/>
      <c r="FO402" s="66"/>
      <c r="FP402" s="66"/>
      <c r="FQ402" s="66"/>
      <c r="FR402" s="66"/>
      <c r="FS402" s="66"/>
      <c r="FT402" s="67"/>
    </row>
    <row r="403" spans="2:176" ht="15.75" customHeight="1" x14ac:dyDescent="0.25">
      <c r="B403" s="415"/>
      <c r="C403" s="420"/>
      <c r="D403" s="421"/>
      <c r="E403" s="421"/>
      <c r="F403" s="421"/>
      <c r="G403" s="421"/>
      <c r="H403" s="422"/>
      <c r="I403" s="68" t="s">
        <v>287</v>
      </c>
      <c r="J403" s="69"/>
      <c r="K403" s="69"/>
      <c r="L403" s="69"/>
      <c r="M403" s="69"/>
      <c r="N403" s="69"/>
      <c r="O403" s="69"/>
      <c r="P403" s="69"/>
      <c r="Q403" s="69"/>
      <c r="R403" s="70"/>
      <c r="S403" s="71"/>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s="72"/>
      <c r="CE403" s="72"/>
      <c r="CF403" s="72"/>
      <c r="CG403" s="72"/>
      <c r="CH403" s="72"/>
      <c r="CI403" s="72"/>
      <c r="CJ403" s="72"/>
      <c r="CK403" s="72"/>
      <c r="CL403" s="72"/>
      <c r="CM403" s="72"/>
      <c r="CN403" s="72"/>
      <c r="CO403" s="72"/>
      <c r="CP403" s="72"/>
      <c r="CQ403" s="72"/>
      <c r="CR403" s="72"/>
      <c r="CS403" s="72"/>
      <c r="CT403" s="72"/>
      <c r="CU403" s="72"/>
      <c r="CV403" s="72"/>
      <c r="CW403" s="72"/>
      <c r="CX403" s="72"/>
      <c r="CY403" s="72"/>
      <c r="CZ403" s="72"/>
      <c r="DA403" s="72"/>
      <c r="DB403" s="72"/>
      <c r="DC403" s="72"/>
      <c r="DD403" s="72"/>
      <c r="DE403" s="72"/>
      <c r="DF403" s="72"/>
      <c r="DG403" s="72"/>
      <c r="DH403" s="72"/>
      <c r="DI403" s="72"/>
      <c r="DJ403" s="72"/>
      <c r="DK403" s="72"/>
      <c r="DL403" s="72"/>
      <c r="DM403" s="72"/>
      <c r="DN403" s="72"/>
      <c r="DO403" s="72"/>
      <c r="DP403" s="72"/>
      <c r="DQ403" s="72"/>
      <c r="DR403" s="72"/>
      <c r="DS403" s="72"/>
      <c r="DT403" s="72"/>
      <c r="DU403" s="72"/>
      <c r="DV403" s="72"/>
      <c r="DW403" s="72"/>
      <c r="DX403" s="72"/>
      <c r="DY403" s="72"/>
      <c r="DZ403" s="72"/>
      <c r="EA403" s="72"/>
      <c r="EB403" s="72"/>
      <c r="EC403" s="72"/>
      <c r="ED403" s="72"/>
      <c r="EE403" s="72"/>
      <c r="EF403" s="72"/>
      <c r="EG403" s="72"/>
      <c r="EH403" s="72"/>
      <c r="EI403" s="72"/>
      <c r="EJ403" s="72"/>
      <c r="EK403" s="72"/>
      <c r="EL403" s="72"/>
      <c r="EM403" s="72"/>
      <c r="EN403" s="72"/>
      <c r="EO403" s="72"/>
      <c r="EP403" s="72"/>
      <c r="EQ403" s="72"/>
      <c r="ER403" s="72"/>
      <c r="ES403" s="72"/>
      <c r="ET403" s="72"/>
      <c r="EU403" s="72"/>
      <c r="EV403" s="72"/>
      <c r="EW403" s="72"/>
      <c r="EX403" s="72"/>
      <c r="EY403" s="72"/>
      <c r="EZ403" s="72"/>
      <c r="FA403" s="72"/>
      <c r="FB403" s="72"/>
      <c r="FC403" s="72"/>
      <c r="FD403" s="72"/>
      <c r="FE403" s="72"/>
      <c r="FF403" s="72"/>
      <c r="FG403" s="72"/>
      <c r="FH403" s="72"/>
      <c r="FI403" s="72"/>
      <c r="FJ403" s="72"/>
      <c r="FK403" s="72"/>
      <c r="FL403" s="72"/>
      <c r="FM403" s="72"/>
      <c r="FN403" s="72"/>
      <c r="FO403" s="72"/>
      <c r="FP403" s="72"/>
      <c r="FQ403" s="72"/>
      <c r="FR403" s="72"/>
      <c r="FS403" s="72"/>
      <c r="FT403" s="73"/>
    </row>
    <row r="404" spans="2:176" ht="15.75" customHeight="1" x14ac:dyDescent="0.25">
      <c r="B404" s="415"/>
      <c r="C404" s="420"/>
      <c r="D404" s="421"/>
      <c r="E404" s="421"/>
      <c r="F404" s="421"/>
      <c r="G404" s="421"/>
      <c r="H404" s="422"/>
      <c r="I404" s="68" t="s">
        <v>288</v>
      </c>
      <c r="J404" s="69"/>
      <c r="K404" s="69"/>
      <c r="L404" s="69"/>
      <c r="M404" s="69"/>
      <c r="N404" s="69"/>
      <c r="O404" s="69"/>
      <c r="P404" s="69"/>
      <c r="Q404" s="69"/>
      <c r="R404" s="70"/>
      <c r="S404" s="71"/>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s="72"/>
      <c r="CE404" s="72"/>
      <c r="CF404" s="72"/>
      <c r="CG404" s="72"/>
      <c r="CH404" s="72"/>
      <c r="CI404" s="72"/>
      <c r="CJ404" s="72"/>
      <c r="CK404" s="72"/>
      <c r="CL404" s="72"/>
      <c r="CM404" s="72"/>
      <c r="CN404" s="72"/>
      <c r="CO404" s="72"/>
      <c r="CP404" s="72"/>
      <c r="CQ404" s="72"/>
      <c r="CR404" s="72"/>
      <c r="CS404" s="72"/>
      <c r="CT404" s="72"/>
      <c r="CU404" s="72"/>
      <c r="CV404" s="72"/>
      <c r="CW404" s="72"/>
      <c r="CX404" s="72"/>
      <c r="CY404" s="72"/>
      <c r="CZ404" s="72"/>
      <c r="DA404" s="72"/>
      <c r="DB404" s="72"/>
      <c r="DC404" s="72"/>
      <c r="DD404" s="72"/>
      <c r="DE404" s="72"/>
      <c r="DF404" s="72"/>
      <c r="DG404" s="72"/>
      <c r="DH404" s="72"/>
      <c r="DI404" s="72"/>
      <c r="DJ404" s="72"/>
      <c r="DK404" s="72"/>
      <c r="DL404" s="72"/>
      <c r="DM404" s="72"/>
      <c r="DN404" s="72"/>
      <c r="DO404" s="72"/>
      <c r="DP404" s="72"/>
      <c r="DQ404" s="72"/>
      <c r="DR404" s="72"/>
      <c r="DS404" s="72"/>
      <c r="DT404" s="72"/>
      <c r="DU404" s="72"/>
      <c r="DV404" s="72"/>
      <c r="DW404" s="72"/>
      <c r="DX404" s="72"/>
      <c r="DY404" s="72"/>
      <c r="DZ404" s="72"/>
      <c r="EA404" s="72"/>
      <c r="EB404" s="72"/>
      <c r="EC404" s="72"/>
      <c r="ED404" s="72"/>
      <c r="EE404" s="72"/>
      <c r="EF404" s="72"/>
      <c r="EG404" s="72"/>
      <c r="EH404" s="72"/>
      <c r="EI404" s="72"/>
      <c r="EJ404" s="72"/>
      <c r="EK404" s="72"/>
      <c r="EL404" s="72"/>
      <c r="EM404" s="72"/>
      <c r="EN404" s="72"/>
      <c r="EO404" s="72"/>
      <c r="EP404" s="72"/>
      <c r="EQ404" s="72"/>
      <c r="ER404" s="72"/>
      <c r="ES404" s="72"/>
      <c r="ET404" s="72"/>
      <c r="EU404" s="72"/>
      <c r="EV404" s="72"/>
      <c r="EW404" s="72"/>
      <c r="EX404" s="72"/>
      <c r="EY404" s="72"/>
      <c r="EZ404" s="72"/>
      <c r="FA404" s="72"/>
      <c r="FB404" s="72"/>
      <c r="FC404" s="72"/>
      <c r="FD404" s="72"/>
      <c r="FE404" s="72"/>
      <c r="FF404" s="72"/>
      <c r="FG404" s="72"/>
      <c r="FH404" s="72"/>
      <c r="FI404" s="72"/>
      <c r="FJ404" s="72"/>
      <c r="FK404" s="72"/>
      <c r="FL404" s="72"/>
      <c r="FM404" s="72"/>
      <c r="FN404" s="72"/>
      <c r="FO404" s="72"/>
      <c r="FP404" s="72"/>
      <c r="FQ404" s="72"/>
      <c r="FR404" s="72"/>
      <c r="FS404" s="72"/>
      <c r="FT404" s="73"/>
    </row>
    <row r="405" spans="2:176" ht="15.75" customHeight="1" thickBot="1" x14ac:dyDescent="0.3">
      <c r="B405" s="416"/>
      <c r="C405" s="423"/>
      <c r="D405" s="424"/>
      <c r="E405" s="424"/>
      <c r="F405" s="424"/>
      <c r="G405" s="424"/>
      <c r="H405" s="425"/>
      <c r="I405" s="74" t="s">
        <v>289</v>
      </c>
      <c r="J405" s="75"/>
      <c r="K405" s="75"/>
      <c r="L405" s="75"/>
      <c r="M405" s="75"/>
      <c r="N405" s="75"/>
      <c r="O405" s="75"/>
      <c r="P405" s="75"/>
      <c r="Q405" s="75"/>
      <c r="R405" s="76"/>
      <c r="S405" s="77"/>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78"/>
      <c r="AQ405" s="78"/>
      <c r="AR405" s="78"/>
      <c r="AS405" s="78"/>
      <c r="AT405" s="78"/>
      <c r="AU405" s="78"/>
      <c r="AV405" s="78"/>
      <c r="AW405" s="78"/>
      <c r="AX405" s="78"/>
      <c r="AY405" s="78"/>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c r="CD405" s="78"/>
      <c r="CE405" s="78"/>
      <c r="CF405" s="78"/>
      <c r="CG405" s="78"/>
      <c r="CH405" s="78"/>
      <c r="CI405" s="78"/>
      <c r="CJ405" s="78"/>
      <c r="CK405" s="78"/>
      <c r="CL405" s="78"/>
      <c r="CM405" s="78"/>
      <c r="CN405" s="78"/>
      <c r="CO405" s="78"/>
      <c r="CP405" s="78"/>
      <c r="CQ405" s="78"/>
      <c r="CR405" s="78"/>
      <c r="CS405" s="78"/>
      <c r="CT405" s="78"/>
      <c r="CU405" s="78"/>
      <c r="CV405" s="78"/>
      <c r="CW405" s="78"/>
      <c r="CX405" s="78"/>
      <c r="CY405" s="78"/>
      <c r="CZ405" s="78"/>
      <c r="DA405" s="78"/>
      <c r="DB405" s="78"/>
      <c r="DC405" s="78"/>
      <c r="DD405" s="78"/>
      <c r="DE405" s="78"/>
      <c r="DF405" s="78"/>
      <c r="DG405" s="78"/>
      <c r="DH405" s="78"/>
      <c r="DI405" s="78"/>
      <c r="DJ405" s="78"/>
      <c r="DK405" s="78"/>
      <c r="DL405" s="78"/>
      <c r="DM405" s="78"/>
      <c r="DN405" s="78"/>
      <c r="DO405" s="78"/>
      <c r="DP405" s="78"/>
      <c r="DQ405" s="78"/>
      <c r="DR405" s="78"/>
      <c r="DS405" s="78"/>
      <c r="DT405" s="78"/>
      <c r="DU405" s="78"/>
      <c r="DV405" s="78"/>
      <c r="DW405" s="78"/>
      <c r="DX405" s="78"/>
      <c r="DY405" s="78"/>
      <c r="DZ405" s="78"/>
      <c r="EA405" s="78"/>
      <c r="EB405" s="78"/>
      <c r="EC405" s="78"/>
      <c r="ED405" s="78"/>
      <c r="EE405" s="78"/>
      <c r="EF405" s="78"/>
      <c r="EG405" s="78"/>
      <c r="EH405" s="78"/>
      <c r="EI405" s="78"/>
      <c r="EJ405" s="78"/>
      <c r="EK405" s="78"/>
      <c r="EL405" s="78"/>
      <c r="EM405" s="78"/>
      <c r="EN405" s="78"/>
      <c r="EO405" s="78"/>
      <c r="EP405" s="78"/>
      <c r="EQ405" s="78"/>
      <c r="ER405" s="78"/>
      <c r="ES405" s="78"/>
      <c r="ET405" s="78"/>
      <c r="EU405" s="78"/>
      <c r="EV405" s="78"/>
      <c r="EW405" s="78"/>
      <c r="EX405" s="78"/>
      <c r="EY405" s="78"/>
      <c r="EZ405" s="78"/>
      <c r="FA405" s="78"/>
      <c r="FB405" s="78"/>
      <c r="FC405" s="78"/>
      <c r="FD405" s="78"/>
      <c r="FE405" s="78"/>
      <c r="FF405" s="78"/>
      <c r="FG405" s="78"/>
      <c r="FH405" s="78"/>
      <c r="FI405" s="78"/>
      <c r="FJ405" s="78"/>
      <c r="FK405" s="78"/>
      <c r="FL405" s="78"/>
      <c r="FM405" s="78"/>
      <c r="FN405" s="78"/>
      <c r="FO405" s="78"/>
      <c r="FP405" s="78"/>
      <c r="FQ405" s="78"/>
      <c r="FR405" s="78"/>
      <c r="FS405" s="78"/>
      <c r="FT405" s="79"/>
    </row>
    <row r="406" spans="2:176" ht="15.75" customHeight="1" x14ac:dyDescent="0.25">
      <c r="B406" s="414" t="s">
        <v>1510</v>
      </c>
      <c r="C406" s="426"/>
      <c r="D406" s="426"/>
      <c r="E406" s="426"/>
      <c r="F406" s="426"/>
      <c r="G406" s="426"/>
      <c r="H406" s="426"/>
      <c r="I406" s="62" t="s">
        <v>285</v>
      </c>
      <c r="J406" s="63"/>
      <c r="K406" s="63"/>
      <c r="L406" s="63"/>
      <c r="M406" s="63"/>
      <c r="N406" s="63"/>
      <c r="O406" s="63"/>
      <c r="P406" s="63"/>
      <c r="Q406" s="63"/>
      <c r="R406" s="64"/>
      <c r="S406" s="65"/>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66"/>
      <c r="CS406" s="66"/>
      <c r="CT406" s="66"/>
      <c r="CU406" s="66"/>
      <c r="CV406" s="66"/>
      <c r="CW406" s="66"/>
      <c r="CX406" s="66"/>
      <c r="CY406" s="66"/>
      <c r="CZ406" s="66"/>
      <c r="DA406" s="66"/>
      <c r="DB406" s="66"/>
      <c r="DC406" s="66"/>
      <c r="DD406" s="66"/>
      <c r="DE406" s="66"/>
      <c r="DF406" s="66"/>
      <c r="DG406" s="66"/>
      <c r="DH406" s="66"/>
      <c r="DI406" s="66"/>
      <c r="DJ406" s="66"/>
      <c r="DK406" s="66"/>
      <c r="DL406" s="66"/>
      <c r="DM406" s="66"/>
      <c r="DN406" s="66"/>
      <c r="DO406" s="66"/>
      <c r="DP406" s="66"/>
      <c r="DQ406" s="66"/>
      <c r="DR406" s="66"/>
      <c r="DS406" s="66"/>
      <c r="DT406" s="66"/>
      <c r="DU406" s="66"/>
      <c r="DV406" s="66"/>
      <c r="DW406" s="66"/>
      <c r="DX406" s="66"/>
      <c r="DY406" s="66"/>
      <c r="DZ406" s="66"/>
      <c r="EA406" s="66"/>
      <c r="EB406" s="66"/>
      <c r="EC406" s="66"/>
      <c r="ED406" s="66"/>
      <c r="EE406" s="66"/>
      <c r="EF406" s="66"/>
      <c r="EG406" s="66"/>
      <c r="EH406" s="66"/>
      <c r="EI406" s="66"/>
      <c r="EJ406" s="66"/>
      <c r="EK406" s="66"/>
      <c r="EL406" s="66"/>
      <c r="EM406" s="66"/>
      <c r="EN406" s="66"/>
      <c r="EO406" s="66"/>
      <c r="EP406" s="66"/>
      <c r="EQ406" s="66"/>
      <c r="ER406" s="66"/>
      <c r="ES406" s="66"/>
      <c r="ET406" s="66"/>
      <c r="EU406" s="66"/>
      <c r="EV406" s="66"/>
      <c r="EW406" s="66"/>
      <c r="EX406" s="66"/>
      <c r="EY406" s="66"/>
      <c r="EZ406" s="66"/>
      <c r="FA406" s="66"/>
      <c r="FB406" s="66"/>
      <c r="FC406" s="66"/>
      <c r="FD406" s="66"/>
      <c r="FE406" s="66"/>
      <c r="FF406" s="66"/>
      <c r="FG406" s="66"/>
      <c r="FH406" s="66"/>
      <c r="FI406" s="66"/>
      <c r="FJ406" s="66"/>
      <c r="FK406" s="66"/>
      <c r="FL406" s="66"/>
      <c r="FM406" s="66"/>
      <c r="FN406" s="66"/>
      <c r="FO406" s="66"/>
      <c r="FP406" s="66"/>
      <c r="FQ406" s="66"/>
      <c r="FR406" s="66"/>
      <c r="FS406" s="66"/>
      <c r="FT406" s="67"/>
    </row>
    <row r="407" spans="2:176" ht="15.75" customHeight="1" x14ac:dyDescent="0.25">
      <c r="B407" s="415"/>
      <c r="C407" s="427"/>
      <c r="D407" s="427"/>
      <c r="E407" s="427"/>
      <c r="F407" s="427"/>
      <c r="G407" s="427"/>
      <c r="H407" s="427"/>
      <c r="I407" s="68" t="s">
        <v>287</v>
      </c>
      <c r="J407" s="69"/>
      <c r="K407" s="69"/>
      <c r="L407" s="69"/>
      <c r="M407" s="69"/>
      <c r="N407" s="69"/>
      <c r="O407" s="69"/>
      <c r="P407" s="69"/>
      <c r="Q407" s="69"/>
      <c r="R407" s="70"/>
      <c r="S407" s="71"/>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s="72"/>
      <c r="CE407" s="72"/>
      <c r="CF407" s="72"/>
      <c r="CG407" s="72"/>
      <c r="CH407" s="72"/>
      <c r="CI407" s="72"/>
      <c r="CJ407" s="72"/>
      <c r="CK407" s="72"/>
      <c r="CL407" s="72"/>
      <c r="CM407" s="72"/>
      <c r="CN407" s="72"/>
      <c r="CO407" s="72"/>
      <c r="CP407" s="72"/>
      <c r="CQ407" s="72"/>
      <c r="CR407" s="72"/>
      <c r="CS407" s="72"/>
      <c r="CT407" s="72"/>
      <c r="CU407" s="72"/>
      <c r="CV407" s="72"/>
      <c r="CW407" s="72"/>
      <c r="CX407" s="72"/>
      <c r="CY407" s="72"/>
      <c r="CZ407" s="72"/>
      <c r="DA407" s="72"/>
      <c r="DB407" s="72"/>
      <c r="DC407" s="72"/>
      <c r="DD407" s="72"/>
      <c r="DE407" s="72"/>
      <c r="DF407" s="72"/>
      <c r="DG407" s="72"/>
      <c r="DH407" s="72"/>
      <c r="DI407" s="72"/>
      <c r="DJ407" s="72"/>
      <c r="DK407" s="72"/>
      <c r="DL407" s="72"/>
      <c r="DM407" s="72"/>
      <c r="DN407" s="72"/>
      <c r="DO407" s="72"/>
      <c r="DP407" s="72"/>
      <c r="DQ407" s="72"/>
      <c r="DR407" s="72"/>
      <c r="DS407" s="72"/>
      <c r="DT407" s="72"/>
      <c r="DU407" s="72"/>
      <c r="DV407" s="72"/>
      <c r="DW407" s="72"/>
      <c r="DX407" s="72"/>
      <c r="DY407" s="72"/>
      <c r="DZ407" s="72"/>
      <c r="EA407" s="72"/>
      <c r="EB407" s="72"/>
      <c r="EC407" s="72"/>
      <c r="ED407" s="72"/>
      <c r="EE407" s="72"/>
      <c r="EF407" s="72"/>
      <c r="EG407" s="72"/>
      <c r="EH407" s="72"/>
      <c r="EI407" s="72"/>
      <c r="EJ407" s="72"/>
      <c r="EK407" s="72"/>
      <c r="EL407" s="72"/>
      <c r="EM407" s="72"/>
      <c r="EN407" s="72"/>
      <c r="EO407" s="72"/>
      <c r="EP407" s="72"/>
      <c r="EQ407" s="72"/>
      <c r="ER407" s="72"/>
      <c r="ES407" s="72"/>
      <c r="ET407" s="72"/>
      <c r="EU407" s="72"/>
      <c r="EV407" s="72"/>
      <c r="EW407" s="72"/>
      <c r="EX407" s="72"/>
      <c r="EY407" s="72"/>
      <c r="EZ407" s="72"/>
      <c r="FA407" s="72"/>
      <c r="FB407" s="72"/>
      <c r="FC407" s="72"/>
      <c r="FD407" s="72"/>
      <c r="FE407" s="72"/>
      <c r="FF407" s="72"/>
      <c r="FG407" s="72"/>
      <c r="FH407" s="72"/>
      <c r="FI407" s="72"/>
      <c r="FJ407" s="72"/>
      <c r="FK407" s="72"/>
      <c r="FL407" s="72"/>
      <c r="FM407" s="72"/>
      <c r="FN407" s="72"/>
      <c r="FO407" s="72"/>
      <c r="FP407" s="72"/>
      <c r="FQ407" s="72"/>
      <c r="FR407" s="72"/>
      <c r="FS407" s="72"/>
      <c r="FT407" s="73"/>
    </row>
    <row r="408" spans="2:176" ht="15.75" customHeight="1" x14ac:dyDescent="0.25">
      <c r="B408" s="415"/>
      <c r="C408" s="427"/>
      <c r="D408" s="427"/>
      <c r="E408" s="427"/>
      <c r="F408" s="427"/>
      <c r="G408" s="427"/>
      <c r="H408" s="427"/>
      <c r="I408" s="68" t="s">
        <v>288</v>
      </c>
      <c r="J408" s="69"/>
      <c r="K408" s="69"/>
      <c r="L408" s="69"/>
      <c r="M408" s="69"/>
      <c r="N408" s="69"/>
      <c r="O408" s="69"/>
      <c r="P408" s="69"/>
      <c r="Q408" s="69"/>
      <c r="R408" s="70"/>
      <c r="S408" s="71"/>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s="72"/>
      <c r="CE408" s="72"/>
      <c r="CF408" s="72"/>
      <c r="CG408" s="72"/>
      <c r="CH408" s="72"/>
      <c r="CI408" s="72"/>
      <c r="CJ408" s="72"/>
      <c r="CK408" s="72"/>
      <c r="CL408" s="72"/>
      <c r="CM408" s="72"/>
      <c r="CN408" s="72"/>
      <c r="CO408" s="72"/>
      <c r="CP408" s="72"/>
      <c r="CQ408" s="72"/>
      <c r="CR408" s="72"/>
      <c r="CS408" s="72"/>
      <c r="CT408" s="72"/>
      <c r="CU408" s="72"/>
      <c r="CV408" s="72"/>
      <c r="CW408" s="72"/>
      <c r="CX408" s="72"/>
      <c r="CY408" s="72"/>
      <c r="CZ408" s="72"/>
      <c r="DA408" s="72"/>
      <c r="DB408" s="72"/>
      <c r="DC408" s="72"/>
      <c r="DD408" s="72"/>
      <c r="DE408" s="72"/>
      <c r="DF408" s="72"/>
      <c r="DG408" s="72"/>
      <c r="DH408" s="72"/>
      <c r="DI408" s="72"/>
      <c r="DJ408" s="72"/>
      <c r="DK408" s="72"/>
      <c r="DL408" s="72"/>
      <c r="DM408" s="72"/>
      <c r="DN408" s="72"/>
      <c r="DO408" s="72"/>
      <c r="DP408" s="72"/>
      <c r="DQ408" s="72"/>
      <c r="DR408" s="72"/>
      <c r="DS408" s="72"/>
      <c r="DT408" s="72"/>
      <c r="DU408" s="72"/>
      <c r="DV408" s="72"/>
      <c r="DW408" s="72"/>
      <c r="DX408" s="72"/>
      <c r="DY408" s="72"/>
      <c r="DZ408" s="72"/>
      <c r="EA408" s="72"/>
      <c r="EB408" s="72"/>
      <c r="EC408" s="72"/>
      <c r="ED408" s="72"/>
      <c r="EE408" s="72"/>
      <c r="EF408" s="72"/>
      <c r="EG408" s="72"/>
      <c r="EH408" s="72"/>
      <c r="EI408" s="72"/>
      <c r="EJ408" s="72"/>
      <c r="EK408" s="72"/>
      <c r="EL408" s="72"/>
      <c r="EM408" s="72"/>
      <c r="EN408" s="72"/>
      <c r="EO408" s="72"/>
      <c r="EP408" s="72"/>
      <c r="EQ408" s="72"/>
      <c r="ER408" s="72"/>
      <c r="ES408" s="72"/>
      <c r="ET408" s="72"/>
      <c r="EU408" s="72"/>
      <c r="EV408" s="72"/>
      <c r="EW408" s="72"/>
      <c r="EX408" s="72"/>
      <c r="EY408" s="72"/>
      <c r="EZ408" s="72"/>
      <c r="FA408" s="72"/>
      <c r="FB408" s="72"/>
      <c r="FC408" s="72"/>
      <c r="FD408" s="72"/>
      <c r="FE408" s="72"/>
      <c r="FF408" s="72"/>
      <c r="FG408" s="72"/>
      <c r="FH408" s="72"/>
      <c r="FI408" s="72"/>
      <c r="FJ408" s="72"/>
      <c r="FK408" s="72"/>
      <c r="FL408" s="72"/>
      <c r="FM408" s="72"/>
      <c r="FN408" s="72"/>
      <c r="FO408" s="72"/>
      <c r="FP408" s="72"/>
      <c r="FQ408" s="72"/>
      <c r="FR408" s="72"/>
      <c r="FS408" s="72"/>
      <c r="FT408" s="73"/>
    </row>
    <row r="409" spans="2:176" ht="15.75" customHeight="1" thickBot="1" x14ac:dyDescent="0.3">
      <c r="B409" s="416"/>
      <c r="C409" s="428"/>
      <c r="D409" s="428"/>
      <c r="E409" s="428"/>
      <c r="F409" s="428"/>
      <c r="G409" s="428"/>
      <c r="H409" s="428"/>
      <c r="I409" s="74" t="s">
        <v>289</v>
      </c>
      <c r="J409" s="75"/>
      <c r="K409" s="75"/>
      <c r="L409" s="75"/>
      <c r="M409" s="75"/>
      <c r="N409" s="75"/>
      <c r="O409" s="75"/>
      <c r="P409" s="75"/>
      <c r="Q409" s="75"/>
      <c r="R409" s="76"/>
      <c r="S409" s="77"/>
      <c r="T409" s="78"/>
      <c r="U409" s="78"/>
      <c r="V409" s="78"/>
      <c r="W409" s="78"/>
      <c r="X409" s="78"/>
      <c r="Y409" s="78"/>
      <c r="Z409" s="78"/>
      <c r="AA409" s="78"/>
      <c r="AB409" s="78"/>
      <c r="AC409" s="78"/>
      <c r="AD409" s="78"/>
      <c r="AE409" s="78"/>
      <c r="AF409" s="78"/>
      <c r="AG409" s="78"/>
      <c r="AH409" s="78"/>
      <c r="AI409" s="78"/>
      <c r="AJ409" s="78"/>
      <c r="AK409" s="78"/>
      <c r="AL409" s="78"/>
      <c r="AM409" s="78"/>
      <c r="AN409" s="78"/>
      <c r="AO409" s="78"/>
      <c r="AP409" s="78"/>
      <c r="AQ409" s="78"/>
      <c r="AR409" s="78"/>
      <c r="AS409" s="78"/>
      <c r="AT409" s="78"/>
      <c r="AU409" s="78"/>
      <c r="AV409" s="78"/>
      <c r="AW409" s="78"/>
      <c r="AX409" s="78"/>
      <c r="AY409" s="78"/>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c r="CD409" s="78"/>
      <c r="CE409" s="78"/>
      <c r="CF409" s="78"/>
      <c r="CG409" s="78"/>
      <c r="CH409" s="78"/>
      <c r="CI409" s="78"/>
      <c r="CJ409" s="78"/>
      <c r="CK409" s="78"/>
      <c r="CL409" s="78"/>
      <c r="CM409" s="78"/>
      <c r="CN409" s="78"/>
      <c r="CO409" s="78"/>
      <c r="CP409" s="78"/>
      <c r="CQ409" s="78"/>
      <c r="CR409" s="78"/>
      <c r="CS409" s="78"/>
      <c r="CT409" s="78"/>
      <c r="CU409" s="78"/>
      <c r="CV409" s="78"/>
      <c r="CW409" s="78"/>
      <c r="CX409" s="78"/>
      <c r="CY409" s="78"/>
      <c r="CZ409" s="78"/>
      <c r="DA409" s="78"/>
      <c r="DB409" s="78"/>
      <c r="DC409" s="78"/>
      <c r="DD409" s="78"/>
      <c r="DE409" s="78"/>
      <c r="DF409" s="78"/>
      <c r="DG409" s="78"/>
      <c r="DH409" s="78"/>
      <c r="DI409" s="78"/>
      <c r="DJ409" s="78"/>
      <c r="DK409" s="78"/>
      <c r="DL409" s="78"/>
      <c r="DM409" s="78"/>
      <c r="DN409" s="78"/>
      <c r="DO409" s="78"/>
      <c r="DP409" s="78"/>
      <c r="DQ409" s="78"/>
      <c r="DR409" s="78"/>
      <c r="DS409" s="78"/>
      <c r="DT409" s="78"/>
      <c r="DU409" s="78"/>
      <c r="DV409" s="78"/>
      <c r="DW409" s="78"/>
      <c r="DX409" s="78"/>
      <c r="DY409" s="78"/>
      <c r="DZ409" s="78"/>
      <c r="EA409" s="78"/>
      <c r="EB409" s="78"/>
      <c r="EC409" s="78"/>
      <c r="ED409" s="78"/>
      <c r="EE409" s="78"/>
      <c r="EF409" s="78"/>
      <c r="EG409" s="78"/>
      <c r="EH409" s="78"/>
      <c r="EI409" s="78"/>
      <c r="EJ409" s="78"/>
      <c r="EK409" s="78"/>
      <c r="EL409" s="78"/>
      <c r="EM409" s="78"/>
      <c r="EN409" s="78"/>
      <c r="EO409" s="78"/>
      <c r="EP409" s="78"/>
      <c r="EQ409" s="78"/>
      <c r="ER409" s="78"/>
      <c r="ES409" s="78"/>
      <c r="ET409" s="78"/>
      <c r="EU409" s="78"/>
      <c r="EV409" s="78"/>
      <c r="EW409" s="78"/>
      <c r="EX409" s="78"/>
      <c r="EY409" s="78"/>
      <c r="EZ409" s="78"/>
      <c r="FA409" s="78"/>
      <c r="FB409" s="78"/>
      <c r="FC409" s="78"/>
      <c r="FD409" s="78"/>
      <c r="FE409" s="78"/>
      <c r="FF409" s="78"/>
      <c r="FG409" s="78"/>
      <c r="FH409" s="78"/>
      <c r="FI409" s="78"/>
      <c r="FJ409" s="78"/>
      <c r="FK409" s="78"/>
      <c r="FL409" s="78"/>
      <c r="FM409" s="78"/>
      <c r="FN409" s="78"/>
      <c r="FO409" s="78"/>
      <c r="FP409" s="78"/>
      <c r="FQ409" s="78"/>
      <c r="FR409" s="78"/>
      <c r="FS409" s="78"/>
      <c r="FT409" s="79"/>
    </row>
    <row r="410" spans="2:176" ht="15.75" customHeight="1" x14ac:dyDescent="0.25">
      <c r="B410" s="414" t="s">
        <v>1511</v>
      </c>
      <c r="C410" s="417"/>
      <c r="D410" s="418"/>
      <c r="E410" s="418"/>
      <c r="F410" s="418"/>
      <c r="G410" s="418"/>
      <c r="H410" s="419"/>
      <c r="I410" s="62" t="s">
        <v>285</v>
      </c>
      <c r="J410" s="63"/>
      <c r="K410" s="63"/>
      <c r="L410" s="63"/>
      <c r="M410" s="63"/>
      <c r="N410" s="63"/>
      <c r="O410" s="63"/>
      <c r="P410" s="63"/>
      <c r="Q410" s="63"/>
      <c r="R410" s="64"/>
      <c r="S410" s="65"/>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66"/>
      <c r="CS410" s="66"/>
      <c r="CT410" s="66"/>
      <c r="CU410" s="66"/>
      <c r="CV410" s="66"/>
      <c r="CW410" s="66"/>
      <c r="CX410" s="66"/>
      <c r="CY410" s="66"/>
      <c r="CZ410" s="66"/>
      <c r="DA410" s="66"/>
      <c r="DB410" s="66"/>
      <c r="DC410" s="66"/>
      <c r="DD410" s="66"/>
      <c r="DE410" s="66"/>
      <c r="DF410" s="66"/>
      <c r="DG410" s="66"/>
      <c r="DH410" s="66"/>
      <c r="DI410" s="66"/>
      <c r="DJ410" s="66"/>
      <c r="DK410" s="66"/>
      <c r="DL410" s="66"/>
      <c r="DM410" s="66"/>
      <c r="DN410" s="66"/>
      <c r="DO410" s="66"/>
      <c r="DP410" s="66"/>
      <c r="DQ410" s="66"/>
      <c r="DR410" s="66"/>
      <c r="DS410" s="66"/>
      <c r="DT410" s="66"/>
      <c r="DU410" s="66"/>
      <c r="DV410" s="66"/>
      <c r="DW410" s="66"/>
      <c r="DX410" s="66"/>
      <c r="DY410" s="66"/>
      <c r="DZ410" s="66"/>
      <c r="EA410" s="66"/>
      <c r="EB410" s="66"/>
      <c r="EC410" s="66"/>
      <c r="ED410" s="66"/>
      <c r="EE410" s="66"/>
      <c r="EF410" s="66"/>
      <c r="EG410" s="66"/>
      <c r="EH410" s="66"/>
      <c r="EI410" s="66"/>
      <c r="EJ410" s="66"/>
      <c r="EK410" s="66"/>
      <c r="EL410" s="66"/>
      <c r="EM410" s="66"/>
      <c r="EN410" s="66"/>
      <c r="EO410" s="66"/>
      <c r="EP410" s="66"/>
      <c r="EQ410" s="66"/>
      <c r="ER410" s="66"/>
      <c r="ES410" s="66"/>
      <c r="ET410" s="66"/>
      <c r="EU410" s="66"/>
      <c r="EV410" s="66"/>
      <c r="EW410" s="66"/>
      <c r="EX410" s="66"/>
      <c r="EY410" s="66"/>
      <c r="EZ410" s="66"/>
      <c r="FA410" s="66"/>
      <c r="FB410" s="66"/>
      <c r="FC410" s="66"/>
      <c r="FD410" s="66"/>
      <c r="FE410" s="66"/>
      <c r="FF410" s="66"/>
      <c r="FG410" s="66"/>
      <c r="FH410" s="66"/>
      <c r="FI410" s="66"/>
      <c r="FJ410" s="66"/>
      <c r="FK410" s="66"/>
      <c r="FL410" s="66"/>
      <c r="FM410" s="66"/>
      <c r="FN410" s="66"/>
      <c r="FO410" s="66"/>
      <c r="FP410" s="66"/>
      <c r="FQ410" s="66"/>
      <c r="FR410" s="66"/>
      <c r="FS410" s="66"/>
      <c r="FT410" s="67"/>
    </row>
    <row r="411" spans="2:176" ht="15.75" customHeight="1" x14ac:dyDescent="0.25">
      <c r="B411" s="415"/>
      <c r="C411" s="420"/>
      <c r="D411" s="421"/>
      <c r="E411" s="421"/>
      <c r="F411" s="421"/>
      <c r="G411" s="421"/>
      <c r="H411" s="422"/>
      <c r="I411" s="68" t="s">
        <v>287</v>
      </c>
      <c r="J411" s="69"/>
      <c r="K411" s="69"/>
      <c r="L411" s="69"/>
      <c r="M411" s="69"/>
      <c r="N411" s="69"/>
      <c r="O411" s="69"/>
      <c r="P411" s="69"/>
      <c r="Q411" s="69"/>
      <c r="R411" s="70"/>
      <c r="S411" s="71"/>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c r="CD411" s="72"/>
      <c r="CE411" s="72"/>
      <c r="CF411" s="72"/>
      <c r="CG411" s="72"/>
      <c r="CH411" s="72"/>
      <c r="CI411" s="72"/>
      <c r="CJ411" s="72"/>
      <c r="CK411" s="72"/>
      <c r="CL411" s="72"/>
      <c r="CM411" s="72"/>
      <c r="CN411" s="72"/>
      <c r="CO411" s="72"/>
      <c r="CP411" s="72"/>
      <c r="CQ411" s="72"/>
      <c r="CR411" s="72"/>
      <c r="CS411" s="72"/>
      <c r="CT411" s="72"/>
      <c r="CU411" s="72"/>
      <c r="CV411" s="72"/>
      <c r="CW411" s="72"/>
      <c r="CX411" s="72"/>
      <c r="CY411" s="72"/>
      <c r="CZ411" s="72"/>
      <c r="DA411" s="72"/>
      <c r="DB411" s="72"/>
      <c r="DC411" s="72"/>
      <c r="DD411" s="72"/>
      <c r="DE411" s="72"/>
      <c r="DF411" s="72"/>
      <c r="DG411" s="72"/>
      <c r="DH411" s="72"/>
      <c r="DI411" s="72"/>
      <c r="DJ411" s="72"/>
      <c r="DK411" s="72"/>
      <c r="DL411" s="72"/>
      <c r="DM411" s="72"/>
      <c r="DN411" s="72"/>
      <c r="DO411" s="72"/>
      <c r="DP411" s="72"/>
      <c r="DQ411" s="72"/>
      <c r="DR411" s="72"/>
      <c r="DS411" s="72"/>
      <c r="DT411" s="72"/>
      <c r="DU411" s="72"/>
      <c r="DV411" s="72"/>
      <c r="DW411" s="72"/>
      <c r="DX411" s="72"/>
      <c r="DY411" s="72"/>
      <c r="DZ411" s="72"/>
      <c r="EA411" s="72"/>
      <c r="EB411" s="72"/>
      <c r="EC411" s="72"/>
      <c r="ED411" s="72"/>
      <c r="EE411" s="72"/>
      <c r="EF411" s="72"/>
      <c r="EG411" s="72"/>
      <c r="EH411" s="72"/>
      <c r="EI411" s="72"/>
      <c r="EJ411" s="72"/>
      <c r="EK411" s="72"/>
      <c r="EL411" s="72"/>
      <c r="EM411" s="72"/>
      <c r="EN411" s="72"/>
      <c r="EO411" s="72"/>
      <c r="EP411" s="72"/>
      <c r="EQ411" s="72"/>
      <c r="ER411" s="72"/>
      <c r="ES411" s="72"/>
      <c r="ET411" s="72"/>
      <c r="EU411" s="72"/>
      <c r="EV411" s="72"/>
      <c r="EW411" s="72"/>
      <c r="EX411" s="72"/>
      <c r="EY411" s="72"/>
      <c r="EZ411" s="72"/>
      <c r="FA411" s="72"/>
      <c r="FB411" s="72"/>
      <c r="FC411" s="72"/>
      <c r="FD411" s="72"/>
      <c r="FE411" s="72"/>
      <c r="FF411" s="72"/>
      <c r="FG411" s="72"/>
      <c r="FH411" s="72"/>
      <c r="FI411" s="72"/>
      <c r="FJ411" s="72"/>
      <c r="FK411" s="72"/>
      <c r="FL411" s="72"/>
      <c r="FM411" s="72"/>
      <c r="FN411" s="72"/>
      <c r="FO411" s="72"/>
      <c r="FP411" s="72"/>
      <c r="FQ411" s="72"/>
      <c r="FR411" s="72"/>
      <c r="FS411" s="72"/>
      <c r="FT411" s="73"/>
    </row>
    <row r="412" spans="2:176" ht="15.75" customHeight="1" x14ac:dyDescent="0.25">
      <c r="B412" s="415"/>
      <c r="C412" s="420"/>
      <c r="D412" s="421"/>
      <c r="E412" s="421"/>
      <c r="F412" s="421"/>
      <c r="G412" s="421"/>
      <c r="H412" s="422"/>
      <c r="I412" s="68" t="s">
        <v>288</v>
      </c>
      <c r="J412" s="69"/>
      <c r="K412" s="69"/>
      <c r="L412" s="69"/>
      <c r="M412" s="69"/>
      <c r="N412" s="69"/>
      <c r="O412" s="69"/>
      <c r="P412" s="69"/>
      <c r="Q412" s="69"/>
      <c r="R412" s="70"/>
      <c r="S412" s="71"/>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c r="CD412" s="72"/>
      <c r="CE412" s="72"/>
      <c r="CF412" s="72"/>
      <c r="CG412" s="72"/>
      <c r="CH412" s="72"/>
      <c r="CI412" s="72"/>
      <c r="CJ412" s="72"/>
      <c r="CK412" s="72"/>
      <c r="CL412" s="72"/>
      <c r="CM412" s="72"/>
      <c r="CN412" s="72"/>
      <c r="CO412" s="72"/>
      <c r="CP412" s="72"/>
      <c r="CQ412" s="72"/>
      <c r="CR412" s="72"/>
      <c r="CS412" s="72"/>
      <c r="CT412" s="72"/>
      <c r="CU412" s="72"/>
      <c r="CV412" s="72"/>
      <c r="CW412" s="72"/>
      <c r="CX412" s="72"/>
      <c r="CY412" s="72"/>
      <c r="CZ412" s="72"/>
      <c r="DA412" s="72"/>
      <c r="DB412" s="72"/>
      <c r="DC412" s="72"/>
      <c r="DD412" s="72"/>
      <c r="DE412" s="72"/>
      <c r="DF412" s="72"/>
      <c r="DG412" s="72"/>
      <c r="DH412" s="72"/>
      <c r="DI412" s="72"/>
      <c r="DJ412" s="72"/>
      <c r="DK412" s="72"/>
      <c r="DL412" s="72"/>
      <c r="DM412" s="72"/>
      <c r="DN412" s="72"/>
      <c r="DO412" s="72"/>
      <c r="DP412" s="72"/>
      <c r="DQ412" s="72"/>
      <c r="DR412" s="72"/>
      <c r="DS412" s="72"/>
      <c r="DT412" s="72"/>
      <c r="DU412" s="72"/>
      <c r="DV412" s="72"/>
      <c r="DW412" s="72"/>
      <c r="DX412" s="72"/>
      <c r="DY412" s="72"/>
      <c r="DZ412" s="72"/>
      <c r="EA412" s="72"/>
      <c r="EB412" s="72"/>
      <c r="EC412" s="72"/>
      <c r="ED412" s="72"/>
      <c r="EE412" s="72"/>
      <c r="EF412" s="72"/>
      <c r="EG412" s="72"/>
      <c r="EH412" s="72"/>
      <c r="EI412" s="72"/>
      <c r="EJ412" s="72"/>
      <c r="EK412" s="72"/>
      <c r="EL412" s="72"/>
      <c r="EM412" s="72"/>
      <c r="EN412" s="72"/>
      <c r="EO412" s="72"/>
      <c r="EP412" s="72"/>
      <c r="EQ412" s="72"/>
      <c r="ER412" s="72"/>
      <c r="ES412" s="72"/>
      <c r="ET412" s="72"/>
      <c r="EU412" s="72"/>
      <c r="EV412" s="72"/>
      <c r="EW412" s="72"/>
      <c r="EX412" s="72"/>
      <c r="EY412" s="72"/>
      <c r="EZ412" s="72"/>
      <c r="FA412" s="72"/>
      <c r="FB412" s="72"/>
      <c r="FC412" s="72"/>
      <c r="FD412" s="72"/>
      <c r="FE412" s="72"/>
      <c r="FF412" s="72"/>
      <c r="FG412" s="72"/>
      <c r="FH412" s="72"/>
      <c r="FI412" s="72"/>
      <c r="FJ412" s="72"/>
      <c r="FK412" s="72"/>
      <c r="FL412" s="72"/>
      <c r="FM412" s="72"/>
      <c r="FN412" s="72"/>
      <c r="FO412" s="72"/>
      <c r="FP412" s="72"/>
      <c r="FQ412" s="72"/>
      <c r="FR412" s="72"/>
      <c r="FS412" s="72"/>
      <c r="FT412" s="73"/>
    </row>
    <row r="413" spans="2:176" ht="15.75" customHeight="1" thickBot="1" x14ac:dyDescent="0.3">
      <c r="B413" s="416"/>
      <c r="C413" s="423"/>
      <c r="D413" s="424"/>
      <c r="E413" s="424"/>
      <c r="F413" s="424"/>
      <c r="G413" s="424"/>
      <c r="H413" s="425"/>
      <c r="I413" s="74" t="s">
        <v>289</v>
      </c>
      <c r="J413" s="75"/>
      <c r="K413" s="75"/>
      <c r="L413" s="75"/>
      <c r="M413" s="75"/>
      <c r="N413" s="75"/>
      <c r="O413" s="75"/>
      <c r="P413" s="75"/>
      <c r="Q413" s="75"/>
      <c r="R413" s="76"/>
      <c r="S413" s="77"/>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78"/>
      <c r="AQ413" s="78"/>
      <c r="AR413" s="78"/>
      <c r="AS413" s="78"/>
      <c r="AT413" s="78"/>
      <c r="AU413" s="78"/>
      <c r="AV413" s="78"/>
      <c r="AW413" s="78"/>
      <c r="AX413" s="78"/>
      <c r="AY413" s="78"/>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c r="CD413" s="78"/>
      <c r="CE413" s="78"/>
      <c r="CF413" s="78"/>
      <c r="CG413" s="78"/>
      <c r="CH413" s="78"/>
      <c r="CI413" s="78"/>
      <c r="CJ413" s="78"/>
      <c r="CK413" s="78"/>
      <c r="CL413" s="78"/>
      <c r="CM413" s="78"/>
      <c r="CN413" s="78"/>
      <c r="CO413" s="78"/>
      <c r="CP413" s="78"/>
      <c r="CQ413" s="78"/>
      <c r="CR413" s="78"/>
      <c r="CS413" s="78"/>
      <c r="CT413" s="78"/>
      <c r="CU413" s="78"/>
      <c r="CV413" s="78"/>
      <c r="CW413" s="78"/>
      <c r="CX413" s="78"/>
      <c r="CY413" s="78"/>
      <c r="CZ413" s="78"/>
      <c r="DA413" s="78"/>
      <c r="DB413" s="78"/>
      <c r="DC413" s="78"/>
      <c r="DD413" s="78"/>
      <c r="DE413" s="78"/>
      <c r="DF413" s="78"/>
      <c r="DG413" s="78"/>
      <c r="DH413" s="78"/>
      <c r="DI413" s="78"/>
      <c r="DJ413" s="78"/>
      <c r="DK413" s="78"/>
      <c r="DL413" s="78"/>
      <c r="DM413" s="78"/>
      <c r="DN413" s="78"/>
      <c r="DO413" s="78"/>
      <c r="DP413" s="78"/>
      <c r="DQ413" s="78"/>
      <c r="DR413" s="78"/>
      <c r="DS413" s="78"/>
      <c r="DT413" s="78"/>
      <c r="DU413" s="78"/>
      <c r="DV413" s="78"/>
      <c r="DW413" s="78"/>
      <c r="DX413" s="78"/>
      <c r="DY413" s="78"/>
      <c r="DZ413" s="78"/>
      <c r="EA413" s="78"/>
      <c r="EB413" s="78"/>
      <c r="EC413" s="78"/>
      <c r="ED413" s="78"/>
      <c r="EE413" s="78"/>
      <c r="EF413" s="78"/>
      <c r="EG413" s="78"/>
      <c r="EH413" s="78"/>
      <c r="EI413" s="78"/>
      <c r="EJ413" s="78"/>
      <c r="EK413" s="78"/>
      <c r="EL413" s="78"/>
      <c r="EM413" s="78"/>
      <c r="EN413" s="78"/>
      <c r="EO413" s="78"/>
      <c r="EP413" s="78"/>
      <c r="EQ413" s="78"/>
      <c r="ER413" s="78"/>
      <c r="ES413" s="78"/>
      <c r="ET413" s="78"/>
      <c r="EU413" s="78"/>
      <c r="EV413" s="78"/>
      <c r="EW413" s="78"/>
      <c r="EX413" s="78"/>
      <c r="EY413" s="78"/>
      <c r="EZ413" s="78"/>
      <c r="FA413" s="78"/>
      <c r="FB413" s="78"/>
      <c r="FC413" s="78"/>
      <c r="FD413" s="78"/>
      <c r="FE413" s="78"/>
      <c r="FF413" s="78"/>
      <c r="FG413" s="78"/>
      <c r="FH413" s="78"/>
      <c r="FI413" s="78"/>
      <c r="FJ413" s="78"/>
      <c r="FK413" s="78"/>
      <c r="FL413" s="78"/>
      <c r="FM413" s="78"/>
      <c r="FN413" s="78"/>
      <c r="FO413" s="78"/>
      <c r="FP413" s="78"/>
      <c r="FQ413" s="78"/>
      <c r="FR413" s="78"/>
      <c r="FS413" s="78"/>
      <c r="FT413" s="79"/>
    </row>
    <row r="414" spans="2:176" ht="15.75" customHeight="1" x14ac:dyDescent="0.25">
      <c r="B414" s="414" t="s">
        <v>1512</v>
      </c>
      <c r="C414" s="417"/>
      <c r="D414" s="418"/>
      <c r="E414" s="418"/>
      <c r="F414" s="418"/>
      <c r="G414" s="418"/>
      <c r="H414" s="419"/>
      <c r="I414" s="62" t="s">
        <v>285</v>
      </c>
      <c r="J414" s="63"/>
      <c r="K414" s="63"/>
      <c r="L414" s="63"/>
      <c r="M414" s="63"/>
      <c r="N414" s="63"/>
      <c r="O414" s="63"/>
      <c r="P414" s="63"/>
      <c r="Q414" s="63"/>
      <c r="R414" s="64"/>
      <c r="S414" s="65"/>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c r="BR414" s="66"/>
      <c r="BS414" s="66"/>
      <c r="BT414" s="66"/>
      <c r="BU414" s="66"/>
      <c r="BV414" s="66"/>
      <c r="BW414" s="66"/>
      <c r="BX414" s="66"/>
      <c r="BY414" s="66"/>
      <c r="BZ414" s="66"/>
      <c r="CA414" s="66"/>
      <c r="CB414" s="66"/>
      <c r="CC414" s="66"/>
      <c r="CD414" s="66"/>
      <c r="CE414" s="66"/>
      <c r="CF414" s="66"/>
      <c r="CG414" s="66"/>
      <c r="CH414" s="66"/>
      <c r="CI414" s="66"/>
      <c r="CJ414" s="66"/>
      <c r="CK414" s="66"/>
      <c r="CL414" s="66"/>
      <c r="CM414" s="66"/>
      <c r="CN414" s="66"/>
      <c r="CO414" s="66"/>
      <c r="CP414" s="66"/>
      <c r="CQ414" s="66"/>
      <c r="CR414" s="66"/>
      <c r="CS414" s="66"/>
      <c r="CT414" s="66"/>
      <c r="CU414" s="66"/>
      <c r="CV414" s="66"/>
      <c r="CW414" s="66"/>
      <c r="CX414" s="66"/>
      <c r="CY414" s="66"/>
      <c r="CZ414" s="66"/>
      <c r="DA414" s="66"/>
      <c r="DB414" s="66"/>
      <c r="DC414" s="66"/>
      <c r="DD414" s="66"/>
      <c r="DE414" s="66"/>
      <c r="DF414" s="66"/>
      <c r="DG414" s="66"/>
      <c r="DH414" s="66"/>
      <c r="DI414" s="66"/>
      <c r="DJ414" s="66"/>
      <c r="DK414" s="66"/>
      <c r="DL414" s="66"/>
      <c r="DM414" s="66"/>
      <c r="DN414" s="66"/>
      <c r="DO414" s="66"/>
      <c r="DP414" s="66"/>
      <c r="DQ414" s="66"/>
      <c r="DR414" s="66"/>
      <c r="DS414" s="66"/>
      <c r="DT414" s="66"/>
      <c r="DU414" s="66"/>
      <c r="DV414" s="66"/>
      <c r="DW414" s="66"/>
      <c r="DX414" s="66"/>
      <c r="DY414" s="66"/>
      <c r="DZ414" s="66"/>
      <c r="EA414" s="66"/>
      <c r="EB414" s="66"/>
      <c r="EC414" s="66"/>
      <c r="ED414" s="66"/>
      <c r="EE414" s="66"/>
      <c r="EF414" s="66"/>
      <c r="EG414" s="66"/>
      <c r="EH414" s="66"/>
      <c r="EI414" s="66"/>
      <c r="EJ414" s="66"/>
      <c r="EK414" s="66"/>
      <c r="EL414" s="66"/>
      <c r="EM414" s="66"/>
      <c r="EN414" s="66"/>
      <c r="EO414" s="66"/>
      <c r="EP414" s="66"/>
      <c r="EQ414" s="66"/>
      <c r="ER414" s="66"/>
      <c r="ES414" s="66"/>
      <c r="ET414" s="66"/>
      <c r="EU414" s="66"/>
      <c r="EV414" s="66"/>
      <c r="EW414" s="66"/>
      <c r="EX414" s="66"/>
      <c r="EY414" s="66"/>
      <c r="EZ414" s="66"/>
      <c r="FA414" s="66"/>
      <c r="FB414" s="66"/>
      <c r="FC414" s="66"/>
      <c r="FD414" s="66"/>
      <c r="FE414" s="66"/>
      <c r="FF414" s="66"/>
      <c r="FG414" s="66"/>
      <c r="FH414" s="66"/>
      <c r="FI414" s="66"/>
      <c r="FJ414" s="66"/>
      <c r="FK414" s="66"/>
      <c r="FL414" s="66"/>
      <c r="FM414" s="66"/>
      <c r="FN414" s="66"/>
      <c r="FO414" s="66"/>
      <c r="FP414" s="66"/>
      <c r="FQ414" s="66"/>
      <c r="FR414" s="66"/>
      <c r="FS414" s="66"/>
      <c r="FT414" s="67"/>
    </row>
    <row r="415" spans="2:176" ht="15.75" customHeight="1" x14ac:dyDescent="0.25">
      <c r="B415" s="415"/>
      <c r="C415" s="420"/>
      <c r="D415" s="421"/>
      <c r="E415" s="421"/>
      <c r="F415" s="421"/>
      <c r="G415" s="421"/>
      <c r="H415" s="422"/>
      <c r="I415" s="68" t="s">
        <v>287</v>
      </c>
      <c r="J415" s="69"/>
      <c r="K415" s="69"/>
      <c r="L415" s="69"/>
      <c r="M415" s="69"/>
      <c r="N415" s="69"/>
      <c r="O415" s="69"/>
      <c r="P415" s="69"/>
      <c r="Q415" s="69"/>
      <c r="R415" s="70"/>
      <c r="S415" s="71"/>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c r="CD415" s="72"/>
      <c r="CE415" s="72"/>
      <c r="CF415" s="72"/>
      <c r="CG415" s="72"/>
      <c r="CH415" s="72"/>
      <c r="CI415" s="72"/>
      <c r="CJ415" s="72"/>
      <c r="CK415" s="72"/>
      <c r="CL415" s="72"/>
      <c r="CM415" s="72"/>
      <c r="CN415" s="72"/>
      <c r="CO415" s="72"/>
      <c r="CP415" s="72"/>
      <c r="CQ415" s="72"/>
      <c r="CR415" s="72"/>
      <c r="CS415" s="72"/>
      <c r="CT415" s="72"/>
      <c r="CU415" s="72"/>
      <c r="CV415" s="72"/>
      <c r="CW415" s="72"/>
      <c r="CX415" s="72"/>
      <c r="CY415" s="72"/>
      <c r="CZ415" s="72"/>
      <c r="DA415" s="72"/>
      <c r="DB415" s="72"/>
      <c r="DC415" s="72"/>
      <c r="DD415" s="72"/>
      <c r="DE415" s="72"/>
      <c r="DF415" s="72"/>
      <c r="DG415" s="72"/>
      <c r="DH415" s="72"/>
      <c r="DI415" s="72"/>
      <c r="DJ415" s="72"/>
      <c r="DK415" s="72"/>
      <c r="DL415" s="72"/>
      <c r="DM415" s="72"/>
      <c r="DN415" s="72"/>
      <c r="DO415" s="72"/>
      <c r="DP415" s="72"/>
      <c r="DQ415" s="72"/>
      <c r="DR415" s="72"/>
      <c r="DS415" s="72"/>
      <c r="DT415" s="72"/>
      <c r="DU415" s="72"/>
      <c r="DV415" s="72"/>
      <c r="DW415" s="72"/>
      <c r="DX415" s="72"/>
      <c r="DY415" s="72"/>
      <c r="DZ415" s="72"/>
      <c r="EA415" s="72"/>
      <c r="EB415" s="72"/>
      <c r="EC415" s="72"/>
      <c r="ED415" s="72"/>
      <c r="EE415" s="72"/>
      <c r="EF415" s="72"/>
      <c r="EG415" s="72"/>
      <c r="EH415" s="72"/>
      <c r="EI415" s="72"/>
      <c r="EJ415" s="72"/>
      <c r="EK415" s="72"/>
      <c r="EL415" s="72"/>
      <c r="EM415" s="72"/>
      <c r="EN415" s="72"/>
      <c r="EO415" s="72"/>
      <c r="EP415" s="72"/>
      <c r="EQ415" s="72"/>
      <c r="ER415" s="72"/>
      <c r="ES415" s="72"/>
      <c r="ET415" s="72"/>
      <c r="EU415" s="72"/>
      <c r="EV415" s="72"/>
      <c r="EW415" s="72"/>
      <c r="EX415" s="72"/>
      <c r="EY415" s="72"/>
      <c r="EZ415" s="72"/>
      <c r="FA415" s="72"/>
      <c r="FB415" s="72"/>
      <c r="FC415" s="72"/>
      <c r="FD415" s="72"/>
      <c r="FE415" s="72"/>
      <c r="FF415" s="72"/>
      <c r="FG415" s="72"/>
      <c r="FH415" s="72"/>
      <c r="FI415" s="72"/>
      <c r="FJ415" s="72"/>
      <c r="FK415" s="72"/>
      <c r="FL415" s="72"/>
      <c r="FM415" s="72"/>
      <c r="FN415" s="72"/>
      <c r="FO415" s="72"/>
      <c r="FP415" s="72"/>
      <c r="FQ415" s="72"/>
      <c r="FR415" s="72"/>
      <c r="FS415" s="72"/>
      <c r="FT415" s="73"/>
    </row>
    <row r="416" spans="2:176" ht="15.75" customHeight="1" x14ac:dyDescent="0.25">
      <c r="B416" s="415"/>
      <c r="C416" s="420"/>
      <c r="D416" s="421"/>
      <c r="E416" s="421"/>
      <c r="F416" s="421"/>
      <c r="G416" s="421"/>
      <c r="H416" s="422"/>
      <c r="I416" s="68" t="s">
        <v>288</v>
      </c>
      <c r="J416" s="69"/>
      <c r="K416" s="69"/>
      <c r="L416" s="69"/>
      <c r="M416" s="69"/>
      <c r="N416" s="69"/>
      <c r="O416" s="69"/>
      <c r="P416" s="69"/>
      <c r="Q416" s="69"/>
      <c r="R416" s="70"/>
      <c r="S416" s="71"/>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c r="CD416" s="72"/>
      <c r="CE416" s="72"/>
      <c r="CF416" s="72"/>
      <c r="CG416" s="72"/>
      <c r="CH416" s="72"/>
      <c r="CI416" s="72"/>
      <c r="CJ416" s="72"/>
      <c r="CK416" s="72"/>
      <c r="CL416" s="72"/>
      <c r="CM416" s="72"/>
      <c r="CN416" s="72"/>
      <c r="CO416" s="72"/>
      <c r="CP416" s="72"/>
      <c r="CQ416" s="72"/>
      <c r="CR416" s="72"/>
      <c r="CS416" s="72"/>
      <c r="CT416" s="72"/>
      <c r="CU416" s="72"/>
      <c r="CV416" s="72"/>
      <c r="CW416" s="72"/>
      <c r="CX416" s="72"/>
      <c r="CY416" s="72"/>
      <c r="CZ416" s="72"/>
      <c r="DA416" s="72"/>
      <c r="DB416" s="72"/>
      <c r="DC416" s="72"/>
      <c r="DD416" s="72"/>
      <c r="DE416" s="72"/>
      <c r="DF416" s="72"/>
      <c r="DG416" s="72"/>
      <c r="DH416" s="72"/>
      <c r="DI416" s="72"/>
      <c r="DJ416" s="72"/>
      <c r="DK416" s="72"/>
      <c r="DL416" s="72"/>
      <c r="DM416" s="72"/>
      <c r="DN416" s="72"/>
      <c r="DO416" s="72"/>
      <c r="DP416" s="72"/>
      <c r="DQ416" s="72"/>
      <c r="DR416" s="72"/>
      <c r="DS416" s="72"/>
      <c r="DT416" s="72"/>
      <c r="DU416" s="72"/>
      <c r="DV416" s="72"/>
      <c r="DW416" s="72"/>
      <c r="DX416" s="72"/>
      <c r="DY416" s="72"/>
      <c r="DZ416" s="72"/>
      <c r="EA416" s="72"/>
      <c r="EB416" s="72"/>
      <c r="EC416" s="72"/>
      <c r="ED416" s="72"/>
      <c r="EE416" s="72"/>
      <c r="EF416" s="72"/>
      <c r="EG416" s="72"/>
      <c r="EH416" s="72"/>
      <c r="EI416" s="72"/>
      <c r="EJ416" s="72"/>
      <c r="EK416" s="72"/>
      <c r="EL416" s="72"/>
      <c r="EM416" s="72"/>
      <c r="EN416" s="72"/>
      <c r="EO416" s="72"/>
      <c r="EP416" s="72"/>
      <c r="EQ416" s="72"/>
      <c r="ER416" s="72"/>
      <c r="ES416" s="72"/>
      <c r="ET416" s="72"/>
      <c r="EU416" s="72"/>
      <c r="EV416" s="72"/>
      <c r="EW416" s="72"/>
      <c r="EX416" s="72"/>
      <c r="EY416" s="72"/>
      <c r="EZ416" s="72"/>
      <c r="FA416" s="72"/>
      <c r="FB416" s="72"/>
      <c r="FC416" s="72"/>
      <c r="FD416" s="72"/>
      <c r="FE416" s="72"/>
      <c r="FF416" s="72"/>
      <c r="FG416" s="72"/>
      <c r="FH416" s="72"/>
      <c r="FI416" s="72"/>
      <c r="FJ416" s="72"/>
      <c r="FK416" s="72"/>
      <c r="FL416" s="72"/>
      <c r="FM416" s="72"/>
      <c r="FN416" s="72"/>
      <c r="FO416" s="72"/>
      <c r="FP416" s="72"/>
      <c r="FQ416" s="72"/>
      <c r="FR416" s="72"/>
      <c r="FS416" s="72"/>
      <c r="FT416" s="73"/>
    </row>
    <row r="417" spans="2:176" ht="15.75" customHeight="1" thickBot="1" x14ac:dyDescent="0.3">
      <c r="B417" s="416"/>
      <c r="C417" s="423"/>
      <c r="D417" s="424"/>
      <c r="E417" s="424"/>
      <c r="F417" s="424"/>
      <c r="G417" s="424"/>
      <c r="H417" s="425"/>
      <c r="I417" s="74" t="s">
        <v>289</v>
      </c>
      <c r="J417" s="75"/>
      <c r="K417" s="75"/>
      <c r="L417" s="75"/>
      <c r="M417" s="75"/>
      <c r="N417" s="75"/>
      <c r="O417" s="75"/>
      <c r="P417" s="75"/>
      <c r="Q417" s="75"/>
      <c r="R417" s="76"/>
      <c r="S417" s="77"/>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78"/>
      <c r="AQ417" s="78"/>
      <c r="AR417" s="78"/>
      <c r="AS417" s="78"/>
      <c r="AT417" s="78"/>
      <c r="AU417" s="78"/>
      <c r="AV417" s="78"/>
      <c r="AW417" s="78"/>
      <c r="AX417" s="78"/>
      <c r="AY417" s="78"/>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c r="CD417" s="78"/>
      <c r="CE417" s="78"/>
      <c r="CF417" s="78"/>
      <c r="CG417" s="78"/>
      <c r="CH417" s="78"/>
      <c r="CI417" s="78"/>
      <c r="CJ417" s="78"/>
      <c r="CK417" s="78"/>
      <c r="CL417" s="78"/>
      <c r="CM417" s="78"/>
      <c r="CN417" s="78"/>
      <c r="CO417" s="78"/>
      <c r="CP417" s="78"/>
      <c r="CQ417" s="78"/>
      <c r="CR417" s="78"/>
      <c r="CS417" s="78"/>
      <c r="CT417" s="78"/>
      <c r="CU417" s="78"/>
      <c r="CV417" s="78"/>
      <c r="CW417" s="78"/>
      <c r="CX417" s="78"/>
      <c r="CY417" s="78"/>
      <c r="CZ417" s="78"/>
      <c r="DA417" s="78"/>
      <c r="DB417" s="78"/>
      <c r="DC417" s="78"/>
      <c r="DD417" s="78"/>
      <c r="DE417" s="78"/>
      <c r="DF417" s="78"/>
      <c r="DG417" s="78"/>
      <c r="DH417" s="78"/>
      <c r="DI417" s="78"/>
      <c r="DJ417" s="78"/>
      <c r="DK417" s="78"/>
      <c r="DL417" s="78"/>
      <c r="DM417" s="78"/>
      <c r="DN417" s="78"/>
      <c r="DO417" s="78"/>
      <c r="DP417" s="78"/>
      <c r="DQ417" s="78"/>
      <c r="DR417" s="78"/>
      <c r="DS417" s="78"/>
      <c r="DT417" s="78"/>
      <c r="DU417" s="78"/>
      <c r="DV417" s="78"/>
      <c r="DW417" s="78"/>
      <c r="DX417" s="78"/>
      <c r="DY417" s="78"/>
      <c r="DZ417" s="78"/>
      <c r="EA417" s="78"/>
      <c r="EB417" s="78"/>
      <c r="EC417" s="78"/>
      <c r="ED417" s="78"/>
      <c r="EE417" s="78"/>
      <c r="EF417" s="78"/>
      <c r="EG417" s="78"/>
      <c r="EH417" s="78"/>
      <c r="EI417" s="78"/>
      <c r="EJ417" s="78"/>
      <c r="EK417" s="78"/>
      <c r="EL417" s="78"/>
      <c r="EM417" s="78"/>
      <c r="EN417" s="78"/>
      <c r="EO417" s="78"/>
      <c r="EP417" s="78"/>
      <c r="EQ417" s="78"/>
      <c r="ER417" s="78"/>
      <c r="ES417" s="78"/>
      <c r="ET417" s="78"/>
      <c r="EU417" s="78"/>
      <c r="EV417" s="78"/>
      <c r="EW417" s="78"/>
      <c r="EX417" s="78"/>
      <c r="EY417" s="78"/>
      <c r="EZ417" s="78"/>
      <c r="FA417" s="78"/>
      <c r="FB417" s="78"/>
      <c r="FC417" s="78"/>
      <c r="FD417" s="78"/>
      <c r="FE417" s="78"/>
      <c r="FF417" s="78"/>
      <c r="FG417" s="78"/>
      <c r="FH417" s="78"/>
      <c r="FI417" s="78"/>
      <c r="FJ417" s="78"/>
      <c r="FK417" s="78"/>
      <c r="FL417" s="78"/>
      <c r="FM417" s="78"/>
      <c r="FN417" s="78"/>
      <c r="FO417" s="78"/>
      <c r="FP417" s="78"/>
      <c r="FQ417" s="78"/>
      <c r="FR417" s="78"/>
      <c r="FS417" s="78"/>
      <c r="FT417" s="79"/>
    </row>
    <row r="418" spans="2:176" ht="15.75" customHeight="1" x14ac:dyDescent="0.25">
      <c r="B418" s="414" t="s">
        <v>1513</v>
      </c>
      <c r="C418" s="417"/>
      <c r="D418" s="418"/>
      <c r="E418" s="418"/>
      <c r="F418" s="418"/>
      <c r="G418" s="418"/>
      <c r="H418" s="419"/>
      <c r="I418" s="62" t="s">
        <v>285</v>
      </c>
      <c r="J418" s="63"/>
      <c r="K418" s="63"/>
      <c r="L418" s="63"/>
      <c r="M418" s="63"/>
      <c r="N418" s="63"/>
      <c r="O418" s="63"/>
      <c r="P418" s="63"/>
      <c r="Q418" s="63"/>
      <c r="R418" s="64"/>
      <c r="S418" s="65"/>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c r="BR418" s="66"/>
      <c r="BS418" s="66"/>
      <c r="BT418" s="66"/>
      <c r="BU418" s="66"/>
      <c r="BV418" s="66"/>
      <c r="BW418" s="66"/>
      <c r="BX418" s="66"/>
      <c r="BY418" s="66"/>
      <c r="BZ418" s="66"/>
      <c r="CA418" s="66"/>
      <c r="CB418" s="66"/>
      <c r="CC418" s="66"/>
      <c r="CD418" s="66"/>
      <c r="CE418" s="66"/>
      <c r="CF418" s="66"/>
      <c r="CG418" s="66"/>
      <c r="CH418" s="66"/>
      <c r="CI418" s="66"/>
      <c r="CJ418" s="66"/>
      <c r="CK418" s="66"/>
      <c r="CL418" s="66"/>
      <c r="CM418" s="66"/>
      <c r="CN418" s="66"/>
      <c r="CO418" s="66"/>
      <c r="CP418" s="66"/>
      <c r="CQ418" s="66"/>
      <c r="CR418" s="66"/>
      <c r="CS418" s="66"/>
      <c r="CT418" s="66"/>
      <c r="CU418" s="66"/>
      <c r="CV418" s="66"/>
      <c r="CW418" s="66"/>
      <c r="CX418" s="66"/>
      <c r="CY418" s="66"/>
      <c r="CZ418" s="66"/>
      <c r="DA418" s="66"/>
      <c r="DB418" s="66"/>
      <c r="DC418" s="66"/>
      <c r="DD418" s="66"/>
      <c r="DE418" s="66"/>
      <c r="DF418" s="66"/>
      <c r="DG418" s="66"/>
      <c r="DH418" s="66"/>
      <c r="DI418" s="66"/>
      <c r="DJ418" s="66"/>
      <c r="DK418" s="66"/>
      <c r="DL418" s="66"/>
      <c r="DM418" s="66"/>
      <c r="DN418" s="66"/>
      <c r="DO418" s="66"/>
      <c r="DP418" s="66"/>
      <c r="DQ418" s="66"/>
      <c r="DR418" s="66"/>
      <c r="DS418" s="66"/>
      <c r="DT418" s="66"/>
      <c r="DU418" s="66"/>
      <c r="DV418" s="66"/>
      <c r="DW418" s="66"/>
      <c r="DX418" s="66"/>
      <c r="DY418" s="66"/>
      <c r="DZ418" s="66"/>
      <c r="EA418" s="66"/>
      <c r="EB418" s="66"/>
      <c r="EC418" s="66"/>
      <c r="ED418" s="66"/>
      <c r="EE418" s="66"/>
      <c r="EF418" s="66"/>
      <c r="EG418" s="66"/>
      <c r="EH418" s="66"/>
      <c r="EI418" s="66"/>
      <c r="EJ418" s="66"/>
      <c r="EK418" s="66"/>
      <c r="EL418" s="66"/>
      <c r="EM418" s="66"/>
      <c r="EN418" s="66"/>
      <c r="EO418" s="66"/>
      <c r="EP418" s="66"/>
      <c r="EQ418" s="66"/>
      <c r="ER418" s="66"/>
      <c r="ES418" s="66"/>
      <c r="ET418" s="66"/>
      <c r="EU418" s="66"/>
      <c r="EV418" s="66"/>
      <c r="EW418" s="66"/>
      <c r="EX418" s="66"/>
      <c r="EY418" s="66"/>
      <c r="EZ418" s="66"/>
      <c r="FA418" s="66"/>
      <c r="FB418" s="66"/>
      <c r="FC418" s="66"/>
      <c r="FD418" s="66"/>
      <c r="FE418" s="66"/>
      <c r="FF418" s="66"/>
      <c r="FG418" s="66"/>
      <c r="FH418" s="66"/>
      <c r="FI418" s="66"/>
      <c r="FJ418" s="66"/>
      <c r="FK418" s="66"/>
      <c r="FL418" s="66"/>
      <c r="FM418" s="66"/>
      <c r="FN418" s="66"/>
      <c r="FO418" s="66"/>
      <c r="FP418" s="66"/>
      <c r="FQ418" s="66"/>
      <c r="FR418" s="66"/>
      <c r="FS418" s="66"/>
      <c r="FT418" s="67"/>
    </row>
    <row r="419" spans="2:176" ht="15.75" customHeight="1" x14ac:dyDescent="0.25">
      <c r="B419" s="415"/>
      <c r="C419" s="420"/>
      <c r="D419" s="421"/>
      <c r="E419" s="421"/>
      <c r="F419" s="421"/>
      <c r="G419" s="421"/>
      <c r="H419" s="422"/>
      <c r="I419" s="68" t="s">
        <v>287</v>
      </c>
      <c r="J419" s="69"/>
      <c r="K419" s="69"/>
      <c r="L419" s="69"/>
      <c r="M419" s="69"/>
      <c r="N419" s="69"/>
      <c r="O419" s="69"/>
      <c r="P419" s="69"/>
      <c r="Q419" s="69"/>
      <c r="R419" s="70"/>
      <c r="S419" s="71"/>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c r="CD419" s="72"/>
      <c r="CE419" s="72"/>
      <c r="CF419" s="72"/>
      <c r="CG419" s="72"/>
      <c r="CH419" s="72"/>
      <c r="CI419" s="72"/>
      <c r="CJ419" s="72"/>
      <c r="CK419" s="72"/>
      <c r="CL419" s="72"/>
      <c r="CM419" s="72"/>
      <c r="CN419" s="72"/>
      <c r="CO419" s="72"/>
      <c r="CP419" s="72"/>
      <c r="CQ419" s="72"/>
      <c r="CR419" s="72"/>
      <c r="CS419" s="72"/>
      <c r="CT419" s="72"/>
      <c r="CU419" s="72"/>
      <c r="CV419" s="72"/>
      <c r="CW419" s="72"/>
      <c r="CX419" s="72"/>
      <c r="CY419" s="72"/>
      <c r="CZ419" s="72"/>
      <c r="DA419" s="72"/>
      <c r="DB419" s="72"/>
      <c r="DC419" s="72"/>
      <c r="DD419" s="72"/>
      <c r="DE419" s="72"/>
      <c r="DF419" s="72"/>
      <c r="DG419" s="72"/>
      <c r="DH419" s="72"/>
      <c r="DI419" s="72"/>
      <c r="DJ419" s="72"/>
      <c r="DK419" s="72"/>
      <c r="DL419" s="72"/>
      <c r="DM419" s="72"/>
      <c r="DN419" s="72"/>
      <c r="DO419" s="72"/>
      <c r="DP419" s="72"/>
      <c r="DQ419" s="72"/>
      <c r="DR419" s="72"/>
      <c r="DS419" s="72"/>
      <c r="DT419" s="72"/>
      <c r="DU419" s="72"/>
      <c r="DV419" s="72"/>
      <c r="DW419" s="72"/>
      <c r="DX419" s="72"/>
      <c r="DY419" s="72"/>
      <c r="DZ419" s="72"/>
      <c r="EA419" s="72"/>
      <c r="EB419" s="72"/>
      <c r="EC419" s="72"/>
      <c r="ED419" s="72"/>
      <c r="EE419" s="72"/>
      <c r="EF419" s="72"/>
      <c r="EG419" s="72"/>
      <c r="EH419" s="72"/>
      <c r="EI419" s="72"/>
      <c r="EJ419" s="72"/>
      <c r="EK419" s="72"/>
      <c r="EL419" s="72"/>
      <c r="EM419" s="72"/>
      <c r="EN419" s="72"/>
      <c r="EO419" s="72"/>
      <c r="EP419" s="72"/>
      <c r="EQ419" s="72"/>
      <c r="ER419" s="72"/>
      <c r="ES419" s="72"/>
      <c r="ET419" s="72"/>
      <c r="EU419" s="72"/>
      <c r="EV419" s="72"/>
      <c r="EW419" s="72"/>
      <c r="EX419" s="72"/>
      <c r="EY419" s="72"/>
      <c r="EZ419" s="72"/>
      <c r="FA419" s="72"/>
      <c r="FB419" s="72"/>
      <c r="FC419" s="72"/>
      <c r="FD419" s="72"/>
      <c r="FE419" s="72"/>
      <c r="FF419" s="72"/>
      <c r="FG419" s="72"/>
      <c r="FH419" s="72"/>
      <c r="FI419" s="72"/>
      <c r="FJ419" s="72"/>
      <c r="FK419" s="72"/>
      <c r="FL419" s="72"/>
      <c r="FM419" s="72"/>
      <c r="FN419" s="72"/>
      <c r="FO419" s="72"/>
      <c r="FP419" s="72"/>
      <c r="FQ419" s="72"/>
      <c r="FR419" s="72"/>
      <c r="FS419" s="72"/>
      <c r="FT419" s="73"/>
    </row>
    <row r="420" spans="2:176" ht="15.75" customHeight="1" x14ac:dyDescent="0.25">
      <c r="B420" s="415"/>
      <c r="C420" s="420"/>
      <c r="D420" s="421"/>
      <c r="E420" s="421"/>
      <c r="F420" s="421"/>
      <c r="G420" s="421"/>
      <c r="H420" s="422"/>
      <c r="I420" s="68" t="s">
        <v>288</v>
      </c>
      <c r="J420" s="69"/>
      <c r="K420" s="69"/>
      <c r="L420" s="69"/>
      <c r="M420" s="69"/>
      <c r="N420" s="69"/>
      <c r="O420" s="69"/>
      <c r="P420" s="69"/>
      <c r="Q420" s="69"/>
      <c r="R420" s="70"/>
      <c r="S420" s="71"/>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c r="CD420" s="72"/>
      <c r="CE420" s="72"/>
      <c r="CF420" s="72"/>
      <c r="CG420" s="72"/>
      <c r="CH420" s="72"/>
      <c r="CI420" s="72"/>
      <c r="CJ420" s="72"/>
      <c r="CK420" s="72"/>
      <c r="CL420" s="72"/>
      <c r="CM420" s="72"/>
      <c r="CN420" s="72"/>
      <c r="CO420" s="72"/>
      <c r="CP420" s="72"/>
      <c r="CQ420" s="72"/>
      <c r="CR420" s="72"/>
      <c r="CS420" s="72"/>
      <c r="CT420" s="72"/>
      <c r="CU420" s="72"/>
      <c r="CV420" s="72"/>
      <c r="CW420" s="72"/>
      <c r="CX420" s="72"/>
      <c r="CY420" s="72"/>
      <c r="CZ420" s="72"/>
      <c r="DA420" s="72"/>
      <c r="DB420" s="72"/>
      <c r="DC420" s="72"/>
      <c r="DD420" s="72"/>
      <c r="DE420" s="72"/>
      <c r="DF420" s="72"/>
      <c r="DG420" s="72"/>
      <c r="DH420" s="72"/>
      <c r="DI420" s="72"/>
      <c r="DJ420" s="72"/>
      <c r="DK420" s="72"/>
      <c r="DL420" s="72"/>
      <c r="DM420" s="72"/>
      <c r="DN420" s="72"/>
      <c r="DO420" s="72"/>
      <c r="DP420" s="72"/>
      <c r="DQ420" s="72"/>
      <c r="DR420" s="72"/>
      <c r="DS420" s="72"/>
      <c r="DT420" s="72"/>
      <c r="DU420" s="72"/>
      <c r="DV420" s="72"/>
      <c r="DW420" s="72"/>
      <c r="DX420" s="72"/>
      <c r="DY420" s="72"/>
      <c r="DZ420" s="72"/>
      <c r="EA420" s="72"/>
      <c r="EB420" s="72"/>
      <c r="EC420" s="72"/>
      <c r="ED420" s="72"/>
      <c r="EE420" s="72"/>
      <c r="EF420" s="72"/>
      <c r="EG420" s="72"/>
      <c r="EH420" s="72"/>
      <c r="EI420" s="72"/>
      <c r="EJ420" s="72"/>
      <c r="EK420" s="72"/>
      <c r="EL420" s="72"/>
      <c r="EM420" s="72"/>
      <c r="EN420" s="72"/>
      <c r="EO420" s="72"/>
      <c r="EP420" s="72"/>
      <c r="EQ420" s="72"/>
      <c r="ER420" s="72"/>
      <c r="ES420" s="72"/>
      <c r="ET420" s="72"/>
      <c r="EU420" s="72"/>
      <c r="EV420" s="72"/>
      <c r="EW420" s="72"/>
      <c r="EX420" s="72"/>
      <c r="EY420" s="72"/>
      <c r="EZ420" s="72"/>
      <c r="FA420" s="72"/>
      <c r="FB420" s="72"/>
      <c r="FC420" s="72"/>
      <c r="FD420" s="72"/>
      <c r="FE420" s="72"/>
      <c r="FF420" s="72"/>
      <c r="FG420" s="72"/>
      <c r="FH420" s="72"/>
      <c r="FI420" s="72"/>
      <c r="FJ420" s="72"/>
      <c r="FK420" s="72"/>
      <c r="FL420" s="72"/>
      <c r="FM420" s="72"/>
      <c r="FN420" s="72"/>
      <c r="FO420" s="72"/>
      <c r="FP420" s="72"/>
      <c r="FQ420" s="72"/>
      <c r="FR420" s="72"/>
      <c r="FS420" s="72"/>
      <c r="FT420" s="73"/>
    </row>
    <row r="421" spans="2:176" ht="15.75" customHeight="1" thickBot="1" x14ac:dyDescent="0.3">
      <c r="B421" s="416"/>
      <c r="C421" s="423"/>
      <c r="D421" s="424"/>
      <c r="E421" s="424"/>
      <c r="F421" s="424"/>
      <c r="G421" s="424"/>
      <c r="H421" s="425"/>
      <c r="I421" s="74" t="s">
        <v>289</v>
      </c>
      <c r="J421" s="75"/>
      <c r="K421" s="75"/>
      <c r="L421" s="75"/>
      <c r="M421" s="75"/>
      <c r="N421" s="75"/>
      <c r="O421" s="75"/>
      <c r="P421" s="75"/>
      <c r="Q421" s="75"/>
      <c r="R421" s="76"/>
      <c r="S421" s="77"/>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c r="AQ421" s="78"/>
      <c r="AR421" s="78"/>
      <c r="AS421" s="78"/>
      <c r="AT421" s="78"/>
      <c r="AU421" s="78"/>
      <c r="AV421" s="78"/>
      <c r="AW421" s="78"/>
      <c r="AX421" s="78"/>
      <c r="AY421" s="78"/>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c r="CD421" s="78"/>
      <c r="CE421" s="78"/>
      <c r="CF421" s="78"/>
      <c r="CG421" s="78"/>
      <c r="CH421" s="78"/>
      <c r="CI421" s="78"/>
      <c r="CJ421" s="78"/>
      <c r="CK421" s="78"/>
      <c r="CL421" s="78"/>
      <c r="CM421" s="78"/>
      <c r="CN421" s="78"/>
      <c r="CO421" s="78"/>
      <c r="CP421" s="78"/>
      <c r="CQ421" s="78"/>
      <c r="CR421" s="78"/>
      <c r="CS421" s="78"/>
      <c r="CT421" s="78"/>
      <c r="CU421" s="78"/>
      <c r="CV421" s="78"/>
      <c r="CW421" s="78"/>
      <c r="CX421" s="78"/>
      <c r="CY421" s="78"/>
      <c r="CZ421" s="78"/>
      <c r="DA421" s="78"/>
      <c r="DB421" s="78"/>
      <c r="DC421" s="78"/>
      <c r="DD421" s="78"/>
      <c r="DE421" s="78"/>
      <c r="DF421" s="78"/>
      <c r="DG421" s="78"/>
      <c r="DH421" s="78"/>
      <c r="DI421" s="78"/>
      <c r="DJ421" s="78"/>
      <c r="DK421" s="78"/>
      <c r="DL421" s="78"/>
      <c r="DM421" s="78"/>
      <c r="DN421" s="78"/>
      <c r="DO421" s="78"/>
      <c r="DP421" s="78"/>
      <c r="DQ421" s="78"/>
      <c r="DR421" s="78"/>
      <c r="DS421" s="78"/>
      <c r="DT421" s="78"/>
      <c r="DU421" s="78"/>
      <c r="DV421" s="78"/>
      <c r="DW421" s="78"/>
      <c r="DX421" s="78"/>
      <c r="DY421" s="78"/>
      <c r="DZ421" s="78"/>
      <c r="EA421" s="78"/>
      <c r="EB421" s="78"/>
      <c r="EC421" s="78"/>
      <c r="ED421" s="78"/>
      <c r="EE421" s="78"/>
      <c r="EF421" s="78"/>
      <c r="EG421" s="78"/>
      <c r="EH421" s="78"/>
      <c r="EI421" s="78"/>
      <c r="EJ421" s="78"/>
      <c r="EK421" s="78"/>
      <c r="EL421" s="78"/>
      <c r="EM421" s="78"/>
      <c r="EN421" s="78"/>
      <c r="EO421" s="78"/>
      <c r="EP421" s="78"/>
      <c r="EQ421" s="78"/>
      <c r="ER421" s="78"/>
      <c r="ES421" s="78"/>
      <c r="ET421" s="78"/>
      <c r="EU421" s="78"/>
      <c r="EV421" s="78"/>
      <c r="EW421" s="78"/>
      <c r="EX421" s="78"/>
      <c r="EY421" s="78"/>
      <c r="EZ421" s="78"/>
      <c r="FA421" s="78"/>
      <c r="FB421" s="78"/>
      <c r="FC421" s="78"/>
      <c r="FD421" s="78"/>
      <c r="FE421" s="78"/>
      <c r="FF421" s="78"/>
      <c r="FG421" s="78"/>
      <c r="FH421" s="78"/>
      <c r="FI421" s="78"/>
      <c r="FJ421" s="78"/>
      <c r="FK421" s="78"/>
      <c r="FL421" s="78"/>
      <c r="FM421" s="78"/>
      <c r="FN421" s="78"/>
      <c r="FO421" s="78"/>
      <c r="FP421" s="78"/>
      <c r="FQ421" s="78"/>
      <c r="FR421" s="78"/>
      <c r="FS421" s="78"/>
      <c r="FT421" s="79"/>
    </row>
    <row r="422" spans="2:176" ht="15.75" customHeight="1" x14ac:dyDescent="0.25">
      <c r="B422" s="414" t="s">
        <v>1514</v>
      </c>
      <c r="C422" s="417"/>
      <c r="D422" s="418"/>
      <c r="E422" s="418"/>
      <c r="F422" s="418"/>
      <c r="G422" s="418"/>
      <c r="H422" s="419"/>
      <c r="I422" s="62" t="s">
        <v>285</v>
      </c>
      <c r="J422" s="63"/>
      <c r="K422" s="63"/>
      <c r="L422" s="63"/>
      <c r="M422" s="63"/>
      <c r="N422" s="63"/>
      <c r="O422" s="63"/>
      <c r="P422" s="63"/>
      <c r="Q422" s="63"/>
      <c r="R422" s="64"/>
      <c r="S422" s="65"/>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c r="BU422" s="66"/>
      <c r="BV422" s="66"/>
      <c r="BW422" s="66"/>
      <c r="BX422" s="66"/>
      <c r="BY422" s="66"/>
      <c r="BZ422" s="66"/>
      <c r="CA422" s="66"/>
      <c r="CB422" s="66"/>
      <c r="CC422" s="66"/>
      <c r="CD422" s="66"/>
      <c r="CE422" s="66"/>
      <c r="CF422" s="66"/>
      <c r="CG422" s="66"/>
      <c r="CH422" s="66"/>
      <c r="CI422" s="66"/>
      <c r="CJ422" s="66"/>
      <c r="CK422" s="66"/>
      <c r="CL422" s="66"/>
      <c r="CM422" s="66"/>
      <c r="CN422" s="66"/>
      <c r="CO422" s="66"/>
      <c r="CP422" s="66"/>
      <c r="CQ422" s="66"/>
      <c r="CR422" s="66"/>
      <c r="CS422" s="66"/>
      <c r="CT422" s="66"/>
      <c r="CU422" s="66"/>
      <c r="CV422" s="66"/>
      <c r="CW422" s="66"/>
      <c r="CX422" s="66"/>
      <c r="CY422" s="66"/>
      <c r="CZ422" s="66"/>
      <c r="DA422" s="66"/>
      <c r="DB422" s="66"/>
      <c r="DC422" s="66"/>
      <c r="DD422" s="66"/>
      <c r="DE422" s="66"/>
      <c r="DF422" s="66"/>
      <c r="DG422" s="66"/>
      <c r="DH422" s="66"/>
      <c r="DI422" s="66"/>
      <c r="DJ422" s="66"/>
      <c r="DK422" s="66"/>
      <c r="DL422" s="66"/>
      <c r="DM422" s="66"/>
      <c r="DN422" s="66"/>
      <c r="DO422" s="66"/>
      <c r="DP422" s="66"/>
      <c r="DQ422" s="66"/>
      <c r="DR422" s="66"/>
      <c r="DS422" s="66"/>
      <c r="DT422" s="66"/>
      <c r="DU422" s="66"/>
      <c r="DV422" s="66"/>
      <c r="DW422" s="66"/>
      <c r="DX422" s="66"/>
      <c r="DY422" s="66"/>
      <c r="DZ422" s="66"/>
      <c r="EA422" s="66"/>
      <c r="EB422" s="66"/>
      <c r="EC422" s="66"/>
      <c r="ED422" s="66"/>
      <c r="EE422" s="66"/>
      <c r="EF422" s="66"/>
      <c r="EG422" s="66"/>
      <c r="EH422" s="66"/>
      <c r="EI422" s="66"/>
      <c r="EJ422" s="66"/>
      <c r="EK422" s="66"/>
      <c r="EL422" s="66"/>
      <c r="EM422" s="66"/>
      <c r="EN422" s="66"/>
      <c r="EO422" s="66"/>
      <c r="EP422" s="66"/>
      <c r="EQ422" s="66"/>
      <c r="ER422" s="66"/>
      <c r="ES422" s="66"/>
      <c r="ET422" s="66"/>
      <c r="EU422" s="66"/>
      <c r="EV422" s="66"/>
      <c r="EW422" s="66"/>
      <c r="EX422" s="66"/>
      <c r="EY422" s="66"/>
      <c r="EZ422" s="66"/>
      <c r="FA422" s="66"/>
      <c r="FB422" s="66"/>
      <c r="FC422" s="66"/>
      <c r="FD422" s="66"/>
      <c r="FE422" s="66"/>
      <c r="FF422" s="66"/>
      <c r="FG422" s="66"/>
      <c r="FH422" s="66"/>
      <c r="FI422" s="66"/>
      <c r="FJ422" s="66"/>
      <c r="FK422" s="66"/>
      <c r="FL422" s="66"/>
      <c r="FM422" s="66"/>
      <c r="FN422" s="66"/>
      <c r="FO422" s="66"/>
      <c r="FP422" s="66"/>
      <c r="FQ422" s="66"/>
      <c r="FR422" s="66"/>
      <c r="FS422" s="66"/>
      <c r="FT422" s="67"/>
    </row>
    <row r="423" spans="2:176" ht="15.75" customHeight="1" x14ac:dyDescent="0.25">
      <c r="B423" s="415"/>
      <c r="C423" s="420"/>
      <c r="D423" s="421"/>
      <c r="E423" s="421"/>
      <c r="F423" s="421"/>
      <c r="G423" s="421"/>
      <c r="H423" s="422"/>
      <c r="I423" s="68" t="s">
        <v>287</v>
      </c>
      <c r="J423" s="69"/>
      <c r="K423" s="69"/>
      <c r="L423" s="69"/>
      <c r="M423" s="69"/>
      <c r="N423" s="69"/>
      <c r="O423" s="69"/>
      <c r="P423" s="69"/>
      <c r="Q423" s="69"/>
      <c r="R423" s="70"/>
      <c r="S423" s="71"/>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c r="CD423" s="72"/>
      <c r="CE423" s="72"/>
      <c r="CF423" s="72"/>
      <c r="CG423" s="72"/>
      <c r="CH423" s="72"/>
      <c r="CI423" s="72"/>
      <c r="CJ423" s="72"/>
      <c r="CK423" s="72"/>
      <c r="CL423" s="72"/>
      <c r="CM423" s="72"/>
      <c r="CN423" s="72"/>
      <c r="CO423" s="72"/>
      <c r="CP423" s="72"/>
      <c r="CQ423" s="72"/>
      <c r="CR423" s="72"/>
      <c r="CS423" s="72"/>
      <c r="CT423" s="72"/>
      <c r="CU423" s="72"/>
      <c r="CV423" s="72"/>
      <c r="CW423" s="72"/>
      <c r="CX423" s="72"/>
      <c r="CY423" s="72"/>
      <c r="CZ423" s="72"/>
      <c r="DA423" s="72"/>
      <c r="DB423" s="72"/>
      <c r="DC423" s="72"/>
      <c r="DD423" s="72"/>
      <c r="DE423" s="72"/>
      <c r="DF423" s="72"/>
      <c r="DG423" s="72"/>
      <c r="DH423" s="72"/>
      <c r="DI423" s="72"/>
      <c r="DJ423" s="72"/>
      <c r="DK423" s="72"/>
      <c r="DL423" s="72"/>
      <c r="DM423" s="72"/>
      <c r="DN423" s="72"/>
      <c r="DO423" s="72"/>
      <c r="DP423" s="72"/>
      <c r="DQ423" s="72"/>
      <c r="DR423" s="72"/>
      <c r="DS423" s="72"/>
      <c r="DT423" s="72"/>
      <c r="DU423" s="72"/>
      <c r="DV423" s="72"/>
      <c r="DW423" s="72"/>
      <c r="DX423" s="72"/>
      <c r="DY423" s="72"/>
      <c r="DZ423" s="72"/>
      <c r="EA423" s="72"/>
      <c r="EB423" s="72"/>
      <c r="EC423" s="72"/>
      <c r="ED423" s="72"/>
      <c r="EE423" s="72"/>
      <c r="EF423" s="72"/>
      <c r="EG423" s="72"/>
      <c r="EH423" s="72"/>
      <c r="EI423" s="72"/>
      <c r="EJ423" s="72"/>
      <c r="EK423" s="72"/>
      <c r="EL423" s="72"/>
      <c r="EM423" s="72"/>
      <c r="EN423" s="72"/>
      <c r="EO423" s="72"/>
      <c r="EP423" s="72"/>
      <c r="EQ423" s="72"/>
      <c r="ER423" s="72"/>
      <c r="ES423" s="72"/>
      <c r="ET423" s="72"/>
      <c r="EU423" s="72"/>
      <c r="EV423" s="72"/>
      <c r="EW423" s="72"/>
      <c r="EX423" s="72"/>
      <c r="EY423" s="72"/>
      <c r="EZ423" s="72"/>
      <c r="FA423" s="72"/>
      <c r="FB423" s="72"/>
      <c r="FC423" s="72"/>
      <c r="FD423" s="72"/>
      <c r="FE423" s="72"/>
      <c r="FF423" s="72"/>
      <c r="FG423" s="72"/>
      <c r="FH423" s="72"/>
      <c r="FI423" s="72"/>
      <c r="FJ423" s="72"/>
      <c r="FK423" s="72"/>
      <c r="FL423" s="72"/>
      <c r="FM423" s="72"/>
      <c r="FN423" s="72"/>
      <c r="FO423" s="72"/>
      <c r="FP423" s="72"/>
      <c r="FQ423" s="72"/>
      <c r="FR423" s="72"/>
      <c r="FS423" s="72"/>
      <c r="FT423" s="73"/>
    </row>
    <row r="424" spans="2:176" ht="15.75" customHeight="1" x14ac:dyDescent="0.25">
      <c r="B424" s="415"/>
      <c r="C424" s="420"/>
      <c r="D424" s="421"/>
      <c r="E424" s="421"/>
      <c r="F424" s="421"/>
      <c r="G424" s="421"/>
      <c r="H424" s="422"/>
      <c r="I424" s="68" t="s">
        <v>288</v>
      </c>
      <c r="J424" s="69"/>
      <c r="K424" s="69"/>
      <c r="L424" s="69"/>
      <c r="M424" s="69"/>
      <c r="N424" s="69"/>
      <c r="O424" s="69"/>
      <c r="P424" s="69"/>
      <c r="Q424" s="69"/>
      <c r="R424" s="70"/>
      <c r="S424" s="71"/>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c r="CD424" s="72"/>
      <c r="CE424" s="72"/>
      <c r="CF424" s="72"/>
      <c r="CG424" s="72"/>
      <c r="CH424" s="72"/>
      <c r="CI424" s="72"/>
      <c r="CJ424" s="72"/>
      <c r="CK424" s="72"/>
      <c r="CL424" s="72"/>
      <c r="CM424" s="72"/>
      <c r="CN424" s="72"/>
      <c r="CO424" s="72"/>
      <c r="CP424" s="72"/>
      <c r="CQ424" s="72"/>
      <c r="CR424" s="72"/>
      <c r="CS424" s="72"/>
      <c r="CT424" s="72"/>
      <c r="CU424" s="72"/>
      <c r="CV424" s="72"/>
      <c r="CW424" s="72"/>
      <c r="CX424" s="72"/>
      <c r="CY424" s="72"/>
      <c r="CZ424" s="72"/>
      <c r="DA424" s="72"/>
      <c r="DB424" s="72"/>
      <c r="DC424" s="72"/>
      <c r="DD424" s="72"/>
      <c r="DE424" s="72"/>
      <c r="DF424" s="72"/>
      <c r="DG424" s="72"/>
      <c r="DH424" s="72"/>
      <c r="DI424" s="72"/>
      <c r="DJ424" s="72"/>
      <c r="DK424" s="72"/>
      <c r="DL424" s="72"/>
      <c r="DM424" s="72"/>
      <c r="DN424" s="72"/>
      <c r="DO424" s="72"/>
      <c r="DP424" s="72"/>
      <c r="DQ424" s="72"/>
      <c r="DR424" s="72"/>
      <c r="DS424" s="72"/>
      <c r="DT424" s="72"/>
      <c r="DU424" s="72"/>
      <c r="DV424" s="72"/>
      <c r="DW424" s="72"/>
      <c r="DX424" s="72"/>
      <c r="DY424" s="72"/>
      <c r="DZ424" s="72"/>
      <c r="EA424" s="72"/>
      <c r="EB424" s="72"/>
      <c r="EC424" s="72"/>
      <c r="ED424" s="72"/>
      <c r="EE424" s="72"/>
      <c r="EF424" s="72"/>
      <c r="EG424" s="72"/>
      <c r="EH424" s="72"/>
      <c r="EI424" s="72"/>
      <c r="EJ424" s="72"/>
      <c r="EK424" s="72"/>
      <c r="EL424" s="72"/>
      <c r="EM424" s="72"/>
      <c r="EN424" s="72"/>
      <c r="EO424" s="72"/>
      <c r="EP424" s="72"/>
      <c r="EQ424" s="72"/>
      <c r="ER424" s="72"/>
      <c r="ES424" s="72"/>
      <c r="ET424" s="72"/>
      <c r="EU424" s="72"/>
      <c r="EV424" s="72"/>
      <c r="EW424" s="72"/>
      <c r="EX424" s="72"/>
      <c r="EY424" s="72"/>
      <c r="EZ424" s="72"/>
      <c r="FA424" s="72"/>
      <c r="FB424" s="72"/>
      <c r="FC424" s="72"/>
      <c r="FD424" s="72"/>
      <c r="FE424" s="72"/>
      <c r="FF424" s="72"/>
      <c r="FG424" s="72"/>
      <c r="FH424" s="72"/>
      <c r="FI424" s="72"/>
      <c r="FJ424" s="72"/>
      <c r="FK424" s="72"/>
      <c r="FL424" s="72"/>
      <c r="FM424" s="72"/>
      <c r="FN424" s="72"/>
      <c r="FO424" s="72"/>
      <c r="FP424" s="72"/>
      <c r="FQ424" s="72"/>
      <c r="FR424" s="72"/>
      <c r="FS424" s="72"/>
      <c r="FT424" s="73"/>
    </row>
    <row r="425" spans="2:176" ht="15.75" customHeight="1" thickBot="1" x14ac:dyDescent="0.3">
      <c r="B425" s="416"/>
      <c r="C425" s="423"/>
      <c r="D425" s="424"/>
      <c r="E425" s="424"/>
      <c r="F425" s="424"/>
      <c r="G425" s="424"/>
      <c r="H425" s="425"/>
      <c r="I425" s="74" t="s">
        <v>289</v>
      </c>
      <c r="J425" s="75"/>
      <c r="K425" s="75"/>
      <c r="L425" s="75"/>
      <c r="M425" s="75"/>
      <c r="N425" s="75"/>
      <c r="O425" s="75"/>
      <c r="P425" s="75"/>
      <c r="Q425" s="75"/>
      <c r="R425" s="76"/>
      <c r="S425" s="77"/>
      <c r="T425" s="78"/>
      <c r="U425" s="78"/>
      <c r="V425" s="78"/>
      <c r="W425" s="78"/>
      <c r="X425" s="78"/>
      <c r="Y425" s="78"/>
      <c r="Z425" s="78"/>
      <c r="AA425" s="78"/>
      <c r="AB425" s="78"/>
      <c r="AC425" s="78"/>
      <c r="AD425" s="78"/>
      <c r="AE425" s="78"/>
      <c r="AF425" s="78"/>
      <c r="AG425" s="78"/>
      <c r="AH425" s="78"/>
      <c r="AI425" s="78"/>
      <c r="AJ425" s="78"/>
      <c r="AK425" s="78"/>
      <c r="AL425" s="78"/>
      <c r="AM425" s="78"/>
      <c r="AN425" s="78"/>
      <c r="AO425" s="78"/>
      <c r="AP425" s="78"/>
      <c r="AQ425" s="78"/>
      <c r="AR425" s="78"/>
      <c r="AS425" s="78"/>
      <c r="AT425" s="78"/>
      <c r="AU425" s="78"/>
      <c r="AV425" s="78"/>
      <c r="AW425" s="78"/>
      <c r="AX425" s="78"/>
      <c r="AY425" s="78"/>
      <c r="AZ425" s="78"/>
      <c r="BA425" s="78"/>
      <c r="BB425" s="78"/>
      <c r="BC425" s="78"/>
      <c r="BD425" s="78"/>
      <c r="BE425" s="78"/>
      <c r="BF425" s="78"/>
      <c r="BG425" s="78"/>
      <c r="BH425" s="78"/>
      <c r="BI425" s="78"/>
      <c r="BJ425" s="78"/>
      <c r="BK425" s="78"/>
      <c r="BL425" s="78"/>
      <c r="BM425" s="78"/>
      <c r="BN425" s="78"/>
      <c r="BO425" s="78"/>
      <c r="BP425" s="78"/>
      <c r="BQ425" s="78"/>
      <c r="BR425" s="78"/>
      <c r="BS425" s="78"/>
      <c r="BT425" s="78"/>
      <c r="BU425" s="78"/>
      <c r="BV425" s="78"/>
      <c r="BW425" s="78"/>
      <c r="BX425" s="78"/>
      <c r="BY425" s="78"/>
      <c r="BZ425" s="78"/>
      <c r="CA425" s="78"/>
      <c r="CB425" s="78"/>
      <c r="CC425" s="78"/>
      <c r="CD425" s="78"/>
      <c r="CE425" s="78"/>
      <c r="CF425" s="78"/>
      <c r="CG425" s="78"/>
      <c r="CH425" s="78"/>
      <c r="CI425" s="78"/>
      <c r="CJ425" s="78"/>
      <c r="CK425" s="78"/>
      <c r="CL425" s="78"/>
      <c r="CM425" s="78"/>
      <c r="CN425" s="78"/>
      <c r="CO425" s="78"/>
      <c r="CP425" s="78"/>
      <c r="CQ425" s="78"/>
      <c r="CR425" s="78"/>
      <c r="CS425" s="78"/>
      <c r="CT425" s="78"/>
      <c r="CU425" s="78"/>
      <c r="CV425" s="78"/>
      <c r="CW425" s="78"/>
      <c r="CX425" s="78"/>
      <c r="CY425" s="78"/>
      <c r="CZ425" s="78"/>
      <c r="DA425" s="78"/>
      <c r="DB425" s="78"/>
      <c r="DC425" s="78"/>
      <c r="DD425" s="78"/>
      <c r="DE425" s="78"/>
      <c r="DF425" s="78"/>
      <c r="DG425" s="78"/>
      <c r="DH425" s="78"/>
      <c r="DI425" s="78"/>
      <c r="DJ425" s="78"/>
      <c r="DK425" s="78"/>
      <c r="DL425" s="78"/>
      <c r="DM425" s="78"/>
      <c r="DN425" s="78"/>
      <c r="DO425" s="78"/>
      <c r="DP425" s="78"/>
      <c r="DQ425" s="78"/>
      <c r="DR425" s="78"/>
      <c r="DS425" s="78"/>
      <c r="DT425" s="78"/>
      <c r="DU425" s="78"/>
      <c r="DV425" s="78"/>
      <c r="DW425" s="78"/>
      <c r="DX425" s="78"/>
      <c r="DY425" s="78"/>
      <c r="DZ425" s="78"/>
      <c r="EA425" s="78"/>
      <c r="EB425" s="78"/>
      <c r="EC425" s="78"/>
      <c r="ED425" s="78"/>
      <c r="EE425" s="78"/>
      <c r="EF425" s="78"/>
      <c r="EG425" s="78"/>
      <c r="EH425" s="78"/>
      <c r="EI425" s="78"/>
      <c r="EJ425" s="78"/>
      <c r="EK425" s="78"/>
      <c r="EL425" s="78"/>
      <c r="EM425" s="78"/>
      <c r="EN425" s="78"/>
      <c r="EO425" s="78"/>
      <c r="EP425" s="78"/>
      <c r="EQ425" s="78"/>
      <c r="ER425" s="78"/>
      <c r="ES425" s="78"/>
      <c r="ET425" s="78"/>
      <c r="EU425" s="78"/>
      <c r="EV425" s="78"/>
      <c r="EW425" s="78"/>
      <c r="EX425" s="78"/>
      <c r="EY425" s="78"/>
      <c r="EZ425" s="78"/>
      <c r="FA425" s="78"/>
      <c r="FB425" s="78"/>
      <c r="FC425" s="78"/>
      <c r="FD425" s="78"/>
      <c r="FE425" s="78"/>
      <c r="FF425" s="78"/>
      <c r="FG425" s="78"/>
      <c r="FH425" s="78"/>
      <c r="FI425" s="78"/>
      <c r="FJ425" s="78"/>
      <c r="FK425" s="78"/>
      <c r="FL425" s="78"/>
      <c r="FM425" s="78"/>
      <c r="FN425" s="78"/>
      <c r="FO425" s="78"/>
      <c r="FP425" s="78"/>
      <c r="FQ425" s="78"/>
      <c r="FR425" s="78"/>
      <c r="FS425" s="78"/>
      <c r="FT425" s="79"/>
    </row>
    <row r="426" spans="2:176" ht="15.75" customHeight="1" x14ac:dyDescent="0.25">
      <c r="B426" s="414" t="s">
        <v>1515</v>
      </c>
      <c r="C426" s="417"/>
      <c r="D426" s="418"/>
      <c r="E426" s="418"/>
      <c r="F426" s="418"/>
      <c r="G426" s="418"/>
      <c r="H426" s="419"/>
      <c r="I426" s="62" t="s">
        <v>285</v>
      </c>
      <c r="J426" s="63"/>
      <c r="K426" s="63"/>
      <c r="L426" s="63"/>
      <c r="M426" s="63"/>
      <c r="N426" s="63"/>
      <c r="O426" s="63"/>
      <c r="P426" s="63"/>
      <c r="Q426" s="63"/>
      <c r="R426" s="64"/>
      <c r="S426" s="65"/>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c r="BR426" s="66"/>
      <c r="BS426" s="66"/>
      <c r="BT426" s="66"/>
      <c r="BU426" s="66"/>
      <c r="BV426" s="66"/>
      <c r="BW426" s="66"/>
      <c r="BX426" s="66"/>
      <c r="BY426" s="66"/>
      <c r="BZ426" s="66"/>
      <c r="CA426" s="66"/>
      <c r="CB426" s="66"/>
      <c r="CC426" s="66"/>
      <c r="CD426" s="66"/>
      <c r="CE426" s="66"/>
      <c r="CF426" s="66"/>
      <c r="CG426" s="66"/>
      <c r="CH426" s="66"/>
      <c r="CI426" s="66"/>
      <c r="CJ426" s="66"/>
      <c r="CK426" s="66"/>
      <c r="CL426" s="66"/>
      <c r="CM426" s="66"/>
      <c r="CN426" s="66"/>
      <c r="CO426" s="66"/>
      <c r="CP426" s="66"/>
      <c r="CQ426" s="66"/>
      <c r="CR426" s="66"/>
      <c r="CS426" s="66"/>
      <c r="CT426" s="66"/>
      <c r="CU426" s="66"/>
      <c r="CV426" s="66"/>
      <c r="CW426" s="66"/>
      <c r="CX426" s="66"/>
      <c r="CY426" s="66"/>
      <c r="CZ426" s="66"/>
      <c r="DA426" s="66"/>
      <c r="DB426" s="66"/>
      <c r="DC426" s="66"/>
      <c r="DD426" s="66"/>
      <c r="DE426" s="66"/>
      <c r="DF426" s="66"/>
      <c r="DG426" s="66"/>
      <c r="DH426" s="66"/>
      <c r="DI426" s="66"/>
      <c r="DJ426" s="66"/>
      <c r="DK426" s="66"/>
      <c r="DL426" s="66"/>
      <c r="DM426" s="66"/>
      <c r="DN426" s="66"/>
      <c r="DO426" s="66"/>
      <c r="DP426" s="66"/>
      <c r="DQ426" s="66"/>
      <c r="DR426" s="66"/>
      <c r="DS426" s="66"/>
      <c r="DT426" s="66"/>
      <c r="DU426" s="66"/>
      <c r="DV426" s="66"/>
      <c r="DW426" s="66"/>
      <c r="DX426" s="66"/>
      <c r="DY426" s="66"/>
      <c r="DZ426" s="66"/>
      <c r="EA426" s="66"/>
      <c r="EB426" s="66"/>
      <c r="EC426" s="66"/>
      <c r="ED426" s="66"/>
      <c r="EE426" s="66"/>
      <c r="EF426" s="66"/>
      <c r="EG426" s="66"/>
      <c r="EH426" s="66"/>
      <c r="EI426" s="66"/>
      <c r="EJ426" s="66"/>
      <c r="EK426" s="66"/>
      <c r="EL426" s="66"/>
      <c r="EM426" s="66"/>
      <c r="EN426" s="66"/>
      <c r="EO426" s="66"/>
      <c r="EP426" s="66"/>
      <c r="EQ426" s="66"/>
      <c r="ER426" s="66"/>
      <c r="ES426" s="66"/>
      <c r="ET426" s="66"/>
      <c r="EU426" s="66"/>
      <c r="EV426" s="66"/>
      <c r="EW426" s="66"/>
      <c r="EX426" s="66"/>
      <c r="EY426" s="66"/>
      <c r="EZ426" s="66"/>
      <c r="FA426" s="66"/>
      <c r="FB426" s="66"/>
      <c r="FC426" s="66"/>
      <c r="FD426" s="66"/>
      <c r="FE426" s="66"/>
      <c r="FF426" s="66"/>
      <c r="FG426" s="66"/>
      <c r="FH426" s="66"/>
      <c r="FI426" s="66"/>
      <c r="FJ426" s="66"/>
      <c r="FK426" s="66"/>
      <c r="FL426" s="66"/>
      <c r="FM426" s="66"/>
      <c r="FN426" s="66"/>
      <c r="FO426" s="66"/>
      <c r="FP426" s="66"/>
      <c r="FQ426" s="66"/>
      <c r="FR426" s="66"/>
      <c r="FS426" s="66"/>
      <c r="FT426" s="67"/>
    </row>
    <row r="427" spans="2:176" ht="15.75" customHeight="1" x14ac:dyDescent="0.25">
      <c r="B427" s="415"/>
      <c r="C427" s="420"/>
      <c r="D427" s="421"/>
      <c r="E427" s="421"/>
      <c r="F427" s="421"/>
      <c r="G427" s="421"/>
      <c r="H427" s="422"/>
      <c r="I427" s="68" t="s">
        <v>287</v>
      </c>
      <c r="J427" s="69"/>
      <c r="K427" s="69"/>
      <c r="L427" s="69"/>
      <c r="M427" s="69"/>
      <c r="N427" s="69"/>
      <c r="O427" s="69"/>
      <c r="P427" s="69"/>
      <c r="Q427" s="69"/>
      <c r="R427" s="70"/>
      <c r="S427" s="71"/>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c r="CD427" s="72"/>
      <c r="CE427" s="72"/>
      <c r="CF427" s="72"/>
      <c r="CG427" s="72"/>
      <c r="CH427" s="72"/>
      <c r="CI427" s="72"/>
      <c r="CJ427" s="72"/>
      <c r="CK427" s="72"/>
      <c r="CL427" s="72"/>
      <c r="CM427" s="72"/>
      <c r="CN427" s="72"/>
      <c r="CO427" s="72"/>
      <c r="CP427" s="72"/>
      <c r="CQ427" s="72"/>
      <c r="CR427" s="72"/>
      <c r="CS427" s="72"/>
      <c r="CT427" s="72"/>
      <c r="CU427" s="72"/>
      <c r="CV427" s="72"/>
      <c r="CW427" s="72"/>
      <c r="CX427" s="72"/>
      <c r="CY427" s="72"/>
      <c r="CZ427" s="72"/>
      <c r="DA427" s="72"/>
      <c r="DB427" s="72"/>
      <c r="DC427" s="72"/>
      <c r="DD427" s="72"/>
      <c r="DE427" s="72"/>
      <c r="DF427" s="72"/>
      <c r="DG427" s="72"/>
      <c r="DH427" s="72"/>
      <c r="DI427" s="72"/>
      <c r="DJ427" s="72"/>
      <c r="DK427" s="72"/>
      <c r="DL427" s="72"/>
      <c r="DM427" s="72"/>
      <c r="DN427" s="72"/>
      <c r="DO427" s="72"/>
      <c r="DP427" s="72"/>
      <c r="DQ427" s="72"/>
      <c r="DR427" s="72"/>
      <c r="DS427" s="72"/>
      <c r="DT427" s="72"/>
      <c r="DU427" s="72"/>
      <c r="DV427" s="72"/>
      <c r="DW427" s="72"/>
      <c r="DX427" s="72"/>
      <c r="DY427" s="72"/>
      <c r="DZ427" s="72"/>
      <c r="EA427" s="72"/>
      <c r="EB427" s="72"/>
      <c r="EC427" s="72"/>
      <c r="ED427" s="72"/>
      <c r="EE427" s="72"/>
      <c r="EF427" s="72"/>
      <c r="EG427" s="72"/>
      <c r="EH427" s="72"/>
      <c r="EI427" s="72"/>
      <c r="EJ427" s="72"/>
      <c r="EK427" s="72"/>
      <c r="EL427" s="72"/>
      <c r="EM427" s="72"/>
      <c r="EN427" s="72"/>
      <c r="EO427" s="72"/>
      <c r="EP427" s="72"/>
      <c r="EQ427" s="72"/>
      <c r="ER427" s="72"/>
      <c r="ES427" s="72"/>
      <c r="ET427" s="72"/>
      <c r="EU427" s="72"/>
      <c r="EV427" s="72"/>
      <c r="EW427" s="72"/>
      <c r="EX427" s="72"/>
      <c r="EY427" s="72"/>
      <c r="EZ427" s="72"/>
      <c r="FA427" s="72"/>
      <c r="FB427" s="72"/>
      <c r="FC427" s="72"/>
      <c r="FD427" s="72"/>
      <c r="FE427" s="72"/>
      <c r="FF427" s="72"/>
      <c r="FG427" s="72"/>
      <c r="FH427" s="72"/>
      <c r="FI427" s="72"/>
      <c r="FJ427" s="72"/>
      <c r="FK427" s="72"/>
      <c r="FL427" s="72"/>
      <c r="FM427" s="72"/>
      <c r="FN427" s="72"/>
      <c r="FO427" s="72"/>
      <c r="FP427" s="72"/>
      <c r="FQ427" s="72"/>
      <c r="FR427" s="72"/>
      <c r="FS427" s="72"/>
      <c r="FT427" s="73"/>
    </row>
    <row r="428" spans="2:176" ht="15.75" customHeight="1" x14ac:dyDescent="0.25">
      <c r="B428" s="415"/>
      <c r="C428" s="420"/>
      <c r="D428" s="421"/>
      <c r="E428" s="421"/>
      <c r="F428" s="421"/>
      <c r="G428" s="421"/>
      <c r="H428" s="422"/>
      <c r="I428" s="68" t="s">
        <v>288</v>
      </c>
      <c r="J428" s="69"/>
      <c r="K428" s="69"/>
      <c r="L428" s="69"/>
      <c r="M428" s="69"/>
      <c r="N428" s="69"/>
      <c r="O428" s="69"/>
      <c r="P428" s="69"/>
      <c r="Q428" s="69"/>
      <c r="R428" s="70"/>
      <c r="S428" s="71"/>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c r="CD428" s="72"/>
      <c r="CE428" s="72"/>
      <c r="CF428" s="72"/>
      <c r="CG428" s="72"/>
      <c r="CH428" s="72"/>
      <c r="CI428" s="72"/>
      <c r="CJ428" s="72"/>
      <c r="CK428" s="72"/>
      <c r="CL428" s="72"/>
      <c r="CM428" s="72"/>
      <c r="CN428" s="72"/>
      <c r="CO428" s="72"/>
      <c r="CP428" s="72"/>
      <c r="CQ428" s="72"/>
      <c r="CR428" s="72"/>
      <c r="CS428" s="72"/>
      <c r="CT428" s="72"/>
      <c r="CU428" s="72"/>
      <c r="CV428" s="72"/>
      <c r="CW428" s="72"/>
      <c r="CX428" s="72"/>
      <c r="CY428" s="72"/>
      <c r="CZ428" s="72"/>
      <c r="DA428" s="72"/>
      <c r="DB428" s="72"/>
      <c r="DC428" s="72"/>
      <c r="DD428" s="72"/>
      <c r="DE428" s="72"/>
      <c r="DF428" s="72"/>
      <c r="DG428" s="72"/>
      <c r="DH428" s="72"/>
      <c r="DI428" s="72"/>
      <c r="DJ428" s="72"/>
      <c r="DK428" s="72"/>
      <c r="DL428" s="72"/>
      <c r="DM428" s="72"/>
      <c r="DN428" s="72"/>
      <c r="DO428" s="72"/>
      <c r="DP428" s="72"/>
      <c r="DQ428" s="72"/>
      <c r="DR428" s="72"/>
      <c r="DS428" s="72"/>
      <c r="DT428" s="72"/>
      <c r="DU428" s="72"/>
      <c r="DV428" s="72"/>
      <c r="DW428" s="72"/>
      <c r="DX428" s="72"/>
      <c r="DY428" s="72"/>
      <c r="DZ428" s="72"/>
      <c r="EA428" s="72"/>
      <c r="EB428" s="72"/>
      <c r="EC428" s="72"/>
      <c r="ED428" s="72"/>
      <c r="EE428" s="72"/>
      <c r="EF428" s="72"/>
      <c r="EG428" s="72"/>
      <c r="EH428" s="72"/>
      <c r="EI428" s="72"/>
      <c r="EJ428" s="72"/>
      <c r="EK428" s="72"/>
      <c r="EL428" s="72"/>
      <c r="EM428" s="72"/>
      <c r="EN428" s="72"/>
      <c r="EO428" s="72"/>
      <c r="EP428" s="72"/>
      <c r="EQ428" s="72"/>
      <c r="ER428" s="72"/>
      <c r="ES428" s="72"/>
      <c r="ET428" s="72"/>
      <c r="EU428" s="72"/>
      <c r="EV428" s="72"/>
      <c r="EW428" s="72"/>
      <c r="EX428" s="72"/>
      <c r="EY428" s="72"/>
      <c r="EZ428" s="72"/>
      <c r="FA428" s="72"/>
      <c r="FB428" s="72"/>
      <c r="FC428" s="72"/>
      <c r="FD428" s="72"/>
      <c r="FE428" s="72"/>
      <c r="FF428" s="72"/>
      <c r="FG428" s="72"/>
      <c r="FH428" s="72"/>
      <c r="FI428" s="72"/>
      <c r="FJ428" s="72"/>
      <c r="FK428" s="72"/>
      <c r="FL428" s="72"/>
      <c r="FM428" s="72"/>
      <c r="FN428" s="72"/>
      <c r="FO428" s="72"/>
      <c r="FP428" s="72"/>
      <c r="FQ428" s="72"/>
      <c r="FR428" s="72"/>
      <c r="FS428" s="72"/>
      <c r="FT428" s="73"/>
    </row>
    <row r="429" spans="2:176" ht="15.75" customHeight="1" thickBot="1" x14ac:dyDescent="0.3">
      <c r="B429" s="416"/>
      <c r="C429" s="423"/>
      <c r="D429" s="424"/>
      <c r="E429" s="424"/>
      <c r="F429" s="424"/>
      <c r="G429" s="424"/>
      <c r="H429" s="425"/>
      <c r="I429" s="74" t="s">
        <v>289</v>
      </c>
      <c r="J429" s="75"/>
      <c r="K429" s="75"/>
      <c r="L429" s="75"/>
      <c r="M429" s="75"/>
      <c r="N429" s="75"/>
      <c r="O429" s="75"/>
      <c r="P429" s="75"/>
      <c r="Q429" s="75"/>
      <c r="R429" s="76"/>
      <c r="S429" s="77"/>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78"/>
      <c r="AQ429" s="78"/>
      <c r="AR429" s="78"/>
      <c r="AS429" s="78"/>
      <c r="AT429" s="78"/>
      <c r="AU429" s="78"/>
      <c r="AV429" s="78"/>
      <c r="AW429" s="78"/>
      <c r="AX429" s="78"/>
      <c r="AY429" s="78"/>
      <c r="AZ429" s="78"/>
      <c r="BA429" s="78"/>
      <c r="BB429" s="78"/>
      <c r="BC429" s="78"/>
      <c r="BD429" s="78"/>
      <c r="BE429" s="78"/>
      <c r="BF429" s="78"/>
      <c r="BG429" s="78"/>
      <c r="BH429" s="78"/>
      <c r="BI429" s="78"/>
      <c r="BJ429" s="78"/>
      <c r="BK429" s="78"/>
      <c r="BL429" s="78"/>
      <c r="BM429" s="78"/>
      <c r="BN429" s="78"/>
      <c r="BO429" s="78"/>
      <c r="BP429" s="78"/>
      <c r="BQ429" s="78"/>
      <c r="BR429" s="78"/>
      <c r="BS429" s="78"/>
      <c r="BT429" s="78"/>
      <c r="BU429" s="78"/>
      <c r="BV429" s="78"/>
      <c r="BW429" s="78"/>
      <c r="BX429" s="78"/>
      <c r="BY429" s="78"/>
      <c r="BZ429" s="78"/>
      <c r="CA429" s="78"/>
      <c r="CB429" s="78"/>
      <c r="CC429" s="78"/>
      <c r="CD429" s="78"/>
      <c r="CE429" s="78"/>
      <c r="CF429" s="78"/>
      <c r="CG429" s="78"/>
      <c r="CH429" s="78"/>
      <c r="CI429" s="78"/>
      <c r="CJ429" s="78"/>
      <c r="CK429" s="78"/>
      <c r="CL429" s="78"/>
      <c r="CM429" s="78"/>
      <c r="CN429" s="78"/>
      <c r="CO429" s="78"/>
      <c r="CP429" s="78"/>
      <c r="CQ429" s="78"/>
      <c r="CR429" s="78"/>
      <c r="CS429" s="78"/>
      <c r="CT429" s="78"/>
      <c r="CU429" s="78"/>
      <c r="CV429" s="78"/>
      <c r="CW429" s="78"/>
      <c r="CX429" s="78"/>
      <c r="CY429" s="78"/>
      <c r="CZ429" s="78"/>
      <c r="DA429" s="78"/>
      <c r="DB429" s="78"/>
      <c r="DC429" s="78"/>
      <c r="DD429" s="78"/>
      <c r="DE429" s="78"/>
      <c r="DF429" s="78"/>
      <c r="DG429" s="78"/>
      <c r="DH429" s="78"/>
      <c r="DI429" s="78"/>
      <c r="DJ429" s="78"/>
      <c r="DK429" s="78"/>
      <c r="DL429" s="78"/>
      <c r="DM429" s="78"/>
      <c r="DN429" s="78"/>
      <c r="DO429" s="78"/>
      <c r="DP429" s="78"/>
      <c r="DQ429" s="78"/>
      <c r="DR429" s="78"/>
      <c r="DS429" s="78"/>
      <c r="DT429" s="78"/>
      <c r="DU429" s="78"/>
      <c r="DV429" s="78"/>
      <c r="DW429" s="78"/>
      <c r="DX429" s="78"/>
      <c r="DY429" s="78"/>
      <c r="DZ429" s="78"/>
      <c r="EA429" s="78"/>
      <c r="EB429" s="78"/>
      <c r="EC429" s="78"/>
      <c r="ED429" s="78"/>
      <c r="EE429" s="78"/>
      <c r="EF429" s="78"/>
      <c r="EG429" s="78"/>
      <c r="EH429" s="78"/>
      <c r="EI429" s="78"/>
      <c r="EJ429" s="78"/>
      <c r="EK429" s="78"/>
      <c r="EL429" s="78"/>
      <c r="EM429" s="78"/>
      <c r="EN429" s="78"/>
      <c r="EO429" s="78"/>
      <c r="EP429" s="78"/>
      <c r="EQ429" s="78"/>
      <c r="ER429" s="78"/>
      <c r="ES429" s="78"/>
      <c r="ET429" s="78"/>
      <c r="EU429" s="78"/>
      <c r="EV429" s="78"/>
      <c r="EW429" s="78"/>
      <c r="EX429" s="78"/>
      <c r="EY429" s="78"/>
      <c r="EZ429" s="78"/>
      <c r="FA429" s="78"/>
      <c r="FB429" s="78"/>
      <c r="FC429" s="78"/>
      <c r="FD429" s="78"/>
      <c r="FE429" s="78"/>
      <c r="FF429" s="78"/>
      <c r="FG429" s="78"/>
      <c r="FH429" s="78"/>
      <c r="FI429" s="78"/>
      <c r="FJ429" s="78"/>
      <c r="FK429" s="78"/>
      <c r="FL429" s="78"/>
      <c r="FM429" s="78"/>
      <c r="FN429" s="78"/>
      <c r="FO429" s="78"/>
      <c r="FP429" s="78"/>
      <c r="FQ429" s="78"/>
      <c r="FR429" s="78"/>
      <c r="FS429" s="78"/>
      <c r="FT429" s="79"/>
    </row>
    <row r="430" spans="2:176" ht="15.75" customHeight="1" x14ac:dyDescent="0.25">
      <c r="B430" s="414" t="s">
        <v>1516</v>
      </c>
      <c r="C430" s="417"/>
      <c r="D430" s="418"/>
      <c r="E430" s="418"/>
      <c r="F430" s="418"/>
      <c r="G430" s="418"/>
      <c r="H430" s="419"/>
      <c r="I430" s="62" t="s">
        <v>285</v>
      </c>
      <c r="J430" s="63"/>
      <c r="K430" s="63"/>
      <c r="L430" s="63"/>
      <c r="M430" s="63"/>
      <c r="N430" s="63"/>
      <c r="O430" s="63"/>
      <c r="P430" s="63"/>
      <c r="Q430" s="63"/>
      <c r="R430" s="64"/>
      <c r="S430" s="65"/>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6"/>
      <c r="CZ430" s="66"/>
      <c r="DA430" s="66"/>
      <c r="DB430" s="66"/>
      <c r="DC430" s="66"/>
      <c r="DD430" s="66"/>
      <c r="DE430" s="66"/>
      <c r="DF430" s="66"/>
      <c r="DG430" s="66"/>
      <c r="DH430" s="66"/>
      <c r="DI430" s="66"/>
      <c r="DJ430" s="66"/>
      <c r="DK430" s="66"/>
      <c r="DL430" s="66"/>
      <c r="DM430" s="66"/>
      <c r="DN430" s="66"/>
      <c r="DO430" s="66"/>
      <c r="DP430" s="66"/>
      <c r="DQ430" s="66"/>
      <c r="DR430" s="66"/>
      <c r="DS430" s="66"/>
      <c r="DT430" s="66"/>
      <c r="DU430" s="66"/>
      <c r="DV430" s="66"/>
      <c r="DW430" s="66"/>
      <c r="DX430" s="66"/>
      <c r="DY430" s="66"/>
      <c r="DZ430" s="66"/>
      <c r="EA430" s="66"/>
      <c r="EB430" s="66"/>
      <c r="EC430" s="66"/>
      <c r="ED430" s="66"/>
      <c r="EE430" s="66"/>
      <c r="EF430" s="66"/>
      <c r="EG430" s="66"/>
      <c r="EH430" s="66"/>
      <c r="EI430" s="66"/>
      <c r="EJ430" s="66"/>
      <c r="EK430" s="66"/>
      <c r="EL430" s="66"/>
      <c r="EM430" s="66"/>
      <c r="EN430" s="66"/>
      <c r="EO430" s="66"/>
      <c r="EP430" s="66"/>
      <c r="EQ430" s="66"/>
      <c r="ER430" s="66"/>
      <c r="ES430" s="66"/>
      <c r="ET430" s="66"/>
      <c r="EU430" s="66"/>
      <c r="EV430" s="66"/>
      <c r="EW430" s="66"/>
      <c r="EX430" s="66"/>
      <c r="EY430" s="66"/>
      <c r="EZ430" s="66"/>
      <c r="FA430" s="66"/>
      <c r="FB430" s="66"/>
      <c r="FC430" s="66"/>
      <c r="FD430" s="66"/>
      <c r="FE430" s="66"/>
      <c r="FF430" s="66"/>
      <c r="FG430" s="66"/>
      <c r="FH430" s="66"/>
      <c r="FI430" s="66"/>
      <c r="FJ430" s="66"/>
      <c r="FK430" s="66"/>
      <c r="FL430" s="66"/>
      <c r="FM430" s="66"/>
      <c r="FN430" s="66"/>
      <c r="FO430" s="66"/>
      <c r="FP430" s="66"/>
      <c r="FQ430" s="66"/>
      <c r="FR430" s="66"/>
      <c r="FS430" s="66"/>
      <c r="FT430" s="67"/>
    </row>
    <row r="431" spans="2:176" ht="15.75" customHeight="1" x14ac:dyDescent="0.25">
      <c r="B431" s="415"/>
      <c r="C431" s="420"/>
      <c r="D431" s="421"/>
      <c r="E431" s="421"/>
      <c r="F431" s="421"/>
      <c r="G431" s="421"/>
      <c r="H431" s="422"/>
      <c r="I431" s="68" t="s">
        <v>287</v>
      </c>
      <c r="J431" s="69"/>
      <c r="K431" s="69"/>
      <c r="L431" s="69"/>
      <c r="M431" s="69"/>
      <c r="N431" s="69"/>
      <c r="O431" s="69"/>
      <c r="P431" s="69"/>
      <c r="Q431" s="69"/>
      <c r="R431" s="70"/>
      <c r="S431" s="71"/>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c r="CD431" s="72"/>
      <c r="CE431" s="72"/>
      <c r="CF431" s="72"/>
      <c r="CG431" s="72"/>
      <c r="CH431" s="72"/>
      <c r="CI431" s="72"/>
      <c r="CJ431" s="72"/>
      <c r="CK431" s="72"/>
      <c r="CL431" s="72"/>
      <c r="CM431" s="72"/>
      <c r="CN431" s="72"/>
      <c r="CO431" s="72"/>
      <c r="CP431" s="72"/>
      <c r="CQ431" s="72"/>
      <c r="CR431" s="72"/>
      <c r="CS431" s="72"/>
      <c r="CT431" s="72"/>
      <c r="CU431" s="72"/>
      <c r="CV431" s="72"/>
      <c r="CW431" s="72"/>
      <c r="CX431" s="72"/>
      <c r="CY431" s="72"/>
      <c r="CZ431" s="72"/>
      <c r="DA431" s="72"/>
      <c r="DB431" s="72"/>
      <c r="DC431" s="72"/>
      <c r="DD431" s="72"/>
      <c r="DE431" s="72"/>
      <c r="DF431" s="72"/>
      <c r="DG431" s="72"/>
      <c r="DH431" s="72"/>
      <c r="DI431" s="72"/>
      <c r="DJ431" s="72"/>
      <c r="DK431" s="72"/>
      <c r="DL431" s="72"/>
      <c r="DM431" s="72"/>
      <c r="DN431" s="72"/>
      <c r="DO431" s="72"/>
      <c r="DP431" s="72"/>
      <c r="DQ431" s="72"/>
      <c r="DR431" s="72"/>
      <c r="DS431" s="72"/>
      <c r="DT431" s="72"/>
      <c r="DU431" s="72"/>
      <c r="DV431" s="72"/>
      <c r="DW431" s="72"/>
      <c r="DX431" s="72"/>
      <c r="DY431" s="72"/>
      <c r="DZ431" s="72"/>
      <c r="EA431" s="72"/>
      <c r="EB431" s="72"/>
      <c r="EC431" s="72"/>
      <c r="ED431" s="72"/>
      <c r="EE431" s="72"/>
      <c r="EF431" s="72"/>
      <c r="EG431" s="72"/>
      <c r="EH431" s="72"/>
      <c r="EI431" s="72"/>
      <c r="EJ431" s="72"/>
      <c r="EK431" s="72"/>
      <c r="EL431" s="72"/>
      <c r="EM431" s="72"/>
      <c r="EN431" s="72"/>
      <c r="EO431" s="72"/>
      <c r="EP431" s="72"/>
      <c r="EQ431" s="72"/>
      <c r="ER431" s="72"/>
      <c r="ES431" s="72"/>
      <c r="ET431" s="72"/>
      <c r="EU431" s="72"/>
      <c r="EV431" s="72"/>
      <c r="EW431" s="72"/>
      <c r="EX431" s="72"/>
      <c r="EY431" s="72"/>
      <c r="EZ431" s="72"/>
      <c r="FA431" s="72"/>
      <c r="FB431" s="72"/>
      <c r="FC431" s="72"/>
      <c r="FD431" s="72"/>
      <c r="FE431" s="72"/>
      <c r="FF431" s="72"/>
      <c r="FG431" s="72"/>
      <c r="FH431" s="72"/>
      <c r="FI431" s="72"/>
      <c r="FJ431" s="72"/>
      <c r="FK431" s="72"/>
      <c r="FL431" s="72"/>
      <c r="FM431" s="72"/>
      <c r="FN431" s="72"/>
      <c r="FO431" s="72"/>
      <c r="FP431" s="72"/>
      <c r="FQ431" s="72"/>
      <c r="FR431" s="72"/>
      <c r="FS431" s="72"/>
      <c r="FT431" s="73"/>
    </row>
    <row r="432" spans="2:176" ht="15.75" customHeight="1" x14ac:dyDescent="0.25">
      <c r="B432" s="415"/>
      <c r="C432" s="420"/>
      <c r="D432" s="421"/>
      <c r="E432" s="421"/>
      <c r="F432" s="421"/>
      <c r="G432" s="421"/>
      <c r="H432" s="422"/>
      <c r="I432" s="68" t="s">
        <v>288</v>
      </c>
      <c r="J432" s="69"/>
      <c r="K432" s="69"/>
      <c r="L432" s="69"/>
      <c r="M432" s="69"/>
      <c r="N432" s="69"/>
      <c r="O432" s="69"/>
      <c r="P432" s="69"/>
      <c r="Q432" s="69"/>
      <c r="R432" s="70"/>
      <c r="S432" s="71"/>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c r="CD432" s="72"/>
      <c r="CE432" s="72"/>
      <c r="CF432" s="72"/>
      <c r="CG432" s="72"/>
      <c r="CH432" s="72"/>
      <c r="CI432" s="72"/>
      <c r="CJ432" s="72"/>
      <c r="CK432" s="72"/>
      <c r="CL432" s="72"/>
      <c r="CM432" s="72"/>
      <c r="CN432" s="72"/>
      <c r="CO432" s="72"/>
      <c r="CP432" s="72"/>
      <c r="CQ432" s="72"/>
      <c r="CR432" s="72"/>
      <c r="CS432" s="72"/>
      <c r="CT432" s="72"/>
      <c r="CU432" s="72"/>
      <c r="CV432" s="72"/>
      <c r="CW432" s="72"/>
      <c r="CX432" s="72"/>
      <c r="CY432" s="72"/>
      <c r="CZ432" s="72"/>
      <c r="DA432" s="72"/>
      <c r="DB432" s="72"/>
      <c r="DC432" s="72"/>
      <c r="DD432" s="72"/>
      <c r="DE432" s="72"/>
      <c r="DF432" s="72"/>
      <c r="DG432" s="72"/>
      <c r="DH432" s="72"/>
      <c r="DI432" s="72"/>
      <c r="DJ432" s="72"/>
      <c r="DK432" s="72"/>
      <c r="DL432" s="72"/>
      <c r="DM432" s="72"/>
      <c r="DN432" s="72"/>
      <c r="DO432" s="72"/>
      <c r="DP432" s="72"/>
      <c r="DQ432" s="72"/>
      <c r="DR432" s="72"/>
      <c r="DS432" s="72"/>
      <c r="DT432" s="72"/>
      <c r="DU432" s="72"/>
      <c r="DV432" s="72"/>
      <c r="DW432" s="72"/>
      <c r="DX432" s="72"/>
      <c r="DY432" s="72"/>
      <c r="DZ432" s="72"/>
      <c r="EA432" s="72"/>
      <c r="EB432" s="72"/>
      <c r="EC432" s="72"/>
      <c r="ED432" s="72"/>
      <c r="EE432" s="72"/>
      <c r="EF432" s="72"/>
      <c r="EG432" s="72"/>
      <c r="EH432" s="72"/>
      <c r="EI432" s="72"/>
      <c r="EJ432" s="72"/>
      <c r="EK432" s="72"/>
      <c r="EL432" s="72"/>
      <c r="EM432" s="72"/>
      <c r="EN432" s="72"/>
      <c r="EO432" s="72"/>
      <c r="EP432" s="72"/>
      <c r="EQ432" s="72"/>
      <c r="ER432" s="72"/>
      <c r="ES432" s="72"/>
      <c r="ET432" s="72"/>
      <c r="EU432" s="72"/>
      <c r="EV432" s="72"/>
      <c r="EW432" s="72"/>
      <c r="EX432" s="72"/>
      <c r="EY432" s="72"/>
      <c r="EZ432" s="72"/>
      <c r="FA432" s="72"/>
      <c r="FB432" s="72"/>
      <c r="FC432" s="72"/>
      <c r="FD432" s="72"/>
      <c r="FE432" s="72"/>
      <c r="FF432" s="72"/>
      <c r="FG432" s="72"/>
      <c r="FH432" s="72"/>
      <c r="FI432" s="72"/>
      <c r="FJ432" s="72"/>
      <c r="FK432" s="72"/>
      <c r="FL432" s="72"/>
      <c r="FM432" s="72"/>
      <c r="FN432" s="72"/>
      <c r="FO432" s="72"/>
      <c r="FP432" s="72"/>
      <c r="FQ432" s="72"/>
      <c r="FR432" s="72"/>
      <c r="FS432" s="72"/>
      <c r="FT432" s="73"/>
    </row>
    <row r="433" spans="2:176" ht="15.75" customHeight="1" thickBot="1" x14ac:dyDescent="0.3">
      <c r="B433" s="416"/>
      <c r="C433" s="423"/>
      <c r="D433" s="424"/>
      <c r="E433" s="424"/>
      <c r="F433" s="424"/>
      <c r="G433" s="424"/>
      <c r="H433" s="425"/>
      <c r="I433" s="74" t="s">
        <v>289</v>
      </c>
      <c r="J433" s="75"/>
      <c r="K433" s="75"/>
      <c r="L433" s="75"/>
      <c r="M433" s="75"/>
      <c r="N433" s="75"/>
      <c r="O433" s="75"/>
      <c r="P433" s="75"/>
      <c r="Q433" s="75"/>
      <c r="R433" s="76"/>
      <c r="S433" s="77"/>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8"/>
      <c r="AR433" s="78"/>
      <c r="AS433" s="78"/>
      <c r="AT433" s="78"/>
      <c r="AU433" s="78"/>
      <c r="AV433" s="78"/>
      <c r="AW433" s="78"/>
      <c r="AX433" s="78"/>
      <c r="AY433" s="78"/>
      <c r="AZ433" s="78"/>
      <c r="BA433" s="78"/>
      <c r="BB433" s="78"/>
      <c r="BC433" s="78"/>
      <c r="BD433" s="78"/>
      <c r="BE433" s="78"/>
      <c r="BF433" s="78"/>
      <c r="BG433" s="78"/>
      <c r="BH433" s="78"/>
      <c r="BI433" s="78"/>
      <c r="BJ433" s="78"/>
      <c r="BK433" s="78"/>
      <c r="BL433" s="78"/>
      <c r="BM433" s="78"/>
      <c r="BN433" s="78"/>
      <c r="BO433" s="78"/>
      <c r="BP433" s="78"/>
      <c r="BQ433" s="78"/>
      <c r="BR433" s="78"/>
      <c r="BS433" s="78"/>
      <c r="BT433" s="78"/>
      <c r="BU433" s="78"/>
      <c r="BV433" s="78"/>
      <c r="BW433" s="78"/>
      <c r="BX433" s="78"/>
      <c r="BY433" s="78"/>
      <c r="BZ433" s="78"/>
      <c r="CA433" s="78"/>
      <c r="CB433" s="78"/>
      <c r="CC433" s="78"/>
      <c r="CD433" s="78"/>
      <c r="CE433" s="78"/>
      <c r="CF433" s="78"/>
      <c r="CG433" s="78"/>
      <c r="CH433" s="78"/>
      <c r="CI433" s="78"/>
      <c r="CJ433" s="78"/>
      <c r="CK433" s="78"/>
      <c r="CL433" s="78"/>
      <c r="CM433" s="78"/>
      <c r="CN433" s="78"/>
      <c r="CO433" s="78"/>
      <c r="CP433" s="78"/>
      <c r="CQ433" s="78"/>
      <c r="CR433" s="78"/>
      <c r="CS433" s="78"/>
      <c r="CT433" s="78"/>
      <c r="CU433" s="78"/>
      <c r="CV433" s="78"/>
      <c r="CW433" s="78"/>
      <c r="CX433" s="78"/>
      <c r="CY433" s="78"/>
      <c r="CZ433" s="78"/>
      <c r="DA433" s="78"/>
      <c r="DB433" s="78"/>
      <c r="DC433" s="78"/>
      <c r="DD433" s="78"/>
      <c r="DE433" s="78"/>
      <c r="DF433" s="78"/>
      <c r="DG433" s="78"/>
      <c r="DH433" s="78"/>
      <c r="DI433" s="78"/>
      <c r="DJ433" s="78"/>
      <c r="DK433" s="78"/>
      <c r="DL433" s="78"/>
      <c r="DM433" s="78"/>
      <c r="DN433" s="78"/>
      <c r="DO433" s="78"/>
      <c r="DP433" s="78"/>
      <c r="DQ433" s="78"/>
      <c r="DR433" s="78"/>
      <c r="DS433" s="78"/>
      <c r="DT433" s="78"/>
      <c r="DU433" s="78"/>
      <c r="DV433" s="78"/>
      <c r="DW433" s="78"/>
      <c r="DX433" s="78"/>
      <c r="DY433" s="78"/>
      <c r="DZ433" s="78"/>
      <c r="EA433" s="78"/>
      <c r="EB433" s="78"/>
      <c r="EC433" s="78"/>
      <c r="ED433" s="78"/>
      <c r="EE433" s="78"/>
      <c r="EF433" s="78"/>
      <c r="EG433" s="78"/>
      <c r="EH433" s="78"/>
      <c r="EI433" s="78"/>
      <c r="EJ433" s="78"/>
      <c r="EK433" s="78"/>
      <c r="EL433" s="78"/>
      <c r="EM433" s="78"/>
      <c r="EN433" s="78"/>
      <c r="EO433" s="78"/>
      <c r="EP433" s="78"/>
      <c r="EQ433" s="78"/>
      <c r="ER433" s="78"/>
      <c r="ES433" s="78"/>
      <c r="ET433" s="78"/>
      <c r="EU433" s="78"/>
      <c r="EV433" s="78"/>
      <c r="EW433" s="78"/>
      <c r="EX433" s="78"/>
      <c r="EY433" s="78"/>
      <c r="EZ433" s="78"/>
      <c r="FA433" s="78"/>
      <c r="FB433" s="78"/>
      <c r="FC433" s="78"/>
      <c r="FD433" s="78"/>
      <c r="FE433" s="78"/>
      <c r="FF433" s="78"/>
      <c r="FG433" s="78"/>
      <c r="FH433" s="78"/>
      <c r="FI433" s="78"/>
      <c r="FJ433" s="78"/>
      <c r="FK433" s="78"/>
      <c r="FL433" s="78"/>
      <c r="FM433" s="78"/>
      <c r="FN433" s="78"/>
      <c r="FO433" s="78"/>
      <c r="FP433" s="78"/>
      <c r="FQ433" s="78"/>
      <c r="FR433" s="78"/>
      <c r="FS433" s="78"/>
      <c r="FT433" s="79"/>
    </row>
    <row r="434" spans="2:176" ht="15.75" customHeight="1" x14ac:dyDescent="0.25">
      <c r="B434" s="414" t="s">
        <v>1517</v>
      </c>
      <c r="C434" s="417"/>
      <c r="D434" s="418"/>
      <c r="E434" s="418"/>
      <c r="F434" s="418"/>
      <c r="G434" s="418"/>
      <c r="H434" s="419"/>
      <c r="I434" s="62" t="s">
        <v>285</v>
      </c>
      <c r="J434" s="63"/>
      <c r="K434" s="63"/>
      <c r="L434" s="63"/>
      <c r="M434" s="63"/>
      <c r="N434" s="63"/>
      <c r="O434" s="63"/>
      <c r="P434" s="63"/>
      <c r="Q434" s="63"/>
      <c r="R434" s="64"/>
      <c r="S434" s="65"/>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66"/>
      <c r="CS434" s="66"/>
      <c r="CT434" s="66"/>
      <c r="CU434" s="66"/>
      <c r="CV434" s="66"/>
      <c r="CW434" s="66"/>
      <c r="CX434" s="66"/>
      <c r="CY434" s="66"/>
      <c r="CZ434" s="66"/>
      <c r="DA434" s="66"/>
      <c r="DB434" s="66"/>
      <c r="DC434" s="66"/>
      <c r="DD434" s="66"/>
      <c r="DE434" s="66"/>
      <c r="DF434" s="66"/>
      <c r="DG434" s="66"/>
      <c r="DH434" s="66"/>
      <c r="DI434" s="66"/>
      <c r="DJ434" s="66"/>
      <c r="DK434" s="66"/>
      <c r="DL434" s="66"/>
      <c r="DM434" s="66"/>
      <c r="DN434" s="66"/>
      <c r="DO434" s="66"/>
      <c r="DP434" s="66"/>
      <c r="DQ434" s="66"/>
      <c r="DR434" s="66"/>
      <c r="DS434" s="66"/>
      <c r="DT434" s="66"/>
      <c r="DU434" s="66"/>
      <c r="DV434" s="66"/>
      <c r="DW434" s="66"/>
      <c r="DX434" s="66"/>
      <c r="DY434" s="66"/>
      <c r="DZ434" s="66"/>
      <c r="EA434" s="66"/>
      <c r="EB434" s="66"/>
      <c r="EC434" s="66"/>
      <c r="ED434" s="66"/>
      <c r="EE434" s="66"/>
      <c r="EF434" s="66"/>
      <c r="EG434" s="66"/>
      <c r="EH434" s="66"/>
      <c r="EI434" s="66"/>
      <c r="EJ434" s="66"/>
      <c r="EK434" s="66"/>
      <c r="EL434" s="66"/>
      <c r="EM434" s="66"/>
      <c r="EN434" s="66"/>
      <c r="EO434" s="66"/>
      <c r="EP434" s="66"/>
      <c r="EQ434" s="66"/>
      <c r="ER434" s="66"/>
      <c r="ES434" s="66"/>
      <c r="ET434" s="66"/>
      <c r="EU434" s="66"/>
      <c r="EV434" s="66"/>
      <c r="EW434" s="66"/>
      <c r="EX434" s="66"/>
      <c r="EY434" s="66"/>
      <c r="EZ434" s="66"/>
      <c r="FA434" s="66"/>
      <c r="FB434" s="66"/>
      <c r="FC434" s="66"/>
      <c r="FD434" s="66"/>
      <c r="FE434" s="66"/>
      <c r="FF434" s="66"/>
      <c r="FG434" s="66"/>
      <c r="FH434" s="66"/>
      <c r="FI434" s="66"/>
      <c r="FJ434" s="66"/>
      <c r="FK434" s="66"/>
      <c r="FL434" s="66"/>
      <c r="FM434" s="66"/>
      <c r="FN434" s="66"/>
      <c r="FO434" s="66"/>
      <c r="FP434" s="66"/>
      <c r="FQ434" s="66"/>
      <c r="FR434" s="66"/>
      <c r="FS434" s="66"/>
      <c r="FT434" s="67"/>
    </row>
    <row r="435" spans="2:176" ht="15.75" customHeight="1" x14ac:dyDescent="0.25">
      <c r="B435" s="415"/>
      <c r="C435" s="420"/>
      <c r="D435" s="421"/>
      <c r="E435" s="421"/>
      <c r="F435" s="421"/>
      <c r="G435" s="421"/>
      <c r="H435" s="422"/>
      <c r="I435" s="68" t="s">
        <v>287</v>
      </c>
      <c r="J435" s="69"/>
      <c r="K435" s="69"/>
      <c r="L435" s="69"/>
      <c r="M435" s="69"/>
      <c r="N435" s="69"/>
      <c r="O435" s="69"/>
      <c r="P435" s="69"/>
      <c r="Q435" s="69"/>
      <c r="R435" s="70"/>
      <c r="S435" s="71"/>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c r="CD435" s="72"/>
      <c r="CE435" s="72"/>
      <c r="CF435" s="72"/>
      <c r="CG435" s="72"/>
      <c r="CH435" s="72"/>
      <c r="CI435" s="72"/>
      <c r="CJ435" s="72"/>
      <c r="CK435" s="72"/>
      <c r="CL435" s="72"/>
      <c r="CM435" s="72"/>
      <c r="CN435" s="72"/>
      <c r="CO435" s="72"/>
      <c r="CP435" s="72"/>
      <c r="CQ435" s="72"/>
      <c r="CR435" s="72"/>
      <c r="CS435" s="72"/>
      <c r="CT435" s="72"/>
      <c r="CU435" s="72"/>
      <c r="CV435" s="72"/>
      <c r="CW435" s="72"/>
      <c r="CX435" s="72"/>
      <c r="CY435" s="72"/>
      <c r="CZ435" s="72"/>
      <c r="DA435" s="72"/>
      <c r="DB435" s="72"/>
      <c r="DC435" s="72"/>
      <c r="DD435" s="72"/>
      <c r="DE435" s="72"/>
      <c r="DF435" s="72"/>
      <c r="DG435" s="72"/>
      <c r="DH435" s="72"/>
      <c r="DI435" s="72"/>
      <c r="DJ435" s="72"/>
      <c r="DK435" s="72"/>
      <c r="DL435" s="72"/>
      <c r="DM435" s="72"/>
      <c r="DN435" s="72"/>
      <c r="DO435" s="72"/>
      <c r="DP435" s="72"/>
      <c r="DQ435" s="72"/>
      <c r="DR435" s="72"/>
      <c r="DS435" s="72"/>
      <c r="DT435" s="72"/>
      <c r="DU435" s="72"/>
      <c r="DV435" s="72"/>
      <c r="DW435" s="72"/>
      <c r="DX435" s="72"/>
      <c r="DY435" s="72"/>
      <c r="DZ435" s="72"/>
      <c r="EA435" s="72"/>
      <c r="EB435" s="72"/>
      <c r="EC435" s="72"/>
      <c r="ED435" s="72"/>
      <c r="EE435" s="72"/>
      <c r="EF435" s="72"/>
      <c r="EG435" s="72"/>
      <c r="EH435" s="72"/>
      <c r="EI435" s="72"/>
      <c r="EJ435" s="72"/>
      <c r="EK435" s="72"/>
      <c r="EL435" s="72"/>
      <c r="EM435" s="72"/>
      <c r="EN435" s="72"/>
      <c r="EO435" s="72"/>
      <c r="EP435" s="72"/>
      <c r="EQ435" s="72"/>
      <c r="ER435" s="72"/>
      <c r="ES435" s="72"/>
      <c r="ET435" s="72"/>
      <c r="EU435" s="72"/>
      <c r="EV435" s="72"/>
      <c r="EW435" s="72"/>
      <c r="EX435" s="72"/>
      <c r="EY435" s="72"/>
      <c r="EZ435" s="72"/>
      <c r="FA435" s="72"/>
      <c r="FB435" s="72"/>
      <c r="FC435" s="72"/>
      <c r="FD435" s="72"/>
      <c r="FE435" s="72"/>
      <c r="FF435" s="72"/>
      <c r="FG435" s="72"/>
      <c r="FH435" s="72"/>
      <c r="FI435" s="72"/>
      <c r="FJ435" s="72"/>
      <c r="FK435" s="72"/>
      <c r="FL435" s="72"/>
      <c r="FM435" s="72"/>
      <c r="FN435" s="72"/>
      <c r="FO435" s="72"/>
      <c r="FP435" s="72"/>
      <c r="FQ435" s="72"/>
      <c r="FR435" s="72"/>
      <c r="FS435" s="72"/>
      <c r="FT435" s="73"/>
    </row>
    <row r="436" spans="2:176" ht="15.75" customHeight="1" x14ac:dyDescent="0.25">
      <c r="B436" s="415"/>
      <c r="C436" s="420"/>
      <c r="D436" s="421"/>
      <c r="E436" s="421"/>
      <c r="F436" s="421"/>
      <c r="G436" s="421"/>
      <c r="H436" s="422"/>
      <c r="I436" s="68" t="s">
        <v>288</v>
      </c>
      <c r="J436" s="69"/>
      <c r="K436" s="69"/>
      <c r="L436" s="69"/>
      <c r="M436" s="69"/>
      <c r="N436" s="69"/>
      <c r="O436" s="69"/>
      <c r="P436" s="69"/>
      <c r="Q436" s="69"/>
      <c r="R436" s="70"/>
      <c r="S436" s="71"/>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c r="CD436" s="72"/>
      <c r="CE436" s="72"/>
      <c r="CF436" s="72"/>
      <c r="CG436" s="72"/>
      <c r="CH436" s="72"/>
      <c r="CI436" s="72"/>
      <c r="CJ436" s="72"/>
      <c r="CK436" s="72"/>
      <c r="CL436" s="72"/>
      <c r="CM436" s="72"/>
      <c r="CN436" s="72"/>
      <c r="CO436" s="72"/>
      <c r="CP436" s="72"/>
      <c r="CQ436" s="72"/>
      <c r="CR436" s="72"/>
      <c r="CS436" s="72"/>
      <c r="CT436" s="72"/>
      <c r="CU436" s="72"/>
      <c r="CV436" s="72"/>
      <c r="CW436" s="72"/>
      <c r="CX436" s="72"/>
      <c r="CY436" s="72"/>
      <c r="CZ436" s="72"/>
      <c r="DA436" s="72"/>
      <c r="DB436" s="72"/>
      <c r="DC436" s="72"/>
      <c r="DD436" s="72"/>
      <c r="DE436" s="72"/>
      <c r="DF436" s="72"/>
      <c r="DG436" s="72"/>
      <c r="DH436" s="72"/>
      <c r="DI436" s="72"/>
      <c r="DJ436" s="72"/>
      <c r="DK436" s="72"/>
      <c r="DL436" s="72"/>
      <c r="DM436" s="72"/>
      <c r="DN436" s="72"/>
      <c r="DO436" s="72"/>
      <c r="DP436" s="72"/>
      <c r="DQ436" s="72"/>
      <c r="DR436" s="72"/>
      <c r="DS436" s="72"/>
      <c r="DT436" s="72"/>
      <c r="DU436" s="72"/>
      <c r="DV436" s="72"/>
      <c r="DW436" s="72"/>
      <c r="DX436" s="72"/>
      <c r="DY436" s="72"/>
      <c r="DZ436" s="72"/>
      <c r="EA436" s="72"/>
      <c r="EB436" s="72"/>
      <c r="EC436" s="72"/>
      <c r="ED436" s="72"/>
      <c r="EE436" s="72"/>
      <c r="EF436" s="72"/>
      <c r="EG436" s="72"/>
      <c r="EH436" s="72"/>
      <c r="EI436" s="72"/>
      <c r="EJ436" s="72"/>
      <c r="EK436" s="72"/>
      <c r="EL436" s="72"/>
      <c r="EM436" s="72"/>
      <c r="EN436" s="72"/>
      <c r="EO436" s="72"/>
      <c r="EP436" s="72"/>
      <c r="EQ436" s="72"/>
      <c r="ER436" s="72"/>
      <c r="ES436" s="72"/>
      <c r="ET436" s="72"/>
      <c r="EU436" s="72"/>
      <c r="EV436" s="72"/>
      <c r="EW436" s="72"/>
      <c r="EX436" s="72"/>
      <c r="EY436" s="72"/>
      <c r="EZ436" s="72"/>
      <c r="FA436" s="72"/>
      <c r="FB436" s="72"/>
      <c r="FC436" s="72"/>
      <c r="FD436" s="72"/>
      <c r="FE436" s="72"/>
      <c r="FF436" s="72"/>
      <c r="FG436" s="72"/>
      <c r="FH436" s="72"/>
      <c r="FI436" s="72"/>
      <c r="FJ436" s="72"/>
      <c r="FK436" s="72"/>
      <c r="FL436" s="72"/>
      <c r="FM436" s="72"/>
      <c r="FN436" s="72"/>
      <c r="FO436" s="72"/>
      <c r="FP436" s="72"/>
      <c r="FQ436" s="72"/>
      <c r="FR436" s="72"/>
      <c r="FS436" s="72"/>
      <c r="FT436" s="73"/>
    </row>
    <row r="437" spans="2:176" ht="15.75" customHeight="1" thickBot="1" x14ac:dyDescent="0.3">
      <c r="B437" s="416"/>
      <c r="C437" s="423"/>
      <c r="D437" s="424"/>
      <c r="E437" s="424"/>
      <c r="F437" s="424"/>
      <c r="G437" s="424"/>
      <c r="H437" s="425"/>
      <c r="I437" s="74" t="s">
        <v>289</v>
      </c>
      <c r="J437" s="75"/>
      <c r="K437" s="75"/>
      <c r="L437" s="75"/>
      <c r="M437" s="75"/>
      <c r="N437" s="75"/>
      <c r="O437" s="75"/>
      <c r="P437" s="75"/>
      <c r="Q437" s="75"/>
      <c r="R437" s="76"/>
      <c r="S437" s="77"/>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8"/>
      <c r="AR437" s="78"/>
      <c r="AS437" s="78"/>
      <c r="AT437" s="78"/>
      <c r="AU437" s="78"/>
      <c r="AV437" s="78"/>
      <c r="AW437" s="78"/>
      <c r="AX437" s="78"/>
      <c r="AY437" s="78"/>
      <c r="AZ437" s="78"/>
      <c r="BA437" s="78"/>
      <c r="BB437" s="78"/>
      <c r="BC437" s="78"/>
      <c r="BD437" s="78"/>
      <c r="BE437" s="78"/>
      <c r="BF437" s="78"/>
      <c r="BG437" s="78"/>
      <c r="BH437" s="78"/>
      <c r="BI437" s="78"/>
      <c r="BJ437" s="78"/>
      <c r="BK437" s="78"/>
      <c r="BL437" s="78"/>
      <c r="BM437" s="78"/>
      <c r="BN437" s="78"/>
      <c r="BO437" s="78"/>
      <c r="BP437" s="78"/>
      <c r="BQ437" s="78"/>
      <c r="BR437" s="78"/>
      <c r="BS437" s="78"/>
      <c r="BT437" s="78"/>
      <c r="BU437" s="78"/>
      <c r="BV437" s="78"/>
      <c r="BW437" s="78"/>
      <c r="BX437" s="78"/>
      <c r="BY437" s="78"/>
      <c r="BZ437" s="78"/>
      <c r="CA437" s="78"/>
      <c r="CB437" s="78"/>
      <c r="CC437" s="78"/>
      <c r="CD437" s="78"/>
      <c r="CE437" s="78"/>
      <c r="CF437" s="78"/>
      <c r="CG437" s="78"/>
      <c r="CH437" s="78"/>
      <c r="CI437" s="78"/>
      <c r="CJ437" s="78"/>
      <c r="CK437" s="78"/>
      <c r="CL437" s="78"/>
      <c r="CM437" s="78"/>
      <c r="CN437" s="78"/>
      <c r="CO437" s="78"/>
      <c r="CP437" s="78"/>
      <c r="CQ437" s="78"/>
      <c r="CR437" s="78"/>
      <c r="CS437" s="78"/>
      <c r="CT437" s="78"/>
      <c r="CU437" s="78"/>
      <c r="CV437" s="78"/>
      <c r="CW437" s="78"/>
      <c r="CX437" s="78"/>
      <c r="CY437" s="78"/>
      <c r="CZ437" s="78"/>
      <c r="DA437" s="78"/>
      <c r="DB437" s="78"/>
      <c r="DC437" s="78"/>
      <c r="DD437" s="78"/>
      <c r="DE437" s="78"/>
      <c r="DF437" s="78"/>
      <c r="DG437" s="78"/>
      <c r="DH437" s="78"/>
      <c r="DI437" s="78"/>
      <c r="DJ437" s="78"/>
      <c r="DK437" s="78"/>
      <c r="DL437" s="78"/>
      <c r="DM437" s="78"/>
      <c r="DN437" s="78"/>
      <c r="DO437" s="78"/>
      <c r="DP437" s="78"/>
      <c r="DQ437" s="78"/>
      <c r="DR437" s="78"/>
      <c r="DS437" s="78"/>
      <c r="DT437" s="78"/>
      <c r="DU437" s="78"/>
      <c r="DV437" s="78"/>
      <c r="DW437" s="78"/>
      <c r="DX437" s="78"/>
      <c r="DY437" s="78"/>
      <c r="DZ437" s="78"/>
      <c r="EA437" s="78"/>
      <c r="EB437" s="78"/>
      <c r="EC437" s="78"/>
      <c r="ED437" s="78"/>
      <c r="EE437" s="78"/>
      <c r="EF437" s="78"/>
      <c r="EG437" s="78"/>
      <c r="EH437" s="78"/>
      <c r="EI437" s="78"/>
      <c r="EJ437" s="78"/>
      <c r="EK437" s="78"/>
      <c r="EL437" s="78"/>
      <c r="EM437" s="78"/>
      <c r="EN437" s="78"/>
      <c r="EO437" s="78"/>
      <c r="EP437" s="78"/>
      <c r="EQ437" s="78"/>
      <c r="ER437" s="78"/>
      <c r="ES437" s="78"/>
      <c r="ET437" s="78"/>
      <c r="EU437" s="78"/>
      <c r="EV437" s="78"/>
      <c r="EW437" s="78"/>
      <c r="EX437" s="78"/>
      <c r="EY437" s="78"/>
      <c r="EZ437" s="78"/>
      <c r="FA437" s="78"/>
      <c r="FB437" s="78"/>
      <c r="FC437" s="78"/>
      <c r="FD437" s="78"/>
      <c r="FE437" s="78"/>
      <c r="FF437" s="78"/>
      <c r="FG437" s="78"/>
      <c r="FH437" s="78"/>
      <c r="FI437" s="78"/>
      <c r="FJ437" s="78"/>
      <c r="FK437" s="78"/>
      <c r="FL437" s="78"/>
      <c r="FM437" s="78"/>
      <c r="FN437" s="78"/>
      <c r="FO437" s="78"/>
      <c r="FP437" s="78"/>
      <c r="FQ437" s="78"/>
      <c r="FR437" s="78"/>
      <c r="FS437" s="78"/>
      <c r="FT437" s="79"/>
    </row>
    <row r="438" spans="2:176" ht="15.75" customHeight="1" x14ac:dyDescent="0.25">
      <c r="B438" s="414" t="s">
        <v>1518</v>
      </c>
      <c r="C438" s="417"/>
      <c r="D438" s="418"/>
      <c r="E438" s="418"/>
      <c r="F438" s="418"/>
      <c r="G438" s="418"/>
      <c r="H438" s="419"/>
      <c r="I438" s="62" t="s">
        <v>285</v>
      </c>
      <c r="J438" s="63"/>
      <c r="K438" s="63"/>
      <c r="L438" s="63"/>
      <c r="M438" s="63"/>
      <c r="N438" s="63"/>
      <c r="O438" s="63"/>
      <c r="P438" s="63"/>
      <c r="Q438" s="63"/>
      <c r="R438" s="64"/>
      <c r="S438" s="65"/>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66"/>
      <c r="CS438" s="66"/>
      <c r="CT438" s="66"/>
      <c r="CU438" s="66"/>
      <c r="CV438" s="66"/>
      <c r="CW438" s="66"/>
      <c r="CX438" s="66"/>
      <c r="CY438" s="66"/>
      <c r="CZ438" s="66"/>
      <c r="DA438" s="66"/>
      <c r="DB438" s="66"/>
      <c r="DC438" s="66"/>
      <c r="DD438" s="66"/>
      <c r="DE438" s="66"/>
      <c r="DF438" s="66"/>
      <c r="DG438" s="66"/>
      <c r="DH438" s="66"/>
      <c r="DI438" s="66"/>
      <c r="DJ438" s="66"/>
      <c r="DK438" s="66"/>
      <c r="DL438" s="66"/>
      <c r="DM438" s="66"/>
      <c r="DN438" s="66"/>
      <c r="DO438" s="66"/>
      <c r="DP438" s="66"/>
      <c r="DQ438" s="66"/>
      <c r="DR438" s="66"/>
      <c r="DS438" s="66"/>
      <c r="DT438" s="66"/>
      <c r="DU438" s="66"/>
      <c r="DV438" s="66"/>
      <c r="DW438" s="66"/>
      <c r="DX438" s="66"/>
      <c r="DY438" s="66"/>
      <c r="DZ438" s="66"/>
      <c r="EA438" s="66"/>
      <c r="EB438" s="66"/>
      <c r="EC438" s="66"/>
      <c r="ED438" s="66"/>
      <c r="EE438" s="66"/>
      <c r="EF438" s="66"/>
      <c r="EG438" s="66"/>
      <c r="EH438" s="66"/>
      <c r="EI438" s="66"/>
      <c r="EJ438" s="66"/>
      <c r="EK438" s="66"/>
      <c r="EL438" s="66"/>
      <c r="EM438" s="66"/>
      <c r="EN438" s="66"/>
      <c r="EO438" s="66"/>
      <c r="EP438" s="66"/>
      <c r="EQ438" s="66"/>
      <c r="ER438" s="66"/>
      <c r="ES438" s="66"/>
      <c r="ET438" s="66"/>
      <c r="EU438" s="66"/>
      <c r="EV438" s="66"/>
      <c r="EW438" s="66"/>
      <c r="EX438" s="66"/>
      <c r="EY438" s="66"/>
      <c r="EZ438" s="66"/>
      <c r="FA438" s="66"/>
      <c r="FB438" s="66"/>
      <c r="FC438" s="66"/>
      <c r="FD438" s="66"/>
      <c r="FE438" s="66"/>
      <c r="FF438" s="66"/>
      <c r="FG438" s="66"/>
      <c r="FH438" s="66"/>
      <c r="FI438" s="66"/>
      <c r="FJ438" s="66"/>
      <c r="FK438" s="66"/>
      <c r="FL438" s="66"/>
      <c r="FM438" s="66"/>
      <c r="FN438" s="66"/>
      <c r="FO438" s="66"/>
      <c r="FP438" s="66"/>
      <c r="FQ438" s="66"/>
      <c r="FR438" s="66"/>
      <c r="FS438" s="66"/>
      <c r="FT438" s="67"/>
    </row>
    <row r="439" spans="2:176" ht="15.75" customHeight="1" x14ac:dyDescent="0.25">
      <c r="B439" s="415"/>
      <c r="C439" s="420"/>
      <c r="D439" s="421"/>
      <c r="E439" s="421"/>
      <c r="F439" s="421"/>
      <c r="G439" s="421"/>
      <c r="H439" s="422"/>
      <c r="I439" s="68" t="s">
        <v>287</v>
      </c>
      <c r="J439" s="69"/>
      <c r="K439" s="69"/>
      <c r="L439" s="69"/>
      <c r="M439" s="69"/>
      <c r="N439" s="69"/>
      <c r="O439" s="69"/>
      <c r="P439" s="69"/>
      <c r="Q439" s="69"/>
      <c r="R439" s="70"/>
      <c r="S439" s="71"/>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c r="BC439" s="72"/>
      <c r="BD439" s="72"/>
      <c r="BE439" s="72"/>
      <c r="BF439" s="72"/>
      <c r="BG439" s="72"/>
      <c r="BH439" s="72"/>
      <c r="BI439" s="72"/>
      <c r="BJ439" s="72"/>
      <c r="BK439" s="72"/>
      <c r="BL439" s="72"/>
      <c r="BM439" s="72"/>
      <c r="BN439" s="72"/>
      <c r="BO439" s="72"/>
      <c r="BP439" s="72"/>
      <c r="BQ439" s="72"/>
      <c r="BR439" s="72"/>
      <c r="BS439" s="72"/>
      <c r="BT439" s="72"/>
      <c r="BU439" s="72"/>
      <c r="BV439" s="72"/>
      <c r="BW439" s="72"/>
      <c r="BX439" s="72"/>
      <c r="BY439" s="72"/>
      <c r="BZ439" s="72"/>
      <c r="CA439" s="72"/>
      <c r="CB439" s="72"/>
      <c r="CC439" s="72"/>
      <c r="CD439" s="72"/>
      <c r="CE439" s="72"/>
      <c r="CF439" s="72"/>
      <c r="CG439" s="72"/>
      <c r="CH439" s="72"/>
      <c r="CI439" s="72"/>
      <c r="CJ439" s="72"/>
      <c r="CK439" s="72"/>
      <c r="CL439" s="72"/>
      <c r="CM439" s="72"/>
      <c r="CN439" s="72"/>
      <c r="CO439" s="72"/>
      <c r="CP439" s="72"/>
      <c r="CQ439" s="72"/>
      <c r="CR439" s="72"/>
      <c r="CS439" s="72"/>
      <c r="CT439" s="72"/>
      <c r="CU439" s="72"/>
      <c r="CV439" s="72"/>
      <c r="CW439" s="72"/>
      <c r="CX439" s="72"/>
      <c r="CY439" s="72"/>
      <c r="CZ439" s="72"/>
      <c r="DA439" s="72"/>
      <c r="DB439" s="72"/>
      <c r="DC439" s="72"/>
      <c r="DD439" s="72"/>
      <c r="DE439" s="72"/>
      <c r="DF439" s="72"/>
      <c r="DG439" s="72"/>
      <c r="DH439" s="72"/>
      <c r="DI439" s="72"/>
      <c r="DJ439" s="72"/>
      <c r="DK439" s="72"/>
      <c r="DL439" s="72"/>
      <c r="DM439" s="72"/>
      <c r="DN439" s="72"/>
      <c r="DO439" s="72"/>
      <c r="DP439" s="72"/>
      <c r="DQ439" s="72"/>
      <c r="DR439" s="72"/>
      <c r="DS439" s="72"/>
      <c r="DT439" s="72"/>
      <c r="DU439" s="72"/>
      <c r="DV439" s="72"/>
      <c r="DW439" s="72"/>
      <c r="DX439" s="72"/>
      <c r="DY439" s="72"/>
      <c r="DZ439" s="72"/>
      <c r="EA439" s="72"/>
      <c r="EB439" s="72"/>
      <c r="EC439" s="72"/>
      <c r="ED439" s="72"/>
      <c r="EE439" s="72"/>
      <c r="EF439" s="72"/>
      <c r="EG439" s="72"/>
      <c r="EH439" s="72"/>
      <c r="EI439" s="72"/>
      <c r="EJ439" s="72"/>
      <c r="EK439" s="72"/>
      <c r="EL439" s="72"/>
      <c r="EM439" s="72"/>
      <c r="EN439" s="72"/>
      <c r="EO439" s="72"/>
      <c r="EP439" s="72"/>
      <c r="EQ439" s="72"/>
      <c r="ER439" s="72"/>
      <c r="ES439" s="72"/>
      <c r="ET439" s="72"/>
      <c r="EU439" s="72"/>
      <c r="EV439" s="72"/>
      <c r="EW439" s="72"/>
      <c r="EX439" s="72"/>
      <c r="EY439" s="72"/>
      <c r="EZ439" s="72"/>
      <c r="FA439" s="72"/>
      <c r="FB439" s="72"/>
      <c r="FC439" s="72"/>
      <c r="FD439" s="72"/>
      <c r="FE439" s="72"/>
      <c r="FF439" s="72"/>
      <c r="FG439" s="72"/>
      <c r="FH439" s="72"/>
      <c r="FI439" s="72"/>
      <c r="FJ439" s="72"/>
      <c r="FK439" s="72"/>
      <c r="FL439" s="72"/>
      <c r="FM439" s="72"/>
      <c r="FN439" s="72"/>
      <c r="FO439" s="72"/>
      <c r="FP439" s="72"/>
      <c r="FQ439" s="72"/>
      <c r="FR439" s="72"/>
      <c r="FS439" s="72"/>
      <c r="FT439" s="73"/>
    </row>
    <row r="440" spans="2:176" ht="15.75" customHeight="1" x14ac:dyDescent="0.25">
      <c r="B440" s="415"/>
      <c r="C440" s="420"/>
      <c r="D440" s="421"/>
      <c r="E440" s="421"/>
      <c r="F440" s="421"/>
      <c r="G440" s="421"/>
      <c r="H440" s="422"/>
      <c r="I440" s="68" t="s">
        <v>288</v>
      </c>
      <c r="J440" s="69"/>
      <c r="K440" s="69"/>
      <c r="L440" s="69"/>
      <c r="M440" s="69"/>
      <c r="N440" s="69"/>
      <c r="O440" s="69"/>
      <c r="P440" s="69"/>
      <c r="Q440" s="69"/>
      <c r="R440" s="70"/>
      <c r="S440" s="71"/>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c r="BC440" s="72"/>
      <c r="BD440" s="72"/>
      <c r="BE440" s="72"/>
      <c r="BF440" s="72"/>
      <c r="BG440" s="72"/>
      <c r="BH440" s="72"/>
      <c r="BI440" s="72"/>
      <c r="BJ440" s="72"/>
      <c r="BK440" s="72"/>
      <c r="BL440" s="72"/>
      <c r="BM440" s="72"/>
      <c r="BN440" s="72"/>
      <c r="BO440" s="72"/>
      <c r="BP440" s="72"/>
      <c r="BQ440" s="72"/>
      <c r="BR440" s="72"/>
      <c r="BS440" s="72"/>
      <c r="BT440" s="72"/>
      <c r="BU440" s="72"/>
      <c r="BV440" s="72"/>
      <c r="BW440" s="72"/>
      <c r="BX440" s="72"/>
      <c r="BY440" s="72"/>
      <c r="BZ440" s="72"/>
      <c r="CA440" s="72"/>
      <c r="CB440" s="72"/>
      <c r="CC440" s="72"/>
      <c r="CD440" s="72"/>
      <c r="CE440" s="72"/>
      <c r="CF440" s="72"/>
      <c r="CG440" s="72"/>
      <c r="CH440" s="72"/>
      <c r="CI440" s="72"/>
      <c r="CJ440" s="72"/>
      <c r="CK440" s="72"/>
      <c r="CL440" s="72"/>
      <c r="CM440" s="72"/>
      <c r="CN440" s="72"/>
      <c r="CO440" s="72"/>
      <c r="CP440" s="72"/>
      <c r="CQ440" s="72"/>
      <c r="CR440" s="72"/>
      <c r="CS440" s="72"/>
      <c r="CT440" s="72"/>
      <c r="CU440" s="72"/>
      <c r="CV440" s="72"/>
      <c r="CW440" s="72"/>
      <c r="CX440" s="72"/>
      <c r="CY440" s="72"/>
      <c r="CZ440" s="72"/>
      <c r="DA440" s="72"/>
      <c r="DB440" s="72"/>
      <c r="DC440" s="72"/>
      <c r="DD440" s="72"/>
      <c r="DE440" s="72"/>
      <c r="DF440" s="72"/>
      <c r="DG440" s="72"/>
      <c r="DH440" s="72"/>
      <c r="DI440" s="72"/>
      <c r="DJ440" s="72"/>
      <c r="DK440" s="72"/>
      <c r="DL440" s="72"/>
      <c r="DM440" s="72"/>
      <c r="DN440" s="72"/>
      <c r="DO440" s="72"/>
      <c r="DP440" s="72"/>
      <c r="DQ440" s="72"/>
      <c r="DR440" s="72"/>
      <c r="DS440" s="72"/>
      <c r="DT440" s="72"/>
      <c r="DU440" s="72"/>
      <c r="DV440" s="72"/>
      <c r="DW440" s="72"/>
      <c r="DX440" s="72"/>
      <c r="DY440" s="72"/>
      <c r="DZ440" s="72"/>
      <c r="EA440" s="72"/>
      <c r="EB440" s="72"/>
      <c r="EC440" s="72"/>
      <c r="ED440" s="72"/>
      <c r="EE440" s="72"/>
      <c r="EF440" s="72"/>
      <c r="EG440" s="72"/>
      <c r="EH440" s="72"/>
      <c r="EI440" s="72"/>
      <c r="EJ440" s="72"/>
      <c r="EK440" s="72"/>
      <c r="EL440" s="72"/>
      <c r="EM440" s="72"/>
      <c r="EN440" s="72"/>
      <c r="EO440" s="72"/>
      <c r="EP440" s="72"/>
      <c r="EQ440" s="72"/>
      <c r="ER440" s="72"/>
      <c r="ES440" s="72"/>
      <c r="ET440" s="72"/>
      <c r="EU440" s="72"/>
      <c r="EV440" s="72"/>
      <c r="EW440" s="72"/>
      <c r="EX440" s="72"/>
      <c r="EY440" s="72"/>
      <c r="EZ440" s="72"/>
      <c r="FA440" s="72"/>
      <c r="FB440" s="72"/>
      <c r="FC440" s="72"/>
      <c r="FD440" s="72"/>
      <c r="FE440" s="72"/>
      <c r="FF440" s="72"/>
      <c r="FG440" s="72"/>
      <c r="FH440" s="72"/>
      <c r="FI440" s="72"/>
      <c r="FJ440" s="72"/>
      <c r="FK440" s="72"/>
      <c r="FL440" s="72"/>
      <c r="FM440" s="72"/>
      <c r="FN440" s="72"/>
      <c r="FO440" s="72"/>
      <c r="FP440" s="72"/>
      <c r="FQ440" s="72"/>
      <c r="FR440" s="72"/>
      <c r="FS440" s="72"/>
      <c r="FT440" s="73"/>
    </row>
    <row r="441" spans="2:176" ht="15.75" customHeight="1" thickBot="1" x14ac:dyDescent="0.3">
      <c r="B441" s="416"/>
      <c r="C441" s="423"/>
      <c r="D441" s="424"/>
      <c r="E441" s="424"/>
      <c r="F441" s="424"/>
      <c r="G441" s="424"/>
      <c r="H441" s="425"/>
      <c r="I441" s="74" t="s">
        <v>289</v>
      </c>
      <c r="J441" s="75"/>
      <c r="K441" s="75"/>
      <c r="L441" s="75"/>
      <c r="M441" s="75"/>
      <c r="N441" s="75"/>
      <c r="O441" s="75"/>
      <c r="P441" s="75"/>
      <c r="Q441" s="75"/>
      <c r="R441" s="76"/>
      <c r="S441" s="77"/>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8"/>
      <c r="AR441" s="78"/>
      <c r="AS441" s="78"/>
      <c r="AT441" s="78"/>
      <c r="AU441" s="78"/>
      <c r="AV441" s="78"/>
      <c r="AW441" s="78"/>
      <c r="AX441" s="78"/>
      <c r="AY441" s="78"/>
      <c r="AZ441" s="78"/>
      <c r="BA441" s="78"/>
      <c r="BB441" s="78"/>
      <c r="BC441" s="78"/>
      <c r="BD441" s="78"/>
      <c r="BE441" s="78"/>
      <c r="BF441" s="78"/>
      <c r="BG441" s="78"/>
      <c r="BH441" s="78"/>
      <c r="BI441" s="78"/>
      <c r="BJ441" s="78"/>
      <c r="BK441" s="78"/>
      <c r="BL441" s="78"/>
      <c r="BM441" s="78"/>
      <c r="BN441" s="78"/>
      <c r="BO441" s="78"/>
      <c r="BP441" s="78"/>
      <c r="BQ441" s="78"/>
      <c r="BR441" s="78"/>
      <c r="BS441" s="78"/>
      <c r="BT441" s="78"/>
      <c r="BU441" s="78"/>
      <c r="BV441" s="78"/>
      <c r="BW441" s="78"/>
      <c r="BX441" s="78"/>
      <c r="BY441" s="78"/>
      <c r="BZ441" s="78"/>
      <c r="CA441" s="78"/>
      <c r="CB441" s="78"/>
      <c r="CC441" s="78"/>
      <c r="CD441" s="78"/>
      <c r="CE441" s="78"/>
      <c r="CF441" s="78"/>
      <c r="CG441" s="78"/>
      <c r="CH441" s="78"/>
      <c r="CI441" s="78"/>
      <c r="CJ441" s="78"/>
      <c r="CK441" s="78"/>
      <c r="CL441" s="78"/>
      <c r="CM441" s="78"/>
      <c r="CN441" s="78"/>
      <c r="CO441" s="78"/>
      <c r="CP441" s="78"/>
      <c r="CQ441" s="78"/>
      <c r="CR441" s="78"/>
      <c r="CS441" s="78"/>
      <c r="CT441" s="78"/>
      <c r="CU441" s="78"/>
      <c r="CV441" s="78"/>
      <c r="CW441" s="78"/>
      <c r="CX441" s="78"/>
      <c r="CY441" s="78"/>
      <c r="CZ441" s="78"/>
      <c r="DA441" s="78"/>
      <c r="DB441" s="78"/>
      <c r="DC441" s="78"/>
      <c r="DD441" s="78"/>
      <c r="DE441" s="78"/>
      <c r="DF441" s="78"/>
      <c r="DG441" s="78"/>
      <c r="DH441" s="78"/>
      <c r="DI441" s="78"/>
      <c r="DJ441" s="78"/>
      <c r="DK441" s="78"/>
      <c r="DL441" s="78"/>
      <c r="DM441" s="78"/>
      <c r="DN441" s="78"/>
      <c r="DO441" s="78"/>
      <c r="DP441" s="78"/>
      <c r="DQ441" s="78"/>
      <c r="DR441" s="78"/>
      <c r="DS441" s="78"/>
      <c r="DT441" s="78"/>
      <c r="DU441" s="78"/>
      <c r="DV441" s="78"/>
      <c r="DW441" s="78"/>
      <c r="DX441" s="78"/>
      <c r="DY441" s="78"/>
      <c r="DZ441" s="78"/>
      <c r="EA441" s="78"/>
      <c r="EB441" s="78"/>
      <c r="EC441" s="78"/>
      <c r="ED441" s="78"/>
      <c r="EE441" s="78"/>
      <c r="EF441" s="78"/>
      <c r="EG441" s="78"/>
      <c r="EH441" s="78"/>
      <c r="EI441" s="78"/>
      <c r="EJ441" s="78"/>
      <c r="EK441" s="78"/>
      <c r="EL441" s="78"/>
      <c r="EM441" s="78"/>
      <c r="EN441" s="78"/>
      <c r="EO441" s="78"/>
      <c r="EP441" s="78"/>
      <c r="EQ441" s="78"/>
      <c r="ER441" s="78"/>
      <c r="ES441" s="78"/>
      <c r="ET441" s="78"/>
      <c r="EU441" s="78"/>
      <c r="EV441" s="78"/>
      <c r="EW441" s="78"/>
      <c r="EX441" s="78"/>
      <c r="EY441" s="78"/>
      <c r="EZ441" s="78"/>
      <c r="FA441" s="78"/>
      <c r="FB441" s="78"/>
      <c r="FC441" s="78"/>
      <c r="FD441" s="78"/>
      <c r="FE441" s="78"/>
      <c r="FF441" s="78"/>
      <c r="FG441" s="78"/>
      <c r="FH441" s="78"/>
      <c r="FI441" s="78"/>
      <c r="FJ441" s="78"/>
      <c r="FK441" s="78"/>
      <c r="FL441" s="78"/>
      <c r="FM441" s="78"/>
      <c r="FN441" s="78"/>
      <c r="FO441" s="78"/>
      <c r="FP441" s="78"/>
      <c r="FQ441" s="78"/>
      <c r="FR441" s="78"/>
      <c r="FS441" s="78"/>
      <c r="FT441" s="79"/>
    </row>
    <row r="442" spans="2:176" ht="15.75" customHeight="1" x14ac:dyDescent="0.25">
      <c r="B442" s="414" t="s">
        <v>1519</v>
      </c>
      <c r="C442" s="417"/>
      <c r="D442" s="418"/>
      <c r="E442" s="418"/>
      <c r="F442" s="418"/>
      <c r="G442" s="418"/>
      <c r="H442" s="419"/>
      <c r="I442" s="62" t="s">
        <v>285</v>
      </c>
      <c r="J442" s="63"/>
      <c r="K442" s="63"/>
      <c r="L442" s="63"/>
      <c r="M442" s="63"/>
      <c r="N442" s="63"/>
      <c r="O442" s="63"/>
      <c r="P442" s="63"/>
      <c r="Q442" s="63"/>
      <c r="R442" s="64"/>
      <c r="S442" s="65"/>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66"/>
      <c r="CS442" s="66"/>
      <c r="CT442" s="66"/>
      <c r="CU442" s="66"/>
      <c r="CV442" s="66"/>
      <c r="CW442" s="66"/>
      <c r="CX442" s="66"/>
      <c r="CY442" s="66"/>
      <c r="CZ442" s="66"/>
      <c r="DA442" s="66"/>
      <c r="DB442" s="66"/>
      <c r="DC442" s="66"/>
      <c r="DD442" s="66"/>
      <c r="DE442" s="66"/>
      <c r="DF442" s="66"/>
      <c r="DG442" s="66"/>
      <c r="DH442" s="66"/>
      <c r="DI442" s="66"/>
      <c r="DJ442" s="66"/>
      <c r="DK442" s="66"/>
      <c r="DL442" s="66"/>
      <c r="DM442" s="66"/>
      <c r="DN442" s="66"/>
      <c r="DO442" s="66"/>
      <c r="DP442" s="66"/>
      <c r="DQ442" s="66"/>
      <c r="DR442" s="66"/>
      <c r="DS442" s="66"/>
      <c r="DT442" s="66"/>
      <c r="DU442" s="66"/>
      <c r="DV442" s="66"/>
      <c r="DW442" s="66"/>
      <c r="DX442" s="66"/>
      <c r="DY442" s="66"/>
      <c r="DZ442" s="66"/>
      <c r="EA442" s="66"/>
      <c r="EB442" s="66"/>
      <c r="EC442" s="66"/>
      <c r="ED442" s="66"/>
      <c r="EE442" s="66"/>
      <c r="EF442" s="66"/>
      <c r="EG442" s="66"/>
      <c r="EH442" s="66"/>
      <c r="EI442" s="66"/>
      <c r="EJ442" s="66"/>
      <c r="EK442" s="66"/>
      <c r="EL442" s="66"/>
      <c r="EM442" s="66"/>
      <c r="EN442" s="66"/>
      <c r="EO442" s="66"/>
      <c r="EP442" s="66"/>
      <c r="EQ442" s="66"/>
      <c r="ER442" s="66"/>
      <c r="ES442" s="66"/>
      <c r="ET442" s="66"/>
      <c r="EU442" s="66"/>
      <c r="EV442" s="66"/>
      <c r="EW442" s="66"/>
      <c r="EX442" s="66"/>
      <c r="EY442" s="66"/>
      <c r="EZ442" s="66"/>
      <c r="FA442" s="66"/>
      <c r="FB442" s="66"/>
      <c r="FC442" s="66"/>
      <c r="FD442" s="66"/>
      <c r="FE442" s="66"/>
      <c r="FF442" s="66"/>
      <c r="FG442" s="66"/>
      <c r="FH442" s="66"/>
      <c r="FI442" s="66"/>
      <c r="FJ442" s="66"/>
      <c r="FK442" s="66"/>
      <c r="FL442" s="66"/>
      <c r="FM442" s="66"/>
      <c r="FN442" s="66"/>
      <c r="FO442" s="66"/>
      <c r="FP442" s="66"/>
      <c r="FQ442" s="66"/>
      <c r="FR442" s="66"/>
      <c r="FS442" s="66"/>
      <c r="FT442" s="67"/>
    </row>
    <row r="443" spans="2:176" ht="15.75" customHeight="1" x14ac:dyDescent="0.25">
      <c r="B443" s="415"/>
      <c r="C443" s="420"/>
      <c r="D443" s="421"/>
      <c r="E443" s="421"/>
      <c r="F443" s="421"/>
      <c r="G443" s="421"/>
      <c r="H443" s="422"/>
      <c r="I443" s="68" t="s">
        <v>287</v>
      </c>
      <c r="J443" s="69"/>
      <c r="K443" s="69"/>
      <c r="L443" s="69"/>
      <c r="M443" s="69"/>
      <c r="N443" s="69"/>
      <c r="O443" s="69"/>
      <c r="P443" s="69"/>
      <c r="Q443" s="69"/>
      <c r="R443" s="70"/>
      <c r="S443" s="71"/>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c r="BC443" s="72"/>
      <c r="BD443" s="72"/>
      <c r="BE443" s="72"/>
      <c r="BF443" s="72"/>
      <c r="BG443" s="72"/>
      <c r="BH443" s="72"/>
      <c r="BI443" s="72"/>
      <c r="BJ443" s="72"/>
      <c r="BK443" s="72"/>
      <c r="BL443" s="72"/>
      <c r="BM443" s="72"/>
      <c r="BN443" s="72"/>
      <c r="BO443" s="72"/>
      <c r="BP443" s="72"/>
      <c r="BQ443" s="72"/>
      <c r="BR443" s="72"/>
      <c r="BS443" s="72"/>
      <c r="BT443" s="72"/>
      <c r="BU443" s="72"/>
      <c r="BV443" s="72"/>
      <c r="BW443" s="72"/>
      <c r="BX443" s="72"/>
      <c r="BY443" s="72"/>
      <c r="BZ443" s="72"/>
      <c r="CA443" s="72"/>
      <c r="CB443" s="72"/>
      <c r="CC443" s="72"/>
      <c r="CD443" s="72"/>
      <c r="CE443" s="72"/>
      <c r="CF443" s="72"/>
      <c r="CG443" s="72"/>
      <c r="CH443" s="72"/>
      <c r="CI443" s="72"/>
      <c r="CJ443" s="72"/>
      <c r="CK443" s="72"/>
      <c r="CL443" s="72"/>
      <c r="CM443" s="72"/>
      <c r="CN443" s="72"/>
      <c r="CO443" s="72"/>
      <c r="CP443" s="72"/>
      <c r="CQ443" s="72"/>
      <c r="CR443" s="72"/>
      <c r="CS443" s="72"/>
      <c r="CT443" s="72"/>
      <c r="CU443" s="72"/>
      <c r="CV443" s="72"/>
      <c r="CW443" s="72"/>
      <c r="CX443" s="72"/>
      <c r="CY443" s="72"/>
      <c r="CZ443" s="72"/>
      <c r="DA443" s="72"/>
      <c r="DB443" s="72"/>
      <c r="DC443" s="72"/>
      <c r="DD443" s="72"/>
      <c r="DE443" s="72"/>
      <c r="DF443" s="72"/>
      <c r="DG443" s="72"/>
      <c r="DH443" s="72"/>
      <c r="DI443" s="72"/>
      <c r="DJ443" s="72"/>
      <c r="DK443" s="72"/>
      <c r="DL443" s="72"/>
      <c r="DM443" s="72"/>
      <c r="DN443" s="72"/>
      <c r="DO443" s="72"/>
      <c r="DP443" s="72"/>
      <c r="DQ443" s="72"/>
      <c r="DR443" s="72"/>
      <c r="DS443" s="72"/>
      <c r="DT443" s="72"/>
      <c r="DU443" s="72"/>
      <c r="DV443" s="72"/>
      <c r="DW443" s="72"/>
      <c r="DX443" s="72"/>
      <c r="DY443" s="72"/>
      <c r="DZ443" s="72"/>
      <c r="EA443" s="72"/>
      <c r="EB443" s="72"/>
      <c r="EC443" s="72"/>
      <c r="ED443" s="72"/>
      <c r="EE443" s="72"/>
      <c r="EF443" s="72"/>
      <c r="EG443" s="72"/>
      <c r="EH443" s="72"/>
      <c r="EI443" s="72"/>
      <c r="EJ443" s="72"/>
      <c r="EK443" s="72"/>
      <c r="EL443" s="72"/>
      <c r="EM443" s="72"/>
      <c r="EN443" s="72"/>
      <c r="EO443" s="72"/>
      <c r="EP443" s="72"/>
      <c r="EQ443" s="72"/>
      <c r="ER443" s="72"/>
      <c r="ES443" s="72"/>
      <c r="ET443" s="72"/>
      <c r="EU443" s="72"/>
      <c r="EV443" s="72"/>
      <c r="EW443" s="72"/>
      <c r="EX443" s="72"/>
      <c r="EY443" s="72"/>
      <c r="EZ443" s="72"/>
      <c r="FA443" s="72"/>
      <c r="FB443" s="72"/>
      <c r="FC443" s="72"/>
      <c r="FD443" s="72"/>
      <c r="FE443" s="72"/>
      <c r="FF443" s="72"/>
      <c r="FG443" s="72"/>
      <c r="FH443" s="72"/>
      <c r="FI443" s="72"/>
      <c r="FJ443" s="72"/>
      <c r="FK443" s="72"/>
      <c r="FL443" s="72"/>
      <c r="FM443" s="72"/>
      <c r="FN443" s="72"/>
      <c r="FO443" s="72"/>
      <c r="FP443" s="72"/>
      <c r="FQ443" s="72"/>
      <c r="FR443" s="72"/>
      <c r="FS443" s="72"/>
      <c r="FT443" s="73"/>
    </row>
    <row r="444" spans="2:176" ht="15.75" customHeight="1" x14ac:dyDescent="0.25">
      <c r="B444" s="415"/>
      <c r="C444" s="420"/>
      <c r="D444" s="421"/>
      <c r="E444" s="421"/>
      <c r="F444" s="421"/>
      <c r="G444" s="421"/>
      <c r="H444" s="422"/>
      <c r="I444" s="68" t="s">
        <v>288</v>
      </c>
      <c r="J444" s="69"/>
      <c r="K444" s="69"/>
      <c r="L444" s="69"/>
      <c r="M444" s="69"/>
      <c r="N444" s="69"/>
      <c r="O444" s="69"/>
      <c r="P444" s="69"/>
      <c r="Q444" s="69"/>
      <c r="R444" s="70"/>
      <c r="S444" s="71"/>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72"/>
      <c r="CA444" s="72"/>
      <c r="CB444" s="72"/>
      <c r="CC444" s="72"/>
      <c r="CD444" s="72"/>
      <c r="CE444" s="72"/>
      <c r="CF444" s="72"/>
      <c r="CG444" s="72"/>
      <c r="CH444" s="72"/>
      <c r="CI444" s="72"/>
      <c r="CJ444" s="72"/>
      <c r="CK444" s="72"/>
      <c r="CL444" s="72"/>
      <c r="CM444" s="72"/>
      <c r="CN444" s="72"/>
      <c r="CO444" s="72"/>
      <c r="CP444" s="72"/>
      <c r="CQ444" s="72"/>
      <c r="CR444" s="72"/>
      <c r="CS444" s="72"/>
      <c r="CT444" s="72"/>
      <c r="CU444" s="72"/>
      <c r="CV444" s="72"/>
      <c r="CW444" s="72"/>
      <c r="CX444" s="72"/>
      <c r="CY444" s="72"/>
      <c r="CZ444" s="72"/>
      <c r="DA444" s="72"/>
      <c r="DB444" s="72"/>
      <c r="DC444" s="72"/>
      <c r="DD444" s="72"/>
      <c r="DE444" s="72"/>
      <c r="DF444" s="72"/>
      <c r="DG444" s="72"/>
      <c r="DH444" s="72"/>
      <c r="DI444" s="72"/>
      <c r="DJ444" s="72"/>
      <c r="DK444" s="72"/>
      <c r="DL444" s="72"/>
      <c r="DM444" s="72"/>
      <c r="DN444" s="72"/>
      <c r="DO444" s="72"/>
      <c r="DP444" s="72"/>
      <c r="DQ444" s="72"/>
      <c r="DR444" s="72"/>
      <c r="DS444" s="72"/>
      <c r="DT444" s="72"/>
      <c r="DU444" s="72"/>
      <c r="DV444" s="72"/>
      <c r="DW444" s="72"/>
      <c r="DX444" s="72"/>
      <c r="DY444" s="72"/>
      <c r="DZ444" s="72"/>
      <c r="EA444" s="72"/>
      <c r="EB444" s="72"/>
      <c r="EC444" s="72"/>
      <c r="ED444" s="72"/>
      <c r="EE444" s="72"/>
      <c r="EF444" s="72"/>
      <c r="EG444" s="72"/>
      <c r="EH444" s="72"/>
      <c r="EI444" s="72"/>
      <c r="EJ444" s="72"/>
      <c r="EK444" s="72"/>
      <c r="EL444" s="72"/>
      <c r="EM444" s="72"/>
      <c r="EN444" s="72"/>
      <c r="EO444" s="72"/>
      <c r="EP444" s="72"/>
      <c r="EQ444" s="72"/>
      <c r="ER444" s="72"/>
      <c r="ES444" s="72"/>
      <c r="ET444" s="72"/>
      <c r="EU444" s="72"/>
      <c r="EV444" s="72"/>
      <c r="EW444" s="72"/>
      <c r="EX444" s="72"/>
      <c r="EY444" s="72"/>
      <c r="EZ444" s="72"/>
      <c r="FA444" s="72"/>
      <c r="FB444" s="72"/>
      <c r="FC444" s="72"/>
      <c r="FD444" s="72"/>
      <c r="FE444" s="72"/>
      <c r="FF444" s="72"/>
      <c r="FG444" s="72"/>
      <c r="FH444" s="72"/>
      <c r="FI444" s="72"/>
      <c r="FJ444" s="72"/>
      <c r="FK444" s="72"/>
      <c r="FL444" s="72"/>
      <c r="FM444" s="72"/>
      <c r="FN444" s="72"/>
      <c r="FO444" s="72"/>
      <c r="FP444" s="72"/>
      <c r="FQ444" s="72"/>
      <c r="FR444" s="72"/>
      <c r="FS444" s="72"/>
      <c r="FT444" s="73"/>
    </row>
    <row r="445" spans="2:176" ht="15.75" customHeight="1" thickBot="1" x14ac:dyDescent="0.3">
      <c r="B445" s="416"/>
      <c r="C445" s="423"/>
      <c r="D445" s="424"/>
      <c r="E445" s="424"/>
      <c r="F445" s="424"/>
      <c r="G445" s="424"/>
      <c r="H445" s="425"/>
      <c r="I445" s="74" t="s">
        <v>289</v>
      </c>
      <c r="J445" s="75"/>
      <c r="K445" s="75"/>
      <c r="L445" s="75"/>
      <c r="M445" s="75"/>
      <c r="N445" s="75"/>
      <c r="O445" s="75"/>
      <c r="P445" s="75"/>
      <c r="Q445" s="75"/>
      <c r="R445" s="76"/>
      <c r="S445" s="77"/>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8"/>
      <c r="AR445" s="78"/>
      <c r="AS445" s="78"/>
      <c r="AT445" s="78"/>
      <c r="AU445" s="78"/>
      <c r="AV445" s="78"/>
      <c r="AW445" s="78"/>
      <c r="AX445" s="78"/>
      <c r="AY445" s="78"/>
      <c r="AZ445" s="78"/>
      <c r="BA445" s="78"/>
      <c r="BB445" s="78"/>
      <c r="BC445" s="78"/>
      <c r="BD445" s="78"/>
      <c r="BE445" s="78"/>
      <c r="BF445" s="78"/>
      <c r="BG445" s="78"/>
      <c r="BH445" s="78"/>
      <c r="BI445" s="78"/>
      <c r="BJ445" s="78"/>
      <c r="BK445" s="78"/>
      <c r="BL445" s="78"/>
      <c r="BM445" s="78"/>
      <c r="BN445" s="78"/>
      <c r="BO445" s="78"/>
      <c r="BP445" s="78"/>
      <c r="BQ445" s="78"/>
      <c r="BR445" s="78"/>
      <c r="BS445" s="78"/>
      <c r="BT445" s="78"/>
      <c r="BU445" s="78"/>
      <c r="BV445" s="78"/>
      <c r="BW445" s="78"/>
      <c r="BX445" s="78"/>
      <c r="BY445" s="78"/>
      <c r="BZ445" s="78"/>
      <c r="CA445" s="78"/>
      <c r="CB445" s="78"/>
      <c r="CC445" s="78"/>
      <c r="CD445" s="78"/>
      <c r="CE445" s="78"/>
      <c r="CF445" s="78"/>
      <c r="CG445" s="78"/>
      <c r="CH445" s="78"/>
      <c r="CI445" s="78"/>
      <c r="CJ445" s="78"/>
      <c r="CK445" s="78"/>
      <c r="CL445" s="78"/>
      <c r="CM445" s="78"/>
      <c r="CN445" s="78"/>
      <c r="CO445" s="78"/>
      <c r="CP445" s="78"/>
      <c r="CQ445" s="78"/>
      <c r="CR445" s="78"/>
      <c r="CS445" s="78"/>
      <c r="CT445" s="78"/>
      <c r="CU445" s="78"/>
      <c r="CV445" s="78"/>
      <c r="CW445" s="78"/>
      <c r="CX445" s="78"/>
      <c r="CY445" s="78"/>
      <c r="CZ445" s="78"/>
      <c r="DA445" s="78"/>
      <c r="DB445" s="78"/>
      <c r="DC445" s="78"/>
      <c r="DD445" s="78"/>
      <c r="DE445" s="78"/>
      <c r="DF445" s="78"/>
      <c r="DG445" s="78"/>
      <c r="DH445" s="78"/>
      <c r="DI445" s="78"/>
      <c r="DJ445" s="78"/>
      <c r="DK445" s="78"/>
      <c r="DL445" s="78"/>
      <c r="DM445" s="78"/>
      <c r="DN445" s="78"/>
      <c r="DO445" s="78"/>
      <c r="DP445" s="78"/>
      <c r="DQ445" s="78"/>
      <c r="DR445" s="78"/>
      <c r="DS445" s="78"/>
      <c r="DT445" s="78"/>
      <c r="DU445" s="78"/>
      <c r="DV445" s="78"/>
      <c r="DW445" s="78"/>
      <c r="DX445" s="78"/>
      <c r="DY445" s="78"/>
      <c r="DZ445" s="78"/>
      <c r="EA445" s="78"/>
      <c r="EB445" s="78"/>
      <c r="EC445" s="78"/>
      <c r="ED445" s="78"/>
      <c r="EE445" s="78"/>
      <c r="EF445" s="78"/>
      <c r="EG445" s="78"/>
      <c r="EH445" s="78"/>
      <c r="EI445" s="78"/>
      <c r="EJ445" s="78"/>
      <c r="EK445" s="78"/>
      <c r="EL445" s="78"/>
      <c r="EM445" s="78"/>
      <c r="EN445" s="78"/>
      <c r="EO445" s="78"/>
      <c r="EP445" s="78"/>
      <c r="EQ445" s="78"/>
      <c r="ER445" s="78"/>
      <c r="ES445" s="78"/>
      <c r="ET445" s="78"/>
      <c r="EU445" s="78"/>
      <c r="EV445" s="78"/>
      <c r="EW445" s="78"/>
      <c r="EX445" s="78"/>
      <c r="EY445" s="78"/>
      <c r="EZ445" s="78"/>
      <c r="FA445" s="78"/>
      <c r="FB445" s="78"/>
      <c r="FC445" s="78"/>
      <c r="FD445" s="78"/>
      <c r="FE445" s="78"/>
      <c r="FF445" s="78"/>
      <c r="FG445" s="78"/>
      <c r="FH445" s="78"/>
      <c r="FI445" s="78"/>
      <c r="FJ445" s="78"/>
      <c r="FK445" s="78"/>
      <c r="FL445" s="78"/>
      <c r="FM445" s="78"/>
      <c r="FN445" s="78"/>
      <c r="FO445" s="78"/>
      <c r="FP445" s="78"/>
      <c r="FQ445" s="78"/>
      <c r="FR445" s="78"/>
      <c r="FS445" s="78"/>
      <c r="FT445" s="79"/>
    </row>
    <row r="446" spans="2:176" ht="15.75" customHeight="1" x14ac:dyDescent="0.25">
      <c r="B446" s="414" t="s">
        <v>1520</v>
      </c>
      <c r="C446" s="417"/>
      <c r="D446" s="418"/>
      <c r="E446" s="418"/>
      <c r="F446" s="418"/>
      <c r="G446" s="418"/>
      <c r="H446" s="419"/>
      <c r="I446" s="62" t="s">
        <v>285</v>
      </c>
      <c r="J446" s="63"/>
      <c r="K446" s="63"/>
      <c r="L446" s="63"/>
      <c r="M446" s="63"/>
      <c r="N446" s="63"/>
      <c r="O446" s="63"/>
      <c r="P446" s="63"/>
      <c r="Q446" s="63"/>
      <c r="R446" s="64"/>
      <c r="S446" s="65"/>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66"/>
      <c r="CS446" s="66"/>
      <c r="CT446" s="66"/>
      <c r="CU446" s="66"/>
      <c r="CV446" s="66"/>
      <c r="CW446" s="66"/>
      <c r="CX446" s="66"/>
      <c r="CY446" s="66"/>
      <c r="CZ446" s="66"/>
      <c r="DA446" s="66"/>
      <c r="DB446" s="66"/>
      <c r="DC446" s="66"/>
      <c r="DD446" s="66"/>
      <c r="DE446" s="66"/>
      <c r="DF446" s="66"/>
      <c r="DG446" s="66"/>
      <c r="DH446" s="66"/>
      <c r="DI446" s="66"/>
      <c r="DJ446" s="66"/>
      <c r="DK446" s="66"/>
      <c r="DL446" s="66"/>
      <c r="DM446" s="66"/>
      <c r="DN446" s="66"/>
      <c r="DO446" s="66"/>
      <c r="DP446" s="66"/>
      <c r="DQ446" s="66"/>
      <c r="DR446" s="66"/>
      <c r="DS446" s="66"/>
      <c r="DT446" s="66"/>
      <c r="DU446" s="66"/>
      <c r="DV446" s="66"/>
      <c r="DW446" s="66"/>
      <c r="DX446" s="66"/>
      <c r="DY446" s="66"/>
      <c r="DZ446" s="66"/>
      <c r="EA446" s="66"/>
      <c r="EB446" s="66"/>
      <c r="EC446" s="66"/>
      <c r="ED446" s="66"/>
      <c r="EE446" s="66"/>
      <c r="EF446" s="66"/>
      <c r="EG446" s="66"/>
      <c r="EH446" s="66"/>
      <c r="EI446" s="66"/>
      <c r="EJ446" s="66"/>
      <c r="EK446" s="66"/>
      <c r="EL446" s="66"/>
      <c r="EM446" s="66"/>
      <c r="EN446" s="66"/>
      <c r="EO446" s="66"/>
      <c r="EP446" s="66"/>
      <c r="EQ446" s="66"/>
      <c r="ER446" s="66"/>
      <c r="ES446" s="66"/>
      <c r="ET446" s="66"/>
      <c r="EU446" s="66"/>
      <c r="EV446" s="66"/>
      <c r="EW446" s="66"/>
      <c r="EX446" s="66"/>
      <c r="EY446" s="66"/>
      <c r="EZ446" s="66"/>
      <c r="FA446" s="66"/>
      <c r="FB446" s="66"/>
      <c r="FC446" s="66"/>
      <c r="FD446" s="66"/>
      <c r="FE446" s="66"/>
      <c r="FF446" s="66"/>
      <c r="FG446" s="66"/>
      <c r="FH446" s="66"/>
      <c r="FI446" s="66"/>
      <c r="FJ446" s="66"/>
      <c r="FK446" s="66"/>
      <c r="FL446" s="66"/>
      <c r="FM446" s="66"/>
      <c r="FN446" s="66"/>
      <c r="FO446" s="66"/>
      <c r="FP446" s="66"/>
      <c r="FQ446" s="66"/>
      <c r="FR446" s="66"/>
      <c r="FS446" s="66"/>
      <c r="FT446" s="67"/>
    </row>
    <row r="447" spans="2:176" ht="15.75" customHeight="1" x14ac:dyDescent="0.25">
      <c r="B447" s="415"/>
      <c r="C447" s="420"/>
      <c r="D447" s="421"/>
      <c r="E447" s="421"/>
      <c r="F447" s="421"/>
      <c r="G447" s="421"/>
      <c r="H447" s="422"/>
      <c r="I447" s="68" t="s">
        <v>287</v>
      </c>
      <c r="J447" s="69"/>
      <c r="K447" s="69"/>
      <c r="L447" s="69"/>
      <c r="M447" s="69"/>
      <c r="N447" s="69"/>
      <c r="O447" s="69"/>
      <c r="P447" s="69"/>
      <c r="Q447" s="69"/>
      <c r="R447" s="70"/>
      <c r="S447" s="71"/>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c r="BC447" s="72"/>
      <c r="BD447" s="72"/>
      <c r="BE447" s="72"/>
      <c r="BF447" s="72"/>
      <c r="BG447" s="72"/>
      <c r="BH447" s="72"/>
      <c r="BI447" s="72"/>
      <c r="BJ447" s="72"/>
      <c r="BK447" s="72"/>
      <c r="BL447" s="72"/>
      <c r="BM447" s="72"/>
      <c r="BN447" s="72"/>
      <c r="BO447" s="72"/>
      <c r="BP447" s="72"/>
      <c r="BQ447" s="72"/>
      <c r="BR447" s="72"/>
      <c r="BS447" s="72"/>
      <c r="BT447" s="72"/>
      <c r="BU447" s="72"/>
      <c r="BV447" s="72"/>
      <c r="BW447" s="72"/>
      <c r="BX447" s="72"/>
      <c r="BY447" s="72"/>
      <c r="BZ447" s="72"/>
      <c r="CA447" s="72"/>
      <c r="CB447" s="72"/>
      <c r="CC447" s="72"/>
      <c r="CD447" s="72"/>
      <c r="CE447" s="72"/>
      <c r="CF447" s="72"/>
      <c r="CG447" s="72"/>
      <c r="CH447" s="72"/>
      <c r="CI447" s="72"/>
      <c r="CJ447" s="72"/>
      <c r="CK447" s="72"/>
      <c r="CL447" s="72"/>
      <c r="CM447" s="72"/>
      <c r="CN447" s="72"/>
      <c r="CO447" s="72"/>
      <c r="CP447" s="72"/>
      <c r="CQ447" s="72"/>
      <c r="CR447" s="72"/>
      <c r="CS447" s="72"/>
      <c r="CT447" s="72"/>
      <c r="CU447" s="72"/>
      <c r="CV447" s="72"/>
      <c r="CW447" s="72"/>
      <c r="CX447" s="72"/>
      <c r="CY447" s="72"/>
      <c r="CZ447" s="72"/>
      <c r="DA447" s="72"/>
      <c r="DB447" s="72"/>
      <c r="DC447" s="72"/>
      <c r="DD447" s="72"/>
      <c r="DE447" s="72"/>
      <c r="DF447" s="72"/>
      <c r="DG447" s="72"/>
      <c r="DH447" s="72"/>
      <c r="DI447" s="72"/>
      <c r="DJ447" s="72"/>
      <c r="DK447" s="72"/>
      <c r="DL447" s="72"/>
      <c r="DM447" s="72"/>
      <c r="DN447" s="72"/>
      <c r="DO447" s="72"/>
      <c r="DP447" s="72"/>
      <c r="DQ447" s="72"/>
      <c r="DR447" s="72"/>
      <c r="DS447" s="72"/>
      <c r="DT447" s="72"/>
      <c r="DU447" s="72"/>
      <c r="DV447" s="72"/>
      <c r="DW447" s="72"/>
      <c r="DX447" s="72"/>
      <c r="DY447" s="72"/>
      <c r="DZ447" s="72"/>
      <c r="EA447" s="72"/>
      <c r="EB447" s="72"/>
      <c r="EC447" s="72"/>
      <c r="ED447" s="72"/>
      <c r="EE447" s="72"/>
      <c r="EF447" s="72"/>
      <c r="EG447" s="72"/>
      <c r="EH447" s="72"/>
      <c r="EI447" s="72"/>
      <c r="EJ447" s="72"/>
      <c r="EK447" s="72"/>
      <c r="EL447" s="72"/>
      <c r="EM447" s="72"/>
      <c r="EN447" s="72"/>
      <c r="EO447" s="72"/>
      <c r="EP447" s="72"/>
      <c r="EQ447" s="72"/>
      <c r="ER447" s="72"/>
      <c r="ES447" s="72"/>
      <c r="ET447" s="72"/>
      <c r="EU447" s="72"/>
      <c r="EV447" s="72"/>
      <c r="EW447" s="72"/>
      <c r="EX447" s="72"/>
      <c r="EY447" s="72"/>
      <c r="EZ447" s="72"/>
      <c r="FA447" s="72"/>
      <c r="FB447" s="72"/>
      <c r="FC447" s="72"/>
      <c r="FD447" s="72"/>
      <c r="FE447" s="72"/>
      <c r="FF447" s="72"/>
      <c r="FG447" s="72"/>
      <c r="FH447" s="72"/>
      <c r="FI447" s="72"/>
      <c r="FJ447" s="72"/>
      <c r="FK447" s="72"/>
      <c r="FL447" s="72"/>
      <c r="FM447" s="72"/>
      <c r="FN447" s="72"/>
      <c r="FO447" s="72"/>
      <c r="FP447" s="72"/>
      <c r="FQ447" s="72"/>
      <c r="FR447" s="72"/>
      <c r="FS447" s="72"/>
      <c r="FT447" s="73"/>
    </row>
    <row r="448" spans="2:176" ht="15.75" customHeight="1" x14ac:dyDescent="0.25">
      <c r="B448" s="415"/>
      <c r="C448" s="420"/>
      <c r="D448" s="421"/>
      <c r="E448" s="421"/>
      <c r="F448" s="421"/>
      <c r="G448" s="421"/>
      <c r="H448" s="422"/>
      <c r="I448" s="68" t="s">
        <v>288</v>
      </c>
      <c r="J448" s="69"/>
      <c r="K448" s="69"/>
      <c r="L448" s="69"/>
      <c r="M448" s="69"/>
      <c r="N448" s="69"/>
      <c r="O448" s="69"/>
      <c r="P448" s="69"/>
      <c r="Q448" s="69"/>
      <c r="R448" s="70"/>
      <c r="S448" s="71"/>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72"/>
      <c r="BH448" s="72"/>
      <c r="BI448" s="72"/>
      <c r="BJ448" s="72"/>
      <c r="BK448" s="72"/>
      <c r="BL448" s="72"/>
      <c r="BM448" s="72"/>
      <c r="BN448" s="72"/>
      <c r="BO448" s="72"/>
      <c r="BP448" s="72"/>
      <c r="BQ448" s="72"/>
      <c r="BR448" s="72"/>
      <c r="BS448" s="72"/>
      <c r="BT448" s="72"/>
      <c r="BU448" s="72"/>
      <c r="BV448" s="72"/>
      <c r="BW448" s="72"/>
      <c r="BX448" s="72"/>
      <c r="BY448" s="72"/>
      <c r="BZ448" s="72"/>
      <c r="CA448" s="72"/>
      <c r="CB448" s="72"/>
      <c r="CC448" s="72"/>
      <c r="CD448" s="72"/>
      <c r="CE448" s="72"/>
      <c r="CF448" s="72"/>
      <c r="CG448" s="72"/>
      <c r="CH448" s="72"/>
      <c r="CI448" s="72"/>
      <c r="CJ448" s="72"/>
      <c r="CK448" s="72"/>
      <c r="CL448" s="72"/>
      <c r="CM448" s="72"/>
      <c r="CN448" s="72"/>
      <c r="CO448" s="72"/>
      <c r="CP448" s="72"/>
      <c r="CQ448" s="72"/>
      <c r="CR448" s="72"/>
      <c r="CS448" s="72"/>
      <c r="CT448" s="72"/>
      <c r="CU448" s="72"/>
      <c r="CV448" s="72"/>
      <c r="CW448" s="72"/>
      <c r="CX448" s="72"/>
      <c r="CY448" s="72"/>
      <c r="CZ448" s="72"/>
      <c r="DA448" s="72"/>
      <c r="DB448" s="72"/>
      <c r="DC448" s="72"/>
      <c r="DD448" s="72"/>
      <c r="DE448" s="72"/>
      <c r="DF448" s="72"/>
      <c r="DG448" s="72"/>
      <c r="DH448" s="72"/>
      <c r="DI448" s="72"/>
      <c r="DJ448" s="72"/>
      <c r="DK448" s="72"/>
      <c r="DL448" s="72"/>
      <c r="DM448" s="72"/>
      <c r="DN448" s="72"/>
      <c r="DO448" s="72"/>
      <c r="DP448" s="72"/>
      <c r="DQ448" s="72"/>
      <c r="DR448" s="72"/>
      <c r="DS448" s="72"/>
      <c r="DT448" s="72"/>
      <c r="DU448" s="72"/>
      <c r="DV448" s="72"/>
      <c r="DW448" s="72"/>
      <c r="DX448" s="72"/>
      <c r="DY448" s="72"/>
      <c r="DZ448" s="72"/>
      <c r="EA448" s="72"/>
      <c r="EB448" s="72"/>
      <c r="EC448" s="72"/>
      <c r="ED448" s="72"/>
      <c r="EE448" s="72"/>
      <c r="EF448" s="72"/>
      <c r="EG448" s="72"/>
      <c r="EH448" s="72"/>
      <c r="EI448" s="72"/>
      <c r="EJ448" s="72"/>
      <c r="EK448" s="72"/>
      <c r="EL448" s="72"/>
      <c r="EM448" s="72"/>
      <c r="EN448" s="72"/>
      <c r="EO448" s="72"/>
      <c r="EP448" s="72"/>
      <c r="EQ448" s="72"/>
      <c r="ER448" s="72"/>
      <c r="ES448" s="72"/>
      <c r="ET448" s="72"/>
      <c r="EU448" s="72"/>
      <c r="EV448" s="72"/>
      <c r="EW448" s="72"/>
      <c r="EX448" s="72"/>
      <c r="EY448" s="72"/>
      <c r="EZ448" s="72"/>
      <c r="FA448" s="72"/>
      <c r="FB448" s="72"/>
      <c r="FC448" s="72"/>
      <c r="FD448" s="72"/>
      <c r="FE448" s="72"/>
      <c r="FF448" s="72"/>
      <c r="FG448" s="72"/>
      <c r="FH448" s="72"/>
      <c r="FI448" s="72"/>
      <c r="FJ448" s="72"/>
      <c r="FK448" s="72"/>
      <c r="FL448" s="72"/>
      <c r="FM448" s="72"/>
      <c r="FN448" s="72"/>
      <c r="FO448" s="72"/>
      <c r="FP448" s="72"/>
      <c r="FQ448" s="72"/>
      <c r="FR448" s="72"/>
      <c r="FS448" s="72"/>
      <c r="FT448" s="73"/>
    </row>
    <row r="449" spans="2:176" ht="15.75" customHeight="1" thickBot="1" x14ac:dyDescent="0.3">
      <c r="B449" s="416"/>
      <c r="C449" s="423"/>
      <c r="D449" s="424"/>
      <c r="E449" s="424"/>
      <c r="F449" s="424"/>
      <c r="G449" s="424"/>
      <c r="H449" s="425"/>
      <c r="I449" s="74" t="s">
        <v>289</v>
      </c>
      <c r="J449" s="75"/>
      <c r="K449" s="75"/>
      <c r="L449" s="75"/>
      <c r="M449" s="75"/>
      <c r="N449" s="75"/>
      <c r="O449" s="75"/>
      <c r="P449" s="75"/>
      <c r="Q449" s="75"/>
      <c r="R449" s="76"/>
      <c r="S449" s="77"/>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78"/>
      <c r="AQ449" s="78"/>
      <c r="AR449" s="78"/>
      <c r="AS449" s="78"/>
      <c r="AT449" s="78"/>
      <c r="AU449" s="78"/>
      <c r="AV449" s="78"/>
      <c r="AW449" s="78"/>
      <c r="AX449" s="78"/>
      <c r="AY449" s="78"/>
      <c r="AZ449" s="78"/>
      <c r="BA449" s="78"/>
      <c r="BB449" s="78"/>
      <c r="BC449" s="78"/>
      <c r="BD449" s="78"/>
      <c r="BE449" s="78"/>
      <c r="BF449" s="78"/>
      <c r="BG449" s="78"/>
      <c r="BH449" s="78"/>
      <c r="BI449" s="78"/>
      <c r="BJ449" s="78"/>
      <c r="BK449" s="78"/>
      <c r="BL449" s="78"/>
      <c r="BM449" s="78"/>
      <c r="BN449" s="78"/>
      <c r="BO449" s="78"/>
      <c r="BP449" s="78"/>
      <c r="BQ449" s="78"/>
      <c r="BR449" s="78"/>
      <c r="BS449" s="78"/>
      <c r="BT449" s="78"/>
      <c r="BU449" s="78"/>
      <c r="BV449" s="78"/>
      <c r="BW449" s="78"/>
      <c r="BX449" s="78"/>
      <c r="BY449" s="78"/>
      <c r="BZ449" s="78"/>
      <c r="CA449" s="78"/>
      <c r="CB449" s="78"/>
      <c r="CC449" s="78"/>
      <c r="CD449" s="78"/>
      <c r="CE449" s="78"/>
      <c r="CF449" s="78"/>
      <c r="CG449" s="78"/>
      <c r="CH449" s="78"/>
      <c r="CI449" s="78"/>
      <c r="CJ449" s="78"/>
      <c r="CK449" s="78"/>
      <c r="CL449" s="78"/>
      <c r="CM449" s="78"/>
      <c r="CN449" s="78"/>
      <c r="CO449" s="78"/>
      <c r="CP449" s="78"/>
      <c r="CQ449" s="78"/>
      <c r="CR449" s="78"/>
      <c r="CS449" s="78"/>
      <c r="CT449" s="78"/>
      <c r="CU449" s="78"/>
      <c r="CV449" s="78"/>
      <c r="CW449" s="78"/>
      <c r="CX449" s="78"/>
      <c r="CY449" s="78"/>
      <c r="CZ449" s="78"/>
      <c r="DA449" s="78"/>
      <c r="DB449" s="78"/>
      <c r="DC449" s="78"/>
      <c r="DD449" s="78"/>
      <c r="DE449" s="78"/>
      <c r="DF449" s="78"/>
      <c r="DG449" s="78"/>
      <c r="DH449" s="78"/>
      <c r="DI449" s="78"/>
      <c r="DJ449" s="78"/>
      <c r="DK449" s="78"/>
      <c r="DL449" s="78"/>
      <c r="DM449" s="78"/>
      <c r="DN449" s="78"/>
      <c r="DO449" s="78"/>
      <c r="DP449" s="78"/>
      <c r="DQ449" s="78"/>
      <c r="DR449" s="78"/>
      <c r="DS449" s="78"/>
      <c r="DT449" s="78"/>
      <c r="DU449" s="78"/>
      <c r="DV449" s="78"/>
      <c r="DW449" s="78"/>
      <c r="DX449" s="78"/>
      <c r="DY449" s="78"/>
      <c r="DZ449" s="78"/>
      <c r="EA449" s="78"/>
      <c r="EB449" s="78"/>
      <c r="EC449" s="78"/>
      <c r="ED449" s="78"/>
      <c r="EE449" s="78"/>
      <c r="EF449" s="78"/>
      <c r="EG449" s="78"/>
      <c r="EH449" s="78"/>
      <c r="EI449" s="78"/>
      <c r="EJ449" s="78"/>
      <c r="EK449" s="78"/>
      <c r="EL449" s="78"/>
      <c r="EM449" s="78"/>
      <c r="EN449" s="78"/>
      <c r="EO449" s="78"/>
      <c r="EP449" s="78"/>
      <c r="EQ449" s="78"/>
      <c r="ER449" s="78"/>
      <c r="ES449" s="78"/>
      <c r="ET449" s="78"/>
      <c r="EU449" s="78"/>
      <c r="EV449" s="78"/>
      <c r="EW449" s="78"/>
      <c r="EX449" s="78"/>
      <c r="EY449" s="78"/>
      <c r="EZ449" s="78"/>
      <c r="FA449" s="78"/>
      <c r="FB449" s="78"/>
      <c r="FC449" s="78"/>
      <c r="FD449" s="78"/>
      <c r="FE449" s="78"/>
      <c r="FF449" s="78"/>
      <c r="FG449" s="78"/>
      <c r="FH449" s="78"/>
      <c r="FI449" s="78"/>
      <c r="FJ449" s="78"/>
      <c r="FK449" s="78"/>
      <c r="FL449" s="78"/>
      <c r="FM449" s="78"/>
      <c r="FN449" s="78"/>
      <c r="FO449" s="78"/>
      <c r="FP449" s="78"/>
      <c r="FQ449" s="78"/>
      <c r="FR449" s="78"/>
      <c r="FS449" s="78"/>
      <c r="FT449" s="79"/>
    </row>
    <row r="450" spans="2:176" ht="15.75" customHeight="1" x14ac:dyDescent="0.25">
      <c r="B450" s="414" t="s">
        <v>1521</v>
      </c>
      <c r="C450" s="417"/>
      <c r="D450" s="418"/>
      <c r="E450" s="418"/>
      <c r="F450" s="418"/>
      <c r="G450" s="418"/>
      <c r="H450" s="419"/>
      <c r="I450" s="62" t="s">
        <v>285</v>
      </c>
      <c r="J450" s="63"/>
      <c r="K450" s="63"/>
      <c r="L450" s="63"/>
      <c r="M450" s="63"/>
      <c r="N450" s="63"/>
      <c r="O450" s="63"/>
      <c r="P450" s="63"/>
      <c r="Q450" s="63"/>
      <c r="R450" s="64"/>
      <c r="S450" s="65"/>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66"/>
      <c r="CS450" s="66"/>
      <c r="CT450" s="66"/>
      <c r="CU450" s="66"/>
      <c r="CV450" s="66"/>
      <c r="CW450" s="66"/>
      <c r="CX450" s="66"/>
      <c r="CY450" s="66"/>
      <c r="CZ450" s="66"/>
      <c r="DA450" s="66"/>
      <c r="DB450" s="66"/>
      <c r="DC450" s="66"/>
      <c r="DD450" s="66"/>
      <c r="DE450" s="66"/>
      <c r="DF450" s="66"/>
      <c r="DG450" s="66"/>
      <c r="DH450" s="66"/>
      <c r="DI450" s="66"/>
      <c r="DJ450" s="66"/>
      <c r="DK450" s="66"/>
      <c r="DL450" s="66"/>
      <c r="DM450" s="66"/>
      <c r="DN450" s="66"/>
      <c r="DO450" s="66"/>
      <c r="DP450" s="66"/>
      <c r="DQ450" s="66"/>
      <c r="DR450" s="66"/>
      <c r="DS450" s="66"/>
      <c r="DT450" s="66"/>
      <c r="DU450" s="66"/>
      <c r="DV450" s="66"/>
      <c r="DW450" s="66"/>
      <c r="DX450" s="66"/>
      <c r="DY450" s="66"/>
      <c r="DZ450" s="66"/>
      <c r="EA450" s="66"/>
      <c r="EB450" s="66"/>
      <c r="EC450" s="66"/>
      <c r="ED450" s="66"/>
      <c r="EE450" s="66"/>
      <c r="EF450" s="66"/>
      <c r="EG450" s="66"/>
      <c r="EH450" s="66"/>
      <c r="EI450" s="66"/>
      <c r="EJ450" s="66"/>
      <c r="EK450" s="66"/>
      <c r="EL450" s="66"/>
      <c r="EM450" s="66"/>
      <c r="EN450" s="66"/>
      <c r="EO450" s="66"/>
      <c r="EP450" s="66"/>
      <c r="EQ450" s="66"/>
      <c r="ER450" s="66"/>
      <c r="ES450" s="66"/>
      <c r="ET450" s="66"/>
      <c r="EU450" s="66"/>
      <c r="EV450" s="66"/>
      <c r="EW450" s="66"/>
      <c r="EX450" s="66"/>
      <c r="EY450" s="66"/>
      <c r="EZ450" s="66"/>
      <c r="FA450" s="66"/>
      <c r="FB450" s="66"/>
      <c r="FC450" s="66"/>
      <c r="FD450" s="66"/>
      <c r="FE450" s="66"/>
      <c r="FF450" s="66"/>
      <c r="FG450" s="66"/>
      <c r="FH450" s="66"/>
      <c r="FI450" s="66"/>
      <c r="FJ450" s="66"/>
      <c r="FK450" s="66"/>
      <c r="FL450" s="66"/>
      <c r="FM450" s="66"/>
      <c r="FN450" s="66"/>
      <c r="FO450" s="66"/>
      <c r="FP450" s="66"/>
      <c r="FQ450" s="66"/>
      <c r="FR450" s="66"/>
      <c r="FS450" s="66"/>
      <c r="FT450" s="67"/>
    </row>
    <row r="451" spans="2:176" ht="15.75" customHeight="1" x14ac:dyDescent="0.25">
      <c r="B451" s="415"/>
      <c r="C451" s="420"/>
      <c r="D451" s="421"/>
      <c r="E451" s="421"/>
      <c r="F451" s="421"/>
      <c r="G451" s="421"/>
      <c r="H451" s="422"/>
      <c r="I451" s="68" t="s">
        <v>287</v>
      </c>
      <c r="J451" s="69"/>
      <c r="K451" s="69"/>
      <c r="L451" s="69"/>
      <c r="M451" s="69"/>
      <c r="N451" s="69"/>
      <c r="O451" s="69"/>
      <c r="P451" s="69"/>
      <c r="Q451" s="69"/>
      <c r="R451" s="70"/>
      <c r="S451" s="71"/>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c r="BC451" s="72"/>
      <c r="BD451" s="72"/>
      <c r="BE451" s="72"/>
      <c r="BF451" s="72"/>
      <c r="BG451" s="72"/>
      <c r="BH451" s="72"/>
      <c r="BI451" s="72"/>
      <c r="BJ451" s="72"/>
      <c r="BK451" s="72"/>
      <c r="BL451" s="72"/>
      <c r="BM451" s="72"/>
      <c r="BN451" s="72"/>
      <c r="BO451" s="72"/>
      <c r="BP451" s="72"/>
      <c r="BQ451" s="72"/>
      <c r="BR451" s="72"/>
      <c r="BS451" s="72"/>
      <c r="BT451" s="72"/>
      <c r="BU451" s="72"/>
      <c r="BV451" s="72"/>
      <c r="BW451" s="72"/>
      <c r="BX451" s="72"/>
      <c r="BY451" s="72"/>
      <c r="BZ451" s="72"/>
      <c r="CA451" s="72"/>
      <c r="CB451" s="72"/>
      <c r="CC451" s="72"/>
      <c r="CD451" s="72"/>
      <c r="CE451" s="72"/>
      <c r="CF451" s="72"/>
      <c r="CG451" s="72"/>
      <c r="CH451" s="72"/>
      <c r="CI451" s="72"/>
      <c r="CJ451" s="72"/>
      <c r="CK451" s="72"/>
      <c r="CL451" s="72"/>
      <c r="CM451" s="72"/>
      <c r="CN451" s="72"/>
      <c r="CO451" s="72"/>
      <c r="CP451" s="72"/>
      <c r="CQ451" s="72"/>
      <c r="CR451" s="72"/>
      <c r="CS451" s="72"/>
      <c r="CT451" s="72"/>
      <c r="CU451" s="72"/>
      <c r="CV451" s="72"/>
      <c r="CW451" s="72"/>
      <c r="CX451" s="72"/>
      <c r="CY451" s="72"/>
      <c r="CZ451" s="72"/>
      <c r="DA451" s="72"/>
      <c r="DB451" s="72"/>
      <c r="DC451" s="72"/>
      <c r="DD451" s="72"/>
      <c r="DE451" s="72"/>
      <c r="DF451" s="72"/>
      <c r="DG451" s="72"/>
      <c r="DH451" s="72"/>
      <c r="DI451" s="72"/>
      <c r="DJ451" s="72"/>
      <c r="DK451" s="72"/>
      <c r="DL451" s="72"/>
      <c r="DM451" s="72"/>
      <c r="DN451" s="72"/>
      <c r="DO451" s="72"/>
      <c r="DP451" s="72"/>
      <c r="DQ451" s="72"/>
      <c r="DR451" s="72"/>
      <c r="DS451" s="72"/>
      <c r="DT451" s="72"/>
      <c r="DU451" s="72"/>
      <c r="DV451" s="72"/>
      <c r="DW451" s="72"/>
      <c r="DX451" s="72"/>
      <c r="DY451" s="72"/>
      <c r="DZ451" s="72"/>
      <c r="EA451" s="72"/>
      <c r="EB451" s="72"/>
      <c r="EC451" s="72"/>
      <c r="ED451" s="72"/>
      <c r="EE451" s="72"/>
      <c r="EF451" s="72"/>
      <c r="EG451" s="72"/>
      <c r="EH451" s="72"/>
      <c r="EI451" s="72"/>
      <c r="EJ451" s="72"/>
      <c r="EK451" s="72"/>
      <c r="EL451" s="72"/>
      <c r="EM451" s="72"/>
      <c r="EN451" s="72"/>
      <c r="EO451" s="72"/>
      <c r="EP451" s="72"/>
      <c r="EQ451" s="72"/>
      <c r="ER451" s="72"/>
      <c r="ES451" s="72"/>
      <c r="ET451" s="72"/>
      <c r="EU451" s="72"/>
      <c r="EV451" s="72"/>
      <c r="EW451" s="72"/>
      <c r="EX451" s="72"/>
      <c r="EY451" s="72"/>
      <c r="EZ451" s="72"/>
      <c r="FA451" s="72"/>
      <c r="FB451" s="72"/>
      <c r="FC451" s="72"/>
      <c r="FD451" s="72"/>
      <c r="FE451" s="72"/>
      <c r="FF451" s="72"/>
      <c r="FG451" s="72"/>
      <c r="FH451" s="72"/>
      <c r="FI451" s="72"/>
      <c r="FJ451" s="72"/>
      <c r="FK451" s="72"/>
      <c r="FL451" s="72"/>
      <c r="FM451" s="72"/>
      <c r="FN451" s="72"/>
      <c r="FO451" s="72"/>
      <c r="FP451" s="72"/>
      <c r="FQ451" s="72"/>
      <c r="FR451" s="72"/>
      <c r="FS451" s="72"/>
      <c r="FT451" s="73"/>
    </row>
    <row r="452" spans="2:176" ht="15.75" customHeight="1" x14ac:dyDescent="0.25">
      <c r="B452" s="415"/>
      <c r="C452" s="420"/>
      <c r="D452" s="421"/>
      <c r="E452" s="421"/>
      <c r="F452" s="421"/>
      <c r="G452" s="421"/>
      <c r="H452" s="422"/>
      <c r="I452" s="68" t="s">
        <v>288</v>
      </c>
      <c r="J452" s="69"/>
      <c r="K452" s="69"/>
      <c r="L452" s="69"/>
      <c r="M452" s="69"/>
      <c r="N452" s="69"/>
      <c r="O452" s="69"/>
      <c r="P452" s="69"/>
      <c r="Q452" s="69"/>
      <c r="R452" s="70"/>
      <c r="S452" s="71"/>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c r="BC452" s="72"/>
      <c r="BD452" s="72"/>
      <c r="BE452" s="72"/>
      <c r="BF452" s="72"/>
      <c r="BG452" s="72"/>
      <c r="BH452" s="72"/>
      <c r="BI452" s="72"/>
      <c r="BJ452" s="72"/>
      <c r="BK452" s="72"/>
      <c r="BL452" s="72"/>
      <c r="BM452" s="72"/>
      <c r="BN452" s="72"/>
      <c r="BO452" s="72"/>
      <c r="BP452" s="72"/>
      <c r="BQ452" s="72"/>
      <c r="BR452" s="72"/>
      <c r="BS452" s="72"/>
      <c r="BT452" s="72"/>
      <c r="BU452" s="72"/>
      <c r="BV452" s="72"/>
      <c r="BW452" s="72"/>
      <c r="BX452" s="72"/>
      <c r="BY452" s="72"/>
      <c r="BZ452" s="72"/>
      <c r="CA452" s="72"/>
      <c r="CB452" s="72"/>
      <c r="CC452" s="72"/>
      <c r="CD452" s="72"/>
      <c r="CE452" s="72"/>
      <c r="CF452" s="72"/>
      <c r="CG452" s="72"/>
      <c r="CH452" s="72"/>
      <c r="CI452" s="72"/>
      <c r="CJ452" s="72"/>
      <c r="CK452" s="72"/>
      <c r="CL452" s="72"/>
      <c r="CM452" s="72"/>
      <c r="CN452" s="72"/>
      <c r="CO452" s="72"/>
      <c r="CP452" s="72"/>
      <c r="CQ452" s="72"/>
      <c r="CR452" s="72"/>
      <c r="CS452" s="72"/>
      <c r="CT452" s="72"/>
      <c r="CU452" s="72"/>
      <c r="CV452" s="72"/>
      <c r="CW452" s="72"/>
      <c r="CX452" s="72"/>
      <c r="CY452" s="72"/>
      <c r="CZ452" s="72"/>
      <c r="DA452" s="72"/>
      <c r="DB452" s="72"/>
      <c r="DC452" s="72"/>
      <c r="DD452" s="72"/>
      <c r="DE452" s="72"/>
      <c r="DF452" s="72"/>
      <c r="DG452" s="72"/>
      <c r="DH452" s="72"/>
      <c r="DI452" s="72"/>
      <c r="DJ452" s="72"/>
      <c r="DK452" s="72"/>
      <c r="DL452" s="72"/>
      <c r="DM452" s="72"/>
      <c r="DN452" s="72"/>
      <c r="DO452" s="72"/>
      <c r="DP452" s="72"/>
      <c r="DQ452" s="72"/>
      <c r="DR452" s="72"/>
      <c r="DS452" s="72"/>
      <c r="DT452" s="72"/>
      <c r="DU452" s="72"/>
      <c r="DV452" s="72"/>
      <c r="DW452" s="72"/>
      <c r="DX452" s="72"/>
      <c r="DY452" s="72"/>
      <c r="DZ452" s="72"/>
      <c r="EA452" s="72"/>
      <c r="EB452" s="72"/>
      <c r="EC452" s="72"/>
      <c r="ED452" s="72"/>
      <c r="EE452" s="72"/>
      <c r="EF452" s="72"/>
      <c r="EG452" s="72"/>
      <c r="EH452" s="72"/>
      <c r="EI452" s="72"/>
      <c r="EJ452" s="72"/>
      <c r="EK452" s="72"/>
      <c r="EL452" s="72"/>
      <c r="EM452" s="72"/>
      <c r="EN452" s="72"/>
      <c r="EO452" s="72"/>
      <c r="EP452" s="72"/>
      <c r="EQ452" s="72"/>
      <c r="ER452" s="72"/>
      <c r="ES452" s="72"/>
      <c r="ET452" s="72"/>
      <c r="EU452" s="72"/>
      <c r="EV452" s="72"/>
      <c r="EW452" s="72"/>
      <c r="EX452" s="72"/>
      <c r="EY452" s="72"/>
      <c r="EZ452" s="72"/>
      <c r="FA452" s="72"/>
      <c r="FB452" s="72"/>
      <c r="FC452" s="72"/>
      <c r="FD452" s="72"/>
      <c r="FE452" s="72"/>
      <c r="FF452" s="72"/>
      <c r="FG452" s="72"/>
      <c r="FH452" s="72"/>
      <c r="FI452" s="72"/>
      <c r="FJ452" s="72"/>
      <c r="FK452" s="72"/>
      <c r="FL452" s="72"/>
      <c r="FM452" s="72"/>
      <c r="FN452" s="72"/>
      <c r="FO452" s="72"/>
      <c r="FP452" s="72"/>
      <c r="FQ452" s="72"/>
      <c r="FR452" s="72"/>
      <c r="FS452" s="72"/>
      <c r="FT452" s="73"/>
    </row>
    <row r="453" spans="2:176" ht="15.75" customHeight="1" thickBot="1" x14ac:dyDescent="0.3">
      <c r="B453" s="416"/>
      <c r="C453" s="423"/>
      <c r="D453" s="424"/>
      <c r="E453" s="424"/>
      <c r="F453" s="424"/>
      <c r="G453" s="424"/>
      <c r="H453" s="425"/>
      <c r="I453" s="74" t="s">
        <v>289</v>
      </c>
      <c r="J453" s="75"/>
      <c r="K453" s="75"/>
      <c r="L453" s="75"/>
      <c r="M453" s="75"/>
      <c r="N453" s="75"/>
      <c r="O453" s="75"/>
      <c r="P453" s="75"/>
      <c r="Q453" s="75"/>
      <c r="R453" s="76"/>
      <c r="S453" s="77"/>
      <c r="T453" s="78"/>
      <c r="U453" s="78"/>
      <c r="V453" s="78"/>
      <c r="W453" s="78"/>
      <c r="X453" s="78"/>
      <c r="Y453" s="78"/>
      <c r="Z453" s="78"/>
      <c r="AA453" s="78"/>
      <c r="AB453" s="78"/>
      <c r="AC453" s="78"/>
      <c r="AD453" s="78"/>
      <c r="AE453" s="78"/>
      <c r="AF453" s="78"/>
      <c r="AG453" s="78"/>
      <c r="AH453" s="78"/>
      <c r="AI453" s="78"/>
      <c r="AJ453" s="78"/>
      <c r="AK453" s="78"/>
      <c r="AL453" s="78"/>
      <c r="AM453" s="78"/>
      <c r="AN453" s="78"/>
      <c r="AO453" s="78"/>
      <c r="AP453" s="78"/>
      <c r="AQ453" s="78"/>
      <c r="AR453" s="78"/>
      <c r="AS453" s="78"/>
      <c r="AT453" s="78"/>
      <c r="AU453" s="78"/>
      <c r="AV453" s="78"/>
      <c r="AW453" s="78"/>
      <c r="AX453" s="78"/>
      <c r="AY453" s="78"/>
      <c r="AZ453" s="78"/>
      <c r="BA453" s="78"/>
      <c r="BB453" s="78"/>
      <c r="BC453" s="78"/>
      <c r="BD453" s="78"/>
      <c r="BE453" s="78"/>
      <c r="BF453" s="78"/>
      <c r="BG453" s="78"/>
      <c r="BH453" s="78"/>
      <c r="BI453" s="78"/>
      <c r="BJ453" s="78"/>
      <c r="BK453" s="78"/>
      <c r="BL453" s="78"/>
      <c r="BM453" s="78"/>
      <c r="BN453" s="78"/>
      <c r="BO453" s="78"/>
      <c r="BP453" s="78"/>
      <c r="BQ453" s="78"/>
      <c r="BR453" s="78"/>
      <c r="BS453" s="78"/>
      <c r="BT453" s="78"/>
      <c r="BU453" s="78"/>
      <c r="BV453" s="78"/>
      <c r="BW453" s="78"/>
      <c r="BX453" s="78"/>
      <c r="BY453" s="78"/>
      <c r="BZ453" s="78"/>
      <c r="CA453" s="78"/>
      <c r="CB453" s="78"/>
      <c r="CC453" s="78"/>
      <c r="CD453" s="78"/>
      <c r="CE453" s="78"/>
      <c r="CF453" s="78"/>
      <c r="CG453" s="78"/>
      <c r="CH453" s="78"/>
      <c r="CI453" s="78"/>
      <c r="CJ453" s="78"/>
      <c r="CK453" s="78"/>
      <c r="CL453" s="78"/>
      <c r="CM453" s="78"/>
      <c r="CN453" s="78"/>
      <c r="CO453" s="78"/>
      <c r="CP453" s="78"/>
      <c r="CQ453" s="78"/>
      <c r="CR453" s="78"/>
      <c r="CS453" s="78"/>
      <c r="CT453" s="78"/>
      <c r="CU453" s="78"/>
      <c r="CV453" s="78"/>
      <c r="CW453" s="78"/>
      <c r="CX453" s="78"/>
      <c r="CY453" s="78"/>
      <c r="CZ453" s="78"/>
      <c r="DA453" s="78"/>
      <c r="DB453" s="78"/>
      <c r="DC453" s="78"/>
      <c r="DD453" s="78"/>
      <c r="DE453" s="78"/>
      <c r="DF453" s="78"/>
      <c r="DG453" s="78"/>
      <c r="DH453" s="78"/>
      <c r="DI453" s="78"/>
      <c r="DJ453" s="78"/>
      <c r="DK453" s="78"/>
      <c r="DL453" s="78"/>
      <c r="DM453" s="78"/>
      <c r="DN453" s="78"/>
      <c r="DO453" s="78"/>
      <c r="DP453" s="78"/>
      <c r="DQ453" s="78"/>
      <c r="DR453" s="78"/>
      <c r="DS453" s="78"/>
      <c r="DT453" s="78"/>
      <c r="DU453" s="78"/>
      <c r="DV453" s="78"/>
      <c r="DW453" s="78"/>
      <c r="DX453" s="78"/>
      <c r="DY453" s="78"/>
      <c r="DZ453" s="78"/>
      <c r="EA453" s="78"/>
      <c r="EB453" s="78"/>
      <c r="EC453" s="78"/>
      <c r="ED453" s="78"/>
      <c r="EE453" s="78"/>
      <c r="EF453" s="78"/>
      <c r="EG453" s="78"/>
      <c r="EH453" s="78"/>
      <c r="EI453" s="78"/>
      <c r="EJ453" s="78"/>
      <c r="EK453" s="78"/>
      <c r="EL453" s="78"/>
      <c r="EM453" s="78"/>
      <c r="EN453" s="78"/>
      <c r="EO453" s="78"/>
      <c r="EP453" s="78"/>
      <c r="EQ453" s="78"/>
      <c r="ER453" s="78"/>
      <c r="ES453" s="78"/>
      <c r="ET453" s="78"/>
      <c r="EU453" s="78"/>
      <c r="EV453" s="78"/>
      <c r="EW453" s="78"/>
      <c r="EX453" s="78"/>
      <c r="EY453" s="78"/>
      <c r="EZ453" s="78"/>
      <c r="FA453" s="78"/>
      <c r="FB453" s="78"/>
      <c r="FC453" s="78"/>
      <c r="FD453" s="78"/>
      <c r="FE453" s="78"/>
      <c r="FF453" s="78"/>
      <c r="FG453" s="78"/>
      <c r="FH453" s="78"/>
      <c r="FI453" s="78"/>
      <c r="FJ453" s="78"/>
      <c r="FK453" s="78"/>
      <c r="FL453" s="78"/>
      <c r="FM453" s="78"/>
      <c r="FN453" s="78"/>
      <c r="FO453" s="78"/>
      <c r="FP453" s="78"/>
      <c r="FQ453" s="78"/>
      <c r="FR453" s="78"/>
      <c r="FS453" s="78"/>
      <c r="FT453" s="79"/>
    </row>
    <row r="454" spans="2:176" ht="15.75" customHeight="1" x14ac:dyDescent="0.25">
      <c r="B454" s="414" t="s">
        <v>1522</v>
      </c>
      <c r="C454" s="426"/>
      <c r="D454" s="426"/>
      <c r="E454" s="426"/>
      <c r="F454" s="426"/>
      <c r="G454" s="426"/>
      <c r="H454" s="426"/>
      <c r="I454" s="62" t="s">
        <v>285</v>
      </c>
      <c r="J454" s="63"/>
      <c r="K454" s="63"/>
      <c r="L454" s="63"/>
      <c r="M454" s="63"/>
      <c r="N454" s="63"/>
      <c r="O454" s="63"/>
      <c r="P454" s="63"/>
      <c r="Q454" s="63"/>
      <c r="R454" s="64"/>
      <c r="S454" s="65"/>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66"/>
      <c r="CS454" s="66"/>
      <c r="CT454" s="66"/>
      <c r="CU454" s="66"/>
      <c r="CV454" s="66"/>
      <c r="CW454" s="66"/>
      <c r="CX454" s="66"/>
      <c r="CY454" s="66"/>
      <c r="CZ454" s="66"/>
      <c r="DA454" s="66"/>
      <c r="DB454" s="66"/>
      <c r="DC454" s="66"/>
      <c r="DD454" s="66"/>
      <c r="DE454" s="66"/>
      <c r="DF454" s="66"/>
      <c r="DG454" s="66"/>
      <c r="DH454" s="66"/>
      <c r="DI454" s="66"/>
      <c r="DJ454" s="66"/>
      <c r="DK454" s="66"/>
      <c r="DL454" s="66"/>
      <c r="DM454" s="66"/>
      <c r="DN454" s="66"/>
      <c r="DO454" s="66"/>
      <c r="DP454" s="66"/>
      <c r="DQ454" s="66"/>
      <c r="DR454" s="66"/>
      <c r="DS454" s="66"/>
      <c r="DT454" s="66"/>
      <c r="DU454" s="66"/>
      <c r="DV454" s="66"/>
      <c r="DW454" s="66"/>
      <c r="DX454" s="66"/>
      <c r="DY454" s="66"/>
      <c r="DZ454" s="66"/>
      <c r="EA454" s="66"/>
      <c r="EB454" s="66"/>
      <c r="EC454" s="66"/>
      <c r="ED454" s="66"/>
      <c r="EE454" s="66"/>
      <c r="EF454" s="66"/>
      <c r="EG454" s="66"/>
      <c r="EH454" s="66"/>
      <c r="EI454" s="66"/>
      <c r="EJ454" s="66"/>
      <c r="EK454" s="66"/>
      <c r="EL454" s="66"/>
      <c r="EM454" s="66"/>
      <c r="EN454" s="66"/>
      <c r="EO454" s="66"/>
      <c r="EP454" s="66"/>
      <c r="EQ454" s="66"/>
      <c r="ER454" s="66"/>
      <c r="ES454" s="66"/>
      <c r="ET454" s="66"/>
      <c r="EU454" s="66"/>
      <c r="EV454" s="66"/>
      <c r="EW454" s="66"/>
      <c r="EX454" s="66"/>
      <c r="EY454" s="66"/>
      <c r="EZ454" s="66"/>
      <c r="FA454" s="66"/>
      <c r="FB454" s="66"/>
      <c r="FC454" s="66"/>
      <c r="FD454" s="66"/>
      <c r="FE454" s="66"/>
      <c r="FF454" s="66"/>
      <c r="FG454" s="66"/>
      <c r="FH454" s="66"/>
      <c r="FI454" s="66"/>
      <c r="FJ454" s="66"/>
      <c r="FK454" s="66"/>
      <c r="FL454" s="66"/>
      <c r="FM454" s="66"/>
      <c r="FN454" s="66"/>
      <c r="FO454" s="66"/>
      <c r="FP454" s="66"/>
      <c r="FQ454" s="66"/>
      <c r="FR454" s="66"/>
      <c r="FS454" s="66"/>
      <c r="FT454" s="67"/>
    </row>
    <row r="455" spans="2:176" ht="15.75" customHeight="1" x14ac:dyDescent="0.25">
      <c r="B455" s="415"/>
      <c r="C455" s="427"/>
      <c r="D455" s="427"/>
      <c r="E455" s="427"/>
      <c r="F455" s="427"/>
      <c r="G455" s="427"/>
      <c r="H455" s="427"/>
      <c r="I455" s="68" t="s">
        <v>287</v>
      </c>
      <c r="J455" s="69"/>
      <c r="K455" s="69"/>
      <c r="L455" s="69"/>
      <c r="M455" s="69"/>
      <c r="N455" s="69"/>
      <c r="O455" s="69"/>
      <c r="P455" s="69"/>
      <c r="Q455" s="69"/>
      <c r="R455" s="70"/>
      <c r="S455" s="71"/>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c r="CS455" s="72"/>
      <c r="CT455" s="72"/>
      <c r="CU455" s="72"/>
      <c r="CV455" s="72"/>
      <c r="CW455" s="72"/>
      <c r="CX455" s="72"/>
      <c r="CY455" s="72"/>
      <c r="CZ455" s="72"/>
      <c r="DA455" s="72"/>
      <c r="DB455" s="72"/>
      <c r="DC455" s="72"/>
      <c r="DD455" s="72"/>
      <c r="DE455" s="72"/>
      <c r="DF455" s="72"/>
      <c r="DG455" s="72"/>
      <c r="DH455" s="72"/>
      <c r="DI455" s="72"/>
      <c r="DJ455" s="72"/>
      <c r="DK455" s="72"/>
      <c r="DL455" s="72"/>
      <c r="DM455" s="72"/>
      <c r="DN455" s="72"/>
      <c r="DO455" s="72"/>
      <c r="DP455" s="72"/>
      <c r="DQ455" s="72"/>
      <c r="DR455" s="72"/>
      <c r="DS455" s="72"/>
      <c r="DT455" s="72"/>
      <c r="DU455" s="72"/>
      <c r="DV455" s="72"/>
      <c r="DW455" s="72"/>
      <c r="DX455" s="72"/>
      <c r="DY455" s="72"/>
      <c r="DZ455" s="72"/>
      <c r="EA455" s="72"/>
      <c r="EB455" s="72"/>
      <c r="EC455" s="72"/>
      <c r="ED455" s="72"/>
      <c r="EE455" s="72"/>
      <c r="EF455" s="72"/>
      <c r="EG455" s="72"/>
      <c r="EH455" s="72"/>
      <c r="EI455" s="72"/>
      <c r="EJ455" s="72"/>
      <c r="EK455" s="72"/>
      <c r="EL455" s="72"/>
      <c r="EM455" s="72"/>
      <c r="EN455" s="72"/>
      <c r="EO455" s="72"/>
      <c r="EP455" s="72"/>
      <c r="EQ455" s="72"/>
      <c r="ER455" s="72"/>
      <c r="ES455" s="72"/>
      <c r="ET455" s="72"/>
      <c r="EU455" s="72"/>
      <c r="EV455" s="72"/>
      <c r="EW455" s="72"/>
      <c r="EX455" s="72"/>
      <c r="EY455" s="72"/>
      <c r="EZ455" s="72"/>
      <c r="FA455" s="72"/>
      <c r="FB455" s="72"/>
      <c r="FC455" s="72"/>
      <c r="FD455" s="72"/>
      <c r="FE455" s="72"/>
      <c r="FF455" s="72"/>
      <c r="FG455" s="72"/>
      <c r="FH455" s="72"/>
      <c r="FI455" s="72"/>
      <c r="FJ455" s="72"/>
      <c r="FK455" s="72"/>
      <c r="FL455" s="72"/>
      <c r="FM455" s="72"/>
      <c r="FN455" s="72"/>
      <c r="FO455" s="72"/>
      <c r="FP455" s="72"/>
      <c r="FQ455" s="72"/>
      <c r="FR455" s="72"/>
      <c r="FS455" s="72"/>
      <c r="FT455" s="73"/>
    </row>
    <row r="456" spans="2:176" ht="15.75" customHeight="1" x14ac:dyDescent="0.25">
      <c r="B456" s="415"/>
      <c r="C456" s="427"/>
      <c r="D456" s="427"/>
      <c r="E456" s="427"/>
      <c r="F456" s="427"/>
      <c r="G456" s="427"/>
      <c r="H456" s="427"/>
      <c r="I456" s="68" t="s">
        <v>288</v>
      </c>
      <c r="J456" s="69"/>
      <c r="K456" s="69"/>
      <c r="L456" s="69"/>
      <c r="M456" s="69"/>
      <c r="N456" s="69"/>
      <c r="O456" s="69"/>
      <c r="P456" s="69"/>
      <c r="Q456" s="69"/>
      <c r="R456" s="70"/>
      <c r="S456" s="71"/>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c r="CS456" s="72"/>
      <c r="CT456" s="72"/>
      <c r="CU456" s="72"/>
      <c r="CV456" s="72"/>
      <c r="CW456" s="72"/>
      <c r="CX456" s="72"/>
      <c r="CY456" s="72"/>
      <c r="CZ456" s="72"/>
      <c r="DA456" s="72"/>
      <c r="DB456" s="72"/>
      <c r="DC456" s="72"/>
      <c r="DD456" s="72"/>
      <c r="DE456" s="72"/>
      <c r="DF456" s="72"/>
      <c r="DG456" s="72"/>
      <c r="DH456" s="72"/>
      <c r="DI456" s="72"/>
      <c r="DJ456" s="72"/>
      <c r="DK456" s="72"/>
      <c r="DL456" s="72"/>
      <c r="DM456" s="72"/>
      <c r="DN456" s="72"/>
      <c r="DO456" s="72"/>
      <c r="DP456" s="72"/>
      <c r="DQ456" s="72"/>
      <c r="DR456" s="72"/>
      <c r="DS456" s="72"/>
      <c r="DT456" s="72"/>
      <c r="DU456" s="72"/>
      <c r="DV456" s="72"/>
      <c r="DW456" s="72"/>
      <c r="DX456" s="72"/>
      <c r="DY456" s="72"/>
      <c r="DZ456" s="72"/>
      <c r="EA456" s="72"/>
      <c r="EB456" s="72"/>
      <c r="EC456" s="72"/>
      <c r="ED456" s="72"/>
      <c r="EE456" s="72"/>
      <c r="EF456" s="72"/>
      <c r="EG456" s="72"/>
      <c r="EH456" s="72"/>
      <c r="EI456" s="72"/>
      <c r="EJ456" s="72"/>
      <c r="EK456" s="72"/>
      <c r="EL456" s="72"/>
      <c r="EM456" s="72"/>
      <c r="EN456" s="72"/>
      <c r="EO456" s="72"/>
      <c r="EP456" s="72"/>
      <c r="EQ456" s="72"/>
      <c r="ER456" s="72"/>
      <c r="ES456" s="72"/>
      <c r="ET456" s="72"/>
      <c r="EU456" s="72"/>
      <c r="EV456" s="72"/>
      <c r="EW456" s="72"/>
      <c r="EX456" s="72"/>
      <c r="EY456" s="72"/>
      <c r="EZ456" s="72"/>
      <c r="FA456" s="72"/>
      <c r="FB456" s="72"/>
      <c r="FC456" s="72"/>
      <c r="FD456" s="72"/>
      <c r="FE456" s="72"/>
      <c r="FF456" s="72"/>
      <c r="FG456" s="72"/>
      <c r="FH456" s="72"/>
      <c r="FI456" s="72"/>
      <c r="FJ456" s="72"/>
      <c r="FK456" s="72"/>
      <c r="FL456" s="72"/>
      <c r="FM456" s="72"/>
      <c r="FN456" s="72"/>
      <c r="FO456" s="72"/>
      <c r="FP456" s="72"/>
      <c r="FQ456" s="72"/>
      <c r="FR456" s="72"/>
      <c r="FS456" s="72"/>
      <c r="FT456" s="73"/>
    </row>
    <row r="457" spans="2:176" ht="15.75" customHeight="1" thickBot="1" x14ac:dyDescent="0.3">
      <c r="B457" s="416"/>
      <c r="C457" s="428"/>
      <c r="D457" s="428"/>
      <c r="E457" s="428"/>
      <c r="F457" s="428"/>
      <c r="G457" s="428"/>
      <c r="H457" s="428"/>
      <c r="I457" s="74" t="s">
        <v>289</v>
      </c>
      <c r="J457" s="75"/>
      <c r="K457" s="75"/>
      <c r="L457" s="75"/>
      <c r="M457" s="75"/>
      <c r="N457" s="75"/>
      <c r="O457" s="75"/>
      <c r="P457" s="75"/>
      <c r="Q457" s="75"/>
      <c r="R457" s="76"/>
      <c r="S457" s="77"/>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78"/>
      <c r="AQ457" s="78"/>
      <c r="AR457" s="78"/>
      <c r="AS457" s="78"/>
      <c r="AT457" s="78"/>
      <c r="AU457" s="78"/>
      <c r="AV457" s="78"/>
      <c r="AW457" s="78"/>
      <c r="AX457" s="78"/>
      <c r="AY457" s="78"/>
      <c r="AZ457" s="78"/>
      <c r="BA457" s="78"/>
      <c r="BB457" s="78"/>
      <c r="BC457" s="78"/>
      <c r="BD457" s="78"/>
      <c r="BE457" s="78"/>
      <c r="BF457" s="78"/>
      <c r="BG457" s="78"/>
      <c r="BH457" s="78"/>
      <c r="BI457" s="78"/>
      <c r="BJ457" s="78"/>
      <c r="BK457" s="78"/>
      <c r="BL457" s="78"/>
      <c r="BM457" s="78"/>
      <c r="BN457" s="78"/>
      <c r="BO457" s="78"/>
      <c r="BP457" s="78"/>
      <c r="BQ457" s="78"/>
      <c r="BR457" s="78"/>
      <c r="BS457" s="78"/>
      <c r="BT457" s="78"/>
      <c r="BU457" s="78"/>
      <c r="BV457" s="78"/>
      <c r="BW457" s="78"/>
      <c r="BX457" s="78"/>
      <c r="BY457" s="78"/>
      <c r="BZ457" s="78"/>
      <c r="CA457" s="78"/>
      <c r="CB457" s="78"/>
      <c r="CC457" s="78"/>
      <c r="CD457" s="78"/>
      <c r="CE457" s="78"/>
      <c r="CF457" s="78"/>
      <c r="CG457" s="78"/>
      <c r="CH457" s="78"/>
      <c r="CI457" s="78"/>
      <c r="CJ457" s="78"/>
      <c r="CK457" s="78"/>
      <c r="CL457" s="78"/>
      <c r="CM457" s="78"/>
      <c r="CN457" s="78"/>
      <c r="CO457" s="78"/>
      <c r="CP457" s="78"/>
      <c r="CQ457" s="78"/>
      <c r="CR457" s="78"/>
      <c r="CS457" s="78"/>
      <c r="CT457" s="78"/>
      <c r="CU457" s="78"/>
      <c r="CV457" s="78"/>
      <c r="CW457" s="78"/>
      <c r="CX457" s="78"/>
      <c r="CY457" s="78"/>
      <c r="CZ457" s="78"/>
      <c r="DA457" s="78"/>
      <c r="DB457" s="78"/>
      <c r="DC457" s="78"/>
      <c r="DD457" s="78"/>
      <c r="DE457" s="78"/>
      <c r="DF457" s="78"/>
      <c r="DG457" s="78"/>
      <c r="DH457" s="78"/>
      <c r="DI457" s="78"/>
      <c r="DJ457" s="78"/>
      <c r="DK457" s="78"/>
      <c r="DL457" s="78"/>
      <c r="DM457" s="78"/>
      <c r="DN457" s="78"/>
      <c r="DO457" s="78"/>
      <c r="DP457" s="78"/>
      <c r="DQ457" s="78"/>
      <c r="DR457" s="78"/>
      <c r="DS457" s="78"/>
      <c r="DT457" s="78"/>
      <c r="DU457" s="78"/>
      <c r="DV457" s="78"/>
      <c r="DW457" s="78"/>
      <c r="DX457" s="78"/>
      <c r="DY457" s="78"/>
      <c r="DZ457" s="78"/>
      <c r="EA457" s="78"/>
      <c r="EB457" s="78"/>
      <c r="EC457" s="78"/>
      <c r="ED457" s="78"/>
      <c r="EE457" s="78"/>
      <c r="EF457" s="78"/>
      <c r="EG457" s="78"/>
      <c r="EH457" s="78"/>
      <c r="EI457" s="78"/>
      <c r="EJ457" s="78"/>
      <c r="EK457" s="78"/>
      <c r="EL457" s="78"/>
      <c r="EM457" s="78"/>
      <c r="EN457" s="78"/>
      <c r="EO457" s="78"/>
      <c r="EP457" s="78"/>
      <c r="EQ457" s="78"/>
      <c r="ER457" s="78"/>
      <c r="ES457" s="78"/>
      <c r="ET457" s="78"/>
      <c r="EU457" s="78"/>
      <c r="EV457" s="78"/>
      <c r="EW457" s="78"/>
      <c r="EX457" s="78"/>
      <c r="EY457" s="78"/>
      <c r="EZ457" s="78"/>
      <c r="FA457" s="78"/>
      <c r="FB457" s="78"/>
      <c r="FC457" s="78"/>
      <c r="FD457" s="78"/>
      <c r="FE457" s="78"/>
      <c r="FF457" s="78"/>
      <c r="FG457" s="78"/>
      <c r="FH457" s="78"/>
      <c r="FI457" s="78"/>
      <c r="FJ457" s="78"/>
      <c r="FK457" s="78"/>
      <c r="FL457" s="78"/>
      <c r="FM457" s="78"/>
      <c r="FN457" s="78"/>
      <c r="FO457" s="78"/>
      <c r="FP457" s="78"/>
      <c r="FQ457" s="78"/>
      <c r="FR457" s="78"/>
      <c r="FS457" s="78"/>
      <c r="FT457" s="79"/>
    </row>
    <row r="458" spans="2:176" ht="15.75" customHeight="1" x14ac:dyDescent="0.25">
      <c r="B458" s="414" t="s">
        <v>1523</v>
      </c>
      <c r="C458" s="417"/>
      <c r="D458" s="418"/>
      <c r="E458" s="418"/>
      <c r="F458" s="418"/>
      <c r="G458" s="418"/>
      <c r="H458" s="419"/>
      <c r="I458" s="62" t="s">
        <v>285</v>
      </c>
      <c r="J458" s="63"/>
      <c r="K458" s="63"/>
      <c r="L458" s="63"/>
      <c r="M458" s="63"/>
      <c r="N458" s="63"/>
      <c r="O458" s="63"/>
      <c r="P458" s="63"/>
      <c r="Q458" s="63"/>
      <c r="R458" s="64"/>
      <c r="S458" s="65"/>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66"/>
      <c r="CS458" s="66"/>
      <c r="CT458" s="66"/>
      <c r="CU458" s="66"/>
      <c r="CV458" s="66"/>
      <c r="CW458" s="66"/>
      <c r="CX458" s="66"/>
      <c r="CY458" s="66"/>
      <c r="CZ458" s="66"/>
      <c r="DA458" s="66"/>
      <c r="DB458" s="66"/>
      <c r="DC458" s="66"/>
      <c r="DD458" s="66"/>
      <c r="DE458" s="66"/>
      <c r="DF458" s="66"/>
      <c r="DG458" s="66"/>
      <c r="DH458" s="66"/>
      <c r="DI458" s="66"/>
      <c r="DJ458" s="66"/>
      <c r="DK458" s="66"/>
      <c r="DL458" s="66"/>
      <c r="DM458" s="66"/>
      <c r="DN458" s="66"/>
      <c r="DO458" s="66"/>
      <c r="DP458" s="66"/>
      <c r="DQ458" s="66"/>
      <c r="DR458" s="66"/>
      <c r="DS458" s="66"/>
      <c r="DT458" s="66"/>
      <c r="DU458" s="66"/>
      <c r="DV458" s="66"/>
      <c r="DW458" s="66"/>
      <c r="DX458" s="66"/>
      <c r="DY458" s="66"/>
      <c r="DZ458" s="66"/>
      <c r="EA458" s="66"/>
      <c r="EB458" s="66"/>
      <c r="EC458" s="66"/>
      <c r="ED458" s="66"/>
      <c r="EE458" s="66"/>
      <c r="EF458" s="66"/>
      <c r="EG458" s="66"/>
      <c r="EH458" s="66"/>
      <c r="EI458" s="66"/>
      <c r="EJ458" s="66"/>
      <c r="EK458" s="66"/>
      <c r="EL458" s="66"/>
      <c r="EM458" s="66"/>
      <c r="EN458" s="66"/>
      <c r="EO458" s="66"/>
      <c r="EP458" s="66"/>
      <c r="EQ458" s="66"/>
      <c r="ER458" s="66"/>
      <c r="ES458" s="66"/>
      <c r="ET458" s="66"/>
      <c r="EU458" s="66"/>
      <c r="EV458" s="66"/>
      <c r="EW458" s="66"/>
      <c r="EX458" s="66"/>
      <c r="EY458" s="66"/>
      <c r="EZ458" s="66"/>
      <c r="FA458" s="66"/>
      <c r="FB458" s="66"/>
      <c r="FC458" s="66"/>
      <c r="FD458" s="66"/>
      <c r="FE458" s="66"/>
      <c r="FF458" s="66"/>
      <c r="FG458" s="66"/>
      <c r="FH458" s="66"/>
      <c r="FI458" s="66"/>
      <c r="FJ458" s="66"/>
      <c r="FK458" s="66"/>
      <c r="FL458" s="66"/>
      <c r="FM458" s="66"/>
      <c r="FN458" s="66"/>
      <c r="FO458" s="66"/>
      <c r="FP458" s="66"/>
      <c r="FQ458" s="66"/>
      <c r="FR458" s="66"/>
      <c r="FS458" s="66"/>
      <c r="FT458" s="67"/>
    </row>
    <row r="459" spans="2:176" ht="15.75" customHeight="1" x14ac:dyDescent="0.25">
      <c r="B459" s="415"/>
      <c r="C459" s="420"/>
      <c r="D459" s="421"/>
      <c r="E459" s="421"/>
      <c r="F459" s="421"/>
      <c r="G459" s="421"/>
      <c r="H459" s="422"/>
      <c r="I459" s="68" t="s">
        <v>287</v>
      </c>
      <c r="J459" s="69"/>
      <c r="K459" s="69"/>
      <c r="L459" s="69"/>
      <c r="M459" s="69"/>
      <c r="N459" s="69"/>
      <c r="O459" s="69"/>
      <c r="P459" s="69"/>
      <c r="Q459" s="69"/>
      <c r="R459" s="70"/>
      <c r="S459" s="71"/>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c r="CS459" s="72"/>
      <c r="CT459" s="72"/>
      <c r="CU459" s="72"/>
      <c r="CV459" s="72"/>
      <c r="CW459" s="72"/>
      <c r="CX459" s="72"/>
      <c r="CY459" s="72"/>
      <c r="CZ459" s="72"/>
      <c r="DA459" s="72"/>
      <c r="DB459" s="72"/>
      <c r="DC459" s="72"/>
      <c r="DD459" s="72"/>
      <c r="DE459" s="72"/>
      <c r="DF459" s="72"/>
      <c r="DG459" s="72"/>
      <c r="DH459" s="72"/>
      <c r="DI459" s="72"/>
      <c r="DJ459" s="72"/>
      <c r="DK459" s="72"/>
      <c r="DL459" s="72"/>
      <c r="DM459" s="72"/>
      <c r="DN459" s="72"/>
      <c r="DO459" s="72"/>
      <c r="DP459" s="72"/>
      <c r="DQ459" s="72"/>
      <c r="DR459" s="72"/>
      <c r="DS459" s="72"/>
      <c r="DT459" s="72"/>
      <c r="DU459" s="72"/>
      <c r="DV459" s="72"/>
      <c r="DW459" s="72"/>
      <c r="DX459" s="72"/>
      <c r="DY459" s="72"/>
      <c r="DZ459" s="72"/>
      <c r="EA459" s="72"/>
      <c r="EB459" s="72"/>
      <c r="EC459" s="72"/>
      <c r="ED459" s="72"/>
      <c r="EE459" s="72"/>
      <c r="EF459" s="72"/>
      <c r="EG459" s="72"/>
      <c r="EH459" s="72"/>
      <c r="EI459" s="72"/>
      <c r="EJ459" s="72"/>
      <c r="EK459" s="72"/>
      <c r="EL459" s="72"/>
      <c r="EM459" s="72"/>
      <c r="EN459" s="72"/>
      <c r="EO459" s="72"/>
      <c r="EP459" s="72"/>
      <c r="EQ459" s="72"/>
      <c r="ER459" s="72"/>
      <c r="ES459" s="72"/>
      <c r="ET459" s="72"/>
      <c r="EU459" s="72"/>
      <c r="EV459" s="72"/>
      <c r="EW459" s="72"/>
      <c r="EX459" s="72"/>
      <c r="EY459" s="72"/>
      <c r="EZ459" s="72"/>
      <c r="FA459" s="72"/>
      <c r="FB459" s="72"/>
      <c r="FC459" s="72"/>
      <c r="FD459" s="72"/>
      <c r="FE459" s="72"/>
      <c r="FF459" s="72"/>
      <c r="FG459" s="72"/>
      <c r="FH459" s="72"/>
      <c r="FI459" s="72"/>
      <c r="FJ459" s="72"/>
      <c r="FK459" s="72"/>
      <c r="FL459" s="72"/>
      <c r="FM459" s="72"/>
      <c r="FN459" s="72"/>
      <c r="FO459" s="72"/>
      <c r="FP459" s="72"/>
      <c r="FQ459" s="72"/>
      <c r="FR459" s="72"/>
      <c r="FS459" s="72"/>
      <c r="FT459" s="73"/>
    </row>
    <row r="460" spans="2:176" ht="15.75" customHeight="1" x14ac:dyDescent="0.25">
      <c r="B460" s="415"/>
      <c r="C460" s="420"/>
      <c r="D460" s="421"/>
      <c r="E460" s="421"/>
      <c r="F460" s="421"/>
      <c r="G460" s="421"/>
      <c r="H460" s="422"/>
      <c r="I460" s="68" t="s">
        <v>288</v>
      </c>
      <c r="J460" s="69"/>
      <c r="K460" s="69"/>
      <c r="L460" s="69"/>
      <c r="M460" s="69"/>
      <c r="N460" s="69"/>
      <c r="O460" s="69"/>
      <c r="P460" s="69"/>
      <c r="Q460" s="69"/>
      <c r="R460" s="70"/>
      <c r="S460" s="71"/>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c r="CS460" s="72"/>
      <c r="CT460" s="72"/>
      <c r="CU460" s="72"/>
      <c r="CV460" s="72"/>
      <c r="CW460" s="72"/>
      <c r="CX460" s="72"/>
      <c r="CY460" s="72"/>
      <c r="CZ460" s="72"/>
      <c r="DA460" s="72"/>
      <c r="DB460" s="72"/>
      <c r="DC460" s="72"/>
      <c r="DD460" s="72"/>
      <c r="DE460" s="72"/>
      <c r="DF460" s="72"/>
      <c r="DG460" s="72"/>
      <c r="DH460" s="72"/>
      <c r="DI460" s="72"/>
      <c r="DJ460" s="72"/>
      <c r="DK460" s="72"/>
      <c r="DL460" s="72"/>
      <c r="DM460" s="72"/>
      <c r="DN460" s="72"/>
      <c r="DO460" s="72"/>
      <c r="DP460" s="72"/>
      <c r="DQ460" s="72"/>
      <c r="DR460" s="72"/>
      <c r="DS460" s="72"/>
      <c r="DT460" s="72"/>
      <c r="DU460" s="72"/>
      <c r="DV460" s="72"/>
      <c r="DW460" s="72"/>
      <c r="DX460" s="72"/>
      <c r="DY460" s="72"/>
      <c r="DZ460" s="72"/>
      <c r="EA460" s="72"/>
      <c r="EB460" s="72"/>
      <c r="EC460" s="72"/>
      <c r="ED460" s="72"/>
      <c r="EE460" s="72"/>
      <c r="EF460" s="72"/>
      <c r="EG460" s="72"/>
      <c r="EH460" s="72"/>
      <c r="EI460" s="72"/>
      <c r="EJ460" s="72"/>
      <c r="EK460" s="72"/>
      <c r="EL460" s="72"/>
      <c r="EM460" s="72"/>
      <c r="EN460" s="72"/>
      <c r="EO460" s="72"/>
      <c r="EP460" s="72"/>
      <c r="EQ460" s="72"/>
      <c r="ER460" s="72"/>
      <c r="ES460" s="72"/>
      <c r="ET460" s="72"/>
      <c r="EU460" s="72"/>
      <c r="EV460" s="72"/>
      <c r="EW460" s="72"/>
      <c r="EX460" s="72"/>
      <c r="EY460" s="72"/>
      <c r="EZ460" s="72"/>
      <c r="FA460" s="72"/>
      <c r="FB460" s="72"/>
      <c r="FC460" s="72"/>
      <c r="FD460" s="72"/>
      <c r="FE460" s="72"/>
      <c r="FF460" s="72"/>
      <c r="FG460" s="72"/>
      <c r="FH460" s="72"/>
      <c r="FI460" s="72"/>
      <c r="FJ460" s="72"/>
      <c r="FK460" s="72"/>
      <c r="FL460" s="72"/>
      <c r="FM460" s="72"/>
      <c r="FN460" s="72"/>
      <c r="FO460" s="72"/>
      <c r="FP460" s="72"/>
      <c r="FQ460" s="72"/>
      <c r="FR460" s="72"/>
      <c r="FS460" s="72"/>
      <c r="FT460" s="73"/>
    </row>
    <row r="461" spans="2:176" ht="15.75" customHeight="1" thickBot="1" x14ac:dyDescent="0.3">
      <c r="B461" s="416"/>
      <c r="C461" s="423"/>
      <c r="D461" s="424"/>
      <c r="E461" s="424"/>
      <c r="F461" s="424"/>
      <c r="G461" s="424"/>
      <c r="H461" s="425"/>
      <c r="I461" s="74" t="s">
        <v>289</v>
      </c>
      <c r="J461" s="75"/>
      <c r="K461" s="75"/>
      <c r="L461" s="75"/>
      <c r="M461" s="75"/>
      <c r="N461" s="75"/>
      <c r="O461" s="75"/>
      <c r="P461" s="75"/>
      <c r="Q461" s="75"/>
      <c r="R461" s="76"/>
      <c r="S461" s="77"/>
      <c r="T461" s="78"/>
      <c r="U461" s="78"/>
      <c r="V461" s="78"/>
      <c r="W461" s="78"/>
      <c r="X461" s="78"/>
      <c r="Y461" s="78"/>
      <c r="Z461" s="78"/>
      <c r="AA461" s="78"/>
      <c r="AB461" s="78"/>
      <c r="AC461" s="78"/>
      <c r="AD461" s="78"/>
      <c r="AE461" s="78"/>
      <c r="AF461" s="78"/>
      <c r="AG461" s="78"/>
      <c r="AH461" s="78"/>
      <c r="AI461" s="78"/>
      <c r="AJ461" s="78"/>
      <c r="AK461" s="78"/>
      <c r="AL461" s="78"/>
      <c r="AM461" s="78"/>
      <c r="AN461" s="78"/>
      <c r="AO461" s="78"/>
      <c r="AP461" s="78"/>
      <c r="AQ461" s="78"/>
      <c r="AR461" s="78"/>
      <c r="AS461" s="78"/>
      <c r="AT461" s="78"/>
      <c r="AU461" s="78"/>
      <c r="AV461" s="78"/>
      <c r="AW461" s="78"/>
      <c r="AX461" s="78"/>
      <c r="AY461" s="78"/>
      <c r="AZ461" s="78"/>
      <c r="BA461" s="78"/>
      <c r="BB461" s="78"/>
      <c r="BC461" s="78"/>
      <c r="BD461" s="78"/>
      <c r="BE461" s="78"/>
      <c r="BF461" s="78"/>
      <c r="BG461" s="78"/>
      <c r="BH461" s="78"/>
      <c r="BI461" s="78"/>
      <c r="BJ461" s="78"/>
      <c r="BK461" s="78"/>
      <c r="BL461" s="78"/>
      <c r="BM461" s="78"/>
      <c r="BN461" s="78"/>
      <c r="BO461" s="78"/>
      <c r="BP461" s="78"/>
      <c r="BQ461" s="78"/>
      <c r="BR461" s="78"/>
      <c r="BS461" s="78"/>
      <c r="BT461" s="78"/>
      <c r="BU461" s="78"/>
      <c r="BV461" s="78"/>
      <c r="BW461" s="78"/>
      <c r="BX461" s="78"/>
      <c r="BY461" s="78"/>
      <c r="BZ461" s="78"/>
      <c r="CA461" s="78"/>
      <c r="CB461" s="78"/>
      <c r="CC461" s="78"/>
      <c r="CD461" s="78"/>
      <c r="CE461" s="78"/>
      <c r="CF461" s="78"/>
      <c r="CG461" s="78"/>
      <c r="CH461" s="78"/>
      <c r="CI461" s="78"/>
      <c r="CJ461" s="78"/>
      <c r="CK461" s="78"/>
      <c r="CL461" s="78"/>
      <c r="CM461" s="78"/>
      <c r="CN461" s="78"/>
      <c r="CO461" s="78"/>
      <c r="CP461" s="78"/>
      <c r="CQ461" s="78"/>
      <c r="CR461" s="78"/>
      <c r="CS461" s="78"/>
      <c r="CT461" s="78"/>
      <c r="CU461" s="78"/>
      <c r="CV461" s="78"/>
      <c r="CW461" s="78"/>
      <c r="CX461" s="78"/>
      <c r="CY461" s="78"/>
      <c r="CZ461" s="78"/>
      <c r="DA461" s="78"/>
      <c r="DB461" s="78"/>
      <c r="DC461" s="78"/>
      <c r="DD461" s="78"/>
      <c r="DE461" s="78"/>
      <c r="DF461" s="78"/>
      <c r="DG461" s="78"/>
      <c r="DH461" s="78"/>
      <c r="DI461" s="78"/>
      <c r="DJ461" s="78"/>
      <c r="DK461" s="78"/>
      <c r="DL461" s="78"/>
      <c r="DM461" s="78"/>
      <c r="DN461" s="78"/>
      <c r="DO461" s="78"/>
      <c r="DP461" s="78"/>
      <c r="DQ461" s="78"/>
      <c r="DR461" s="78"/>
      <c r="DS461" s="78"/>
      <c r="DT461" s="78"/>
      <c r="DU461" s="78"/>
      <c r="DV461" s="78"/>
      <c r="DW461" s="78"/>
      <c r="DX461" s="78"/>
      <c r="DY461" s="78"/>
      <c r="DZ461" s="78"/>
      <c r="EA461" s="78"/>
      <c r="EB461" s="78"/>
      <c r="EC461" s="78"/>
      <c r="ED461" s="78"/>
      <c r="EE461" s="78"/>
      <c r="EF461" s="78"/>
      <c r="EG461" s="78"/>
      <c r="EH461" s="78"/>
      <c r="EI461" s="78"/>
      <c r="EJ461" s="78"/>
      <c r="EK461" s="78"/>
      <c r="EL461" s="78"/>
      <c r="EM461" s="78"/>
      <c r="EN461" s="78"/>
      <c r="EO461" s="78"/>
      <c r="EP461" s="78"/>
      <c r="EQ461" s="78"/>
      <c r="ER461" s="78"/>
      <c r="ES461" s="78"/>
      <c r="ET461" s="78"/>
      <c r="EU461" s="78"/>
      <c r="EV461" s="78"/>
      <c r="EW461" s="78"/>
      <c r="EX461" s="78"/>
      <c r="EY461" s="78"/>
      <c r="EZ461" s="78"/>
      <c r="FA461" s="78"/>
      <c r="FB461" s="78"/>
      <c r="FC461" s="78"/>
      <c r="FD461" s="78"/>
      <c r="FE461" s="78"/>
      <c r="FF461" s="78"/>
      <c r="FG461" s="78"/>
      <c r="FH461" s="78"/>
      <c r="FI461" s="78"/>
      <c r="FJ461" s="78"/>
      <c r="FK461" s="78"/>
      <c r="FL461" s="78"/>
      <c r="FM461" s="78"/>
      <c r="FN461" s="78"/>
      <c r="FO461" s="78"/>
      <c r="FP461" s="78"/>
      <c r="FQ461" s="78"/>
      <c r="FR461" s="78"/>
      <c r="FS461" s="78"/>
      <c r="FT461" s="79"/>
    </row>
    <row r="462" spans="2:176" ht="15.75" customHeight="1" x14ac:dyDescent="0.25">
      <c r="B462" s="414" t="s">
        <v>1524</v>
      </c>
      <c r="C462" s="417"/>
      <c r="D462" s="418"/>
      <c r="E462" s="418"/>
      <c r="F462" s="418"/>
      <c r="G462" s="418"/>
      <c r="H462" s="419"/>
      <c r="I462" s="62" t="s">
        <v>285</v>
      </c>
      <c r="J462" s="63"/>
      <c r="K462" s="63"/>
      <c r="L462" s="63"/>
      <c r="M462" s="63"/>
      <c r="N462" s="63"/>
      <c r="O462" s="63"/>
      <c r="P462" s="63"/>
      <c r="Q462" s="63"/>
      <c r="R462" s="64"/>
      <c r="S462" s="65"/>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66"/>
      <c r="CS462" s="66"/>
      <c r="CT462" s="66"/>
      <c r="CU462" s="66"/>
      <c r="CV462" s="66"/>
      <c r="CW462" s="66"/>
      <c r="CX462" s="66"/>
      <c r="CY462" s="66"/>
      <c r="CZ462" s="66"/>
      <c r="DA462" s="66"/>
      <c r="DB462" s="66"/>
      <c r="DC462" s="66"/>
      <c r="DD462" s="66"/>
      <c r="DE462" s="66"/>
      <c r="DF462" s="66"/>
      <c r="DG462" s="66"/>
      <c r="DH462" s="66"/>
      <c r="DI462" s="66"/>
      <c r="DJ462" s="66"/>
      <c r="DK462" s="66"/>
      <c r="DL462" s="66"/>
      <c r="DM462" s="66"/>
      <c r="DN462" s="66"/>
      <c r="DO462" s="66"/>
      <c r="DP462" s="66"/>
      <c r="DQ462" s="66"/>
      <c r="DR462" s="66"/>
      <c r="DS462" s="66"/>
      <c r="DT462" s="66"/>
      <c r="DU462" s="66"/>
      <c r="DV462" s="66"/>
      <c r="DW462" s="66"/>
      <c r="DX462" s="66"/>
      <c r="DY462" s="66"/>
      <c r="DZ462" s="66"/>
      <c r="EA462" s="66"/>
      <c r="EB462" s="66"/>
      <c r="EC462" s="66"/>
      <c r="ED462" s="66"/>
      <c r="EE462" s="66"/>
      <c r="EF462" s="66"/>
      <c r="EG462" s="66"/>
      <c r="EH462" s="66"/>
      <c r="EI462" s="66"/>
      <c r="EJ462" s="66"/>
      <c r="EK462" s="66"/>
      <c r="EL462" s="66"/>
      <c r="EM462" s="66"/>
      <c r="EN462" s="66"/>
      <c r="EO462" s="66"/>
      <c r="EP462" s="66"/>
      <c r="EQ462" s="66"/>
      <c r="ER462" s="66"/>
      <c r="ES462" s="66"/>
      <c r="ET462" s="66"/>
      <c r="EU462" s="66"/>
      <c r="EV462" s="66"/>
      <c r="EW462" s="66"/>
      <c r="EX462" s="66"/>
      <c r="EY462" s="66"/>
      <c r="EZ462" s="66"/>
      <c r="FA462" s="66"/>
      <c r="FB462" s="66"/>
      <c r="FC462" s="66"/>
      <c r="FD462" s="66"/>
      <c r="FE462" s="66"/>
      <c r="FF462" s="66"/>
      <c r="FG462" s="66"/>
      <c r="FH462" s="66"/>
      <c r="FI462" s="66"/>
      <c r="FJ462" s="66"/>
      <c r="FK462" s="66"/>
      <c r="FL462" s="66"/>
      <c r="FM462" s="66"/>
      <c r="FN462" s="66"/>
      <c r="FO462" s="66"/>
      <c r="FP462" s="66"/>
      <c r="FQ462" s="66"/>
      <c r="FR462" s="66"/>
      <c r="FS462" s="66"/>
      <c r="FT462" s="67"/>
    </row>
    <row r="463" spans="2:176" ht="15.75" customHeight="1" x14ac:dyDescent="0.25">
      <c r="B463" s="415"/>
      <c r="C463" s="420"/>
      <c r="D463" s="421"/>
      <c r="E463" s="421"/>
      <c r="F463" s="421"/>
      <c r="G463" s="421"/>
      <c r="H463" s="422"/>
      <c r="I463" s="68" t="s">
        <v>287</v>
      </c>
      <c r="J463" s="69"/>
      <c r="K463" s="69"/>
      <c r="L463" s="69"/>
      <c r="M463" s="69"/>
      <c r="N463" s="69"/>
      <c r="O463" s="69"/>
      <c r="P463" s="69"/>
      <c r="Q463" s="69"/>
      <c r="R463" s="70"/>
      <c r="S463" s="71"/>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c r="CS463" s="72"/>
      <c r="CT463" s="72"/>
      <c r="CU463" s="72"/>
      <c r="CV463" s="72"/>
      <c r="CW463" s="72"/>
      <c r="CX463" s="72"/>
      <c r="CY463" s="72"/>
      <c r="CZ463" s="72"/>
      <c r="DA463" s="72"/>
      <c r="DB463" s="72"/>
      <c r="DC463" s="72"/>
      <c r="DD463" s="72"/>
      <c r="DE463" s="72"/>
      <c r="DF463" s="72"/>
      <c r="DG463" s="72"/>
      <c r="DH463" s="72"/>
      <c r="DI463" s="72"/>
      <c r="DJ463" s="72"/>
      <c r="DK463" s="72"/>
      <c r="DL463" s="72"/>
      <c r="DM463" s="72"/>
      <c r="DN463" s="72"/>
      <c r="DO463" s="72"/>
      <c r="DP463" s="72"/>
      <c r="DQ463" s="72"/>
      <c r="DR463" s="72"/>
      <c r="DS463" s="72"/>
      <c r="DT463" s="72"/>
      <c r="DU463" s="72"/>
      <c r="DV463" s="72"/>
      <c r="DW463" s="72"/>
      <c r="DX463" s="72"/>
      <c r="DY463" s="72"/>
      <c r="DZ463" s="72"/>
      <c r="EA463" s="72"/>
      <c r="EB463" s="72"/>
      <c r="EC463" s="72"/>
      <c r="ED463" s="72"/>
      <c r="EE463" s="72"/>
      <c r="EF463" s="72"/>
      <c r="EG463" s="72"/>
      <c r="EH463" s="72"/>
      <c r="EI463" s="72"/>
      <c r="EJ463" s="72"/>
      <c r="EK463" s="72"/>
      <c r="EL463" s="72"/>
      <c r="EM463" s="72"/>
      <c r="EN463" s="72"/>
      <c r="EO463" s="72"/>
      <c r="EP463" s="72"/>
      <c r="EQ463" s="72"/>
      <c r="ER463" s="72"/>
      <c r="ES463" s="72"/>
      <c r="ET463" s="72"/>
      <c r="EU463" s="72"/>
      <c r="EV463" s="72"/>
      <c r="EW463" s="72"/>
      <c r="EX463" s="72"/>
      <c r="EY463" s="72"/>
      <c r="EZ463" s="72"/>
      <c r="FA463" s="72"/>
      <c r="FB463" s="72"/>
      <c r="FC463" s="72"/>
      <c r="FD463" s="72"/>
      <c r="FE463" s="72"/>
      <c r="FF463" s="72"/>
      <c r="FG463" s="72"/>
      <c r="FH463" s="72"/>
      <c r="FI463" s="72"/>
      <c r="FJ463" s="72"/>
      <c r="FK463" s="72"/>
      <c r="FL463" s="72"/>
      <c r="FM463" s="72"/>
      <c r="FN463" s="72"/>
      <c r="FO463" s="72"/>
      <c r="FP463" s="72"/>
      <c r="FQ463" s="72"/>
      <c r="FR463" s="72"/>
      <c r="FS463" s="72"/>
      <c r="FT463" s="73"/>
    </row>
    <row r="464" spans="2:176" ht="15.75" customHeight="1" x14ac:dyDescent="0.25">
      <c r="B464" s="415"/>
      <c r="C464" s="420"/>
      <c r="D464" s="421"/>
      <c r="E464" s="421"/>
      <c r="F464" s="421"/>
      <c r="G464" s="421"/>
      <c r="H464" s="422"/>
      <c r="I464" s="68" t="s">
        <v>288</v>
      </c>
      <c r="J464" s="69"/>
      <c r="K464" s="69"/>
      <c r="L464" s="69"/>
      <c r="M464" s="69"/>
      <c r="N464" s="69"/>
      <c r="O464" s="69"/>
      <c r="P464" s="69"/>
      <c r="Q464" s="69"/>
      <c r="R464" s="70"/>
      <c r="S464" s="71"/>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c r="CS464" s="72"/>
      <c r="CT464" s="72"/>
      <c r="CU464" s="72"/>
      <c r="CV464" s="72"/>
      <c r="CW464" s="72"/>
      <c r="CX464" s="72"/>
      <c r="CY464" s="72"/>
      <c r="CZ464" s="72"/>
      <c r="DA464" s="72"/>
      <c r="DB464" s="72"/>
      <c r="DC464" s="72"/>
      <c r="DD464" s="72"/>
      <c r="DE464" s="72"/>
      <c r="DF464" s="72"/>
      <c r="DG464" s="72"/>
      <c r="DH464" s="72"/>
      <c r="DI464" s="72"/>
      <c r="DJ464" s="72"/>
      <c r="DK464" s="72"/>
      <c r="DL464" s="72"/>
      <c r="DM464" s="72"/>
      <c r="DN464" s="72"/>
      <c r="DO464" s="72"/>
      <c r="DP464" s="72"/>
      <c r="DQ464" s="72"/>
      <c r="DR464" s="72"/>
      <c r="DS464" s="72"/>
      <c r="DT464" s="72"/>
      <c r="DU464" s="72"/>
      <c r="DV464" s="72"/>
      <c r="DW464" s="72"/>
      <c r="DX464" s="72"/>
      <c r="DY464" s="72"/>
      <c r="DZ464" s="72"/>
      <c r="EA464" s="72"/>
      <c r="EB464" s="72"/>
      <c r="EC464" s="72"/>
      <c r="ED464" s="72"/>
      <c r="EE464" s="72"/>
      <c r="EF464" s="72"/>
      <c r="EG464" s="72"/>
      <c r="EH464" s="72"/>
      <c r="EI464" s="72"/>
      <c r="EJ464" s="72"/>
      <c r="EK464" s="72"/>
      <c r="EL464" s="72"/>
      <c r="EM464" s="72"/>
      <c r="EN464" s="72"/>
      <c r="EO464" s="72"/>
      <c r="EP464" s="72"/>
      <c r="EQ464" s="72"/>
      <c r="ER464" s="72"/>
      <c r="ES464" s="72"/>
      <c r="ET464" s="72"/>
      <c r="EU464" s="72"/>
      <c r="EV464" s="72"/>
      <c r="EW464" s="72"/>
      <c r="EX464" s="72"/>
      <c r="EY464" s="72"/>
      <c r="EZ464" s="72"/>
      <c r="FA464" s="72"/>
      <c r="FB464" s="72"/>
      <c r="FC464" s="72"/>
      <c r="FD464" s="72"/>
      <c r="FE464" s="72"/>
      <c r="FF464" s="72"/>
      <c r="FG464" s="72"/>
      <c r="FH464" s="72"/>
      <c r="FI464" s="72"/>
      <c r="FJ464" s="72"/>
      <c r="FK464" s="72"/>
      <c r="FL464" s="72"/>
      <c r="FM464" s="72"/>
      <c r="FN464" s="72"/>
      <c r="FO464" s="72"/>
      <c r="FP464" s="72"/>
      <c r="FQ464" s="72"/>
      <c r="FR464" s="72"/>
      <c r="FS464" s="72"/>
      <c r="FT464" s="73"/>
    </row>
    <row r="465" spans="2:176" ht="15.75" customHeight="1" thickBot="1" x14ac:dyDescent="0.3">
      <c r="B465" s="416"/>
      <c r="C465" s="423"/>
      <c r="D465" s="424"/>
      <c r="E465" s="424"/>
      <c r="F465" s="424"/>
      <c r="G465" s="424"/>
      <c r="H465" s="425"/>
      <c r="I465" s="74" t="s">
        <v>289</v>
      </c>
      <c r="J465" s="75"/>
      <c r="K465" s="75"/>
      <c r="L465" s="75"/>
      <c r="M465" s="75"/>
      <c r="N465" s="75"/>
      <c r="O465" s="75"/>
      <c r="P465" s="75"/>
      <c r="Q465" s="75"/>
      <c r="R465" s="76"/>
      <c r="S465" s="77"/>
      <c r="T465" s="78"/>
      <c r="U465" s="78"/>
      <c r="V465" s="78"/>
      <c r="W465" s="78"/>
      <c r="X465" s="78"/>
      <c r="Y465" s="78"/>
      <c r="Z465" s="78"/>
      <c r="AA465" s="78"/>
      <c r="AB465" s="78"/>
      <c r="AC465" s="78"/>
      <c r="AD465" s="78"/>
      <c r="AE465" s="78"/>
      <c r="AF465" s="78"/>
      <c r="AG465" s="78"/>
      <c r="AH465" s="78"/>
      <c r="AI465" s="78"/>
      <c r="AJ465" s="78"/>
      <c r="AK465" s="78"/>
      <c r="AL465" s="78"/>
      <c r="AM465" s="78"/>
      <c r="AN465" s="78"/>
      <c r="AO465" s="78"/>
      <c r="AP465" s="78"/>
      <c r="AQ465" s="78"/>
      <c r="AR465" s="78"/>
      <c r="AS465" s="78"/>
      <c r="AT465" s="78"/>
      <c r="AU465" s="78"/>
      <c r="AV465" s="78"/>
      <c r="AW465" s="78"/>
      <c r="AX465" s="78"/>
      <c r="AY465" s="78"/>
      <c r="AZ465" s="78"/>
      <c r="BA465" s="78"/>
      <c r="BB465" s="78"/>
      <c r="BC465" s="78"/>
      <c r="BD465" s="78"/>
      <c r="BE465" s="78"/>
      <c r="BF465" s="78"/>
      <c r="BG465" s="78"/>
      <c r="BH465" s="78"/>
      <c r="BI465" s="78"/>
      <c r="BJ465" s="78"/>
      <c r="BK465" s="78"/>
      <c r="BL465" s="78"/>
      <c r="BM465" s="78"/>
      <c r="BN465" s="78"/>
      <c r="BO465" s="78"/>
      <c r="BP465" s="78"/>
      <c r="BQ465" s="78"/>
      <c r="BR465" s="78"/>
      <c r="BS465" s="78"/>
      <c r="BT465" s="78"/>
      <c r="BU465" s="78"/>
      <c r="BV465" s="78"/>
      <c r="BW465" s="78"/>
      <c r="BX465" s="78"/>
      <c r="BY465" s="78"/>
      <c r="BZ465" s="78"/>
      <c r="CA465" s="78"/>
      <c r="CB465" s="78"/>
      <c r="CC465" s="78"/>
      <c r="CD465" s="78"/>
      <c r="CE465" s="78"/>
      <c r="CF465" s="78"/>
      <c r="CG465" s="78"/>
      <c r="CH465" s="78"/>
      <c r="CI465" s="78"/>
      <c r="CJ465" s="78"/>
      <c r="CK465" s="78"/>
      <c r="CL465" s="78"/>
      <c r="CM465" s="78"/>
      <c r="CN465" s="78"/>
      <c r="CO465" s="78"/>
      <c r="CP465" s="78"/>
      <c r="CQ465" s="78"/>
      <c r="CR465" s="78"/>
      <c r="CS465" s="78"/>
      <c r="CT465" s="78"/>
      <c r="CU465" s="78"/>
      <c r="CV465" s="78"/>
      <c r="CW465" s="78"/>
      <c r="CX465" s="78"/>
      <c r="CY465" s="78"/>
      <c r="CZ465" s="78"/>
      <c r="DA465" s="78"/>
      <c r="DB465" s="78"/>
      <c r="DC465" s="78"/>
      <c r="DD465" s="78"/>
      <c r="DE465" s="78"/>
      <c r="DF465" s="78"/>
      <c r="DG465" s="78"/>
      <c r="DH465" s="78"/>
      <c r="DI465" s="78"/>
      <c r="DJ465" s="78"/>
      <c r="DK465" s="78"/>
      <c r="DL465" s="78"/>
      <c r="DM465" s="78"/>
      <c r="DN465" s="78"/>
      <c r="DO465" s="78"/>
      <c r="DP465" s="78"/>
      <c r="DQ465" s="78"/>
      <c r="DR465" s="78"/>
      <c r="DS465" s="78"/>
      <c r="DT465" s="78"/>
      <c r="DU465" s="78"/>
      <c r="DV465" s="78"/>
      <c r="DW465" s="78"/>
      <c r="DX465" s="78"/>
      <c r="DY465" s="78"/>
      <c r="DZ465" s="78"/>
      <c r="EA465" s="78"/>
      <c r="EB465" s="78"/>
      <c r="EC465" s="78"/>
      <c r="ED465" s="78"/>
      <c r="EE465" s="78"/>
      <c r="EF465" s="78"/>
      <c r="EG465" s="78"/>
      <c r="EH465" s="78"/>
      <c r="EI465" s="78"/>
      <c r="EJ465" s="78"/>
      <c r="EK465" s="78"/>
      <c r="EL465" s="78"/>
      <c r="EM465" s="78"/>
      <c r="EN465" s="78"/>
      <c r="EO465" s="78"/>
      <c r="EP465" s="78"/>
      <c r="EQ465" s="78"/>
      <c r="ER465" s="78"/>
      <c r="ES465" s="78"/>
      <c r="ET465" s="78"/>
      <c r="EU465" s="78"/>
      <c r="EV465" s="78"/>
      <c r="EW465" s="78"/>
      <c r="EX465" s="78"/>
      <c r="EY465" s="78"/>
      <c r="EZ465" s="78"/>
      <c r="FA465" s="78"/>
      <c r="FB465" s="78"/>
      <c r="FC465" s="78"/>
      <c r="FD465" s="78"/>
      <c r="FE465" s="78"/>
      <c r="FF465" s="78"/>
      <c r="FG465" s="78"/>
      <c r="FH465" s="78"/>
      <c r="FI465" s="78"/>
      <c r="FJ465" s="78"/>
      <c r="FK465" s="78"/>
      <c r="FL465" s="78"/>
      <c r="FM465" s="78"/>
      <c r="FN465" s="78"/>
      <c r="FO465" s="78"/>
      <c r="FP465" s="78"/>
      <c r="FQ465" s="78"/>
      <c r="FR465" s="78"/>
      <c r="FS465" s="78"/>
      <c r="FT465" s="79"/>
    </row>
    <row r="466" spans="2:176" ht="15.75" customHeight="1" x14ac:dyDescent="0.25">
      <c r="B466" s="414" t="s">
        <v>1525</v>
      </c>
      <c r="C466" s="417"/>
      <c r="D466" s="418"/>
      <c r="E466" s="418"/>
      <c r="F466" s="418"/>
      <c r="G466" s="418"/>
      <c r="H466" s="419"/>
      <c r="I466" s="62" t="s">
        <v>285</v>
      </c>
      <c r="J466" s="63"/>
      <c r="K466" s="63"/>
      <c r="L466" s="63"/>
      <c r="M466" s="63"/>
      <c r="N466" s="63"/>
      <c r="O466" s="63"/>
      <c r="P466" s="63"/>
      <c r="Q466" s="63"/>
      <c r="R466" s="64"/>
      <c r="S466" s="65"/>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66"/>
      <c r="CS466" s="66"/>
      <c r="CT466" s="66"/>
      <c r="CU466" s="66"/>
      <c r="CV466" s="66"/>
      <c r="CW466" s="66"/>
      <c r="CX466" s="66"/>
      <c r="CY466" s="66"/>
      <c r="CZ466" s="66"/>
      <c r="DA466" s="66"/>
      <c r="DB466" s="66"/>
      <c r="DC466" s="66"/>
      <c r="DD466" s="66"/>
      <c r="DE466" s="66"/>
      <c r="DF466" s="66"/>
      <c r="DG466" s="66"/>
      <c r="DH466" s="66"/>
      <c r="DI466" s="66"/>
      <c r="DJ466" s="66"/>
      <c r="DK466" s="66"/>
      <c r="DL466" s="66"/>
      <c r="DM466" s="66"/>
      <c r="DN466" s="66"/>
      <c r="DO466" s="66"/>
      <c r="DP466" s="66"/>
      <c r="DQ466" s="66"/>
      <c r="DR466" s="66"/>
      <c r="DS466" s="66"/>
      <c r="DT466" s="66"/>
      <c r="DU466" s="66"/>
      <c r="DV466" s="66"/>
      <c r="DW466" s="66"/>
      <c r="DX466" s="66"/>
      <c r="DY466" s="66"/>
      <c r="DZ466" s="66"/>
      <c r="EA466" s="66"/>
      <c r="EB466" s="66"/>
      <c r="EC466" s="66"/>
      <c r="ED466" s="66"/>
      <c r="EE466" s="66"/>
      <c r="EF466" s="66"/>
      <c r="EG466" s="66"/>
      <c r="EH466" s="66"/>
      <c r="EI466" s="66"/>
      <c r="EJ466" s="66"/>
      <c r="EK466" s="66"/>
      <c r="EL466" s="66"/>
      <c r="EM466" s="66"/>
      <c r="EN466" s="66"/>
      <c r="EO466" s="66"/>
      <c r="EP466" s="66"/>
      <c r="EQ466" s="66"/>
      <c r="ER466" s="66"/>
      <c r="ES466" s="66"/>
      <c r="ET466" s="66"/>
      <c r="EU466" s="66"/>
      <c r="EV466" s="66"/>
      <c r="EW466" s="66"/>
      <c r="EX466" s="66"/>
      <c r="EY466" s="66"/>
      <c r="EZ466" s="66"/>
      <c r="FA466" s="66"/>
      <c r="FB466" s="66"/>
      <c r="FC466" s="66"/>
      <c r="FD466" s="66"/>
      <c r="FE466" s="66"/>
      <c r="FF466" s="66"/>
      <c r="FG466" s="66"/>
      <c r="FH466" s="66"/>
      <c r="FI466" s="66"/>
      <c r="FJ466" s="66"/>
      <c r="FK466" s="66"/>
      <c r="FL466" s="66"/>
      <c r="FM466" s="66"/>
      <c r="FN466" s="66"/>
      <c r="FO466" s="66"/>
      <c r="FP466" s="66"/>
      <c r="FQ466" s="66"/>
      <c r="FR466" s="66"/>
      <c r="FS466" s="66"/>
      <c r="FT466" s="67"/>
    </row>
    <row r="467" spans="2:176" ht="15.75" customHeight="1" x14ac:dyDescent="0.25">
      <c r="B467" s="415"/>
      <c r="C467" s="420"/>
      <c r="D467" s="421"/>
      <c r="E467" s="421"/>
      <c r="F467" s="421"/>
      <c r="G467" s="421"/>
      <c r="H467" s="422"/>
      <c r="I467" s="68" t="s">
        <v>287</v>
      </c>
      <c r="J467" s="69"/>
      <c r="K467" s="69"/>
      <c r="L467" s="69"/>
      <c r="M467" s="69"/>
      <c r="N467" s="69"/>
      <c r="O467" s="69"/>
      <c r="P467" s="69"/>
      <c r="Q467" s="69"/>
      <c r="R467" s="70"/>
      <c r="S467" s="71"/>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c r="CS467" s="72"/>
      <c r="CT467" s="72"/>
      <c r="CU467" s="72"/>
      <c r="CV467" s="72"/>
      <c r="CW467" s="72"/>
      <c r="CX467" s="72"/>
      <c r="CY467" s="72"/>
      <c r="CZ467" s="72"/>
      <c r="DA467" s="72"/>
      <c r="DB467" s="72"/>
      <c r="DC467" s="72"/>
      <c r="DD467" s="72"/>
      <c r="DE467" s="72"/>
      <c r="DF467" s="72"/>
      <c r="DG467" s="72"/>
      <c r="DH467" s="72"/>
      <c r="DI467" s="72"/>
      <c r="DJ467" s="72"/>
      <c r="DK467" s="72"/>
      <c r="DL467" s="72"/>
      <c r="DM467" s="72"/>
      <c r="DN467" s="72"/>
      <c r="DO467" s="72"/>
      <c r="DP467" s="72"/>
      <c r="DQ467" s="72"/>
      <c r="DR467" s="72"/>
      <c r="DS467" s="72"/>
      <c r="DT467" s="72"/>
      <c r="DU467" s="72"/>
      <c r="DV467" s="72"/>
      <c r="DW467" s="72"/>
      <c r="DX467" s="72"/>
      <c r="DY467" s="72"/>
      <c r="DZ467" s="72"/>
      <c r="EA467" s="72"/>
      <c r="EB467" s="72"/>
      <c r="EC467" s="72"/>
      <c r="ED467" s="72"/>
      <c r="EE467" s="72"/>
      <c r="EF467" s="72"/>
      <c r="EG467" s="72"/>
      <c r="EH467" s="72"/>
      <c r="EI467" s="72"/>
      <c r="EJ467" s="72"/>
      <c r="EK467" s="72"/>
      <c r="EL467" s="72"/>
      <c r="EM467" s="72"/>
      <c r="EN467" s="72"/>
      <c r="EO467" s="72"/>
      <c r="EP467" s="72"/>
      <c r="EQ467" s="72"/>
      <c r="ER467" s="72"/>
      <c r="ES467" s="72"/>
      <c r="ET467" s="72"/>
      <c r="EU467" s="72"/>
      <c r="EV467" s="72"/>
      <c r="EW467" s="72"/>
      <c r="EX467" s="72"/>
      <c r="EY467" s="72"/>
      <c r="EZ467" s="72"/>
      <c r="FA467" s="72"/>
      <c r="FB467" s="72"/>
      <c r="FC467" s="72"/>
      <c r="FD467" s="72"/>
      <c r="FE467" s="72"/>
      <c r="FF467" s="72"/>
      <c r="FG467" s="72"/>
      <c r="FH467" s="72"/>
      <c r="FI467" s="72"/>
      <c r="FJ467" s="72"/>
      <c r="FK467" s="72"/>
      <c r="FL467" s="72"/>
      <c r="FM467" s="72"/>
      <c r="FN467" s="72"/>
      <c r="FO467" s="72"/>
      <c r="FP467" s="72"/>
      <c r="FQ467" s="72"/>
      <c r="FR467" s="72"/>
      <c r="FS467" s="72"/>
      <c r="FT467" s="73"/>
    </row>
    <row r="468" spans="2:176" ht="15.75" customHeight="1" x14ac:dyDescent="0.25">
      <c r="B468" s="415"/>
      <c r="C468" s="420"/>
      <c r="D468" s="421"/>
      <c r="E468" s="421"/>
      <c r="F468" s="421"/>
      <c r="G468" s="421"/>
      <c r="H468" s="422"/>
      <c r="I468" s="68" t="s">
        <v>288</v>
      </c>
      <c r="J468" s="69"/>
      <c r="K468" s="69"/>
      <c r="L468" s="69"/>
      <c r="M468" s="69"/>
      <c r="N468" s="69"/>
      <c r="O468" s="69"/>
      <c r="P468" s="69"/>
      <c r="Q468" s="69"/>
      <c r="R468" s="70"/>
      <c r="S468" s="71"/>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c r="CS468" s="72"/>
      <c r="CT468" s="72"/>
      <c r="CU468" s="72"/>
      <c r="CV468" s="72"/>
      <c r="CW468" s="72"/>
      <c r="CX468" s="72"/>
      <c r="CY468" s="72"/>
      <c r="CZ468" s="72"/>
      <c r="DA468" s="72"/>
      <c r="DB468" s="72"/>
      <c r="DC468" s="72"/>
      <c r="DD468" s="72"/>
      <c r="DE468" s="72"/>
      <c r="DF468" s="72"/>
      <c r="DG468" s="72"/>
      <c r="DH468" s="72"/>
      <c r="DI468" s="72"/>
      <c r="DJ468" s="72"/>
      <c r="DK468" s="72"/>
      <c r="DL468" s="72"/>
      <c r="DM468" s="72"/>
      <c r="DN468" s="72"/>
      <c r="DO468" s="72"/>
      <c r="DP468" s="72"/>
      <c r="DQ468" s="72"/>
      <c r="DR468" s="72"/>
      <c r="DS468" s="72"/>
      <c r="DT468" s="72"/>
      <c r="DU468" s="72"/>
      <c r="DV468" s="72"/>
      <c r="DW468" s="72"/>
      <c r="DX468" s="72"/>
      <c r="DY468" s="72"/>
      <c r="DZ468" s="72"/>
      <c r="EA468" s="72"/>
      <c r="EB468" s="72"/>
      <c r="EC468" s="72"/>
      <c r="ED468" s="72"/>
      <c r="EE468" s="72"/>
      <c r="EF468" s="72"/>
      <c r="EG468" s="72"/>
      <c r="EH468" s="72"/>
      <c r="EI468" s="72"/>
      <c r="EJ468" s="72"/>
      <c r="EK468" s="72"/>
      <c r="EL468" s="72"/>
      <c r="EM468" s="72"/>
      <c r="EN468" s="72"/>
      <c r="EO468" s="72"/>
      <c r="EP468" s="72"/>
      <c r="EQ468" s="72"/>
      <c r="ER468" s="72"/>
      <c r="ES468" s="72"/>
      <c r="ET468" s="72"/>
      <c r="EU468" s="72"/>
      <c r="EV468" s="72"/>
      <c r="EW468" s="72"/>
      <c r="EX468" s="72"/>
      <c r="EY468" s="72"/>
      <c r="EZ468" s="72"/>
      <c r="FA468" s="72"/>
      <c r="FB468" s="72"/>
      <c r="FC468" s="72"/>
      <c r="FD468" s="72"/>
      <c r="FE468" s="72"/>
      <c r="FF468" s="72"/>
      <c r="FG468" s="72"/>
      <c r="FH468" s="72"/>
      <c r="FI468" s="72"/>
      <c r="FJ468" s="72"/>
      <c r="FK468" s="72"/>
      <c r="FL468" s="72"/>
      <c r="FM468" s="72"/>
      <c r="FN468" s="72"/>
      <c r="FO468" s="72"/>
      <c r="FP468" s="72"/>
      <c r="FQ468" s="72"/>
      <c r="FR468" s="72"/>
      <c r="FS468" s="72"/>
      <c r="FT468" s="73"/>
    </row>
    <row r="469" spans="2:176" ht="15.75" customHeight="1" thickBot="1" x14ac:dyDescent="0.3">
      <c r="B469" s="416"/>
      <c r="C469" s="423"/>
      <c r="D469" s="424"/>
      <c r="E469" s="424"/>
      <c r="F469" s="424"/>
      <c r="G469" s="424"/>
      <c r="H469" s="425"/>
      <c r="I469" s="74" t="s">
        <v>289</v>
      </c>
      <c r="J469" s="75"/>
      <c r="K469" s="75"/>
      <c r="L469" s="75"/>
      <c r="M469" s="75"/>
      <c r="N469" s="75"/>
      <c r="O469" s="75"/>
      <c r="P469" s="75"/>
      <c r="Q469" s="75"/>
      <c r="R469" s="76"/>
      <c r="S469" s="77"/>
      <c r="T469" s="78"/>
      <c r="U469" s="78"/>
      <c r="V469" s="78"/>
      <c r="W469" s="78"/>
      <c r="X469" s="78"/>
      <c r="Y469" s="78"/>
      <c r="Z469" s="78"/>
      <c r="AA469" s="78"/>
      <c r="AB469" s="78"/>
      <c r="AC469" s="78"/>
      <c r="AD469" s="78"/>
      <c r="AE469" s="78"/>
      <c r="AF469" s="78"/>
      <c r="AG469" s="78"/>
      <c r="AH469" s="78"/>
      <c r="AI469" s="78"/>
      <c r="AJ469" s="78"/>
      <c r="AK469" s="78"/>
      <c r="AL469" s="78"/>
      <c r="AM469" s="78"/>
      <c r="AN469" s="78"/>
      <c r="AO469" s="78"/>
      <c r="AP469" s="78"/>
      <c r="AQ469" s="78"/>
      <c r="AR469" s="78"/>
      <c r="AS469" s="78"/>
      <c r="AT469" s="78"/>
      <c r="AU469" s="78"/>
      <c r="AV469" s="78"/>
      <c r="AW469" s="78"/>
      <c r="AX469" s="78"/>
      <c r="AY469" s="78"/>
      <c r="AZ469" s="78"/>
      <c r="BA469" s="78"/>
      <c r="BB469" s="78"/>
      <c r="BC469" s="78"/>
      <c r="BD469" s="78"/>
      <c r="BE469" s="78"/>
      <c r="BF469" s="78"/>
      <c r="BG469" s="78"/>
      <c r="BH469" s="78"/>
      <c r="BI469" s="78"/>
      <c r="BJ469" s="78"/>
      <c r="BK469" s="78"/>
      <c r="BL469" s="78"/>
      <c r="BM469" s="78"/>
      <c r="BN469" s="78"/>
      <c r="BO469" s="78"/>
      <c r="BP469" s="78"/>
      <c r="BQ469" s="78"/>
      <c r="BR469" s="78"/>
      <c r="BS469" s="78"/>
      <c r="BT469" s="78"/>
      <c r="BU469" s="78"/>
      <c r="BV469" s="78"/>
      <c r="BW469" s="78"/>
      <c r="BX469" s="78"/>
      <c r="BY469" s="78"/>
      <c r="BZ469" s="78"/>
      <c r="CA469" s="78"/>
      <c r="CB469" s="78"/>
      <c r="CC469" s="78"/>
      <c r="CD469" s="78"/>
      <c r="CE469" s="78"/>
      <c r="CF469" s="78"/>
      <c r="CG469" s="78"/>
      <c r="CH469" s="78"/>
      <c r="CI469" s="78"/>
      <c r="CJ469" s="78"/>
      <c r="CK469" s="78"/>
      <c r="CL469" s="78"/>
      <c r="CM469" s="78"/>
      <c r="CN469" s="78"/>
      <c r="CO469" s="78"/>
      <c r="CP469" s="78"/>
      <c r="CQ469" s="78"/>
      <c r="CR469" s="78"/>
      <c r="CS469" s="78"/>
      <c r="CT469" s="78"/>
      <c r="CU469" s="78"/>
      <c r="CV469" s="78"/>
      <c r="CW469" s="78"/>
      <c r="CX469" s="78"/>
      <c r="CY469" s="78"/>
      <c r="CZ469" s="78"/>
      <c r="DA469" s="78"/>
      <c r="DB469" s="78"/>
      <c r="DC469" s="78"/>
      <c r="DD469" s="78"/>
      <c r="DE469" s="78"/>
      <c r="DF469" s="78"/>
      <c r="DG469" s="78"/>
      <c r="DH469" s="78"/>
      <c r="DI469" s="78"/>
      <c r="DJ469" s="78"/>
      <c r="DK469" s="78"/>
      <c r="DL469" s="78"/>
      <c r="DM469" s="78"/>
      <c r="DN469" s="78"/>
      <c r="DO469" s="78"/>
      <c r="DP469" s="78"/>
      <c r="DQ469" s="78"/>
      <c r="DR469" s="78"/>
      <c r="DS469" s="78"/>
      <c r="DT469" s="78"/>
      <c r="DU469" s="78"/>
      <c r="DV469" s="78"/>
      <c r="DW469" s="78"/>
      <c r="DX469" s="78"/>
      <c r="DY469" s="78"/>
      <c r="DZ469" s="78"/>
      <c r="EA469" s="78"/>
      <c r="EB469" s="78"/>
      <c r="EC469" s="78"/>
      <c r="ED469" s="78"/>
      <c r="EE469" s="78"/>
      <c r="EF469" s="78"/>
      <c r="EG469" s="78"/>
      <c r="EH469" s="78"/>
      <c r="EI469" s="78"/>
      <c r="EJ469" s="78"/>
      <c r="EK469" s="78"/>
      <c r="EL469" s="78"/>
      <c r="EM469" s="78"/>
      <c r="EN469" s="78"/>
      <c r="EO469" s="78"/>
      <c r="EP469" s="78"/>
      <c r="EQ469" s="78"/>
      <c r="ER469" s="78"/>
      <c r="ES469" s="78"/>
      <c r="ET469" s="78"/>
      <c r="EU469" s="78"/>
      <c r="EV469" s="78"/>
      <c r="EW469" s="78"/>
      <c r="EX469" s="78"/>
      <c r="EY469" s="78"/>
      <c r="EZ469" s="78"/>
      <c r="FA469" s="78"/>
      <c r="FB469" s="78"/>
      <c r="FC469" s="78"/>
      <c r="FD469" s="78"/>
      <c r="FE469" s="78"/>
      <c r="FF469" s="78"/>
      <c r="FG469" s="78"/>
      <c r="FH469" s="78"/>
      <c r="FI469" s="78"/>
      <c r="FJ469" s="78"/>
      <c r="FK469" s="78"/>
      <c r="FL469" s="78"/>
      <c r="FM469" s="78"/>
      <c r="FN469" s="78"/>
      <c r="FO469" s="78"/>
      <c r="FP469" s="78"/>
      <c r="FQ469" s="78"/>
      <c r="FR469" s="78"/>
      <c r="FS469" s="78"/>
      <c r="FT469" s="79"/>
    </row>
    <row r="470" spans="2:176" ht="15.75" customHeight="1" x14ac:dyDescent="0.25">
      <c r="B470" s="414" t="s">
        <v>1526</v>
      </c>
      <c r="C470" s="417"/>
      <c r="D470" s="418"/>
      <c r="E470" s="418"/>
      <c r="F470" s="418"/>
      <c r="G470" s="418"/>
      <c r="H470" s="419"/>
      <c r="I470" s="62" t="s">
        <v>285</v>
      </c>
      <c r="J470" s="63"/>
      <c r="K470" s="63"/>
      <c r="L470" s="63"/>
      <c r="M470" s="63"/>
      <c r="N470" s="63"/>
      <c r="O470" s="63"/>
      <c r="P470" s="63"/>
      <c r="Q470" s="63"/>
      <c r="R470" s="64"/>
      <c r="S470" s="65"/>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66"/>
      <c r="CS470" s="66"/>
      <c r="CT470" s="66"/>
      <c r="CU470" s="66"/>
      <c r="CV470" s="66"/>
      <c r="CW470" s="66"/>
      <c r="CX470" s="66"/>
      <c r="CY470" s="66"/>
      <c r="CZ470" s="66"/>
      <c r="DA470" s="66"/>
      <c r="DB470" s="66"/>
      <c r="DC470" s="66"/>
      <c r="DD470" s="66"/>
      <c r="DE470" s="66"/>
      <c r="DF470" s="66"/>
      <c r="DG470" s="66"/>
      <c r="DH470" s="66"/>
      <c r="DI470" s="66"/>
      <c r="DJ470" s="66"/>
      <c r="DK470" s="66"/>
      <c r="DL470" s="66"/>
      <c r="DM470" s="66"/>
      <c r="DN470" s="66"/>
      <c r="DO470" s="66"/>
      <c r="DP470" s="66"/>
      <c r="DQ470" s="66"/>
      <c r="DR470" s="66"/>
      <c r="DS470" s="66"/>
      <c r="DT470" s="66"/>
      <c r="DU470" s="66"/>
      <c r="DV470" s="66"/>
      <c r="DW470" s="66"/>
      <c r="DX470" s="66"/>
      <c r="DY470" s="66"/>
      <c r="DZ470" s="66"/>
      <c r="EA470" s="66"/>
      <c r="EB470" s="66"/>
      <c r="EC470" s="66"/>
      <c r="ED470" s="66"/>
      <c r="EE470" s="66"/>
      <c r="EF470" s="66"/>
      <c r="EG470" s="66"/>
      <c r="EH470" s="66"/>
      <c r="EI470" s="66"/>
      <c r="EJ470" s="66"/>
      <c r="EK470" s="66"/>
      <c r="EL470" s="66"/>
      <c r="EM470" s="66"/>
      <c r="EN470" s="66"/>
      <c r="EO470" s="66"/>
      <c r="EP470" s="66"/>
      <c r="EQ470" s="66"/>
      <c r="ER470" s="66"/>
      <c r="ES470" s="66"/>
      <c r="ET470" s="66"/>
      <c r="EU470" s="66"/>
      <c r="EV470" s="66"/>
      <c r="EW470" s="66"/>
      <c r="EX470" s="66"/>
      <c r="EY470" s="66"/>
      <c r="EZ470" s="66"/>
      <c r="FA470" s="66"/>
      <c r="FB470" s="66"/>
      <c r="FC470" s="66"/>
      <c r="FD470" s="66"/>
      <c r="FE470" s="66"/>
      <c r="FF470" s="66"/>
      <c r="FG470" s="66"/>
      <c r="FH470" s="66"/>
      <c r="FI470" s="66"/>
      <c r="FJ470" s="66"/>
      <c r="FK470" s="66"/>
      <c r="FL470" s="66"/>
      <c r="FM470" s="66"/>
      <c r="FN470" s="66"/>
      <c r="FO470" s="66"/>
      <c r="FP470" s="66"/>
      <c r="FQ470" s="66"/>
      <c r="FR470" s="66"/>
      <c r="FS470" s="66"/>
      <c r="FT470" s="67"/>
    </row>
    <row r="471" spans="2:176" ht="15.75" customHeight="1" x14ac:dyDescent="0.25">
      <c r="B471" s="415"/>
      <c r="C471" s="420"/>
      <c r="D471" s="421"/>
      <c r="E471" s="421"/>
      <c r="F471" s="421"/>
      <c r="G471" s="421"/>
      <c r="H471" s="422"/>
      <c r="I471" s="68" t="s">
        <v>287</v>
      </c>
      <c r="J471" s="69"/>
      <c r="K471" s="69"/>
      <c r="L471" s="69"/>
      <c r="M471" s="69"/>
      <c r="N471" s="69"/>
      <c r="O471" s="69"/>
      <c r="P471" s="69"/>
      <c r="Q471" s="69"/>
      <c r="R471" s="70"/>
      <c r="S471" s="71"/>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c r="CT471" s="72"/>
      <c r="CU471" s="72"/>
      <c r="CV471" s="72"/>
      <c r="CW471" s="72"/>
      <c r="CX471" s="72"/>
      <c r="CY471" s="72"/>
      <c r="CZ471" s="72"/>
      <c r="DA471" s="72"/>
      <c r="DB471" s="72"/>
      <c r="DC471" s="72"/>
      <c r="DD471" s="72"/>
      <c r="DE471" s="72"/>
      <c r="DF471" s="72"/>
      <c r="DG471" s="72"/>
      <c r="DH471" s="72"/>
      <c r="DI471" s="72"/>
      <c r="DJ471" s="72"/>
      <c r="DK471" s="72"/>
      <c r="DL471" s="72"/>
      <c r="DM471" s="72"/>
      <c r="DN471" s="72"/>
      <c r="DO471" s="72"/>
      <c r="DP471" s="72"/>
      <c r="DQ471" s="72"/>
      <c r="DR471" s="72"/>
      <c r="DS471" s="72"/>
      <c r="DT471" s="72"/>
      <c r="DU471" s="72"/>
      <c r="DV471" s="72"/>
      <c r="DW471" s="72"/>
      <c r="DX471" s="72"/>
      <c r="DY471" s="72"/>
      <c r="DZ471" s="72"/>
      <c r="EA471" s="72"/>
      <c r="EB471" s="72"/>
      <c r="EC471" s="72"/>
      <c r="ED471" s="72"/>
      <c r="EE471" s="72"/>
      <c r="EF471" s="72"/>
      <c r="EG471" s="72"/>
      <c r="EH471" s="72"/>
      <c r="EI471" s="72"/>
      <c r="EJ471" s="72"/>
      <c r="EK471" s="72"/>
      <c r="EL471" s="72"/>
      <c r="EM471" s="72"/>
      <c r="EN471" s="72"/>
      <c r="EO471" s="72"/>
      <c r="EP471" s="72"/>
      <c r="EQ471" s="72"/>
      <c r="ER471" s="72"/>
      <c r="ES471" s="72"/>
      <c r="ET471" s="72"/>
      <c r="EU471" s="72"/>
      <c r="EV471" s="72"/>
      <c r="EW471" s="72"/>
      <c r="EX471" s="72"/>
      <c r="EY471" s="72"/>
      <c r="EZ471" s="72"/>
      <c r="FA471" s="72"/>
      <c r="FB471" s="72"/>
      <c r="FC471" s="72"/>
      <c r="FD471" s="72"/>
      <c r="FE471" s="72"/>
      <c r="FF471" s="72"/>
      <c r="FG471" s="72"/>
      <c r="FH471" s="72"/>
      <c r="FI471" s="72"/>
      <c r="FJ471" s="72"/>
      <c r="FK471" s="72"/>
      <c r="FL471" s="72"/>
      <c r="FM471" s="72"/>
      <c r="FN471" s="72"/>
      <c r="FO471" s="72"/>
      <c r="FP471" s="72"/>
      <c r="FQ471" s="72"/>
      <c r="FR471" s="72"/>
      <c r="FS471" s="72"/>
      <c r="FT471" s="73"/>
    </row>
    <row r="472" spans="2:176" ht="15.75" customHeight="1" x14ac:dyDescent="0.25">
      <c r="B472" s="415"/>
      <c r="C472" s="420"/>
      <c r="D472" s="421"/>
      <c r="E472" s="421"/>
      <c r="F472" s="421"/>
      <c r="G472" s="421"/>
      <c r="H472" s="422"/>
      <c r="I472" s="68" t="s">
        <v>288</v>
      </c>
      <c r="J472" s="69"/>
      <c r="K472" s="69"/>
      <c r="L472" s="69"/>
      <c r="M472" s="69"/>
      <c r="N472" s="69"/>
      <c r="O472" s="69"/>
      <c r="P472" s="69"/>
      <c r="Q472" s="69"/>
      <c r="R472" s="70"/>
      <c r="S472" s="71"/>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c r="CT472" s="72"/>
      <c r="CU472" s="72"/>
      <c r="CV472" s="72"/>
      <c r="CW472" s="72"/>
      <c r="CX472" s="72"/>
      <c r="CY472" s="72"/>
      <c r="CZ472" s="72"/>
      <c r="DA472" s="72"/>
      <c r="DB472" s="72"/>
      <c r="DC472" s="72"/>
      <c r="DD472" s="72"/>
      <c r="DE472" s="72"/>
      <c r="DF472" s="72"/>
      <c r="DG472" s="72"/>
      <c r="DH472" s="72"/>
      <c r="DI472" s="72"/>
      <c r="DJ472" s="72"/>
      <c r="DK472" s="72"/>
      <c r="DL472" s="72"/>
      <c r="DM472" s="72"/>
      <c r="DN472" s="72"/>
      <c r="DO472" s="72"/>
      <c r="DP472" s="72"/>
      <c r="DQ472" s="72"/>
      <c r="DR472" s="72"/>
      <c r="DS472" s="72"/>
      <c r="DT472" s="72"/>
      <c r="DU472" s="72"/>
      <c r="DV472" s="72"/>
      <c r="DW472" s="72"/>
      <c r="DX472" s="72"/>
      <c r="DY472" s="72"/>
      <c r="DZ472" s="72"/>
      <c r="EA472" s="72"/>
      <c r="EB472" s="72"/>
      <c r="EC472" s="72"/>
      <c r="ED472" s="72"/>
      <c r="EE472" s="72"/>
      <c r="EF472" s="72"/>
      <c r="EG472" s="72"/>
      <c r="EH472" s="72"/>
      <c r="EI472" s="72"/>
      <c r="EJ472" s="72"/>
      <c r="EK472" s="72"/>
      <c r="EL472" s="72"/>
      <c r="EM472" s="72"/>
      <c r="EN472" s="72"/>
      <c r="EO472" s="72"/>
      <c r="EP472" s="72"/>
      <c r="EQ472" s="72"/>
      <c r="ER472" s="72"/>
      <c r="ES472" s="72"/>
      <c r="ET472" s="72"/>
      <c r="EU472" s="72"/>
      <c r="EV472" s="72"/>
      <c r="EW472" s="72"/>
      <c r="EX472" s="72"/>
      <c r="EY472" s="72"/>
      <c r="EZ472" s="72"/>
      <c r="FA472" s="72"/>
      <c r="FB472" s="72"/>
      <c r="FC472" s="72"/>
      <c r="FD472" s="72"/>
      <c r="FE472" s="72"/>
      <c r="FF472" s="72"/>
      <c r="FG472" s="72"/>
      <c r="FH472" s="72"/>
      <c r="FI472" s="72"/>
      <c r="FJ472" s="72"/>
      <c r="FK472" s="72"/>
      <c r="FL472" s="72"/>
      <c r="FM472" s="72"/>
      <c r="FN472" s="72"/>
      <c r="FO472" s="72"/>
      <c r="FP472" s="72"/>
      <c r="FQ472" s="72"/>
      <c r="FR472" s="72"/>
      <c r="FS472" s="72"/>
      <c r="FT472" s="73"/>
    </row>
    <row r="473" spans="2:176" ht="15.75" customHeight="1" thickBot="1" x14ac:dyDescent="0.3">
      <c r="B473" s="416"/>
      <c r="C473" s="423"/>
      <c r="D473" s="424"/>
      <c r="E473" s="424"/>
      <c r="F473" s="424"/>
      <c r="G473" s="424"/>
      <c r="H473" s="425"/>
      <c r="I473" s="74" t="s">
        <v>289</v>
      </c>
      <c r="J473" s="75"/>
      <c r="K473" s="75"/>
      <c r="L473" s="75"/>
      <c r="M473" s="75"/>
      <c r="N473" s="75"/>
      <c r="O473" s="75"/>
      <c r="P473" s="75"/>
      <c r="Q473" s="75"/>
      <c r="R473" s="76"/>
      <c r="S473" s="77"/>
      <c r="T473" s="78"/>
      <c r="U473" s="78"/>
      <c r="V473" s="78"/>
      <c r="W473" s="78"/>
      <c r="X473" s="78"/>
      <c r="Y473" s="78"/>
      <c r="Z473" s="78"/>
      <c r="AA473" s="78"/>
      <c r="AB473" s="78"/>
      <c r="AC473" s="78"/>
      <c r="AD473" s="78"/>
      <c r="AE473" s="78"/>
      <c r="AF473" s="78"/>
      <c r="AG473" s="78"/>
      <c r="AH473" s="78"/>
      <c r="AI473" s="78"/>
      <c r="AJ473" s="78"/>
      <c r="AK473" s="78"/>
      <c r="AL473" s="78"/>
      <c r="AM473" s="78"/>
      <c r="AN473" s="78"/>
      <c r="AO473" s="78"/>
      <c r="AP473" s="78"/>
      <c r="AQ473" s="78"/>
      <c r="AR473" s="78"/>
      <c r="AS473" s="78"/>
      <c r="AT473" s="78"/>
      <c r="AU473" s="78"/>
      <c r="AV473" s="78"/>
      <c r="AW473" s="78"/>
      <c r="AX473" s="78"/>
      <c r="AY473" s="78"/>
      <c r="AZ473" s="78"/>
      <c r="BA473" s="78"/>
      <c r="BB473" s="78"/>
      <c r="BC473" s="78"/>
      <c r="BD473" s="78"/>
      <c r="BE473" s="78"/>
      <c r="BF473" s="78"/>
      <c r="BG473" s="78"/>
      <c r="BH473" s="78"/>
      <c r="BI473" s="78"/>
      <c r="BJ473" s="78"/>
      <c r="BK473" s="78"/>
      <c r="BL473" s="78"/>
      <c r="BM473" s="78"/>
      <c r="BN473" s="78"/>
      <c r="BO473" s="78"/>
      <c r="BP473" s="78"/>
      <c r="BQ473" s="78"/>
      <c r="BR473" s="78"/>
      <c r="BS473" s="78"/>
      <c r="BT473" s="78"/>
      <c r="BU473" s="78"/>
      <c r="BV473" s="78"/>
      <c r="BW473" s="78"/>
      <c r="BX473" s="78"/>
      <c r="BY473" s="78"/>
      <c r="BZ473" s="78"/>
      <c r="CA473" s="78"/>
      <c r="CB473" s="78"/>
      <c r="CC473" s="78"/>
      <c r="CD473" s="78"/>
      <c r="CE473" s="78"/>
      <c r="CF473" s="78"/>
      <c r="CG473" s="78"/>
      <c r="CH473" s="78"/>
      <c r="CI473" s="78"/>
      <c r="CJ473" s="78"/>
      <c r="CK473" s="78"/>
      <c r="CL473" s="78"/>
      <c r="CM473" s="78"/>
      <c r="CN473" s="78"/>
      <c r="CO473" s="78"/>
      <c r="CP473" s="78"/>
      <c r="CQ473" s="78"/>
      <c r="CR473" s="78"/>
      <c r="CS473" s="78"/>
      <c r="CT473" s="78"/>
      <c r="CU473" s="78"/>
      <c r="CV473" s="78"/>
      <c r="CW473" s="78"/>
      <c r="CX473" s="78"/>
      <c r="CY473" s="78"/>
      <c r="CZ473" s="78"/>
      <c r="DA473" s="78"/>
      <c r="DB473" s="78"/>
      <c r="DC473" s="78"/>
      <c r="DD473" s="78"/>
      <c r="DE473" s="78"/>
      <c r="DF473" s="78"/>
      <c r="DG473" s="78"/>
      <c r="DH473" s="78"/>
      <c r="DI473" s="78"/>
      <c r="DJ473" s="78"/>
      <c r="DK473" s="78"/>
      <c r="DL473" s="78"/>
      <c r="DM473" s="78"/>
      <c r="DN473" s="78"/>
      <c r="DO473" s="78"/>
      <c r="DP473" s="78"/>
      <c r="DQ473" s="78"/>
      <c r="DR473" s="78"/>
      <c r="DS473" s="78"/>
      <c r="DT473" s="78"/>
      <c r="DU473" s="78"/>
      <c r="DV473" s="78"/>
      <c r="DW473" s="78"/>
      <c r="DX473" s="78"/>
      <c r="DY473" s="78"/>
      <c r="DZ473" s="78"/>
      <c r="EA473" s="78"/>
      <c r="EB473" s="78"/>
      <c r="EC473" s="78"/>
      <c r="ED473" s="78"/>
      <c r="EE473" s="78"/>
      <c r="EF473" s="78"/>
      <c r="EG473" s="78"/>
      <c r="EH473" s="78"/>
      <c r="EI473" s="78"/>
      <c r="EJ473" s="78"/>
      <c r="EK473" s="78"/>
      <c r="EL473" s="78"/>
      <c r="EM473" s="78"/>
      <c r="EN473" s="78"/>
      <c r="EO473" s="78"/>
      <c r="EP473" s="78"/>
      <c r="EQ473" s="78"/>
      <c r="ER473" s="78"/>
      <c r="ES473" s="78"/>
      <c r="ET473" s="78"/>
      <c r="EU473" s="78"/>
      <c r="EV473" s="78"/>
      <c r="EW473" s="78"/>
      <c r="EX473" s="78"/>
      <c r="EY473" s="78"/>
      <c r="EZ473" s="78"/>
      <c r="FA473" s="78"/>
      <c r="FB473" s="78"/>
      <c r="FC473" s="78"/>
      <c r="FD473" s="78"/>
      <c r="FE473" s="78"/>
      <c r="FF473" s="78"/>
      <c r="FG473" s="78"/>
      <c r="FH473" s="78"/>
      <c r="FI473" s="78"/>
      <c r="FJ473" s="78"/>
      <c r="FK473" s="78"/>
      <c r="FL473" s="78"/>
      <c r="FM473" s="78"/>
      <c r="FN473" s="78"/>
      <c r="FO473" s="78"/>
      <c r="FP473" s="78"/>
      <c r="FQ473" s="78"/>
      <c r="FR473" s="78"/>
      <c r="FS473" s="78"/>
      <c r="FT473" s="79"/>
    </row>
    <row r="474" spans="2:176" ht="15.75" customHeight="1" x14ac:dyDescent="0.25">
      <c r="B474" s="414" t="s">
        <v>1527</v>
      </c>
      <c r="C474" s="417"/>
      <c r="D474" s="418"/>
      <c r="E474" s="418"/>
      <c r="F474" s="418"/>
      <c r="G474" s="418"/>
      <c r="H474" s="419"/>
      <c r="I474" s="62" t="s">
        <v>285</v>
      </c>
      <c r="J474" s="63"/>
      <c r="K474" s="63"/>
      <c r="L474" s="63"/>
      <c r="M474" s="63"/>
      <c r="N474" s="63"/>
      <c r="O474" s="63"/>
      <c r="P474" s="63"/>
      <c r="Q474" s="63"/>
      <c r="R474" s="64"/>
      <c r="S474" s="65"/>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66"/>
      <c r="CS474" s="66"/>
      <c r="CT474" s="66"/>
      <c r="CU474" s="66"/>
      <c r="CV474" s="66"/>
      <c r="CW474" s="66"/>
      <c r="CX474" s="66"/>
      <c r="CY474" s="66"/>
      <c r="CZ474" s="66"/>
      <c r="DA474" s="66"/>
      <c r="DB474" s="66"/>
      <c r="DC474" s="66"/>
      <c r="DD474" s="66"/>
      <c r="DE474" s="66"/>
      <c r="DF474" s="66"/>
      <c r="DG474" s="66"/>
      <c r="DH474" s="66"/>
      <c r="DI474" s="66"/>
      <c r="DJ474" s="66"/>
      <c r="DK474" s="66"/>
      <c r="DL474" s="66"/>
      <c r="DM474" s="66"/>
      <c r="DN474" s="66"/>
      <c r="DO474" s="66"/>
      <c r="DP474" s="66"/>
      <c r="DQ474" s="66"/>
      <c r="DR474" s="66"/>
      <c r="DS474" s="66"/>
      <c r="DT474" s="66"/>
      <c r="DU474" s="66"/>
      <c r="DV474" s="66"/>
      <c r="DW474" s="66"/>
      <c r="DX474" s="66"/>
      <c r="DY474" s="66"/>
      <c r="DZ474" s="66"/>
      <c r="EA474" s="66"/>
      <c r="EB474" s="66"/>
      <c r="EC474" s="66"/>
      <c r="ED474" s="66"/>
      <c r="EE474" s="66"/>
      <c r="EF474" s="66"/>
      <c r="EG474" s="66"/>
      <c r="EH474" s="66"/>
      <c r="EI474" s="66"/>
      <c r="EJ474" s="66"/>
      <c r="EK474" s="66"/>
      <c r="EL474" s="66"/>
      <c r="EM474" s="66"/>
      <c r="EN474" s="66"/>
      <c r="EO474" s="66"/>
      <c r="EP474" s="66"/>
      <c r="EQ474" s="66"/>
      <c r="ER474" s="66"/>
      <c r="ES474" s="66"/>
      <c r="ET474" s="66"/>
      <c r="EU474" s="66"/>
      <c r="EV474" s="66"/>
      <c r="EW474" s="66"/>
      <c r="EX474" s="66"/>
      <c r="EY474" s="66"/>
      <c r="EZ474" s="66"/>
      <c r="FA474" s="66"/>
      <c r="FB474" s="66"/>
      <c r="FC474" s="66"/>
      <c r="FD474" s="66"/>
      <c r="FE474" s="66"/>
      <c r="FF474" s="66"/>
      <c r="FG474" s="66"/>
      <c r="FH474" s="66"/>
      <c r="FI474" s="66"/>
      <c r="FJ474" s="66"/>
      <c r="FK474" s="66"/>
      <c r="FL474" s="66"/>
      <c r="FM474" s="66"/>
      <c r="FN474" s="66"/>
      <c r="FO474" s="66"/>
      <c r="FP474" s="66"/>
      <c r="FQ474" s="66"/>
      <c r="FR474" s="66"/>
      <c r="FS474" s="66"/>
      <c r="FT474" s="67"/>
    </row>
    <row r="475" spans="2:176" ht="15.75" customHeight="1" x14ac:dyDescent="0.25">
      <c r="B475" s="415"/>
      <c r="C475" s="420"/>
      <c r="D475" s="421"/>
      <c r="E475" s="421"/>
      <c r="F475" s="421"/>
      <c r="G475" s="421"/>
      <c r="H475" s="422"/>
      <c r="I475" s="68" t="s">
        <v>287</v>
      </c>
      <c r="J475" s="69"/>
      <c r="K475" s="69"/>
      <c r="L475" s="69"/>
      <c r="M475" s="69"/>
      <c r="N475" s="69"/>
      <c r="O475" s="69"/>
      <c r="P475" s="69"/>
      <c r="Q475" s="69"/>
      <c r="R475" s="70"/>
      <c r="S475" s="71"/>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c r="CT475" s="72"/>
      <c r="CU475" s="72"/>
      <c r="CV475" s="72"/>
      <c r="CW475" s="72"/>
      <c r="CX475" s="72"/>
      <c r="CY475" s="72"/>
      <c r="CZ475" s="72"/>
      <c r="DA475" s="72"/>
      <c r="DB475" s="72"/>
      <c r="DC475" s="72"/>
      <c r="DD475" s="72"/>
      <c r="DE475" s="72"/>
      <c r="DF475" s="72"/>
      <c r="DG475" s="72"/>
      <c r="DH475" s="72"/>
      <c r="DI475" s="72"/>
      <c r="DJ475" s="72"/>
      <c r="DK475" s="72"/>
      <c r="DL475" s="72"/>
      <c r="DM475" s="72"/>
      <c r="DN475" s="72"/>
      <c r="DO475" s="72"/>
      <c r="DP475" s="72"/>
      <c r="DQ475" s="72"/>
      <c r="DR475" s="72"/>
      <c r="DS475" s="72"/>
      <c r="DT475" s="72"/>
      <c r="DU475" s="72"/>
      <c r="DV475" s="72"/>
      <c r="DW475" s="72"/>
      <c r="DX475" s="72"/>
      <c r="DY475" s="72"/>
      <c r="DZ475" s="72"/>
      <c r="EA475" s="72"/>
      <c r="EB475" s="72"/>
      <c r="EC475" s="72"/>
      <c r="ED475" s="72"/>
      <c r="EE475" s="72"/>
      <c r="EF475" s="72"/>
      <c r="EG475" s="72"/>
      <c r="EH475" s="72"/>
      <c r="EI475" s="72"/>
      <c r="EJ475" s="72"/>
      <c r="EK475" s="72"/>
      <c r="EL475" s="72"/>
      <c r="EM475" s="72"/>
      <c r="EN475" s="72"/>
      <c r="EO475" s="72"/>
      <c r="EP475" s="72"/>
      <c r="EQ475" s="72"/>
      <c r="ER475" s="72"/>
      <c r="ES475" s="72"/>
      <c r="ET475" s="72"/>
      <c r="EU475" s="72"/>
      <c r="EV475" s="72"/>
      <c r="EW475" s="72"/>
      <c r="EX475" s="72"/>
      <c r="EY475" s="72"/>
      <c r="EZ475" s="72"/>
      <c r="FA475" s="72"/>
      <c r="FB475" s="72"/>
      <c r="FC475" s="72"/>
      <c r="FD475" s="72"/>
      <c r="FE475" s="72"/>
      <c r="FF475" s="72"/>
      <c r="FG475" s="72"/>
      <c r="FH475" s="72"/>
      <c r="FI475" s="72"/>
      <c r="FJ475" s="72"/>
      <c r="FK475" s="72"/>
      <c r="FL475" s="72"/>
      <c r="FM475" s="72"/>
      <c r="FN475" s="72"/>
      <c r="FO475" s="72"/>
      <c r="FP475" s="72"/>
      <c r="FQ475" s="72"/>
      <c r="FR475" s="72"/>
      <c r="FS475" s="72"/>
      <c r="FT475" s="73"/>
    </row>
    <row r="476" spans="2:176" ht="15.75" customHeight="1" x14ac:dyDescent="0.25">
      <c r="B476" s="415"/>
      <c r="C476" s="420"/>
      <c r="D476" s="421"/>
      <c r="E476" s="421"/>
      <c r="F476" s="421"/>
      <c r="G476" s="421"/>
      <c r="H476" s="422"/>
      <c r="I476" s="68" t="s">
        <v>288</v>
      </c>
      <c r="J476" s="69"/>
      <c r="K476" s="69"/>
      <c r="L476" s="69"/>
      <c r="M476" s="69"/>
      <c r="N476" s="69"/>
      <c r="O476" s="69"/>
      <c r="P476" s="69"/>
      <c r="Q476" s="69"/>
      <c r="R476" s="70"/>
      <c r="S476" s="71"/>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c r="CT476" s="72"/>
      <c r="CU476" s="72"/>
      <c r="CV476" s="72"/>
      <c r="CW476" s="72"/>
      <c r="CX476" s="72"/>
      <c r="CY476" s="72"/>
      <c r="CZ476" s="72"/>
      <c r="DA476" s="72"/>
      <c r="DB476" s="72"/>
      <c r="DC476" s="72"/>
      <c r="DD476" s="72"/>
      <c r="DE476" s="72"/>
      <c r="DF476" s="72"/>
      <c r="DG476" s="72"/>
      <c r="DH476" s="72"/>
      <c r="DI476" s="72"/>
      <c r="DJ476" s="72"/>
      <c r="DK476" s="72"/>
      <c r="DL476" s="72"/>
      <c r="DM476" s="72"/>
      <c r="DN476" s="72"/>
      <c r="DO476" s="72"/>
      <c r="DP476" s="72"/>
      <c r="DQ476" s="72"/>
      <c r="DR476" s="72"/>
      <c r="DS476" s="72"/>
      <c r="DT476" s="72"/>
      <c r="DU476" s="72"/>
      <c r="DV476" s="72"/>
      <c r="DW476" s="72"/>
      <c r="DX476" s="72"/>
      <c r="DY476" s="72"/>
      <c r="DZ476" s="72"/>
      <c r="EA476" s="72"/>
      <c r="EB476" s="72"/>
      <c r="EC476" s="72"/>
      <c r="ED476" s="72"/>
      <c r="EE476" s="72"/>
      <c r="EF476" s="72"/>
      <c r="EG476" s="72"/>
      <c r="EH476" s="72"/>
      <c r="EI476" s="72"/>
      <c r="EJ476" s="72"/>
      <c r="EK476" s="72"/>
      <c r="EL476" s="72"/>
      <c r="EM476" s="72"/>
      <c r="EN476" s="72"/>
      <c r="EO476" s="72"/>
      <c r="EP476" s="72"/>
      <c r="EQ476" s="72"/>
      <c r="ER476" s="72"/>
      <c r="ES476" s="72"/>
      <c r="ET476" s="72"/>
      <c r="EU476" s="72"/>
      <c r="EV476" s="72"/>
      <c r="EW476" s="72"/>
      <c r="EX476" s="72"/>
      <c r="EY476" s="72"/>
      <c r="EZ476" s="72"/>
      <c r="FA476" s="72"/>
      <c r="FB476" s="72"/>
      <c r="FC476" s="72"/>
      <c r="FD476" s="72"/>
      <c r="FE476" s="72"/>
      <c r="FF476" s="72"/>
      <c r="FG476" s="72"/>
      <c r="FH476" s="72"/>
      <c r="FI476" s="72"/>
      <c r="FJ476" s="72"/>
      <c r="FK476" s="72"/>
      <c r="FL476" s="72"/>
      <c r="FM476" s="72"/>
      <c r="FN476" s="72"/>
      <c r="FO476" s="72"/>
      <c r="FP476" s="72"/>
      <c r="FQ476" s="72"/>
      <c r="FR476" s="72"/>
      <c r="FS476" s="72"/>
      <c r="FT476" s="73"/>
    </row>
    <row r="477" spans="2:176" ht="15.75" customHeight="1" thickBot="1" x14ac:dyDescent="0.3">
      <c r="B477" s="416"/>
      <c r="C477" s="423"/>
      <c r="D477" s="424"/>
      <c r="E477" s="424"/>
      <c r="F477" s="424"/>
      <c r="G477" s="424"/>
      <c r="H477" s="425"/>
      <c r="I477" s="74" t="s">
        <v>289</v>
      </c>
      <c r="J477" s="75"/>
      <c r="K477" s="75"/>
      <c r="L477" s="75"/>
      <c r="M477" s="75"/>
      <c r="N477" s="75"/>
      <c r="O477" s="75"/>
      <c r="P477" s="75"/>
      <c r="Q477" s="75"/>
      <c r="R477" s="76"/>
      <c r="S477" s="77"/>
      <c r="T477" s="78"/>
      <c r="U477" s="78"/>
      <c r="V477" s="78"/>
      <c r="W477" s="78"/>
      <c r="X477" s="78"/>
      <c r="Y477" s="78"/>
      <c r="Z477" s="78"/>
      <c r="AA477" s="78"/>
      <c r="AB477" s="78"/>
      <c r="AC477" s="78"/>
      <c r="AD477" s="78"/>
      <c r="AE477" s="78"/>
      <c r="AF477" s="78"/>
      <c r="AG477" s="78"/>
      <c r="AH477" s="78"/>
      <c r="AI477" s="78"/>
      <c r="AJ477" s="78"/>
      <c r="AK477" s="78"/>
      <c r="AL477" s="78"/>
      <c r="AM477" s="78"/>
      <c r="AN477" s="78"/>
      <c r="AO477" s="78"/>
      <c r="AP477" s="78"/>
      <c r="AQ477" s="78"/>
      <c r="AR477" s="78"/>
      <c r="AS477" s="78"/>
      <c r="AT477" s="78"/>
      <c r="AU477" s="78"/>
      <c r="AV477" s="78"/>
      <c r="AW477" s="78"/>
      <c r="AX477" s="78"/>
      <c r="AY477" s="78"/>
      <c r="AZ477" s="78"/>
      <c r="BA477" s="78"/>
      <c r="BB477" s="78"/>
      <c r="BC477" s="78"/>
      <c r="BD477" s="78"/>
      <c r="BE477" s="78"/>
      <c r="BF477" s="78"/>
      <c r="BG477" s="78"/>
      <c r="BH477" s="78"/>
      <c r="BI477" s="78"/>
      <c r="BJ477" s="78"/>
      <c r="BK477" s="78"/>
      <c r="BL477" s="78"/>
      <c r="BM477" s="78"/>
      <c r="BN477" s="78"/>
      <c r="BO477" s="78"/>
      <c r="BP477" s="78"/>
      <c r="BQ477" s="78"/>
      <c r="BR477" s="78"/>
      <c r="BS477" s="78"/>
      <c r="BT477" s="78"/>
      <c r="BU477" s="78"/>
      <c r="BV477" s="78"/>
      <c r="BW477" s="78"/>
      <c r="BX477" s="78"/>
      <c r="BY477" s="78"/>
      <c r="BZ477" s="78"/>
      <c r="CA477" s="78"/>
      <c r="CB477" s="78"/>
      <c r="CC477" s="78"/>
      <c r="CD477" s="78"/>
      <c r="CE477" s="78"/>
      <c r="CF477" s="78"/>
      <c r="CG477" s="78"/>
      <c r="CH477" s="78"/>
      <c r="CI477" s="78"/>
      <c r="CJ477" s="78"/>
      <c r="CK477" s="78"/>
      <c r="CL477" s="78"/>
      <c r="CM477" s="78"/>
      <c r="CN477" s="78"/>
      <c r="CO477" s="78"/>
      <c r="CP477" s="78"/>
      <c r="CQ477" s="78"/>
      <c r="CR477" s="78"/>
      <c r="CS477" s="78"/>
      <c r="CT477" s="78"/>
      <c r="CU477" s="78"/>
      <c r="CV477" s="78"/>
      <c r="CW477" s="78"/>
      <c r="CX477" s="78"/>
      <c r="CY477" s="78"/>
      <c r="CZ477" s="78"/>
      <c r="DA477" s="78"/>
      <c r="DB477" s="78"/>
      <c r="DC477" s="78"/>
      <c r="DD477" s="78"/>
      <c r="DE477" s="78"/>
      <c r="DF477" s="78"/>
      <c r="DG477" s="78"/>
      <c r="DH477" s="78"/>
      <c r="DI477" s="78"/>
      <c r="DJ477" s="78"/>
      <c r="DK477" s="78"/>
      <c r="DL477" s="78"/>
      <c r="DM477" s="78"/>
      <c r="DN477" s="78"/>
      <c r="DO477" s="78"/>
      <c r="DP477" s="78"/>
      <c r="DQ477" s="78"/>
      <c r="DR477" s="78"/>
      <c r="DS477" s="78"/>
      <c r="DT477" s="78"/>
      <c r="DU477" s="78"/>
      <c r="DV477" s="78"/>
      <c r="DW477" s="78"/>
      <c r="DX477" s="78"/>
      <c r="DY477" s="78"/>
      <c r="DZ477" s="78"/>
      <c r="EA477" s="78"/>
      <c r="EB477" s="78"/>
      <c r="EC477" s="78"/>
      <c r="ED477" s="78"/>
      <c r="EE477" s="78"/>
      <c r="EF477" s="78"/>
      <c r="EG477" s="78"/>
      <c r="EH477" s="78"/>
      <c r="EI477" s="78"/>
      <c r="EJ477" s="78"/>
      <c r="EK477" s="78"/>
      <c r="EL477" s="78"/>
      <c r="EM477" s="78"/>
      <c r="EN477" s="78"/>
      <c r="EO477" s="78"/>
      <c r="EP477" s="78"/>
      <c r="EQ477" s="78"/>
      <c r="ER477" s="78"/>
      <c r="ES477" s="78"/>
      <c r="ET477" s="78"/>
      <c r="EU477" s="78"/>
      <c r="EV477" s="78"/>
      <c r="EW477" s="78"/>
      <c r="EX477" s="78"/>
      <c r="EY477" s="78"/>
      <c r="EZ477" s="78"/>
      <c r="FA477" s="78"/>
      <c r="FB477" s="78"/>
      <c r="FC477" s="78"/>
      <c r="FD477" s="78"/>
      <c r="FE477" s="78"/>
      <c r="FF477" s="78"/>
      <c r="FG477" s="78"/>
      <c r="FH477" s="78"/>
      <c r="FI477" s="78"/>
      <c r="FJ477" s="78"/>
      <c r="FK477" s="78"/>
      <c r="FL477" s="78"/>
      <c r="FM477" s="78"/>
      <c r="FN477" s="78"/>
      <c r="FO477" s="78"/>
      <c r="FP477" s="78"/>
      <c r="FQ477" s="78"/>
      <c r="FR477" s="78"/>
      <c r="FS477" s="78"/>
      <c r="FT477" s="79"/>
    </row>
    <row r="478" spans="2:176" ht="15.75" customHeight="1" x14ac:dyDescent="0.25">
      <c r="B478" s="414" t="s">
        <v>1528</v>
      </c>
      <c r="C478" s="417"/>
      <c r="D478" s="418"/>
      <c r="E478" s="418"/>
      <c r="F478" s="418"/>
      <c r="G478" s="418"/>
      <c r="H478" s="419"/>
      <c r="I478" s="62" t="s">
        <v>285</v>
      </c>
      <c r="J478" s="63"/>
      <c r="K478" s="63"/>
      <c r="L478" s="63"/>
      <c r="M478" s="63"/>
      <c r="N478" s="63"/>
      <c r="O478" s="63"/>
      <c r="P478" s="63"/>
      <c r="Q478" s="63"/>
      <c r="R478" s="64"/>
      <c r="S478" s="65"/>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66"/>
      <c r="CS478" s="66"/>
      <c r="CT478" s="66"/>
      <c r="CU478" s="66"/>
      <c r="CV478" s="66"/>
      <c r="CW478" s="66"/>
      <c r="CX478" s="66"/>
      <c r="CY478" s="66"/>
      <c r="CZ478" s="66"/>
      <c r="DA478" s="66"/>
      <c r="DB478" s="66"/>
      <c r="DC478" s="66"/>
      <c r="DD478" s="66"/>
      <c r="DE478" s="66"/>
      <c r="DF478" s="66"/>
      <c r="DG478" s="66"/>
      <c r="DH478" s="66"/>
      <c r="DI478" s="66"/>
      <c r="DJ478" s="66"/>
      <c r="DK478" s="66"/>
      <c r="DL478" s="66"/>
      <c r="DM478" s="66"/>
      <c r="DN478" s="66"/>
      <c r="DO478" s="66"/>
      <c r="DP478" s="66"/>
      <c r="DQ478" s="66"/>
      <c r="DR478" s="66"/>
      <c r="DS478" s="66"/>
      <c r="DT478" s="66"/>
      <c r="DU478" s="66"/>
      <c r="DV478" s="66"/>
      <c r="DW478" s="66"/>
      <c r="DX478" s="66"/>
      <c r="DY478" s="66"/>
      <c r="DZ478" s="66"/>
      <c r="EA478" s="66"/>
      <c r="EB478" s="66"/>
      <c r="EC478" s="66"/>
      <c r="ED478" s="66"/>
      <c r="EE478" s="66"/>
      <c r="EF478" s="66"/>
      <c r="EG478" s="66"/>
      <c r="EH478" s="66"/>
      <c r="EI478" s="66"/>
      <c r="EJ478" s="66"/>
      <c r="EK478" s="66"/>
      <c r="EL478" s="66"/>
      <c r="EM478" s="66"/>
      <c r="EN478" s="66"/>
      <c r="EO478" s="66"/>
      <c r="EP478" s="66"/>
      <c r="EQ478" s="66"/>
      <c r="ER478" s="66"/>
      <c r="ES478" s="66"/>
      <c r="ET478" s="66"/>
      <c r="EU478" s="66"/>
      <c r="EV478" s="66"/>
      <c r="EW478" s="66"/>
      <c r="EX478" s="66"/>
      <c r="EY478" s="66"/>
      <c r="EZ478" s="66"/>
      <c r="FA478" s="66"/>
      <c r="FB478" s="66"/>
      <c r="FC478" s="66"/>
      <c r="FD478" s="66"/>
      <c r="FE478" s="66"/>
      <c r="FF478" s="66"/>
      <c r="FG478" s="66"/>
      <c r="FH478" s="66"/>
      <c r="FI478" s="66"/>
      <c r="FJ478" s="66"/>
      <c r="FK478" s="66"/>
      <c r="FL478" s="66"/>
      <c r="FM478" s="66"/>
      <c r="FN478" s="66"/>
      <c r="FO478" s="66"/>
      <c r="FP478" s="66"/>
      <c r="FQ478" s="66"/>
      <c r="FR478" s="66"/>
      <c r="FS478" s="66"/>
      <c r="FT478" s="67"/>
    </row>
    <row r="479" spans="2:176" ht="15.75" customHeight="1" x14ac:dyDescent="0.25">
      <c r="B479" s="415"/>
      <c r="C479" s="420"/>
      <c r="D479" s="421"/>
      <c r="E479" s="421"/>
      <c r="F479" s="421"/>
      <c r="G479" s="421"/>
      <c r="H479" s="422"/>
      <c r="I479" s="68" t="s">
        <v>287</v>
      </c>
      <c r="J479" s="69"/>
      <c r="K479" s="69"/>
      <c r="L479" s="69"/>
      <c r="M479" s="69"/>
      <c r="N479" s="69"/>
      <c r="O479" s="69"/>
      <c r="P479" s="69"/>
      <c r="Q479" s="69"/>
      <c r="R479" s="70"/>
      <c r="S479" s="71"/>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c r="CT479" s="72"/>
      <c r="CU479" s="72"/>
      <c r="CV479" s="72"/>
      <c r="CW479" s="72"/>
      <c r="CX479" s="72"/>
      <c r="CY479" s="72"/>
      <c r="CZ479" s="72"/>
      <c r="DA479" s="72"/>
      <c r="DB479" s="72"/>
      <c r="DC479" s="72"/>
      <c r="DD479" s="72"/>
      <c r="DE479" s="72"/>
      <c r="DF479" s="72"/>
      <c r="DG479" s="72"/>
      <c r="DH479" s="72"/>
      <c r="DI479" s="72"/>
      <c r="DJ479" s="72"/>
      <c r="DK479" s="72"/>
      <c r="DL479" s="72"/>
      <c r="DM479" s="72"/>
      <c r="DN479" s="72"/>
      <c r="DO479" s="72"/>
      <c r="DP479" s="72"/>
      <c r="DQ479" s="72"/>
      <c r="DR479" s="72"/>
      <c r="DS479" s="72"/>
      <c r="DT479" s="72"/>
      <c r="DU479" s="72"/>
      <c r="DV479" s="72"/>
      <c r="DW479" s="72"/>
      <c r="DX479" s="72"/>
      <c r="DY479" s="72"/>
      <c r="DZ479" s="72"/>
      <c r="EA479" s="72"/>
      <c r="EB479" s="72"/>
      <c r="EC479" s="72"/>
      <c r="ED479" s="72"/>
      <c r="EE479" s="72"/>
      <c r="EF479" s="72"/>
      <c r="EG479" s="72"/>
      <c r="EH479" s="72"/>
      <c r="EI479" s="72"/>
      <c r="EJ479" s="72"/>
      <c r="EK479" s="72"/>
      <c r="EL479" s="72"/>
      <c r="EM479" s="72"/>
      <c r="EN479" s="72"/>
      <c r="EO479" s="72"/>
      <c r="EP479" s="72"/>
      <c r="EQ479" s="72"/>
      <c r="ER479" s="72"/>
      <c r="ES479" s="72"/>
      <c r="ET479" s="72"/>
      <c r="EU479" s="72"/>
      <c r="EV479" s="72"/>
      <c r="EW479" s="72"/>
      <c r="EX479" s="72"/>
      <c r="EY479" s="72"/>
      <c r="EZ479" s="72"/>
      <c r="FA479" s="72"/>
      <c r="FB479" s="72"/>
      <c r="FC479" s="72"/>
      <c r="FD479" s="72"/>
      <c r="FE479" s="72"/>
      <c r="FF479" s="72"/>
      <c r="FG479" s="72"/>
      <c r="FH479" s="72"/>
      <c r="FI479" s="72"/>
      <c r="FJ479" s="72"/>
      <c r="FK479" s="72"/>
      <c r="FL479" s="72"/>
      <c r="FM479" s="72"/>
      <c r="FN479" s="72"/>
      <c r="FO479" s="72"/>
      <c r="FP479" s="72"/>
      <c r="FQ479" s="72"/>
      <c r="FR479" s="72"/>
      <c r="FS479" s="72"/>
      <c r="FT479" s="73"/>
    </row>
    <row r="480" spans="2:176" ht="15.75" customHeight="1" x14ac:dyDescent="0.25">
      <c r="B480" s="415"/>
      <c r="C480" s="420"/>
      <c r="D480" s="421"/>
      <c r="E480" s="421"/>
      <c r="F480" s="421"/>
      <c r="G480" s="421"/>
      <c r="H480" s="422"/>
      <c r="I480" s="68" t="s">
        <v>288</v>
      </c>
      <c r="J480" s="69"/>
      <c r="K480" s="69"/>
      <c r="L480" s="69"/>
      <c r="M480" s="69"/>
      <c r="N480" s="69"/>
      <c r="O480" s="69"/>
      <c r="P480" s="69"/>
      <c r="Q480" s="69"/>
      <c r="R480" s="70"/>
      <c r="S480" s="71"/>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c r="CT480" s="72"/>
      <c r="CU480" s="72"/>
      <c r="CV480" s="72"/>
      <c r="CW480" s="72"/>
      <c r="CX480" s="72"/>
      <c r="CY480" s="72"/>
      <c r="CZ480" s="72"/>
      <c r="DA480" s="72"/>
      <c r="DB480" s="72"/>
      <c r="DC480" s="72"/>
      <c r="DD480" s="72"/>
      <c r="DE480" s="72"/>
      <c r="DF480" s="72"/>
      <c r="DG480" s="72"/>
      <c r="DH480" s="72"/>
      <c r="DI480" s="72"/>
      <c r="DJ480" s="72"/>
      <c r="DK480" s="72"/>
      <c r="DL480" s="72"/>
      <c r="DM480" s="72"/>
      <c r="DN480" s="72"/>
      <c r="DO480" s="72"/>
      <c r="DP480" s="72"/>
      <c r="DQ480" s="72"/>
      <c r="DR480" s="72"/>
      <c r="DS480" s="72"/>
      <c r="DT480" s="72"/>
      <c r="DU480" s="72"/>
      <c r="DV480" s="72"/>
      <c r="DW480" s="72"/>
      <c r="DX480" s="72"/>
      <c r="DY480" s="72"/>
      <c r="DZ480" s="72"/>
      <c r="EA480" s="72"/>
      <c r="EB480" s="72"/>
      <c r="EC480" s="72"/>
      <c r="ED480" s="72"/>
      <c r="EE480" s="72"/>
      <c r="EF480" s="72"/>
      <c r="EG480" s="72"/>
      <c r="EH480" s="72"/>
      <c r="EI480" s="72"/>
      <c r="EJ480" s="72"/>
      <c r="EK480" s="72"/>
      <c r="EL480" s="72"/>
      <c r="EM480" s="72"/>
      <c r="EN480" s="72"/>
      <c r="EO480" s="72"/>
      <c r="EP480" s="72"/>
      <c r="EQ480" s="72"/>
      <c r="ER480" s="72"/>
      <c r="ES480" s="72"/>
      <c r="ET480" s="72"/>
      <c r="EU480" s="72"/>
      <c r="EV480" s="72"/>
      <c r="EW480" s="72"/>
      <c r="EX480" s="72"/>
      <c r="EY480" s="72"/>
      <c r="EZ480" s="72"/>
      <c r="FA480" s="72"/>
      <c r="FB480" s="72"/>
      <c r="FC480" s="72"/>
      <c r="FD480" s="72"/>
      <c r="FE480" s="72"/>
      <c r="FF480" s="72"/>
      <c r="FG480" s="72"/>
      <c r="FH480" s="72"/>
      <c r="FI480" s="72"/>
      <c r="FJ480" s="72"/>
      <c r="FK480" s="72"/>
      <c r="FL480" s="72"/>
      <c r="FM480" s="72"/>
      <c r="FN480" s="72"/>
      <c r="FO480" s="72"/>
      <c r="FP480" s="72"/>
      <c r="FQ480" s="72"/>
      <c r="FR480" s="72"/>
      <c r="FS480" s="72"/>
      <c r="FT480" s="73"/>
    </row>
    <row r="481" spans="2:176" ht="15.75" customHeight="1" thickBot="1" x14ac:dyDescent="0.3">
      <c r="B481" s="416"/>
      <c r="C481" s="423"/>
      <c r="D481" s="424"/>
      <c r="E481" s="424"/>
      <c r="F481" s="424"/>
      <c r="G481" s="424"/>
      <c r="H481" s="425"/>
      <c r="I481" s="74" t="s">
        <v>289</v>
      </c>
      <c r="J481" s="75"/>
      <c r="K481" s="75"/>
      <c r="L481" s="75"/>
      <c r="M481" s="75"/>
      <c r="N481" s="75"/>
      <c r="O481" s="75"/>
      <c r="P481" s="75"/>
      <c r="Q481" s="75"/>
      <c r="R481" s="76"/>
      <c r="S481" s="77"/>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78"/>
      <c r="AQ481" s="78"/>
      <c r="AR481" s="78"/>
      <c r="AS481" s="78"/>
      <c r="AT481" s="78"/>
      <c r="AU481" s="78"/>
      <c r="AV481" s="78"/>
      <c r="AW481" s="78"/>
      <c r="AX481" s="78"/>
      <c r="AY481" s="78"/>
      <c r="AZ481" s="78"/>
      <c r="BA481" s="78"/>
      <c r="BB481" s="78"/>
      <c r="BC481" s="78"/>
      <c r="BD481" s="78"/>
      <c r="BE481" s="78"/>
      <c r="BF481" s="78"/>
      <c r="BG481" s="78"/>
      <c r="BH481" s="78"/>
      <c r="BI481" s="78"/>
      <c r="BJ481" s="78"/>
      <c r="BK481" s="78"/>
      <c r="BL481" s="78"/>
      <c r="BM481" s="78"/>
      <c r="BN481" s="78"/>
      <c r="BO481" s="78"/>
      <c r="BP481" s="78"/>
      <c r="BQ481" s="78"/>
      <c r="BR481" s="78"/>
      <c r="BS481" s="78"/>
      <c r="BT481" s="78"/>
      <c r="BU481" s="78"/>
      <c r="BV481" s="78"/>
      <c r="BW481" s="78"/>
      <c r="BX481" s="78"/>
      <c r="BY481" s="78"/>
      <c r="BZ481" s="78"/>
      <c r="CA481" s="78"/>
      <c r="CB481" s="78"/>
      <c r="CC481" s="78"/>
      <c r="CD481" s="78"/>
      <c r="CE481" s="78"/>
      <c r="CF481" s="78"/>
      <c r="CG481" s="78"/>
      <c r="CH481" s="78"/>
      <c r="CI481" s="78"/>
      <c r="CJ481" s="78"/>
      <c r="CK481" s="78"/>
      <c r="CL481" s="78"/>
      <c r="CM481" s="78"/>
      <c r="CN481" s="78"/>
      <c r="CO481" s="78"/>
      <c r="CP481" s="78"/>
      <c r="CQ481" s="78"/>
      <c r="CR481" s="78"/>
      <c r="CS481" s="78"/>
      <c r="CT481" s="78"/>
      <c r="CU481" s="78"/>
      <c r="CV481" s="78"/>
      <c r="CW481" s="78"/>
      <c r="CX481" s="78"/>
      <c r="CY481" s="78"/>
      <c r="CZ481" s="78"/>
      <c r="DA481" s="78"/>
      <c r="DB481" s="78"/>
      <c r="DC481" s="78"/>
      <c r="DD481" s="78"/>
      <c r="DE481" s="78"/>
      <c r="DF481" s="78"/>
      <c r="DG481" s="78"/>
      <c r="DH481" s="78"/>
      <c r="DI481" s="78"/>
      <c r="DJ481" s="78"/>
      <c r="DK481" s="78"/>
      <c r="DL481" s="78"/>
      <c r="DM481" s="78"/>
      <c r="DN481" s="78"/>
      <c r="DO481" s="78"/>
      <c r="DP481" s="78"/>
      <c r="DQ481" s="78"/>
      <c r="DR481" s="78"/>
      <c r="DS481" s="78"/>
      <c r="DT481" s="78"/>
      <c r="DU481" s="78"/>
      <c r="DV481" s="78"/>
      <c r="DW481" s="78"/>
      <c r="DX481" s="78"/>
      <c r="DY481" s="78"/>
      <c r="DZ481" s="78"/>
      <c r="EA481" s="78"/>
      <c r="EB481" s="78"/>
      <c r="EC481" s="78"/>
      <c r="ED481" s="78"/>
      <c r="EE481" s="78"/>
      <c r="EF481" s="78"/>
      <c r="EG481" s="78"/>
      <c r="EH481" s="78"/>
      <c r="EI481" s="78"/>
      <c r="EJ481" s="78"/>
      <c r="EK481" s="78"/>
      <c r="EL481" s="78"/>
      <c r="EM481" s="78"/>
      <c r="EN481" s="78"/>
      <c r="EO481" s="78"/>
      <c r="EP481" s="78"/>
      <c r="EQ481" s="78"/>
      <c r="ER481" s="78"/>
      <c r="ES481" s="78"/>
      <c r="ET481" s="78"/>
      <c r="EU481" s="78"/>
      <c r="EV481" s="78"/>
      <c r="EW481" s="78"/>
      <c r="EX481" s="78"/>
      <c r="EY481" s="78"/>
      <c r="EZ481" s="78"/>
      <c r="FA481" s="78"/>
      <c r="FB481" s="78"/>
      <c r="FC481" s="78"/>
      <c r="FD481" s="78"/>
      <c r="FE481" s="78"/>
      <c r="FF481" s="78"/>
      <c r="FG481" s="78"/>
      <c r="FH481" s="78"/>
      <c r="FI481" s="78"/>
      <c r="FJ481" s="78"/>
      <c r="FK481" s="78"/>
      <c r="FL481" s="78"/>
      <c r="FM481" s="78"/>
      <c r="FN481" s="78"/>
      <c r="FO481" s="78"/>
      <c r="FP481" s="78"/>
      <c r="FQ481" s="78"/>
      <c r="FR481" s="78"/>
      <c r="FS481" s="78"/>
      <c r="FT481" s="79"/>
    </row>
    <row r="482" spans="2:176" ht="15.75" customHeight="1" x14ac:dyDescent="0.25">
      <c r="B482" s="414" t="s">
        <v>1529</v>
      </c>
      <c r="C482" s="417"/>
      <c r="D482" s="418"/>
      <c r="E482" s="418"/>
      <c r="F482" s="418"/>
      <c r="G482" s="418"/>
      <c r="H482" s="419"/>
      <c r="I482" s="62" t="s">
        <v>285</v>
      </c>
      <c r="J482" s="63"/>
      <c r="K482" s="63"/>
      <c r="L482" s="63"/>
      <c r="M482" s="63"/>
      <c r="N482" s="63"/>
      <c r="O482" s="63"/>
      <c r="P482" s="63"/>
      <c r="Q482" s="63"/>
      <c r="R482" s="64"/>
      <c r="S482" s="65"/>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66"/>
      <c r="CB482" s="66"/>
      <c r="CC482" s="66"/>
      <c r="CD482" s="66"/>
      <c r="CE482" s="66"/>
      <c r="CF482" s="66"/>
      <c r="CG482" s="66"/>
      <c r="CH482" s="66"/>
      <c r="CI482" s="66"/>
      <c r="CJ482" s="66"/>
      <c r="CK482" s="66"/>
      <c r="CL482" s="66"/>
      <c r="CM482" s="66"/>
      <c r="CN482" s="66"/>
      <c r="CO482" s="66"/>
      <c r="CP482" s="66"/>
      <c r="CQ482" s="66"/>
      <c r="CR482" s="66"/>
      <c r="CS482" s="66"/>
      <c r="CT482" s="66"/>
      <c r="CU482" s="66"/>
      <c r="CV482" s="66"/>
      <c r="CW482" s="66"/>
      <c r="CX482" s="66"/>
      <c r="CY482" s="66"/>
      <c r="CZ482" s="66"/>
      <c r="DA482" s="66"/>
      <c r="DB482" s="66"/>
      <c r="DC482" s="66"/>
      <c r="DD482" s="66"/>
      <c r="DE482" s="66"/>
      <c r="DF482" s="66"/>
      <c r="DG482" s="66"/>
      <c r="DH482" s="66"/>
      <c r="DI482" s="66"/>
      <c r="DJ482" s="66"/>
      <c r="DK482" s="66"/>
      <c r="DL482" s="66"/>
      <c r="DM482" s="66"/>
      <c r="DN482" s="66"/>
      <c r="DO482" s="66"/>
      <c r="DP482" s="66"/>
      <c r="DQ482" s="66"/>
      <c r="DR482" s="66"/>
      <c r="DS482" s="66"/>
      <c r="DT482" s="66"/>
      <c r="DU482" s="66"/>
      <c r="DV482" s="66"/>
      <c r="DW482" s="66"/>
      <c r="DX482" s="66"/>
      <c r="DY482" s="66"/>
      <c r="DZ482" s="66"/>
      <c r="EA482" s="66"/>
      <c r="EB482" s="66"/>
      <c r="EC482" s="66"/>
      <c r="ED482" s="66"/>
      <c r="EE482" s="66"/>
      <c r="EF482" s="66"/>
      <c r="EG482" s="66"/>
      <c r="EH482" s="66"/>
      <c r="EI482" s="66"/>
      <c r="EJ482" s="66"/>
      <c r="EK482" s="66"/>
      <c r="EL482" s="66"/>
      <c r="EM482" s="66"/>
      <c r="EN482" s="66"/>
      <c r="EO482" s="66"/>
      <c r="EP482" s="66"/>
      <c r="EQ482" s="66"/>
      <c r="ER482" s="66"/>
      <c r="ES482" s="66"/>
      <c r="ET482" s="66"/>
      <c r="EU482" s="66"/>
      <c r="EV482" s="66"/>
      <c r="EW482" s="66"/>
      <c r="EX482" s="66"/>
      <c r="EY482" s="66"/>
      <c r="EZ482" s="66"/>
      <c r="FA482" s="66"/>
      <c r="FB482" s="66"/>
      <c r="FC482" s="66"/>
      <c r="FD482" s="66"/>
      <c r="FE482" s="66"/>
      <c r="FF482" s="66"/>
      <c r="FG482" s="66"/>
      <c r="FH482" s="66"/>
      <c r="FI482" s="66"/>
      <c r="FJ482" s="66"/>
      <c r="FK482" s="66"/>
      <c r="FL482" s="66"/>
      <c r="FM482" s="66"/>
      <c r="FN482" s="66"/>
      <c r="FO482" s="66"/>
      <c r="FP482" s="66"/>
      <c r="FQ482" s="66"/>
      <c r="FR482" s="66"/>
      <c r="FS482" s="66"/>
      <c r="FT482" s="67"/>
    </row>
    <row r="483" spans="2:176" ht="15.75" customHeight="1" x14ac:dyDescent="0.25">
      <c r="B483" s="415"/>
      <c r="C483" s="420"/>
      <c r="D483" s="421"/>
      <c r="E483" s="421"/>
      <c r="F483" s="421"/>
      <c r="G483" s="421"/>
      <c r="H483" s="422"/>
      <c r="I483" s="68" t="s">
        <v>287</v>
      </c>
      <c r="J483" s="69"/>
      <c r="K483" s="69"/>
      <c r="L483" s="69"/>
      <c r="M483" s="69"/>
      <c r="N483" s="69"/>
      <c r="O483" s="69"/>
      <c r="P483" s="69"/>
      <c r="Q483" s="69"/>
      <c r="R483" s="70"/>
      <c r="S483" s="71"/>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c r="CT483" s="72"/>
      <c r="CU483" s="72"/>
      <c r="CV483" s="72"/>
      <c r="CW483" s="72"/>
      <c r="CX483" s="72"/>
      <c r="CY483" s="72"/>
      <c r="CZ483" s="72"/>
      <c r="DA483" s="72"/>
      <c r="DB483" s="72"/>
      <c r="DC483" s="72"/>
      <c r="DD483" s="72"/>
      <c r="DE483" s="72"/>
      <c r="DF483" s="72"/>
      <c r="DG483" s="72"/>
      <c r="DH483" s="72"/>
      <c r="DI483" s="72"/>
      <c r="DJ483" s="72"/>
      <c r="DK483" s="72"/>
      <c r="DL483" s="72"/>
      <c r="DM483" s="72"/>
      <c r="DN483" s="72"/>
      <c r="DO483" s="72"/>
      <c r="DP483" s="72"/>
      <c r="DQ483" s="72"/>
      <c r="DR483" s="72"/>
      <c r="DS483" s="72"/>
      <c r="DT483" s="72"/>
      <c r="DU483" s="72"/>
      <c r="DV483" s="72"/>
      <c r="DW483" s="72"/>
      <c r="DX483" s="72"/>
      <c r="DY483" s="72"/>
      <c r="DZ483" s="72"/>
      <c r="EA483" s="72"/>
      <c r="EB483" s="72"/>
      <c r="EC483" s="72"/>
      <c r="ED483" s="72"/>
      <c r="EE483" s="72"/>
      <c r="EF483" s="72"/>
      <c r="EG483" s="72"/>
      <c r="EH483" s="72"/>
      <c r="EI483" s="72"/>
      <c r="EJ483" s="72"/>
      <c r="EK483" s="72"/>
      <c r="EL483" s="72"/>
      <c r="EM483" s="72"/>
      <c r="EN483" s="72"/>
      <c r="EO483" s="72"/>
      <c r="EP483" s="72"/>
      <c r="EQ483" s="72"/>
      <c r="ER483" s="72"/>
      <c r="ES483" s="72"/>
      <c r="ET483" s="72"/>
      <c r="EU483" s="72"/>
      <c r="EV483" s="72"/>
      <c r="EW483" s="72"/>
      <c r="EX483" s="72"/>
      <c r="EY483" s="72"/>
      <c r="EZ483" s="72"/>
      <c r="FA483" s="72"/>
      <c r="FB483" s="72"/>
      <c r="FC483" s="72"/>
      <c r="FD483" s="72"/>
      <c r="FE483" s="72"/>
      <c r="FF483" s="72"/>
      <c r="FG483" s="72"/>
      <c r="FH483" s="72"/>
      <c r="FI483" s="72"/>
      <c r="FJ483" s="72"/>
      <c r="FK483" s="72"/>
      <c r="FL483" s="72"/>
      <c r="FM483" s="72"/>
      <c r="FN483" s="72"/>
      <c r="FO483" s="72"/>
      <c r="FP483" s="72"/>
      <c r="FQ483" s="72"/>
      <c r="FR483" s="72"/>
      <c r="FS483" s="72"/>
      <c r="FT483" s="73"/>
    </row>
    <row r="484" spans="2:176" ht="15.75" customHeight="1" x14ac:dyDescent="0.25">
      <c r="B484" s="415"/>
      <c r="C484" s="420"/>
      <c r="D484" s="421"/>
      <c r="E484" s="421"/>
      <c r="F484" s="421"/>
      <c r="G484" s="421"/>
      <c r="H484" s="422"/>
      <c r="I484" s="68" t="s">
        <v>288</v>
      </c>
      <c r="J484" s="69"/>
      <c r="K484" s="69"/>
      <c r="L484" s="69"/>
      <c r="M484" s="69"/>
      <c r="N484" s="69"/>
      <c r="O484" s="69"/>
      <c r="P484" s="69"/>
      <c r="Q484" s="69"/>
      <c r="R484" s="70"/>
      <c r="S484" s="71"/>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c r="CT484" s="72"/>
      <c r="CU484" s="72"/>
      <c r="CV484" s="72"/>
      <c r="CW484" s="72"/>
      <c r="CX484" s="72"/>
      <c r="CY484" s="72"/>
      <c r="CZ484" s="72"/>
      <c r="DA484" s="72"/>
      <c r="DB484" s="72"/>
      <c r="DC484" s="72"/>
      <c r="DD484" s="72"/>
      <c r="DE484" s="72"/>
      <c r="DF484" s="72"/>
      <c r="DG484" s="72"/>
      <c r="DH484" s="72"/>
      <c r="DI484" s="72"/>
      <c r="DJ484" s="72"/>
      <c r="DK484" s="72"/>
      <c r="DL484" s="72"/>
      <c r="DM484" s="72"/>
      <c r="DN484" s="72"/>
      <c r="DO484" s="72"/>
      <c r="DP484" s="72"/>
      <c r="DQ484" s="72"/>
      <c r="DR484" s="72"/>
      <c r="DS484" s="72"/>
      <c r="DT484" s="72"/>
      <c r="DU484" s="72"/>
      <c r="DV484" s="72"/>
      <c r="DW484" s="72"/>
      <c r="DX484" s="72"/>
      <c r="DY484" s="72"/>
      <c r="DZ484" s="72"/>
      <c r="EA484" s="72"/>
      <c r="EB484" s="72"/>
      <c r="EC484" s="72"/>
      <c r="ED484" s="72"/>
      <c r="EE484" s="72"/>
      <c r="EF484" s="72"/>
      <c r="EG484" s="72"/>
      <c r="EH484" s="72"/>
      <c r="EI484" s="72"/>
      <c r="EJ484" s="72"/>
      <c r="EK484" s="72"/>
      <c r="EL484" s="72"/>
      <c r="EM484" s="72"/>
      <c r="EN484" s="72"/>
      <c r="EO484" s="72"/>
      <c r="EP484" s="72"/>
      <c r="EQ484" s="72"/>
      <c r="ER484" s="72"/>
      <c r="ES484" s="72"/>
      <c r="ET484" s="72"/>
      <c r="EU484" s="72"/>
      <c r="EV484" s="72"/>
      <c r="EW484" s="72"/>
      <c r="EX484" s="72"/>
      <c r="EY484" s="72"/>
      <c r="EZ484" s="72"/>
      <c r="FA484" s="72"/>
      <c r="FB484" s="72"/>
      <c r="FC484" s="72"/>
      <c r="FD484" s="72"/>
      <c r="FE484" s="72"/>
      <c r="FF484" s="72"/>
      <c r="FG484" s="72"/>
      <c r="FH484" s="72"/>
      <c r="FI484" s="72"/>
      <c r="FJ484" s="72"/>
      <c r="FK484" s="72"/>
      <c r="FL484" s="72"/>
      <c r="FM484" s="72"/>
      <c r="FN484" s="72"/>
      <c r="FO484" s="72"/>
      <c r="FP484" s="72"/>
      <c r="FQ484" s="72"/>
      <c r="FR484" s="72"/>
      <c r="FS484" s="72"/>
      <c r="FT484" s="73"/>
    </row>
    <row r="485" spans="2:176" ht="15.75" customHeight="1" thickBot="1" x14ac:dyDescent="0.3">
      <c r="B485" s="416"/>
      <c r="C485" s="423"/>
      <c r="D485" s="424"/>
      <c r="E485" s="424"/>
      <c r="F485" s="424"/>
      <c r="G485" s="424"/>
      <c r="H485" s="425"/>
      <c r="I485" s="74" t="s">
        <v>289</v>
      </c>
      <c r="J485" s="75"/>
      <c r="K485" s="75"/>
      <c r="L485" s="75"/>
      <c r="M485" s="75"/>
      <c r="N485" s="75"/>
      <c r="O485" s="75"/>
      <c r="P485" s="75"/>
      <c r="Q485" s="75"/>
      <c r="R485" s="76"/>
      <c r="S485" s="77"/>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c r="AS485" s="78"/>
      <c r="AT485" s="78"/>
      <c r="AU485" s="78"/>
      <c r="AV485" s="78"/>
      <c r="AW485" s="78"/>
      <c r="AX485" s="78"/>
      <c r="AY485" s="78"/>
      <c r="AZ485" s="78"/>
      <c r="BA485" s="78"/>
      <c r="BB485" s="78"/>
      <c r="BC485" s="78"/>
      <c r="BD485" s="78"/>
      <c r="BE485" s="78"/>
      <c r="BF485" s="78"/>
      <c r="BG485" s="78"/>
      <c r="BH485" s="78"/>
      <c r="BI485" s="78"/>
      <c r="BJ485" s="78"/>
      <c r="BK485" s="78"/>
      <c r="BL485" s="78"/>
      <c r="BM485" s="78"/>
      <c r="BN485" s="78"/>
      <c r="BO485" s="78"/>
      <c r="BP485" s="78"/>
      <c r="BQ485" s="78"/>
      <c r="BR485" s="78"/>
      <c r="BS485" s="78"/>
      <c r="BT485" s="78"/>
      <c r="BU485" s="78"/>
      <c r="BV485" s="78"/>
      <c r="BW485" s="78"/>
      <c r="BX485" s="78"/>
      <c r="BY485" s="78"/>
      <c r="BZ485" s="78"/>
      <c r="CA485" s="78"/>
      <c r="CB485" s="78"/>
      <c r="CC485" s="78"/>
      <c r="CD485" s="78"/>
      <c r="CE485" s="78"/>
      <c r="CF485" s="78"/>
      <c r="CG485" s="78"/>
      <c r="CH485" s="78"/>
      <c r="CI485" s="78"/>
      <c r="CJ485" s="78"/>
      <c r="CK485" s="78"/>
      <c r="CL485" s="78"/>
      <c r="CM485" s="78"/>
      <c r="CN485" s="78"/>
      <c r="CO485" s="78"/>
      <c r="CP485" s="78"/>
      <c r="CQ485" s="78"/>
      <c r="CR485" s="78"/>
      <c r="CS485" s="78"/>
      <c r="CT485" s="78"/>
      <c r="CU485" s="78"/>
      <c r="CV485" s="78"/>
      <c r="CW485" s="78"/>
      <c r="CX485" s="78"/>
      <c r="CY485" s="78"/>
      <c r="CZ485" s="78"/>
      <c r="DA485" s="78"/>
      <c r="DB485" s="78"/>
      <c r="DC485" s="78"/>
      <c r="DD485" s="78"/>
      <c r="DE485" s="78"/>
      <c r="DF485" s="78"/>
      <c r="DG485" s="78"/>
      <c r="DH485" s="78"/>
      <c r="DI485" s="78"/>
      <c r="DJ485" s="78"/>
      <c r="DK485" s="78"/>
      <c r="DL485" s="78"/>
      <c r="DM485" s="78"/>
      <c r="DN485" s="78"/>
      <c r="DO485" s="78"/>
      <c r="DP485" s="78"/>
      <c r="DQ485" s="78"/>
      <c r="DR485" s="78"/>
      <c r="DS485" s="78"/>
      <c r="DT485" s="78"/>
      <c r="DU485" s="78"/>
      <c r="DV485" s="78"/>
      <c r="DW485" s="78"/>
      <c r="DX485" s="78"/>
      <c r="DY485" s="78"/>
      <c r="DZ485" s="78"/>
      <c r="EA485" s="78"/>
      <c r="EB485" s="78"/>
      <c r="EC485" s="78"/>
      <c r="ED485" s="78"/>
      <c r="EE485" s="78"/>
      <c r="EF485" s="78"/>
      <c r="EG485" s="78"/>
      <c r="EH485" s="78"/>
      <c r="EI485" s="78"/>
      <c r="EJ485" s="78"/>
      <c r="EK485" s="78"/>
      <c r="EL485" s="78"/>
      <c r="EM485" s="78"/>
      <c r="EN485" s="78"/>
      <c r="EO485" s="78"/>
      <c r="EP485" s="78"/>
      <c r="EQ485" s="78"/>
      <c r="ER485" s="78"/>
      <c r="ES485" s="78"/>
      <c r="ET485" s="78"/>
      <c r="EU485" s="78"/>
      <c r="EV485" s="78"/>
      <c r="EW485" s="78"/>
      <c r="EX485" s="78"/>
      <c r="EY485" s="78"/>
      <c r="EZ485" s="78"/>
      <c r="FA485" s="78"/>
      <c r="FB485" s="78"/>
      <c r="FC485" s="78"/>
      <c r="FD485" s="78"/>
      <c r="FE485" s="78"/>
      <c r="FF485" s="78"/>
      <c r="FG485" s="78"/>
      <c r="FH485" s="78"/>
      <c r="FI485" s="78"/>
      <c r="FJ485" s="78"/>
      <c r="FK485" s="78"/>
      <c r="FL485" s="78"/>
      <c r="FM485" s="78"/>
      <c r="FN485" s="78"/>
      <c r="FO485" s="78"/>
      <c r="FP485" s="78"/>
      <c r="FQ485" s="78"/>
      <c r="FR485" s="78"/>
      <c r="FS485" s="78"/>
      <c r="FT485" s="79"/>
    </row>
    <row r="486" spans="2:176" ht="15.75" customHeight="1" x14ac:dyDescent="0.25">
      <c r="B486" s="414" t="s">
        <v>1530</v>
      </c>
      <c r="C486" s="417"/>
      <c r="D486" s="418"/>
      <c r="E486" s="418"/>
      <c r="F486" s="418"/>
      <c r="G486" s="418"/>
      <c r="H486" s="419"/>
      <c r="I486" s="62" t="s">
        <v>285</v>
      </c>
      <c r="J486" s="63"/>
      <c r="K486" s="63"/>
      <c r="L486" s="63"/>
      <c r="M486" s="63"/>
      <c r="N486" s="63"/>
      <c r="O486" s="63"/>
      <c r="P486" s="63"/>
      <c r="Q486" s="63"/>
      <c r="R486" s="64"/>
      <c r="S486" s="65"/>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c r="BR486" s="66"/>
      <c r="BS486" s="66"/>
      <c r="BT486" s="66"/>
      <c r="BU486" s="66"/>
      <c r="BV486" s="66"/>
      <c r="BW486" s="66"/>
      <c r="BX486" s="66"/>
      <c r="BY486" s="66"/>
      <c r="BZ486" s="66"/>
      <c r="CA486" s="66"/>
      <c r="CB486" s="66"/>
      <c r="CC486" s="66"/>
      <c r="CD486" s="66"/>
      <c r="CE486" s="66"/>
      <c r="CF486" s="66"/>
      <c r="CG486" s="66"/>
      <c r="CH486" s="66"/>
      <c r="CI486" s="66"/>
      <c r="CJ486" s="66"/>
      <c r="CK486" s="66"/>
      <c r="CL486" s="66"/>
      <c r="CM486" s="66"/>
      <c r="CN486" s="66"/>
      <c r="CO486" s="66"/>
      <c r="CP486" s="66"/>
      <c r="CQ486" s="66"/>
      <c r="CR486" s="66"/>
      <c r="CS486" s="66"/>
      <c r="CT486" s="66"/>
      <c r="CU486" s="66"/>
      <c r="CV486" s="66"/>
      <c r="CW486" s="66"/>
      <c r="CX486" s="66"/>
      <c r="CY486" s="66"/>
      <c r="CZ486" s="66"/>
      <c r="DA486" s="66"/>
      <c r="DB486" s="66"/>
      <c r="DC486" s="66"/>
      <c r="DD486" s="66"/>
      <c r="DE486" s="66"/>
      <c r="DF486" s="66"/>
      <c r="DG486" s="66"/>
      <c r="DH486" s="66"/>
      <c r="DI486" s="66"/>
      <c r="DJ486" s="66"/>
      <c r="DK486" s="66"/>
      <c r="DL486" s="66"/>
      <c r="DM486" s="66"/>
      <c r="DN486" s="66"/>
      <c r="DO486" s="66"/>
      <c r="DP486" s="66"/>
      <c r="DQ486" s="66"/>
      <c r="DR486" s="66"/>
      <c r="DS486" s="66"/>
      <c r="DT486" s="66"/>
      <c r="DU486" s="66"/>
      <c r="DV486" s="66"/>
      <c r="DW486" s="66"/>
      <c r="DX486" s="66"/>
      <c r="DY486" s="66"/>
      <c r="DZ486" s="66"/>
      <c r="EA486" s="66"/>
      <c r="EB486" s="66"/>
      <c r="EC486" s="66"/>
      <c r="ED486" s="66"/>
      <c r="EE486" s="66"/>
      <c r="EF486" s="66"/>
      <c r="EG486" s="66"/>
      <c r="EH486" s="66"/>
      <c r="EI486" s="66"/>
      <c r="EJ486" s="66"/>
      <c r="EK486" s="66"/>
      <c r="EL486" s="66"/>
      <c r="EM486" s="66"/>
      <c r="EN486" s="66"/>
      <c r="EO486" s="66"/>
      <c r="EP486" s="66"/>
      <c r="EQ486" s="66"/>
      <c r="ER486" s="66"/>
      <c r="ES486" s="66"/>
      <c r="ET486" s="66"/>
      <c r="EU486" s="66"/>
      <c r="EV486" s="66"/>
      <c r="EW486" s="66"/>
      <c r="EX486" s="66"/>
      <c r="EY486" s="66"/>
      <c r="EZ486" s="66"/>
      <c r="FA486" s="66"/>
      <c r="FB486" s="66"/>
      <c r="FC486" s="66"/>
      <c r="FD486" s="66"/>
      <c r="FE486" s="66"/>
      <c r="FF486" s="66"/>
      <c r="FG486" s="66"/>
      <c r="FH486" s="66"/>
      <c r="FI486" s="66"/>
      <c r="FJ486" s="66"/>
      <c r="FK486" s="66"/>
      <c r="FL486" s="66"/>
      <c r="FM486" s="66"/>
      <c r="FN486" s="66"/>
      <c r="FO486" s="66"/>
      <c r="FP486" s="66"/>
      <c r="FQ486" s="66"/>
      <c r="FR486" s="66"/>
      <c r="FS486" s="66"/>
      <c r="FT486" s="67"/>
    </row>
    <row r="487" spans="2:176" ht="15.75" customHeight="1" x14ac:dyDescent="0.25">
      <c r="B487" s="415"/>
      <c r="C487" s="420"/>
      <c r="D487" s="421"/>
      <c r="E487" s="421"/>
      <c r="F487" s="421"/>
      <c r="G487" s="421"/>
      <c r="H487" s="422"/>
      <c r="I487" s="68" t="s">
        <v>287</v>
      </c>
      <c r="J487" s="69"/>
      <c r="K487" s="69"/>
      <c r="L487" s="69"/>
      <c r="M487" s="69"/>
      <c r="N487" s="69"/>
      <c r="O487" s="69"/>
      <c r="P487" s="69"/>
      <c r="Q487" s="69"/>
      <c r="R487" s="70"/>
      <c r="S487" s="71"/>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c r="CT487" s="72"/>
      <c r="CU487" s="72"/>
      <c r="CV487" s="72"/>
      <c r="CW487" s="72"/>
      <c r="CX487" s="72"/>
      <c r="CY487" s="72"/>
      <c r="CZ487" s="72"/>
      <c r="DA487" s="72"/>
      <c r="DB487" s="72"/>
      <c r="DC487" s="72"/>
      <c r="DD487" s="72"/>
      <c r="DE487" s="72"/>
      <c r="DF487" s="72"/>
      <c r="DG487" s="72"/>
      <c r="DH487" s="72"/>
      <c r="DI487" s="72"/>
      <c r="DJ487" s="72"/>
      <c r="DK487" s="72"/>
      <c r="DL487" s="72"/>
      <c r="DM487" s="72"/>
      <c r="DN487" s="72"/>
      <c r="DO487" s="72"/>
      <c r="DP487" s="72"/>
      <c r="DQ487" s="72"/>
      <c r="DR487" s="72"/>
      <c r="DS487" s="72"/>
      <c r="DT487" s="72"/>
      <c r="DU487" s="72"/>
      <c r="DV487" s="72"/>
      <c r="DW487" s="72"/>
      <c r="DX487" s="72"/>
      <c r="DY487" s="72"/>
      <c r="DZ487" s="72"/>
      <c r="EA487" s="72"/>
      <c r="EB487" s="72"/>
      <c r="EC487" s="72"/>
      <c r="ED487" s="72"/>
      <c r="EE487" s="72"/>
      <c r="EF487" s="72"/>
      <c r="EG487" s="72"/>
      <c r="EH487" s="72"/>
      <c r="EI487" s="72"/>
      <c r="EJ487" s="72"/>
      <c r="EK487" s="72"/>
      <c r="EL487" s="72"/>
      <c r="EM487" s="72"/>
      <c r="EN487" s="72"/>
      <c r="EO487" s="72"/>
      <c r="EP487" s="72"/>
      <c r="EQ487" s="72"/>
      <c r="ER487" s="72"/>
      <c r="ES487" s="72"/>
      <c r="ET487" s="72"/>
      <c r="EU487" s="72"/>
      <c r="EV487" s="72"/>
      <c r="EW487" s="72"/>
      <c r="EX487" s="72"/>
      <c r="EY487" s="72"/>
      <c r="EZ487" s="72"/>
      <c r="FA487" s="72"/>
      <c r="FB487" s="72"/>
      <c r="FC487" s="72"/>
      <c r="FD487" s="72"/>
      <c r="FE487" s="72"/>
      <c r="FF487" s="72"/>
      <c r="FG487" s="72"/>
      <c r="FH487" s="72"/>
      <c r="FI487" s="72"/>
      <c r="FJ487" s="72"/>
      <c r="FK487" s="72"/>
      <c r="FL487" s="72"/>
      <c r="FM487" s="72"/>
      <c r="FN487" s="72"/>
      <c r="FO487" s="72"/>
      <c r="FP487" s="72"/>
      <c r="FQ487" s="72"/>
      <c r="FR487" s="72"/>
      <c r="FS487" s="72"/>
      <c r="FT487" s="73"/>
    </row>
    <row r="488" spans="2:176" ht="15.75" customHeight="1" x14ac:dyDescent="0.25">
      <c r="B488" s="415"/>
      <c r="C488" s="420"/>
      <c r="D488" s="421"/>
      <c r="E488" s="421"/>
      <c r="F488" s="421"/>
      <c r="G488" s="421"/>
      <c r="H488" s="422"/>
      <c r="I488" s="68" t="s">
        <v>288</v>
      </c>
      <c r="J488" s="69"/>
      <c r="K488" s="69"/>
      <c r="L488" s="69"/>
      <c r="M488" s="69"/>
      <c r="N488" s="69"/>
      <c r="O488" s="69"/>
      <c r="P488" s="69"/>
      <c r="Q488" s="69"/>
      <c r="R488" s="70"/>
      <c r="S488" s="71"/>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c r="CT488" s="72"/>
      <c r="CU488" s="72"/>
      <c r="CV488" s="72"/>
      <c r="CW488" s="72"/>
      <c r="CX488" s="72"/>
      <c r="CY488" s="72"/>
      <c r="CZ488" s="72"/>
      <c r="DA488" s="72"/>
      <c r="DB488" s="72"/>
      <c r="DC488" s="72"/>
      <c r="DD488" s="72"/>
      <c r="DE488" s="72"/>
      <c r="DF488" s="72"/>
      <c r="DG488" s="72"/>
      <c r="DH488" s="72"/>
      <c r="DI488" s="72"/>
      <c r="DJ488" s="72"/>
      <c r="DK488" s="72"/>
      <c r="DL488" s="72"/>
      <c r="DM488" s="72"/>
      <c r="DN488" s="72"/>
      <c r="DO488" s="72"/>
      <c r="DP488" s="72"/>
      <c r="DQ488" s="72"/>
      <c r="DR488" s="72"/>
      <c r="DS488" s="72"/>
      <c r="DT488" s="72"/>
      <c r="DU488" s="72"/>
      <c r="DV488" s="72"/>
      <c r="DW488" s="72"/>
      <c r="DX488" s="72"/>
      <c r="DY488" s="72"/>
      <c r="DZ488" s="72"/>
      <c r="EA488" s="72"/>
      <c r="EB488" s="72"/>
      <c r="EC488" s="72"/>
      <c r="ED488" s="72"/>
      <c r="EE488" s="72"/>
      <c r="EF488" s="72"/>
      <c r="EG488" s="72"/>
      <c r="EH488" s="72"/>
      <c r="EI488" s="72"/>
      <c r="EJ488" s="72"/>
      <c r="EK488" s="72"/>
      <c r="EL488" s="72"/>
      <c r="EM488" s="72"/>
      <c r="EN488" s="72"/>
      <c r="EO488" s="72"/>
      <c r="EP488" s="72"/>
      <c r="EQ488" s="72"/>
      <c r="ER488" s="72"/>
      <c r="ES488" s="72"/>
      <c r="ET488" s="72"/>
      <c r="EU488" s="72"/>
      <c r="EV488" s="72"/>
      <c r="EW488" s="72"/>
      <c r="EX488" s="72"/>
      <c r="EY488" s="72"/>
      <c r="EZ488" s="72"/>
      <c r="FA488" s="72"/>
      <c r="FB488" s="72"/>
      <c r="FC488" s="72"/>
      <c r="FD488" s="72"/>
      <c r="FE488" s="72"/>
      <c r="FF488" s="72"/>
      <c r="FG488" s="72"/>
      <c r="FH488" s="72"/>
      <c r="FI488" s="72"/>
      <c r="FJ488" s="72"/>
      <c r="FK488" s="72"/>
      <c r="FL488" s="72"/>
      <c r="FM488" s="72"/>
      <c r="FN488" s="72"/>
      <c r="FO488" s="72"/>
      <c r="FP488" s="72"/>
      <c r="FQ488" s="72"/>
      <c r="FR488" s="72"/>
      <c r="FS488" s="72"/>
      <c r="FT488" s="73"/>
    </row>
    <row r="489" spans="2:176" ht="15.75" customHeight="1" thickBot="1" x14ac:dyDescent="0.3">
      <c r="B489" s="416"/>
      <c r="C489" s="423"/>
      <c r="D489" s="424"/>
      <c r="E489" s="424"/>
      <c r="F489" s="424"/>
      <c r="G489" s="424"/>
      <c r="H489" s="425"/>
      <c r="I489" s="74" t="s">
        <v>289</v>
      </c>
      <c r="J489" s="75"/>
      <c r="K489" s="75"/>
      <c r="L489" s="75"/>
      <c r="M489" s="75"/>
      <c r="N489" s="75"/>
      <c r="O489" s="75"/>
      <c r="P489" s="75"/>
      <c r="Q489" s="75"/>
      <c r="R489" s="76"/>
      <c r="S489" s="77"/>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8"/>
      <c r="AR489" s="78"/>
      <c r="AS489" s="78"/>
      <c r="AT489" s="78"/>
      <c r="AU489" s="78"/>
      <c r="AV489" s="78"/>
      <c r="AW489" s="78"/>
      <c r="AX489" s="78"/>
      <c r="AY489" s="78"/>
      <c r="AZ489" s="78"/>
      <c r="BA489" s="78"/>
      <c r="BB489" s="78"/>
      <c r="BC489" s="78"/>
      <c r="BD489" s="78"/>
      <c r="BE489" s="78"/>
      <c r="BF489" s="78"/>
      <c r="BG489" s="78"/>
      <c r="BH489" s="78"/>
      <c r="BI489" s="78"/>
      <c r="BJ489" s="78"/>
      <c r="BK489" s="78"/>
      <c r="BL489" s="78"/>
      <c r="BM489" s="78"/>
      <c r="BN489" s="78"/>
      <c r="BO489" s="78"/>
      <c r="BP489" s="78"/>
      <c r="BQ489" s="78"/>
      <c r="BR489" s="78"/>
      <c r="BS489" s="78"/>
      <c r="BT489" s="78"/>
      <c r="BU489" s="78"/>
      <c r="BV489" s="78"/>
      <c r="BW489" s="78"/>
      <c r="BX489" s="78"/>
      <c r="BY489" s="78"/>
      <c r="BZ489" s="78"/>
      <c r="CA489" s="78"/>
      <c r="CB489" s="78"/>
      <c r="CC489" s="78"/>
      <c r="CD489" s="78"/>
      <c r="CE489" s="78"/>
      <c r="CF489" s="78"/>
      <c r="CG489" s="78"/>
      <c r="CH489" s="78"/>
      <c r="CI489" s="78"/>
      <c r="CJ489" s="78"/>
      <c r="CK489" s="78"/>
      <c r="CL489" s="78"/>
      <c r="CM489" s="78"/>
      <c r="CN489" s="78"/>
      <c r="CO489" s="78"/>
      <c r="CP489" s="78"/>
      <c r="CQ489" s="78"/>
      <c r="CR489" s="78"/>
      <c r="CS489" s="78"/>
      <c r="CT489" s="78"/>
      <c r="CU489" s="78"/>
      <c r="CV489" s="78"/>
      <c r="CW489" s="78"/>
      <c r="CX489" s="78"/>
      <c r="CY489" s="78"/>
      <c r="CZ489" s="78"/>
      <c r="DA489" s="78"/>
      <c r="DB489" s="78"/>
      <c r="DC489" s="78"/>
      <c r="DD489" s="78"/>
      <c r="DE489" s="78"/>
      <c r="DF489" s="78"/>
      <c r="DG489" s="78"/>
      <c r="DH489" s="78"/>
      <c r="DI489" s="78"/>
      <c r="DJ489" s="78"/>
      <c r="DK489" s="78"/>
      <c r="DL489" s="78"/>
      <c r="DM489" s="78"/>
      <c r="DN489" s="78"/>
      <c r="DO489" s="78"/>
      <c r="DP489" s="78"/>
      <c r="DQ489" s="78"/>
      <c r="DR489" s="78"/>
      <c r="DS489" s="78"/>
      <c r="DT489" s="78"/>
      <c r="DU489" s="78"/>
      <c r="DV489" s="78"/>
      <c r="DW489" s="78"/>
      <c r="DX489" s="78"/>
      <c r="DY489" s="78"/>
      <c r="DZ489" s="78"/>
      <c r="EA489" s="78"/>
      <c r="EB489" s="78"/>
      <c r="EC489" s="78"/>
      <c r="ED489" s="78"/>
      <c r="EE489" s="78"/>
      <c r="EF489" s="78"/>
      <c r="EG489" s="78"/>
      <c r="EH489" s="78"/>
      <c r="EI489" s="78"/>
      <c r="EJ489" s="78"/>
      <c r="EK489" s="78"/>
      <c r="EL489" s="78"/>
      <c r="EM489" s="78"/>
      <c r="EN489" s="78"/>
      <c r="EO489" s="78"/>
      <c r="EP489" s="78"/>
      <c r="EQ489" s="78"/>
      <c r="ER489" s="78"/>
      <c r="ES489" s="78"/>
      <c r="ET489" s="78"/>
      <c r="EU489" s="78"/>
      <c r="EV489" s="78"/>
      <c r="EW489" s="78"/>
      <c r="EX489" s="78"/>
      <c r="EY489" s="78"/>
      <c r="EZ489" s="78"/>
      <c r="FA489" s="78"/>
      <c r="FB489" s="78"/>
      <c r="FC489" s="78"/>
      <c r="FD489" s="78"/>
      <c r="FE489" s="78"/>
      <c r="FF489" s="78"/>
      <c r="FG489" s="78"/>
      <c r="FH489" s="78"/>
      <c r="FI489" s="78"/>
      <c r="FJ489" s="78"/>
      <c r="FK489" s="78"/>
      <c r="FL489" s="78"/>
      <c r="FM489" s="78"/>
      <c r="FN489" s="78"/>
      <c r="FO489" s="78"/>
      <c r="FP489" s="78"/>
      <c r="FQ489" s="78"/>
      <c r="FR489" s="78"/>
      <c r="FS489" s="78"/>
      <c r="FT489" s="79"/>
    </row>
    <row r="490" spans="2:176" ht="15.75" customHeight="1" x14ac:dyDescent="0.25">
      <c r="B490" s="414" t="s">
        <v>1531</v>
      </c>
      <c r="C490" s="417"/>
      <c r="D490" s="418"/>
      <c r="E490" s="418"/>
      <c r="F490" s="418"/>
      <c r="G490" s="418"/>
      <c r="H490" s="419"/>
      <c r="I490" s="62" t="s">
        <v>285</v>
      </c>
      <c r="J490" s="63"/>
      <c r="K490" s="63"/>
      <c r="L490" s="63"/>
      <c r="M490" s="63"/>
      <c r="N490" s="63"/>
      <c r="O490" s="63"/>
      <c r="P490" s="63"/>
      <c r="Q490" s="63"/>
      <c r="R490" s="64"/>
      <c r="S490" s="65"/>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c r="BU490" s="66"/>
      <c r="BV490" s="66"/>
      <c r="BW490" s="66"/>
      <c r="BX490" s="66"/>
      <c r="BY490" s="66"/>
      <c r="BZ490" s="66"/>
      <c r="CA490" s="66"/>
      <c r="CB490" s="66"/>
      <c r="CC490" s="66"/>
      <c r="CD490" s="66"/>
      <c r="CE490" s="66"/>
      <c r="CF490" s="66"/>
      <c r="CG490" s="66"/>
      <c r="CH490" s="66"/>
      <c r="CI490" s="66"/>
      <c r="CJ490" s="66"/>
      <c r="CK490" s="66"/>
      <c r="CL490" s="66"/>
      <c r="CM490" s="66"/>
      <c r="CN490" s="66"/>
      <c r="CO490" s="66"/>
      <c r="CP490" s="66"/>
      <c r="CQ490" s="66"/>
      <c r="CR490" s="66"/>
      <c r="CS490" s="66"/>
      <c r="CT490" s="66"/>
      <c r="CU490" s="66"/>
      <c r="CV490" s="66"/>
      <c r="CW490" s="66"/>
      <c r="CX490" s="66"/>
      <c r="CY490" s="66"/>
      <c r="CZ490" s="66"/>
      <c r="DA490" s="66"/>
      <c r="DB490" s="66"/>
      <c r="DC490" s="66"/>
      <c r="DD490" s="66"/>
      <c r="DE490" s="66"/>
      <c r="DF490" s="66"/>
      <c r="DG490" s="66"/>
      <c r="DH490" s="66"/>
      <c r="DI490" s="66"/>
      <c r="DJ490" s="66"/>
      <c r="DK490" s="66"/>
      <c r="DL490" s="66"/>
      <c r="DM490" s="66"/>
      <c r="DN490" s="66"/>
      <c r="DO490" s="66"/>
      <c r="DP490" s="66"/>
      <c r="DQ490" s="66"/>
      <c r="DR490" s="66"/>
      <c r="DS490" s="66"/>
      <c r="DT490" s="66"/>
      <c r="DU490" s="66"/>
      <c r="DV490" s="66"/>
      <c r="DW490" s="66"/>
      <c r="DX490" s="66"/>
      <c r="DY490" s="66"/>
      <c r="DZ490" s="66"/>
      <c r="EA490" s="66"/>
      <c r="EB490" s="66"/>
      <c r="EC490" s="66"/>
      <c r="ED490" s="66"/>
      <c r="EE490" s="66"/>
      <c r="EF490" s="66"/>
      <c r="EG490" s="66"/>
      <c r="EH490" s="66"/>
      <c r="EI490" s="66"/>
      <c r="EJ490" s="66"/>
      <c r="EK490" s="66"/>
      <c r="EL490" s="66"/>
      <c r="EM490" s="66"/>
      <c r="EN490" s="66"/>
      <c r="EO490" s="66"/>
      <c r="EP490" s="66"/>
      <c r="EQ490" s="66"/>
      <c r="ER490" s="66"/>
      <c r="ES490" s="66"/>
      <c r="ET490" s="66"/>
      <c r="EU490" s="66"/>
      <c r="EV490" s="66"/>
      <c r="EW490" s="66"/>
      <c r="EX490" s="66"/>
      <c r="EY490" s="66"/>
      <c r="EZ490" s="66"/>
      <c r="FA490" s="66"/>
      <c r="FB490" s="66"/>
      <c r="FC490" s="66"/>
      <c r="FD490" s="66"/>
      <c r="FE490" s="66"/>
      <c r="FF490" s="66"/>
      <c r="FG490" s="66"/>
      <c r="FH490" s="66"/>
      <c r="FI490" s="66"/>
      <c r="FJ490" s="66"/>
      <c r="FK490" s="66"/>
      <c r="FL490" s="66"/>
      <c r="FM490" s="66"/>
      <c r="FN490" s="66"/>
      <c r="FO490" s="66"/>
      <c r="FP490" s="66"/>
      <c r="FQ490" s="66"/>
      <c r="FR490" s="66"/>
      <c r="FS490" s="66"/>
      <c r="FT490" s="67"/>
    </row>
    <row r="491" spans="2:176" ht="15.75" customHeight="1" x14ac:dyDescent="0.25">
      <c r="B491" s="415"/>
      <c r="C491" s="420"/>
      <c r="D491" s="421"/>
      <c r="E491" s="421"/>
      <c r="F491" s="421"/>
      <c r="G491" s="421"/>
      <c r="H491" s="422"/>
      <c r="I491" s="68" t="s">
        <v>287</v>
      </c>
      <c r="J491" s="69"/>
      <c r="K491" s="69"/>
      <c r="L491" s="69"/>
      <c r="M491" s="69"/>
      <c r="N491" s="69"/>
      <c r="O491" s="69"/>
      <c r="P491" s="69"/>
      <c r="Q491" s="69"/>
      <c r="R491" s="70"/>
      <c r="S491" s="71"/>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c r="CT491" s="72"/>
      <c r="CU491" s="72"/>
      <c r="CV491" s="72"/>
      <c r="CW491" s="72"/>
      <c r="CX491" s="72"/>
      <c r="CY491" s="72"/>
      <c r="CZ491" s="72"/>
      <c r="DA491" s="72"/>
      <c r="DB491" s="72"/>
      <c r="DC491" s="72"/>
      <c r="DD491" s="72"/>
      <c r="DE491" s="72"/>
      <c r="DF491" s="72"/>
      <c r="DG491" s="72"/>
      <c r="DH491" s="72"/>
      <c r="DI491" s="72"/>
      <c r="DJ491" s="72"/>
      <c r="DK491" s="72"/>
      <c r="DL491" s="72"/>
      <c r="DM491" s="72"/>
      <c r="DN491" s="72"/>
      <c r="DO491" s="72"/>
      <c r="DP491" s="72"/>
      <c r="DQ491" s="72"/>
      <c r="DR491" s="72"/>
      <c r="DS491" s="72"/>
      <c r="DT491" s="72"/>
      <c r="DU491" s="72"/>
      <c r="DV491" s="72"/>
      <c r="DW491" s="72"/>
      <c r="DX491" s="72"/>
      <c r="DY491" s="72"/>
      <c r="DZ491" s="72"/>
      <c r="EA491" s="72"/>
      <c r="EB491" s="72"/>
      <c r="EC491" s="72"/>
      <c r="ED491" s="72"/>
      <c r="EE491" s="72"/>
      <c r="EF491" s="72"/>
      <c r="EG491" s="72"/>
      <c r="EH491" s="72"/>
      <c r="EI491" s="72"/>
      <c r="EJ491" s="72"/>
      <c r="EK491" s="72"/>
      <c r="EL491" s="72"/>
      <c r="EM491" s="72"/>
      <c r="EN491" s="72"/>
      <c r="EO491" s="72"/>
      <c r="EP491" s="72"/>
      <c r="EQ491" s="72"/>
      <c r="ER491" s="72"/>
      <c r="ES491" s="72"/>
      <c r="ET491" s="72"/>
      <c r="EU491" s="72"/>
      <c r="EV491" s="72"/>
      <c r="EW491" s="72"/>
      <c r="EX491" s="72"/>
      <c r="EY491" s="72"/>
      <c r="EZ491" s="72"/>
      <c r="FA491" s="72"/>
      <c r="FB491" s="72"/>
      <c r="FC491" s="72"/>
      <c r="FD491" s="72"/>
      <c r="FE491" s="72"/>
      <c r="FF491" s="72"/>
      <c r="FG491" s="72"/>
      <c r="FH491" s="72"/>
      <c r="FI491" s="72"/>
      <c r="FJ491" s="72"/>
      <c r="FK491" s="72"/>
      <c r="FL491" s="72"/>
      <c r="FM491" s="72"/>
      <c r="FN491" s="72"/>
      <c r="FO491" s="72"/>
      <c r="FP491" s="72"/>
      <c r="FQ491" s="72"/>
      <c r="FR491" s="72"/>
      <c r="FS491" s="72"/>
      <c r="FT491" s="73"/>
    </row>
    <row r="492" spans="2:176" ht="15.75" customHeight="1" x14ac:dyDescent="0.25">
      <c r="B492" s="415"/>
      <c r="C492" s="420"/>
      <c r="D492" s="421"/>
      <c r="E492" s="421"/>
      <c r="F492" s="421"/>
      <c r="G492" s="421"/>
      <c r="H492" s="422"/>
      <c r="I492" s="68" t="s">
        <v>288</v>
      </c>
      <c r="J492" s="69"/>
      <c r="K492" s="69"/>
      <c r="L492" s="69"/>
      <c r="M492" s="69"/>
      <c r="N492" s="69"/>
      <c r="O492" s="69"/>
      <c r="P492" s="69"/>
      <c r="Q492" s="69"/>
      <c r="R492" s="70"/>
      <c r="S492" s="71"/>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c r="CT492" s="72"/>
      <c r="CU492" s="72"/>
      <c r="CV492" s="72"/>
      <c r="CW492" s="72"/>
      <c r="CX492" s="72"/>
      <c r="CY492" s="72"/>
      <c r="CZ492" s="72"/>
      <c r="DA492" s="72"/>
      <c r="DB492" s="72"/>
      <c r="DC492" s="72"/>
      <c r="DD492" s="72"/>
      <c r="DE492" s="72"/>
      <c r="DF492" s="72"/>
      <c r="DG492" s="72"/>
      <c r="DH492" s="72"/>
      <c r="DI492" s="72"/>
      <c r="DJ492" s="72"/>
      <c r="DK492" s="72"/>
      <c r="DL492" s="72"/>
      <c r="DM492" s="72"/>
      <c r="DN492" s="72"/>
      <c r="DO492" s="72"/>
      <c r="DP492" s="72"/>
      <c r="DQ492" s="72"/>
      <c r="DR492" s="72"/>
      <c r="DS492" s="72"/>
      <c r="DT492" s="72"/>
      <c r="DU492" s="72"/>
      <c r="DV492" s="72"/>
      <c r="DW492" s="72"/>
      <c r="DX492" s="72"/>
      <c r="DY492" s="72"/>
      <c r="DZ492" s="72"/>
      <c r="EA492" s="72"/>
      <c r="EB492" s="72"/>
      <c r="EC492" s="72"/>
      <c r="ED492" s="72"/>
      <c r="EE492" s="72"/>
      <c r="EF492" s="72"/>
      <c r="EG492" s="72"/>
      <c r="EH492" s="72"/>
      <c r="EI492" s="72"/>
      <c r="EJ492" s="72"/>
      <c r="EK492" s="72"/>
      <c r="EL492" s="72"/>
      <c r="EM492" s="72"/>
      <c r="EN492" s="72"/>
      <c r="EO492" s="72"/>
      <c r="EP492" s="72"/>
      <c r="EQ492" s="72"/>
      <c r="ER492" s="72"/>
      <c r="ES492" s="72"/>
      <c r="ET492" s="72"/>
      <c r="EU492" s="72"/>
      <c r="EV492" s="72"/>
      <c r="EW492" s="72"/>
      <c r="EX492" s="72"/>
      <c r="EY492" s="72"/>
      <c r="EZ492" s="72"/>
      <c r="FA492" s="72"/>
      <c r="FB492" s="72"/>
      <c r="FC492" s="72"/>
      <c r="FD492" s="72"/>
      <c r="FE492" s="72"/>
      <c r="FF492" s="72"/>
      <c r="FG492" s="72"/>
      <c r="FH492" s="72"/>
      <c r="FI492" s="72"/>
      <c r="FJ492" s="72"/>
      <c r="FK492" s="72"/>
      <c r="FL492" s="72"/>
      <c r="FM492" s="72"/>
      <c r="FN492" s="72"/>
      <c r="FO492" s="72"/>
      <c r="FP492" s="72"/>
      <c r="FQ492" s="72"/>
      <c r="FR492" s="72"/>
      <c r="FS492" s="72"/>
      <c r="FT492" s="73"/>
    </row>
    <row r="493" spans="2:176" ht="15.75" customHeight="1" thickBot="1" x14ac:dyDescent="0.3">
      <c r="B493" s="416"/>
      <c r="C493" s="423"/>
      <c r="D493" s="424"/>
      <c r="E493" s="424"/>
      <c r="F493" s="424"/>
      <c r="G493" s="424"/>
      <c r="H493" s="425"/>
      <c r="I493" s="74" t="s">
        <v>289</v>
      </c>
      <c r="J493" s="75"/>
      <c r="K493" s="75"/>
      <c r="L493" s="75"/>
      <c r="M493" s="75"/>
      <c r="N493" s="75"/>
      <c r="O493" s="75"/>
      <c r="P493" s="75"/>
      <c r="Q493" s="75"/>
      <c r="R493" s="76"/>
      <c r="S493" s="77"/>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78"/>
      <c r="AQ493" s="78"/>
      <c r="AR493" s="78"/>
      <c r="AS493" s="78"/>
      <c r="AT493" s="78"/>
      <c r="AU493" s="78"/>
      <c r="AV493" s="78"/>
      <c r="AW493" s="78"/>
      <c r="AX493" s="78"/>
      <c r="AY493" s="78"/>
      <c r="AZ493" s="78"/>
      <c r="BA493" s="78"/>
      <c r="BB493" s="78"/>
      <c r="BC493" s="78"/>
      <c r="BD493" s="78"/>
      <c r="BE493" s="78"/>
      <c r="BF493" s="78"/>
      <c r="BG493" s="78"/>
      <c r="BH493" s="78"/>
      <c r="BI493" s="78"/>
      <c r="BJ493" s="78"/>
      <c r="BK493" s="78"/>
      <c r="BL493" s="78"/>
      <c r="BM493" s="78"/>
      <c r="BN493" s="78"/>
      <c r="BO493" s="78"/>
      <c r="BP493" s="78"/>
      <c r="BQ493" s="78"/>
      <c r="BR493" s="78"/>
      <c r="BS493" s="78"/>
      <c r="BT493" s="78"/>
      <c r="BU493" s="78"/>
      <c r="BV493" s="78"/>
      <c r="BW493" s="78"/>
      <c r="BX493" s="78"/>
      <c r="BY493" s="78"/>
      <c r="BZ493" s="78"/>
      <c r="CA493" s="78"/>
      <c r="CB493" s="78"/>
      <c r="CC493" s="78"/>
      <c r="CD493" s="78"/>
      <c r="CE493" s="78"/>
      <c r="CF493" s="78"/>
      <c r="CG493" s="78"/>
      <c r="CH493" s="78"/>
      <c r="CI493" s="78"/>
      <c r="CJ493" s="78"/>
      <c r="CK493" s="78"/>
      <c r="CL493" s="78"/>
      <c r="CM493" s="78"/>
      <c r="CN493" s="78"/>
      <c r="CO493" s="78"/>
      <c r="CP493" s="78"/>
      <c r="CQ493" s="78"/>
      <c r="CR493" s="78"/>
      <c r="CS493" s="78"/>
      <c r="CT493" s="78"/>
      <c r="CU493" s="78"/>
      <c r="CV493" s="78"/>
      <c r="CW493" s="78"/>
      <c r="CX493" s="78"/>
      <c r="CY493" s="78"/>
      <c r="CZ493" s="78"/>
      <c r="DA493" s="78"/>
      <c r="DB493" s="78"/>
      <c r="DC493" s="78"/>
      <c r="DD493" s="78"/>
      <c r="DE493" s="78"/>
      <c r="DF493" s="78"/>
      <c r="DG493" s="78"/>
      <c r="DH493" s="78"/>
      <c r="DI493" s="78"/>
      <c r="DJ493" s="78"/>
      <c r="DK493" s="78"/>
      <c r="DL493" s="78"/>
      <c r="DM493" s="78"/>
      <c r="DN493" s="78"/>
      <c r="DO493" s="78"/>
      <c r="DP493" s="78"/>
      <c r="DQ493" s="78"/>
      <c r="DR493" s="78"/>
      <c r="DS493" s="78"/>
      <c r="DT493" s="78"/>
      <c r="DU493" s="78"/>
      <c r="DV493" s="78"/>
      <c r="DW493" s="78"/>
      <c r="DX493" s="78"/>
      <c r="DY493" s="78"/>
      <c r="DZ493" s="78"/>
      <c r="EA493" s="78"/>
      <c r="EB493" s="78"/>
      <c r="EC493" s="78"/>
      <c r="ED493" s="78"/>
      <c r="EE493" s="78"/>
      <c r="EF493" s="78"/>
      <c r="EG493" s="78"/>
      <c r="EH493" s="78"/>
      <c r="EI493" s="78"/>
      <c r="EJ493" s="78"/>
      <c r="EK493" s="78"/>
      <c r="EL493" s="78"/>
      <c r="EM493" s="78"/>
      <c r="EN493" s="78"/>
      <c r="EO493" s="78"/>
      <c r="EP493" s="78"/>
      <c r="EQ493" s="78"/>
      <c r="ER493" s="78"/>
      <c r="ES493" s="78"/>
      <c r="ET493" s="78"/>
      <c r="EU493" s="78"/>
      <c r="EV493" s="78"/>
      <c r="EW493" s="78"/>
      <c r="EX493" s="78"/>
      <c r="EY493" s="78"/>
      <c r="EZ493" s="78"/>
      <c r="FA493" s="78"/>
      <c r="FB493" s="78"/>
      <c r="FC493" s="78"/>
      <c r="FD493" s="78"/>
      <c r="FE493" s="78"/>
      <c r="FF493" s="78"/>
      <c r="FG493" s="78"/>
      <c r="FH493" s="78"/>
      <c r="FI493" s="78"/>
      <c r="FJ493" s="78"/>
      <c r="FK493" s="78"/>
      <c r="FL493" s="78"/>
      <c r="FM493" s="78"/>
      <c r="FN493" s="78"/>
      <c r="FO493" s="78"/>
      <c r="FP493" s="78"/>
      <c r="FQ493" s="78"/>
      <c r="FR493" s="78"/>
      <c r="FS493" s="78"/>
      <c r="FT493" s="79"/>
    </row>
    <row r="494" spans="2:176" ht="15.75" customHeight="1" x14ac:dyDescent="0.25">
      <c r="B494" s="414" t="s">
        <v>1532</v>
      </c>
      <c r="C494" s="417"/>
      <c r="D494" s="418"/>
      <c r="E494" s="418"/>
      <c r="F494" s="418"/>
      <c r="G494" s="418"/>
      <c r="H494" s="419"/>
      <c r="I494" s="62" t="s">
        <v>285</v>
      </c>
      <c r="J494" s="63"/>
      <c r="K494" s="63"/>
      <c r="L494" s="63"/>
      <c r="M494" s="63"/>
      <c r="N494" s="63"/>
      <c r="O494" s="63"/>
      <c r="P494" s="63"/>
      <c r="Q494" s="63"/>
      <c r="R494" s="64"/>
      <c r="S494" s="65"/>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c r="BR494" s="66"/>
      <c r="BS494" s="66"/>
      <c r="BT494" s="66"/>
      <c r="BU494" s="66"/>
      <c r="BV494" s="66"/>
      <c r="BW494" s="66"/>
      <c r="BX494" s="66"/>
      <c r="BY494" s="66"/>
      <c r="BZ494" s="66"/>
      <c r="CA494" s="66"/>
      <c r="CB494" s="66"/>
      <c r="CC494" s="66"/>
      <c r="CD494" s="66"/>
      <c r="CE494" s="66"/>
      <c r="CF494" s="66"/>
      <c r="CG494" s="66"/>
      <c r="CH494" s="66"/>
      <c r="CI494" s="66"/>
      <c r="CJ494" s="66"/>
      <c r="CK494" s="66"/>
      <c r="CL494" s="66"/>
      <c r="CM494" s="66"/>
      <c r="CN494" s="66"/>
      <c r="CO494" s="66"/>
      <c r="CP494" s="66"/>
      <c r="CQ494" s="66"/>
      <c r="CR494" s="66"/>
      <c r="CS494" s="66"/>
      <c r="CT494" s="66"/>
      <c r="CU494" s="66"/>
      <c r="CV494" s="66"/>
      <c r="CW494" s="66"/>
      <c r="CX494" s="66"/>
      <c r="CY494" s="66"/>
      <c r="CZ494" s="66"/>
      <c r="DA494" s="66"/>
      <c r="DB494" s="66"/>
      <c r="DC494" s="66"/>
      <c r="DD494" s="66"/>
      <c r="DE494" s="66"/>
      <c r="DF494" s="66"/>
      <c r="DG494" s="66"/>
      <c r="DH494" s="66"/>
      <c r="DI494" s="66"/>
      <c r="DJ494" s="66"/>
      <c r="DK494" s="66"/>
      <c r="DL494" s="66"/>
      <c r="DM494" s="66"/>
      <c r="DN494" s="66"/>
      <c r="DO494" s="66"/>
      <c r="DP494" s="66"/>
      <c r="DQ494" s="66"/>
      <c r="DR494" s="66"/>
      <c r="DS494" s="66"/>
      <c r="DT494" s="66"/>
      <c r="DU494" s="66"/>
      <c r="DV494" s="66"/>
      <c r="DW494" s="66"/>
      <c r="DX494" s="66"/>
      <c r="DY494" s="66"/>
      <c r="DZ494" s="66"/>
      <c r="EA494" s="66"/>
      <c r="EB494" s="66"/>
      <c r="EC494" s="66"/>
      <c r="ED494" s="66"/>
      <c r="EE494" s="66"/>
      <c r="EF494" s="66"/>
      <c r="EG494" s="66"/>
      <c r="EH494" s="66"/>
      <c r="EI494" s="66"/>
      <c r="EJ494" s="66"/>
      <c r="EK494" s="66"/>
      <c r="EL494" s="66"/>
      <c r="EM494" s="66"/>
      <c r="EN494" s="66"/>
      <c r="EO494" s="66"/>
      <c r="EP494" s="66"/>
      <c r="EQ494" s="66"/>
      <c r="ER494" s="66"/>
      <c r="ES494" s="66"/>
      <c r="ET494" s="66"/>
      <c r="EU494" s="66"/>
      <c r="EV494" s="66"/>
      <c r="EW494" s="66"/>
      <c r="EX494" s="66"/>
      <c r="EY494" s="66"/>
      <c r="EZ494" s="66"/>
      <c r="FA494" s="66"/>
      <c r="FB494" s="66"/>
      <c r="FC494" s="66"/>
      <c r="FD494" s="66"/>
      <c r="FE494" s="66"/>
      <c r="FF494" s="66"/>
      <c r="FG494" s="66"/>
      <c r="FH494" s="66"/>
      <c r="FI494" s="66"/>
      <c r="FJ494" s="66"/>
      <c r="FK494" s="66"/>
      <c r="FL494" s="66"/>
      <c r="FM494" s="66"/>
      <c r="FN494" s="66"/>
      <c r="FO494" s="66"/>
      <c r="FP494" s="66"/>
      <c r="FQ494" s="66"/>
      <c r="FR494" s="66"/>
      <c r="FS494" s="66"/>
      <c r="FT494" s="67"/>
    </row>
    <row r="495" spans="2:176" ht="15.75" customHeight="1" x14ac:dyDescent="0.25">
      <c r="B495" s="415"/>
      <c r="C495" s="420"/>
      <c r="D495" s="421"/>
      <c r="E495" s="421"/>
      <c r="F495" s="421"/>
      <c r="G495" s="421"/>
      <c r="H495" s="422"/>
      <c r="I495" s="68" t="s">
        <v>287</v>
      </c>
      <c r="J495" s="69"/>
      <c r="K495" s="69"/>
      <c r="L495" s="69"/>
      <c r="M495" s="69"/>
      <c r="N495" s="69"/>
      <c r="O495" s="69"/>
      <c r="P495" s="69"/>
      <c r="Q495" s="69"/>
      <c r="R495" s="70"/>
      <c r="S495" s="71"/>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c r="CT495" s="72"/>
      <c r="CU495" s="72"/>
      <c r="CV495" s="72"/>
      <c r="CW495" s="72"/>
      <c r="CX495" s="72"/>
      <c r="CY495" s="72"/>
      <c r="CZ495" s="72"/>
      <c r="DA495" s="72"/>
      <c r="DB495" s="72"/>
      <c r="DC495" s="72"/>
      <c r="DD495" s="72"/>
      <c r="DE495" s="72"/>
      <c r="DF495" s="72"/>
      <c r="DG495" s="72"/>
      <c r="DH495" s="72"/>
      <c r="DI495" s="72"/>
      <c r="DJ495" s="72"/>
      <c r="DK495" s="72"/>
      <c r="DL495" s="72"/>
      <c r="DM495" s="72"/>
      <c r="DN495" s="72"/>
      <c r="DO495" s="72"/>
      <c r="DP495" s="72"/>
      <c r="DQ495" s="72"/>
      <c r="DR495" s="72"/>
      <c r="DS495" s="72"/>
      <c r="DT495" s="72"/>
      <c r="DU495" s="72"/>
      <c r="DV495" s="72"/>
      <c r="DW495" s="72"/>
      <c r="DX495" s="72"/>
      <c r="DY495" s="72"/>
      <c r="DZ495" s="72"/>
      <c r="EA495" s="72"/>
      <c r="EB495" s="72"/>
      <c r="EC495" s="72"/>
      <c r="ED495" s="72"/>
      <c r="EE495" s="72"/>
      <c r="EF495" s="72"/>
      <c r="EG495" s="72"/>
      <c r="EH495" s="72"/>
      <c r="EI495" s="72"/>
      <c r="EJ495" s="72"/>
      <c r="EK495" s="72"/>
      <c r="EL495" s="72"/>
      <c r="EM495" s="72"/>
      <c r="EN495" s="72"/>
      <c r="EO495" s="72"/>
      <c r="EP495" s="72"/>
      <c r="EQ495" s="72"/>
      <c r="ER495" s="72"/>
      <c r="ES495" s="72"/>
      <c r="ET495" s="72"/>
      <c r="EU495" s="72"/>
      <c r="EV495" s="72"/>
      <c r="EW495" s="72"/>
      <c r="EX495" s="72"/>
      <c r="EY495" s="72"/>
      <c r="EZ495" s="72"/>
      <c r="FA495" s="72"/>
      <c r="FB495" s="72"/>
      <c r="FC495" s="72"/>
      <c r="FD495" s="72"/>
      <c r="FE495" s="72"/>
      <c r="FF495" s="72"/>
      <c r="FG495" s="72"/>
      <c r="FH495" s="72"/>
      <c r="FI495" s="72"/>
      <c r="FJ495" s="72"/>
      <c r="FK495" s="72"/>
      <c r="FL495" s="72"/>
      <c r="FM495" s="72"/>
      <c r="FN495" s="72"/>
      <c r="FO495" s="72"/>
      <c r="FP495" s="72"/>
      <c r="FQ495" s="72"/>
      <c r="FR495" s="72"/>
      <c r="FS495" s="72"/>
      <c r="FT495" s="73"/>
    </row>
    <row r="496" spans="2:176" ht="15.75" customHeight="1" x14ac:dyDescent="0.25">
      <c r="B496" s="415"/>
      <c r="C496" s="420"/>
      <c r="D496" s="421"/>
      <c r="E496" s="421"/>
      <c r="F496" s="421"/>
      <c r="G496" s="421"/>
      <c r="H496" s="422"/>
      <c r="I496" s="68" t="s">
        <v>288</v>
      </c>
      <c r="J496" s="69"/>
      <c r="K496" s="69"/>
      <c r="L496" s="69"/>
      <c r="M496" s="69"/>
      <c r="N496" s="69"/>
      <c r="O496" s="69"/>
      <c r="P496" s="69"/>
      <c r="Q496" s="69"/>
      <c r="R496" s="70"/>
      <c r="S496" s="71"/>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c r="CT496" s="72"/>
      <c r="CU496" s="72"/>
      <c r="CV496" s="72"/>
      <c r="CW496" s="72"/>
      <c r="CX496" s="72"/>
      <c r="CY496" s="72"/>
      <c r="CZ496" s="72"/>
      <c r="DA496" s="72"/>
      <c r="DB496" s="72"/>
      <c r="DC496" s="72"/>
      <c r="DD496" s="72"/>
      <c r="DE496" s="72"/>
      <c r="DF496" s="72"/>
      <c r="DG496" s="72"/>
      <c r="DH496" s="72"/>
      <c r="DI496" s="72"/>
      <c r="DJ496" s="72"/>
      <c r="DK496" s="72"/>
      <c r="DL496" s="72"/>
      <c r="DM496" s="72"/>
      <c r="DN496" s="72"/>
      <c r="DO496" s="72"/>
      <c r="DP496" s="72"/>
      <c r="DQ496" s="72"/>
      <c r="DR496" s="72"/>
      <c r="DS496" s="72"/>
      <c r="DT496" s="72"/>
      <c r="DU496" s="72"/>
      <c r="DV496" s="72"/>
      <c r="DW496" s="72"/>
      <c r="DX496" s="72"/>
      <c r="DY496" s="72"/>
      <c r="DZ496" s="72"/>
      <c r="EA496" s="72"/>
      <c r="EB496" s="72"/>
      <c r="EC496" s="72"/>
      <c r="ED496" s="72"/>
      <c r="EE496" s="72"/>
      <c r="EF496" s="72"/>
      <c r="EG496" s="72"/>
      <c r="EH496" s="72"/>
      <c r="EI496" s="72"/>
      <c r="EJ496" s="72"/>
      <c r="EK496" s="72"/>
      <c r="EL496" s="72"/>
      <c r="EM496" s="72"/>
      <c r="EN496" s="72"/>
      <c r="EO496" s="72"/>
      <c r="EP496" s="72"/>
      <c r="EQ496" s="72"/>
      <c r="ER496" s="72"/>
      <c r="ES496" s="72"/>
      <c r="ET496" s="72"/>
      <c r="EU496" s="72"/>
      <c r="EV496" s="72"/>
      <c r="EW496" s="72"/>
      <c r="EX496" s="72"/>
      <c r="EY496" s="72"/>
      <c r="EZ496" s="72"/>
      <c r="FA496" s="72"/>
      <c r="FB496" s="72"/>
      <c r="FC496" s="72"/>
      <c r="FD496" s="72"/>
      <c r="FE496" s="72"/>
      <c r="FF496" s="72"/>
      <c r="FG496" s="72"/>
      <c r="FH496" s="72"/>
      <c r="FI496" s="72"/>
      <c r="FJ496" s="72"/>
      <c r="FK496" s="72"/>
      <c r="FL496" s="72"/>
      <c r="FM496" s="72"/>
      <c r="FN496" s="72"/>
      <c r="FO496" s="72"/>
      <c r="FP496" s="72"/>
      <c r="FQ496" s="72"/>
      <c r="FR496" s="72"/>
      <c r="FS496" s="72"/>
      <c r="FT496" s="73"/>
    </row>
    <row r="497" spans="2:176" ht="15.75" customHeight="1" thickBot="1" x14ac:dyDescent="0.3">
      <c r="B497" s="416"/>
      <c r="C497" s="423"/>
      <c r="D497" s="424"/>
      <c r="E497" s="424"/>
      <c r="F497" s="424"/>
      <c r="G497" s="424"/>
      <c r="H497" s="425"/>
      <c r="I497" s="74" t="s">
        <v>289</v>
      </c>
      <c r="J497" s="75"/>
      <c r="K497" s="75"/>
      <c r="L497" s="75"/>
      <c r="M497" s="75"/>
      <c r="N497" s="75"/>
      <c r="O497" s="75"/>
      <c r="P497" s="75"/>
      <c r="Q497" s="75"/>
      <c r="R497" s="76"/>
      <c r="S497" s="77"/>
      <c r="T497" s="78"/>
      <c r="U497" s="78"/>
      <c r="V497" s="78"/>
      <c r="W497" s="78"/>
      <c r="X497" s="78"/>
      <c r="Y497" s="78"/>
      <c r="Z497" s="78"/>
      <c r="AA497" s="78"/>
      <c r="AB497" s="78"/>
      <c r="AC497" s="78"/>
      <c r="AD497" s="78"/>
      <c r="AE497" s="78"/>
      <c r="AF497" s="78"/>
      <c r="AG497" s="78"/>
      <c r="AH497" s="78"/>
      <c r="AI497" s="78"/>
      <c r="AJ497" s="78"/>
      <c r="AK497" s="78"/>
      <c r="AL497" s="78"/>
      <c r="AM497" s="78"/>
      <c r="AN497" s="78"/>
      <c r="AO497" s="78"/>
      <c r="AP497" s="78"/>
      <c r="AQ497" s="78"/>
      <c r="AR497" s="78"/>
      <c r="AS497" s="78"/>
      <c r="AT497" s="78"/>
      <c r="AU497" s="78"/>
      <c r="AV497" s="78"/>
      <c r="AW497" s="78"/>
      <c r="AX497" s="78"/>
      <c r="AY497" s="78"/>
      <c r="AZ497" s="78"/>
      <c r="BA497" s="78"/>
      <c r="BB497" s="78"/>
      <c r="BC497" s="78"/>
      <c r="BD497" s="78"/>
      <c r="BE497" s="78"/>
      <c r="BF497" s="78"/>
      <c r="BG497" s="78"/>
      <c r="BH497" s="78"/>
      <c r="BI497" s="78"/>
      <c r="BJ497" s="78"/>
      <c r="BK497" s="78"/>
      <c r="BL497" s="78"/>
      <c r="BM497" s="78"/>
      <c r="BN497" s="78"/>
      <c r="BO497" s="78"/>
      <c r="BP497" s="78"/>
      <c r="BQ497" s="78"/>
      <c r="BR497" s="78"/>
      <c r="BS497" s="78"/>
      <c r="BT497" s="78"/>
      <c r="BU497" s="78"/>
      <c r="BV497" s="78"/>
      <c r="BW497" s="78"/>
      <c r="BX497" s="78"/>
      <c r="BY497" s="78"/>
      <c r="BZ497" s="78"/>
      <c r="CA497" s="78"/>
      <c r="CB497" s="78"/>
      <c r="CC497" s="78"/>
      <c r="CD497" s="78"/>
      <c r="CE497" s="78"/>
      <c r="CF497" s="78"/>
      <c r="CG497" s="78"/>
      <c r="CH497" s="78"/>
      <c r="CI497" s="78"/>
      <c r="CJ497" s="78"/>
      <c r="CK497" s="78"/>
      <c r="CL497" s="78"/>
      <c r="CM497" s="78"/>
      <c r="CN497" s="78"/>
      <c r="CO497" s="78"/>
      <c r="CP497" s="78"/>
      <c r="CQ497" s="78"/>
      <c r="CR497" s="78"/>
      <c r="CS497" s="78"/>
      <c r="CT497" s="78"/>
      <c r="CU497" s="78"/>
      <c r="CV497" s="78"/>
      <c r="CW497" s="78"/>
      <c r="CX497" s="78"/>
      <c r="CY497" s="78"/>
      <c r="CZ497" s="78"/>
      <c r="DA497" s="78"/>
      <c r="DB497" s="78"/>
      <c r="DC497" s="78"/>
      <c r="DD497" s="78"/>
      <c r="DE497" s="78"/>
      <c r="DF497" s="78"/>
      <c r="DG497" s="78"/>
      <c r="DH497" s="78"/>
      <c r="DI497" s="78"/>
      <c r="DJ497" s="78"/>
      <c r="DK497" s="78"/>
      <c r="DL497" s="78"/>
      <c r="DM497" s="78"/>
      <c r="DN497" s="78"/>
      <c r="DO497" s="78"/>
      <c r="DP497" s="78"/>
      <c r="DQ497" s="78"/>
      <c r="DR497" s="78"/>
      <c r="DS497" s="78"/>
      <c r="DT497" s="78"/>
      <c r="DU497" s="78"/>
      <c r="DV497" s="78"/>
      <c r="DW497" s="78"/>
      <c r="DX497" s="78"/>
      <c r="DY497" s="78"/>
      <c r="DZ497" s="78"/>
      <c r="EA497" s="78"/>
      <c r="EB497" s="78"/>
      <c r="EC497" s="78"/>
      <c r="ED497" s="78"/>
      <c r="EE497" s="78"/>
      <c r="EF497" s="78"/>
      <c r="EG497" s="78"/>
      <c r="EH497" s="78"/>
      <c r="EI497" s="78"/>
      <c r="EJ497" s="78"/>
      <c r="EK497" s="78"/>
      <c r="EL497" s="78"/>
      <c r="EM497" s="78"/>
      <c r="EN497" s="78"/>
      <c r="EO497" s="78"/>
      <c r="EP497" s="78"/>
      <c r="EQ497" s="78"/>
      <c r="ER497" s="78"/>
      <c r="ES497" s="78"/>
      <c r="ET497" s="78"/>
      <c r="EU497" s="78"/>
      <c r="EV497" s="78"/>
      <c r="EW497" s="78"/>
      <c r="EX497" s="78"/>
      <c r="EY497" s="78"/>
      <c r="EZ497" s="78"/>
      <c r="FA497" s="78"/>
      <c r="FB497" s="78"/>
      <c r="FC497" s="78"/>
      <c r="FD497" s="78"/>
      <c r="FE497" s="78"/>
      <c r="FF497" s="78"/>
      <c r="FG497" s="78"/>
      <c r="FH497" s="78"/>
      <c r="FI497" s="78"/>
      <c r="FJ497" s="78"/>
      <c r="FK497" s="78"/>
      <c r="FL497" s="78"/>
      <c r="FM497" s="78"/>
      <c r="FN497" s="78"/>
      <c r="FO497" s="78"/>
      <c r="FP497" s="78"/>
      <c r="FQ497" s="78"/>
      <c r="FR497" s="78"/>
      <c r="FS497" s="78"/>
      <c r="FT497" s="79"/>
    </row>
    <row r="498" spans="2:176" ht="15.75" customHeight="1" x14ac:dyDescent="0.25">
      <c r="B498" s="414" t="s">
        <v>1533</v>
      </c>
      <c r="C498" s="417"/>
      <c r="D498" s="418"/>
      <c r="E498" s="418"/>
      <c r="F498" s="418"/>
      <c r="G498" s="418"/>
      <c r="H498" s="419"/>
      <c r="I498" s="62" t="s">
        <v>285</v>
      </c>
      <c r="J498" s="63"/>
      <c r="K498" s="63"/>
      <c r="L498" s="63"/>
      <c r="M498" s="63"/>
      <c r="N498" s="63"/>
      <c r="O498" s="63"/>
      <c r="P498" s="63"/>
      <c r="Q498" s="63"/>
      <c r="R498" s="64"/>
      <c r="S498" s="65"/>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6"/>
      <c r="CZ498" s="66"/>
      <c r="DA498" s="66"/>
      <c r="DB498" s="66"/>
      <c r="DC498" s="66"/>
      <c r="DD498" s="66"/>
      <c r="DE498" s="66"/>
      <c r="DF498" s="66"/>
      <c r="DG498" s="66"/>
      <c r="DH498" s="66"/>
      <c r="DI498" s="66"/>
      <c r="DJ498" s="66"/>
      <c r="DK498" s="66"/>
      <c r="DL498" s="66"/>
      <c r="DM498" s="66"/>
      <c r="DN498" s="66"/>
      <c r="DO498" s="66"/>
      <c r="DP498" s="66"/>
      <c r="DQ498" s="66"/>
      <c r="DR498" s="66"/>
      <c r="DS498" s="66"/>
      <c r="DT498" s="66"/>
      <c r="DU498" s="66"/>
      <c r="DV498" s="66"/>
      <c r="DW498" s="66"/>
      <c r="DX498" s="66"/>
      <c r="DY498" s="66"/>
      <c r="DZ498" s="66"/>
      <c r="EA498" s="66"/>
      <c r="EB498" s="66"/>
      <c r="EC498" s="66"/>
      <c r="ED498" s="66"/>
      <c r="EE498" s="66"/>
      <c r="EF498" s="66"/>
      <c r="EG498" s="66"/>
      <c r="EH498" s="66"/>
      <c r="EI498" s="66"/>
      <c r="EJ498" s="66"/>
      <c r="EK498" s="66"/>
      <c r="EL498" s="66"/>
      <c r="EM498" s="66"/>
      <c r="EN498" s="66"/>
      <c r="EO498" s="66"/>
      <c r="EP498" s="66"/>
      <c r="EQ498" s="66"/>
      <c r="ER498" s="66"/>
      <c r="ES498" s="66"/>
      <c r="ET498" s="66"/>
      <c r="EU498" s="66"/>
      <c r="EV498" s="66"/>
      <c r="EW498" s="66"/>
      <c r="EX498" s="66"/>
      <c r="EY498" s="66"/>
      <c r="EZ498" s="66"/>
      <c r="FA498" s="66"/>
      <c r="FB498" s="66"/>
      <c r="FC498" s="66"/>
      <c r="FD498" s="66"/>
      <c r="FE498" s="66"/>
      <c r="FF498" s="66"/>
      <c r="FG498" s="66"/>
      <c r="FH498" s="66"/>
      <c r="FI498" s="66"/>
      <c r="FJ498" s="66"/>
      <c r="FK498" s="66"/>
      <c r="FL498" s="66"/>
      <c r="FM498" s="66"/>
      <c r="FN498" s="66"/>
      <c r="FO498" s="66"/>
      <c r="FP498" s="66"/>
      <c r="FQ498" s="66"/>
      <c r="FR498" s="66"/>
      <c r="FS498" s="66"/>
      <c r="FT498" s="67"/>
    </row>
    <row r="499" spans="2:176" ht="15.75" customHeight="1" x14ac:dyDescent="0.25">
      <c r="B499" s="415"/>
      <c r="C499" s="420"/>
      <c r="D499" s="421"/>
      <c r="E499" s="421"/>
      <c r="F499" s="421"/>
      <c r="G499" s="421"/>
      <c r="H499" s="422"/>
      <c r="I499" s="68" t="s">
        <v>287</v>
      </c>
      <c r="J499" s="69"/>
      <c r="K499" s="69"/>
      <c r="L499" s="69"/>
      <c r="M499" s="69"/>
      <c r="N499" s="69"/>
      <c r="O499" s="69"/>
      <c r="P499" s="69"/>
      <c r="Q499" s="69"/>
      <c r="R499" s="70"/>
      <c r="S499" s="71"/>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c r="CT499" s="72"/>
      <c r="CU499" s="72"/>
      <c r="CV499" s="72"/>
      <c r="CW499" s="72"/>
      <c r="CX499" s="72"/>
      <c r="CY499" s="72"/>
      <c r="CZ499" s="72"/>
      <c r="DA499" s="72"/>
      <c r="DB499" s="72"/>
      <c r="DC499" s="72"/>
      <c r="DD499" s="72"/>
      <c r="DE499" s="72"/>
      <c r="DF499" s="72"/>
      <c r="DG499" s="72"/>
      <c r="DH499" s="72"/>
      <c r="DI499" s="72"/>
      <c r="DJ499" s="72"/>
      <c r="DK499" s="72"/>
      <c r="DL499" s="72"/>
      <c r="DM499" s="72"/>
      <c r="DN499" s="72"/>
      <c r="DO499" s="72"/>
      <c r="DP499" s="72"/>
      <c r="DQ499" s="72"/>
      <c r="DR499" s="72"/>
      <c r="DS499" s="72"/>
      <c r="DT499" s="72"/>
      <c r="DU499" s="72"/>
      <c r="DV499" s="72"/>
      <c r="DW499" s="72"/>
      <c r="DX499" s="72"/>
      <c r="DY499" s="72"/>
      <c r="DZ499" s="72"/>
      <c r="EA499" s="72"/>
      <c r="EB499" s="72"/>
      <c r="EC499" s="72"/>
      <c r="ED499" s="72"/>
      <c r="EE499" s="72"/>
      <c r="EF499" s="72"/>
      <c r="EG499" s="72"/>
      <c r="EH499" s="72"/>
      <c r="EI499" s="72"/>
      <c r="EJ499" s="72"/>
      <c r="EK499" s="72"/>
      <c r="EL499" s="72"/>
      <c r="EM499" s="72"/>
      <c r="EN499" s="72"/>
      <c r="EO499" s="72"/>
      <c r="EP499" s="72"/>
      <c r="EQ499" s="72"/>
      <c r="ER499" s="72"/>
      <c r="ES499" s="72"/>
      <c r="ET499" s="72"/>
      <c r="EU499" s="72"/>
      <c r="EV499" s="72"/>
      <c r="EW499" s="72"/>
      <c r="EX499" s="72"/>
      <c r="EY499" s="72"/>
      <c r="EZ499" s="72"/>
      <c r="FA499" s="72"/>
      <c r="FB499" s="72"/>
      <c r="FC499" s="72"/>
      <c r="FD499" s="72"/>
      <c r="FE499" s="72"/>
      <c r="FF499" s="72"/>
      <c r="FG499" s="72"/>
      <c r="FH499" s="72"/>
      <c r="FI499" s="72"/>
      <c r="FJ499" s="72"/>
      <c r="FK499" s="72"/>
      <c r="FL499" s="72"/>
      <c r="FM499" s="72"/>
      <c r="FN499" s="72"/>
      <c r="FO499" s="72"/>
      <c r="FP499" s="72"/>
      <c r="FQ499" s="72"/>
      <c r="FR499" s="72"/>
      <c r="FS499" s="72"/>
      <c r="FT499" s="73"/>
    </row>
    <row r="500" spans="2:176" ht="15.75" customHeight="1" x14ac:dyDescent="0.25">
      <c r="B500" s="415"/>
      <c r="C500" s="420"/>
      <c r="D500" s="421"/>
      <c r="E500" s="421"/>
      <c r="F500" s="421"/>
      <c r="G500" s="421"/>
      <c r="H500" s="422"/>
      <c r="I500" s="68" t="s">
        <v>288</v>
      </c>
      <c r="J500" s="69"/>
      <c r="K500" s="69"/>
      <c r="L500" s="69"/>
      <c r="M500" s="69"/>
      <c r="N500" s="69"/>
      <c r="O500" s="69"/>
      <c r="P500" s="69"/>
      <c r="Q500" s="69"/>
      <c r="R500" s="70"/>
      <c r="S500" s="71"/>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c r="CT500" s="72"/>
      <c r="CU500" s="72"/>
      <c r="CV500" s="72"/>
      <c r="CW500" s="72"/>
      <c r="CX500" s="72"/>
      <c r="CY500" s="72"/>
      <c r="CZ500" s="72"/>
      <c r="DA500" s="72"/>
      <c r="DB500" s="72"/>
      <c r="DC500" s="72"/>
      <c r="DD500" s="72"/>
      <c r="DE500" s="72"/>
      <c r="DF500" s="72"/>
      <c r="DG500" s="72"/>
      <c r="DH500" s="72"/>
      <c r="DI500" s="72"/>
      <c r="DJ500" s="72"/>
      <c r="DK500" s="72"/>
      <c r="DL500" s="72"/>
      <c r="DM500" s="72"/>
      <c r="DN500" s="72"/>
      <c r="DO500" s="72"/>
      <c r="DP500" s="72"/>
      <c r="DQ500" s="72"/>
      <c r="DR500" s="72"/>
      <c r="DS500" s="72"/>
      <c r="DT500" s="72"/>
      <c r="DU500" s="72"/>
      <c r="DV500" s="72"/>
      <c r="DW500" s="72"/>
      <c r="DX500" s="72"/>
      <c r="DY500" s="72"/>
      <c r="DZ500" s="72"/>
      <c r="EA500" s="72"/>
      <c r="EB500" s="72"/>
      <c r="EC500" s="72"/>
      <c r="ED500" s="72"/>
      <c r="EE500" s="72"/>
      <c r="EF500" s="72"/>
      <c r="EG500" s="72"/>
      <c r="EH500" s="72"/>
      <c r="EI500" s="72"/>
      <c r="EJ500" s="72"/>
      <c r="EK500" s="72"/>
      <c r="EL500" s="72"/>
      <c r="EM500" s="72"/>
      <c r="EN500" s="72"/>
      <c r="EO500" s="72"/>
      <c r="EP500" s="72"/>
      <c r="EQ500" s="72"/>
      <c r="ER500" s="72"/>
      <c r="ES500" s="72"/>
      <c r="ET500" s="72"/>
      <c r="EU500" s="72"/>
      <c r="EV500" s="72"/>
      <c r="EW500" s="72"/>
      <c r="EX500" s="72"/>
      <c r="EY500" s="72"/>
      <c r="EZ500" s="72"/>
      <c r="FA500" s="72"/>
      <c r="FB500" s="72"/>
      <c r="FC500" s="72"/>
      <c r="FD500" s="72"/>
      <c r="FE500" s="72"/>
      <c r="FF500" s="72"/>
      <c r="FG500" s="72"/>
      <c r="FH500" s="72"/>
      <c r="FI500" s="72"/>
      <c r="FJ500" s="72"/>
      <c r="FK500" s="72"/>
      <c r="FL500" s="72"/>
      <c r="FM500" s="72"/>
      <c r="FN500" s="72"/>
      <c r="FO500" s="72"/>
      <c r="FP500" s="72"/>
      <c r="FQ500" s="72"/>
      <c r="FR500" s="72"/>
      <c r="FS500" s="72"/>
      <c r="FT500" s="73"/>
    </row>
    <row r="501" spans="2:176" ht="15.75" customHeight="1" thickBot="1" x14ac:dyDescent="0.3">
      <c r="B501" s="416"/>
      <c r="C501" s="423"/>
      <c r="D501" s="424"/>
      <c r="E501" s="424"/>
      <c r="F501" s="424"/>
      <c r="G501" s="424"/>
      <c r="H501" s="425"/>
      <c r="I501" s="74" t="s">
        <v>289</v>
      </c>
      <c r="J501" s="75"/>
      <c r="K501" s="75"/>
      <c r="L501" s="75"/>
      <c r="M501" s="75"/>
      <c r="N501" s="75"/>
      <c r="O501" s="75"/>
      <c r="P501" s="75"/>
      <c r="Q501" s="75"/>
      <c r="R501" s="76"/>
      <c r="S501" s="77"/>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78"/>
      <c r="AQ501" s="78"/>
      <c r="AR501" s="78"/>
      <c r="AS501" s="78"/>
      <c r="AT501" s="78"/>
      <c r="AU501" s="78"/>
      <c r="AV501" s="78"/>
      <c r="AW501" s="78"/>
      <c r="AX501" s="78"/>
      <c r="AY501" s="78"/>
      <c r="AZ501" s="78"/>
      <c r="BA501" s="78"/>
      <c r="BB501" s="78"/>
      <c r="BC501" s="78"/>
      <c r="BD501" s="78"/>
      <c r="BE501" s="78"/>
      <c r="BF501" s="78"/>
      <c r="BG501" s="78"/>
      <c r="BH501" s="78"/>
      <c r="BI501" s="78"/>
      <c r="BJ501" s="78"/>
      <c r="BK501" s="78"/>
      <c r="BL501" s="78"/>
      <c r="BM501" s="78"/>
      <c r="BN501" s="78"/>
      <c r="BO501" s="78"/>
      <c r="BP501" s="78"/>
      <c r="BQ501" s="78"/>
      <c r="BR501" s="78"/>
      <c r="BS501" s="78"/>
      <c r="BT501" s="78"/>
      <c r="BU501" s="78"/>
      <c r="BV501" s="78"/>
      <c r="BW501" s="78"/>
      <c r="BX501" s="78"/>
      <c r="BY501" s="78"/>
      <c r="BZ501" s="78"/>
      <c r="CA501" s="78"/>
      <c r="CB501" s="78"/>
      <c r="CC501" s="78"/>
      <c r="CD501" s="78"/>
      <c r="CE501" s="78"/>
      <c r="CF501" s="78"/>
      <c r="CG501" s="78"/>
      <c r="CH501" s="78"/>
      <c r="CI501" s="78"/>
      <c r="CJ501" s="78"/>
      <c r="CK501" s="78"/>
      <c r="CL501" s="78"/>
      <c r="CM501" s="78"/>
      <c r="CN501" s="78"/>
      <c r="CO501" s="78"/>
      <c r="CP501" s="78"/>
      <c r="CQ501" s="78"/>
      <c r="CR501" s="78"/>
      <c r="CS501" s="78"/>
      <c r="CT501" s="78"/>
      <c r="CU501" s="78"/>
      <c r="CV501" s="78"/>
      <c r="CW501" s="78"/>
      <c r="CX501" s="78"/>
      <c r="CY501" s="78"/>
      <c r="CZ501" s="78"/>
      <c r="DA501" s="78"/>
      <c r="DB501" s="78"/>
      <c r="DC501" s="78"/>
      <c r="DD501" s="78"/>
      <c r="DE501" s="78"/>
      <c r="DF501" s="78"/>
      <c r="DG501" s="78"/>
      <c r="DH501" s="78"/>
      <c r="DI501" s="78"/>
      <c r="DJ501" s="78"/>
      <c r="DK501" s="78"/>
      <c r="DL501" s="78"/>
      <c r="DM501" s="78"/>
      <c r="DN501" s="78"/>
      <c r="DO501" s="78"/>
      <c r="DP501" s="78"/>
      <c r="DQ501" s="78"/>
      <c r="DR501" s="78"/>
      <c r="DS501" s="78"/>
      <c r="DT501" s="78"/>
      <c r="DU501" s="78"/>
      <c r="DV501" s="78"/>
      <c r="DW501" s="78"/>
      <c r="DX501" s="78"/>
      <c r="DY501" s="78"/>
      <c r="DZ501" s="78"/>
      <c r="EA501" s="78"/>
      <c r="EB501" s="78"/>
      <c r="EC501" s="78"/>
      <c r="ED501" s="78"/>
      <c r="EE501" s="78"/>
      <c r="EF501" s="78"/>
      <c r="EG501" s="78"/>
      <c r="EH501" s="78"/>
      <c r="EI501" s="78"/>
      <c r="EJ501" s="78"/>
      <c r="EK501" s="78"/>
      <c r="EL501" s="78"/>
      <c r="EM501" s="78"/>
      <c r="EN501" s="78"/>
      <c r="EO501" s="78"/>
      <c r="EP501" s="78"/>
      <c r="EQ501" s="78"/>
      <c r="ER501" s="78"/>
      <c r="ES501" s="78"/>
      <c r="ET501" s="78"/>
      <c r="EU501" s="78"/>
      <c r="EV501" s="78"/>
      <c r="EW501" s="78"/>
      <c r="EX501" s="78"/>
      <c r="EY501" s="78"/>
      <c r="EZ501" s="78"/>
      <c r="FA501" s="78"/>
      <c r="FB501" s="78"/>
      <c r="FC501" s="78"/>
      <c r="FD501" s="78"/>
      <c r="FE501" s="78"/>
      <c r="FF501" s="78"/>
      <c r="FG501" s="78"/>
      <c r="FH501" s="78"/>
      <c r="FI501" s="78"/>
      <c r="FJ501" s="78"/>
      <c r="FK501" s="78"/>
      <c r="FL501" s="78"/>
      <c r="FM501" s="78"/>
      <c r="FN501" s="78"/>
      <c r="FO501" s="78"/>
      <c r="FP501" s="78"/>
      <c r="FQ501" s="78"/>
      <c r="FR501" s="78"/>
      <c r="FS501" s="78"/>
      <c r="FT501" s="79"/>
    </row>
    <row r="502" spans="2:176" ht="15.75" customHeight="1" x14ac:dyDescent="0.25">
      <c r="B502" s="414" t="s">
        <v>1534</v>
      </c>
      <c r="C502" s="426"/>
      <c r="D502" s="426"/>
      <c r="E502" s="426"/>
      <c r="F502" s="426"/>
      <c r="G502" s="426"/>
      <c r="H502" s="426"/>
      <c r="I502" s="62" t="s">
        <v>285</v>
      </c>
      <c r="J502" s="63"/>
      <c r="K502" s="63"/>
      <c r="L502" s="63"/>
      <c r="M502" s="63"/>
      <c r="N502" s="63"/>
      <c r="O502" s="63"/>
      <c r="P502" s="63"/>
      <c r="Q502" s="63"/>
      <c r="R502" s="64"/>
      <c r="S502" s="65"/>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66"/>
      <c r="EB502" s="66"/>
      <c r="EC502" s="66"/>
      <c r="ED502" s="66"/>
      <c r="EE502" s="66"/>
      <c r="EF502" s="66"/>
      <c r="EG502" s="66"/>
      <c r="EH502" s="66"/>
      <c r="EI502" s="66"/>
      <c r="EJ502" s="66"/>
      <c r="EK502" s="66"/>
      <c r="EL502" s="66"/>
      <c r="EM502" s="66"/>
      <c r="EN502" s="66"/>
      <c r="EO502" s="66"/>
      <c r="EP502" s="66"/>
      <c r="EQ502" s="66"/>
      <c r="ER502" s="66"/>
      <c r="ES502" s="66"/>
      <c r="ET502" s="66"/>
      <c r="EU502" s="66"/>
      <c r="EV502" s="66"/>
      <c r="EW502" s="66"/>
      <c r="EX502" s="66"/>
      <c r="EY502" s="66"/>
      <c r="EZ502" s="66"/>
      <c r="FA502" s="66"/>
      <c r="FB502" s="66"/>
      <c r="FC502" s="66"/>
      <c r="FD502" s="66"/>
      <c r="FE502" s="66"/>
      <c r="FF502" s="66"/>
      <c r="FG502" s="66"/>
      <c r="FH502" s="66"/>
      <c r="FI502" s="66"/>
      <c r="FJ502" s="66"/>
      <c r="FK502" s="66"/>
      <c r="FL502" s="66"/>
      <c r="FM502" s="66"/>
      <c r="FN502" s="66"/>
      <c r="FO502" s="66"/>
      <c r="FP502" s="66"/>
      <c r="FQ502" s="66"/>
      <c r="FR502" s="66"/>
      <c r="FS502" s="66"/>
      <c r="FT502" s="67"/>
    </row>
    <row r="503" spans="2:176" ht="15.75" customHeight="1" x14ac:dyDescent="0.25">
      <c r="B503" s="415"/>
      <c r="C503" s="427"/>
      <c r="D503" s="427"/>
      <c r="E503" s="427"/>
      <c r="F503" s="427"/>
      <c r="G503" s="427"/>
      <c r="H503" s="427"/>
      <c r="I503" s="68" t="s">
        <v>287</v>
      </c>
      <c r="J503" s="69"/>
      <c r="K503" s="69"/>
      <c r="L503" s="69"/>
      <c r="M503" s="69"/>
      <c r="N503" s="69"/>
      <c r="O503" s="69"/>
      <c r="P503" s="69"/>
      <c r="Q503" s="69"/>
      <c r="R503" s="70"/>
      <c r="S503" s="71"/>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c r="CS503" s="72"/>
      <c r="CT503" s="72"/>
      <c r="CU503" s="72"/>
      <c r="CV503" s="72"/>
      <c r="CW503" s="72"/>
      <c r="CX503" s="72"/>
      <c r="CY503" s="72"/>
      <c r="CZ503" s="72"/>
      <c r="DA503" s="72"/>
      <c r="DB503" s="72"/>
      <c r="DC503" s="72"/>
      <c r="DD503" s="72"/>
      <c r="DE503" s="72"/>
      <c r="DF503" s="72"/>
      <c r="DG503" s="72"/>
      <c r="DH503" s="72"/>
      <c r="DI503" s="72"/>
      <c r="DJ503" s="72"/>
      <c r="DK503" s="72"/>
      <c r="DL503" s="72"/>
      <c r="DM503" s="72"/>
      <c r="DN503" s="72"/>
      <c r="DO503" s="72"/>
      <c r="DP503" s="72"/>
      <c r="DQ503" s="72"/>
      <c r="DR503" s="72"/>
      <c r="DS503" s="72"/>
      <c r="DT503" s="72"/>
      <c r="DU503" s="72"/>
      <c r="DV503" s="72"/>
      <c r="DW503" s="72"/>
      <c r="DX503" s="72"/>
      <c r="DY503" s="72"/>
      <c r="DZ503" s="72"/>
      <c r="EA503" s="72"/>
      <c r="EB503" s="72"/>
      <c r="EC503" s="72"/>
      <c r="ED503" s="72"/>
      <c r="EE503" s="72"/>
      <c r="EF503" s="72"/>
      <c r="EG503" s="72"/>
      <c r="EH503" s="72"/>
      <c r="EI503" s="72"/>
      <c r="EJ503" s="72"/>
      <c r="EK503" s="72"/>
      <c r="EL503" s="72"/>
      <c r="EM503" s="72"/>
      <c r="EN503" s="72"/>
      <c r="EO503" s="72"/>
      <c r="EP503" s="72"/>
      <c r="EQ503" s="72"/>
      <c r="ER503" s="72"/>
      <c r="ES503" s="72"/>
      <c r="ET503" s="72"/>
      <c r="EU503" s="72"/>
      <c r="EV503" s="72"/>
      <c r="EW503" s="72"/>
      <c r="EX503" s="72"/>
      <c r="EY503" s="72"/>
      <c r="EZ503" s="72"/>
      <c r="FA503" s="72"/>
      <c r="FB503" s="72"/>
      <c r="FC503" s="72"/>
      <c r="FD503" s="72"/>
      <c r="FE503" s="72"/>
      <c r="FF503" s="72"/>
      <c r="FG503" s="72"/>
      <c r="FH503" s="72"/>
      <c r="FI503" s="72"/>
      <c r="FJ503" s="72"/>
      <c r="FK503" s="72"/>
      <c r="FL503" s="72"/>
      <c r="FM503" s="72"/>
      <c r="FN503" s="72"/>
      <c r="FO503" s="72"/>
      <c r="FP503" s="72"/>
      <c r="FQ503" s="72"/>
      <c r="FR503" s="72"/>
      <c r="FS503" s="72"/>
      <c r="FT503" s="73"/>
    </row>
    <row r="504" spans="2:176" ht="15.75" customHeight="1" x14ac:dyDescent="0.25">
      <c r="B504" s="415"/>
      <c r="C504" s="427"/>
      <c r="D504" s="427"/>
      <c r="E504" s="427"/>
      <c r="F504" s="427"/>
      <c r="G504" s="427"/>
      <c r="H504" s="427"/>
      <c r="I504" s="68" t="s">
        <v>288</v>
      </c>
      <c r="J504" s="69"/>
      <c r="K504" s="69"/>
      <c r="L504" s="69"/>
      <c r="M504" s="69"/>
      <c r="N504" s="69"/>
      <c r="O504" s="69"/>
      <c r="P504" s="69"/>
      <c r="Q504" s="69"/>
      <c r="R504" s="70"/>
      <c r="S504" s="71"/>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c r="CT504" s="72"/>
      <c r="CU504" s="72"/>
      <c r="CV504" s="72"/>
      <c r="CW504" s="72"/>
      <c r="CX504" s="72"/>
      <c r="CY504" s="72"/>
      <c r="CZ504" s="72"/>
      <c r="DA504" s="72"/>
      <c r="DB504" s="72"/>
      <c r="DC504" s="72"/>
      <c r="DD504" s="72"/>
      <c r="DE504" s="72"/>
      <c r="DF504" s="72"/>
      <c r="DG504" s="72"/>
      <c r="DH504" s="72"/>
      <c r="DI504" s="72"/>
      <c r="DJ504" s="72"/>
      <c r="DK504" s="72"/>
      <c r="DL504" s="72"/>
      <c r="DM504" s="72"/>
      <c r="DN504" s="72"/>
      <c r="DO504" s="72"/>
      <c r="DP504" s="72"/>
      <c r="DQ504" s="72"/>
      <c r="DR504" s="72"/>
      <c r="DS504" s="72"/>
      <c r="DT504" s="72"/>
      <c r="DU504" s="72"/>
      <c r="DV504" s="72"/>
      <c r="DW504" s="72"/>
      <c r="DX504" s="72"/>
      <c r="DY504" s="72"/>
      <c r="DZ504" s="72"/>
      <c r="EA504" s="72"/>
      <c r="EB504" s="72"/>
      <c r="EC504" s="72"/>
      <c r="ED504" s="72"/>
      <c r="EE504" s="72"/>
      <c r="EF504" s="72"/>
      <c r="EG504" s="72"/>
      <c r="EH504" s="72"/>
      <c r="EI504" s="72"/>
      <c r="EJ504" s="72"/>
      <c r="EK504" s="72"/>
      <c r="EL504" s="72"/>
      <c r="EM504" s="72"/>
      <c r="EN504" s="72"/>
      <c r="EO504" s="72"/>
      <c r="EP504" s="72"/>
      <c r="EQ504" s="72"/>
      <c r="ER504" s="72"/>
      <c r="ES504" s="72"/>
      <c r="ET504" s="72"/>
      <c r="EU504" s="72"/>
      <c r="EV504" s="72"/>
      <c r="EW504" s="72"/>
      <c r="EX504" s="72"/>
      <c r="EY504" s="72"/>
      <c r="EZ504" s="72"/>
      <c r="FA504" s="72"/>
      <c r="FB504" s="72"/>
      <c r="FC504" s="72"/>
      <c r="FD504" s="72"/>
      <c r="FE504" s="72"/>
      <c r="FF504" s="72"/>
      <c r="FG504" s="72"/>
      <c r="FH504" s="72"/>
      <c r="FI504" s="72"/>
      <c r="FJ504" s="72"/>
      <c r="FK504" s="72"/>
      <c r="FL504" s="72"/>
      <c r="FM504" s="72"/>
      <c r="FN504" s="72"/>
      <c r="FO504" s="72"/>
      <c r="FP504" s="72"/>
      <c r="FQ504" s="72"/>
      <c r="FR504" s="72"/>
      <c r="FS504" s="72"/>
      <c r="FT504" s="73"/>
    </row>
    <row r="505" spans="2:176" ht="15.75" customHeight="1" thickBot="1" x14ac:dyDescent="0.3">
      <c r="B505" s="416"/>
      <c r="C505" s="428"/>
      <c r="D505" s="428"/>
      <c r="E505" s="428"/>
      <c r="F505" s="428"/>
      <c r="G505" s="428"/>
      <c r="H505" s="428"/>
      <c r="I505" s="74" t="s">
        <v>289</v>
      </c>
      <c r="J505" s="75"/>
      <c r="K505" s="75"/>
      <c r="L505" s="75"/>
      <c r="M505" s="75"/>
      <c r="N505" s="75"/>
      <c r="O505" s="75"/>
      <c r="P505" s="75"/>
      <c r="Q505" s="75"/>
      <c r="R505" s="76"/>
      <c r="S505" s="77"/>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78"/>
      <c r="AQ505" s="78"/>
      <c r="AR505" s="78"/>
      <c r="AS505" s="78"/>
      <c r="AT505" s="78"/>
      <c r="AU505" s="78"/>
      <c r="AV505" s="78"/>
      <c r="AW505" s="78"/>
      <c r="AX505" s="78"/>
      <c r="AY505" s="78"/>
      <c r="AZ505" s="78"/>
      <c r="BA505" s="78"/>
      <c r="BB505" s="78"/>
      <c r="BC505" s="78"/>
      <c r="BD505" s="78"/>
      <c r="BE505" s="78"/>
      <c r="BF505" s="78"/>
      <c r="BG505" s="78"/>
      <c r="BH505" s="78"/>
      <c r="BI505" s="78"/>
      <c r="BJ505" s="78"/>
      <c r="BK505" s="78"/>
      <c r="BL505" s="78"/>
      <c r="BM505" s="78"/>
      <c r="BN505" s="78"/>
      <c r="BO505" s="78"/>
      <c r="BP505" s="78"/>
      <c r="BQ505" s="78"/>
      <c r="BR505" s="78"/>
      <c r="BS505" s="78"/>
      <c r="BT505" s="78"/>
      <c r="BU505" s="78"/>
      <c r="BV505" s="78"/>
      <c r="BW505" s="78"/>
      <c r="BX505" s="78"/>
      <c r="BY505" s="78"/>
      <c r="BZ505" s="78"/>
      <c r="CA505" s="78"/>
      <c r="CB505" s="78"/>
      <c r="CC505" s="78"/>
      <c r="CD505" s="78"/>
      <c r="CE505" s="78"/>
      <c r="CF505" s="78"/>
      <c r="CG505" s="78"/>
      <c r="CH505" s="78"/>
      <c r="CI505" s="78"/>
      <c r="CJ505" s="78"/>
      <c r="CK505" s="78"/>
      <c r="CL505" s="78"/>
      <c r="CM505" s="78"/>
      <c r="CN505" s="78"/>
      <c r="CO505" s="78"/>
      <c r="CP505" s="78"/>
      <c r="CQ505" s="78"/>
      <c r="CR505" s="78"/>
      <c r="CS505" s="78"/>
      <c r="CT505" s="78"/>
      <c r="CU505" s="78"/>
      <c r="CV505" s="78"/>
      <c r="CW505" s="78"/>
      <c r="CX505" s="78"/>
      <c r="CY505" s="78"/>
      <c r="CZ505" s="78"/>
      <c r="DA505" s="78"/>
      <c r="DB505" s="78"/>
      <c r="DC505" s="78"/>
      <c r="DD505" s="78"/>
      <c r="DE505" s="78"/>
      <c r="DF505" s="78"/>
      <c r="DG505" s="78"/>
      <c r="DH505" s="78"/>
      <c r="DI505" s="78"/>
      <c r="DJ505" s="78"/>
      <c r="DK505" s="78"/>
      <c r="DL505" s="78"/>
      <c r="DM505" s="78"/>
      <c r="DN505" s="78"/>
      <c r="DO505" s="78"/>
      <c r="DP505" s="78"/>
      <c r="DQ505" s="78"/>
      <c r="DR505" s="78"/>
      <c r="DS505" s="78"/>
      <c r="DT505" s="78"/>
      <c r="DU505" s="78"/>
      <c r="DV505" s="78"/>
      <c r="DW505" s="78"/>
      <c r="DX505" s="78"/>
      <c r="DY505" s="78"/>
      <c r="DZ505" s="78"/>
      <c r="EA505" s="78"/>
      <c r="EB505" s="78"/>
      <c r="EC505" s="78"/>
      <c r="ED505" s="78"/>
      <c r="EE505" s="78"/>
      <c r="EF505" s="78"/>
      <c r="EG505" s="78"/>
      <c r="EH505" s="78"/>
      <c r="EI505" s="78"/>
      <c r="EJ505" s="78"/>
      <c r="EK505" s="78"/>
      <c r="EL505" s="78"/>
      <c r="EM505" s="78"/>
      <c r="EN505" s="78"/>
      <c r="EO505" s="78"/>
      <c r="EP505" s="78"/>
      <c r="EQ505" s="78"/>
      <c r="ER505" s="78"/>
      <c r="ES505" s="78"/>
      <c r="ET505" s="78"/>
      <c r="EU505" s="78"/>
      <c r="EV505" s="78"/>
      <c r="EW505" s="78"/>
      <c r="EX505" s="78"/>
      <c r="EY505" s="78"/>
      <c r="EZ505" s="78"/>
      <c r="FA505" s="78"/>
      <c r="FB505" s="78"/>
      <c r="FC505" s="78"/>
      <c r="FD505" s="78"/>
      <c r="FE505" s="78"/>
      <c r="FF505" s="78"/>
      <c r="FG505" s="78"/>
      <c r="FH505" s="78"/>
      <c r="FI505" s="78"/>
      <c r="FJ505" s="78"/>
      <c r="FK505" s="78"/>
      <c r="FL505" s="78"/>
      <c r="FM505" s="78"/>
      <c r="FN505" s="78"/>
      <c r="FO505" s="78"/>
      <c r="FP505" s="78"/>
      <c r="FQ505" s="78"/>
      <c r="FR505" s="78"/>
      <c r="FS505" s="78"/>
      <c r="FT505" s="79"/>
    </row>
    <row r="506" spans="2:176" ht="15.75" customHeight="1" x14ac:dyDescent="0.25">
      <c r="B506" s="414" t="s">
        <v>1535</v>
      </c>
      <c r="C506" s="417"/>
      <c r="D506" s="418"/>
      <c r="E506" s="418"/>
      <c r="F506" s="418"/>
      <c r="G506" s="418"/>
      <c r="H506" s="419"/>
      <c r="I506" s="62" t="s">
        <v>285</v>
      </c>
      <c r="J506" s="63"/>
      <c r="K506" s="63"/>
      <c r="L506" s="63"/>
      <c r="M506" s="63"/>
      <c r="N506" s="63"/>
      <c r="O506" s="63"/>
      <c r="P506" s="63"/>
      <c r="Q506" s="63"/>
      <c r="R506" s="64"/>
      <c r="S506" s="65"/>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66"/>
      <c r="EE506" s="66"/>
      <c r="EF506" s="66"/>
      <c r="EG506" s="66"/>
      <c r="EH506" s="66"/>
      <c r="EI506" s="66"/>
      <c r="EJ506" s="66"/>
      <c r="EK506" s="66"/>
      <c r="EL506" s="66"/>
      <c r="EM506" s="66"/>
      <c r="EN506" s="66"/>
      <c r="EO506" s="66"/>
      <c r="EP506" s="66"/>
      <c r="EQ506" s="66"/>
      <c r="ER506" s="66"/>
      <c r="ES506" s="66"/>
      <c r="ET506" s="66"/>
      <c r="EU506" s="66"/>
      <c r="EV506" s="66"/>
      <c r="EW506" s="66"/>
      <c r="EX506" s="66"/>
      <c r="EY506" s="66"/>
      <c r="EZ506" s="66"/>
      <c r="FA506" s="66"/>
      <c r="FB506" s="66"/>
      <c r="FC506" s="66"/>
      <c r="FD506" s="66"/>
      <c r="FE506" s="66"/>
      <c r="FF506" s="66"/>
      <c r="FG506" s="66"/>
      <c r="FH506" s="66"/>
      <c r="FI506" s="66"/>
      <c r="FJ506" s="66"/>
      <c r="FK506" s="66"/>
      <c r="FL506" s="66"/>
      <c r="FM506" s="66"/>
      <c r="FN506" s="66"/>
      <c r="FO506" s="66"/>
      <c r="FP506" s="66"/>
      <c r="FQ506" s="66"/>
      <c r="FR506" s="66"/>
      <c r="FS506" s="66"/>
      <c r="FT506" s="67"/>
    </row>
    <row r="507" spans="2:176" ht="15.75" customHeight="1" x14ac:dyDescent="0.25">
      <c r="B507" s="415"/>
      <c r="C507" s="420"/>
      <c r="D507" s="421"/>
      <c r="E507" s="421"/>
      <c r="F507" s="421"/>
      <c r="G507" s="421"/>
      <c r="H507" s="422"/>
      <c r="I507" s="68" t="s">
        <v>287</v>
      </c>
      <c r="J507" s="69"/>
      <c r="K507" s="69"/>
      <c r="L507" s="69"/>
      <c r="M507" s="69"/>
      <c r="N507" s="69"/>
      <c r="O507" s="69"/>
      <c r="P507" s="69"/>
      <c r="Q507" s="69"/>
      <c r="R507" s="70"/>
      <c r="S507" s="71"/>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c r="CT507" s="72"/>
      <c r="CU507" s="72"/>
      <c r="CV507" s="72"/>
      <c r="CW507" s="72"/>
      <c r="CX507" s="72"/>
      <c r="CY507" s="72"/>
      <c r="CZ507" s="72"/>
      <c r="DA507" s="72"/>
      <c r="DB507" s="72"/>
      <c r="DC507" s="72"/>
      <c r="DD507" s="72"/>
      <c r="DE507" s="72"/>
      <c r="DF507" s="72"/>
      <c r="DG507" s="72"/>
      <c r="DH507" s="72"/>
      <c r="DI507" s="72"/>
      <c r="DJ507" s="72"/>
      <c r="DK507" s="72"/>
      <c r="DL507" s="72"/>
      <c r="DM507" s="72"/>
      <c r="DN507" s="72"/>
      <c r="DO507" s="72"/>
      <c r="DP507" s="72"/>
      <c r="DQ507" s="72"/>
      <c r="DR507" s="72"/>
      <c r="DS507" s="72"/>
      <c r="DT507" s="72"/>
      <c r="DU507" s="72"/>
      <c r="DV507" s="72"/>
      <c r="DW507" s="72"/>
      <c r="DX507" s="72"/>
      <c r="DY507" s="72"/>
      <c r="DZ507" s="72"/>
      <c r="EA507" s="72"/>
      <c r="EB507" s="72"/>
      <c r="EC507" s="72"/>
      <c r="ED507" s="72"/>
      <c r="EE507" s="72"/>
      <c r="EF507" s="72"/>
      <c r="EG507" s="72"/>
      <c r="EH507" s="72"/>
      <c r="EI507" s="72"/>
      <c r="EJ507" s="72"/>
      <c r="EK507" s="72"/>
      <c r="EL507" s="72"/>
      <c r="EM507" s="72"/>
      <c r="EN507" s="72"/>
      <c r="EO507" s="72"/>
      <c r="EP507" s="72"/>
      <c r="EQ507" s="72"/>
      <c r="ER507" s="72"/>
      <c r="ES507" s="72"/>
      <c r="ET507" s="72"/>
      <c r="EU507" s="72"/>
      <c r="EV507" s="72"/>
      <c r="EW507" s="72"/>
      <c r="EX507" s="72"/>
      <c r="EY507" s="72"/>
      <c r="EZ507" s="72"/>
      <c r="FA507" s="72"/>
      <c r="FB507" s="72"/>
      <c r="FC507" s="72"/>
      <c r="FD507" s="72"/>
      <c r="FE507" s="72"/>
      <c r="FF507" s="72"/>
      <c r="FG507" s="72"/>
      <c r="FH507" s="72"/>
      <c r="FI507" s="72"/>
      <c r="FJ507" s="72"/>
      <c r="FK507" s="72"/>
      <c r="FL507" s="72"/>
      <c r="FM507" s="72"/>
      <c r="FN507" s="72"/>
      <c r="FO507" s="72"/>
      <c r="FP507" s="72"/>
      <c r="FQ507" s="72"/>
      <c r="FR507" s="72"/>
      <c r="FS507" s="72"/>
      <c r="FT507" s="73"/>
    </row>
    <row r="508" spans="2:176" ht="15.75" customHeight="1" x14ac:dyDescent="0.25">
      <c r="B508" s="415"/>
      <c r="C508" s="420"/>
      <c r="D508" s="421"/>
      <c r="E508" s="421"/>
      <c r="F508" s="421"/>
      <c r="G508" s="421"/>
      <c r="H508" s="422"/>
      <c r="I508" s="68" t="s">
        <v>288</v>
      </c>
      <c r="J508" s="69"/>
      <c r="K508" s="69"/>
      <c r="L508" s="69"/>
      <c r="M508" s="69"/>
      <c r="N508" s="69"/>
      <c r="O508" s="69"/>
      <c r="P508" s="69"/>
      <c r="Q508" s="69"/>
      <c r="R508" s="70"/>
      <c r="S508" s="71"/>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c r="CT508" s="72"/>
      <c r="CU508" s="72"/>
      <c r="CV508" s="72"/>
      <c r="CW508" s="72"/>
      <c r="CX508" s="72"/>
      <c r="CY508" s="72"/>
      <c r="CZ508" s="72"/>
      <c r="DA508" s="72"/>
      <c r="DB508" s="72"/>
      <c r="DC508" s="72"/>
      <c r="DD508" s="72"/>
      <c r="DE508" s="72"/>
      <c r="DF508" s="72"/>
      <c r="DG508" s="72"/>
      <c r="DH508" s="72"/>
      <c r="DI508" s="72"/>
      <c r="DJ508" s="72"/>
      <c r="DK508" s="72"/>
      <c r="DL508" s="72"/>
      <c r="DM508" s="72"/>
      <c r="DN508" s="72"/>
      <c r="DO508" s="72"/>
      <c r="DP508" s="72"/>
      <c r="DQ508" s="72"/>
      <c r="DR508" s="72"/>
      <c r="DS508" s="72"/>
      <c r="DT508" s="72"/>
      <c r="DU508" s="72"/>
      <c r="DV508" s="72"/>
      <c r="DW508" s="72"/>
      <c r="DX508" s="72"/>
      <c r="DY508" s="72"/>
      <c r="DZ508" s="72"/>
      <c r="EA508" s="72"/>
      <c r="EB508" s="72"/>
      <c r="EC508" s="72"/>
      <c r="ED508" s="72"/>
      <c r="EE508" s="72"/>
      <c r="EF508" s="72"/>
      <c r="EG508" s="72"/>
      <c r="EH508" s="72"/>
      <c r="EI508" s="72"/>
      <c r="EJ508" s="72"/>
      <c r="EK508" s="72"/>
      <c r="EL508" s="72"/>
      <c r="EM508" s="72"/>
      <c r="EN508" s="72"/>
      <c r="EO508" s="72"/>
      <c r="EP508" s="72"/>
      <c r="EQ508" s="72"/>
      <c r="ER508" s="72"/>
      <c r="ES508" s="72"/>
      <c r="ET508" s="72"/>
      <c r="EU508" s="72"/>
      <c r="EV508" s="72"/>
      <c r="EW508" s="72"/>
      <c r="EX508" s="72"/>
      <c r="EY508" s="72"/>
      <c r="EZ508" s="72"/>
      <c r="FA508" s="72"/>
      <c r="FB508" s="72"/>
      <c r="FC508" s="72"/>
      <c r="FD508" s="72"/>
      <c r="FE508" s="72"/>
      <c r="FF508" s="72"/>
      <c r="FG508" s="72"/>
      <c r="FH508" s="72"/>
      <c r="FI508" s="72"/>
      <c r="FJ508" s="72"/>
      <c r="FK508" s="72"/>
      <c r="FL508" s="72"/>
      <c r="FM508" s="72"/>
      <c r="FN508" s="72"/>
      <c r="FO508" s="72"/>
      <c r="FP508" s="72"/>
      <c r="FQ508" s="72"/>
      <c r="FR508" s="72"/>
      <c r="FS508" s="72"/>
      <c r="FT508" s="73"/>
    </row>
    <row r="509" spans="2:176" ht="15.75" customHeight="1" thickBot="1" x14ac:dyDescent="0.3">
      <c r="B509" s="416"/>
      <c r="C509" s="423"/>
      <c r="D509" s="424"/>
      <c r="E509" s="424"/>
      <c r="F509" s="424"/>
      <c r="G509" s="424"/>
      <c r="H509" s="425"/>
      <c r="I509" s="74" t="s">
        <v>289</v>
      </c>
      <c r="J509" s="75"/>
      <c r="K509" s="75"/>
      <c r="L509" s="75"/>
      <c r="M509" s="75"/>
      <c r="N509" s="75"/>
      <c r="O509" s="75"/>
      <c r="P509" s="75"/>
      <c r="Q509" s="75"/>
      <c r="R509" s="76"/>
      <c r="S509" s="77"/>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8"/>
      <c r="AR509" s="78"/>
      <c r="AS509" s="78"/>
      <c r="AT509" s="78"/>
      <c r="AU509" s="78"/>
      <c r="AV509" s="78"/>
      <c r="AW509" s="78"/>
      <c r="AX509" s="78"/>
      <c r="AY509" s="78"/>
      <c r="AZ509" s="78"/>
      <c r="BA509" s="78"/>
      <c r="BB509" s="78"/>
      <c r="BC509" s="78"/>
      <c r="BD509" s="78"/>
      <c r="BE509" s="78"/>
      <c r="BF509" s="78"/>
      <c r="BG509" s="78"/>
      <c r="BH509" s="78"/>
      <c r="BI509" s="78"/>
      <c r="BJ509" s="78"/>
      <c r="BK509" s="78"/>
      <c r="BL509" s="78"/>
      <c r="BM509" s="78"/>
      <c r="BN509" s="78"/>
      <c r="BO509" s="78"/>
      <c r="BP509" s="78"/>
      <c r="BQ509" s="78"/>
      <c r="BR509" s="78"/>
      <c r="BS509" s="78"/>
      <c r="BT509" s="78"/>
      <c r="BU509" s="78"/>
      <c r="BV509" s="78"/>
      <c r="BW509" s="78"/>
      <c r="BX509" s="78"/>
      <c r="BY509" s="78"/>
      <c r="BZ509" s="78"/>
      <c r="CA509" s="78"/>
      <c r="CB509" s="78"/>
      <c r="CC509" s="78"/>
      <c r="CD509" s="78"/>
      <c r="CE509" s="78"/>
      <c r="CF509" s="78"/>
      <c r="CG509" s="78"/>
      <c r="CH509" s="78"/>
      <c r="CI509" s="78"/>
      <c r="CJ509" s="78"/>
      <c r="CK509" s="78"/>
      <c r="CL509" s="78"/>
      <c r="CM509" s="78"/>
      <c r="CN509" s="78"/>
      <c r="CO509" s="78"/>
      <c r="CP509" s="78"/>
      <c r="CQ509" s="78"/>
      <c r="CR509" s="78"/>
      <c r="CS509" s="78"/>
      <c r="CT509" s="78"/>
      <c r="CU509" s="78"/>
      <c r="CV509" s="78"/>
      <c r="CW509" s="78"/>
      <c r="CX509" s="78"/>
      <c r="CY509" s="78"/>
      <c r="CZ509" s="78"/>
      <c r="DA509" s="78"/>
      <c r="DB509" s="78"/>
      <c r="DC509" s="78"/>
      <c r="DD509" s="78"/>
      <c r="DE509" s="78"/>
      <c r="DF509" s="78"/>
      <c r="DG509" s="78"/>
      <c r="DH509" s="78"/>
      <c r="DI509" s="78"/>
      <c r="DJ509" s="78"/>
      <c r="DK509" s="78"/>
      <c r="DL509" s="78"/>
      <c r="DM509" s="78"/>
      <c r="DN509" s="78"/>
      <c r="DO509" s="78"/>
      <c r="DP509" s="78"/>
      <c r="DQ509" s="78"/>
      <c r="DR509" s="78"/>
      <c r="DS509" s="78"/>
      <c r="DT509" s="78"/>
      <c r="DU509" s="78"/>
      <c r="DV509" s="78"/>
      <c r="DW509" s="78"/>
      <c r="DX509" s="78"/>
      <c r="DY509" s="78"/>
      <c r="DZ509" s="78"/>
      <c r="EA509" s="78"/>
      <c r="EB509" s="78"/>
      <c r="EC509" s="78"/>
      <c r="ED509" s="78"/>
      <c r="EE509" s="78"/>
      <c r="EF509" s="78"/>
      <c r="EG509" s="78"/>
      <c r="EH509" s="78"/>
      <c r="EI509" s="78"/>
      <c r="EJ509" s="78"/>
      <c r="EK509" s="78"/>
      <c r="EL509" s="78"/>
      <c r="EM509" s="78"/>
      <c r="EN509" s="78"/>
      <c r="EO509" s="78"/>
      <c r="EP509" s="78"/>
      <c r="EQ509" s="78"/>
      <c r="ER509" s="78"/>
      <c r="ES509" s="78"/>
      <c r="ET509" s="78"/>
      <c r="EU509" s="78"/>
      <c r="EV509" s="78"/>
      <c r="EW509" s="78"/>
      <c r="EX509" s="78"/>
      <c r="EY509" s="78"/>
      <c r="EZ509" s="78"/>
      <c r="FA509" s="78"/>
      <c r="FB509" s="78"/>
      <c r="FC509" s="78"/>
      <c r="FD509" s="78"/>
      <c r="FE509" s="78"/>
      <c r="FF509" s="78"/>
      <c r="FG509" s="78"/>
      <c r="FH509" s="78"/>
      <c r="FI509" s="78"/>
      <c r="FJ509" s="78"/>
      <c r="FK509" s="78"/>
      <c r="FL509" s="78"/>
      <c r="FM509" s="78"/>
      <c r="FN509" s="78"/>
      <c r="FO509" s="78"/>
      <c r="FP509" s="78"/>
      <c r="FQ509" s="78"/>
      <c r="FR509" s="78"/>
      <c r="FS509" s="78"/>
      <c r="FT509" s="79"/>
    </row>
    <row r="510" spans="2:176" ht="15.75" customHeight="1" x14ac:dyDescent="0.25">
      <c r="B510" s="414" t="s">
        <v>1536</v>
      </c>
      <c r="C510" s="417"/>
      <c r="D510" s="418"/>
      <c r="E510" s="418"/>
      <c r="F510" s="418"/>
      <c r="G510" s="418"/>
      <c r="H510" s="419"/>
      <c r="I510" s="62" t="s">
        <v>285</v>
      </c>
      <c r="J510" s="63"/>
      <c r="K510" s="63"/>
      <c r="L510" s="63"/>
      <c r="M510" s="63"/>
      <c r="N510" s="63"/>
      <c r="O510" s="63"/>
      <c r="P510" s="63"/>
      <c r="Q510" s="63"/>
      <c r="R510" s="64"/>
      <c r="S510" s="65"/>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66"/>
      <c r="EE510" s="66"/>
      <c r="EF510" s="66"/>
      <c r="EG510" s="66"/>
      <c r="EH510" s="66"/>
      <c r="EI510" s="66"/>
      <c r="EJ510" s="66"/>
      <c r="EK510" s="66"/>
      <c r="EL510" s="66"/>
      <c r="EM510" s="66"/>
      <c r="EN510" s="66"/>
      <c r="EO510" s="66"/>
      <c r="EP510" s="66"/>
      <c r="EQ510" s="66"/>
      <c r="ER510" s="66"/>
      <c r="ES510" s="66"/>
      <c r="ET510" s="66"/>
      <c r="EU510" s="66"/>
      <c r="EV510" s="66"/>
      <c r="EW510" s="66"/>
      <c r="EX510" s="66"/>
      <c r="EY510" s="66"/>
      <c r="EZ510" s="66"/>
      <c r="FA510" s="66"/>
      <c r="FB510" s="66"/>
      <c r="FC510" s="66"/>
      <c r="FD510" s="66"/>
      <c r="FE510" s="66"/>
      <c r="FF510" s="66"/>
      <c r="FG510" s="66"/>
      <c r="FH510" s="66"/>
      <c r="FI510" s="66"/>
      <c r="FJ510" s="66"/>
      <c r="FK510" s="66"/>
      <c r="FL510" s="66"/>
      <c r="FM510" s="66"/>
      <c r="FN510" s="66"/>
      <c r="FO510" s="66"/>
      <c r="FP510" s="66"/>
      <c r="FQ510" s="66"/>
      <c r="FR510" s="66"/>
      <c r="FS510" s="66"/>
      <c r="FT510" s="67"/>
    </row>
    <row r="511" spans="2:176" ht="15.75" customHeight="1" x14ac:dyDescent="0.25">
      <c r="B511" s="415"/>
      <c r="C511" s="420"/>
      <c r="D511" s="421"/>
      <c r="E511" s="421"/>
      <c r="F511" s="421"/>
      <c r="G511" s="421"/>
      <c r="H511" s="422"/>
      <c r="I511" s="68" t="s">
        <v>287</v>
      </c>
      <c r="J511" s="69"/>
      <c r="K511" s="69"/>
      <c r="L511" s="69"/>
      <c r="M511" s="69"/>
      <c r="N511" s="69"/>
      <c r="O511" s="69"/>
      <c r="P511" s="69"/>
      <c r="Q511" s="69"/>
      <c r="R511" s="70"/>
      <c r="S511" s="71"/>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c r="CT511" s="72"/>
      <c r="CU511" s="72"/>
      <c r="CV511" s="72"/>
      <c r="CW511" s="72"/>
      <c r="CX511" s="72"/>
      <c r="CY511" s="72"/>
      <c r="CZ511" s="72"/>
      <c r="DA511" s="72"/>
      <c r="DB511" s="72"/>
      <c r="DC511" s="72"/>
      <c r="DD511" s="72"/>
      <c r="DE511" s="72"/>
      <c r="DF511" s="72"/>
      <c r="DG511" s="72"/>
      <c r="DH511" s="72"/>
      <c r="DI511" s="72"/>
      <c r="DJ511" s="72"/>
      <c r="DK511" s="72"/>
      <c r="DL511" s="72"/>
      <c r="DM511" s="72"/>
      <c r="DN511" s="72"/>
      <c r="DO511" s="72"/>
      <c r="DP511" s="72"/>
      <c r="DQ511" s="72"/>
      <c r="DR511" s="72"/>
      <c r="DS511" s="72"/>
      <c r="DT511" s="72"/>
      <c r="DU511" s="72"/>
      <c r="DV511" s="72"/>
      <c r="DW511" s="72"/>
      <c r="DX511" s="72"/>
      <c r="DY511" s="72"/>
      <c r="DZ511" s="72"/>
      <c r="EA511" s="72"/>
      <c r="EB511" s="72"/>
      <c r="EC511" s="72"/>
      <c r="ED511" s="72"/>
      <c r="EE511" s="72"/>
      <c r="EF511" s="72"/>
      <c r="EG511" s="72"/>
      <c r="EH511" s="72"/>
      <c r="EI511" s="72"/>
      <c r="EJ511" s="72"/>
      <c r="EK511" s="72"/>
      <c r="EL511" s="72"/>
      <c r="EM511" s="72"/>
      <c r="EN511" s="72"/>
      <c r="EO511" s="72"/>
      <c r="EP511" s="72"/>
      <c r="EQ511" s="72"/>
      <c r="ER511" s="72"/>
      <c r="ES511" s="72"/>
      <c r="ET511" s="72"/>
      <c r="EU511" s="72"/>
      <c r="EV511" s="72"/>
      <c r="EW511" s="72"/>
      <c r="EX511" s="72"/>
      <c r="EY511" s="72"/>
      <c r="EZ511" s="72"/>
      <c r="FA511" s="72"/>
      <c r="FB511" s="72"/>
      <c r="FC511" s="72"/>
      <c r="FD511" s="72"/>
      <c r="FE511" s="72"/>
      <c r="FF511" s="72"/>
      <c r="FG511" s="72"/>
      <c r="FH511" s="72"/>
      <c r="FI511" s="72"/>
      <c r="FJ511" s="72"/>
      <c r="FK511" s="72"/>
      <c r="FL511" s="72"/>
      <c r="FM511" s="72"/>
      <c r="FN511" s="72"/>
      <c r="FO511" s="72"/>
      <c r="FP511" s="72"/>
      <c r="FQ511" s="72"/>
      <c r="FR511" s="72"/>
      <c r="FS511" s="72"/>
      <c r="FT511" s="73"/>
    </row>
    <row r="512" spans="2:176" ht="15.75" customHeight="1" x14ac:dyDescent="0.25">
      <c r="B512" s="415"/>
      <c r="C512" s="420"/>
      <c r="D512" s="421"/>
      <c r="E512" s="421"/>
      <c r="F512" s="421"/>
      <c r="G512" s="421"/>
      <c r="H512" s="422"/>
      <c r="I512" s="68" t="s">
        <v>288</v>
      </c>
      <c r="J512" s="69"/>
      <c r="K512" s="69"/>
      <c r="L512" s="69"/>
      <c r="M512" s="69"/>
      <c r="N512" s="69"/>
      <c r="O512" s="69"/>
      <c r="P512" s="69"/>
      <c r="Q512" s="69"/>
      <c r="R512" s="70"/>
      <c r="S512" s="71"/>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c r="CT512" s="72"/>
      <c r="CU512" s="72"/>
      <c r="CV512" s="72"/>
      <c r="CW512" s="72"/>
      <c r="CX512" s="72"/>
      <c r="CY512" s="72"/>
      <c r="CZ512" s="72"/>
      <c r="DA512" s="72"/>
      <c r="DB512" s="72"/>
      <c r="DC512" s="72"/>
      <c r="DD512" s="72"/>
      <c r="DE512" s="72"/>
      <c r="DF512" s="72"/>
      <c r="DG512" s="72"/>
      <c r="DH512" s="72"/>
      <c r="DI512" s="72"/>
      <c r="DJ512" s="72"/>
      <c r="DK512" s="72"/>
      <c r="DL512" s="72"/>
      <c r="DM512" s="72"/>
      <c r="DN512" s="72"/>
      <c r="DO512" s="72"/>
      <c r="DP512" s="72"/>
      <c r="DQ512" s="72"/>
      <c r="DR512" s="72"/>
      <c r="DS512" s="72"/>
      <c r="DT512" s="72"/>
      <c r="DU512" s="72"/>
      <c r="DV512" s="72"/>
      <c r="DW512" s="72"/>
      <c r="DX512" s="72"/>
      <c r="DY512" s="72"/>
      <c r="DZ512" s="72"/>
      <c r="EA512" s="72"/>
      <c r="EB512" s="72"/>
      <c r="EC512" s="72"/>
      <c r="ED512" s="72"/>
      <c r="EE512" s="72"/>
      <c r="EF512" s="72"/>
      <c r="EG512" s="72"/>
      <c r="EH512" s="72"/>
      <c r="EI512" s="72"/>
      <c r="EJ512" s="72"/>
      <c r="EK512" s="72"/>
      <c r="EL512" s="72"/>
      <c r="EM512" s="72"/>
      <c r="EN512" s="72"/>
      <c r="EO512" s="72"/>
      <c r="EP512" s="72"/>
      <c r="EQ512" s="72"/>
      <c r="ER512" s="72"/>
      <c r="ES512" s="72"/>
      <c r="ET512" s="72"/>
      <c r="EU512" s="72"/>
      <c r="EV512" s="72"/>
      <c r="EW512" s="72"/>
      <c r="EX512" s="72"/>
      <c r="EY512" s="72"/>
      <c r="EZ512" s="72"/>
      <c r="FA512" s="72"/>
      <c r="FB512" s="72"/>
      <c r="FC512" s="72"/>
      <c r="FD512" s="72"/>
      <c r="FE512" s="72"/>
      <c r="FF512" s="72"/>
      <c r="FG512" s="72"/>
      <c r="FH512" s="72"/>
      <c r="FI512" s="72"/>
      <c r="FJ512" s="72"/>
      <c r="FK512" s="72"/>
      <c r="FL512" s="72"/>
      <c r="FM512" s="72"/>
      <c r="FN512" s="72"/>
      <c r="FO512" s="72"/>
      <c r="FP512" s="72"/>
      <c r="FQ512" s="72"/>
      <c r="FR512" s="72"/>
      <c r="FS512" s="72"/>
      <c r="FT512" s="73"/>
    </row>
    <row r="513" spans="2:176" ht="15.75" customHeight="1" thickBot="1" x14ac:dyDescent="0.3">
      <c r="B513" s="416"/>
      <c r="C513" s="423"/>
      <c r="D513" s="424"/>
      <c r="E513" s="424"/>
      <c r="F513" s="424"/>
      <c r="G513" s="424"/>
      <c r="H513" s="425"/>
      <c r="I513" s="74" t="s">
        <v>289</v>
      </c>
      <c r="J513" s="75"/>
      <c r="K513" s="75"/>
      <c r="L513" s="75"/>
      <c r="M513" s="75"/>
      <c r="N513" s="75"/>
      <c r="O513" s="75"/>
      <c r="P513" s="75"/>
      <c r="Q513" s="75"/>
      <c r="R513" s="76"/>
      <c r="S513" s="77"/>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8"/>
      <c r="AR513" s="78"/>
      <c r="AS513" s="78"/>
      <c r="AT513" s="78"/>
      <c r="AU513" s="78"/>
      <c r="AV513" s="78"/>
      <c r="AW513" s="78"/>
      <c r="AX513" s="78"/>
      <c r="AY513" s="78"/>
      <c r="AZ513" s="78"/>
      <c r="BA513" s="78"/>
      <c r="BB513" s="78"/>
      <c r="BC513" s="78"/>
      <c r="BD513" s="78"/>
      <c r="BE513" s="78"/>
      <c r="BF513" s="78"/>
      <c r="BG513" s="78"/>
      <c r="BH513" s="78"/>
      <c r="BI513" s="78"/>
      <c r="BJ513" s="78"/>
      <c r="BK513" s="78"/>
      <c r="BL513" s="78"/>
      <c r="BM513" s="78"/>
      <c r="BN513" s="78"/>
      <c r="BO513" s="78"/>
      <c r="BP513" s="78"/>
      <c r="BQ513" s="78"/>
      <c r="BR513" s="78"/>
      <c r="BS513" s="78"/>
      <c r="BT513" s="78"/>
      <c r="BU513" s="78"/>
      <c r="BV513" s="78"/>
      <c r="BW513" s="78"/>
      <c r="BX513" s="78"/>
      <c r="BY513" s="78"/>
      <c r="BZ513" s="78"/>
      <c r="CA513" s="78"/>
      <c r="CB513" s="78"/>
      <c r="CC513" s="78"/>
      <c r="CD513" s="78"/>
      <c r="CE513" s="78"/>
      <c r="CF513" s="78"/>
      <c r="CG513" s="78"/>
      <c r="CH513" s="78"/>
      <c r="CI513" s="78"/>
      <c r="CJ513" s="78"/>
      <c r="CK513" s="78"/>
      <c r="CL513" s="78"/>
      <c r="CM513" s="78"/>
      <c r="CN513" s="78"/>
      <c r="CO513" s="78"/>
      <c r="CP513" s="78"/>
      <c r="CQ513" s="78"/>
      <c r="CR513" s="78"/>
      <c r="CS513" s="78"/>
      <c r="CT513" s="78"/>
      <c r="CU513" s="78"/>
      <c r="CV513" s="78"/>
      <c r="CW513" s="78"/>
      <c r="CX513" s="78"/>
      <c r="CY513" s="78"/>
      <c r="CZ513" s="78"/>
      <c r="DA513" s="78"/>
      <c r="DB513" s="78"/>
      <c r="DC513" s="78"/>
      <c r="DD513" s="78"/>
      <c r="DE513" s="78"/>
      <c r="DF513" s="78"/>
      <c r="DG513" s="78"/>
      <c r="DH513" s="78"/>
      <c r="DI513" s="78"/>
      <c r="DJ513" s="78"/>
      <c r="DK513" s="78"/>
      <c r="DL513" s="78"/>
      <c r="DM513" s="78"/>
      <c r="DN513" s="78"/>
      <c r="DO513" s="78"/>
      <c r="DP513" s="78"/>
      <c r="DQ513" s="78"/>
      <c r="DR513" s="78"/>
      <c r="DS513" s="78"/>
      <c r="DT513" s="78"/>
      <c r="DU513" s="78"/>
      <c r="DV513" s="78"/>
      <c r="DW513" s="78"/>
      <c r="DX513" s="78"/>
      <c r="DY513" s="78"/>
      <c r="DZ513" s="78"/>
      <c r="EA513" s="78"/>
      <c r="EB513" s="78"/>
      <c r="EC513" s="78"/>
      <c r="ED513" s="78"/>
      <c r="EE513" s="78"/>
      <c r="EF513" s="78"/>
      <c r="EG513" s="78"/>
      <c r="EH513" s="78"/>
      <c r="EI513" s="78"/>
      <c r="EJ513" s="78"/>
      <c r="EK513" s="78"/>
      <c r="EL513" s="78"/>
      <c r="EM513" s="78"/>
      <c r="EN513" s="78"/>
      <c r="EO513" s="78"/>
      <c r="EP513" s="78"/>
      <c r="EQ513" s="78"/>
      <c r="ER513" s="78"/>
      <c r="ES513" s="78"/>
      <c r="ET513" s="78"/>
      <c r="EU513" s="78"/>
      <c r="EV513" s="78"/>
      <c r="EW513" s="78"/>
      <c r="EX513" s="78"/>
      <c r="EY513" s="78"/>
      <c r="EZ513" s="78"/>
      <c r="FA513" s="78"/>
      <c r="FB513" s="78"/>
      <c r="FC513" s="78"/>
      <c r="FD513" s="78"/>
      <c r="FE513" s="78"/>
      <c r="FF513" s="78"/>
      <c r="FG513" s="78"/>
      <c r="FH513" s="78"/>
      <c r="FI513" s="78"/>
      <c r="FJ513" s="78"/>
      <c r="FK513" s="78"/>
      <c r="FL513" s="78"/>
      <c r="FM513" s="78"/>
      <c r="FN513" s="78"/>
      <c r="FO513" s="78"/>
      <c r="FP513" s="78"/>
      <c r="FQ513" s="78"/>
      <c r="FR513" s="78"/>
      <c r="FS513" s="78"/>
      <c r="FT513" s="79"/>
    </row>
    <row r="514" spans="2:176" ht="15.75" customHeight="1" x14ac:dyDescent="0.25">
      <c r="B514" s="414" t="s">
        <v>1537</v>
      </c>
      <c r="C514" s="417"/>
      <c r="D514" s="418"/>
      <c r="E514" s="418"/>
      <c r="F514" s="418"/>
      <c r="G514" s="418"/>
      <c r="H514" s="419"/>
      <c r="I514" s="62" t="s">
        <v>285</v>
      </c>
      <c r="J514" s="63"/>
      <c r="K514" s="63"/>
      <c r="L514" s="63"/>
      <c r="M514" s="63"/>
      <c r="N514" s="63"/>
      <c r="O514" s="63"/>
      <c r="P514" s="63"/>
      <c r="Q514" s="63"/>
      <c r="R514" s="64"/>
      <c r="S514" s="65"/>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66"/>
      <c r="EE514" s="66"/>
      <c r="EF514" s="66"/>
      <c r="EG514" s="66"/>
      <c r="EH514" s="66"/>
      <c r="EI514" s="66"/>
      <c r="EJ514" s="66"/>
      <c r="EK514" s="66"/>
      <c r="EL514" s="66"/>
      <c r="EM514" s="66"/>
      <c r="EN514" s="66"/>
      <c r="EO514" s="66"/>
      <c r="EP514" s="66"/>
      <c r="EQ514" s="66"/>
      <c r="ER514" s="66"/>
      <c r="ES514" s="66"/>
      <c r="ET514" s="66"/>
      <c r="EU514" s="66"/>
      <c r="EV514" s="66"/>
      <c r="EW514" s="66"/>
      <c r="EX514" s="66"/>
      <c r="EY514" s="66"/>
      <c r="EZ514" s="66"/>
      <c r="FA514" s="66"/>
      <c r="FB514" s="66"/>
      <c r="FC514" s="66"/>
      <c r="FD514" s="66"/>
      <c r="FE514" s="66"/>
      <c r="FF514" s="66"/>
      <c r="FG514" s="66"/>
      <c r="FH514" s="66"/>
      <c r="FI514" s="66"/>
      <c r="FJ514" s="66"/>
      <c r="FK514" s="66"/>
      <c r="FL514" s="66"/>
      <c r="FM514" s="66"/>
      <c r="FN514" s="66"/>
      <c r="FO514" s="66"/>
      <c r="FP514" s="66"/>
      <c r="FQ514" s="66"/>
      <c r="FR514" s="66"/>
      <c r="FS514" s="66"/>
      <c r="FT514" s="67"/>
    </row>
    <row r="515" spans="2:176" ht="15.75" customHeight="1" x14ac:dyDescent="0.25">
      <c r="B515" s="415"/>
      <c r="C515" s="420"/>
      <c r="D515" s="421"/>
      <c r="E515" s="421"/>
      <c r="F515" s="421"/>
      <c r="G515" s="421"/>
      <c r="H515" s="422"/>
      <c r="I515" s="68" t="s">
        <v>287</v>
      </c>
      <c r="J515" s="69"/>
      <c r="K515" s="69"/>
      <c r="L515" s="69"/>
      <c r="M515" s="69"/>
      <c r="N515" s="69"/>
      <c r="O515" s="69"/>
      <c r="P515" s="69"/>
      <c r="Q515" s="69"/>
      <c r="R515" s="70"/>
      <c r="S515" s="71"/>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c r="CT515" s="72"/>
      <c r="CU515" s="72"/>
      <c r="CV515" s="72"/>
      <c r="CW515" s="72"/>
      <c r="CX515" s="72"/>
      <c r="CY515" s="72"/>
      <c r="CZ515" s="72"/>
      <c r="DA515" s="72"/>
      <c r="DB515" s="72"/>
      <c r="DC515" s="72"/>
      <c r="DD515" s="72"/>
      <c r="DE515" s="72"/>
      <c r="DF515" s="72"/>
      <c r="DG515" s="72"/>
      <c r="DH515" s="72"/>
      <c r="DI515" s="72"/>
      <c r="DJ515" s="72"/>
      <c r="DK515" s="72"/>
      <c r="DL515" s="72"/>
      <c r="DM515" s="72"/>
      <c r="DN515" s="72"/>
      <c r="DO515" s="72"/>
      <c r="DP515" s="72"/>
      <c r="DQ515" s="72"/>
      <c r="DR515" s="72"/>
      <c r="DS515" s="72"/>
      <c r="DT515" s="72"/>
      <c r="DU515" s="72"/>
      <c r="DV515" s="72"/>
      <c r="DW515" s="72"/>
      <c r="DX515" s="72"/>
      <c r="DY515" s="72"/>
      <c r="DZ515" s="72"/>
      <c r="EA515" s="72"/>
      <c r="EB515" s="72"/>
      <c r="EC515" s="72"/>
      <c r="ED515" s="72"/>
      <c r="EE515" s="72"/>
      <c r="EF515" s="72"/>
      <c r="EG515" s="72"/>
      <c r="EH515" s="72"/>
      <c r="EI515" s="72"/>
      <c r="EJ515" s="72"/>
      <c r="EK515" s="72"/>
      <c r="EL515" s="72"/>
      <c r="EM515" s="72"/>
      <c r="EN515" s="72"/>
      <c r="EO515" s="72"/>
      <c r="EP515" s="72"/>
      <c r="EQ515" s="72"/>
      <c r="ER515" s="72"/>
      <c r="ES515" s="72"/>
      <c r="ET515" s="72"/>
      <c r="EU515" s="72"/>
      <c r="EV515" s="72"/>
      <c r="EW515" s="72"/>
      <c r="EX515" s="72"/>
      <c r="EY515" s="72"/>
      <c r="EZ515" s="72"/>
      <c r="FA515" s="72"/>
      <c r="FB515" s="72"/>
      <c r="FC515" s="72"/>
      <c r="FD515" s="72"/>
      <c r="FE515" s="72"/>
      <c r="FF515" s="72"/>
      <c r="FG515" s="72"/>
      <c r="FH515" s="72"/>
      <c r="FI515" s="72"/>
      <c r="FJ515" s="72"/>
      <c r="FK515" s="72"/>
      <c r="FL515" s="72"/>
      <c r="FM515" s="72"/>
      <c r="FN515" s="72"/>
      <c r="FO515" s="72"/>
      <c r="FP515" s="72"/>
      <c r="FQ515" s="72"/>
      <c r="FR515" s="72"/>
      <c r="FS515" s="72"/>
      <c r="FT515" s="73"/>
    </row>
    <row r="516" spans="2:176" ht="15.75" customHeight="1" x14ac:dyDescent="0.25">
      <c r="B516" s="415"/>
      <c r="C516" s="420"/>
      <c r="D516" s="421"/>
      <c r="E516" s="421"/>
      <c r="F516" s="421"/>
      <c r="G516" s="421"/>
      <c r="H516" s="422"/>
      <c r="I516" s="68" t="s">
        <v>288</v>
      </c>
      <c r="J516" s="69"/>
      <c r="K516" s="69"/>
      <c r="L516" s="69"/>
      <c r="M516" s="69"/>
      <c r="N516" s="69"/>
      <c r="O516" s="69"/>
      <c r="P516" s="69"/>
      <c r="Q516" s="69"/>
      <c r="R516" s="70"/>
      <c r="S516" s="71"/>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c r="CT516" s="72"/>
      <c r="CU516" s="72"/>
      <c r="CV516" s="72"/>
      <c r="CW516" s="72"/>
      <c r="CX516" s="72"/>
      <c r="CY516" s="72"/>
      <c r="CZ516" s="72"/>
      <c r="DA516" s="72"/>
      <c r="DB516" s="72"/>
      <c r="DC516" s="72"/>
      <c r="DD516" s="72"/>
      <c r="DE516" s="72"/>
      <c r="DF516" s="72"/>
      <c r="DG516" s="72"/>
      <c r="DH516" s="72"/>
      <c r="DI516" s="72"/>
      <c r="DJ516" s="72"/>
      <c r="DK516" s="72"/>
      <c r="DL516" s="72"/>
      <c r="DM516" s="72"/>
      <c r="DN516" s="72"/>
      <c r="DO516" s="72"/>
      <c r="DP516" s="72"/>
      <c r="DQ516" s="72"/>
      <c r="DR516" s="72"/>
      <c r="DS516" s="72"/>
      <c r="DT516" s="72"/>
      <c r="DU516" s="72"/>
      <c r="DV516" s="72"/>
      <c r="DW516" s="72"/>
      <c r="DX516" s="72"/>
      <c r="DY516" s="72"/>
      <c r="DZ516" s="72"/>
      <c r="EA516" s="72"/>
      <c r="EB516" s="72"/>
      <c r="EC516" s="72"/>
      <c r="ED516" s="72"/>
      <c r="EE516" s="72"/>
      <c r="EF516" s="72"/>
      <c r="EG516" s="72"/>
      <c r="EH516" s="72"/>
      <c r="EI516" s="72"/>
      <c r="EJ516" s="72"/>
      <c r="EK516" s="72"/>
      <c r="EL516" s="72"/>
      <c r="EM516" s="72"/>
      <c r="EN516" s="72"/>
      <c r="EO516" s="72"/>
      <c r="EP516" s="72"/>
      <c r="EQ516" s="72"/>
      <c r="ER516" s="72"/>
      <c r="ES516" s="72"/>
      <c r="ET516" s="72"/>
      <c r="EU516" s="72"/>
      <c r="EV516" s="72"/>
      <c r="EW516" s="72"/>
      <c r="EX516" s="72"/>
      <c r="EY516" s="72"/>
      <c r="EZ516" s="72"/>
      <c r="FA516" s="72"/>
      <c r="FB516" s="72"/>
      <c r="FC516" s="72"/>
      <c r="FD516" s="72"/>
      <c r="FE516" s="72"/>
      <c r="FF516" s="72"/>
      <c r="FG516" s="72"/>
      <c r="FH516" s="72"/>
      <c r="FI516" s="72"/>
      <c r="FJ516" s="72"/>
      <c r="FK516" s="72"/>
      <c r="FL516" s="72"/>
      <c r="FM516" s="72"/>
      <c r="FN516" s="72"/>
      <c r="FO516" s="72"/>
      <c r="FP516" s="72"/>
      <c r="FQ516" s="72"/>
      <c r="FR516" s="72"/>
      <c r="FS516" s="72"/>
      <c r="FT516" s="73"/>
    </row>
    <row r="517" spans="2:176" ht="15.75" customHeight="1" thickBot="1" x14ac:dyDescent="0.3">
      <c r="B517" s="416"/>
      <c r="C517" s="423"/>
      <c r="D517" s="424"/>
      <c r="E517" s="424"/>
      <c r="F517" s="424"/>
      <c r="G517" s="424"/>
      <c r="H517" s="425"/>
      <c r="I517" s="74" t="s">
        <v>289</v>
      </c>
      <c r="J517" s="75"/>
      <c r="K517" s="75"/>
      <c r="L517" s="75"/>
      <c r="M517" s="75"/>
      <c r="N517" s="75"/>
      <c r="O517" s="75"/>
      <c r="P517" s="75"/>
      <c r="Q517" s="75"/>
      <c r="R517" s="76"/>
      <c r="S517" s="77"/>
      <c r="T517" s="78"/>
      <c r="U517" s="78"/>
      <c r="V517" s="78"/>
      <c r="W517" s="78"/>
      <c r="X517" s="78"/>
      <c r="Y517" s="78"/>
      <c r="Z517" s="78"/>
      <c r="AA517" s="78"/>
      <c r="AB517" s="78"/>
      <c r="AC517" s="78"/>
      <c r="AD517" s="78"/>
      <c r="AE517" s="78"/>
      <c r="AF517" s="78"/>
      <c r="AG517" s="78"/>
      <c r="AH517" s="78"/>
      <c r="AI517" s="78"/>
      <c r="AJ517" s="78"/>
      <c r="AK517" s="78"/>
      <c r="AL517" s="78"/>
      <c r="AM517" s="78"/>
      <c r="AN517" s="78"/>
      <c r="AO517" s="78"/>
      <c r="AP517" s="78"/>
      <c r="AQ517" s="78"/>
      <c r="AR517" s="78"/>
      <c r="AS517" s="78"/>
      <c r="AT517" s="78"/>
      <c r="AU517" s="78"/>
      <c r="AV517" s="78"/>
      <c r="AW517" s="78"/>
      <c r="AX517" s="78"/>
      <c r="AY517" s="78"/>
      <c r="AZ517" s="78"/>
      <c r="BA517" s="78"/>
      <c r="BB517" s="78"/>
      <c r="BC517" s="78"/>
      <c r="BD517" s="78"/>
      <c r="BE517" s="78"/>
      <c r="BF517" s="78"/>
      <c r="BG517" s="78"/>
      <c r="BH517" s="78"/>
      <c r="BI517" s="78"/>
      <c r="BJ517" s="78"/>
      <c r="BK517" s="78"/>
      <c r="BL517" s="78"/>
      <c r="BM517" s="78"/>
      <c r="BN517" s="78"/>
      <c r="BO517" s="78"/>
      <c r="BP517" s="78"/>
      <c r="BQ517" s="78"/>
      <c r="BR517" s="78"/>
      <c r="BS517" s="78"/>
      <c r="BT517" s="78"/>
      <c r="BU517" s="78"/>
      <c r="BV517" s="78"/>
      <c r="BW517" s="78"/>
      <c r="BX517" s="78"/>
      <c r="BY517" s="78"/>
      <c r="BZ517" s="78"/>
      <c r="CA517" s="78"/>
      <c r="CB517" s="78"/>
      <c r="CC517" s="78"/>
      <c r="CD517" s="78"/>
      <c r="CE517" s="78"/>
      <c r="CF517" s="78"/>
      <c r="CG517" s="78"/>
      <c r="CH517" s="78"/>
      <c r="CI517" s="78"/>
      <c r="CJ517" s="78"/>
      <c r="CK517" s="78"/>
      <c r="CL517" s="78"/>
      <c r="CM517" s="78"/>
      <c r="CN517" s="78"/>
      <c r="CO517" s="78"/>
      <c r="CP517" s="78"/>
      <c r="CQ517" s="78"/>
      <c r="CR517" s="78"/>
      <c r="CS517" s="78"/>
      <c r="CT517" s="78"/>
      <c r="CU517" s="78"/>
      <c r="CV517" s="78"/>
      <c r="CW517" s="78"/>
      <c r="CX517" s="78"/>
      <c r="CY517" s="78"/>
      <c r="CZ517" s="78"/>
      <c r="DA517" s="78"/>
      <c r="DB517" s="78"/>
      <c r="DC517" s="78"/>
      <c r="DD517" s="78"/>
      <c r="DE517" s="78"/>
      <c r="DF517" s="78"/>
      <c r="DG517" s="78"/>
      <c r="DH517" s="78"/>
      <c r="DI517" s="78"/>
      <c r="DJ517" s="78"/>
      <c r="DK517" s="78"/>
      <c r="DL517" s="78"/>
      <c r="DM517" s="78"/>
      <c r="DN517" s="78"/>
      <c r="DO517" s="78"/>
      <c r="DP517" s="78"/>
      <c r="DQ517" s="78"/>
      <c r="DR517" s="78"/>
      <c r="DS517" s="78"/>
      <c r="DT517" s="78"/>
      <c r="DU517" s="78"/>
      <c r="DV517" s="78"/>
      <c r="DW517" s="78"/>
      <c r="DX517" s="78"/>
      <c r="DY517" s="78"/>
      <c r="DZ517" s="78"/>
      <c r="EA517" s="78"/>
      <c r="EB517" s="78"/>
      <c r="EC517" s="78"/>
      <c r="ED517" s="78"/>
      <c r="EE517" s="78"/>
      <c r="EF517" s="78"/>
      <c r="EG517" s="78"/>
      <c r="EH517" s="78"/>
      <c r="EI517" s="78"/>
      <c r="EJ517" s="78"/>
      <c r="EK517" s="78"/>
      <c r="EL517" s="78"/>
      <c r="EM517" s="78"/>
      <c r="EN517" s="78"/>
      <c r="EO517" s="78"/>
      <c r="EP517" s="78"/>
      <c r="EQ517" s="78"/>
      <c r="ER517" s="78"/>
      <c r="ES517" s="78"/>
      <c r="ET517" s="78"/>
      <c r="EU517" s="78"/>
      <c r="EV517" s="78"/>
      <c r="EW517" s="78"/>
      <c r="EX517" s="78"/>
      <c r="EY517" s="78"/>
      <c r="EZ517" s="78"/>
      <c r="FA517" s="78"/>
      <c r="FB517" s="78"/>
      <c r="FC517" s="78"/>
      <c r="FD517" s="78"/>
      <c r="FE517" s="78"/>
      <c r="FF517" s="78"/>
      <c r="FG517" s="78"/>
      <c r="FH517" s="78"/>
      <c r="FI517" s="78"/>
      <c r="FJ517" s="78"/>
      <c r="FK517" s="78"/>
      <c r="FL517" s="78"/>
      <c r="FM517" s="78"/>
      <c r="FN517" s="78"/>
      <c r="FO517" s="78"/>
      <c r="FP517" s="78"/>
      <c r="FQ517" s="78"/>
      <c r="FR517" s="78"/>
      <c r="FS517" s="78"/>
      <c r="FT517" s="79"/>
    </row>
    <row r="518" spans="2:176" ht="15.75" customHeight="1" x14ac:dyDescent="0.25">
      <c r="B518" s="414" t="s">
        <v>1538</v>
      </c>
      <c r="C518" s="417"/>
      <c r="D518" s="418"/>
      <c r="E518" s="418"/>
      <c r="F518" s="418"/>
      <c r="G518" s="418"/>
      <c r="H518" s="419"/>
      <c r="I518" s="62" t="s">
        <v>285</v>
      </c>
      <c r="J518" s="63"/>
      <c r="K518" s="63"/>
      <c r="L518" s="63"/>
      <c r="M518" s="63"/>
      <c r="N518" s="63"/>
      <c r="O518" s="63"/>
      <c r="P518" s="63"/>
      <c r="Q518" s="63"/>
      <c r="R518" s="64"/>
      <c r="S518" s="65"/>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66"/>
      <c r="EE518" s="66"/>
      <c r="EF518" s="66"/>
      <c r="EG518" s="66"/>
      <c r="EH518" s="66"/>
      <c r="EI518" s="66"/>
      <c r="EJ518" s="66"/>
      <c r="EK518" s="66"/>
      <c r="EL518" s="66"/>
      <c r="EM518" s="66"/>
      <c r="EN518" s="66"/>
      <c r="EO518" s="66"/>
      <c r="EP518" s="66"/>
      <c r="EQ518" s="66"/>
      <c r="ER518" s="66"/>
      <c r="ES518" s="66"/>
      <c r="ET518" s="66"/>
      <c r="EU518" s="66"/>
      <c r="EV518" s="66"/>
      <c r="EW518" s="66"/>
      <c r="EX518" s="66"/>
      <c r="EY518" s="66"/>
      <c r="EZ518" s="66"/>
      <c r="FA518" s="66"/>
      <c r="FB518" s="66"/>
      <c r="FC518" s="66"/>
      <c r="FD518" s="66"/>
      <c r="FE518" s="66"/>
      <c r="FF518" s="66"/>
      <c r="FG518" s="66"/>
      <c r="FH518" s="66"/>
      <c r="FI518" s="66"/>
      <c r="FJ518" s="66"/>
      <c r="FK518" s="66"/>
      <c r="FL518" s="66"/>
      <c r="FM518" s="66"/>
      <c r="FN518" s="66"/>
      <c r="FO518" s="66"/>
      <c r="FP518" s="66"/>
      <c r="FQ518" s="66"/>
      <c r="FR518" s="66"/>
      <c r="FS518" s="66"/>
      <c r="FT518" s="67"/>
    </row>
    <row r="519" spans="2:176" ht="15.75" customHeight="1" x14ac:dyDescent="0.25">
      <c r="B519" s="415"/>
      <c r="C519" s="420"/>
      <c r="D519" s="421"/>
      <c r="E519" s="421"/>
      <c r="F519" s="421"/>
      <c r="G519" s="421"/>
      <c r="H519" s="422"/>
      <c r="I519" s="68" t="s">
        <v>287</v>
      </c>
      <c r="J519" s="69"/>
      <c r="K519" s="69"/>
      <c r="L519" s="69"/>
      <c r="M519" s="69"/>
      <c r="N519" s="69"/>
      <c r="O519" s="69"/>
      <c r="P519" s="69"/>
      <c r="Q519" s="69"/>
      <c r="R519" s="70"/>
      <c r="S519" s="71"/>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c r="CT519" s="72"/>
      <c r="CU519" s="72"/>
      <c r="CV519" s="72"/>
      <c r="CW519" s="72"/>
      <c r="CX519" s="72"/>
      <c r="CY519" s="72"/>
      <c r="CZ519" s="72"/>
      <c r="DA519" s="72"/>
      <c r="DB519" s="72"/>
      <c r="DC519" s="72"/>
      <c r="DD519" s="72"/>
      <c r="DE519" s="72"/>
      <c r="DF519" s="72"/>
      <c r="DG519" s="72"/>
      <c r="DH519" s="72"/>
      <c r="DI519" s="72"/>
      <c r="DJ519" s="72"/>
      <c r="DK519" s="72"/>
      <c r="DL519" s="72"/>
      <c r="DM519" s="72"/>
      <c r="DN519" s="72"/>
      <c r="DO519" s="72"/>
      <c r="DP519" s="72"/>
      <c r="DQ519" s="72"/>
      <c r="DR519" s="72"/>
      <c r="DS519" s="72"/>
      <c r="DT519" s="72"/>
      <c r="DU519" s="72"/>
      <c r="DV519" s="72"/>
      <c r="DW519" s="72"/>
      <c r="DX519" s="72"/>
      <c r="DY519" s="72"/>
      <c r="DZ519" s="72"/>
      <c r="EA519" s="72"/>
      <c r="EB519" s="72"/>
      <c r="EC519" s="72"/>
      <c r="ED519" s="72"/>
      <c r="EE519" s="72"/>
      <c r="EF519" s="72"/>
      <c r="EG519" s="72"/>
      <c r="EH519" s="72"/>
      <c r="EI519" s="72"/>
      <c r="EJ519" s="72"/>
      <c r="EK519" s="72"/>
      <c r="EL519" s="72"/>
      <c r="EM519" s="72"/>
      <c r="EN519" s="72"/>
      <c r="EO519" s="72"/>
      <c r="EP519" s="72"/>
      <c r="EQ519" s="72"/>
      <c r="ER519" s="72"/>
      <c r="ES519" s="72"/>
      <c r="ET519" s="72"/>
      <c r="EU519" s="72"/>
      <c r="EV519" s="72"/>
      <c r="EW519" s="72"/>
      <c r="EX519" s="72"/>
      <c r="EY519" s="72"/>
      <c r="EZ519" s="72"/>
      <c r="FA519" s="72"/>
      <c r="FB519" s="72"/>
      <c r="FC519" s="72"/>
      <c r="FD519" s="72"/>
      <c r="FE519" s="72"/>
      <c r="FF519" s="72"/>
      <c r="FG519" s="72"/>
      <c r="FH519" s="72"/>
      <c r="FI519" s="72"/>
      <c r="FJ519" s="72"/>
      <c r="FK519" s="72"/>
      <c r="FL519" s="72"/>
      <c r="FM519" s="72"/>
      <c r="FN519" s="72"/>
      <c r="FO519" s="72"/>
      <c r="FP519" s="72"/>
      <c r="FQ519" s="72"/>
      <c r="FR519" s="72"/>
      <c r="FS519" s="72"/>
      <c r="FT519" s="73"/>
    </row>
    <row r="520" spans="2:176" ht="15.75" customHeight="1" x14ac:dyDescent="0.25">
      <c r="B520" s="415"/>
      <c r="C520" s="420"/>
      <c r="D520" s="421"/>
      <c r="E520" s="421"/>
      <c r="F520" s="421"/>
      <c r="G520" s="421"/>
      <c r="H520" s="422"/>
      <c r="I520" s="68" t="s">
        <v>288</v>
      </c>
      <c r="J520" s="69"/>
      <c r="K520" s="69"/>
      <c r="L520" s="69"/>
      <c r="M520" s="69"/>
      <c r="N520" s="69"/>
      <c r="O520" s="69"/>
      <c r="P520" s="69"/>
      <c r="Q520" s="69"/>
      <c r="R520" s="70"/>
      <c r="S520" s="71"/>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c r="CT520" s="72"/>
      <c r="CU520" s="72"/>
      <c r="CV520" s="72"/>
      <c r="CW520" s="72"/>
      <c r="CX520" s="72"/>
      <c r="CY520" s="72"/>
      <c r="CZ520" s="72"/>
      <c r="DA520" s="72"/>
      <c r="DB520" s="72"/>
      <c r="DC520" s="72"/>
      <c r="DD520" s="72"/>
      <c r="DE520" s="72"/>
      <c r="DF520" s="72"/>
      <c r="DG520" s="72"/>
      <c r="DH520" s="72"/>
      <c r="DI520" s="72"/>
      <c r="DJ520" s="72"/>
      <c r="DK520" s="72"/>
      <c r="DL520" s="72"/>
      <c r="DM520" s="72"/>
      <c r="DN520" s="72"/>
      <c r="DO520" s="72"/>
      <c r="DP520" s="72"/>
      <c r="DQ520" s="72"/>
      <c r="DR520" s="72"/>
      <c r="DS520" s="72"/>
      <c r="DT520" s="72"/>
      <c r="DU520" s="72"/>
      <c r="DV520" s="72"/>
      <c r="DW520" s="72"/>
      <c r="DX520" s="72"/>
      <c r="DY520" s="72"/>
      <c r="DZ520" s="72"/>
      <c r="EA520" s="72"/>
      <c r="EB520" s="72"/>
      <c r="EC520" s="72"/>
      <c r="ED520" s="72"/>
      <c r="EE520" s="72"/>
      <c r="EF520" s="72"/>
      <c r="EG520" s="72"/>
      <c r="EH520" s="72"/>
      <c r="EI520" s="72"/>
      <c r="EJ520" s="72"/>
      <c r="EK520" s="72"/>
      <c r="EL520" s="72"/>
      <c r="EM520" s="72"/>
      <c r="EN520" s="72"/>
      <c r="EO520" s="72"/>
      <c r="EP520" s="72"/>
      <c r="EQ520" s="72"/>
      <c r="ER520" s="72"/>
      <c r="ES520" s="72"/>
      <c r="ET520" s="72"/>
      <c r="EU520" s="72"/>
      <c r="EV520" s="72"/>
      <c r="EW520" s="72"/>
      <c r="EX520" s="72"/>
      <c r="EY520" s="72"/>
      <c r="EZ520" s="72"/>
      <c r="FA520" s="72"/>
      <c r="FB520" s="72"/>
      <c r="FC520" s="72"/>
      <c r="FD520" s="72"/>
      <c r="FE520" s="72"/>
      <c r="FF520" s="72"/>
      <c r="FG520" s="72"/>
      <c r="FH520" s="72"/>
      <c r="FI520" s="72"/>
      <c r="FJ520" s="72"/>
      <c r="FK520" s="72"/>
      <c r="FL520" s="72"/>
      <c r="FM520" s="72"/>
      <c r="FN520" s="72"/>
      <c r="FO520" s="72"/>
      <c r="FP520" s="72"/>
      <c r="FQ520" s="72"/>
      <c r="FR520" s="72"/>
      <c r="FS520" s="72"/>
      <c r="FT520" s="73"/>
    </row>
    <row r="521" spans="2:176" ht="15.75" customHeight="1" thickBot="1" x14ac:dyDescent="0.3">
      <c r="B521" s="416"/>
      <c r="C521" s="423"/>
      <c r="D521" s="424"/>
      <c r="E521" s="424"/>
      <c r="F521" s="424"/>
      <c r="G521" s="424"/>
      <c r="H521" s="425"/>
      <c r="I521" s="74" t="s">
        <v>289</v>
      </c>
      <c r="J521" s="75"/>
      <c r="K521" s="75"/>
      <c r="L521" s="75"/>
      <c r="M521" s="75"/>
      <c r="N521" s="75"/>
      <c r="O521" s="75"/>
      <c r="P521" s="75"/>
      <c r="Q521" s="75"/>
      <c r="R521" s="76"/>
      <c r="S521" s="77"/>
      <c r="T521" s="78"/>
      <c r="U521" s="78"/>
      <c r="V521" s="78"/>
      <c r="W521" s="78"/>
      <c r="X521" s="78"/>
      <c r="Y521" s="78"/>
      <c r="Z521" s="78"/>
      <c r="AA521" s="78"/>
      <c r="AB521" s="78"/>
      <c r="AC521" s="78"/>
      <c r="AD521" s="78"/>
      <c r="AE521" s="78"/>
      <c r="AF521" s="78"/>
      <c r="AG521" s="78"/>
      <c r="AH521" s="78"/>
      <c r="AI521" s="78"/>
      <c r="AJ521" s="78"/>
      <c r="AK521" s="78"/>
      <c r="AL521" s="78"/>
      <c r="AM521" s="78"/>
      <c r="AN521" s="78"/>
      <c r="AO521" s="78"/>
      <c r="AP521" s="78"/>
      <c r="AQ521" s="78"/>
      <c r="AR521" s="78"/>
      <c r="AS521" s="78"/>
      <c r="AT521" s="78"/>
      <c r="AU521" s="78"/>
      <c r="AV521" s="78"/>
      <c r="AW521" s="78"/>
      <c r="AX521" s="78"/>
      <c r="AY521" s="78"/>
      <c r="AZ521" s="78"/>
      <c r="BA521" s="78"/>
      <c r="BB521" s="78"/>
      <c r="BC521" s="78"/>
      <c r="BD521" s="78"/>
      <c r="BE521" s="78"/>
      <c r="BF521" s="78"/>
      <c r="BG521" s="78"/>
      <c r="BH521" s="78"/>
      <c r="BI521" s="78"/>
      <c r="BJ521" s="78"/>
      <c r="BK521" s="78"/>
      <c r="BL521" s="78"/>
      <c r="BM521" s="78"/>
      <c r="BN521" s="78"/>
      <c r="BO521" s="78"/>
      <c r="BP521" s="78"/>
      <c r="BQ521" s="78"/>
      <c r="BR521" s="78"/>
      <c r="BS521" s="78"/>
      <c r="BT521" s="78"/>
      <c r="BU521" s="78"/>
      <c r="BV521" s="78"/>
      <c r="BW521" s="78"/>
      <c r="BX521" s="78"/>
      <c r="BY521" s="78"/>
      <c r="BZ521" s="78"/>
      <c r="CA521" s="78"/>
      <c r="CB521" s="78"/>
      <c r="CC521" s="78"/>
      <c r="CD521" s="78"/>
      <c r="CE521" s="78"/>
      <c r="CF521" s="78"/>
      <c r="CG521" s="78"/>
      <c r="CH521" s="78"/>
      <c r="CI521" s="78"/>
      <c r="CJ521" s="78"/>
      <c r="CK521" s="78"/>
      <c r="CL521" s="78"/>
      <c r="CM521" s="78"/>
      <c r="CN521" s="78"/>
      <c r="CO521" s="78"/>
      <c r="CP521" s="78"/>
      <c r="CQ521" s="78"/>
      <c r="CR521" s="78"/>
      <c r="CS521" s="78"/>
      <c r="CT521" s="78"/>
      <c r="CU521" s="78"/>
      <c r="CV521" s="78"/>
      <c r="CW521" s="78"/>
      <c r="CX521" s="78"/>
      <c r="CY521" s="78"/>
      <c r="CZ521" s="78"/>
      <c r="DA521" s="78"/>
      <c r="DB521" s="78"/>
      <c r="DC521" s="78"/>
      <c r="DD521" s="78"/>
      <c r="DE521" s="78"/>
      <c r="DF521" s="78"/>
      <c r="DG521" s="78"/>
      <c r="DH521" s="78"/>
      <c r="DI521" s="78"/>
      <c r="DJ521" s="78"/>
      <c r="DK521" s="78"/>
      <c r="DL521" s="78"/>
      <c r="DM521" s="78"/>
      <c r="DN521" s="78"/>
      <c r="DO521" s="78"/>
      <c r="DP521" s="78"/>
      <c r="DQ521" s="78"/>
      <c r="DR521" s="78"/>
      <c r="DS521" s="78"/>
      <c r="DT521" s="78"/>
      <c r="DU521" s="78"/>
      <c r="DV521" s="78"/>
      <c r="DW521" s="78"/>
      <c r="DX521" s="78"/>
      <c r="DY521" s="78"/>
      <c r="DZ521" s="78"/>
      <c r="EA521" s="78"/>
      <c r="EB521" s="78"/>
      <c r="EC521" s="78"/>
      <c r="ED521" s="78"/>
      <c r="EE521" s="78"/>
      <c r="EF521" s="78"/>
      <c r="EG521" s="78"/>
      <c r="EH521" s="78"/>
      <c r="EI521" s="78"/>
      <c r="EJ521" s="78"/>
      <c r="EK521" s="78"/>
      <c r="EL521" s="78"/>
      <c r="EM521" s="78"/>
      <c r="EN521" s="78"/>
      <c r="EO521" s="78"/>
      <c r="EP521" s="78"/>
      <c r="EQ521" s="78"/>
      <c r="ER521" s="78"/>
      <c r="ES521" s="78"/>
      <c r="ET521" s="78"/>
      <c r="EU521" s="78"/>
      <c r="EV521" s="78"/>
      <c r="EW521" s="78"/>
      <c r="EX521" s="78"/>
      <c r="EY521" s="78"/>
      <c r="EZ521" s="78"/>
      <c r="FA521" s="78"/>
      <c r="FB521" s="78"/>
      <c r="FC521" s="78"/>
      <c r="FD521" s="78"/>
      <c r="FE521" s="78"/>
      <c r="FF521" s="78"/>
      <c r="FG521" s="78"/>
      <c r="FH521" s="78"/>
      <c r="FI521" s="78"/>
      <c r="FJ521" s="78"/>
      <c r="FK521" s="78"/>
      <c r="FL521" s="78"/>
      <c r="FM521" s="78"/>
      <c r="FN521" s="78"/>
      <c r="FO521" s="78"/>
      <c r="FP521" s="78"/>
      <c r="FQ521" s="78"/>
      <c r="FR521" s="78"/>
      <c r="FS521" s="78"/>
      <c r="FT521" s="79"/>
    </row>
    <row r="522" spans="2:176" ht="15.75" customHeight="1" x14ac:dyDescent="0.25">
      <c r="B522" s="414" t="s">
        <v>1539</v>
      </c>
      <c r="C522" s="417"/>
      <c r="D522" s="418"/>
      <c r="E522" s="418"/>
      <c r="F522" s="418"/>
      <c r="G522" s="418"/>
      <c r="H522" s="419"/>
      <c r="I522" s="62" t="s">
        <v>285</v>
      </c>
      <c r="J522" s="63"/>
      <c r="K522" s="63"/>
      <c r="L522" s="63"/>
      <c r="M522" s="63"/>
      <c r="N522" s="63"/>
      <c r="O522" s="63"/>
      <c r="P522" s="63"/>
      <c r="Q522" s="63"/>
      <c r="R522" s="64"/>
      <c r="S522" s="65"/>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66"/>
      <c r="EE522" s="66"/>
      <c r="EF522" s="66"/>
      <c r="EG522" s="66"/>
      <c r="EH522" s="66"/>
      <c r="EI522" s="66"/>
      <c r="EJ522" s="66"/>
      <c r="EK522" s="66"/>
      <c r="EL522" s="66"/>
      <c r="EM522" s="66"/>
      <c r="EN522" s="66"/>
      <c r="EO522" s="66"/>
      <c r="EP522" s="66"/>
      <c r="EQ522" s="66"/>
      <c r="ER522" s="66"/>
      <c r="ES522" s="66"/>
      <c r="ET522" s="66"/>
      <c r="EU522" s="66"/>
      <c r="EV522" s="66"/>
      <c r="EW522" s="66"/>
      <c r="EX522" s="66"/>
      <c r="EY522" s="66"/>
      <c r="EZ522" s="66"/>
      <c r="FA522" s="66"/>
      <c r="FB522" s="66"/>
      <c r="FC522" s="66"/>
      <c r="FD522" s="66"/>
      <c r="FE522" s="66"/>
      <c r="FF522" s="66"/>
      <c r="FG522" s="66"/>
      <c r="FH522" s="66"/>
      <c r="FI522" s="66"/>
      <c r="FJ522" s="66"/>
      <c r="FK522" s="66"/>
      <c r="FL522" s="66"/>
      <c r="FM522" s="66"/>
      <c r="FN522" s="66"/>
      <c r="FO522" s="66"/>
      <c r="FP522" s="66"/>
      <c r="FQ522" s="66"/>
      <c r="FR522" s="66"/>
      <c r="FS522" s="66"/>
      <c r="FT522" s="67"/>
    </row>
    <row r="523" spans="2:176" ht="15.75" customHeight="1" x14ac:dyDescent="0.25">
      <c r="B523" s="415"/>
      <c r="C523" s="420"/>
      <c r="D523" s="421"/>
      <c r="E523" s="421"/>
      <c r="F523" s="421"/>
      <c r="G523" s="421"/>
      <c r="H523" s="422"/>
      <c r="I523" s="68" t="s">
        <v>287</v>
      </c>
      <c r="J523" s="69"/>
      <c r="K523" s="69"/>
      <c r="L523" s="69"/>
      <c r="M523" s="69"/>
      <c r="N523" s="69"/>
      <c r="O523" s="69"/>
      <c r="P523" s="69"/>
      <c r="Q523" s="69"/>
      <c r="R523" s="70"/>
      <c r="S523" s="71"/>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c r="CT523" s="72"/>
      <c r="CU523" s="72"/>
      <c r="CV523" s="72"/>
      <c r="CW523" s="72"/>
      <c r="CX523" s="72"/>
      <c r="CY523" s="72"/>
      <c r="CZ523" s="72"/>
      <c r="DA523" s="72"/>
      <c r="DB523" s="72"/>
      <c r="DC523" s="72"/>
      <c r="DD523" s="72"/>
      <c r="DE523" s="72"/>
      <c r="DF523" s="72"/>
      <c r="DG523" s="72"/>
      <c r="DH523" s="72"/>
      <c r="DI523" s="72"/>
      <c r="DJ523" s="72"/>
      <c r="DK523" s="72"/>
      <c r="DL523" s="72"/>
      <c r="DM523" s="72"/>
      <c r="DN523" s="72"/>
      <c r="DO523" s="72"/>
      <c r="DP523" s="72"/>
      <c r="DQ523" s="72"/>
      <c r="DR523" s="72"/>
      <c r="DS523" s="72"/>
      <c r="DT523" s="72"/>
      <c r="DU523" s="72"/>
      <c r="DV523" s="72"/>
      <c r="DW523" s="72"/>
      <c r="DX523" s="72"/>
      <c r="DY523" s="72"/>
      <c r="DZ523" s="72"/>
      <c r="EA523" s="72"/>
      <c r="EB523" s="72"/>
      <c r="EC523" s="72"/>
      <c r="ED523" s="72"/>
      <c r="EE523" s="72"/>
      <c r="EF523" s="72"/>
      <c r="EG523" s="72"/>
      <c r="EH523" s="72"/>
      <c r="EI523" s="72"/>
      <c r="EJ523" s="72"/>
      <c r="EK523" s="72"/>
      <c r="EL523" s="72"/>
      <c r="EM523" s="72"/>
      <c r="EN523" s="72"/>
      <c r="EO523" s="72"/>
      <c r="EP523" s="72"/>
      <c r="EQ523" s="72"/>
      <c r="ER523" s="72"/>
      <c r="ES523" s="72"/>
      <c r="ET523" s="72"/>
      <c r="EU523" s="72"/>
      <c r="EV523" s="72"/>
      <c r="EW523" s="72"/>
      <c r="EX523" s="72"/>
      <c r="EY523" s="72"/>
      <c r="EZ523" s="72"/>
      <c r="FA523" s="72"/>
      <c r="FB523" s="72"/>
      <c r="FC523" s="72"/>
      <c r="FD523" s="72"/>
      <c r="FE523" s="72"/>
      <c r="FF523" s="72"/>
      <c r="FG523" s="72"/>
      <c r="FH523" s="72"/>
      <c r="FI523" s="72"/>
      <c r="FJ523" s="72"/>
      <c r="FK523" s="72"/>
      <c r="FL523" s="72"/>
      <c r="FM523" s="72"/>
      <c r="FN523" s="72"/>
      <c r="FO523" s="72"/>
      <c r="FP523" s="72"/>
      <c r="FQ523" s="72"/>
      <c r="FR523" s="72"/>
      <c r="FS523" s="72"/>
      <c r="FT523" s="73"/>
    </row>
    <row r="524" spans="2:176" ht="15.75" customHeight="1" x14ac:dyDescent="0.25">
      <c r="B524" s="415"/>
      <c r="C524" s="420"/>
      <c r="D524" s="421"/>
      <c r="E524" s="421"/>
      <c r="F524" s="421"/>
      <c r="G524" s="421"/>
      <c r="H524" s="422"/>
      <c r="I524" s="68" t="s">
        <v>288</v>
      </c>
      <c r="J524" s="69"/>
      <c r="K524" s="69"/>
      <c r="L524" s="69"/>
      <c r="M524" s="69"/>
      <c r="N524" s="69"/>
      <c r="O524" s="69"/>
      <c r="P524" s="69"/>
      <c r="Q524" s="69"/>
      <c r="R524" s="70"/>
      <c r="S524" s="71"/>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c r="CT524" s="72"/>
      <c r="CU524" s="72"/>
      <c r="CV524" s="72"/>
      <c r="CW524" s="72"/>
      <c r="CX524" s="72"/>
      <c r="CY524" s="72"/>
      <c r="CZ524" s="72"/>
      <c r="DA524" s="72"/>
      <c r="DB524" s="72"/>
      <c r="DC524" s="72"/>
      <c r="DD524" s="72"/>
      <c r="DE524" s="72"/>
      <c r="DF524" s="72"/>
      <c r="DG524" s="72"/>
      <c r="DH524" s="72"/>
      <c r="DI524" s="72"/>
      <c r="DJ524" s="72"/>
      <c r="DK524" s="72"/>
      <c r="DL524" s="72"/>
      <c r="DM524" s="72"/>
      <c r="DN524" s="72"/>
      <c r="DO524" s="72"/>
      <c r="DP524" s="72"/>
      <c r="DQ524" s="72"/>
      <c r="DR524" s="72"/>
      <c r="DS524" s="72"/>
      <c r="DT524" s="72"/>
      <c r="DU524" s="72"/>
      <c r="DV524" s="72"/>
      <c r="DW524" s="72"/>
      <c r="DX524" s="72"/>
      <c r="DY524" s="72"/>
      <c r="DZ524" s="72"/>
      <c r="EA524" s="72"/>
      <c r="EB524" s="72"/>
      <c r="EC524" s="72"/>
      <c r="ED524" s="72"/>
      <c r="EE524" s="72"/>
      <c r="EF524" s="72"/>
      <c r="EG524" s="72"/>
      <c r="EH524" s="72"/>
      <c r="EI524" s="72"/>
      <c r="EJ524" s="72"/>
      <c r="EK524" s="72"/>
      <c r="EL524" s="72"/>
      <c r="EM524" s="72"/>
      <c r="EN524" s="72"/>
      <c r="EO524" s="72"/>
      <c r="EP524" s="72"/>
      <c r="EQ524" s="72"/>
      <c r="ER524" s="72"/>
      <c r="ES524" s="72"/>
      <c r="ET524" s="72"/>
      <c r="EU524" s="72"/>
      <c r="EV524" s="72"/>
      <c r="EW524" s="72"/>
      <c r="EX524" s="72"/>
      <c r="EY524" s="72"/>
      <c r="EZ524" s="72"/>
      <c r="FA524" s="72"/>
      <c r="FB524" s="72"/>
      <c r="FC524" s="72"/>
      <c r="FD524" s="72"/>
      <c r="FE524" s="72"/>
      <c r="FF524" s="72"/>
      <c r="FG524" s="72"/>
      <c r="FH524" s="72"/>
      <c r="FI524" s="72"/>
      <c r="FJ524" s="72"/>
      <c r="FK524" s="72"/>
      <c r="FL524" s="72"/>
      <c r="FM524" s="72"/>
      <c r="FN524" s="72"/>
      <c r="FO524" s="72"/>
      <c r="FP524" s="72"/>
      <c r="FQ524" s="72"/>
      <c r="FR524" s="72"/>
      <c r="FS524" s="72"/>
      <c r="FT524" s="73"/>
    </row>
    <row r="525" spans="2:176" ht="15.75" customHeight="1" thickBot="1" x14ac:dyDescent="0.3">
      <c r="B525" s="416"/>
      <c r="C525" s="423"/>
      <c r="D525" s="424"/>
      <c r="E525" s="424"/>
      <c r="F525" s="424"/>
      <c r="G525" s="424"/>
      <c r="H525" s="425"/>
      <c r="I525" s="74" t="s">
        <v>289</v>
      </c>
      <c r="J525" s="75"/>
      <c r="K525" s="75"/>
      <c r="L525" s="75"/>
      <c r="M525" s="75"/>
      <c r="N525" s="75"/>
      <c r="O525" s="75"/>
      <c r="P525" s="75"/>
      <c r="Q525" s="75"/>
      <c r="R525" s="76"/>
      <c r="S525" s="77"/>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78"/>
      <c r="AQ525" s="78"/>
      <c r="AR525" s="78"/>
      <c r="AS525" s="78"/>
      <c r="AT525" s="78"/>
      <c r="AU525" s="78"/>
      <c r="AV525" s="78"/>
      <c r="AW525" s="78"/>
      <c r="AX525" s="78"/>
      <c r="AY525" s="78"/>
      <c r="AZ525" s="78"/>
      <c r="BA525" s="78"/>
      <c r="BB525" s="78"/>
      <c r="BC525" s="78"/>
      <c r="BD525" s="78"/>
      <c r="BE525" s="78"/>
      <c r="BF525" s="78"/>
      <c r="BG525" s="78"/>
      <c r="BH525" s="78"/>
      <c r="BI525" s="78"/>
      <c r="BJ525" s="78"/>
      <c r="BK525" s="78"/>
      <c r="BL525" s="78"/>
      <c r="BM525" s="78"/>
      <c r="BN525" s="78"/>
      <c r="BO525" s="78"/>
      <c r="BP525" s="78"/>
      <c r="BQ525" s="78"/>
      <c r="BR525" s="78"/>
      <c r="BS525" s="78"/>
      <c r="BT525" s="78"/>
      <c r="BU525" s="78"/>
      <c r="BV525" s="78"/>
      <c r="BW525" s="78"/>
      <c r="BX525" s="78"/>
      <c r="BY525" s="78"/>
      <c r="BZ525" s="78"/>
      <c r="CA525" s="78"/>
      <c r="CB525" s="78"/>
      <c r="CC525" s="78"/>
      <c r="CD525" s="78"/>
      <c r="CE525" s="78"/>
      <c r="CF525" s="78"/>
      <c r="CG525" s="78"/>
      <c r="CH525" s="78"/>
      <c r="CI525" s="78"/>
      <c r="CJ525" s="78"/>
      <c r="CK525" s="78"/>
      <c r="CL525" s="78"/>
      <c r="CM525" s="78"/>
      <c r="CN525" s="78"/>
      <c r="CO525" s="78"/>
      <c r="CP525" s="78"/>
      <c r="CQ525" s="78"/>
      <c r="CR525" s="78"/>
      <c r="CS525" s="78"/>
      <c r="CT525" s="78"/>
      <c r="CU525" s="78"/>
      <c r="CV525" s="78"/>
      <c r="CW525" s="78"/>
      <c r="CX525" s="78"/>
      <c r="CY525" s="78"/>
      <c r="CZ525" s="78"/>
      <c r="DA525" s="78"/>
      <c r="DB525" s="78"/>
      <c r="DC525" s="78"/>
      <c r="DD525" s="78"/>
      <c r="DE525" s="78"/>
      <c r="DF525" s="78"/>
      <c r="DG525" s="78"/>
      <c r="DH525" s="78"/>
      <c r="DI525" s="78"/>
      <c r="DJ525" s="78"/>
      <c r="DK525" s="78"/>
      <c r="DL525" s="78"/>
      <c r="DM525" s="78"/>
      <c r="DN525" s="78"/>
      <c r="DO525" s="78"/>
      <c r="DP525" s="78"/>
      <c r="DQ525" s="78"/>
      <c r="DR525" s="78"/>
      <c r="DS525" s="78"/>
      <c r="DT525" s="78"/>
      <c r="DU525" s="78"/>
      <c r="DV525" s="78"/>
      <c r="DW525" s="78"/>
      <c r="DX525" s="78"/>
      <c r="DY525" s="78"/>
      <c r="DZ525" s="78"/>
      <c r="EA525" s="78"/>
      <c r="EB525" s="78"/>
      <c r="EC525" s="78"/>
      <c r="ED525" s="78"/>
      <c r="EE525" s="78"/>
      <c r="EF525" s="78"/>
      <c r="EG525" s="78"/>
      <c r="EH525" s="78"/>
      <c r="EI525" s="78"/>
      <c r="EJ525" s="78"/>
      <c r="EK525" s="78"/>
      <c r="EL525" s="78"/>
      <c r="EM525" s="78"/>
      <c r="EN525" s="78"/>
      <c r="EO525" s="78"/>
      <c r="EP525" s="78"/>
      <c r="EQ525" s="78"/>
      <c r="ER525" s="78"/>
      <c r="ES525" s="78"/>
      <c r="ET525" s="78"/>
      <c r="EU525" s="78"/>
      <c r="EV525" s="78"/>
      <c r="EW525" s="78"/>
      <c r="EX525" s="78"/>
      <c r="EY525" s="78"/>
      <c r="EZ525" s="78"/>
      <c r="FA525" s="78"/>
      <c r="FB525" s="78"/>
      <c r="FC525" s="78"/>
      <c r="FD525" s="78"/>
      <c r="FE525" s="78"/>
      <c r="FF525" s="78"/>
      <c r="FG525" s="78"/>
      <c r="FH525" s="78"/>
      <c r="FI525" s="78"/>
      <c r="FJ525" s="78"/>
      <c r="FK525" s="78"/>
      <c r="FL525" s="78"/>
      <c r="FM525" s="78"/>
      <c r="FN525" s="78"/>
      <c r="FO525" s="78"/>
      <c r="FP525" s="78"/>
      <c r="FQ525" s="78"/>
      <c r="FR525" s="78"/>
      <c r="FS525" s="78"/>
      <c r="FT525" s="79"/>
    </row>
    <row r="526" spans="2:176" ht="15.75" customHeight="1" x14ac:dyDescent="0.25">
      <c r="B526" s="414" t="s">
        <v>1540</v>
      </c>
      <c r="C526" s="417"/>
      <c r="D526" s="418"/>
      <c r="E526" s="418"/>
      <c r="F526" s="418"/>
      <c r="G526" s="418"/>
      <c r="H526" s="419"/>
      <c r="I526" s="62" t="s">
        <v>285</v>
      </c>
      <c r="J526" s="63"/>
      <c r="K526" s="63"/>
      <c r="L526" s="63"/>
      <c r="M526" s="63"/>
      <c r="N526" s="63"/>
      <c r="O526" s="63"/>
      <c r="P526" s="63"/>
      <c r="Q526" s="63"/>
      <c r="R526" s="64"/>
      <c r="S526" s="65"/>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66"/>
      <c r="EE526" s="66"/>
      <c r="EF526" s="66"/>
      <c r="EG526" s="66"/>
      <c r="EH526" s="66"/>
      <c r="EI526" s="66"/>
      <c r="EJ526" s="66"/>
      <c r="EK526" s="66"/>
      <c r="EL526" s="66"/>
      <c r="EM526" s="66"/>
      <c r="EN526" s="66"/>
      <c r="EO526" s="66"/>
      <c r="EP526" s="66"/>
      <c r="EQ526" s="66"/>
      <c r="ER526" s="66"/>
      <c r="ES526" s="66"/>
      <c r="ET526" s="66"/>
      <c r="EU526" s="66"/>
      <c r="EV526" s="66"/>
      <c r="EW526" s="66"/>
      <c r="EX526" s="66"/>
      <c r="EY526" s="66"/>
      <c r="EZ526" s="66"/>
      <c r="FA526" s="66"/>
      <c r="FB526" s="66"/>
      <c r="FC526" s="66"/>
      <c r="FD526" s="66"/>
      <c r="FE526" s="66"/>
      <c r="FF526" s="66"/>
      <c r="FG526" s="66"/>
      <c r="FH526" s="66"/>
      <c r="FI526" s="66"/>
      <c r="FJ526" s="66"/>
      <c r="FK526" s="66"/>
      <c r="FL526" s="66"/>
      <c r="FM526" s="66"/>
      <c r="FN526" s="66"/>
      <c r="FO526" s="66"/>
      <c r="FP526" s="66"/>
      <c r="FQ526" s="66"/>
      <c r="FR526" s="66"/>
      <c r="FS526" s="66"/>
      <c r="FT526" s="67"/>
    </row>
    <row r="527" spans="2:176" ht="15.75" customHeight="1" x14ac:dyDescent="0.25">
      <c r="B527" s="415"/>
      <c r="C527" s="420"/>
      <c r="D527" s="421"/>
      <c r="E527" s="421"/>
      <c r="F527" s="421"/>
      <c r="G527" s="421"/>
      <c r="H527" s="422"/>
      <c r="I527" s="68" t="s">
        <v>287</v>
      </c>
      <c r="J527" s="69"/>
      <c r="K527" s="69"/>
      <c r="L527" s="69"/>
      <c r="M527" s="69"/>
      <c r="N527" s="69"/>
      <c r="O527" s="69"/>
      <c r="P527" s="69"/>
      <c r="Q527" s="69"/>
      <c r="R527" s="70"/>
      <c r="S527" s="71"/>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c r="CT527" s="72"/>
      <c r="CU527" s="72"/>
      <c r="CV527" s="72"/>
      <c r="CW527" s="72"/>
      <c r="CX527" s="72"/>
      <c r="CY527" s="72"/>
      <c r="CZ527" s="72"/>
      <c r="DA527" s="72"/>
      <c r="DB527" s="72"/>
      <c r="DC527" s="72"/>
      <c r="DD527" s="72"/>
      <c r="DE527" s="72"/>
      <c r="DF527" s="72"/>
      <c r="DG527" s="72"/>
      <c r="DH527" s="72"/>
      <c r="DI527" s="72"/>
      <c r="DJ527" s="72"/>
      <c r="DK527" s="72"/>
      <c r="DL527" s="72"/>
      <c r="DM527" s="72"/>
      <c r="DN527" s="72"/>
      <c r="DO527" s="72"/>
      <c r="DP527" s="72"/>
      <c r="DQ527" s="72"/>
      <c r="DR527" s="72"/>
      <c r="DS527" s="72"/>
      <c r="DT527" s="72"/>
      <c r="DU527" s="72"/>
      <c r="DV527" s="72"/>
      <c r="DW527" s="72"/>
      <c r="DX527" s="72"/>
      <c r="DY527" s="72"/>
      <c r="DZ527" s="72"/>
      <c r="EA527" s="72"/>
      <c r="EB527" s="72"/>
      <c r="EC527" s="72"/>
      <c r="ED527" s="72"/>
      <c r="EE527" s="72"/>
      <c r="EF527" s="72"/>
      <c r="EG527" s="72"/>
      <c r="EH527" s="72"/>
      <c r="EI527" s="72"/>
      <c r="EJ527" s="72"/>
      <c r="EK527" s="72"/>
      <c r="EL527" s="72"/>
      <c r="EM527" s="72"/>
      <c r="EN527" s="72"/>
      <c r="EO527" s="72"/>
      <c r="EP527" s="72"/>
      <c r="EQ527" s="72"/>
      <c r="ER527" s="72"/>
      <c r="ES527" s="72"/>
      <c r="ET527" s="72"/>
      <c r="EU527" s="72"/>
      <c r="EV527" s="72"/>
      <c r="EW527" s="72"/>
      <c r="EX527" s="72"/>
      <c r="EY527" s="72"/>
      <c r="EZ527" s="72"/>
      <c r="FA527" s="72"/>
      <c r="FB527" s="72"/>
      <c r="FC527" s="72"/>
      <c r="FD527" s="72"/>
      <c r="FE527" s="72"/>
      <c r="FF527" s="72"/>
      <c r="FG527" s="72"/>
      <c r="FH527" s="72"/>
      <c r="FI527" s="72"/>
      <c r="FJ527" s="72"/>
      <c r="FK527" s="72"/>
      <c r="FL527" s="72"/>
      <c r="FM527" s="72"/>
      <c r="FN527" s="72"/>
      <c r="FO527" s="72"/>
      <c r="FP527" s="72"/>
      <c r="FQ527" s="72"/>
      <c r="FR527" s="72"/>
      <c r="FS527" s="72"/>
      <c r="FT527" s="73"/>
    </row>
    <row r="528" spans="2:176" ht="15.75" customHeight="1" x14ac:dyDescent="0.25">
      <c r="B528" s="415"/>
      <c r="C528" s="420"/>
      <c r="D528" s="421"/>
      <c r="E528" s="421"/>
      <c r="F528" s="421"/>
      <c r="G528" s="421"/>
      <c r="H528" s="422"/>
      <c r="I528" s="68" t="s">
        <v>288</v>
      </c>
      <c r="J528" s="69"/>
      <c r="K528" s="69"/>
      <c r="L528" s="69"/>
      <c r="M528" s="69"/>
      <c r="N528" s="69"/>
      <c r="O528" s="69"/>
      <c r="P528" s="69"/>
      <c r="Q528" s="69"/>
      <c r="R528" s="70"/>
      <c r="S528" s="71"/>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c r="CT528" s="72"/>
      <c r="CU528" s="72"/>
      <c r="CV528" s="72"/>
      <c r="CW528" s="72"/>
      <c r="CX528" s="72"/>
      <c r="CY528" s="72"/>
      <c r="CZ528" s="72"/>
      <c r="DA528" s="72"/>
      <c r="DB528" s="72"/>
      <c r="DC528" s="72"/>
      <c r="DD528" s="72"/>
      <c r="DE528" s="72"/>
      <c r="DF528" s="72"/>
      <c r="DG528" s="72"/>
      <c r="DH528" s="72"/>
      <c r="DI528" s="72"/>
      <c r="DJ528" s="72"/>
      <c r="DK528" s="72"/>
      <c r="DL528" s="72"/>
      <c r="DM528" s="72"/>
      <c r="DN528" s="72"/>
      <c r="DO528" s="72"/>
      <c r="DP528" s="72"/>
      <c r="DQ528" s="72"/>
      <c r="DR528" s="72"/>
      <c r="DS528" s="72"/>
      <c r="DT528" s="72"/>
      <c r="DU528" s="72"/>
      <c r="DV528" s="72"/>
      <c r="DW528" s="72"/>
      <c r="DX528" s="72"/>
      <c r="DY528" s="72"/>
      <c r="DZ528" s="72"/>
      <c r="EA528" s="72"/>
      <c r="EB528" s="72"/>
      <c r="EC528" s="72"/>
      <c r="ED528" s="72"/>
      <c r="EE528" s="72"/>
      <c r="EF528" s="72"/>
      <c r="EG528" s="72"/>
      <c r="EH528" s="72"/>
      <c r="EI528" s="72"/>
      <c r="EJ528" s="72"/>
      <c r="EK528" s="72"/>
      <c r="EL528" s="72"/>
      <c r="EM528" s="72"/>
      <c r="EN528" s="72"/>
      <c r="EO528" s="72"/>
      <c r="EP528" s="72"/>
      <c r="EQ528" s="72"/>
      <c r="ER528" s="72"/>
      <c r="ES528" s="72"/>
      <c r="ET528" s="72"/>
      <c r="EU528" s="72"/>
      <c r="EV528" s="72"/>
      <c r="EW528" s="72"/>
      <c r="EX528" s="72"/>
      <c r="EY528" s="72"/>
      <c r="EZ528" s="72"/>
      <c r="FA528" s="72"/>
      <c r="FB528" s="72"/>
      <c r="FC528" s="72"/>
      <c r="FD528" s="72"/>
      <c r="FE528" s="72"/>
      <c r="FF528" s="72"/>
      <c r="FG528" s="72"/>
      <c r="FH528" s="72"/>
      <c r="FI528" s="72"/>
      <c r="FJ528" s="72"/>
      <c r="FK528" s="72"/>
      <c r="FL528" s="72"/>
      <c r="FM528" s="72"/>
      <c r="FN528" s="72"/>
      <c r="FO528" s="72"/>
      <c r="FP528" s="72"/>
      <c r="FQ528" s="72"/>
      <c r="FR528" s="72"/>
      <c r="FS528" s="72"/>
      <c r="FT528" s="73"/>
    </row>
    <row r="529" spans="2:176" ht="15.75" customHeight="1" thickBot="1" x14ac:dyDescent="0.3">
      <c r="B529" s="416"/>
      <c r="C529" s="423"/>
      <c r="D529" s="424"/>
      <c r="E529" s="424"/>
      <c r="F529" s="424"/>
      <c r="G529" s="424"/>
      <c r="H529" s="425"/>
      <c r="I529" s="74" t="s">
        <v>289</v>
      </c>
      <c r="J529" s="75"/>
      <c r="K529" s="75"/>
      <c r="L529" s="75"/>
      <c r="M529" s="75"/>
      <c r="N529" s="75"/>
      <c r="O529" s="75"/>
      <c r="P529" s="75"/>
      <c r="Q529" s="75"/>
      <c r="R529" s="76"/>
      <c r="S529" s="77"/>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78"/>
      <c r="AQ529" s="78"/>
      <c r="AR529" s="78"/>
      <c r="AS529" s="78"/>
      <c r="AT529" s="78"/>
      <c r="AU529" s="78"/>
      <c r="AV529" s="78"/>
      <c r="AW529" s="78"/>
      <c r="AX529" s="78"/>
      <c r="AY529" s="78"/>
      <c r="AZ529" s="78"/>
      <c r="BA529" s="78"/>
      <c r="BB529" s="78"/>
      <c r="BC529" s="78"/>
      <c r="BD529" s="78"/>
      <c r="BE529" s="78"/>
      <c r="BF529" s="78"/>
      <c r="BG529" s="78"/>
      <c r="BH529" s="78"/>
      <c r="BI529" s="78"/>
      <c r="BJ529" s="78"/>
      <c r="BK529" s="78"/>
      <c r="BL529" s="78"/>
      <c r="BM529" s="78"/>
      <c r="BN529" s="78"/>
      <c r="BO529" s="78"/>
      <c r="BP529" s="78"/>
      <c r="BQ529" s="78"/>
      <c r="BR529" s="78"/>
      <c r="BS529" s="78"/>
      <c r="BT529" s="78"/>
      <c r="BU529" s="78"/>
      <c r="BV529" s="78"/>
      <c r="BW529" s="78"/>
      <c r="BX529" s="78"/>
      <c r="BY529" s="78"/>
      <c r="BZ529" s="78"/>
      <c r="CA529" s="78"/>
      <c r="CB529" s="78"/>
      <c r="CC529" s="78"/>
      <c r="CD529" s="78"/>
      <c r="CE529" s="78"/>
      <c r="CF529" s="78"/>
      <c r="CG529" s="78"/>
      <c r="CH529" s="78"/>
      <c r="CI529" s="78"/>
      <c r="CJ529" s="78"/>
      <c r="CK529" s="78"/>
      <c r="CL529" s="78"/>
      <c r="CM529" s="78"/>
      <c r="CN529" s="78"/>
      <c r="CO529" s="78"/>
      <c r="CP529" s="78"/>
      <c r="CQ529" s="78"/>
      <c r="CR529" s="78"/>
      <c r="CS529" s="78"/>
      <c r="CT529" s="78"/>
      <c r="CU529" s="78"/>
      <c r="CV529" s="78"/>
      <c r="CW529" s="78"/>
      <c r="CX529" s="78"/>
      <c r="CY529" s="78"/>
      <c r="CZ529" s="78"/>
      <c r="DA529" s="78"/>
      <c r="DB529" s="78"/>
      <c r="DC529" s="78"/>
      <c r="DD529" s="78"/>
      <c r="DE529" s="78"/>
      <c r="DF529" s="78"/>
      <c r="DG529" s="78"/>
      <c r="DH529" s="78"/>
      <c r="DI529" s="78"/>
      <c r="DJ529" s="78"/>
      <c r="DK529" s="78"/>
      <c r="DL529" s="78"/>
      <c r="DM529" s="78"/>
      <c r="DN529" s="78"/>
      <c r="DO529" s="78"/>
      <c r="DP529" s="78"/>
      <c r="DQ529" s="78"/>
      <c r="DR529" s="78"/>
      <c r="DS529" s="78"/>
      <c r="DT529" s="78"/>
      <c r="DU529" s="78"/>
      <c r="DV529" s="78"/>
      <c r="DW529" s="78"/>
      <c r="DX529" s="78"/>
      <c r="DY529" s="78"/>
      <c r="DZ529" s="78"/>
      <c r="EA529" s="78"/>
      <c r="EB529" s="78"/>
      <c r="EC529" s="78"/>
      <c r="ED529" s="78"/>
      <c r="EE529" s="78"/>
      <c r="EF529" s="78"/>
      <c r="EG529" s="78"/>
      <c r="EH529" s="78"/>
      <c r="EI529" s="78"/>
      <c r="EJ529" s="78"/>
      <c r="EK529" s="78"/>
      <c r="EL529" s="78"/>
      <c r="EM529" s="78"/>
      <c r="EN529" s="78"/>
      <c r="EO529" s="78"/>
      <c r="EP529" s="78"/>
      <c r="EQ529" s="78"/>
      <c r="ER529" s="78"/>
      <c r="ES529" s="78"/>
      <c r="ET529" s="78"/>
      <c r="EU529" s="78"/>
      <c r="EV529" s="78"/>
      <c r="EW529" s="78"/>
      <c r="EX529" s="78"/>
      <c r="EY529" s="78"/>
      <c r="EZ529" s="78"/>
      <c r="FA529" s="78"/>
      <c r="FB529" s="78"/>
      <c r="FC529" s="78"/>
      <c r="FD529" s="78"/>
      <c r="FE529" s="78"/>
      <c r="FF529" s="78"/>
      <c r="FG529" s="78"/>
      <c r="FH529" s="78"/>
      <c r="FI529" s="78"/>
      <c r="FJ529" s="78"/>
      <c r="FK529" s="78"/>
      <c r="FL529" s="78"/>
      <c r="FM529" s="78"/>
      <c r="FN529" s="78"/>
      <c r="FO529" s="78"/>
      <c r="FP529" s="78"/>
      <c r="FQ529" s="78"/>
      <c r="FR529" s="78"/>
      <c r="FS529" s="78"/>
      <c r="FT529" s="79"/>
    </row>
    <row r="530" spans="2:176" ht="15.75" customHeight="1" x14ac:dyDescent="0.25">
      <c r="B530" s="414" t="s">
        <v>1541</v>
      </c>
      <c r="C530" s="417"/>
      <c r="D530" s="418"/>
      <c r="E530" s="418"/>
      <c r="F530" s="418"/>
      <c r="G530" s="418"/>
      <c r="H530" s="419"/>
      <c r="I530" s="62" t="s">
        <v>285</v>
      </c>
      <c r="J530" s="63"/>
      <c r="K530" s="63"/>
      <c r="L530" s="63"/>
      <c r="M530" s="63"/>
      <c r="N530" s="63"/>
      <c r="O530" s="63"/>
      <c r="P530" s="63"/>
      <c r="Q530" s="63"/>
      <c r="R530" s="64"/>
      <c r="S530" s="65"/>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66"/>
      <c r="EE530" s="66"/>
      <c r="EF530" s="66"/>
      <c r="EG530" s="66"/>
      <c r="EH530" s="66"/>
      <c r="EI530" s="66"/>
      <c r="EJ530" s="66"/>
      <c r="EK530" s="66"/>
      <c r="EL530" s="66"/>
      <c r="EM530" s="66"/>
      <c r="EN530" s="66"/>
      <c r="EO530" s="66"/>
      <c r="EP530" s="66"/>
      <c r="EQ530" s="66"/>
      <c r="ER530" s="66"/>
      <c r="ES530" s="66"/>
      <c r="ET530" s="66"/>
      <c r="EU530" s="66"/>
      <c r="EV530" s="66"/>
      <c r="EW530" s="66"/>
      <c r="EX530" s="66"/>
      <c r="EY530" s="66"/>
      <c r="EZ530" s="66"/>
      <c r="FA530" s="66"/>
      <c r="FB530" s="66"/>
      <c r="FC530" s="66"/>
      <c r="FD530" s="66"/>
      <c r="FE530" s="66"/>
      <c r="FF530" s="66"/>
      <c r="FG530" s="66"/>
      <c r="FH530" s="66"/>
      <c r="FI530" s="66"/>
      <c r="FJ530" s="66"/>
      <c r="FK530" s="66"/>
      <c r="FL530" s="66"/>
      <c r="FM530" s="66"/>
      <c r="FN530" s="66"/>
      <c r="FO530" s="66"/>
      <c r="FP530" s="66"/>
      <c r="FQ530" s="66"/>
      <c r="FR530" s="66"/>
      <c r="FS530" s="66"/>
      <c r="FT530" s="67"/>
    </row>
    <row r="531" spans="2:176" ht="15.75" customHeight="1" x14ac:dyDescent="0.25">
      <c r="B531" s="415"/>
      <c r="C531" s="420"/>
      <c r="D531" s="421"/>
      <c r="E531" s="421"/>
      <c r="F531" s="421"/>
      <c r="G531" s="421"/>
      <c r="H531" s="422"/>
      <c r="I531" s="68" t="s">
        <v>287</v>
      </c>
      <c r="J531" s="69"/>
      <c r="K531" s="69"/>
      <c r="L531" s="69"/>
      <c r="M531" s="69"/>
      <c r="N531" s="69"/>
      <c r="O531" s="69"/>
      <c r="P531" s="69"/>
      <c r="Q531" s="69"/>
      <c r="R531" s="70"/>
      <c r="S531" s="71"/>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c r="CT531" s="72"/>
      <c r="CU531" s="72"/>
      <c r="CV531" s="72"/>
      <c r="CW531" s="72"/>
      <c r="CX531" s="72"/>
      <c r="CY531" s="72"/>
      <c r="CZ531" s="72"/>
      <c r="DA531" s="72"/>
      <c r="DB531" s="72"/>
      <c r="DC531" s="72"/>
      <c r="DD531" s="72"/>
      <c r="DE531" s="72"/>
      <c r="DF531" s="72"/>
      <c r="DG531" s="72"/>
      <c r="DH531" s="72"/>
      <c r="DI531" s="72"/>
      <c r="DJ531" s="72"/>
      <c r="DK531" s="72"/>
      <c r="DL531" s="72"/>
      <c r="DM531" s="72"/>
      <c r="DN531" s="72"/>
      <c r="DO531" s="72"/>
      <c r="DP531" s="72"/>
      <c r="DQ531" s="72"/>
      <c r="DR531" s="72"/>
      <c r="DS531" s="72"/>
      <c r="DT531" s="72"/>
      <c r="DU531" s="72"/>
      <c r="DV531" s="72"/>
      <c r="DW531" s="72"/>
      <c r="DX531" s="72"/>
      <c r="DY531" s="72"/>
      <c r="DZ531" s="72"/>
      <c r="EA531" s="72"/>
      <c r="EB531" s="72"/>
      <c r="EC531" s="72"/>
      <c r="ED531" s="72"/>
      <c r="EE531" s="72"/>
      <c r="EF531" s="72"/>
      <c r="EG531" s="72"/>
      <c r="EH531" s="72"/>
      <c r="EI531" s="72"/>
      <c r="EJ531" s="72"/>
      <c r="EK531" s="72"/>
      <c r="EL531" s="72"/>
      <c r="EM531" s="72"/>
      <c r="EN531" s="72"/>
      <c r="EO531" s="72"/>
      <c r="EP531" s="72"/>
      <c r="EQ531" s="72"/>
      <c r="ER531" s="72"/>
      <c r="ES531" s="72"/>
      <c r="ET531" s="72"/>
      <c r="EU531" s="72"/>
      <c r="EV531" s="72"/>
      <c r="EW531" s="72"/>
      <c r="EX531" s="72"/>
      <c r="EY531" s="72"/>
      <c r="EZ531" s="72"/>
      <c r="FA531" s="72"/>
      <c r="FB531" s="72"/>
      <c r="FC531" s="72"/>
      <c r="FD531" s="72"/>
      <c r="FE531" s="72"/>
      <c r="FF531" s="72"/>
      <c r="FG531" s="72"/>
      <c r="FH531" s="72"/>
      <c r="FI531" s="72"/>
      <c r="FJ531" s="72"/>
      <c r="FK531" s="72"/>
      <c r="FL531" s="72"/>
      <c r="FM531" s="72"/>
      <c r="FN531" s="72"/>
      <c r="FO531" s="72"/>
      <c r="FP531" s="72"/>
      <c r="FQ531" s="72"/>
      <c r="FR531" s="72"/>
      <c r="FS531" s="72"/>
      <c r="FT531" s="73"/>
    </row>
    <row r="532" spans="2:176" ht="15.75" customHeight="1" x14ac:dyDescent="0.25">
      <c r="B532" s="415"/>
      <c r="C532" s="420"/>
      <c r="D532" s="421"/>
      <c r="E532" s="421"/>
      <c r="F532" s="421"/>
      <c r="G532" s="421"/>
      <c r="H532" s="422"/>
      <c r="I532" s="68" t="s">
        <v>288</v>
      </c>
      <c r="J532" s="69"/>
      <c r="K532" s="69"/>
      <c r="L532" s="69"/>
      <c r="M532" s="69"/>
      <c r="N532" s="69"/>
      <c r="O532" s="69"/>
      <c r="P532" s="69"/>
      <c r="Q532" s="69"/>
      <c r="R532" s="70"/>
      <c r="S532" s="71"/>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c r="CT532" s="72"/>
      <c r="CU532" s="72"/>
      <c r="CV532" s="72"/>
      <c r="CW532" s="72"/>
      <c r="CX532" s="72"/>
      <c r="CY532" s="72"/>
      <c r="CZ532" s="72"/>
      <c r="DA532" s="72"/>
      <c r="DB532" s="72"/>
      <c r="DC532" s="72"/>
      <c r="DD532" s="72"/>
      <c r="DE532" s="72"/>
      <c r="DF532" s="72"/>
      <c r="DG532" s="72"/>
      <c r="DH532" s="72"/>
      <c r="DI532" s="72"/>
      <c r="DJ532" s="72"/>
      <c r="DK532" s="72"/>
      <c r="DL532" s="72"/>
      <c r="DM532" s="72"/>
      <c r="DN532" s="72"/>
      <c r="DO532" s="72"/>
      <c r="DP532" s="72"/>
      <c r="DQ532" s="72"/>
      <c r="DR532" s="72"/>
      <c r="DS532" s="72"/>
      <c r="DT532" s="72"/>
      <c r="DU532" s="72"/>
      <c r="DV532" s="72"/>
      <c r="DW532" s="72"/>
      <c r="DX532" s="72"/>
      <c r="DY532" s="72"/>
      <c r="DZ532" s="72"/>
      <c r="EA532" s="72"/>
      <c r="EB532" s="72"/>
      <c r="EC532" s="72"/>
      <c r="ED532" s="72"/>
      <c r="EE532" s="72"/>
      <c r="EF532" s="72"/>
      <c r="EG532" s="72"/>
      <c r="EH532" s="72"/>
      <c r="EI532" s="72"/>
      <c r="EJ532" s="72"/>
      <c r="EK532" s="72"/>
      <c r="EL532" s="72"/>
      <c r="EM532" s="72"/>
      <c r="EN532" s="72"/>
      <c r="EO532" s="72"/>
      <c r="EP532" s="72"/>
      <c r="EQ532" s="72"/>
      <c r="ER532" s="72"/>
      <c r="ES532" s="72"/>
      <c r="ET532" s="72"/>
      <c r="EU532" s="72"/>
      <c r="EV532" s="72"/>
      <c r="EW532" s="72"/>
      <c r="EX532" s="72"/>
      <c r="EY532" s="72"/>
      <c r="EZ532" s="72"/>
      <c r="FA532" s="72"/>
      <c r="FB532" s="72"/>
      <c r="FC532" s="72"/>
      <c r="FD532" s="72"/>
      <c r="FE532" s="72"/>
      <c r="FF532" s="72"/>
      <c r="FG532" s="72"/>
      <c r="FH532" s="72"/>
      <c r="FI532" s="72"/>
      <c r="FJ532" s="72"/>
      <c r="FK532" s="72"/>
      <c r="FL532" s="72"/>
      <c r="FM532" s="72"/>
      <c r="FN532" s="72"/>
      <c r="FO532" s="72"/>
      <c r="FP532" s="72"/>
      <c r="FQ532" s="72"/>
      <c r="FR532" s="72"/>
      <c r="FS532" s="72"/>
      <c r="FT532" s="73"/>
    </row>
    <row r="533" spans="2:176" ht="15.75" customHeight="1" thickBot="1" x14ac:dyDescent="0.3">
      <c r="B533" s="416"/>
      <c r="C533" s="423"/>
      <c r="D533" s="424"/>
      <c r="E533" s="424"/>
      <c r="F533" s="424"/>
      <c r="G533" s="424"/>
      <c r="H533" s="425"/>
      <c r="I533" s="74" t="s">
        <v>289</v>
      </c>
      <c r="J533" s="75"/>
      <c r="K533" s="75"/>
      <c r="L533" s="75"/>
      <c r="M533" s="75"/>
      <c r="N533" s="75"/>
      <c r="O533" s="75"/>
      <c r="P533" s="75"/>
      <c r="Q533" s="75"/>
      <c r="R533" s="76"/>
      <c r="S533" s="77"/>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78"/>
      <c r="AQ533" s="78"/>
      <c r="AR533" s="78"/>
      <c r="AS533" s="78"/>
      <c r="AT533" s="78"/>
      <c r="AU533" s="78"/>
      <c r="AV533" s="78"/>
      <c r="AW533" s="78"/>
      <c r="AX533" s="78"/>
      <c r="AY533" s="78"/>
      <c r="AZ533" s="78"/>
      <c r="BA533" s="78"/>
      <c r="BB533" s="78"/>
      <c r="BC533" s="78"/>
      <c r="BD533" s="78"/>
      <c r="BE533" s="78"/>
      <c r="BF533" s="78"/>
      <c r="BG533" s="78"/>
      <c r="BH533" s="78"/>
      <c r="BI533" s="78"/>
      <c r="BJ533" s="78"/>
      <c r="BK533" s="78"/>
      <c r="BL533" s="78"/>
      <c r="BM533" s="78"/>
      <c r="BN533" s="78"/>
      <c r="BO533" s="78"/>
      <c r="BP533" s="78"/>
      <c r="BQ533" s="78"/>
      <c r="BR533" s="78"/>
      <c r="BS533" s="78"/>
      <c r="BT533" s="78"/>
      <c r="BU533" s="78"/>
      <c r="BV533" s="78"/>
      <c r="BW533" s="78"/>
      <c r="BX533" s="78"/>
      <c r="BY533" s="78"/>
      <c r="BZ533" s="78"/>
      <c r="CA533" s="78"/>
      <c r="CB533" s="78"/>
      <c r="CC533" s="78"/>
      <c r="CD533" s="78"/>
      <c r="CE533" s="78"/>
      <c r="CF533" s="78"/>
      <c r="CG533" s="78"/>
      <c r="CH533" s="78"/>
      <c r="CI533" s="78"/>
      <c r="CJ533" s="78"/>
      <c r="CK533" s="78"/>
      <c r="CL533" s="78"/>
      <c r="CM533" s="78"/>
      <c r="CN533" s="78"/>
      <c r="CO533" s="78"/>
      <c r="CP533" s="78"/>
      <c r="CQ533" s="78"/>
      <c r="CR533" s="78"/>
      <c r="CS533" s="78"/>
      <c r="CT533" s="78"/>
      <c r="CU533" s="78"/>
      <c r="CV533" s="78"/>
      <c r="CW533" s="78"/>
      <c r="CX533" s="78"/>
      <c r="CY533" s="78"/>
      <c r="CZ533" s="78"/>
      <c r="DA533" s="78"/>
      <c r="DB533" s="78"/>
      <c r="DC533" s="78"/>
      <c r="DD533" s="78"/>
      <c r="DE533" s="78"/>
      <c r="DF533" s="78"/>
      <c r="DG533" s="78"/>
      <c r="DH533" s="78"/>
      <c r="DI533" s="78"/>
      <c r="DJ533" s="78"/>
      <c r="DK533" s="78"/>
      <c r="DL533" s="78"/>
      <c r="DM533" s="78"/>
      <c r="DN533" s="78"/>
      <c r="DO533" s="78"/>
      <c r="DP533" s="78"/>
      <c r="DQ533" s="78"/>
      <c r="DR533" s="78"/>
      <c r="DS533" s="78"/>
      <c r="DT533" s="78"/>
      <c r="DU533" s="78"/>
      <c r="DV533" s="78"/>
      <c r="DW533" s="78"/>
      <c r="DX533" s="78"/>
      <c r="DY533" s="78"/>
      <c r="DZ533" s="78"/>
      <c r="EA533" s="78"/>
      <c r="EB533" s="78"/>
      <c r="EC533" s="78"/>
      <c r="ED533" s="78"/>
      <c r="EE533" s="78"/>
      <c r="EF533" s="78"/>
      <c r="EG533" s="78"/>
      <c r="EH533" s="78"/>
      <c r="EI533" s="78"/>
      <c r="EJ533" s="78"/>
      <c r="EK533" s="78"/>
      <c r="EL533" s="78"/>
      <c r="EM533" s="78"/>
      <c r="EN533" s="78"/>
      <c r="EO533" s="78"/>
      <c r="EP533" s="78"/>
      <c r="EQ533" s="78"/>
      <c r="ER533" s="78"/>
      <c r="ES533" s="78"/>
      <c r="ET533" s="78"/>
      <c r="EU533" s="78"/>
      <c r="EV533" s="78"/>
      <c r="EW533" s="78"/>
      <c r="EX533" s="78"/>
      <c r="EY533" s="78"/>
      <c r="EZ533" s="78"/>
      <c r="FA533" s="78"/>
      <c r="FB533" s="78"/>
      <c r="FC533" s="78"/>
      <c r="FD533" s="78"/>
      <c r="FE533" s="78"/>
      <c r="FF533" s="78"/>
      <c r="FG533" s="78"/>
      <c r="FH533" s="78"/>
      <c r="FI533" s="78"/>
      <c r="FJ533" s="78"/>
      <c r="FK533" s="78"/>
      <c r="FL533" s="78"/>
      <c r="FM533" s="78"/>
      <c r="FN533" s="78"/>
      <c r="FO533" s="78"/>
      <c r="FP533" s="78"/>
      <c r="FQ533" s="78"/>
      <c r="FR533" s="78"/>
      <c r="FS533" s="78"/>
      <c r="FT533" s="79"/>
    </row>
    <row r="534" spans="2:176" ht="15.75" customHeight="1" x14ac:dyDescent="0.25">
      <c r="B534" s="414" t="s">
        <v>1542</v>
      </c>
      <c r="C534" s="417"/>
      <c r="D534" s="418"/>
      <c r="E534" s="418"/>
      <c r="F534" s="418"/>
      <c r="G534" s="418"/>
      <c r="H534" s="419"/>
      <c r="I534" s="62" t="s">
        <v>285</v>
      </c>
      <c r="J534" s="63"/>
      <c r="K534" s="63"/>
      <c r="L534" s="63"/>
      <c r="M534" s="63"/>
      <c r="N534" s="63"/>
      <c r="O534" s="63"/>
      <c r="P534" s="63"/>
      <c r="Q534" s="63"/>
      <c r="R534" s="64"/>
      <c r="S534" s="65"/>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66"/>
      <c r="EE534" s="66"/>
      <c r="EF534" s="66"/>
      <c r="EG534" s="66"/>
      <c r="EH534" s="66"/>
      <c r="EI534" s="66"/>
      <c r="EJ534" s="66"/>
      <c r="EK534" s="66"/>
      <c r="EL534" s="66"/>
      <c r="EM534" s="66"/>
      <c r="EN534" s="66"/>
      <c r="EO534" s="66"/>
      <c r="EP534" s="66"/>
      <c r="EQ534" s="66"/>
      <c r="ER534" s="66"/>
      <c r="ES534" s="66"/>
      <c r="ET534" s="66"/>
      <c r="EU534" s="66"/>
      <c r="EV534" s="66"/>
      <c r="EW534" s="66"/>
      <c r="EX534" s="66"/>
      <c r="EY534" s="66"/>
      <c r="EZ534" s="66"/>
      <c r="FA534" s="66"/>
      <c r="FB534" s="66"/>
      <c r="FC534" s="66"/>
      <c r="FD534" s="66"/>
      <c r="FE534" s="66"/>
      <c r="FF534" s="66"/>
      <c r="FG534" s="66"/>
      <c r="FH534" s="66"/>
      <c r="FI534" s="66"/>
      <c r="FJ534" s="66"/>
      <c r="FK534" s="66"/>
      <c r="FL534" s="66"/>
      <c r="FM534" s="66"/>
      <c r="FN534" s="66"/>
      <c r="FO534" s="66"/>
      <c r="FP534" s="66"/>
      <c r="FQ534" s="66"/>
      <c r="FR534" s="66"/>
      <c r="FS534" s="66"/>
      <c r="FT534" s="67"/>
    </row>
    <row r="535" spans="2:176" ht="15.75" customHeight="1" x14ac:dyDescent="0.25">
      <c r="B535" s="415"/>
      <c r="C535" s="420"/>
      <c r="D535" s="421"/>
      <c r="E535" s="421"/>
      <c r="F535" s="421"/>
      <c r="G535" s="421"/>
      <c r="H535" s="422"/>
      <c r="I535" s="68" t="s">
        <v>287</v>
      </c>
      <c r="J535" s="69"/>
      <c r="K535" s="69"/>
      <c r="L535" s="69"/>
      <c r="M535" s="69"/>
      <c r="N535" s="69"/>
      <c r="O535" s="69"/>
      <c r="P535" s="69"/>
      <c r="Q535" s="69"/>
      <c r="R535" s="70"/>
      <c r="S535" s="71"/>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c r="CT535" s="72"/>
      <c r="CU535" s="72"/>
      <c r="CV535" s="72"/>
      <c r="CW535" s="72"/>
      <c r="CX535" s="72"/>
      <c r="CY535" s="72"/>
      <c r="CZ535" s="72"/>
      <c r="DA535" s="72"/>
      <c r="DB535" s="72"/>
      <c r="DC535" s="72"/>
      <c r="DD535" s="72"/>
      <c r="DE535" s="72"/>
      <c r="DF535" s="72"/>
      <c r="DG535" s="72"/>
      <c r="DH535" s="72"/>
      <c r="DI535" s="72"/>
      <c r="DJ535" s="72"/>
      <c r="DK535" s="72"/>
      <c r="DL535" s="72"/>
      <c r="DM535" s="72"/>
      <c r="DN535" s="72"/>
      <c r="DO535" s="72"/>
      <c r="DP535" s="72"/>
      <c r="DQ535" s="72"/>
      <c r="DR535" s="72"/>
      <c r="DS535" s="72"/>
      <c r="DT535" s="72"/>
      <c r="DU535" s="72"/>
      <c r="DV535" s="72"/>
      <c r="DW535" s="72"/>
      <c r="DX535" s="72"/>
      <c r="DY535" s="72"/>
      <c r="DZ535" s="72"/>
      <c r="EA535" s="72"/>
      <c r="EB535" s="72"/>
      <c r="EC535" s="72"/>
      <c r="ED535" s="72"/>
      <c r="EE535" s="72"/>
      <c r="EF535" s="72"/>
      <c r="EG535" s="72"/>
      <c r="EH535" s="72"/>
      <c r="EI535" s="72"/>
      <c r="EJ535" s="72"/>
      <c r="EK535" s="72"/>
      <c r="EL535" s="72"/>
      <c r="EM535" s="72"/>
      <c r="EN535" s="72"/>
      <c r="EO535" s="72"/>
      <c r="EP535" s="72"/>
      <c r="EQ535" s="72"/>
      <c r="ER535" s="72"/>
      <c r="ES535" s="72"/>
      <c r="ET535" s="72"/>
      <c r="EU535" s="72"/>
      <c r="EV535" s="72"/>
      <c r="EW535" s="72"/>
      <c r="EX535" s="72"/>
      <c r="EY535" s="72"/>
      <c r="EZ535" s="72"/>
      <c r="FA535" s="72"/>
      <c r="FB535" s="72"/>
      <c r="FC535" s="72"/>
      <c r="FD535" s="72"/>
      <c r="FE535" s="72"/>
      <c r="FF535" s="72"/>
      <c r="FG535" s="72"/>
      <c r="FH535" s="72"/>
      <c r="FI535" s="72"/>
      <c r="FJ535" s="72"/>
      <c r="FK535" s="72"/>
      <c r="FL535" s="72"/>
      <c r="FM535" s="72"/>
      <c r="FN535" s="72"/>
      <c r="FO535" s="72"/>
      <c r="FP535" s="72"/>
      <c r="FQ535" s="72"/>
      <c r="FR535" s="72"/>
      <c r="FS535" s="72"/>
      <c r="FT535" s="73"/>
    </row>
    <row r="536" spans="2:176" ht="15.75" customHeight="1" x14ac:dyDescent="0.25">
      <c r="B536" s="415"/>
      <c r="C536" s="420"/>
      <c r="D536" s="421"/>
      <c r="E536" s="421"/>
      <c r="F536" s="421"/>
      <c r="G536" s="421"/>
      <c r="H536" s="422"/>
      <c r="I536" s="68" t="s">
        <v>288</v>
      </c>
      <c r="J536" s="69"/>
      <c r="K536" s="69"/>
      <c r="L536" s="69"/>
      <c r="M536" s="69"/>
      <c r="N536" s="69"/>
      <c r="O536" s="69"/>
      <c r="P536" s="69"/>
      <c r="Q536" s="69"/>
      <c r="R536" s="70"/>
      <c r="S536" s="71"/>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c r="CT536" s="72"/>
      <c r="CU536" s="72"/>
      <c r="CV536" s="72"/>
      <c r="CW536" s="72"/>
      <c r="CX536" s="72"/>
      <c r="CY536" s="72"/>
      <c r="CZ536" s="72"/>
      <c r="DA536" s="72"/>
      <c r="DB536" s="72"/>
      <c r="DC536" s="72"/>
      <c r="DD536" s="72"/>
      <c r="DE536" s="72"/>
      <c r="DF536" s="72"/>
      <c r="DG536" s="72"/>
      <c r="DH536" s="72"/>
      <c r="DI536" s="72"/>
      <c r="DJ536" s="72"/>
      <c r="DK536" s="72"/>
      <c r="DL536" s="72"/>
      <c r="DM536" s="72"/>
      <c r="DN536" s="72"/>
      <c r="DO536" s="72"/>
      <c r="DP536" s="72"/>
      <c r="DQ536" s="72"/>
      <c r="DR536" s="72"/>
      <c r="DS536" s="72"/>
      <c r="DT536" s="72"/>
      <c r="DU536" s="72"/>
      <c r="DV536" s="72"/>
      <c r="DW536" s="72"/>
      <c r="DX536" s="72"/>
      <c r="DY536" s="72"/>
      <c r="DZ536" s="72"/>
      <c r="EA536" s="72"/>
      <c r="EB536" s="72"/>
      <c r="EC536" s="72"/>
      <c r="ED536" s="72"/>
      <c r="EE536" s="72"/>
      <c r="EF536" s="72"/>
      <c r="EG536" s="72"/>
      <c r="EH536" s="72"/>
      <c r="EI536" s="72"/>
      <c r="EJ536" s="72"/>
      <c r="EK536" s="72"/>
      <c r="EL536" s="72"/>
      <c r="EM536" s="72"/>
      <c r="EN536" s="72"/>
      <c r="EO536" s="72"/>
      <c r="EP536" s="72"/>
      <c r="EQ536" s="72"/>
      <c r="ER536" s="72"/>
      <c r="ES536" s="72"/>
      <c r="ET536" s="72"/>
      <c r="EU536" s="72"/>
      <c r="EV536" s="72"/>
      <c r="EW536" s="72"/>
      <c r="EX536" s="72"/>
      <c r="EY536" s="72"/>
      <c r="EZ536" s="72"/>
      <c r="FA536" s="72"/>
      <c r="FB536" s="72"/>
      <c r="FC536" s="72"/>
      <c r="FD536" s="72"/>
      <c r="FE536" s="72"/>
      <c r="FF536" s="72"/>
      <c r="FG536" s="72"/>
      <c r="FH536" s="72"/>
      <c r="FI536" s="72"/>
      <c r="FJ536" s="72"/>
      <c r="FK536" s="72"/>
      <c r="FL536" s="72"/>
      <c r="FM536" s="72"/>
      <c r="FN536" s="72"/>
      <c r="FO536" s="72"/>
      <c r="FP536" s="72"/>
      <c r="FQ536" s="72"/>
      <c r="FR536" s="72"/>
      <c r="FS536" s="72"/>
      <c r="FT536" s="73"/>
    </row>
    <row r="537" spans="2:176" ht="15.75" customHeight="1" thickBot="1" x14ac:dyDescent="0.3">
      <c r="B537" s="416"/>
      <c r="C537" s="423"/>
      <c r="D537" s="424"/>
      <c r="E537" s="424"/>
      <c r="F537" s="424"/>
      <c r="G537" s="424"/>
      <c r="H537" s="425"/>
      <c r="I537" s="74" t="s">
        <v>289</v>
      </c>
      <c r="J537" s="75"/>
      <c r="K537" s="75"/>
      <c r="L537" s="75"/>
      <c r="M537" s="75"/>
      <c r="N537" s="75"/>
      <c r="O537" s="75"/>
      <c r="P537" s="75"/>
      <c r="Q537" s="75"/>
      <c r="R537" s="76"/>
      <c r="S537" s="77"/>
      <c r="T537" s="78"/>
      <c r="U537" s="78"/>
      <c r="V537" s="78"/>
      <c r="W537" s="78"/>
      <c r="X537" s="78"/>
      <c r="Y537" s="78"/>
      <c r="Z537" s="78"/>
      <c r="AA537" s="78"/>
      <c r="AB537" s="78"/>
      <c r="AC537" s="78"/>
      <c r="AD537" s="78"/>
      <c r="AE537" s="78"/>
      <c r="AF537" s="78"/>
      <c r="AG537" s="78"/>
      <c r="AH537" s="78"/>
      <c r="AI537" s="78"/>
      <c r="AJ537" s="78"/>
      <c r="AK537" s="78"/>
      <c r="AL537" s="78"/>
      <c r="AM537" s="78"/>
      <c r="AN537" s="78"/>
      <c r="AO537" s="78"/>
      <c r="AP537" s="78"/>
      <c r="AQ537" s="78"/>
      <c r="AR537" s="78"/>
      <c r="AS537" s="78"/>
      <c r="AT537" s="78"/>
      <c r="AU537" s="78"/>
      <c r="AV537" s="78"/>
      <c r="AW537" s="78"/>
      <c r="AX537" s="78"/>
      <c r="AY537" s="78"/>
      <c r="AZ537" s="78"/>
      <c r="BA537" s="78"/>
      <c r="BB537" s="78"/>
      <c r="BC537" s="78"/>
      <c r="BD537" s="78"/>
      <c r="BE537" s="78"/>
      <c r="BF537" s="78"/>
      <c r="BG537" s="78"/>
      <c r="BH537" s="78"/>
      <c r="BI537" s="78"/>
      <c r="BJ537" s="78"/>
      <c r="BK537" s="78"/>
      <c r="BL537" s="78"/>
      <c r="BM537" s="78"/>
      <c r="BN537" s="78"/>
      <c r="BO537" s="78"/>
      <c r="BP537" s="78"/>
      <c r="BQ537" s="78"/>
      <c r="BR537" s="78"/>
      <c r="BS537" s="78"/>
      <c r="BT537" s="78"/>
      <c r="BU537" s="78"/>
      <c r="BV537" s="78"/>
      <c r="BW537" s="78"/>
      <c r="BX537" s="78"/>
      <c r="BY537" s="78"/>
      <c r="BZ537" s="78"/>
      <c r="CA537" s="78"/>
      <c r="CB537" s="78"/>
      <c r="CC537" s="78"/>
      <c r="CD537" s="78"/>
      <c r="CE537" s="78"/>
      <c r="CF537" s="78"/>
      <c r="CG537" s="78"/>
      <c r="CH537" s="78"/>
      <c r="CI537" s="78"/>
      <c r="CJ537" s="78"/>
      <c r="CK537" s="78"/>
      <c r="CL537" s="78"/>
      <c r="CM537" s="78"/>
      <c r="CN537" s="78"/>
      <c r="CO537" s="78"/>
      <c r="CP537" s="78"/>
      <c r="CQ537" s="78"/>
      <c r="CR537" s="78"/>
      <c r="CS537" s="78"/>
      <c r="CT537" s="78"/>
      <c r="CU537" s="78"/>
      <c r="CV537" s="78"/>
      <c r="CW537" s="78"/>
      <c r="CX537" s="78"/>
      <c r="CY537" s="78"/>
      <c r="CZ537" s="78"/>
      <c r="DA537" s="78"/>
      <c r="DB537" s="78"/>
      <c r="DC537" s="78"/>
      <c r="DD537" s="78"/>
      <c r="DE537" s="78"/>
      <c r="DF537" s="78"/>
      <c r="DG537" s="78"/>
      <c r="DH537" s="78"/>
      <c r="DI537" s="78"/>
      <c r="DJ537" s="78"/>
      <c r="DK537" s="78"/>
      <c r="DL537" s="78"/>
      <c r="DM537" s="78"/>
      <c r="DN537" s="78"/>
      <c r="DO537" s="78"/>
      <c r="DP537" s="78"/>
      <c r="DQ537" s="78"/>
      <c r="DR537" s="78"/>
      <c r="DS537" s="78"/>
      <c r="DT537" s="78"/>
      <c r="DU537" s="78"/>
      <c r="DV537" s="78"/>
      <c r="DW537" s="78"/>
      <c r="DX537" s="78"/>
      <c r="DY537" s="78"/>
      <c r="DZ537" s="78"/>
      <c r="EA537" s="78"/>
      <c r="EB537" s="78"/>
      <c r="EC537" s="78"/>
      <c r="ED537" s="78"/>
      <c r="EE537" s="78"/>
      <c r="EF537" s="78"/>
      <c r="EG537" s="78"/>
      <c r="EH537" s="78"/>
      <c r="EI537" s="78"/>
      <c r="EJ537" s="78"/>
      <c r="EK537" s="78"/>
      <c r="EL537" s="78"/>
      <c r="EM537" s="78"/>
      <c r="EN537" s="78"/>
      <c r="EO537" s="78"/>
      <c r="EP537" s="78"/>
      <c r="EQ537" s="78"/>
      <c r="ER537" s="78"/>
      <c r="ES537" s="78"/>
      <c r="ET537" s="78"/>
      <c r="EU537" s="78"/>
      <c r="EV537" s="78"/>
      <c r="EW537" s="78"/>
      <c r="EX537" s="78"/>
      <c r="EY537" s="78"/>
      <c r="EZ537" s="78"/>
      <c r="FA537" s="78"/>
      <c r="FB537" s="78"/>
      <c r="FC537" s="78"/>
      <c r="FD537" s="78"/>
      <c r="FE537" s="78"/>
      <c r="FF537" s="78"/>
      <c r="FG537" s="78"/>
      <c r="FH537" s="78"/>
      <c r="FI537" s="78"/>
      <c r="FJ537" s="78"/>
      <c r="FK537" s="78"/>
      <c r="FL537" s="78"/>
      <c r="FM537" s="78"/>
      <c r="FN537" s="78"/>
      <c r="FO537" s="78"/>
      <c r="FP537" s="78"/>
      <c r="FQ537" s="78"/>
      <c r="FR537" s="78"/>
      <c r="FS537" s="78"/>
      <c r="FT537" s="79"/>
    </row>
    <row r="538" spans="2:176" ht="15.75" customHeight="1" x14ac:dyDescent="0.25">
      <c r="B538" s="414" t="s">
        <v>1543</v>
      </c>
      <c r="C538" s="417"/>
      <c r="D538" s="418"/>
      <c r="E538" s="418"/>
      <c r="F538" s="418"/>
      <c r="G538" s="418"/>
      <c r="H538" s="419"/>
      <c r="I538" s="62" t="s">
        <v>285</v>
      </c>
      <c r="J538" s="63"/>
      <c r="K538" s="63"/>
      <c r="L538" s="63"/>
      <c r="M538" s="63"/>
      <c r="N538" s="63"/>
      <c r="O538" s="63"/>
      <c r="P538" s="63"/>
      <c r="Q538" s="63"/>
      <c r="R538" s="64"/>
      <c r="S538" s="65"/>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66"/>
      <c r="EE538" s="66"/>
      <c r="EF538" s="66"/>
      <c r="EG538" s="66"/>
      <c r="EH538" s="66"/>
      <c r="EI538" s="66"/>
      <c r="EJ538" s="66"/>
      <c r="EK538" s="66"/>
      <c r="EL538" s="66"/>
      <c r="EM538" s="66"/>
      <c r="EN538" s="66"/>
      <c r="EO538" s="66"/>
      <c r="EP538" s="66"/>
      <c r="EQ538" s="66"/>
      <c r="ER538" s="66"/>
      <c r="ES538" s="66"/>
      <c r="ET538" s="66"/>
      <c r="EU538" s="66"/>
      <c r="EV538" s="66"/>
      <c r="EW538" s="66"/>
      <c r="EX538" s="66"/>
      <c r="EY538" s="66"/>
      <c r="EZ538" s="66"/>
      <c r="FA538" s="66"/>
      <c r="FB538" s="66"/>
      <c r="FC538" s="66"/>
      <c r="FD538" s="66"/>
      <c r="FE538" s="66"/>
      <c r="FF538" s="66"/>
      <c r="FG538" s="66"/>
      <c r="FH538" s="66"/>
      <c r="FI538" s="66"/>
      <c r="FJ538" s="66"/>
      <c r="FK538" s="66"/>
      <c r="FL538" s="66"/>
      <c r="FM538" s="66"/>
      <c r="FN538" s="66"/>
      <c r="FO538" s="66"/>
      <c r="FP538" s="66"/>
      <c r="FQ538" s="66"/>
      <c r="FR538" s="66"/>
      <c r="FS538" s="66"/>
      <c r="FT538" s="67"/>
    </row>
    <row r="539" spans="2:176" ht="15.75" customHeight="1" x14ac:dyDescent="0.25">
      <c r="B539" s="415"/>
      <c r="C539" s="420"/>
      <c r="D539" s="421"/>
      <c r="E539" s="421"/>
      <c r="F539" s="421"/>
      <c r="G539" s="421"/>
      <c r="H539" s="422"/>
      <c r="I539" s="68" t="s">
        <v>287</v>
      </c>
      <c r="J539" s="69"/>
      <c r="K539" s="69"/>
      <c r="L539" s="69"/>
      <c r="M539" s="69"/>
      <c r="N539" s="69"/>
      <c r="O539" s="69"/>
      <c r="P539" s="69"/>
      <c r="Q539" s="69"/>
      <c r="R539" s="70"/>
      <c r="S539" s="71"/>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c r="CT539" s="72"/>
      <c r="CU539" s="72"/>
      <c r="CV539" s="72"/>
      <c r="CW539" s="72"/>
      <c r="CX539" s="72"/>
      <c r="CY539" s="72"/>
      <c r="CZ539" s="72"/>
      <c r="DA539" s="72"/>
      <c r="DB539" s="72"/>
      <c r="DC539" s="72"/>
      <c r="DD539" s="72"/>
      <c r="DE539" s="72"/>
      <c r="DF539" s="72"/>
      <c r="DG539" s="72"/>
      <c r="DH539" s="72"/>
      <c r="DI539" s="72"/>
      <c r="DJ539" s="72"/>
      <c r="DK539" s="72"/>
      <c r="DL539" s="72"/>
      <c r="DM539" s="72"/>
      <c r="DN539" s="72"/>
      <c r="DO539" s="72"/>
      <c r="DP539" s="72"/>
      <c r="DQ539" s="72"/>
      <c r="DR539" s="72"/>
      <c r="DS539" s="72"/>
      <c r="DT539" s="72"/>
      <c r="DU539" s="72"/>
      <c r="DV539" s="72"/>
      <c r="DW539" s="72"/>
      <c r="DX539" s="72"/>
      <c r="DY539" s="72"/>
      <c r="DZ539" s="72"/>
      <c r="EA539" s="72"/>
      <c r="EB539" s="72"/>
      <c r="EC539" s="72"/>
      <c r="ED539" s="72"/>
      <c r="EE539" s="72"/>
      <c r="EF539" s="72"/>
      <c r="EG539" s="72"/>
      <c r="EH539" s="72"/>
      <c r="EI539" s="72"/>
      <c r="EJ539" s="72"/>
      <c r="EK539" s="72"/>
      <c r="EL539" s="72"/>
      <c r="EM539" s="72"/>
      <c r="EN539" s="72"/>
      <c r="EO539" s="72"/>
      <c r="EP539" s="72"/>
      <c r="EQ539" s="72"/>
      <c r="ER539" s="72"/>
      <c r="ES539" s="72"/>
      <c r="ET539" s="72"/>
      <c r="EU539" s="72"/>
      <c r="EV539" s="72"/>
      <c r="EW539" s="72"/>
      <c r="EX539" s="72"/>
      <c r="EY539" s="72"/>
      <c r="EZ539" s="72"/>
      <c r="FA539" s="72"/>
      <c r="FB539" s="72"/>
      <c r="FC539" s="72"/>
      <c r="FD539" s="72"/>
      <c r="FE539" s="72"/>
      <c r="FF539" s="72"/>
      <c r="FG539" s="72"/>
      <c r="FH539" s="72"/>
      <c r="FI539" s="72"/>
      <c r="FJ539" s="72"/>
      <c r="FK539" s="72"/>
      <c r="FL539" s="72"/>
      <c r="FM539" s="72"/>
      <c r="FN539" s="72"/>
      <c r="FO539" s="72"/>
      <c r="FP539" s="72"/>
      <c r="FQ539" s="72"/>
      <c r="FR539" s="72"/>
      <c r="FS539" s="72"/>
      <c r="FT539" s="73"/>
    </row>
    <row r="540" spans="2:176" ht="15.75" customHeight="1" x14ac:dyDescent="0.25">
      <c r="B540" s="415"/>
      <c r="C540" s="420"/>
      <c r="D540" s="421"/>
      <c r="E540" s="421"/>
      <c r="F540" s="421"/>
      <c r="G540" s="421"/>
      <c r="H540" s="422"/>
      <c r="I540" s="68" t="s">
        <v>288</v>
      </c>
      <c r="J540" s="69"/>
      <c r="K540" s="69"/>
      <c r="L540" s="69"/>
      <c r="M540" s="69"/>
      <c r="N540" s="69"/>
      <c r="O540" s="69"/>
      <c r="P540" s="69"/>
      <c r="Q540" s="69"/>
      <c r="R540" s="70"/>
      <c r="S540" s="71"/>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c r="CT540" s="72"/>
      <c r="CU540" s="72"/>
      <c r="CV540" s="72"/>
      <c r="CW540" s="72"/>
      <c r="CX540" s="72"/>
      <c r="CY540" s="72"/>
      <c r="CZ540" s="72"/>
      <c r="DA540" s="72"/>
      <c r="DB540" s="72"/>
      <c r="DC540" s="72"/>
      <c r="DD540" s="72"/>
      <c r="DE540" s="72"/>
      <c r="DF540" s="72"/>
      <c r="DG540" s="72"/>
      <c r="DH540" s="72"/>
      <c r="DI540" s="72"/>
      <c r="DJ540" s="72"/>
      <c r="DK540" s="72"/>
      <c r="DL540" s="72"/>
      <c r="DM540" s="72"/>
      <c r="DN540" s="72"/>
      <c r="DO540" s="72"/>
      <c r="DP540" s="72"/>
      <c r="DQ540" s="72"/>
      <c r="DR540" s="72"/>
      <c r="DS540" s="72"/>
      <c r="DT540" s="72"/>
      <c r="DU540" s="72"/>
      <c r="DV540" s="72"/>
      <c r="DW540" s="72"/>
      <c r="DX540" s="72"/>
      <c r="DY540" s="72"/>
      <c r="DZ540" s="72"/>
      <c r="EA540" s="72"/>
      <c r="EB540" s="72"/>
      <c r="EC540" s="72"/>
      <c r="ED540" s="72"/>
      <c r="EE540" s="72"/>
      <c r="EF540" s="72"/>
      <c r="EG540" s="72"/>
      <c r="EH540" s="72"/>
      <c r="EI540" s="72"/>
      <c r="EJ540" s="72"/>
      <c r="EK540" s="72"/>
      <c r="EL540" s="72"/>
      <c r="EM540" s="72"/>
      <c r="EN540" s="72"/>
      <c r="EO540" s="72"/>
      <c r="EP540" s="72"/>
      <c r="EQ540" s="72"/>
      <c r="ER540" s="72"/>
      <c r="ES540" s="72"/>
      <c r="ET540" s="72"/>
      <c r="EU540" s="72"/>
      <c r="EV540" s="72"/>
      <c r="EW540" s="72"/>
      <c r="EX540" s="72"/>
      <c r="EY540" s="72"/>
      <c r="EZ540" s="72"/>
      <c r="FA540" s="72"/>
      <c r="FB540" s="72"/>
      <c r="FC540" s="72"/>
      <c r="FD540" s="72"/>
      <c r="FE540" s="72"/>
      <c r="FF540" s="72"/>
      <c r="FG540" s="72"/>
      <c r="FH540" s="72"/>
      <c r="FI540" s="72"/>
      <c r="FJ540" s="72"/>
      <c r="FK540" s="72"/>
      <c r="FL540" s="72"/>
      <c r="FM540" s="72"/>
      <c r="FN540" s="72"/>
      <c r="FO540" s="72"/>
      <c r="FP540" s="72"/>
      <c r="FQ540" s="72"/>
      <c r="FR540" s="72"/>
      <c r="FS540" s="72"/>
      <c r="FT540" s="73"/>
    </row>
    <row r="541" spans="2:176" ht="15.75" customHeight="1" thickBot="1" x14ac:dyDescent="0.3">
      <c r="B541" s="416"/>
      <c r="C541" s="423"/>
      <c r="D541" s="424"/>
      <c r="E541" s="424"/>
      <c r="F541" s="424"/>
      <c r="G541" s="424"/>
      <c r="H541" s="425"/>
      <c r="I541" s="74" t="s">
        <v>289</v>
      </c>
      <c r="J541" s="75"/>
      <c r="K541" s="75"/>
      <c r="L541" s="75"/>
      <c r="M541" s="75"/>
      <c r="N541" s="75"/>
      <c r="O541" s="75"/>
      <c r="P541" s="75"/>
      <c r="Q541" s="75"/>
      <c r="R541" s="76"/>
      <c r="S541" s="77"/>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78"/>
      <c r="AQ541" s="78"/>
      <c r="AR541" s="78"/>
      <c r="AS541" s="78"/>
      <c r="AT541" s="78"/>
      <c r="AU541" s="78"/>
      <c r="AV541" s="78"/>
      <c r="AW541" s="78"/>
      <c r="AX541" s="78"/>
      <c r="AY541" s="78"/>
      <c r="AZ541" s="78"/>
      <c r="BA541" s="78"/>
      <c r="BB541" s="78"/>
      <c r="BC541" s="78"/>
      <c r="BD541" s="78"/>
      <c r="BE541" s="78"/>
      <c r="BF541" s="78"/>
      <c r="BG541" s="78"/>
      <c r="BH541" s="78"/>
      <c r="BI541" s="78"/>
      <c r="BJ541" s="78"/>
      <c r="BK541" s="78"/>
      <c r="BL541" s="78"/>
      <c r="BM541" s="78"/>
      <c r="BN541" s="78"/>
      <c r="BO541" s="78"/>
      <c r="BP541" s="78"/>
      <c r="BQ541" s="78"/>
      <c r="BR541" s="78"/>
      <c r="BS541" s="78"/>
      <c r="BT541" s="78"/>
      <c r="BU541" s="78"/>
      <c r="BV541" s="78"/>
      <c r="BW541" s="78"/>
      <c r="BX541" s="78"/>
      <c r="BY541" s="78"/>
      <c r="BZ541" s="78"/>
      <c r="CA541" s="78"/>
      <c r="CB541" s="78"/>
      <c r="CC541" s="78"/>
      <c r="CD541" s="78"/>
      <c r="CE541" s="78"/>
      <c r="CF541" s="78"/>
      <c r="CG541" s="78"/>
      <c r="CH541" s="78"/>
      <c r="CI541" s="78"/>
      <c r="CJ541" s="78"/>
      <c r="CK541" s="78"/>
      <c r="CL541" s="78"/>
      <c r="CM541" s="78"/>
      <c r="CN541" s="78"/>
      <c r="CO541" s="78"/>
      <c r="CP541" s="78"/>
      <c r="CQ541" s="78"/>
      <c r="CR541" s="78"/>
      <c r="CS541" s="78"/>
      <c r="CT541" s="78"/>
      <c r="CU541" s="78"/>
      <c r="CV541" s="78"/>
      <c r="CW541" s="78"/>
      <c r="CX541" s="78"/>
      <c r="CY541" s="78"/>
      <c r="CZ541" s="78"/>
      <c r="DA541" s="78"/>
      <c r="DB541" s="78"/>
      <c r="DC541" s="78"/>
      <c r="DD541" s="78"/>
      <c r="DE541" s="78"/>
      <c r="DF541" s="78"/>
      <c r="DG541" s="78"/>
      <c r="DH541" s="78"/>
      <c r="DI541" s="78"/>
      <c r="DJ541" s="78"/>
      <c r="DK541" s="78"/>
      <c r="DL541" s="78"/>
      <c r="DM541" s="78"/>
      <c r="DN541" s="78"/>
      <c r="DO541" s="78"/>
      <c r="DP541" s="78"/>
      <c r="DQ541" s="78"/>
      <c r="DR541" s="78"/>
      <c r="DS541" s="78"/>
      <c r="DT541" s="78"/>
      <c r="DU541" s="78"/>
      <c r="DV541" s="78"/>
      <c r="DW541" s="78"/>
      <c r="DX541" s="78"/>
      <c r="DY541" s="78"/>
      <c r="DZ541" s="78"/>
      <c r="EA541" s="78"/>
      <c r="EB541" s="78"/>
      <c r="EC541" s="78"/>
      <c r="ED541" s="78"/>
      <c r="EE541" s="78"/>
      <c r="EF541" s="78"/>
      <c r="EG541" s="78"/>
      <c r="EH541" s="78"/>
      <c r="EI541" s="78"/>
      <c r="EJ541" s="78"/>
      <c r="EK541" s="78"/>
      <c r="EL541" s="78"/>
      <c r="EM541" s="78"/>
      <c r="EN541" s="78"/>
      <c r="EO541" s="78"/>
      <c r="EP541" s="78"/>
      <c r="EQ541" s="78"/>
      <c r="ER541" s="78"/>
      <c r="ES541" s="78"/>
      <c r="ET541" s="78"/>
      <c r="EU541" s="78"/>
      <c r="EV541" s="78"/>
      <c r="EW541" s="78"/>
      <c r="EX541" s="78"/>
      <c r="EY541" s="78"/>
      <c r="EZ541" s="78"/>
      <c r="FA541" s="78"/>
      <c r="FB541" s="78"/>
      <c r="FC541" s="78"/>
      <c r="FD541" s="78"/>
      <c r="FE541" s="78"/>
      <c r="FF541" s="78"/>
      <c r="FG541" s="78"/>
      <c r="FH541" s="78"/>
      <c r="FI541" s="78"/>
      <c r="FJ541" s="78"/>
      <c r="FK541" s="78"/>
      <c r="FL541" s="78"/>
      <c r="FM541" s="78"/>
      <c r="FN541" s="78"/>
      <c r="FO541" s="78"/>
      <c r="FP541" s="78"/>
      <c r="FQ541" s="78"/>
      <c r="FR541" s="78"/>
      <c r="FS541" s="78"/>
      <c r="FT541" s="79"/>
    </row>
    <row r="542" spans="2:176" ht="15.75" customHeight="1" x14ac:dyDescent="0.25">
      <c r="B542" s="414" t="s">
        <v>1544</v>
      </c>
      <c r="C542" s="417"/>
      <c r="D542" s="418"/>
      <c r="E542" s="418"/>
      <c r="F542" s="418"/>
      <c r="G542" s="418"/>
      <c r="H542" s="419"/>
      <c r="I542" s="62" t="s">
        <v>285</v>
      </c>
      <c r="J542" s="63"/>
      <c r="K542" s="63"/>
      <c r="L542" s="63"/>
      <c r="M542" s="63"/>
      <c r="N542" s="63"/>
      <c r="O542" s="63"/>
      <c r="P542" s="63"/>
      <c r="Q542" s="63"/>
      <c r="R542" s="64"/>
      <c r="S542" s="65"/>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66"/>
      <c r="EE542" s="66"/>
      <c r="EF542" s="66"/>
      <c r="EG542" s="66"/>
      <c r="EH542" s="66"/>
      <c r="EI542" s="66"/>
      <c r="EJ542" s="66"/>
      <c r="EK542" s="66"/>
      <c r="EL542" s="66"/>
      <c r="EM542" s="66"/>
      <c r="EN542" s="66"/>
      <c r="EO542" s="66"/>
      <c r="EP542" s="66"/>
      <c r="EQ542" s="66"/>
      <c r="ER542" s="66"/>
      <c r="ES542" s="66"/>
      <c r="ET542" s="66"/>
      <c r="EU542" s="66"/>
      <c r="EV542" s="66"/>
      <c r="EW542" s="66"/>
      <c r="EX542" s="66"/>
      <c r="EY542" s="66"/>
      <c r="EZ542" s="66"/>
      <c r="FA542" s="66"/>
      <c r="FB542" s="66"/>
      <c r="FC542" s="66"/>
      <c r="FD542" s="66"/>
      <c r="FE542" s="66"/>
      <c r="FF542" s="66"/>
      <c r="FG542" s="66"/>
      <c r="FH542" s="66"/>
      <c r="FI542" s="66"/>
      <c r="FJ542" s="66"/>
      <c r="FK542" s="66"/>
      <c r="FL542" s="66"/>
      <c r="FM542" s="66"/>
      <c r="FN542" s="66"/>
      <c r="FO542" s="66"/>
      <c r="FP542" s="66"/>
      <c r="FQ542" s="66"/>
      <c r="FR542" s="66"/>
      <c r="FS542" s="66"/>
      <c r="FT542" s="67"/>
    </row>
    <row r="543" spans="2:176" ht="15.75" customHeight="1" x14ac:dyDescent="0.25">
      <c r="B543" s="415"/>
      <c r="C543" s="420"/>
      <c r="D543" s="421"/>
      <c r="E543" s="421"/>
      <c r="F543" s="421"/>
      <c r="G543" s="421"/>
      <c r="H543" s="422"/>
      <c r="I543" s="68" t="s">
        <v>287</v>
      </c>
      <c r="J543" s="69"/>
      <c r="K543" s="69"/>
      <c r="L543" s="69"/>
      <c r="M543" s="69"/>
      <c r="N543" s="69"/>
      <c r="O543" s="69"/>
      <c r="P543" s="69"/>
      <c r="Q543" s="69"/>
      <c r="R543" s="70"/>
      <c r="S543" s="71"/>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c r="CS543" s="72"/>
      <c r="CT543" s="72"/>
      <c r="CU543" s="72"/>
      <c r="CV543" s="72"/>
      <c r="CW543" s="72"/>
      <c r="CX543" s="72"/>
      <c r="CY543" s="72"/>
      <c r="CZ543" s="72"/>
      <c r="DA543" s="72"/>
      <c r="DB543" s="72"/>
      <c r="DC543" s="72"/>
      <c r="DD543" s="72"/>
      <c r="DE543" s="72"/>
      <c r="DF543" s="72"/>
      <c r="DG543" s="72"/>
      <c r="DH543" s="72"/>
      <c r="DI543" s="72"/>
      <c r="DJ543" s="72"/>
      <c r="DK543" s="72"/>
      <c r="DL543" s="72"/>
      <c r="DM543" s="72"/>
      <c r="DN543" s="72"/>
      <c r="DO543" s="72"/>
      <c r="DP543" s="72"/>
      <c r="DQ543" s="72"/>
      <c r="DR543" s="72"/>
      <c r="DS543" s="72"/>
      <c r="DT543" s="72"/>
      <c r="DU543" s="72"/>
      <c r="DV543" s="72"/>
      <c r="DW543" s="72"/>
      <c r="DX543" s="72"/>
      <c r="DY543" s="72"/>
      <c r="DZ543" s="72"/>
      <c r="EA543" s="72"/>
      <c r="EB543" s="72"/>
      <c r="EC543" s="72"/>
      <c r="ED543" s="72"/>
      <c r="EE543" s="72"/>
      <c r="EF543" s="72"/>
      <c r="EG543" s="72"/>
      <c r="EH543" s="72"/>
      <c r="EI543" s="72"/>
      <c r="EJ543" s="72"/>
      <c r="EK543" s="72"/>
      <c r="EL543" s="72"/>
      <c r="EM543" s="72"/>
      <c r="EN543" s="72"/>
      <c r="EO543" s="72"/>
      <c r="EP543" s="72"/>
      <c r="EQ543" s="72"/>
      <c r="ER543" s="72"/>
      <c r="ES543" s="72"/>
      <c r="ET543" s="72"/>
      <c r="EU543" s="72"/>
      <c r="EV543" s="72"/>
      <c r="EW543" s="72"/>
      <c r="EX543" s="72"/>
      <c r="EY543" s="72"/>
      <c r="EZ543" s="72"/>
      <c r="FA543" s="72"/>
      <c r="FB543" s="72"/>
      <c r="FC543" s="72"/>
      <c r="FD543" s="72"/>
      <c r="FE543" s="72"/>
      <c r="FF543" s="72"/>
      <c r="FG543" s="72"/>
      <c r="FH543" s="72"/>
      <c r="FI543" s="72"/>
      <c r="FJ543" s="72"/>
      <c r="FK543" s="72"/>
      <c r="FL543" s="72"/>
      <c r="FM543" s="72"/>
      <c r="FN543" s="72"/>
      <c r="FO543" s="72"/>
      <c r="FP543" s="72"/>
      <c r="FQ543" s="72"/>
      <c r="FR543" s="72"/>
      <c r="FS543" s="72"/>
      <c r="FT543" s="73"/>
    </row>
    <row r="544" spans="2:176" ht="15.75" customHeight="1" x14ac:dyDescent="0.25">
      <c r="B544" s="415"/>
      <c r="C544" s="420"/>
      <c r="D544" s="421"/>
      <c r="E544" s="421"/>
      <c r="F544" s="421"/>
      <c r="G544" s="421"/>
      <c r="H544" s="422"/>
      <c r="I544" s="68" t="s">
        <v>288</v>
      </c>
      <c r="J544" s="69"/>
      <c r="K544" s="69"/>
      <c r="L544" s="69"/>
      <c r="M544" s="69"/>
      <c r="N544" s="69"/>
      <c r="O544" s="69"/>
      <c r="P544" s="69"/>
      <c r="Q544" s="69"/>
      <c r="R544" s="70"/>
      <c r="S544" s="71"/>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c r="CS544" s="72"/>
      <c r="CT544" s="72"/>
      <c r="CU544" s="72"/>
      <c r="CV544" s="72"/>
      <c r="CW544" s="72"/>
      <c r="CX544" s="72"/>
      <c r="CY544" s="72"/>
      <c r="CZ544" s="72"/>
      <c r="DA544" s="72"/>
      <c r="DB544" s="72"/>
      <c r="DC544" s="72"/>
      <c r="DD544" s="72"/>
      <c r="DE544" s="72"/>
      <c r="DF544" s="72"/>
      <c r="DG544" s="72"/>
      <c r="DH544" s="72"/>
      <c r="DI544" s="72"/>
      <c r="DJ544" s="72"/>
      <c r="DK544" s="72"/>
      <c r="DL544" s="72"/>
      <c r="DM544" s="72"/>
      <c r="DN544" s="72"/>
      <c r="DO544" s="72"/>
      <c r="DP544" s="72"/>
      <c r="DQ544" s="72"/>
      <c r="DR544" s="72"/>
      <c r="DS544" s="72"/>
      <c r="DT544" s="72"/>
      <c r="DU544" s="72"/>
      <c r="DV544" s="72"/>
      <c r="DW544" s="72"/>
      <c r="DX544" s="72"/>
      <c r="DY544" s="72"/>
      <c r="DZ544" s="72"/>
      <c r="EA544" s="72"/>
      <c r="EB544" s="72"/>
      <c r="EC544" s="72"/>
      <c r="ED544" s="72"/>
      <c r="EE544" s="72"/>
      <c r="EF544" s="72"/>
      <c r="EG544" s="72"/>
      <c r="EH544" s="72"/>
      <c r="EI544" s="72"/>
      <c r="EJ544" s="72"/>
      <c r="EK544" s="72"/>
      <c r="EL544" s="72"/>
      <c r="EM544" s="72"/>
      <c r="EN544" s="72"/>
      <c r="EO544" s="72"/>
      <c r="EP544" s="72"/>
      <c r="EQ544" s="72"/>
      <c r="ER544" s="72"/>
      <c r="ES544" s="72"/>
      <c r="ET544" s="72"/>
      <c r="EU544" s="72"/>
      <c r="EV544" s="72"/>
      <c r="EW544" s="72"/>
      <c r="EX544" s="72"/>
      <c r="EY544" s="72"/>
      <c r="EZ544" s="72"/>
      <c r="FA544" s="72"/>
      <c r="FB544" s="72"/>
      <c r="FC544" s="72"/>
      <c r="FD544" s="72"/>
      <c r="FE544" s="72"/>
      <c r="FF544" s="72"/>
      <c r="FG544" s="72"/>
      <c r="FH544" s="72"/>
      <c r="FI544" s="72"/>
      <c r="FJ544" s="72"/>
      <c r="FK544" s="72"/>
      <c r="FL544" s="72"/>
      <c r="FM544" s="72"/>
      <c r="FN544" s="72"/>
      <c r="FO544" s="72"/>
      <c r="FP544" s="72"/>
      <c r="FQ544" s="72"/>
      <c r="FR544" s="72"/>
      <c r="FS544" s="72"/>
      <c r="FT544" s="73"/>
    </row>
    <row r="545" spans="2:176" ht="15.75" customHeight="1" thickBot="1" x14ac:dyDescent="0.3">
      <c r="B545" s="416"/>
      <c r="C545" s="423"/>
      <c r="D545" s="424"/>
      <c r="E545" s="424"/>
      <c r="F545" s="424"/>
      <c r="G545" s="424"/>
      <c r="H545" s="425"/>
      <c r="I545" s="74" t="s">
        <v>289</v>
      </c>
      <c r="J545" s="75"/>
      <c r="K545" s="75"/>
      <c r="L545" s="75"/>
      <c r="M545" s="75"/>
      <c r="N545" s="75"/>
      <c r="O545" s="75"/>
      <c r="P545" s="75"/>
      <c r="Q545" s="75"/>
      <c r="R545" s="76"/>
      <c r="S545" s="77"/>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8"/>
      <c r="AT545" s="78"/>
      <c r="AU545" s="78"/>
      <c r="AV545" s="78"/>
      <c r="AW545" s="78"/>
      <c r="AX545" s="78"/>
      <c r="AY545" s="78"/>
      <c r="AZ545" s="78"/>
      <c r="BA545" s="78"/>
      <c r="BB545" s="78"/>
      <c r="BC545" s="78"/>
      <c r="BD545" s="78"/>
      <c r="BE545" s="78"/>
      <c r="BF545" s="78"/>
      <c r="BG545" s="78"/>
      <c r="BH545" s="78"/>
      <c r="BI545" s="78"/>
      <c r="BJ545" s="78"/>
      <c r="BK545" s="78"/>
      <c r="BL545" s="78"/>
      <c r="BM545" s="78"/>
      <c r="BN545" s="78"/>
      <c r="BO545" s="78"/>
      <c r="BP545" s="78"/>
      <c r="BQ545" s="78"/>
      <c r="BR545" s="78"/>
      <c r="BS545" s="78"/>
      <c r="BT545" s="78"/>
      <c r="BU545" s="78"/>
      <c r="BV545" s="78"/>
      <c r="BW545" s="78"/>
      <c r="BX545" s="78"/>
      <c r="BY545" s="78"/>
      <c r="BZ545" s="78"/>
      <c r="CA545" s="78"/>
      <c r="CB545" s="78"/>
      <c r="CC545" s="78"/>
      <c r="CD545" s="78"/>
      <c r="CE545" s="78"/>
      <c r="CF545" s="78"/>
      <c r="CG545" s="78"/>
      <c r="CH545" s="78"/>
      <c r="CI545" s="78"/>
      <c r="CJ545" s="78"/>
      <c r="CK545" s="78"/>
      <c r="CL545" s="78"/>
      <c r="CM545" s="78"/>
      <c r="CN545" s="78"/>
      <c r="CO545" s="78"/>
      <c r="CP545" s="78"/>
      <c r="CQ545" s="78"/>
      <c r="CR545" s="78"/>
      <c r="CS545" s="78"/>
      <c r="CT545" s="78"/>
      <c r="CU545" s="78"/>
      <c r="CV545" s="78"/>
      <c r="CW545" s="78"/>
      <c r="CX545" s="78"/>
      <c r="CY545" s="78"/>
      <c r="CZ545" s="78"/>
      <c r="DA545" s="78"/>
      <c r="DB545" s="78"/>
      <c r="DC545" s="78"/>
      <c r="DD545" s="78"/>
      <c r="DE545" s="78"/>
      <c r="DF545" s="78"/>
      <c r="DG545" s="78"/>
      <c r="DH545" s="78"/>
      <c r="DI545" s="78"/>
      <c r="DJ545" s="78"/>
      <c r="DK545" s="78"/>
      <c r="DL545" s="78"/>
      <c r="DM545" s="78"/>
      <c r="DN545" s="78"/>
      <c r="DO545" s="78"/>
      <c r="DP545" s="78"/>
      <c r="DQ545" s="78"/>
      <c r="DR545" s="78"/>
      <c r="DS545" s="78"/>
      <c r="DT545" s="78"/>
      <c r="DU545" s="78"/>
      <c r="DV545" s="78"/>
      <c r="DW545" s="78"/>
      <c r="DX545" s="78"/>
      <c r="DY545" s="78"/>
      <c r="DZ545" s="78"/>
      <c r="EA545" s="78"/>
      <c r="EB545" s="78"/>
      <c r="EC545" s="78"/>
      <c r="ED545" s="78"/>
      <c r="EE545" s="78"/>
      <c r="EF545" s="78"/>
      <c r="EG545" s="78"/>
      <c r="EH545" s="78"/>
      <c r="EI545" s="78"/>
      <c r="EJ545" s="78"/>
      <c r="EK545" s="78"/>
      <c r="EL545" s="78"/>
      <c r="EM545" s="78"/>
      <c r="EN545" s="78"/>
      <c r="EO545" s="78"/>
      <c r="EP545" s="78"/>
      <c r="EQ545" s="78"/>
      <c r="ER545" s="78"/>
      <c r="ES545" s="78"/>
      <c r="ET545" s="78"/>
      <c r="EU545" s="78"/>
      <c r="EV545" s="78"/>
      <c r="EW545" s="78"/>
      <c r="EX545" s="78"/>
      <c r="EY545" s="78"/>
      <c r="EZ545" s="78"/>
      <c r="FA545" s="78"/>
      <c r="FB545" s="78"/>
      <c r="FC545" s="78"/>
      <c r="FD545" s="78"/>
      <c r="FE545" s="78"/>
      <c r="FF545" s="78"/>
      <c r="FG545" s="78"/>
      <c r="FH545" s="78"/>
      <c r="FI545" s="78"/>
      <c r="FJ545" s="78"/>
      <c r="FK545" s="78"/>
      <c r="FL545" s="78"/>
      <c r="FM545" s="78"/>
      <c r="FN545" s="78"/>
      <c r="FO545" s="78"/>
      <c r="FP545" s="78"/>
      <c r="FQ545" s="78"/>
      <c r="FR545" s="78"/>
      <c r="FS545" s="78"/>
      <c r="FT545" s="79"/>
    </row>
    <row r="546" spans="2:176" ht="15.75" customHeight="1" x14ac:dyDescent="0.25">
      <c r="B546" s="414" t="s">
        <v>1545</v>
      </c>
      <c r="C546" s="417"/>
      <c r="D546" s="418"/>
      <c r="E546" s="418"/>
      <c r="F546" s="418"/>
      <c r="G546" s="418"/>
      <c r="H546" s="419"/>
      <c r="I546" s="62" t="s">
        <v>285</v>
      </c>
      <c r="J546" s="63"/>
      <c r="K546" s="63"/>
      <c r="L546" s="63"/>
      <c r="M546" s="63"/>
      <c r="N546" s="63"/>
      <c r="O546" s="63"/>
      <c r="P546" s="63"/>
      <c r="Q546" s="63"/>
      <c r="R546" s="64"/>
      <c r="S546" s="65"/>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c r="EL546" s="66"/>
      <c r="EM546" s="66"/>
      <c r="EN546" s="66"/>
      <c r="EO546" s="66"/>
      <c r="EP546" s="66"/>
      <c r="EQ546" s="66"/>
      <c r="ER546" s="66"/>
      <c r="ES546" s="66"/>
      <c r="ET546" s="66"/>
      <c r="EU546" s="66"/>
      <c r="EV546" s="66"/>
      <c r="EW546" s="66"/>
      <c r="EX546" s="66"/>
      <c r="EY546" s="66"/>
      <c r="EZ546" s="66"/>
      <c r="FA546" s="66"/>
      <c r="FB546" s="66"/>
      <c r="FC546" s="66"/>
      <c r="FD546" s="66"/>
      <c r="FE546" s="66"/>
      <c r="FF546" s="66"/>
      <c r="FG546" s="66"/>
      <c r="FH546" s="66"/>
      <c r="FI546" s="66"/>
      <c r="FJ546" s="66"/>
      <c r="FK546" s="66"/>
      <c r="FL546" s="66"/>
      <c r="FM546" s="66"/>
      <c r="FN546" s="66"/>
      <c r="FO546" s="66"/>
      <c r="FP546" s="66"/>
      <c r="FQ546" s="66"/>
      <c r="FR546" s="66"/>
      <c r="FS546" s="66"/>
      <c r="FT546" s="67"/>
    </row>
    <row r="547" spans="2:176" ht="15.75" customHeight="1" x14ac:dyDescent="0.25">
      <c r="B547" s="415"/>
      <c r="C547" s="420"/>
      <c r="D547" s="421"/>
      <c r="E547" s="421"/>
      <c r="F547" s="421"/>
      <c r="G547" s="421"/>
      <c r="H547" s="422"/>
      <c r="I547" s="68" t="s">
        <v>287</v>
      </c>
      <c r="J547" s="69"/>
      <c r="K547" s="69"/>
      <c r="L547" s="69"/>
      <c r="M547" s="69"/>
      <c r="N547" s="69"/>
      <c r="O547" s="69"/>
      <c r="P547" s="69"/>
      <c r="Q547" s="69"/>
      <c r="R547" s="70"/>
      <c r="S547" s="71"/>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c r="CT547" s="72"/>
      <c r="CU547" s="72"/>
      <c r="CV547" s="72"/>
      <c r="CW547" s="72"/>
      <c r="CX547" s="72"/>
      <c r="CY547" s="72"/>
      <c r="CZ547" s="72"/>
      <c r="DA547" s="72"/>
      <c r="DB547" s="72"/>
      <c r="DC547" s="72"/>
      <c r="DD547" s="72"/>
      <c r="DE547" s="72"/>
      <c r="DF547" s="72"/>
      <c r="DG547" s="72"/>
      <c r="DH547" s="72"/>
      <c r="DI547" s="72"/>
      <c r="DJ547" s="72"/>
      <c r="DK547" s="72"/>
      <c r="DL547" s="72"/>
      <c r="DM547" s="72"/>
      <c r="DN547" s="72"/>
      <c r="DO547" s="72"/>
      <c r="DP547" s="72"/>
      <c r="DQ547" s="72"/>
      <c r="DR547" s="72"/>
      <c r="DS547" s="72"/>
      <c r="DT547" s="72"/>
      <c r="DU547" s="72"/>
      <c r="DV547" s="72"/>
      <c r="DW547" s="72"/>
      <c r="DX547" s="72"/>
      <c r="DY547" s="72"/>
      <c r="DZ547" s="72"/>
      <c r="EA547" s="72"/>
      <c r="EB547" s="72"/>
      <c r="EC547" s="72"/>
      <c r="ED547" s="72"/>
      <c r="EE547" s="72"/>
      <c r="EF547" s="72"/>
      <c r="EG547" s="72"/>
      <c r="EH547" s="72"/>
      <c r="EI547" s="72"/>
      <c r="EJ547" s="72"/>
      <c r="EK547" s="72"/>
      <c r="EL547" s="72"/>
      <c r="EM547" s="72"/>
      <c r="EN547" s="72"/>
      <c r="EO547" s="72"/>
      <c r="EP547" s="72"/>
      <c r="EQ547" s="72"/>
      <c r="ER547" s="72"/>
      <c r="ES547" s="72"/>
      <c r="ET547" s="72"/>
      <c r="EU547" s="72"/>
      <c r="EV547" s="72"/>
      <c r="EW547" s="72"/>
      <c r="EX547" s="72"/>
      <c r="EY547" s="72"/>
      <c r="EZ547" s="72"/>
      <c r="FA547" s="72"/>
      <c r="FB547" s="72"/>
      <c r="FC547" s="72"/>
      <c r="FD547" s="72"/>
      <c r="FE547" s="72"/>
      <c r="FF547" s="72"/>
      <c r="FG547" s="72"/>
      <c r="FH547" s="72"/>
      <c r="FI547" s="72"/>
      <c r="FJ547" s="72"/>
      <c r="FK547" s="72"/>
      <c r="FL547" s="72"/>
      <c r="FM547" s="72"/>
      <c r="FN547" s="72"/>
      <c r="FO547" s="72"/>
      <c r="FP547" s="72"/>
      <c r="FQ547" s="72"/>
      <c r="FR547" s="72"/>
      <c r="FS547" s="72"/>
      <c r="FT547" s="73"/>
    </row>
    <row r="548" spans="2:176" ht="15.75" customHeight="1" x14ac:dyDescent="0.25">
      <c r="B548" s="415"/>
      <c r="C548" s="420"/>
      <c r="D548" s="421"/>
      <c r="E548" s="421"/>
      <c r="F548" s="421"/>
      <c r="G548" s="421"/>
      <c r="H548" s="422"/>
      <c r="I548" s="68" t="s">
        <v>288</v>
      </c>
      <c r="J548" s="69"/>
      <c r="K548" s="69"/>
      <c r="L548" s="69"/>
      <c r="M548" s="69"/>
      <c r="N548" s="69"/>
      <c r="O548" s="69"/>
      <c r="P548" s="69"/>
      <c r="Q548" s="69"/>
      <c r="R548" s="70"/>
      <c r="S548" s="71"/>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c r="CT548" s="72"/>
      <c r="CU548" s="72"/>
      <c r="CV548" s="72"/>
      <c r="CW548" s="72"/>
      <c r="CX548" s="72"/>
      <c r="CY548" s="72"/>
      <c r="CZ548" s="72"/>
      <c r="DA548" s="72"/>
      <c r="DB548" s="72"/>
      <c r="DC548" s="72"/>
      <c r="DD548" s="72"/>
      <c r="DE548" s="72"/>
      <c r="DF548" s="72"/>
      <c r="DG548" s="72"/>
      <c r="DH548" s="72"/>
      <c r="DI548" s="72"/>
      <c r="DJ548" s="72"/>
      <c r="DK548" s="72"/>
      <c r="DL548" s="72"/>
      <c r="DM548" s="72"/>
      <c r="DN548" s="72"/>
      <c r="DO548" s="72"/>
      <c r="DP548" s="72"/>
      <c r="DQ548" s="72"/>
      <c r="DR548" s="72"/>
      <c r="DS548" s="72"/>
      <c r="DT548" s="72"/>
      <c r="DU548" s="72"/>
      <c r="DV548" s="72"/>
      <c r="DW548" s="72"/>
      <c r="DX548" s="72"/>
      <c r="DY548" s="72"/>
      <c r="DZ548" s="72"/>
      <c r="EA548" s="72"/>
      <c r="EB548" s="72"/>
      <c r="EC548" s="72"/>
      <c r="ED548" s="72"/>
      <c r="EE548" s="72"/>
      <c r="EF548" s="72"/>
      <c r="EG548" s="72"/>
      <c r="EH548" s="72"/>
      <c r="EI548" s="72"/>
      <c r="EJ548" s="72"/>
      <c r="EK548" s="72"/>
      <c r="EL548" s="72"/>
      <c r="EM548" s="72"/>
      <c r="EN548" s="72"/>
      <c r="EO548" s="72"/>
      <c r="EP548" s="72"/>
      <c r="EQ548" s="72"/>
      <c r="ER548" s="72"/>
      <c r="ES548" s="72"/>
      <c r="ET548" s="72"/>
      <c r="EU548" s="72"/>
      <c r="EV548" s="72"/>
      <c r="EW548" s="72"/>
      <c r="EX548" s="72"/>
      <c r="EY548" s="72"/>
      <c r="EZ548" s="72"/>
      <c r="FA548" s="72"/>
      <c r="FB548" s="72"/>
      <c r="FC548" s="72"/>
      <c r="FD548" s="72"/>
      <c r="FE548" s="72"/>
      <c r="FF548" s="72"/>
      <c r="FG548" s="72"/>
      <c r="FH548" s="72"/>
      <c r="FI548" s="72"/>
      <c r="FJ548" s="72"/>
      <c r="FK548" s="72"/>
      <c r="FL548" s="72"/>
      <c r="FM548" s="72"/>
      <c r="FN548" s="72"/>
      <c r="FO548" s="72"/>
      <c r="FP548" s="72"/>
      <c r="FQ548" s="72"/>
      <c r="FR548" s="72"/>
      <c r="FS548" s="72"/>
      <c r="FT548" s="73"/>
    </row>
    <row r="549" spans="2:176" ht="15.75" customHeight="1" thickBot="1" x14ac:dyDescent="0.3">
      <c r="B549" s="416"/>
      <c r="C549" s="423"/>
      <c r="D549" s="424"/>
      <c r="E549" s="424"/>
      <c r="F549" s="424"/>
      <c r="G549" s="424"/>
      <c r="H549" s="425"/>
      <c r="I549" s="74" t="s">
        <v>289</v>
      </c>
      <c r="J549" s="75"/>
      <c r="K549" s="75"/>
      <c r="L549" s="75"/>
      <c r="M549" s="75"/>
      <c r="N549" s="75"/>
      <c r="O549" s="75"/>
      <c r="P549" s="75"/>
      <c r="Q549" s="75"/>
      <c r="R549" s="76"/>
      <c r="S549" s="77"/>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8"/>
      <c r="AT549" s="78"/>
      <c r="AU549" s="78"/>
      <c r="AV549" s="78"/>
      <c r="AW549" s="78"/>
      <c r="AX549" s="78"/>
      <c r="AY549" s="78"/>
      <c r="AZ549" s="78"/>
      <c r="BA549" s="78"/>
      <c r="BB549" s="78"/>
      <c r="BC549" s="78"/>
      <c r="BD549" s="78"/>
      <c r="BE549" s="78"/>
      <c r="BF549" s="78"/>
      <c r="BG549" s="78"/>
      <c r="BH549" s="78"/>
      <c r="BI549" s="78"/>
      <c r="BJ549" s="78"/>
      <c r="BK549" s="78"/>
      <c r="BL549" s="78"/>
      <c r="BM549" s="78"/>
      <c r="BN549" s="78"/>
      <c r="BO549" s="78"/>
      <c r="BP549" s="78"/>
      <c r="BQ549" s="78"/>
      <c r="BR549" s="78"/>
      <c r="BS549" s="78"/>
      <c r="BT549" s="78"/>
      <c r="BU549" s="78"/>
      <c r="BV549" s="78"/>
      <c r="BW549" s="78"/>
      <c r="BX549" s="78"/>
      <c r="BY549" s="78"/>
      <c r="BZ549" s="78"/>
      <c r="CA549" s="78"/>
      <c r="CB549" s="78"/>
      <c r="CC549" s="78"/>
      <c r="CD549" s="78"/>
      <c r="CE549" s="78"/>
      <c r="CF549" s="78"/>
      <c r="CG549" s="78"/>
      <c r="CH549" s="78"/>
      <c r="CI549" s="78"/>
      <c r="CJ549" s="78"/>
      <c r="CK549" s="78"/>
      <c r="CL549" s="78"/>
      <c r="CM549" s="78"/>
      <c r="CN549" s="78"/>
      <c r="CO549" s="78"/>
      <c r="CP549" s="78"/>
      <c r="CQ549" s="78"/>
      <c r="CR549" s="78"/>
      <c r="CS549" s="78"/>
      <c r="CT549" s="78"/>
      <c r="CU549" s="78"/>
      <c r="CV549" s="78"/>
      <c r="CW549" s="78"/>
      <c r="CX549" s="78"/>
      <c r="CY549" s="78"/>
      <c r="CZ549" s="78"/>
      <c r="DA549" s="78"/>
      <c r="DB549" s="78"/>
      <c r="DC549" s="78"/>
      <c r="DD549" s="78"/>
      <c r="DE549" s="78"/>
      <c r="DF549" s="78"/>
      <c r="DG549" s="78"/>
      <c r="DH549" s="78"/>
      <c r="DI549" s="78"/>
      <c r="DJ549" s="78"/>
      <c r="DK549" s="78"/>
      <c r="DL549" s="78"/>
      <c r="DM549" s="78"/>
      <c r="DN549" s="78"/>
      <c r="DO549" s="78"/>
      <c r="DP549" s="78"/>
      <c r="DQ549" s="78"/>
      <c r="DR549" s="78"/>
      <c r="DS549" s="78"/>
      <c r="DT549" s="78"/>
      <c r="DU549" s="78"/>
      <c r="DV549" s="78"/>
      <c r="DW549" s="78"/>
      <c r="DX549" s="78"/>
      <c r="DY549" s="78"/>
      <c r="DZ549" s="78"/>
      <c r="EA549" s="78"/>
      <c r="EB549" s="78"/>
      <c r="EC549" s="78"/>
      <c r="ED549" s="78"/>
      <c r="EE549" s="78"/>
      <c r="EF549" s="78"/>
      <c r="EG549" s="78"/>
      <c r="EH549" s="78"/>
      <c r="EI549" s="78"/>
      <c r="EJ549" s="78"/>
      <c r="EK549" s="78"/>
      <c r="EL549" s="78"/>
      <c r="EM549" s="78"/>
      <c r="EN549" s="78"/>
      <c r="EO549" s="78"/>
      <c r="EP549" s="78"/>
      <c r="EQ549" s="78"/>
      <c r="ER549" s="78"/>
      <c r="ES549" s="78"/>
      <c r="ET549" s="78"/>
      <c r="EU549" s="78"/>
      <c r="EV549" s="78"/>
      <c r="EW549" s="78"/>
      <c r="EX549" s="78"/>
      <c r="EY549" s="78"/>
      <c r="EZ549" s="78"/>
      <c r="FA549" s="78"/>
      <c r="FB549" s="78"/>
      <c r="FC549" s="78"/>
      <c r="FD549" s="78"/>
      <c r="FE549" s="78"/>
      <c r="FF549" s="78"/>
      <c r="FG549" s="78"/>
      <c r="FH549" s="78"/>
      <c r="FI549" s="78"/>
      <c r="FJ549" s="78"/>
      <c r="FK549" s="78"/>
      <c r="FL549" s="78"/>
      <c r="FM549" s="78"/>
      <c r="FN549" s="78"/>
      <c r="FO549" s="78"/>
      <c r="FP549" s="78"/>
      <c r="FQ549" s="78"/>
      <c r="FR549" s="78"/>
      <c r="FS549" s="78"/>
      <c r="FT549" s="79"/>
    </row>
    <row r="550" spans="2:176" ht="15.75" customHeight="1" x14ac:dyDescent="0.25">
      <c r="B550" s="414" t="s">
        <v>1546</v>
      </c>
      <c r="C550" s="426"/>
      <c r="D550" s="426"/>
      <c r="E550" s="426"/>
      <c r="F550" s="426"/>
      <c r="G550" s="426"/>
      <c r="H550" s="426"/>
      <c r="I550" s="62" t="s">
        <v>285</v>
      </c>
      <c r="J550" s="63"/>
      <c r="K550" s="63"/>
      <c r="L550" s="63"/>
      <c r="M550" s="63"/>
      <c r="N550" s="63"/>
      <c r="O550" s="63"/>
      <c r="P550" s="63"/>
      <c r="Q550" s="63"/>
      <c r="R550" s="64"/>
      <c r="S550" s="65"/>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c r="BU550" s="66"/>
      <c r="BV550" s="66"/>
      <c r="BW550" s="66"/>
      <c r="BX550" s="66"/>
      <c r="BY550" s="66"/>
      <c r="BZ550" s="66"/>
      <c r="CA550" s="66"/>
      <c r="CB550" s="66"/>
      <c r="CC550" s="66"/>
      <c r="CD550" s="66"/>
      <c r="CE550" s="66"/>
      <c r="CF550" s="66"/>
      <c r="CG550" s="66"/>
      <c r="CH550" s="66"/>
      <c r="CI550" s="66"/>
      <c r="CJ550" s="66"/>
      <c r="CK550" s="66"/>
      <c r="CL550" s="66"/>
      <c r="CM550" s="66"/>
      <c r="CN550" s="66"/>
      <c r="CO550" s="66"/>
      <c r="CP550" s="66"/>
      <c r="CQ550" s="66"/>
      <c r="CR550" s="66"/>
      <c r="CS550" s="66"/>
      <c r="CT550" s="66"/>
      <c r="CU550" s="66"/>
      <c r="CV550" s="66"/>
      <c r="CW550" s="66"/>
      <c r="CX550" s="66"/>
      <c r="CY550" s="66"/>
      <c r="CZ550" s="66"/>
      <c r="DA550" s="66"/>
      <c r="DB550" s="66"/>
      <c r="DC550" s="66"/>
      <c r="DD550" s="66"/>
      <c r="DE550" s="66"/>
      <c r="DF550" s="66"/>
      <c r="DG550" s="66"/>
      <c r="DH550" s="66"/>
      <c r="DI550" s="66"/>
      <c r="DJ550" s="66"/>
      <c r="DK550" s="66"/>
      <c r="DL550" s="66"/>
      <c r="DM550" s="66"/>
      <c r="DN550" s="66"/>
      <c r="DO550" s="66"/>
      <c r="DP550" s="66"/>
      <c r="DQ550" s="66"/>
      <c r="DR550" s="66"/>
      <c r="DS550" s="66"/>
      <c r="DT550" s="66"/>
      <c r="DU550" s="66"/>
      <c r="DV550" s="66"/>
      <c r="DW550" s="66"/>
      <c r="DX550" s="66"/>
      <c r="DY550" s="66"/>
      <c r="DZ550" s="66"/>
      <c r="EA550" s="66"/>
      <c r="EB550" s="66"/>
      <c r="EC550" s="66"/>
      <c r="ED550" s="66"/>
      <c r="EE550" s="66"/>
      <c r="EF550" s="66"/>
      <c r="EG550" s="66"/>
      <c r="EH550" s="66"/>
      <c r="EI550" s="66"/>
      <c r="EJ550" s="66"/>
      <c r="EK550" s="66"/>
      <c r="EL550" s="66"/>
      <c r="EM550" s="66"/>
      <c r="EN550" s="66"/>
      <c r="EO550" s="66"/>
      <c r="EP550" s="66"/>
      <c r="EQ550" s="66"/>
      <c r="ER550" s="66"/>
      <c r="ES550" s="66"/>
      <c r="ET550" s="66"/>
      <c r="EU550" s="66"/>
      <c r="EV550" s="66"/>
      <c r="EW550" s="66"/>
      <c r="EX550" s="66"/>
      <c r="EY550" s="66"/>
      <c r="EZ550" s="66"/>
      <c r="FA550" s="66"/>
      <c r="FB550" s="66"/>
      <c r="FC550" s="66"/>
      <c r="FD550" s="66"/>
      <c r="FE550" s="66"/>
      <c r="FF550" s="66"/>
      <c r="FG550" s="66"/>
      <c r="FH550" s="66"/>
      <c r="FI550" s="66"/>
      <c r="FJ550" s="66"/>
      <c r="FK550" s="66"/>
      <c r="FL550" s="66"/>
      <c r="FM550" s="66"/>
      <c r="FN550" s="66"/>
      <c r="FO550" s="66"/>
      <c r="FP550" s="66"/>
      <c r="FQ550" s="66"/>
      <c r="FR550" s="66"/>
      <c r="FS550" s="66"/>
      <c r="FT550" s="67"/>
    </row>
    <row r="551" spans="2:176" ht="15.75" customHeight="1" x14ac:dyDescent="0.25">
      <c r="B551" s="415"/>
      <c r="C551" s="427"/>
      <c r="D551" s="427"/>
      <c r="E551" s="427"/>
      <c r="F551" s="427"/>
      <c r="G551" s="427"/>
      <c r="H551" s="427"/>
      <c r="I551" s="68" t="s">
        <v>287</v>
      </c>
      <c r="J551" s="69"/>
      <c r="K551" s="69"/>
      <c r="L551" s="69"/>
      <c r="M551" s="69"/>
      <c r="N551" s="69"/>
      <c r="O551" s="69"/>
      <c r="P551" s="69"/>
      <c r="Q551" s="69"/>
      <c r="R551" s="70"/>
      <c r="S551" s="71"/>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72"/>
      <c r="CW551" s="72"/>
      <c r="CX551" s="72"/>
      <c r="CY551" s="72"/>
      <c r="CZ551" s="72"/>
      <c r="DA551" s="72"/>
      <c r="DB551" s="72"/>
      <c r="DC551" s="72"/>
      <c r="DD551" s="72"/>
      <c r="DE551" s="72"/>
      <c r="DF551" s="72"/>
      <c r="DG551" s="72"/>
      <c r="DH551" s="72"/>
      <c r="DI551" s="72"/>
      <c r="DJ551" s="72"/>
      <c r="DK551" s="72"/>
      <c r="DL551" s="72"/>
      <c r="DM551" s="72"/>
      <c r="DN551" s="72"/>
      <c r="DO551" s="72"/>
      <c r="DP551" s="72"/>
      <c r="DQ551" s="72"/>
      <c r="DR551" s="72"/>
      <c r="DS551" s="72"/>
      <c r="DT551" s="72"/>
      <c r="DU551" s="72"/>
      <c r="DV551" s="72"/>
      <c r="DW551" s="72"/>
      <c r="DX551" s="72"/>
      <c r="DY551" s="72"/>
      <c r="DZ551" s="72"/>
      <c r="EA551" s="72"/>
      <c r="EB551" s="72"/>
      <c r="EC551" s="72"/>
      <c r="ED551" s="72"/>
      <c r="EE551" s="72"/>
      <c r="EF551" s="72"/>
      <c r="EG551" s="72"/>
      <c r="EH551" s="72"/>
      <c r="EI551" s="72"/>
      <c r="EJ551" s="72"/>
      <c r="EK551" s="72"/>
      <c r="EL551" s="72"/>
      <c r="EM551" s="72"/>
      <c r="EN551" s="72"/>
      <c r="EO551" s="72"/>
      <c r="EP551" s="72"/>
      <c r="EQ551" s="72"/>
      <c r="ER551" s="72"/>
      <c r="ES551" s="72"/>
      <c r="ET551" s="72"/>
      <c r="EU551" s="72"/>
      <c r="EV551" s="72"/>
      <c r="EW551" s="72"/>
      <c r="EX551" s="72"/>
      <c r="EY551" s="72"/>
      <c r="EZ551" s="72"/>
      <c r="FA551" s="72"/>
      <c r="FB551" s="72"/>
      <c r="FC551" s="72"/>
      <c r="FD551" s="72"/>
      <c r="FE551" s="72"/>
      <c r="FF551" s="72"/>
      <c r="FG551" s="72"/>
      <c r="FH551" s="72"/>
      <c r="FI551" s="72"/>
      <c r="FJ551" s="72"/>
      <c r="FK551" s="72"/>
      <c r="FL551" s="72"/>
      <c r="FM551" s="72"/>
      <c r="FN551" s="72"/>
      <c r="FO551" s="72"/>
      <c r="FP551" s="72"/>
      <c r="FQ551" s="72"/>
      <c r="FR551" s="72"/>
      <c r="FS551" s="72"/>
      <c r="FT551" s="73"/>
    </row>
    <row r="552" spans="2:176" ht="15.75" customHeight="1" x14ac:dyDescent="0.25">
      <c r="B552" s="415"/>
      <c r="C552" s="427"/>
      <c r="D552" s="427"/>
      <c r="E552" s="427"/>
      <c r="F552" s="427"/>
      <c r="G552" s="427"/>
      <c r="H552" s="427"/>
      <c r="I552" s="68" t="s">
        <v>288</v>
      </c>
      <c r="J552" s="69"/>
      <c r="K552" s="69"/>
      <c r="L552" s="69"/>
      <c r="M552" s="69"/>
      <c r="N552" s="69"/>
      <c r="O552" s="69"/>
      <c r="P552" s="69"/>
      <c r="Q552" s="69"/>
      <c r="R552" s="70"/>
      <c r="S552" s="71"/>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72"/>
      <c r="CX552" s="72"/>
      <c r="CY552" s="72"/>
      <c r="CZ552" s="72"/>
      <c r="DA552" s="72"/>
      <c r="DB552" s="72"/>
      <c r="DC552" s="72"/>
      <c r="DD552" s="72"/>
      <c r="DE552" s="72"/>
      <c r="DF552" s="72"/>
      <c r="DG552" s="72"/>
      <c r="DH552" s="72"/>
      <c r="DI552" s="72"/>
      <c r="DJ552" s="72"/>
      <c r="DK552" s="72"/>
      <c r="DL552" s="72"/>
      <c r="DM552" s="72"/>
      <c r="DN552" s="72"/>
      <c r="DO552" s="72"/>
      <c r="DP552" s="72"/>
      <c r="DQ552" s="72"/>
      <c r="DR552" s="72"/>
      <c r="DS552" s="72"/>
      <c r="DT552" s="72"/>
      <c r="DU552" s="72"/>
      <c r="DV552" s="72"/>
      <c r="DW552" s="72"/>
      <c r="DX552" s="72"/>
      <c r="DY552" s="72"/>
      <c r="DZ552" s="72"/>
      <c r="EA552" s="72"/>
      <c r="EB552" s="72"/>
      <c r="EC552" s="72"/>
      <c r="ED552" s="72"/>
      <c r="EE552" s="72"/>
      <c r="EF552" s="72"/>
      <c r="EG552" s="72"/>
      <c r="EH552" s="72"/>
      <c r="EI552" s="72"/>
      <c r="EJ552" s="72"/>
      <c r="EK552" s="72"/>
      <c r="EL552" s="72"/>
      <c r="EM552" s="72"/>
      <c r="EN552" s="72"/>
      <c r="EO552" s="72"/>
      <c r="EP552" s="72"/>
      <c r="EQ552" s="72"/>
      <c r="ER552" s="72"/>
      <c r="ES552" s="72"/>
      <c r="ET552" s="72"/>
      <c r="EU552" s="72"/>
      <c r="EV552" s="72"/>
      <c r="EW552" s="72"/>
      <c r="EX552" s="72"/>
      <c r="EY552" s="72"/>
      <c r="EZ552" s="72"/>
      <c r="FA552" s="72"/>
      <c r="FB552" s="72"/>
      <c r="FC552" s="72"/>
      <c r="FD552" s="72"/>
      <c r="FE552" s="72"/>
      <c r="FF552" s="72"/>
      <c r="FG552" s="72"/>
      <c r="FH552" s="72"/>
      <c r="FI552" s="72"/>
      <c r="FJ552" s="72"/>
      <c r="FK552" s="72"/>
      <c r="FL552" s="72"/>
      <c r="FM552" s="72"/>
      <c r="FN552" s="72"/>
      <c r="FO552" s="72"/>
      <c r="FP552" s="72"/>
      <c r="FQ552" s="72"/>
      <c r="FR552" s="72"/>
      <c r="FS552" s="72"/>
      <c r="FT552" s="73"/>
    </row>
    <row r="553" spans="2:176" ht="15.75" customHeight="1" thickBot="1" x14ac:dyDescent="0.3">
      <c r="B553" s="416"/>
      <c r="C553" s="428"/>
      <c r="D553" s="428"/>
      <c r="E553" s="428"/>
      <c r="F553" s="428"/>
      <c r="G553" s="428"/>
      <c r="H553" s="428"/>
      <c r="I553" s="74" t="s">
        <v>289</v>
      </c>
      <c r="J553" s="75"/>
      <c r="K553" s="75"/>
      <c r="L553" s="75"/>
      <c r="M553" s="75"/>
      <c r="N553" s="75"/>
      <c r="O553" s="75"/>
      <c r="P553" s="75"/>
      <c r="Q553" s="75"/>
      <c r="R553" s="76"/>
      <c r="S553" s="77"/>
      <c r="T553" s="78"/>
      <c r="U553" s="78"/>
      <c r="V553" s="78"/>
      <c r="W553" s="78"/>
      <c r="X553" s="78"/>
      <c r="Y553" s="78"/>
      <c r="Z553" s="78"/>
      <c r="AA553" s="78"/>
      <c r="AB553" s="78"/>
      <c r="AC553" s="78"/>
      <c r="AD553" s="78"/>
      <c r="AE553" s="78"/>
      <c r="AF553" s="78"/>
      <c r="AG553" s="78"/>
      <c r="AH553" s="78"/>
      <c r="AI553" s="78"/>
      <c r="AJ553" s="78"/>
      <c r="AK553" s="78"/>
      <c r="AL553" s="78"/>
      <c r="AM553" s="78"/>
      <c r="AN553" s="78"/>
      <c r="AO553" s="78"/>
      <c r="AP553" s="78"/>
      <c r="AQ553" s="78"/>
      <c r="AR553" s="78"/>
      <c r="AS553" s="78"/>
      <c r="AT553" s="78"/>
      <c r="AU553" s="78"/>
      <c r="AV553" s="78"/>
      <c r="AW553" s="78"/>
      <c r="AX553" s="78"/>
      <c r="AY553" s="78"/>
      <c r="AZ553" s="78"/>
      <c r="BA553" s="78"/>
      <c r="BB553" s="78"/>
      <c r="BC553" s="78"/>
      <c r="BD553" s="78"/>
      <c r="BE553" s="78"/>
      <c r="BF553" s="78"/>
      <c r="BG553" s="78"/>
      <c r="BH553" s="78"/>
      <c r="BI553" s="78"/>
      <c r="BJ553" s="78"/>
      <c r="BK553" s="78"/>
      <c r="BL553" s="78"/>
      <c r="BM553" s="78"/>
      <c r="BN553" s="78"/>
      <c r="BO553" s="78"/>
      <c r="BP553" s="78"/>
      <c r="BQ553" s="78"/>
      <c r="BR553" s="78"/>
      <c r="BS553" s="78"/>
      <c r="BT553" s="78"/>
      <c r="BU553" s="78"/>
      <c r="BV553" s="78"/>
      <c r="BW553" s="78"/>
      <c r="BX553" s="78"/>
      <c r="BY553" s="78"/>
      <c r="BZ553" s="78"/>
      <c r="CA553" s="78"/>
      <c r="CB553" s="78"/>
      <c r="CC553" s="78"/>
      <c r="CD553" s="78"/>
      <c r="CE553" s="78"/>
      <c r="CF553" s="78"/>
      <c r="CG553" s="78"/>
      <c r="CH553" s="78"/>
      <c r="CI553" s="78"/>
      <c r="CJ553" s="78"/>
      <c r="CK553" s="78"/>
      <c r="CL553" s="78"/>
      <c r="CM553" s="78"/>
      <c r="CN553" s="78"/>
      <c r="CO553" s="78"/>
      <c r="CP553" s="78"/>
      <c r="CQ553" s="78"/>
      <c r="CR553" s="78"/>
      <c r="CS553" s="78"/>
      <c r="CT553" s="78"/>
      <c r="CU553" s="78"/>
      <c r="CV553" s="78"/>
      <c r="CW553" s="78"/>
      <c r="CX553" s="78"/>
      <c r="CY553" s="78"/>
      <c r="CZ553" s="78"/>
      <c r="DA553" s="78"/>
      <c r="DB553" s="78"/>
      <c r="DC553" s="78"/>
      <c r="DD553" s="78"/>
      <c r="DE553" s="78"/>
      <c r="DF553" s="78"/>
      <c r="DG553" s="78"/>
      <c r="DH553" s="78"/>
      <c r="DI553" s="78"/>
      <c r="DJ553" s="78"/>
      <c r="DK553" s="78"/>
      <c r="DL553" s="78"/>
      <c r="DM553" s="78"/>
      <c r="DN553" s="78"/>
      <c r="DO553" s="78"/>
      <c r="DP553" s="78"/>
      <c r="DQ553" s="78"/>
      <c r="DR553" s="78"/>
      <c r="DS553" s="78"/>
      <c r="DT553" s="78"/>
      <c r="DU553" s="78"/>
      <c r="DV553" s="78"/>
      <c r="DW553" s="78"/>
      <c r="DX553" s="78"/>
      <c r="DY553" s="78"/>
      <c r="DZ553" s="78"/>
      <c r="EA553" s="78"/>
      <c r="EB553" s="78"/>
      <c r="EC553" s="78"/>
      <c r="ED553" s="78"/>
      <c r="EE553" s="78"/>
      <c r="EF553" s="78"/>
      <c r="EG553" s="78"/>
      <c r="EH553" s="78"/>
      <c r="EI553" s="78"/>
      <c r="EJ553" s="78"/>
      <c r="EK553" s="78"/>
      <c r="EL553" s="78"/>
      <c r="EM553" s="78"/>
      <c r="EN553" s="78"/>
      <c r="EO553" s="78"/>
      <c r="EP553" s="78"/>
      <c r="EQ553" s="78"/>
      <c r="ER553" s="78"/>
      <c r="ES553" s="78"/>
      <c r="ET553" s="78"/>
      <c r="EU553" s="78"/>
      <c r="EV553" s="78"/>
      <c r="EW553" s="78"/>
      <c r="EX553" s="78"/>
      <c r="EY553" s="78"/>
      <c r="EZ553" s="78"/>
      <c r="FA553" s="78"/>
      <c r="FB553" s="78"/>
      <c r="FC553" s="78"/>
      <c r="FD553" s="78"/>
      <c r="FE553" s="78"/>
      <c r="FF553" s="78"/>
      <c r="FG553" s="78"/>
      <c r="FH553" s="78"/>
      <c r="FI553" s="78"/>
      <c r="FJ553" s="78"/>
      <c r="FK553" s="78"/>
      <c r="FL553" s="78"/>
      <c r="FM553" s="78"/>
      <c r="FN553" s="78"/>
      <c r="FO553" s="78"/>
      <c r="FP553" s="78"/>
      <c r="FQ553" s="78"/>
      <c r="FR553" s="78"/>
      <c r="FS553" s="78"/>
      <c r="FT553" s="79"/>
    </row>
    <row r="554" spans="2:176" ht="15.75" customHeight="1" x14ac:dyDescent="0.25">
      <c r="B554" s="414" t="s">
        <v>1547</v>
      </c>
      <c r="C554" s="417"/>
      <c r="D554" s="418"/>
      <c r="E554" s="418"/>
      <c r="F554" s="418"/>
      <c r="G554" s="418"/>
      <c r="H554" s="419"/>
      <c r="I554" s="62" t="s">
        <v>285</v>
      </c>
      <c r="J554" s="63"/>
      <c r="K554" s="63"/>
      <c r="L554" s="63"/>
      <c r="M554" s="63"/>
      <c r="N554" s="63"/>
      <c r="O554" s="63"/>
      <c r="P554" s="63"/>
      <c r="Q554" s="63"/>
      <c r="R554" s="64"/>
      <c r="S554" s="65"/>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c r="CS554" s="66"/>
      <c r="CT554" s="66"/>
      <c r="CU554" s="66"/>
      <c r="CV554" s="66"/>
      <c r="CW554" s="66"/>
      <c r="CX554" s="66"/>
      <c r="CY554" s="66"/>
      <c r="CZ554" s="66"/>
      <c r="DA554" s="66"/>
      <c r="DB554" s="66"/>
      <c r="DC554" s="66"/>
      <c r="DD554" s="66"/>
      <c r="DE554" s="66"/>
      <c r="DF554" s="66"/>
      <c r="DG554" s="66"/>
      <c r="DH554" s="66"/>
      <c r="DI554" s="66"/>
      <c r="DJ554" s="66"/>
      <c r="DK554" s="66"/>
      <c r="DL554" s="66"/>
      <c r="DM554" s="66"/>
      <c r="DN554" s="66"/>
      <c r="DO554" s="66"/>
      <c r="DP554" s="66"/>
      <c r="DQ554" s="66"/>
      <c r="DR554" s="66"/>
      <c r="DS554" s="66"/>
      <c r="DT554" s="66"/>
      <c r="DU554" s="66"/>
      <c r="DV554" s="66"/>
      <c r="DW554" s="66"/>
      <c r="DX554" s="66"/>
      <c r="DY554" s="66"/>
      <c r="DZ554" s="66"/>
      <c r="EA554" s="66"/>
      <c r="EB554" s="66"/>
      <c r="EC554" s="66"/>
      <c r="ED554" s="66"/>
      <c r="EE554" s="66"/>
      <c r="EF554" s="66"/>
      <c r="EG554" s="66"/>
      <c r="EH554" s="66"/>
      <c r="EI554" s="66"/>
      <c r="EJ554" s="66"/>
      <c r="EK554" s="66"/>
      <c r="EL554" s="66"/>
      <c r="EM554" s="66"/>
      <c r="EN554" s="66"/>
      <c r="EO554" s="66"/>
      <c r="EP554" s="66"/>
      <c r="EQ554" s="66"/>
      <c r="ER554" s="66"/>
      <c r="ES554" s="66"/>
      <c r="ET554" s="66"/>
      <c r="EU554" s="66"/>
      <c r="EV554" s="66"/>
      <c r="EW554" s="66"/>
      <c r="EX554" s="66"/>
      <c r="EY554" s="66"/>
      <c r="EZ554" s="66"/>
      <c r="FA554" s="66"/>
      <c r="FB554" s="66"/>
      <c r="FC554" s="66"/>
      <c r="FD554" s="66"/>
      <c r="FE554" s="66"/>
      <c r="FF554" s="66"/>
      <c r="FG554" s="66"/>
      <c r="FH554" s="66"/>
      <c r="FI554" s="66"/>
      <c r="FJ554" s="66"/>
      <c r="FK554" s="66"/>
      <c r="FL554" s="66"/>
      <c r="FM554" s="66"/>
      <c r="FN554" s="66"/>
      <c r="FO554" s="66"/>
      <c r="FP554" s="66"/>
      <c r="FQ554" s="66"/>
      <c r="FR554" s="66"/>
      <c r="FS554" s="66"/>
      <c r="FT554" s="67"/>
    </row>
    <row r="555" spans="2:176" ht="15.75" customHeight="1" x14ac:dyDescent="0.25">
      <c r="B555" s="415"/>
      <c r="C555" s="420"/>
      <c r="D555" s="421"/>
      <c r="E555" s="421"/>
      <c r="F555" s="421"/>
      <c r="G555" s="421"/>
      <c r="H555" s="422"/>
      <c r="I555" s="68" t="s">
        <v>287</v>
      </c>
      <c r="J555" s="69"/>
      <c r="K555" s="69"/>
      <c r="L555" s="69"/>
      <c r="M555" s="69"/>
      <c r="N555" s="69"/>
      <c r="O555" s="69"/>
      <c r="P555" s="69"/>
      <c r="Q555" s="69"/>
      <c r="R555" s="70"/>
      <c r="S555" s="71"/>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c r="CT555" s="72"/>
      <c r="CU555" s="72"/>
      <c r="CV555" s="72"/>
      <c r="CW555" s="72"/>
      <c r="CX555" s="72"/>
      <c r="CY555" s="72"/>
      <c r="CZ555" s="72"/>
      <c r="DA555" s="72"/>
      <c r="DB555" s="72"/>
      <c r="DC555" s="72"/>
      <c r="DD555" s="72"/>
      <c r="DE555" s="72"/>
      <c r="DF555" s="72"/>
      <c r="DG555" s="72"/>
      <c r="DH555" s="72"/>
      <c r="DI555" s="72"/>
      <c r="DJ555" s="72"/>
      <c r="DK555" s="72"/>
      <c r="DL555" s="72"/>
      <c r="DM555" s="72"/>
      <c r="DN555" s="72"/>
      <c r="DO555" s="72"/>
      <c r="DP555" s="72"/>
      <c r="DQ555" s="72"/>
      <c r="DR555" s="72"/>
      <c r="DS555" s="72"/>
      <c r="DT555" s="72"/>
      <c r="DU555" s="72"/>
      <c r="DV555" s="72"/>
      <c r="DW555" s="72"/>
      <c r="DX555" s="72"/>
      <c r="DY555" s="72"/>
      <c r="DZ555" s="72"/>
      <c r="EA555" s="72"/>
      <c r="EB555" s="72"/>
      <c r="EC555" s="72"/>
      <c r="ED555" s="72"/>
      <c r="EE555" s="72"/>
      <c r="EF555" s="72"/>
      <c r="EG555" s="72"/>
      <c r="EH555" s="72"/>
      <c r="EI555" s="72"/>
      <c r="EJ555" s="72"/>
      <c r="EK555" s="72"/>
      <c r="EL555" s="72"/>
      <c r="EM555" s="72"/>
      <c r="EN555" s="72"/>
      <c r="EO555" s="72"/>
      <c r="EP555" s="72"/>
      <c r="EQ555" s="72"/>
      <c r="ER555" s="72"/>
      <c r="ES555" s="72"/>
      <c r="ET555" s="72"/>
      <c r="EU555" s="72"/>
      <c r="EV555" s="72"/>
      <c r="EW555" s="72"/>
      <c r="EX555" s="72"/>
      <c r="EY555" s="72"/>
      <c r="EZ555" s="72"/>
      <c r="FA555" s="72"/>
      <c r="FB555" s="72"/>
      <c r="FC555" s="72"/>
      <c r="FD555" s="72"/>
      <c r="FE555" s="72"/>
      <c r="FF555" s="72"/>
      <c r="FG555" s="72"/>
      <c r="FH555" s="72"/>
      <c r="FI555" s="72"/>
      <c r="FJ555" s="72"/>
      <c r="FK555" s="72"/>
      <c r="FL555" s="72"/>
      <c r="FM555" s="72"/>
      <c r="FN555" s="72"/>
      <c r="FO555" s="72"/>
      <c r="FP555" s="72"/>
      <c r="FQ555" s="72"/>
      <c r="FR555" s="72"/>
      <c r="FS555" s="72"/>
      <c r="FT555" s="73"/>
    </row>
    <row r="556" spans="2:176" ht="15.75" customHeight="1" x14ac:dyDescent="0.25">
      <c r="B556" s="415"/>
      <c r="C556" s="420"/>
      <c r="D556" s="421"/>
      <c r="E556" s="421"/>
      <c r="F556" s="421"/>
      <c r="G556" s="421"/>
      <c r="H556" s="422"/>
      <c r="I556" s="68" t="s">
        <v>288</v>
      </c>
      <c r="J556" s="69"/>
      <c r="K556" s="69"/>
      <c r="L556" s="69"/>
      <c r="M556" s="69"/>
      <c r="N556" s="69"/>
      <c r="O556" s="69"/>
      <c r="P556" s="69"/>
      <c r="Q556" s="69"/>
      <c r="R556" s="70"/>
      <c r="S556" s="71"/>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c r="CT556" s="72"/>
      <c r="CU556" s="72"/>
      <c r="CV556" s="72"/>
      <c r="CW556" s="72"/>
      <c r="CX556" s="72"/>
      <c r="CY556" s="72"/>
      <c r="CZ556" s="72"/>
      <c r="DA556" s="72"/>
      <c r="DB556" s="72"/>
      <c r="DC556" s="72"/>
      <c r="DD556" s="72"/>
      <c r="DE556" s="72"/>
      <c r="DF556" s="72"/>
      <c r="DG556" s="72"/>
      <c r="DH556" s="72"/>
      <c r="DI556" s="72"/>
      <c r="DJ556" s="72"/>
      <c r="DK556" s="72"/>
      <c r="DL556" s="72"/>
      <c r="DM556" s="72"/>
      <c r="DN556" s="72"/>
      <c r="DO556" s="72"/>
      <c r="DP556" s="72"/>
      <c r="DQ556" s="72"/>
      <c r="DR556" s="72"/>
      <c r="DS556" s="72"/>
      <c r="DT556" s="72"/>
      <c r="DU556" s="72"/>
      <c r="DV556" s="72"/>
      <c r="DW556" s="72"/>
      <c r="DX556" s="72"/>
      <c r="DY556" s="72"/>
      <c r="DZ556" s="72"/>
      <c r="EA556" s="72"/>
      <c r="EB556" s="72"/>
      <c r="EC556" s="72"/>
      <c r="ED556" s="72"/>
      <c r="EE556" s="72"/>
      <c r="EF556" s="72"/>
      <c r="EG556" s="72"/>
      <c r="EH556" s="72"/>
      <c r="EI556" s="72"/>
      <c r="EJ556" s="72"/>
      <c r="EK556" s="72"/>
      <c r="EL556" s="72"/>
      <c r="EM556" s="72"/>
      <c r="EN556" s="72"/>
      <c r="EO556" s="72"/>
      <c r="EP556" s="72"/>
      <c r="EQ556" s="72"/>
      <c r="ER556" s="72"/>
      <c r="ES556" s="72"/>
      <c r="ET556" s="72"/>
      <c r="EU556" s="72"/>
      <c r="EV556" s="72"/>
      <c r="EW556" s="72"/>
      <c r="EX556" s="72"/>
      <c r="EY556" s="72"/>
      <c r="EZ556" s="72"/>
      <c r="FA556" s="72"/>
      <c r="FB556" s="72"/>
      <c r="FC556" s="72"/>
      <c r="FD556" s="72"/>
      <c r="FE556" s="72"/>
      <c r="FF556" s="72"/>
      <c r="FG556" s="72"/>
      <c r="FH556" s="72"/>
      <c r="FI556" s="72"/>
      <c r="FJ556" s="72"/>
      <c r="FK556" s="72"/>
      <c r="FL556" s="72"/>
      <c r="FM556" s="72"/>
      <c r="FN556" s="72"/>
      <c r="FO556" s="72"/>
      <c r="FP556" s="72"/>
      <c r="FQ556" s="72"/>
      <c r="FR556" s="72"/>
      <c r="FS556" s="72"/>
      <c r="FT556" s="73"/>
    </row>
    <row r="557" spans="2:176" ht="15.75" customHeight="1" thickBot="1" x14ac:dyDescent="0.3">
      <c r="B557" s="416"/>
      <c r="C557" s="423"/>
      <c r="D557" s="424"/>
      <c r="E557" s="424"/>
      <c r="F557" s="424"/>
      <c r="G557" s="424"/>
      <c r="H557" s="425"/>
      <c r="I557" s="74" t="s">
        <v>289</v>
      </c>
      <c r="J557" s="75"/>
      <c r="K557" s="75"/>
      <c r="L557" s="75"/>
      <c r="M557" s="75"/>
      <c r="N557" s="75"/>
      <c r="O557" s="75"/>
      <c r="P557" s="75"/>
      <c r="Q557" s="75"/>
      <c r="R557" s="76"/>
      <c r="S557" s="77"/>
      <c r="T557" s="78"/>
      <c r="U557" s="78"/>
      <c r="V557" s="78"/>
      <c r="W557" s="78"/>
      <c r="X557" s="78"/>
      <c r="Y557" s="78"/>
      <c r="Z557" s="78"/>
      <c r="AA557" s="78"/>
      <c r="AB557" s="78"/>
      <c r="AC557" s="78"/>
      <c r="AD557" s="78"/>
      <c r="AE557" s="78"/>
      <c r="AF557" s="78"/>
      <c r="AG557" s="78"/>
      <c r="AH557" s="78"/>
      <c r="AI557" s="78"/>
      <c r="AJ557" s="78"/>
      <c r="AK557" s="78"/>
      <c r="AL557" s="78"/>
      <c r="AM557" s="78"/>
      <c r="AN557" s="78"/>
      <c r="AO557" s="78"/>
      <c r="AP557" s="78"/>
      <c r="AQ557" s="78"/>
      <c r="AR557" s="78"/>
      <c r="AS557" s="78"/>
      <c r="AT557" s="78"/>
      <c r="AU557" s="78"/>
      <c r="AV557" s="78"/>
      <c r="AW557" s="78"/>
      <c r="AX557" s="78"/>
      <c r="AY557" s="78"/>
      <c r="AZ557" s="78"/>
      <c r="BA557" s="78"/>
      <c r="BB557" s="78"/>
      <c r="BC557" s="78"/>
      <c r="BD557" s="78"/>
      <c r="BE557" s="78"/>
      <c r="BF557" s="78"/>
      <c r="BG557" s="78"/>
      <c r="BH557" s="78"/>
      <c r="BI557" s="78"/>
      <c r="BJ557" s="78"/>
      <c r="BK557" s="78"/>
      <c r="BL557" s="78"/>
      <c r="BM557" s="78"/>
      <c r="BN557" s="78"/>
      <c r="BO557" s="78"/>
      <c r="BP557" s="78"/>
      <c r="BQ557" s="78"/>
      <c r="BR557" s="78"/>
      <c r="BS557" s="78"/>
      <c r="BT557" s="78"/>
      <c r="BU557" s="78"/>
      <c r="BV557" s="78"/>
      <c r="BW557" s="78"/>
      <c r="BX557" s="78"/>
      <c r="BY557" s="78"/>
      <c r="BZ557" s="78"/>
      <c r="CA557" s="78"/>
      <c r="CB557" s="78"/>
      <c r="CC557" s="78"/>
      <c r="CD557" s="78"/>
      <c r="CE557" s="78"/>
      <c r="CF557" s="78"/>
      <c r="CG557" s="78"/>
      <c r="CH557" s="78"/>
      <c r="CI557" s="78"/>
      <c r="CJ557" s="78"/>
      <c r="CK557" s="78"/>
      <c r="CL557" s="78"/>
      <c r="CM557" s="78"/>
      <c r="CN557" s="78"/>
      <c r="CO557" s="78"/>
      <c r="CP557" s="78"/>
      <c r="CQ557" s="78"/>
      <c r="CR557" s="78"/>
      <c r="CS557" s="78"/>
      <c r="CT557" s="78"/>
      <c r="CU557" s="78"/>
      <c r="CV557" s="78"/>
      <c r="CW557" s="78"/>
      <c r="CX557" s="78"/>
      <c r="CY557" s="78"/>
      <c r="CZ557" s="78"/>
      <c r="DA557" s="78"/>
      <c r="DB557" s="78"/>
      <c r="DC557" s="78"/>
      <c r="DD557" s="78"/>
      <c r="DE557" s="78"/>
      <c r="DF557" s="78"/>
      <c r="DG557" s="78"/>
      <c r="DH557" s="78"/>
      <c r="DI557" s="78"/>
      <c r="DJ557" s="78"/>
      <c r="DK557" s="78"/>
      <c r="DL557" s="78"/>
      <c r="DM557" s="78"/>
      <c r="DN557" s="78"/>
      <c r="DO557" s="78"/>
      <c r="DP557" s="78"/>
      <c r="DQ557" s="78"/>
      <c r="DR557" s="78"/>
      <c r="DS557" s="78"/>
      <c r="DT557" s="78"/>
      <c r="DU557" s="78"/>
      <c r="DV557" s="78"/>
      <c r="DW557" s="78"/>
      <c r="DX557" s="78"/>
      <c r="DY557" s="78"/>
      <c r="DZ557" s="78"/>
      <c r="EA557" s="78"/>
      <c r="EB557" s="78"/>
      <c r="EC557" s="78"/>
      <c r="ED557" s="78"/>
      <c r="EE557" s="78"/>
      <c r="EF557" s="78"/>
      <c r="EG557" s="78"/>
      <c r="EH557" s="78"/>
      <c r="EI557" s="78"/>
      <c r="EJ557" s="78"/>
      <c r="EK557" s="78"/>
      <c r="EL557" s="78"/>
      <c r="EM557" s="78"/>
      <c r="EN557" s="78"/>
      <c r="EO557" s="78"/>
      <c r="EP557" s="78"/>
      <c r="EQ557" s="78"/>
      <c r="ER557" s="78"/>
      <c r="ES557" s="78"/>
      <c r="ET557" s="78"/>
      <c r="EU557" s="78"/>
      <c r="EV557" s="78"/>
      <c r="EW557" s="78"/>
      <c r="EX557" s="78"/>
      <c r="EY557" s="78"/>
      <c r="EZ557" s="78"/>
      <c r="FA557" s="78"/>
      <c r="FB557" s="78"/>
      <c r="FC557" s="78"/>
      <c r="FD557" s="78"/>
      <c r="FE557" s="78"/>
      <c r="FF557" s="78"/>
      <c r="FG557" s="78"/>
      <c r="FH557" s="78"/>
      <c r="FI557" s="78"/>
      <c r="FJ557" s="78"/>
      <c r="FK557" s="78"/>
      <c r="FL557" s="78"/>
      <c r="FM557" s="78"/>
      <c r="FN557" s="78"/>
      <c r="FO557" s="78"/>
      <c r="FP557" s="78"/>
      <c r="FQ557" s="78"/>
      <c r="FR557" s="78"/>
      <c r="FS557" s="78"/>
      <c r="FT557" s="79"/>
    </row>
    <row r="558" spans="2:176" ht="15.75" customHeight="1" x14ac:dyDescent="0.25">
      <c r="B558" s="414" t="s">
        <v>1548</v>
      </c>
      <c r="C558" s="417"/>
      <c r="D558" s="418"/>
      <c r="E558" s="418"/>
      <c r="F558" s="418"/>
      <c r="G558" s="418"/>
      <c r="H558" s="419"/>
      <c r="I558" s="62" t="s">
        <v>285</v>
      </c>
      <c r="J558" s="63"/>
      <c r="K558" s="63"/>
      <c r="L558" s="63"/>
      <c r="M558" s="63"/>
      <c r="N558" s="63"/>
      <c r="O558" s="63"/>
      <c r="P558" s="63"/>
      <c r="Q558" s="63"/>
      <c r="R558" s="64"/>
      <c r="S558" s="65"/>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c r="BU558" s="66"/>
      <c r="BV558" s="66"/>
      <c r="BW558" s="66"/>
      <c r="BX558" s="66"/>
      <c r="BY558" s="66"/>
      <c r="BZ558" s="66"/>
      <c r="CA558" s="66"/>
      <c r="CB558" s="66"/>
      <c r="CC558" s="66"/>
      <c r="CD558" s="66"/>
      <c r="CE558" s="66"/>
      <c r="CF558" s="66"/>
      <c r="CG558" s="66"/>
      <c r="CH558" s="66"/>
      <c r="CI558" s="66"/>
      <c r="CJ558" s="66"/>
      <c r="CK558" s="66"/>
      <c r="CL558" s="66"/>
      <c r="CM558" s="66"/>
      <c r="CN558" s="66"/>
      <c r="CO558" s="66"/>
      <c r="CP558" s="66"/>
      <c r="CQ558" s="66"/>
      <c r="CR558" s="66"/>
      <c r="CS558" s="66"/>
      <c r="CT558" s="66"/>
      <c r="CU558" s="66"/>
      <c r="CV558" s="66"/>
      <c r="CW558" s="66"/>
      <c r="CX558" s="66"/>
      <c r="CY558" s="66"/>
      <c r="CZ558" s="66"/>
      <c r="DA558" s="66"/>
      <c r="DB558" s="66"/>
      <c r="DC558" s="66"/>
      <c r="DD558" s="66"/>
      <c r="DE558" s="66"/>
      <c r="DF558" s="66"/>
      <c r="DG558" s="66"/>
      <c r="DH558" s="66"/>
      <c r="DI558" s="66"/>
      <c r="DJ558" s="66"/>
      <c r="DK558" s="66"/>
      <c r="DL558" s="66"/>
      <c r="DM558" s="66"/>
      <c r="DN558" s="66"/>
      <c r="DO558" s="66"/>
      <c r="DP558" s="66"/>
      <c r="DQ558" s="66"/>
      <c r="DR558" s="66"/>
      <c r="DS558" s="66"/>
      <c r="DT558" s="66"/>
      <c r="DU558" s="66"/>
      <c r="DV558" s="66"/>
      <c r="DW558" s="66"/>
      <c r="DX558" s="66"/>
      <c r="DY558" s="66"/>
      <c r="DZ558" s="66"/>
      <c r="EA558" s="66"/>
      <c r="EB558" s="66"/>
      <c r="EC558" s="66"/>
      <c r="ED558" s="66"/>
      <c r="EE558" s="66"/>
      <c r="EF558" s="66"/>
      <c r="EG558" s="66"/>
      <c r="EH558" s="66"/>
      <c r="EI558" s="66"/>
      <c r="EJ558" s="66"/>
      <c r="EK558" s="66"/>
      <c r="EL558" s="66"/>
      <c r="EM558" s="66"/>
      <c r="EN558" s="66"/>
      <c r="EO558" s="66"/>
      <c r="EP558" s="66"/>
      <c r="EQ558" s="66"/>
      <c r="ER558" s="66"/>
      <c r="ES558" s="66"/>
      <c r="ET558" s="66"/>
      <c r="EU558" s="66"/>
      <c r="EV558" s="66"/>
      <c r="EW558" s="66"/>
      <c r="EX558" s="66"/>
      <c r="EY558" s="66"/>
      <c r="EZ558" s="66"/>
      <c r="FA558" s="66"/>
      <c r="FB558" s="66"/>
      <c r="FC558" s="66"/>
      <c r="FD558" s="66"/>
      <c r="FE558" s="66"/>
      <c r="FF558" s="66"/>
      <c r="FG558" s="66"/>
      <c r="FH558" s="66"/>
      <c r="FI558" s="66"/>
      <c r="FJ558" s="66"/>
      <c r="FK558" s="66"/>
      <c r="FL558" s="66"/>
      <c r="FM558" s="66"/>
      <c r="FN558" s="66"/>
      <c r="FO558" s="66"/>
      <c r="FP558" s="66"/>
      <c r="FQ558" s="66"/>
      <c r="FR558" s="66"/>
      <c r="FS558" s="66"/>
      <c r="FT558" s="67"/>
    </row>
    <row r="559" spans="2:176" ht="15.75" customHeight="1" x14ac:dyDescent="0.25">
      <c r="B559" s="415"/>
      <c r="C559" s="420"/>
      <c r="D559" s="421"/>
      <c r="E559" s="421"/>
      <c r="F559" s="421"/>
      <c r="G559" s="421"/>
      <c r="H559" s="422"/>
      <c r="I559" s="68" t="s">
        <v>287</v>
      </c>
      <c r="J559" s="69"/>
      <c r="K559" s="69"/>
      <c r="L559" s="69"/>
      <c r="M559" s="69"/>
      <c r="N559" s="69"/>
      <c r="O559" s="69"/>
      <c r="P559" s="69"/>
      <c r="Q559" s="69"/>
      <c r="R559" s="70"/>
      <c r="S559" s="71"/>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c r="CT559" s="72"/>
      <c r="CU559" s="72"/>
      <c r="CV559" s="72"/>
      <c r="CW559" s="72"/>
      <c r="CX559" s="72"/>
      <c r="CY559" s="72"/>
      <c r="CZ559" s="72"/>
      <c r="DA559" s="72"/>
      <c r="DB559" s="72"/>
      <c r="DC559" s="72"/>
      <c r="DD559" s="72"/>
      <c r="DE559" s="72"/>
      <c r="DF559" s="72"/>
      <c r="DG559" s="72"/>
      <c r="DH559" s="72"/>
      <c r="DI559" s="72"/>
      <c r="DJ559" s="72"/>
      <c r="DK559" s="72"/>
      <c r="DL559" s="72"/>
      <c r="DM559" s="72"/>
      <c r="DN559" s="72"/>
      <c r="DO559" s="72"/>
      <c r="DP559" s="72"/>
      <c r="DQ559" s="72"/>
      <c r="DR559" s="72"/>
      <c r="DS559" s="72"/>
      <c r="DT559" s="72"/>
      <c r="DU559" s="72"/>
      <c r="DV559" s="72"/>
      <c r="DW559" s="72"/>
      <c r="DX559" s="72"/>
      <c r="DY559" s="72"/>
      <c r="DZ559" s="72"/>
      <c r="EA559" s="72"/>
      <c r="EB559" s="72"/>
      <c r="EC559" s="72"/>
      <c r="ED559" s="72"/>
      <c r="EE559" s="72"/>
      <c r="EF559" s="72"/>
      <c r="EG559" s="72"/>
      <c r="EH559" s="72"/>
      <c r="EI559" s="72"/>
      <c r="EJ559" s="72"/>
      <c r="EK559" s="72"/>
      <c r="EL559" s="72"/>
      <c r="EM559" s="72"/>
      <c r="EN559" s="72"/>
      <c r="EO559" s="72"/>
      <c r="EP559" s="72"/>
      <c r="EQ559" s="72"/>
      <c r="ER559" s="72"/>
      <c r="ES559" s="72"/>
      <c r="ET559" s="72"/>
      <c r="EU559" s="72"/>
      <c r="EV559" s="72"/>
      <c r="EW559" s="72"/>
      <c r="EX559" s="72"/>
      <c r="EY559" s="72"/>
      <c r="EZ559" s="72"/>
      <c r="FA559" s="72"/>
      <c r="FB559" s="72"/>
      <c r="FC559" s="72"/>
      <c r="FD559" s="72"/>
      <c r="FE559" s="72"/>
      <c r="FF559" s="72"/>
      <c r="FG559" s="72"/>
      <c r="FH559" s="72"/>
      <c r="FI559" s="72"/>
      <c r="FJ559" s="72"/>
      <c r="FK559" s="72"/>
      <c r="FL559" s="72"/>
      <c r="FM559" s="72"/>
      <c r="FN559" s="72"/>
      <c r="FO559" s="72"/>
      <c r="FP559" s="72"/>
      <c r="FQ559" s="72"/>
      <c r="FR559" s="72"/>
      <c r="FS559" s="72"/>
      <c r="FT559" s="73"/>
    </row>
    <row r="560" spans="2:176" ht="15.75" customHeight="1" x14ac:dyDescent="0.25">
      <c r="B560" s="415"/>
      <c r="C560" s="420"/>
      <c r="D560" s="421"/>
      <c r="E560" s="421"/>
      <c r="F560" s="421"/>
      <c r="G560" s="421"/>
      <c r="H560" s="422"/>
      <c r="I560" s="68" t="s">
        <v>288</v>
      </c>
      <c r="J560" s="69"/>
      <c r="K560" s="69"/>
      <c r="L560" s="69"/>
      <c r="M560" s="69"/>
      <c r="N560" s="69"/>
      <c r="O560" s="69"/>
      <c r="P560" s="69"/>
      <c r="Q560" s="69"/>
      <c r="R560" s="70"/>
      <c r="S560" s="71"/>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c r="CT560" s="72"/>
      <c r="CU560" s="72"/>
      <c r="CV560" s="72"/>
      <c r="CW560" s="72"/>
      <c r="CX560" s="72"/>
      <c r="CY560" s="72"/>
      <c r="CZ560" s="72"/>
      <c r="DA560" s="72"/>
      <c r="DB560" s="72"/>
      <c r="DC560" s="72"/>
      <c r="DD560" s="72"/>
      <c r="DE560" s="72"/>
      <c r="DF560" s="72"/>
      <c r="DG560" s="72"/>
      <c r="DH560" s="72"/>
      <c r="DI560" s="72"/>
      <c r="DJ560" s="72"/>
      <c r="DK560" s="72"/>
      <c r="DL560" s="72"/>
      <c r="DM560" s="72"/>
      <c r="DN560" s="72"/>
      <c r="DO560" s="72"/>
      <c r="DP560" s="72"/>
      <c r="DQ560" s="72"/>
      <c r="DR560" s="72"/>
      <c r="DS560" s="72"/>
      <c r="DT560" s="72"/>
      <c r="DU560" s="72"/>
      <c r="DV560" s="72"/>
      <c r="DW560" s="72"/>
      <c r="DX560" s="72"/>
      <c r="DY560" s="72"/>
      <c r="DZ560" s="72"/>
      <c r="EA560" s="72"/>
      <c r="EB560" s="72"/>
      <c r="EC560" s="72"/>
      <c r="ED560" s="72"/>
      <c r="EE560" s="72"/>
      <c r="EF560" s="72"/>
      <c r="EG560" s="72"/>
      <c r="EH560" s="72"/>
      <c r="EI560" s="72"/>
      <c r="EJ560" s="72"/>
      <c r="EK560" s="72"/>
      <c r="EL560" s="72"/>
      <c r="EM560" s="72"/>
      <c r="EN560" s="72"/>
      <c r="EO560" s="72"/>
      <c r="EP560" s="72"/>
      <c r="EQ560" s="72"/>
      <c r="ER560" s="72"/>
      <c r="ES560" s="72"/>
      <c r="ET560" s="72"/>
      <c r="EU560" s="72"/>
      <c r="EV560" s="72"/>
      <c r="EW560" s="72"/>
      <c r="EX560" s="72"/>
      <c r="EY560" s="72"/>
      <c r="EZ560" s="72"/>
      <c r="FA560" s="72"/>
      <c r="FB560" s="72"/>
      <c r="FC560" s="72"/>
      <c r="FD560" s="72"/>
      <c r="FE560" s="72"/>
      <c r="FF560" s="72"/>
      <c r="FG560" s="72"/>
      <c r="FH560" s="72"/>
      <c r="FI560" s="72"/>
      <c r="FJ560" s="72"/>
      <c r="FK560" s="72"/>
      <c r="FL560" s="72"/>
      <c r="FM560" s="72"/>
      <c r="FN560" s="72"/>
      <c r="FO560" s="72"/>
      <c r="FP560" s="72"/>
      <c r="FQ560" s="72"/>
      <c r="FR560" s="72"/>
      <c r="FS560" s="72"/>
      <c r="FT560" s="73"/>
    </row>
    <row r="561" spans="2:176" ht="15.75" customHeight="1" thickBot="1" x14ac:dyDescent="0.3">
      <c r="B561" s="416"/>
      <c r="C561" s="423"/>
      <c r="D561" s="424"/>
      <c r="E561" s="424"/>
      <c r="F561" s="424"/>
      <c r="G561" s="424"/>
      <c r="H561" s="425"/>
      <c r="I561" s="74" t="s">
        <v>289</v>
      </c>
      <c r="J561" s="75"/>
      <c r="K561" s="75"/>
      <c r="L561" s="75"/>
      <c r="M561" s="75"/>
      <c r="N561" s="75"/>
      <c r="O561" s="75"/>
      <c r="P561" s="75"/>
      <c r="Q561" s="75"/>
      <c r="R561" s="76"/>
      <c r="S561" s="77"/>
      <c r="T561" s="78"/>
      <c r="U561" s="78"/>
      <c r="V561" s="78"/>
      <c r="W561" s="78"/>
      <c r="X561" s="78"/>
      <c r="Y561" s="78"/>
      <c r="Z561" s="78"/>
      <c r="AA561" s="78"/>
      <c r="AB561" s="78"/>
      <c r="AC561" s="78"/>
      <c r="AD561" s="78"/>
      <c r="AE561" s="78"/>
      <c r="AF561" s="78"/>
      <c r="AG561" s="78"/>
      <c r="AH561" s="78"/>
      <c r="AI561" s="78"/>
      <c r="AJ561" s="78"/>
      <c r="AK561" s="78"/>
      <c r="AL561" s="78"/>
      <c r="AM561" s="78"/>
      <c r="AN561" s="78"/>
      <c r="AO561" s="78"/>
      <c r="AP561" s="78"/>
      <c r="AQ561" s="78"/>
      <c r="AR561" s="78"/>
      <c r="AS561" s="78"/>
      <c r="AT561" s="78"/>
      <c r="AU561" s="78"/>
      <c r="AV561" s="78"/>
      <c r="AW561" s="78"/>
      <c r="AX561" s="78"/>
      <c r="AY561" s="78"/>
      <c r="AZ561" s="78"/>
      <c r="BA561" s="78"/>
      <c r="BB561" s="78"/>
      <c r="BC561" s="78"/>
      <c r="BD561" s="78"/>
      <c r="BE561" s="78"/>
      <c r="BF561" s="78"/>
      <c r="BG561" s="78"/>
      <c r="BH561" s="78"/>
      <c r="BI561" s="78"/>
      <c r="BJ561" s="78"/>
      <c r="BK561" s="78"/>
      <c r="BL561" s="78"/>
      <c r="BM561" s="78"/>
      <c r="BN561" s="78"/>
      <c r="BO561" s="78"/>
      <c r="BP561" s="78"/>
      <c r="BQ561" s="78"/>
      <c r="BR561" s="78"/>
      <c r="BS561" s="78"/>
      <c r="BT561" s="78"/>
      <c r="BU561" s="78"/>
      <c r="BV561" s="78"/>
      <c r="BW561" s="78"/>
      <c r="BX561" s="78"/>
      <c r="BY561" s="78"/>
      <c r="BZ561" s="78"/>
      <c r="CA561" s="78"/>
      <c r="CB561" s="78"/>
      <c r="CC561" s="78"/>
      <c r="CD561" s="78"/>
      <c r="CE561" s="78"/>
      <c r="CF561" s="78"/>
      <c r="CG561" s="78"/>
      <c r="CH561" s="78"/>
      <c r="CI561" s="78"/>
      <c r="CJ561" s="78"/>
      <c r="CK561" s="78"/>
      <c r="CL561" s="78"/>
      <c r="CM561" s="78"/>
      <c r="CN561" s="78"/>
      <c r="CO561" s="78"/>
      <c r="CP561" s="78"/>
      <c r="CQ561" s="78"/>
      <c r="CR561" s="78"/>
      <c r="CS561" s="78"/>
      <c r="CT561" s="78"/>
      <c r="CU561" s="78"/>
      <c r="CV561" s="78"/>
      <c r="CW561" s="78"/>
      <c r="CX561" s="78"/>
      <c r="CY561" s="78"/>
      <c r="CZ561" s="78"/>
      <c r="DA561" s="78"/>
      <c r="DB561" s="78"/>
      <c r="DC561" s="78"/>
      <c r="DD561" s="78"/>
      <c r="DE561" s="78"/>
      <c r="DF561" s="78"/>
      <c r="DG561" s="78"/>
      <c r="DH561" s="78"/>
      <c r="DI561" s="78"/>
      <c r="DJ561" s="78"/>
      <c r="DK561" s="78"/>
      <c r="DL561" s="78"/>
      <c r="DM561" s="78"/>
      <c r="DN561" s="78"/>
      <c r="DO561" s="78"/>
      <c r="DP561" s="78"/>
      <c r="DQ561" s="78"/>
      <c r="DR561" s="78"/>
      <c r="DS561" s="78"/>
      <c r="DT561" s="78"/>
      <c r="DU561" s="78"/>
      <c r="DV561" s="78"/>
      <c r="DW561" s="78"/>
      <c r="DX561" s="78"/>
      <c r="DY561" s="78"/>
      <c r="DZ561" s="78"/>
      <c r="EA561" s="78"/>
      <c r="EB561" s="78"/>
      <c r="EC561" s="78"/>
      <c r="ED561" s="78"/>
      <c r="EE561" s="78"/>
      <c r="EF561" s="78"/>
      <c r="EG561" s="78"/>
      <c r="EH561" s="78"/>
      <c r="EI561" s="78"/>
      <c r="EJ561" s="78"/>
      <c r="EK561" s="78"/>
      <c r="EL561" s="78"/>
      <c r="EM561" s="78"/>
      <c r="EN561" s="78"/>
      <c r="EO561" s="78"/>
      <c r="EP561" s="78"/>
      <c r="EQ561" s="78"/>
      <c r="ER561" s="78"/>
      <c r="ES561" s="78"/>
      <c r="ET561" s="78"/>
      <c r="EU561" s="78"/>
      <c r="EV561" s="78"/>
      <c r="EW561" s="78"/>
      <c r="EX561" s="78"/>
      <c r="EY561" s="78"/>
      <c r="EZ561" s="78"/>
      <c r="FA561" s="78"/>
      <c r="FB561" s="78"/>
      <c r="FC561" s="78"/>
      <c r="FD561" s="78"/>
      <c r="FE561" s="78"/>
      <c r="FF561" s="78"/>
      <c r="FG561" s="78"/>
      <c r="FH561" s="78"/>
      <c r="FI561" s="78"/>
      <c r="FJ561" s="78"/>
      <c r="FK561" s="78"/>
      <c r="FL561" s="78"/>
      <c r="FM561" s="78"/>
      <c r="FN561" s="78"/>
      <c r="FO561" s="78"/>
      <c r="FP561" s="78"/>
      <c r="FQ561" s="78"/>
      <c r="FR561" s="78"/>
      <c r="FS561" s="78"/>
      <c r="FT561" s="79"/>
    </row>
    <row r="562" spans="2:176" ht="15.75" customHeight="1" x14ac:dyDescent="0.25">
      <c r="B562" s="414" t="s">
        <v>1549</v>
      </c>
      <c r="C562" s="417"/>
      <c r="D562" s="418"/>
      <c r="E562" s="418"/>
      <c r="F562" s="418"/>
      <c r="G562" s="418"/>
      <c r="H562" s="419"/>
      <c r="I562" s="62" t="s">
        <v>285</v>
      </c>
      <c r="J562" s="63"/>
      <c r="K562" s="63"/>
      <c r="L562" s="63"/>
      <c r="M562" s="63"/>
      <c r="N562" s="63"/>
      <c r="O562" s="63"/>
      <c r="P562" s="63"/>
      <c r="Q562" s="63"/>
      <c r="R562" s="64"/>
      <c r="S562" s="65"/>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c r="BU562" s="66"/>
      <c r="BV562" s="66"/>
      <c r="BW562" s="66"/>
      <c r="BX562" s="66"/>
      <c r="BY562" s="66"/>
      <c r="BZ562" s="66"/>
      <c r="CA562" s="66"/>
      <c r="CB562" s="66"/>
      <c r="CC562" s="66"/>
      <c r="CD562" s="66"/>
      <c r="CE562" s="66"/>
      <c r="CF562" s="66"/>
      <c r="CG562" s="66"/>
      <c r="CH562" s="66"/>
      <c r="CI562" s="66"/>
      <c r="CJ562" s="66"/>
      <c r="CK562" s="66"/>
      <c r="CL562" s="66"/>
      <c r="CM562" s="66"/>
      <c r="CN562" s="66"/>
      <c r="CO562" s="66"/>
      <c r="CP562" s="66"/>
      <c r="CQ562" s="66"/>
      <c r="CR562" s="66"/>
      <c r="CS562" s="66"/>
      <c r="CT562" s="66"/>
      <c r="CU562" s="66"/>
      <c r="CV562" s="66"/>
      <c r="CW562" s="66"/>
      <c r="CX562" s="66"/>
      <c r="CY562" s="66"/>
      <c r="CZ562" s="66"/>
      <c r="DA562" s="66"/>
      <c r="DB562" s="66"/>
      <c r="DC562" s="66"/>
      <c r="DD562" s="66"/>
      <c r="DE562" s="66"/>
      <c r="DF562" s="66"/>
      <c r="DG562" s="66"/>
      <c r="DH562" s="66"/>
      <c r="DI562" s="66"/>
      <c r="DJ562" s="66"/>
      <c r="DK562" s="66"/>
      <c r="DL562" s="66"/>
      <c r="DM562" s="66"/>
      <c r="DN562" s="66"/>
      <c r="DO562" s="66"/>
      <c r="DP562" s="66"/>
      <c r="DQ562" s="66"/>
      <c r="DR562" s="66"/>
      <c r="DS562" s="66"/>
      <c r="DT562" s="66"/>
      <c r="DU562" s="66"/>
      <c r="DV562" s="66"/>
      <c r="DW562" s="66"/>
      <c r="DX562" s="66"/>
      <c r="DY562" s="66"/>
      <c r="DZ562" s="66"/>
      <c r="EA562" s="66"/>
      <c r="EB562" s="66"/>
      <c r="EC562" s="66"/>
      <c r="ED562" s="66"/>
      <c r="EE562" s="66"/>
      <c r="EF562" s="66"/>
      <c r="EG562" s="66"/>
      <c r="EH562" s="66"/>
      <c r="EI562" s="66"/>
      <c r="EJ562" s="66"/>
      <c r="EK562" s="66"/>
      <c r="EL562" s="66"/>
      <c r="EM562" s="66"/>
      <c r="EN562" s="66"/>
      <c r="EO562" s="66"/>
      <c r="EP562" s="66"/>
      <c r="EQ562" s="66"/>
      <c r="ER562" s="66"/>
      <c r="ES562" s="66"/>
      <c r="ET562" s="66"/>
      <c r="EU562" s="66"/>
      <c r="EV562" s="66"/>
      <c r="EW562" s="66"/>
      <c r="EX562" s="66"/>
      <c r="EY562" s="66"/>
      <c r="EZ562" s="66"/>
      <c r="FA562" s="66"/>
      <c r="FB562" s="66"/>
      <c r="FC562" s="66"/>
      <c r="FD562" s="66"/>
      <c r="FE562" s="66"/>
      <c r="FF562" s="66"/>
      <c r="FG562" s="66"/>
      <c r="FH562" s="66"/>
      <c r="FI562" s="66"/>
      <c r="FJ562" s="66"/>
      <c r="FK562" s="66"/>
      <c r="FL562" s="66"/>
      <c r="FM562" s="66"/>
      <c r="FN562" s="66"/>
      <c r="FO562" s="66"/>
      <c r="FP562" s="66"/>
      <c r="FQ562" s="66"/>
      <c r="FR562" s="66"/>
      <c r="FS562" s="66"/>
      <c r="FT562" s="67"/>
    </row>
    <row r="563" spans="2:176" ht="15.75" customHeight="1" x14ac:dyDescent="0.25">
      <c r="B563" s="415"/>
      <c r="C563" s="420"/>
      <c r="D563" s="421"/>
      <c r="E563" s="421"/>
      <c r="F563" s="421"/>
      <c r="G563" s="421"/>
      <c r="H563" s="422"/>
      <c r="I563" s="68" t="s">
        <v>287</v>
      </c>
      <c r="J563" s="69"/>
      <c r="K563" s="69"/>
      <c r="L563" s="69"/>
      <c r="M563" s="69"/>
      <c r="N563" s="69"/>
      <c r="O563" s="69"/>
      <c r="P563" s="69"/>
      <c r="Q563" s="69"/>
      <c r="R563" s="70"/>
      <c r="S563" s="71"/>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c r="CT563" s="72"/>
      <c r="CU563" s="72"/>
      <c r="CV563" s="72"/>
      <c r="CW563" s="72"/>
      <c r="CX563" s="72"/>
      <c r="CY563" s="72"/>
      <c r="CZ563" s="72"/>
      <c r="DA563" s="72"/>
      <c r="DB563" s="72"/>
      <c r="DC563" s="72"/>
      <c r="DD563" s="72"/>
      <c r="DE563" s="72"/>
      <c r="DF563" s="72"/>
      <c r="DG563" s="72"/>
      <c r="DH563" s="72"/>
      <c r="DI563" s="72"/>
      <c r="DJ563" s="72"/>
      <c r="DK563" s="72"/>
      <c r="DL563" s="72"/>
      <c r="DM563" s="72"/>
      <c r="DN563" s="72"/>
      <c r="DO563" s="72"/>
      <c r="DP563" s="72"/>
      <c r="DQ563" s="72"/>
      <c r="DR563" s="72"/>
      <c r="DS563" s="72"/>
      <c r="DT563" s="72"/>
      <c r="DU563" s="72"/>
      <c r="DV563" s="72"/>
      <c r="DW563" s="72"/>
      <c r="DX563" s="72"/>
      <c r="DY563" s="72"/>
      <c r="DZ563" s="72"/>
      <c r="EA563" s="72"/>
      <c r="EB563" s="72"/>
      <c r="EC563" s="72"/>
      <c r="ED563" s="72"/>
      <c r="EE563" s="72"/>
      <c r="EF563" s="72"/>
      <c r="EG563" s="72"/>
      <c r="EH563" s="72"/>
      <c r="EI563" s="72"/>
      <c r="EJ563" s="72"/>
      <c r="EK563" s="72"/>
      <c r="EL563" s="72"/>
      <c r="EM563" s="72"/>
      <c r="EN563" s="72"/>
      <c r="EO563" s="72"/>
      <c r="EP563" s="72"/>
      <c r="EQ563" s="72"/>
      <c r="ER563" s="72"/>
      <c r="ES563" s="72"/>
      <c r="ET563" s="72"/>
      <c r="EU563" s="72"/>
      <c r="EV563" s="72"/>
      <c r="EW563" s="72"/>
      <c r="EX563" s="72"/>
      <c r="EY563" s="72"/>
      <c r="EZ563" s="72"/>
      <c r="FA563" s="72"/>
      <c r="FB563" s="72"/>
      <c r="FC563" s="72"/>
      <c r="FD563" s="72"/>
      <c r="FE563" s="72"/>
      <c r="FF563" s="72"/>
      <c r="FG563" s="72"/>
      <c r="FH563" s="72"/>
      <c r="FI563" s="72"/>
      <c r="FJ563" s="72"/>
      <c r="FK563" s="72"/>
      <c r="FL563" s="72"/>
      <c r="FM563" s="72"/>
      <c r="FN563" s="72"/>
      <c r="FO563" s="72"/>
      <c r="FP563" s="72"/>
      <c r="FQ563" s="72"/>
      <c r="FR563" s="72"/>
      <c r="FS563" s="72"/>
      <c r="FT563" s="73"/>
    </row>
    <row r="564" spans="2:176" ht="15.75" customHeight="1" x14ac:dyDescent="0.25">
      <c r="B564" s="415"/>
      <c r="C564" s="420"/>
      <c r="D564" s="421"/>
      <c r="E564" s="421"/>
      <c r="F564" s="421"/>
      <c r="G564" s="421"/>
      <c r="H564" s="422"/>
      <c r="I564" s="68" t="s">
        <v>288</v>
      </c>
      <c r="J564" s="69"/>
      <c r="K564" s="69"/>
      <c r="L564" s="69"/>
      <c r="M564" s="69"/>
      <c r="N564" s="69"/>
      <c r="O564" s="69"/>
      <c r="P564" s="69"/>
      <c r="Q564" s="69"/>
      <c r="R564" s="70"/>
      <c r="S564" s="71"/>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c r="CT564" s="72"/>
      <c r="CU564" s="72"/>
      <c r="CV564" s="72"/>
      <c r="CW564" s="72"/>
      <c r="CX564" s="72"/>
      <c r="CY564" s="72"/>
      <c r="CZ564" s="72"/>
      <c r="DA564" s="72"/>
      <c r="DB564" s="72"/>
      <c r="DC564" s="72"/>
      <c r="DD564" s="72"/>
      <c r="DE564" s="72"/>
      <c r="DF564" s="72"/>
      <c r="DG564" s="72"/>
      <c r="DH564" s="72"/>
      <c r="DI564" s="72"/>
      <c r="DJ564" s="72"/>
      <c r="DK564" s="72"/>
      <c r="DL564" s="72"/>
      <c r="DM564" s="72"/>
      <c r="DN564" s="72"/>
      <c r="DO564" s="72"/>
      <c r="DP564" s="72"/>
      <c r="DQ564" s="72"/>
      <c r="DR564" s="72"/>
      <c r="DS564" s="72"/>
      <c r="DT564" s="72"/>
      <c r="DU564" s="72"/>
      <c r="DV564" s="72"/>
      <c r="DW564" s="72"/>
      <c r="DX564" s="72"/>
      <c r="DY564" s="72"/>
      <c r="DZ564" s="72"/>
      <c r="EA564" s="72"/>
      <c r="EB564" s="72"/>
      <c r="EC564" s="72"/>
      <c r="ED564" s="72"/>
      <c r="EE564" s="72"/>
      <c r="EF564" s="72"/>
      <c r="EG564" s="72"/>
      <c r="EH564" s="72"/>
      <c r="EI564" s="72"/>
      <c r="EJ564" s="72"/>
      <c r="EK564" s="72"/>
      <c r="EL564" s="72"/>
      <c r="EM564" s="72"/>
      <c r="EN564" s="72"/>
      <c r="EO564" s="72"/>
      <c r="EP564" s="72"/>
      <c r="EQ564" s="72"/>
      <c r="ER564" s="72"/>
      <c r="ES564" s="72"/>
      <c r="ET564" s="72"/>
      <c r="EU564" s="72"/>
      <c r="EV564" s="72"/>
      <c r="EW564" s="72"/>
      <c r="EX564" s="72"/>
      <c r="EY564" s="72"/>
      <c r="EZ564" s="72"/>
      <c r="FA564" s="72"/>
      <c r="FB564" s="72"/>
      <c r="FC564" s="72"/>
      <c r="FD564" s="72"/>
      <c r="FE564" s="72"/>
      <c r="FF564" s="72"/>
      <c r="FG564" s="72"/>
      <c r="FH564" s="72"/>
      <c r="FI564" s="72"/>
      <c r="FJ564" s="72"/>
      <c r="FK564" s="72"/>
      <c r="FL564" s="72"/>
      <c r="FM564" s="72"/>
      <c r="FN564" s="72"/>
      <c r="FO564" s="72"/>
      <c r="FP564" s="72"/>
      <c r="FQ564" s="72"/>
      <c r="FR564" s="72"/>
      <c r="FS564" s="72"/>
      <c r="FT564" s="73"/>
    </row>
    <row r="565" spans="2:176" ht="15.75" customHeight="1" thickBot="1" x14ac:dyDescent="0.3">
      <c r="B565" s="416"/>
      <c r="C565" s="423"/>
      <c r="D565" s="424"/>
      <c r="E565" s="424"/>
      <c r="F565" s="424"/>
      <c r="G565" s="424"/>
      <c r="H565" s="425"/>
      <c r="I565" s="74" t="s">
        <v>289</v>
      </c>
      <c r="J565" s="75"/>
      <c r="K565" s="75"/>
      <c r="L565" s="75"/>
      <c r="M565" s="75"/>
      <c r="N565" s="75"/>
      <c r="O565" s="75"/>
      <c r="P565" s="75"/>
      <c r="Q565" s="75"/>
      <c r="R565" s="76"/>
      <c r="S565" s="77"/>
      <c r="T565" s="78"/>
      <c r="U565" s="78"/>
      <c r="V565" s="78"/>
      <c r="W565" s="78"/>
      <c r="X565" s="78"/>
      <c r="Y565" s="78"/>
      <c r="Z565" s="78"/>
      <c r="AA565" s="78"/>
      <c r="AB565" s="78"/>
      <c r="AC565" s="78"/>
      <c r="AD565" s="78"/>
      <c r="AE565" s="78"/>
      <c r="AF565" s="78"/>
      <c r="AG565" s="78"/>
      <c r="AH565" s="78"/>
      <c r="AI565" s="78"/>
      <c r="AJ565" s="78"/>
      <c r="AK565" s="78"/>
      <c r="AL565" s="78"/>
      <c r="AM565" s="78"/>
      <c r="AN565" s="78"/>
      <c r="AO565" s="78"/>
      <c r="AP565" s="78"/>
      <c r="AQ565" s="78"/>
      <c r="AR565" s="78"/>
      <c r="AS565" s="78"/>
      <c r="AT565" s="78"/>
      <c r="AU565" s="78"/>
      <c r="AV565" s="78"/>
      <c r="AW565" s="78"/>
      <c r="AX565" s="78"/>
      <c r="AY565" s="78"/>
      <c r="AZ565" s="78"/>
      <c r="BA565" s="78"/>
      <c r="BB565" s="78"/>
      <c r="BC565" s="78"/>
      <c r="BD565" s="78"/>
      <c r="BE565" s="78"/>
      <c r="BF565" s="78"/>
      <c r="BG565" s="78"/>
      <c r="BH565" s="78"/>
      <c r="BI565" s="78"/>
      <c r="BJ565" s="78"/>
      <c r="BK565" s="78"/>
      <c r="BL565" s="78"/>
      <c r="BM565" s="78"/>
      <c r="BN565" s="78"/>
      <c r="BO565" s="78"/>
      <c r="BP565" s="78"/>
      <c r="BQ565" s="78"/>
      <c r="BR565" s="78"/>
      <c r="BS565" s="78"/>
      <c r="BT565" s="78"/>
      <c r="BU565" s="78"/>
      <c r="BV565" s="78"/>
      <c r="BW565" s="78"/>
      <c r="BX565" s="78"/>
      <c r="BY565" s="78"/>
      <c r="BZ565" s="78"/>
      <c r="CA565" s="78"/>
      <c r="CB565" s="78"/>
      <c r="CC565" s="78"/>
      <c r="CD565" s="78"/>
      <c r="CE565" s="78"/>
      <c r="CF565" s="78"/>
      <c r="CG565" s="78"/>
      <c r="CH565" s="78"/>
      <c r="CI565" s="78"/>
      <c r="CJ565" s="78"/>
      <c r="CK565" s="78"/>
      <c r="CL565" s="78"/>
      <c r="CM565" s="78"/>
      <c r="CN565" s="78"/>
      <c r="CO565" s="78"/>
      <c r="CP565" s="78"/>
      <c r="CQ565" s="78"/>
      <c r="CR565" s="78"/>
      <c r="CS565" s="78"/>
      <c r="CT565" s="78"/>
      <c r="CU565" s="78"/>
      <c r="CV565" s="78"/>
      <c r="CW565" s="78"/>
      <c r="CX565" s="78"/>
      <c r="CY565" s="78"/>
      <c r="CZ565" s="78"/>
      <c r="DA565" s="78"/>
      <c r="DB565" s="78"/>
      <c r="DC565" s="78"/>
      <c r="DD565" s="78"/>
      <c r="DE565" s="78"/>
      <c r="DF565" s="78"/>
      <c r="DG565" s="78"/>
      <c r="DH565" s="78"/>
      <c r="DI565" s="78"/>
      <c r="DJ565" s="78"/>
      <c r="DK565" s="78"/>
      <c r="DL565" s="78"/>
      <c r="DM565" s="78"/>
      <c r="DN565" s="78"/>
      <c r="DO565" s="78"/>
      <c r="DP565" s="78"/>
      <c r="DQ565" s="78"/>
      <c r="DR565" s="78"/>
      <c r="DS565" s="78"/>
      <c r="DT565" s="78"/>
      <c r="DU565" s="78"/>
      <c r="DV565" s="78"/>
      <c r="DW565" s="78"/>
      <c r="DX565" s="78"/>
      <c r="DY565" s="78"/>
      <c r="DZ565" s="78"/>
      <c r="EA565" s="78"/>
      <c r="EB565" s="78"/>
      <c r="EC565" s="78"/>
      <c r="ED565" s="78"/>
      <c r="EE565" s="78"/>
      <c r="EF565" s="78"/>
      <c r="EG565" s="78"/>
      <c r="EH565" s="78"/>
      <c r="EI565" s="78"/>
      <c r="EJ565" s="78"/>
      <c r="EK565" s="78"/>
      <c r="EL565" s="78"/>
      <c r="EM565" s="78"/>
      <c r="EN565" s="78"/>
      <c r="EO565" s="78"/>
      <c r="EP565" s="78"/>
      <c r="EQ565" s="78"/>
      <c r="ER565" s="78"/>
      <c r="ES565" s="78"/>
      <c r="ET565" s="78"/>
      <c r="EU565" s="78"/>
      <c r="EV565" s="78"/>
      <c r="EW565" s="78"/>
      <c r="EX565" s="78"/>
      <c r="EY565" s="78"/>
      <c r="EZ565" s="78"/>
      <c r="FA565" s="78"/>
      <c r="FB565" s="78"/>
      <c r="FC565" s="78"/>
      <c r="FD565" s="78"/>
      <c r="FE565" s="78"/>
      <c r="FF565" s="78"/>
      <c r="FG565" s="78"/>
      <c r="FH565" s="78"/>
      <c r="FI565" s="78"/>
      <c r="FJ565" s="78"/>
      <c r="FK565" s="78"/>
      <c r="FL565" s="78"/>
      <c r="FM565" s="78"/>
      <c r="FN565" s="78"/>
      <c r="FO565" s="78"/>
      <c r="FP565" s="78"/>
      <c r="FQ565" s="78"/>
      <c r="FR565" s="78"/>
      <c r="FS565" s="78"/>
      <c r="FT565" s="79"/>
    </row>
    <row r="566" spans="2:176" ht="15.75" customHeight="1" x14ac:dyDescent="0.25">
      <c r="B566" s="414" t="s">
        <v>1550</v>
      </c>
      <c r="C566" s="417"/>
      <c r="D566" s="418"/>
      <c r="E566" s="418"/>
      <c r="F566" s="418"/>
      <c r="G566" s="418"/>
      <c r="H566" s="419"/>
      <c r="I566" s="62" t="s">
        <v>285</v>
      </c>
      <c r="J566" s="63"/>
      <c r="K566" s="63"/>
      <c r="L566" s="63"/>
      <c r="M566" s="63"/>
      <c r="N566" s="63"/>
      <c r="O566" s="63"/>
      <c r="P566" s="63"/>
      <c r="Q566" s="63"/>
      <c r="R566" s="64"/>
      <c r="S566" s="65"/>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66"/>
      <c r="CS566" s="66"/>
      <c r="CT566" s="66"/>
      <c r="CU566" s="66"/>
      <c r="CV566" s="66"/>
      <c r="CW566" s="66"/>
      <c r="CX566" s="66"/>
      <c r="CY566" s="66"/>
      <c r="CZ566" s="66"/>
      <c r="DA566" s="66"/>
      <c r="DB566" s="66"/>
      <c r="DC566" s="66"/>
      <c r="DD566" s="66"/>
      <c r="DE566" s="66"/>
      <c r="DF566" s="66"/>
      <c r="DG566" s="66"/>
      <c r="DH566" s="66"/>
      <c r="DI566" s="66"/>
      <c r="DJ566" s="66"/>
      <c r="DK566" s="66"/>
      <c r="DL566" s="66"/>
      <c r="DM566" s="66"/>
      <c r="DN566" s="66"/>
      <c r="DO566" s="66"/>
      <c r="DP566" s="66"/>
      <c r="DQ566" s="66"/>
      <c r="DR566" s="66"/>
      <c r="DS566" s="66"/>
      <c r="DT566" s="66"/>
      <c r="DU566" s="66"/>
      <c r="DV566" s="66"/>
      <c r="DW566" s="66"/>
      <c r="DX566" s="66"/>
      <c r="DY566" s="66"/>
      <c r="DZ566" s="66"/>
      <c r="EA566" s="66"/>
      <c r="EB566" s="66"/>
      <c r="EC566" s="66"/>
      <c r="ED566" s="66"/>
      <c r="EE566" s="66"/>
      <c r="EF566" s="66"/>
      <c r="EG566" s="66"/>
      <c r="EH566" s="66"/>
      <c r="EI566" s="66"/>
      <c r="EJ566" s="66"/>
      <c r="EK566" s="66"/>
      <c r="EL566" s="66"/>
      <c r="EM566" s="66"/>
      <c r="EN566" s="66"/>
      <c r="EO566" s="66"/>
      <c r="EP566" s="66"/>
      <c r="EQ566" s="66"/>
      <c r="ER566" s="66"/>
      <c r="ES566" s="66"/>
      <c r="ET566" s="66"/>
      <c r="EU566" s="66"/>
      <c r="EV566" s="66"/>
      <c r="EW566" s="66"/>
      <c r="EX566" s="66"/>
      <c r="EY566" s="66"/>
      <c r="EZ566" s="66"/>
      <c r="FA566" s="66"/>
      <c r="FB566" s="66"/>
      <c r="FC566" s="66"/>
      <c r="FD566" s="66"/>
      <c r="FE566" s="66"/>
      <c r="FF566" s="66"/>
      <c r="FG566" s="66"/>
      <c r="FH566" s="66"/>
      <c r="FI566" s="66"/>
      <c r="FJ566" s="66"/>
      <c r="FK566" s="66"/>
      <c r="FL566" s="66"/>
      <c r="FM566" s="66"/>
      <c r="FN566" s="66"/>
      <c r="FO566" s="66"/>
      <c r="FP566" s="66"/>
      <c r="FQ566" s="66"/>
      <c r="FR566" s="66"/>
      <c r="FS566" s="66"/>
      <c r="FT566" s="67"/>
    </row>
    <row r="567" spans="2:176" ht="15.75" customHeight="1" x14ac:dyDescent="0.25">
      <c r="B567" s="415"/>
      <c r="C567" s="420"/>
      <c r="D567" s="421"/>
      <c r="E567" s="421"/>
      <c r="F567" s="421"/>
      <c r="G567" s="421"/>
      <c r="H567" s="422"/>
      <c r="I567" s="68" t="s">
        <v>287</v>
      </c>
      <c r="J567" s="69"/>
      <c r="K567" s="69"/>
      <c r="L567" s="69"/>
      <c r="M567" s="69"/>
      <c r="N567" s="69"/>
      <c r="O567" s="69"/>
      <c r="P567" s="69"/>
      <c r="Q567" s="69"/>
      <c r="R567" s="70"/>
      <c r="S567" s="71"/>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c r="CT567" s="72"/>
      <c r="CU567" s="72"/>
      <c r="CV567" s="72"/>
      <c r="CW567" s="72"/>
      <c r="CX567" s="72"/>
      <c r="CY567" s="72"/>
      <c r="CZ567" s="72"/>
      <c r="DA567" s="72"/>
      <c r="DB567" s="72"/>
      <c r="DC567" s="72"/>
      <c r="DD567" s="72"/>
      <c r="DE567" s="72"/>
      <c r="DF567" s="72"/>
      <c r="DG567" s="72"/>
      <c r="DH567" s="72"/>
      <c r="DI567" s="72"/>
      <c r="DJ567" s="72"/>
      <c r="DK567" s="72"/>
      <c r="DL567" s="72"/>
      <c r="DM567" s="72"/>
      <c r="DN567" s="72"/>
      <c r="DO567" s="72"/>
      <c r="DP567" s="72"/>
      <c r="DQ567" s="72"/>
      <c r="DR567" s="72"/>
      <c r="DS567" s="72"/>
      <c r="DT567" s="72"/>
      <c r="DU567" s="72"/>
      <c r="DV567" s="72"/>
      <c r="DW567" s="72"/>
      <c r="DX567" s="72"/>
      <c r="DY567" s="72"/>
      <c r="DZ567" s="72"/>
      <c r="EA567" s="72"/>
      <c r="EB567" s="72"/>
      <c r="EC567" s="72"/>
      <c r="ED567" s="72"/>
      <c r="EE567" s="72"/>
      <c r="EF567" s="72"/>
      <c r="EG567" s="72"/>
      <c r="EH567" s="72"/>
      <c r="EI567" s="72"/>
      <c r="EJ567" s="72"/>
      <c r="EK567" s="72"/>
      <c r="EL567" s="72"/>
      <c r="EM567" s="72"/>
      <c r="EN567" s="72"/>
      <c r="EO567" s="72"/>
      <c r="EP567" s="72"/>
      <c r="EQ567" s="72"/>
      <c r="ER567" s="72"/>
      <c r="ES567" s="72"/>
      <c r="ET567" s="72"/>
      <c r="EU567" s="72"/>
      <c r="EV567" s="72"/>
      <c r="EW567" s="72"/>
      <c r="EX567" s="72"/>
      <c r="EY567" s="72"/>
      <c r="EZ567" s="72"/>
      <c r="FA567" s="72"/>
      <c r="FB567" s="72"/>
      <c r="FC567" s="72"/>
      <c r="FD567" s="72"/>
      <c r="FE567" s="72"/>
      <c r="FF567" s="72"/>
      <c r="FG567" s="72"/>
      <c r="FH567" s="72"/>
      <c r="FI567" s="72"/>
      <c r="FJ567" s="72"/>
      <c r="FK567" s="72"/>
      <c r="FL567" s="72"/>
      <c r="FM567" s="72"/>
      <c r="FN567" s="72"/>
      <c r="FO567" s="72"/>
      <c r="FP567" s="72"/>
      <c r="FQ567" s="72"/>
      <c r="FR567" s="72"/>
      <c r="FS567" s="72"/>
      <c r="FT567" s="73"/>
    </row>
    <row r="568" spans="2:176" ht="15.75" customHeight="1" x14ac:dyDescent="0.25">
      <c r="B568" s="415"/>
      <c r="C568" s="420"/>
      <c r="D568" s="421"/>
      <c r="E568" s="421"/>
      <c r="F568" s="421"/>
      <c r="G568" s="421"/>
      <c r="H568" s="422"/>
      <c r="I568" s="68" t="s">
        <v>288</v>
      </c>
      <c r="J568" s="69"/>
      <c r="K568" s="69"/>
      <c r="L568" s="69"/>
      <c r="M568" s="69"/>
      <c r="N568" s="69"/>
      <c r="O568" s="69"/>
      <c r="P568" s="69"/>
      <c r="Q568" s="69"/>
      <c r="R568" s="70"/>
      <c r="S568" s="71"/>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c r="CT568" s="72"/>
      <c r="CU568" s="72"/>
      <c r="CV568" s="72"/>
      <c r="CW568" s="72"/>
      <c r="CX568" s="72"/>
      <c r="CY568" s="72"/>
      <c r="CZ568" s="72"/>
      <c r="DA568" s="72"/>
      <c r="DB568" s="72"/>
      <c r="DC568" s="72"/>
      <c r="DD568" s="72"/>
      <c r="DE568" s="72"/>
      <c r="DF568" s="72"/>
      <c r="DG568" s="72"/>
      <c r="DH568" s="72"/>
      <c r="DI568" s="72"/>
      <c r="DJ568" s="72"/>
      <c r="DK568" s="72"/>
      <c r="DL568" s="72"/>
      <c r="DM568" s="72"/>
      <c r="DN568" s="72"/>
      <c r="DO568" s="72"/>
      <c r="DP568" s="72"/>
      <c r="DQ568" s="72"/>
      <c r="DR568" s="72"/>
      <c r="DS568" s="72"/>
      <c r="DT568" s="72"/>
      <c r="DU568" s="72"/>
      <c r="DV568" s="72"/>
      <c r="DW568" s="72"/>
      <c r="DX568" s="72"/>
      <c r="DY568" s="72"/>
      <c r="DZ568" s="72"/>
      <c r="EA568" s="72"/>
      <c r="EB568" s="72"/>
      <c r="EC568" s="72"/>
      <c r="ED568" s="72"/>
      <c r="EE568" s="72"/>
      <c r="EF568" s="72"/>
      <c r="EG568" s="72"/>
      <c r="EH568" s="72"/>
      <c r="EI568" s="72"/>
      <c r="EJ568" s="72"/>
      <c r="EK568" s="72"/>
      <c r="EL568" s="72"/>
      <c r="EM568" s="72"/>
      <c r="EN568" s="72"/>
      <c r="EO568" s="72"/>
      <c r="EP568" s="72"/>
      <c r="EQ568" s="72"/>
      <c r="ER568" s="72"/>
      <c r="ES568" s="72"/>
      <c r="ET568" s="72"/>
      <c r="EU568" s="72"/>
      <c r="EV568" s="72"/>
      <c r="EW568" s="72"/>
      <c r="EX568" s="72"/>
      <c r="EY568" s="72"/>
      <c r="EZ568" s="72"/>
      <c r="FA568" s="72"/>
      <c r="FB568" s="72"/>
      <c r="FC568" s="72"/>
      <c r="FD568" s="72"/>
      <c r="FE568" s="72"/>
      <c r="FF568" s="72"/>
      <c r="FG568" s="72"/>
      <c r="FH568" s="72"/>
      <c r="FI568" s="72"/>
      <c r="FJ568" s="72"/>
      <c r="FK568" s="72"/>
      <c r="FL568" s="72"/>
      <c r="FM568" s="72"/>
      <c r="FN568" s="72"/>
      <c r="FO568" s="72"/>
      <c r="FP568" s="72"/>
      <c r="FQ568" s="72"/>
      <c r="FR568" s="72"/>
      <c r="FS568" s="72"/>
      <c r="FT568" s="73"/>
    </row>
    <row r="569" spans="2:176" ht="15.75" customHeight="1" thickBot="1" x14ac:dyDescent="0.3">
      <c r="B569" s="416"/>
      <c r="C569" s="423"/>
      <c r="D569" s="424"/>
      <c r="E569" s="424"/>
      <c r="F569" s="424"/>
      <c r="G569" s="424"/>
      <c r="H569" s="425"/>
      <c r="I569" s="74" t="s">
        <v>289</v>
      </c>
      <c r="J569" s="75"/>
      <c r="K569" s="75"/>
      <c r="L569" s="75"/>
      <c r="M569" s="75"/>
      <c r="N569" s="75"/>
      <c r="O569" s="75"/>
      <c r="P569" s="75"/>
      <c r="Q569" s="75"/>
      <c r="R569" s="76"/>
      <c r="S569" s="77"/>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78"/>
      <c r="AQ569" s="78"/>
      <c r="AR569" s="78"/>
      <c r="AS569" s="78"/>
      <c r="AT569" s="78"/>
      <c r="AU569" s="78"/>
      <c r="AV569" s="78"/>
      <c r="AW569" s="78"/>
      <c r="AX569" s="78"/>
      <c r="AY569" s="78"/>
      <c r="AZ569" s="78"/>
      <c r="BA569" s="78"/>
      <c r="BB569" s="78"/>
      <c r="BC569" s="78"/>
      <c r="BD569" s="78"/>
      <c r="BE569" s="78"/>
      <c r="BF569" s="78"/>
      <c r="BG569" s="78"/>
      <c r="BH569" s="78"/>
      <c r="BI569" s="78"/>
      <c r="BJ569" s="78"/>
      <c r="BK569" s="78"/>
      <c r="BL569" s="78"/>
      <c r="BM569" s="78"/>
      <c r="BN569" s="78"/>
      <c r="BO569" s="78"/>
      <c r="BP569" s="78"/>
      <c r="BQ569" s="78"/>
      <c r="BR569" s="78"/>
      <c r="BS569" s="78"/>
      <c r="BT569" s="78"/>
      <c r="BU569" s="78"/>
      <c r="BV569" s="78"/>
      <c r="BW569" s="78"/>
      <c r="BX569" s="78"/>
      <c r="BY569" s="78"/>
      <c r="BZ569" s="78"/>
      <c r="CA569" s="78"/>
      <c r="CB569" s="78"/>
      <c r="CC569" s="78"/>
      <c r="CD569" s="78"/>
      <c r="CE569" s="78"/>
      <c r="CF569" s="78"/>
      <c r="CG569" s="78"/>
      <c r="CH569" s="78"/>
      <c r="CI569" s="78"/>
      <c r="CJ569" s="78"/>
      <c r="CK569" s="78"/>
      <c r="CL569" s="78"/>
      <c r="CM569" s="78"/>
      <c r="CN569" s="78"/>
      <c r="CO569" s="78"/>
      <c r="CP569" s="78"/>
      <c r="CQ569" s="78"/>
      <c r="CR569" s="78"/>
      <c r="CS569" s="78"/>
      <c r="CT569" s="78"/>
      <c r="CU569" s="78"/>
      <c r="CV569" s="78"/>
      <c r="CW569" s="78"/>
      <c r="CX569" s="78"/>
      <c r="CY569" s="78"/>
      <c r="CZ569" s="78"/>
      <c r="DA569" s="78"/>
      <c r="DB569" s="78"/>
      <c r="DC569" s="78"/>
      <c r="DD569" s="78"/>
      <c r="DE569" s="78"/>
      <c r="DF569" s="78"/>
      <c r="DG569" s="78"/>
      <c r="DH569" s="78"/>
      <c r="DI569" s="78"/>
      <c r="DJ569" s="78"/>
      <c r="DK569" s="78"/>
      <c r="DL569" s="78"/>
      <c r="DM569" s="78"/>
      <c r="DN569" s="78"/>
      <c r="DO569" s="78"/>
      <c r="DP569" s="78"/>
      <c r="DQ569" s="78"/>
      <c r="DR569" s="78"/>
      <c r="DS569" s="78"/>
      <c r="DT569" s="78"/>
      <c r="DU569" s="78"/>
      <c r="DV569" s="78"/>
      <c r="DW569" s="78"/>
      <c r="DX569" s="78"/>
      <c r="DY569" s="78"/>
      <c r="DZ569" s="78"/>
      <c r="EA569" s="78"/>
      <c r="EB569" s="78"/>
      <c r="EC569" s="78"/>
      <c r="ED569" s="78"/>
      <c r="EE569" s="78"/>
      <c r="EF569" s="78"/>
      <c r="EG569" s="78"/>
      <c r="EH569" s="78"/>
      <c r="EI569" s="78"/>
      <c r="EJ569" s="78"/>
      <c r="EK569" s="78"/>
      <c r="EL569" s="78"/>
      <c r="EM569" s="78"/>
      <c r="EN569" s="78"/>
      <c r="EO569" s="78"/>
      <c r="EP569" s="78"/>
      <c r="EQ569" s="78"/>
      <c r="ER569" s="78"/>
      <c r="ES569" s="78"/>
      <c r="ET569" s="78"/>
      <c r="EU569" s="78"/>
      <c r="EV569" s="78"/>
      <c r="EW569" s="78"/>
      <c r="EX569" s="78"/>
      <c r="EY569" s="78"/>
      <c r="EZ569" s="78"/>
      <c r="FA569" s="78"/>
      <c r="FB569" s="78"/>
      <c r="FC569" s="78"/>
      <c r="FD569" s="78"/>
      <c r="FE569" s="78"/>
      <c r="FF569" s="78"/>
      <c r="FG569" s="78"/>
      <c r="FH569" s="78"/>
      <c r="FI569" s="78"/>
      <c r="FJ569" s="78"/>
      <c r="FK569" s="78"/>
      <c r="FL569" s="78"/>
      <c r="FM569" s="78"/>
      <c r="FN569" s="78"/>
      <c r="FO569" s="78"/>
      <c r="FP569" s="78"/>
      <c r="FQ569" s="78"/>
      <c r="FR569" s="78"/>
      <c r="FS569" s="78"/>
      <c r="FT569" s="79"/>
    </row>
    <row r="570" spans="2:176" ht="15.75" customHeight="1" x14ac:dyDescent="0.25">
      <c r="B570" s="414" t="s">
        <v>1551</v>
      </c>
      <c r="C570" s="417"/>
      <c r="D570" s="418"/>
      <c r="E570" s="418"/>
      <c r="F570" s="418"/>
      <c r="G570" s="418"/>
      <c r="H570" s="419"/>
      <c r="I570" s="62" t="s">
        <v>285</v>
      </c>
      <c r="J570" s="63"/>
      <c r="K570" s="63"/>
      <c r="L570" s="63"/>
      <c r="M570" s="63"/>
      <c r="N570" s="63"/>
      <c r="O570" s="63"/>
      <c r="P570" s="63"/>
      <c r="Q570" s="63"/>
      <c r="R570" s="64"/>
      <c r="S570" s="65"/>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66"/>
      <c r="EE570" s="66"/>
      <c r="EF570" s="66"/>
      <c r="EG570" s="66"/>
      <c r="EH570" s="66"/>
      <c r="EI570" s="66"/>
      <c r="EJ570" s="66"/>
      <c r="EK570" s="66"/>
      <c r="EL570" s="66"/>
      <c r="EM570" s="66"/>
      <c r="EN570" s="66"/>
      <c r="EO570" s="66"/>
      <c r="EP570" s="66"/>
      <c r="EQ570" s="66"/>
      <c r="ER570" s="66"/>
      <c r="ES570" s="66"/>
      <c r="ET570" s="66"/>
      <c r="EU570" s="66"/>
      <c r="EV570" s="66"/>
      <c r="EW570" s="66"/>
      <c r="EX570" s="66"/>
      <c r="EY570" s="66"/>
      <c r="EZ570" s="66"/>
      <c r="FA570" s="66"/>
      <c r="FB570" s="66"/>
      <c r="FC570" s="66"/>
      <c r="FD570" s="66"/>
      <c r="FE570" s="66"/>
      <c r="FF570" s="66"/>
      <c r="FG570" s="66"/>
      <c r="FH570" s="66"/>
      <c r="FI570" s="66"/>
      <c r="FJ570" s="66"/>
      <c r="FK570" s="66"/>
      <c r="FL570" s="66"/>
      <c r="FM570" s="66"/>
      <c r="FN570" s="66"/>
      <c r="FO570" s="66"/>
      <c r="FP570" s="66"/>
      <c r="FQ570" s="66"/>
      <c r="FR570" s="66"/>
      <c r="FS570" s="66"/>
      <c r="FT570" s="67"/>
    </row>
    <row r="571" spans="2:176" ht="15.75" customHeight="1" x14ac:dyDescent="0.25">
      <c r="B571" s="415"/>
      <c r="C571" s="420"/>
      <c r="D571" s="421"/>
      <c r="E571" s="421"/>
      <c r="F571" s="421"/>
      <c r="G571" s="421"/>
      <c r="H571" s="422"/>
      <c r="I571" s="68" t="s">
        <v>287</v>
      </c>
      <c r="J571" s="69"/>
      <c r="K571" s="69"/>
      <c r="L571" s="69"/>
      <c r="M571" s="69"/>
      <c r="N571" s="69"/>
      <c r="O571" s="69"/>
      <c r="P571" s="69"/>
      <c r="Q571" s="69"/>
      <c r="R571" s="70"/>
      <c r="S571" s="71"/>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c r="CT571" s="72"/>
      <c r="CU571" s="72"/>
      <c r="CV571" s="72"/>
      <c r="CW571" s="72"/>
      <c r="CX571" s="72"/>
      <c r="CY571" s="72"/>
      <c r="CZ571" s="72"/>
      <c r="DA571" s="72"/>
      <c r="DB571" s="72"/>
      <c r="DC571" s="72"/>
      <c r="DD571" s="72"/>
      <c r="DE571" s="72"/>
      <c r="DF571" s="72"/>
      <c r="DG571" s="72"/>
      <c r="DH571" s="72"/>
      <c r="DI571" s="72"/>
      <c r="DJ571" s="72"/>
      <c r="DK571" s="72"/>
      <c r="DL571" s="72"/>
      <c r="DM571" s="72"/>
      <c r="DN571" s="72"/>
      <c r="DO571" s="72"/>
      <c r="DP571" s="72"/>
      <c r="DQ571" s="72"/>
      <c r="DR571" s="72"/>
      <c r="DS571" s="72"/>
      <c r="DT571" s="72"/>
      <c r="DU571" s="72"/>
      <c r="DV571" s="72"/>
      <c r="DW571" s="72"/>
      <c r="DX571" s="72"/>
      <c r="DY571" s="72"/>
      <c r="DZ571" s="72"/>
      <c r="EA571" s="72"/>
      <c r="EB571" s="72"/>
      <c r="EC571" s="72"/>
      <c r="ED571" s="72"/>
      <c r="EE571" s="72"/>
      <c r="EF571" s="72"/>
      <c r="EG571" s="72"/>
      <c r="EH571" s="72"/>
      <c r="EI571" s="72"/>
      <c r="EJ571" s="72"/>
      <c r="EK571" s="72"/>
      <c r="EL571" s="72"/>
      <c r="EM571" s="72"/>
      <c r="EN571" s="72"/>
      <c r="EO571" s="72"/>
      <c r="EP571" s="72"/>
      <c r="EQ571" s="72"/>
      <c r="ER571" s="72"/>
      <c r="ES571" s="72"/>
      <c r="ET571" s="72"/>
      <c r="EU571" s="72"/>
      <c r="EV571" s="72"/>
      <c r="EW571" s="72"/>
      <c r="EX571" s="72"/>
      <c r="EY571" s="72"/>
      <c r="EZ571" s="72"/>
      <c r="FA571" s="72"/>
      <c r="FB571" s="72"/>
      <c r="FC571" s="72"/>
      <c r="FD571" s="72"/>
      <c r="FE571" s="72"/>
      <c r="FF571" s="72"/>
      <c r="FG571" s="72"/>
      <c r="FH571" s="72"/>
      <c r="FI571" s="72"/>
      <c r="FJ571" s="72"/>
      <c r="FK571" s="72"/>
      <c r="FL571" s="72"/>
      <c r="FM571" s="72"/>
      <c r="FN571" s="72"/>
      <c r="FO571" s="72"/>
      <c r="FP571" s="72"/>
      <c r="FQ571" s="72"/>
      <c r="FR571" s="72"/>
      <c r="FS571" s="72"/>
      <c r="FT571" s="73"/>
    </row>
    <row r="572" spans="2:176" ht="15.75" customHeight="1" x14ac:dyDescent="0.25">
      <c r="B572" s="415"/>
      <c r="C572" s="420"/>
      <c r="D572" s="421"/>
      <c r="E572" s="421"/>
      <c r="F572" s="421"/>
      <c r="G572" s="421"/>
      <c r="H572" s="422"/>
      <c r="I572" s="68" t="s">
        <v>288</v>
      </c>
      <c r="J572" s="69"/>
      <c r="K572" s="69"/>
      <c r="L572" s="69"/>
      <c r="M572" s="69"/>
      <c r="N572" s="69"/>
      <c r="O572" s="69"/>
      <c r="P572" s="69"/>
      <c r="Q572" s="69"/>
      <c r="R572" s="70"/>
      <c r="S572" s="71"/>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c r="CT572" s="72"/>
      <c r="CU572" s="72"/>
      <c r="CV572" s="72"/>
      <c r="CW572" s="72"/>
      <c r="CX572" s="72"/>
      <c r="CY572" s="72"/>
      <c r="CZ572" s="72"/>
      <c r="DA572" s="72"/>
      <c r="DB572" s="72"/>
      <c r="DC572" s="72"/>
      <c r="DD572" s="72"/>
      <c r="DE572" s="72"/>
      <c r="DF572" s="72"/>
      <c r="DG572" s="72"/>
      <c r="DH572" s="72"/>
      <c r="DI572" s="72"/>
      <c r="DJ572" s="72"/>
      <c r="DK572" s="72"/>
      <c r="DL572" s="72"/>
      <c r="DM572" s="72"/>
      <c r="DN572" s="72"/>
      <c r="DO572" s="72"/>
      <c r="DP572" s="72"/>
      <c r="DQ572" s="72"/>
      <c r="DR572" s="72"/>
      <c r="DS572" s="72"/>
      <c r="DT572" s="72"/>
      <c r="DU572" s="72"/>
      <c r="DV572" s="72"/>
      <c r="DW572" s="72"/>
      <c r="DX572" s="72"/>
      <c r="DY572" s="72"/>
      <c r="DZ572" s="72"/>
      <c r="EA572" s="72"/>
      <c r="EB572" s="72"/>
      <c r="EC572" s="72"/>
      <c r="ED572" s="72"/>
      <c r="EE572" s="72"/>
      <c r="EF572" s="72"/>
      <c r="EG572" s="72"/>
      <c r="EH572" s="72"/>
      <c r="EI572" s="72"/>
      <c r="EJ572" s="72"/>
      <c r="EK572" s="72"/>
      <c r="EL572" s="72"/>
      <c r="EM572" s="72"/>
      <c r="EN572" s="72"/>
      <c r="EO572" s="72"/>
      <c r="EP572" s="72"/>
      <c r="EQ572" s="72"/>
      <c r="ER572" s="72"/>
      <c r="ES572" s="72"/>
      <c r="ET572" s="72"/>
      <c r="EU572" s="72"/>
      <c r="EV572" s="72"/>
      <c r="EW572" s="72"/>
      <c r="EX572" s="72"/>
      <c r="EY572" s="72"/>
      <c r="EZ572" s="72"/>
      <c r="FA572" s="72"/>
      <c r="FB572" s="72"/>
      <c r="FC572" s="72"/>
      <c r="FD572" s="72"/>
      <c r="FE572" s="72"/>
      <c r="FF572" s="72"/>
      <c r="FG572" s="72"/>
      <c r="FH572" s="72"/>
      <c r="FI572" s="72"/>
      <c r="FJ572" s="72"/>
      <c r="FK572" s="72"/>
      <c r="FL572" s="72"/>
      <c r="FM572" s="72"/>
      <c r="FN572" s="72"/>
      <c r="FO572" s="72"/>
      <c r="FP572" s="72"/>
      <c r="FQ572" s="72"/>
      <c r="FR572" s="72"/>
      <c r="FS572" s="72"/>
      <c r="FT572" s="73"/>
    </row>
    <row r="573" spans="2:176" ht="15.75" customHeight="1" thickBot="1" x14ac:dyDescent="0.3">
      <c r="B573" s="416"/>
      <c r="C573" s="423"/>
      <c r="D573" s="424"/>
      <c r="E573" s="424"/>
      <c r="F573" s="424"/>
      <c r="G573" s="424"/>
      <c r="H573" s="425"/>
      <c r="I573" s="74" t="s">
        <v>289</v>
      </c>
      <c r="J573" s="75"/>
      <c r="K573" s="75"/>
      <c r="L573" s="75"/>
      <c r="M573" s="75"/>
      <c r="N573" s="75"/>
      <c r="O573" s="75"/>
      <c r="P573" s="75"/>
      <c r="Q573" s="75"/>
      <c r="R573" s="76"/>
      <c r="S573" s="77"/>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78"/>
      <c r="AQ573" s="78"/>
      <c r="AR573" s="78"/>
      <c r="AS573" s="78"/>
      <c r="AT573" s="78"/>
      <c r="AU573" s="78"/>
      <c r="AV573" s="78"/>
      <c r="AW573" s="78"/>
      <c r="AX573" s="78"/>
      <c r="AY573" s="78"/>
      <c r="AZ573" s="78"/>
      <c r="BA573" s="78"/>
      <c r="BB573" s="78"/>
      <c r="BC573" s="78"/>
      <c r="BD573" s="78"/>
      <c r="BE573" s="78"/>
      <c r="BF573" s="78"/>
      <c r="BG573" s="78"/>
      <c r="BH573" s="78"/>
      <c r="BI573" s="78"/>
      <c r="BJ573" s="78"/>
      <c r="BK573" s="78"/>
      <c r="BL573" s="78"/>
      <c r="BM573" s="78"/>
      <c r="BN573" s="78"/>
      <c r="BO573" s="78"/>
      <c r="BP573" s="78"/>
      <c r="BQ573" s="78"/>
      <c r="BR573" s="78"/>
      <c r="BS573" s="78"/>
      <c r="BT573" s="78"/>
      <c r="BU573" s="78"/>
      <c r="BV573" s="78"/>
      <c r="BW573" s="78"/>
      <c r="BX573" s="78"/>
      <c r="BY573" s="78"/>
      <c r="BZ573" s="78"/>
      <c r="CA573" s="78"/>
      <c r="CB573" s="78"/>
      <c r="CC573" s="78"/>
      <c r="CD573" s="78"/>
      <c r="CE573" s="78"/>
      <c r="CF573" s="78"/>
      <c r="CG573" s="78"/>
      <c r="CH573" s="78"/>
      <c r="CI573" s="78"/>
      <c r="CJ573" s="78"/>
      <c r="CK573" s="78"/>
      <c r="CL573" s="78"/>
      <c r="CM573" s="78"/>
      <c r="CN573" s="78"/>
      <c r="CO573" s="78"/>
      <c r="CP573" s="78"/>
      <c r="CQ573" s="78"/>
      <c r="CR573" s="78"/>
      <c r="CS573" s="78"/>
      <c r="CT573" s="78"/>
      <c r="CU573" s="78"/>
      <c r="CV573" s="78"/>
      <c r="CW573" s="78"/>
      <c r="CX573" s="78"/>
      <c r="CY573" s="78"/>
      <c r="CZ573" s="78"/>
      <c r="DA573" s="78"/>
      <c r="DB573" s="78"/>
      <c r="DC573" s="78"/>
      <c r="DD573" s="78"/>
      <c r="DE573" s="78"/>
      <c r="DF573" s="78"/>
      <c r="DG573" s="78"/>
      <c r="DH573" s="78"/>
      <c r="DI573" s="78"/>
      <c r="DJ573" s="78"/>
      <c r="DK573" s="78"/>
      <c r="DL573" s="78"/>
      <c r="DM573" s="78"/>
      <c r="DN573" s="78"/>
      <c r="DO573" s="78"/>
      <c r="DP573" s="78"/>
      <c r="DQ573" s="78"/>
      <c r="DR573" s="78"/>
      <c r="DS573" s="78"/>
      <c r="DT573" s="78"/>
      <c r="DU573" s="78"/>
      <c r="DV573" s="78"/>
      <c r="DW573" s="78"/>
      <c r="DX573" s="78"/>
      <c r="DY573" s="78"/>
      <c r="DZ573" s="78"/>
      <c r="EA573" s="78"/>
      <c r="EB573" s="78"/>
      <c r="EC573" s="78"/>
      <c r="ED573" s="78"/>
      <c r="EE573" s="78"/>
      <c r="EF573" s="78"/>
      <c r="EG573" s="78"/>
      <c r="EH573" s="78"/>
      <c r="EI573" s="78"/>
      <c r="EJ573" s="78"/>
      <c r="EK573" s="78"/>
      <c r="EL573" s="78"/>
      <c r="EM573" s="78"/>
      <c r="EN573" s="78"/>
      <c r="EO573" s="78"/>
      <c r="EP573" s="78"/>
      <c r="EQ573" s="78"/>
      <c r="ER573" s="78"/>
      <c r="ES573" s="78"/>
      <c r="ET573" s="78"/>
      <c r="EU573" s="78"/>
      <c r="EV573" s="78"/>
      <c r="EW573" s="78"/>
      <c r="EX573" s="78"/>
      <c r="EY573" s="78"/>
      <c r="EZ573" s="78"/>
      <c r="FA573" s="78"/>
      <c r="FB573" s="78"/>
      <c r="FC573" s="78"/>
      <c r="FD573" s="78"/>
      <c r="FE573" s="78"/>
      <c r="FF573" s="78"/>
      <c r="FG573" s="78"/>
      <c r="FH573" s="78"/>
      <c r="FI573" s="78"/>
      <c r="FJ573" s="78"/>
      <c r="FK573" s="78"/>
      <c r="FL573" s="78"/>
      <c r="FM573" s="78"/>
      <c r="FN573" s="78"/>
      <c r="FO573" s="78"/>
      <c r="FP573" s="78"/>
      <c r="FQ573" s="78"/>
      <c r="FR573" s="78"/>
      <c r="FS573" s="78"/>
      <c r="FT573" s="79"/>
    </row>
    <row r="574" spans="2:176" ht="15.75" customHeight="1" x14ac:dyDescent="0.25">
      <c r="B574" s="414" t="s">
        <v>1552</v>
      </c>
      <c r="C574" s="417"/>
      <c r="D574" s="418"/>
      <c r="E574" s="418"/>
      <c r="F574" s="418"/>
      <c r="G574" s="418"/>
      <c r="H574" s="419"/>
      <c r="I574" s="62" t="s">
        <v>285</v>
      </c>
      <c r="J574" s="63"/>
      <c r="K574" s="63"/>
      <c r="L574" s="63"/>
      <c r="M574" s="63"/>
      <c r="N574" s="63"/>
      <c r="O574" s="63"/>
      <c r="P574" s="63"/>
      <c r="Q574" s="63"/>
      <c r="R574" s="64"/>
      <c r="S574" s="65"/>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66"/>
      <c r="EE574" s="66"/>
      <c r="EF574" s="66"/>
      <c r="EG574" s="66"/>
      <c r="EH574" s="66"/>
      <c r="EI574" s="66"/>
      <c r="EJ574" s="66"/>
      <c r="EK574" s="66"/>
      <c r="EL574" s="66"/>
      <c r="EM574" s="66"/>
      <c r="EN574" s="66"/>
      <c r="EO574" s="66"/>
      <c r="EP574" s="66"/>
      <c r="EQ574" s="66"/>
      <c r="ER574" s="66"/>
      <c r="ES574" s="66"/>
      <c r="ET574" s="66"/>
      <c r="EU574" s="66"/>
      <c r="EV574" s="66"/>
      <c r="EW574" s="66"/>
      <c r="EX574" s="66"/>
      <c r="EY574" s="66"/>
      <c r="EZ574" s="66"/>
      <c r="FA574" s="66"/>
      <c r="FB574" s="66"/>
      <c r="FC574" s="66"/>
      <c r="FD574" s="66"/>
      <c r="FE574" s="66"/>
      <c r="FF574" s="66"/>
      <c r="FG574" s="66"/>
      <c r="FH574" s="66"/>
      <c r="FI574" s="66"/>
      <c r="FJ574" s="66"/>
      <c r="FK574" s="66"/>
      <c r="FL574" s="66"/>
      <c r="FM574" s="66"/>
      <c r="FN574" s="66"/>
      <c r="FO574" s="66"/>
      <c r="FP574" s="66"/>
      <c r="FQ574" s="66"/>
      <c r="FR574" s="66"/>
      <c r="FS574" s="66"/>
      <c r="FT574" s="67"/>
    </row>
    <row r="575" spans="2:176" ht="15.75" customHeight="1" x14ac:dyDescent="0.25">
      <c r="B575" s="415"/>
      <c r="C575" s="420"/>
      <c r="D575" s="421"/>
      <c r="E575" s="421"/>
      <c r="F575" s="421"/>
      <c r="G575" s="421"/>
      <c r="H575" s="422"/>
      <c r="I575" s="68" t="s">
        <v>287</v>
      </c>
      <c r="J575" s="69"/>
      <c r="K575" s="69"/>
      <c r="L575" s="69"/>
      <c r="M575" s="69"/>
      <c r="N575" s="69"/>
      <c r="O575" s="69"/>
      <c r="P575" s="69"/>
      <c r="Q575" s="69"/>
      <c r="R575" s="70"/>
      <c r="S575" s="71"/>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c r="CT575" s="72"/>
      <c r="CU575" s="72"/>
      <c r="CV575" s="72"/>
      <c r="CW575" s="72"/>
      <c r="CX575" s="72"/>
      <c r="CY575" s="72"/>
      <c r="CZ575" s="72"/>
      <c r="DA575" s="72"/>
      <c r="DB575" s="72"/>
      <c r="DC575" s="72"/>
      <c r="DD575" s="72"/>
      <c r="DE575" s="72"/>
      <c r="DF575" s="72"/>
      <c r="DG575" s="72"/>
      <c r="DH575" s="72"/>
      <c r="DI575" s="72"/>
      <c r="DJ575" s="72"/>
      <c r="DK575" s="72"/>
      <c r="DL575" s="72"/>
      <c r="DM575" s="72"/>
      <c r="DN575" s="72"/>
      <c r="DO575" s="72"/>
      <c r="DP575" s="72"/>
      <c r="DQ575" s="72"/>
      <c r="DR575" s="72"/>
      <c r="DS575" s="72"/>
      <c r="DT575" s="72"/>
      <c r="DU575" s="72"/>
      <c r="DV575" s="72"/>
      <c r="DW575" s="72"/>
      <c r="DX575" s="72"/>
      <c r="DY575" s="72"/>
      <c r="DZ575" s="72"/>
      <c r="EA575" s="72"/>
      <c r="EB575" s="72"/>
      <c r="EC575" s="72"/>
      <c r="ED575" s="72"/>
      <c r="EE575" s="72"/>
      <c r="EF575" s="72"/>
      <c r="EG575" s="72"/>
      <c r="EH575" s="72"/>
      <c r="EI575" s="72"/>
      <c r="EJ575" s="72"/>
      <c r="EK575" s="72"/>
      <c r="EL575" s="72"/>
      <c r="EM575" s="72"/>
      <c r="EN575" s="72"/>
      <c r="EO575" s="72"/>
      <c r="EP575" s="72"/>
      <c r="EQ575" s="72"/>
      <c r="ER575" s="72"/>
      <c r="ES575" s="72"/>
      <c r="ET575" s="72"/>
      <c r="EU575" s="72"/>
      <c r="EV575" s="72"/>
      <c r="EW575" s="72"/>
      <c r="EX575" s="72"/>
      <c r="EY575" s="72"/>
      <c r="EZ575" s="72"/>
      <c r="FA575" s="72"/>
      <c r="FB575" s="72"/>
      <c r="FC575" s="72"/>
      <c r="FD575" s="72"/>
      <c r="FE575" s="72"/>
      <c r="FF575" s="72"/>
      <c r="FG575" s="72"/>
      <c r="FH575" s="72"/>
      <c r="FI575" s="72"/>
      <c r="FJ575" s="72"/>
      <c r="FK575" s="72"/>
      <c r="FL575" s="72"/>
      <c r="FM575" s="72"/>
      <c r="FN575" s="72"/>
      <c r="FO575" s="72"/>
      <c r="FP575" s="72"/>
      <c r="FQ575" s="72"/>
      <c r="FR575" s="72"/>
      <c r="FS575" s="72"/>
      <c r="FT575" s="73"/>
    </row>
    <row r="576" spans="2:176" ht="15.75" customHeight="1" x14ac:dyDescent="0.25">
      <c r="B576" s="415"/>
      <c r="C576" s="420"/>
      <c r="D576" s="421"/>
      <c r="E576" s="421"/>
      <c r="F576" s="421"/>
      <c r="G576" s="421"/>
      <c r="H576" s="422"/>
      <c r="I576" s="68" t="s">
        <v>288</v>
      </c>
      <c r="J576" s="69"/>
      <c r="K576" s="69"/>
      <c r="L576" s="69"/>
      <c r="M576" s="69"/>
      <c r="N576" s="69"/>
      <c r="O576" s="69"/>
      <c r="P576" s="69"/>
      <c r="Q576" s="69"/>
      <c r="R576" s="70"/>
      <c r="S576" s="71"/>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c r="CT576" s="72"/>
      <c r="CU576" s="72"/>
      <c r="CV576" s="72"/>
      <c r="CW576" s="72"/>
      <c r="CX576" s="72"/>
      <c r="CY576" s="72"/>
      <c r="CZ576" s="72"/>
      <c r="DA576" s="72"/>
      <c r="DB576" s="72"/>
      <c r="DC576" s="72"/>
      <c r="DD576" s="72"/>
      <c r="DE576" s="72"/>
      <c r="DF576" s="72"/>
      <c r="DG576" s="72"/>
      <c r="DH576" s="72"/>
      <c r="DI576" s="72"/>
      <c r="DJ576" s="72"/>
      <c r="DK576" s="72"/>
      <c r="DL576" s="72"/>
      <c r="DM576" s="72"/>
      <c r="DN576" s="72"/>
      <c r="DO576" s="72"/>
      <c r="DP576" s="72"/>
      <c r="DQ576" s="72"/>
      <c r="DR576" s="72"/>
      <c r="DS576" s="72"/>
      <c r="DT576" s="72"/>
      <c r="DU576" s="72"/>
      <c r="DV576" s="72"/>
      <c r="DW576" s="72"/>
      <c r="DX576" s="72"/>
      <c r="DY576" s="72"/>
      <c r="DZ576" s="72"/>
      <c r="EA576" s="72"/>
      <c r="EB576" s="72"/>
      <c r="EC576" s="72"/>
      <c r="ED576" s="72"/>
      <c r="EE576" s="72"/>
      <c r="EF576" s="72"/>
      <c r="EG576" s="72"/>
      <c r="EH576" s="72"/>
      <c r="EI576" s="72"/>
      <c r="EJ576" s="72"/>
      <c r="EK576" s="72"/>
      <c r="EL576" s="72"/>
      <c r="EM576" s="72"/>
      <c r="EN576" s="72"/>
      <c r="EO576" s="72"/>
      <c r="EP576" s="72"/>
      <c r="EQ576" s="72"/>
      <c r="ER576" s="72"/>
      <c r="ES576" s="72"/>
      <c r="ET576" s="72"/>
      <c r="EU576" s="72"/>
      <c r="EV576" s="72"/>
      <c r="EW576" s="72"/>
      <c r="EX576" s="72"/>
      <c r="EY576" s="72"/>
      <c r="EZ576" s="72"/>
      <c r="FA576" s="72"/>
      <c r="FB576" s="72"/>
      <c r="FC576" s="72"/>
      <c r="FD576" s="72"/>
      <c r="FE576" s="72"/>
      <c r="FF576" s="72"/>
      <c r="FG576" s="72"/>
      <c r="FH576" s="72"/>
      <c r="FI576" s="72"/>
      <c r="FJ576" s="72"/>
      <c r="FK576" s="72"/>
      <c r="FL576" s="72"/>
      <c r="FM576" s="72"/>
      <c r="FN576" s="72"/>
      <c r="FO576" s="72"/>
      <c r="FP576" s="72"/>
      <c r="FQ576" s="72"/>
      <c r="FR576" s="72"/>
      <c r="FS576" s="72"/>
      <c r="FT576" s="73"/>
    </row>
    <row r="577" spans="2:176" ht="15.75" customHeight="1" thickBot="1" x14ac:dyDescent="0.3">
      <c r="B577" s="416"/>
      <c r="C577" s="423"/>
      <c r="D577" s="424"/>
      <c r="E577" s="424"/>
      <c r="F577" s="424"/>
      <c r="G577" s="424"/>
      <c r="H577" s="425"/>
      <c r="I577" s="74" t="s">
        <v>289</v>
      </c>
      <c r="J577" s="75"/>
      <c r="K577" s="75"/>
      <c r="L577" s="75"/>
      <c r="M577" s="75"/>
      <c r="N577" s="75"/>
      <c r="O577" s="75"/>
      <c r="P577" s="75"/>
      <c r="Q577" s="75"/>
      <c r="R577" s="76"/>
      <c r="S577" s="77"/>
      <c r="T577" s="78"/>
      <c r="U577" s="78"/>
      <c r="V577" s="78"/>
      <c r="W577" s="78"/>
      <c r="X577" s="78"/>
      <c r="Y577" s="78"/>
      <c r="Z577" s="78"/>
      <c r="AA577" s="78"/>
      <c r="AB577" s="78"/>
      <c r="AC577" s="78"/>
      <c r="AD577" s="78"/>
      <c r="AE577" s="78"/>
      <c r="AF577" s="78"/>
      <c r="AG577" s="78"/>
      <c r="AH577" s="78"/>
      <c r="AI577" s="78"/>
      <c r="AJ577" s="78"/>
      <c r="AK577" s="78"/>
      <c r="AL577" s="78"/>
      <c r="AM577" s="78"/>
      <c r="AN577" s="78"/>
      <c r="AO577" s="78"/>
      <c r="AP577" s="78"/>
      <c r="AQ577" s="78"/>
      <c r="AR577" s="78"/>
      <c r="AS577" s="78"/>
      <c r="AT577" s="78"/>
      <c r="AU577" s="78"/>
      <c r="AV577" s="78"/>
      <c r="AW577" s="78"/>
      <c r="AX577" s="78"/>
      <c r="AY577" s="78"/>
      <c r="AZ577" s="78"/>
      <c r="BA577" s="78"/>
      <c r="BB577" s="78"/>
      <c r="BC577" s="78"/>
      <c r="BD577" s="78"/>
      <c r="BE577" s="78"/>
      <c r="BF577" s="78"/>
      <c r="BG577" s="78"/>
      <c r="BH577" s="78"/>
      <c r="BI577" s="78"/>
      <c r="BJ577" s="78"/>
      <c r="BK577" s="78"/>
      <c r="BL577" s="78"/>
      <c r="BM577" s="78"/>
      <c r="BN577" s="78"/>
      <c r="BO577" s="78"/>
      <c r="BP577" s="78"/>
      <c r="BQ577" s="78"/>
      <c r="BR577" s="78"/>
      <c r="BS577" s="78"/>
      <c r="BT577" s="78"/>
      <c r="BU577" s="78"/>
      <c r="BV577" s="78"/>
      <c r="BW577" s="78"/>
      <c r="BX577" s="78"/>
      <c r="BY577" s="78"/>
      <c r="BZ577" s="78"/>
      <c r="CA577" s="78"/>
      <c r="CB577" s="78"/>
      <c r="CC577" s="78"/>
      <c r="CD577" s="78"/>
      <c r="CE577" s="78"/>
      <c r="CF577" s="78"/>
      <c r="CG577" s="78"/>
      <c r="CH577" s="78"/>
      <c r="CI577" s="78"/>
      <c r="CJ577" s="78"/>
      <c r="CK577" s="78"/>
      <c r="CL577" s="78"/>
      <c r="CM577" s="78"/>
      <c r="CN577" s="78"/>
      <c r="CO577" s="78"/>
      <c r="CP577" s="78"/>
      <c r="CQ577" s="78"/>
      <c r="CR577" s="78"/>
      <c r="CS577" s="78"/>
      <c r="CT577" s="78"/>
      <c r="CU577" s="78"/>
      <c r="CV577" s="78"/>
      <c r="CW577" s="78"/>
      <c r="CX577" s="78"/>
      <c r="CY577" s="78"/>
      <c r="CZ577" s="78"/>
      <c r="DA577" s="78"/>
      <c r="DB577" s="78"/>
      <c r="DC577" s="78"/>
      <c r="DD577" s="78"/>
      <c r="DE577" s="78"/>
      <c r="DF577" s="78"/>
      <c r="DG577" s="78"/>
      <c r="DH577" s="78"/>
      <c r="DI577" s="78"/>
      <c r="DJ577" s="78"/>
      <c r="DK577" s="78"/>
      <c r="DL577" s="78"/>
      <c r="DM577" s="78"/>
      <c r="DN577" s="78"/>
      <c r="DO577" s="78"/>
      <c r="DP577" s="78"/>
      <c r="DQ577" s="78"/>
      <c r="DR577" s="78"/>
      <c r="DS577" s="78"/>
      <c r="DT577" s="78"/>
      <c r="DU577" s="78"/>
      <c r="DV577" s="78"/>
      <c r="DW577" s="78"/>
      <c r="DX577" s="78"/>
      <c r="DY577" s="78"/>
      <c r="DZ577" s="78"/>
      <c r="EA577" s="78"/>
      <c r="EB577" s="78"/>
      <c r="EC577" s="78"/>
      <c r="ED577" s="78"/>
      <c r="EE577" s="78"/>
      <c r="EF577" s="78"/>
      <c r="EG577" s="78"/>
      <c r="EH577" s="78"/>
      <c r="EI577" s="78"/>
      <c r="EJ577" s="78"/>
      <c r="EK577" s="78"/>
      <c r="EL577" s="78"/>
      <c r="EM577" s="78"/>
      <c r="EN577" s="78"/>
      <c r="EO577" s="78"/>
      <c r="EP577" s="78"/>
      <c r="EQ577" s="78"/>
      <c r="ER577" s="78"/>
      <c r="ES577" s="78"/>
      <c r="ET577" s="78"/>
      <c r="EU577" s="78"/>
      <c r="EV577" s="78"/>
      <c r="EW577" s="78"/>
      <c r="EX577" s="78"/>
      <c r="EY577" s="78"/>
      <c r="EZ577" s="78"/>
      <c r="FA577" s="78"/>
      <c r="FB577" s="78"/>
      <c r="FC577" s="78"/>
      <c r="FD577" s="78"/>
      <c r="FE577" s="78"/>
      <c r="FF577" s="78"/>
      <c r="FG577" s="78"/>
      <c r="FH577" s="78"/>
      <c r="FI577" s="78"/>
      <c r="FJ577" s="78"/>
      <c r="FK577" s="78"/>
      <c r="FL577" s="78"/>
      <c r="FM577" s="78"/>
      <c r="FN577" s="78"/>
      <c r="FO577" s="78"/>
      <c r="FP577" s="78"/>
      <c r="FQ577" s="78"/>
      <c r="FR577" s="78"/>
      <c r="FS577" s="78"/>
      <c r="FT577" s="79"/>
    </row>
    <row r="578" spans="2:176" ht="15.75" customHeight="1" x14ac:dyDescent="0.25">
      <c r="B578" s="414" t="s">
        <v>1553</v>
      </c>
      <c r="C578" s="417"/>
      <c r="D578" s="418"/>
      <c r="E578" s="418"/>
      <c r="F578" s="418"/>
      <c r="G578" s="418"/>
      <c r="H578" s="419"/>
      <c r="I578" s="62" t="s">
        <v>285</v>
      </c>
      <c r="J578" s="63"/>
      <c r="K578" s="63"/>
      <c r="L578" s="63"/>
      <c r="M578" s="63"/>
      <c r="N578" s="63"/>
      <c r="O578" s="63"/>
      <c r="P578" s="63"/>
      <c r="Q578" s="63"/>
      <c r="R578" s="64"/>
      <c r="S578" s="65"/>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66"/>
      <c r="EE578" s="66"/>
      <c r="EF578" s="66"/>
      <c r="EG578" s="66"/>
      <c r="EH578" s="66"/>
      <c r="EI578" s="66"/>
      <c r="EJ578" s="66"/>
      <c r="EK578" s="66"/>
      <c r="EL578" s="66"/>
      <c r="EM578" s="66"/>
      <c r="EN578" s="66"/>
      <c r="EO578" s="66"/>
      <c r="EP578" s="66"/>
      <c r="EQ578" s="66"/>
      <c r="ER578" s="66"/>
      <c r="ES578" s="66"/>
      <c r="ET578" s="66"/>
      <c r="EU578" s="66"/>
      <c r="EV578" s="66"/>
      <c r="EW578" s="66"/>
      <c r="EX578" s="66"/>
      <c r="EY578" s="66"/>
      <c r="EZ578" s="66"/>
      <c r="FA578" s="66"/>
      <c r="FB578" s="66"/>
      <c r="FC578" s="66"/>
      <c r="FD578" s="66"/>
      <c r="FE578" s="66"/>
      <c r="FF578" s="66"/>
      <c r="FG578" s="66"/>
      <c r="FH578" s="66"/>
      <c r="FI578" s="66"/>
      <c r="FJ578" s="66"/>
      <c r="FK578" s="66"/>
      <c r="FL578" s="66"/>
      <c r="FM578" s="66"/>
      <c r="FN578" s="66"/>
      <c r="FO578" s="66"/>
      <c r="FP578" s="66"/>
      <c r="FQ578" s="66"/>
      <c r="FR578" s="66"/>
      <c r="FS578" s="66"/>
      <c r="FT578" s="67"/>
    </row>
    <row r="579" spans="2:176" ht="15.75" customHeight="1" x14ac:dyDescent="0.25">
      <c r="B579" s="415"/>
      <c r="C579" s="420"/>
      <c r="D579" s="421"/>
      <c r="E579" s="421"/>
      <c r="F579" s="421"/>
      <c r="G579" s="421"/>
      <c r="H579" s="422"/>
      <c r="I579" s="68" t="s">
        <v>287</v>
      </c>
      <c r="J579" s="69"/>
      <c r="K579" s="69"/>
      <c r="L579" s="69"/>
      <c r="M579" s="69"/>
      <c r="N579" s="69"/>
      <c r="O579" s="69"/>
      <c r="P579" s="69"/>
      <c r="Q579" s="69"/>
      <c r="R579" s="70"/>
      <c r="S579" s="71"/>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c r="CT579" s="72"/>
      <c r="CU579" s="72"/>
      <c r="CV579" s="72"/>
      <c r="CW579" s="72"/>
      <c r="CX579" s="72"/>
      <c r="CY579" s="72"/>
      <c r="CZ579" s="72"/>
      <c r="DA579" s="72"/>
      <c r="DB579" s="72"/>
      <c r="DC579" s="72"/>
      <c r="DD579" s="72"/>
      <c r="DE579" s="72"/>
      <c r="DF579" s="72"/>
      <c r="DG579" s="72"/>
      <c r="DH579" s="72"/>
      <c r="DI579" s="72"/>
      <c r="DJ579" s="72"/>
      <c r="DK579" s="72"/>
      <c r="DL579" s="72"/>
      <c r="DM579" s="72"/>
      <c r="DN579" s="72"/>
      <c r="DO579" s="72"/>
      <c r="DP579" s="72"/>
      <c r="DQ579" s="72"/>
      <c r="DR579" s="72"/>
      <c r="DS579" s="72"/>
      <c r="DT579" s="72"/>
      <c r="DU579" s="72"/>
      <c r="DV579" s="72"/>
      <c r="DW579" s="72"/>
      <c r="DX579" s="72"/>
      <c r="DY579" s="72"/>
      <c r="DZ579" s="72"/>
      <c r="EA579" s="72"/>
      <c r="EB579" s="72"/>
      <c r="EC579" s="72"/>
      <c r="ED579" s="72"/>
      <c r="EE579" s="72"/>
      <c r="EF579" s="72"/>
      <c r="EG579" s="72"/>
      <c r="EH579" s="72"/>
      <c r="EI579" s="72"/>
      <c r="EJ579" s="72"/>
      <c r="EK579" s="72"/>
      <c r="EL579" s="72"/>
      <c r="EM579" s="72"/>
      <c r="EN579" s="72"/>
      <c r="EO579" s="72"/>
      <c r="EP579" s="72"/>
      <c r="EQ579" s="72"/>
      <c r="ER579" s="72"/>
      <c r="ES579" s="72"/>
      <c r="ET579" s="72"/>
      <c r="EU579" s="72"/>
      <c r="EV579" s="72"/>
      <c r="EW579" s="72"/>
      <c r="EX579" s="72"/>
      <c r="EY579" s="72"/>
      <c r="EZ579" s="72"/>
      <c r="FA579" s="72"/>
      <c r="FB579" s="72"/>
      <c r="FC579" s="72"/>
      <c r="FD579" s="72"/>
      <c r="FE579" s="72"/>
      <c r="FF579" s="72"/>
      <c r="FG579" s="72"/>
      <c r="FH579" s="72"/>
      <c r="FI579" s="72"/>
      <c r="FJ579" s="72"/>
      <c r="FK579" s="72"/>
      <c r="FL579" s="72"/>
      <c r="FM579" s="72"/>
      <c r="FN579" s="72"/>
      <c r="FO579" s="72"/>
      <c r="FP579" s="72"/>
      <c r="FQ579" s="72"/>
      <c r="FR579" s="72"/>
      <c r="FS579" s="72"/>
      <c r="FT579" s="73"/>
    </row>
    <row r="580" spans="2:176" ht="15.75" customHeight="1" x14ac:dyDescent="0.25">
      <c r="B580" s="415"/>
      <c r="C580" s="420"/>
      <c r="D580" s="421"/>
      <c r="E580" s="421"/>
      <c r="F580" s="421"/>
      <c r="G580" s="421"/>
      <c r="H580" s="422"/>
      <c r="I580" s="68" t="s">
        <v>288</v>
      </c>
      <c r="J580" s="69"/>
      <c r="K580" s="69"/>
      <c r="L580" s="69"/>
      <c r="M580" s="69"/>
      <c r="N580" s="69"/>
      <c r="O580" s="69"/>
      <c r="P580" s="69"/>
      <c r="Q580" s="69"/>
      <c r="R580" s="70"/>
      <c r="S580" s="71"/>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c r="CT580" s="72"/>
      <c r="CU580" s="72"/>
      <c r="CV580" s="72"/>
      <c r="CW580" s="72"/>
      <c r="CX580" s="72"/>
      <c r="CY580" s="72"/>
      <c r="CZ580" s="72"/>
      <c r="DA580" s="72"/>
      <c r="DB580" s="72"/>
      <c r="DC580" s="72"/>
      <c r="DD580" s="72"/>
      <c r="DE580" s="72"/>
      <c r="DF580" s="72"/>
      <c r="DG580" s="72"/>
      <c r="DH580" s="72"/>
      <c r="DI580" s="72"/>
      <c r="DJ580" s="72"/>
      <c r="DK580" s="72"/>
      <c r="DL580" s="72"/>
      <c r="DM580" s="72"/>
      <c r="DN580" s="72"/>
      <c r="DO580" s="72"/>
      <c r="DP580" s="72"/>
      <c r="DQ580" s="72"/>
      <c r="DR580" s="72"/>
      <c r="DS580" s="72"/>
      <c r="DT580" s="72"/>
      <c r="DU580" s="72"/>
      <c r="DV580" s="72"/>
      <c r="DW580" s="72"/>
      <c r="DX580" s="72"/>
      <c r="DY580" s="72"/>
      <c r="DZ580" s="72"/>
      <c r="EA580" s="72"/>
      <c r="EB580" s="72"/>
      <c r="EC580" s="72"/>
      <c r="ED580" s="72"/>
      <c r="EE580" s="72"/>
      <c r="EF580" s="72"/>
      <c r="EG580" s="72"/>
      <c r="EH580" s="72"/>
      <c r="EI580" s="72"/>
      <c r="EJ580" s="72"/>
      <c r="EK580" s="72"/>
      <c r="EL580" s="72"/>
      <c r="EM580" s="72"/>
      <c r="EN580" s="72"/>
      <c r="EO580" s="72"/>
      <c r="EP580" s="72"/>
      <c r="EQ580" s="72"/>
      <c r="ER580" s="72"/>
      <c r="ES580" s="72"/>
      <c r="ET580" s="72"/>
      <c r="EU580" s="72"/>
      <c r="EV580" s="72"/>
      <c r="EW580" s="72"/>
      <c r="EX580" s="72"/>
      <c r="EY580" s="72"/>
      <c r="EZ580" s="72"/>
      <c r="FA580" s="72"/>
      <c r="FB580" s="72"/>
      <c r="FC580" s="72"/>
      <c r="FD580" s="72"/>
      <c r="FE580" s="72"/>
      <c r="FF580" s="72"/>
      <c r="FG580" s="72"/>
      <c r="FH580" s="72"/>
      <c r="FI580" s="72"/>
      <c r="FJ580" s="72"/>
      <c r="FK580" s="72"/>
      <c r="FL580" s="72"/>
      <c r="FM580" s="72"/>
      <c r="FN580" s="72"/>
      <c r="FO580" s="72"/>
      <c r="FP580" s="72"/>
      <c r="FQ580" s="72"/>
      <c r="FR580" s="72"/>
      <c r="FS580" s="72"/>
      <c r="FT580" s="73"/>
    </row>
    <row r="581" spans="2:176" ht="15.75" customHeight="1" thickBot="1" x14ac:dyDescent="0.3">
      <c r="B581" s="416"/>
      <c r="C581" s="423"/>
      <c r="D581" s="424"/>
      <c r="E581" s="424"/>
      <c r="F581" s="424"/>
      <c r="G581" s="424"/>
      <c r="H581" s="425"/>
      <c r="I581" s="74" t="s">
        <v>289</v>
      </c>
      <c r="J581" s="75"/>
      <c r="K581" s="75"/>
      <c r="L581" s="75"/>
      <c r="M581" s="75"/>
      <c r="N581" s="75"/>
      <c r="O581" s="75"/>
      <c r="P581" s="75"/>
      <c r="Q581" s="75"/>
      <c r="R581" s="76"/>
      <c r="S581" s="77"/>
      <c r="T581" s="78"/>
      <c r="U581" s="78"/>
      <c r="V581" s="78"/>
      <c r="W581" s="78"/>
      <c r="X581" s="78"/>
      <c r="Y581" s="78"/>
      <c r="Z581" s="78"/>
      <c r="AA581" s="78"/>
      <c r="AB581" s="78"/>
      <c r="AC581" s="78"/>
      <c r="AD581" s="78"/>
      <c r="AE581" s="78"/>
      <c r="AF581" s="78"/>
      <c r="AG581" s="78"/>
      <c r="AH581" s="78"/>
      <c r="AI581" s="78"/>
      <c r="AJ581" s="78"/>
      <c r="AK581" s="78"/>
      <c r="AL581" s="78"/>
      <c r="AM581" s="78"/>
      <c r="AN581" s="78"/>
      <c r="AO581" s="78"/>
      <c r="AP581" s="78"/>
      <c r="AQ581" s="78"/>
      <c r="AR581" s="78"/>
      <c r="AS581" s="78"/>
      <c r="AT581" s="78"/>
      <c r="AU581" s="78"/>
      <c r="AV581" s="78"/>
      <c r="AW581" s="78"/>
      <c r="AX581" s="78"/>
      <c r="AY581" s="78"/>
      <c r="AZ581" s="78"/>
      <c r="BA581" s="78"/>
      <c r="BB581" s="78"/>
      <c r="BC581" s="78"/>
      <c r="BD581" s="78"/>
      <c r="BE581" s="78"/>
      <c r="BF581" s="78"/>
      <c r="BG581" s="78"/>
      <c r="BH581" s="78"/>
      <c r="BI581" s="78"/>
      <c r="BJ581" s="78"/>
      <c r="BK581" s="78"/>
      <c r="BL581" s="78"/>
      <c r="BM581" s="78"/>
      <c r="BN581" s="78"/>
      <c r="BO581" s="78"/>
      <c r="BP581" s="78"/>
      <c r="BQ581" s="78"/>
      <c r="BR581" s="78"/>
      <c r="BS581" s="78"/>
      <c r="BT581" s="78"/>
      <c r="BU581" s="78"/>
      <c r="BV581" s="78"/>
      <c r="BW581" s="78"/>
      <c r="BX581" s="78"/>
      <c r="BY581" s="78"/>
      <c r="BZ581" s="78"/>
      <c r="CA581" s="78"/>
      <c r="CB581" s="78"/>
      <c r="CC581" s="78"/>
      <c r="CD581" s="78"/>
      <c r="CE581" s="78"/>
      <c r="CF581" s="78"/>
      <c r="CG581" s="78"/>
      <c r="CH581" s="78"/>
      <c r="CI581" s="78"/>
      <c r="CJ581" s="78"/>
      <c r="CK581" s="78"/>
      <c r="CL581" s="78"/>
      <c r="CM581" s="78"/>
      <c r="CN581" s="78"/>
      <c r="CO581" s="78"/>
      <c r="CP581" s="78"/>
      <c r="CQ581" s="78"/>
      <c r="CR581" s="78"/>
      <c r="CS581" s="78"/>
      <c r="CT581" s="78"/>
      <c r="CU581" s="78"/>
      <c r="CV581" s="78"/>
      <c r="CW581" s="78"/>
      <c r="CX581" s="78"/>
      <c r="CY581" s="78"/>
      <c r="CZ581" s="78"/>
      <c r="DA581" s="78"/>
      <c r="DB581" s="78"/>
      <c r="DC581" s="78"/>
      <c r="DD581" s="78"/>
      <c r="DE581" s="78"/>
      <c r="DF581" s="78"/>
      <c r="DG581" s="78"/>
      <c r="DH581" s="78"/>
      <c r="DI581" s="78"/>
      <c r="DJ581" s="78"/>
      <c r="DK581" s="78"/>
      <c r="DL581" s="78"/>
      <c r="DM581" s="78"/>
      <c r="DN581" s="78"/>
      <c r="DO581" s="78"/>
      <c r="DP581" s="78"/>
      <c r="DQ581" s="78"/>
      <c r="DR581" s="78"/>
      <c r="DS581" s="78"/>
      <c r="DT581" s="78"/>
      <c r="DU581" s="78"/>
      <c r="DV581" s="78"/>
      <c r="DW581" s="78"/>
      <c r="DX581" s="78"/>
      <c r="DY581" s="78"/>
      <c r="DZ581" s="78"/>
      <c r="EA581" s="78"/>
      <c r="EB581" s="78"/>
      <c r="EC581" s="78"/>
      <c r="ED581" s="78"/>
      <c r="EE581" s="78"/>
      <c r="EF581" s="78"/>
      <c r="EG581" s="78"/>
      <c r="EH581" s="78"/>
      <c r="EI581" s="78"/>
      <c r="EJ581" s="78"/>
      <c r="EK581" s="78"/>
      <c r="EL581" s="78"/>
      <c r="EM581" s="78"/>
      <c r="EN581" s="78"/>
      <c r="EO581" s="78"/>
      <c r="EP581" s="78"/>
      <c r="EQ581" s="78"/>
      <c r="ER581" s="78"/>
      <c r="ES581" s="78"/>
      <c r="ET581" s="78"/>
      <c r="EU581" s="78"/>
      <c r="EV581" s="78"/>
      <c r="EW581" s="78"/>
      <c r="EX581" s="78"/>
      <c r="EY581" s="78"/>
      <c r="EZ581" s="78"/>
      <c r="FA581" s="78"/>
      <c r="FB581" s="78"/>
      <c r="FC581" s="78"/>
      <c r="FD581" s="78"/>
      <c r="FE581" s="78"/>
      <c r="FF581" s="78"/>
      <c r="FG581" s="78"/>
      <c r="FH581" s="78"/>
      <c r="FI581" s="78"/>
      <c r="FJ581" s="78"/>
      <c r="FK581" s="78"/>
      <c r="FL581" s="78"/>
      <c r="FM581" s="78"/>
      <c r="FN581" s="78"/>
      <c r="FO581" s="78"/>
      <c r="FP581" s="78"/>
      <c r="FQ581" s="78"/>
      <c r="FR581" s="78"/>
      <c r="FS581" s="78"/>
      <c r="FT581" s="79"/>
    </row>
    <row r="582" spans="2:176" ht="15.75" customHeight="1" x14ac:dyDescent="0.25">
      <c r="B582" s="414" t="s">
        <v>1554</v>
      </c>
      <c r="C582" s="417"/>
      <c r="D582" s="418"/>
      <c r="E582" s="418"/>
      <c r="F582" s="418"/>
      <c r="G582" s="418"/>
      <c r="H582" s="419"/>
      <c r="I582" s="62" t="s">
        <v>285</v>
      </c>
      <c r="J582" s="63"/>
      <c r="K582" s="63"/>
      <c r="L582" s="63"/>
      <c r="M582" s="63"/>
      <c r="N582" s="63"/>
      <c r="O582" s="63"/>
      <c r="P582" s="63"/>
      <c r="Q582" s="63"/>
      <c r="R582" s="64"/>
      <c r="S582" s="65"/>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66"/>
      <c r="EE582" s="66"/>
      <c r="EF582" s="66"/>
      <c r="EG582" s="66"/>
      <c r="EH582" s="66"/>
      <c r="EI582" s="66"/>
      <c r="EJ582" s="66"/>
      <c r="EK582" s="66"/>
      <c r="EL582" s="66"/>
      <c r="EM582" s="66"/>
      <c r="EN582" s="66"/>
      <c r="EO582" s="66"/>
      <c r="EP582" s="66"/>
      <c r="EQ582" s="66"/>
      <c r="ER582" s="66"/>
      <c r="ES582" s="66"/>
      <c r="ET582" s="66"/>
      <c r="EU582" s="66"/>
      <c r="EV582" s="66"/>
      <c r="EW582" s="66"/>
      <c r="EX582" s="66"/>
      <c r="EY582" s="66"/>
      <c r="EZ582" s="66"/>
      <c r="FA582" s="66"/>
      <c r="FB582" s="66"/>
      <c r="FC582" s="66"/>
      <c r="FD582" s="66"/>
      <c r="FE582" s="66"/>
      <c r="FF582" s="66"/>
      <c r="FG582" s="66"/>
      <c r="FH582" s="66"/>
      <c r="FI582" s="66"/>
      <c r="FJ582" s="66"/>
      <c r="FK582" s="66"/>
      <c r="FL582" s="66"/>
      <c r="FM582" s="66"/>
      <c r="FN582" s="66"/>
      <c r="FO582" s="66"/>
      <c r="FP582" s="66"/>
      <c r="FQ582" s="66"/>
      <c r="FR582" s="66"/>
      <c r="FS582" s="66"/>
      <c r="FT582" s="67"/>
    </row>
    <row r="583" spans="2:176" ht="15.75" customHeight="1" x14ac:dyDescent="0.25">
      <c r="B583" s="415"/>
      <c r="C583" s="420"/>
      <c r="D583" s="421"/>
      <c r="E583" s="421"/>
      <c r="F583" s="421"/>
      <c r="G583" s="421"/>
      <c r="H583" s="422"/>
      <c r="I583" s="68" t="s">
        <v>287</v>
      </c>
      <c r="J583" s="69"/>
      <c r="K583" s="69"/>
      <c r="L583" s="69"/>
      <c r="M583" s="69"/>
      <c r="N583" s="69"/>
      <c r="O583" s="69"/>
      <c r="P583" s="69"/>
      <c r="Q583" s="69"/>
      <c r="R583" s="70"/>
      <c r="S583" s="71"/>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c r="CT583" s="72"/>
      <c r="CU583" s="72"/>
      <c r="CV583" s="72"/>
      <c r="CW583" s="72"/>
      <c r="CX583" s="72"/>
      <c r="CY583" s="72"/>
      <c r="CZ583" s="72"/>
      <c r="DA583" s="72"/>
      <c r="DB583" s="72"/>
      <c r="DC583" s="72"/>
      <c r="DD583" s="72"/>
      <c r="DE583" s="72"/>
      <c r="DF583" s="72"/>
      <c r="DG583" s="72"/>
      <c r="DH583" s="72"/>
      <c r="DI583" s="72"/>
      <c r="DJ583" s="72"/>
      <c r="DK583" s="72"/>
      <c r="DL583" s="72"/>
      <c r="DM583" s="72"/>
      <c r="DN583" s="72"/>
      <c r="DO583" s="72"/>
      <c r="DP583" s="72"/>
      <c r="DQ583" s="72"/>
      <c r="DR583" s="72"/>
      <c r="DS583" s="72"/>
      <c r="DT583" s="72"/>
      <c r="DU583" s="72"/>
      <c r="DV583" s="72"/>
      <c r="DW583" s="72"/>
      <c r="DX583" s="72"/>
      <c r="DY583" s="72"/>
      <c r="DZ583" s="72"/>
      <c r="EA583" s="72"/>
      <c r="EB583" s="72"/>
      <c r="EC583" s="72"/>
      <c r="ED583" s="72"/>
      <c r="EE583" s="72"/>
      <c r="EF583" s="72"/>
      <c r="EG583" s="72"/>
      <c r="EH583" s="72"/>
      <c r="EI583" s="72"/>
      <c r="EJ583" s="72"/>
      <c r="EK583" s="72"/>
      <c r="EL583" s="72"/>
      <c r="EM583" s="72"/>
      <c r="EN583" s="72"/>
      <c r="EO583" s="72"/>
      <c r="EP583" s="72"/>
      <c r="EQ583" s="72"/>
      <c r="ER583" s="72"/>
      <c r="ES583" s="72"/>
      <c r="ET583" s="72"/>
      <c r="EU583" s="72"/>
      <c r="EV583" s="72"/>
      <c r="EW583" s="72"/>
      <c r="EX583" s="72"/>
      <c r="EY583" s="72"/>
      <c r="EZ583" s="72"/>
      <c r="FA583" s="72"/>
      <c r="FB583" s="72"/>
      <c r="FC583" s="72"/>
      <c r="FD583" s="72"/>
      <c r="FE583" s="72"/>
      <c r="FF583" s="72"/>
      <c r="FG583" s="72"/>
      <c r="FH583" s="72"/>
      <c r="FI583" s="72"/>
      <c r="FJ583" s="72"/>
      <c r="FK583" s="72"/>
      <c r="FL583" s="72"/>
      <c r="FM583" s="72"/>
      <c r="FN583" s="72"/>
      <c r="FO583" s="72"/>
      <c r="FP583" s="72"/>
      <c r="FQ583" s="72"/>
      <c r="FR583" s="72"/>
      <c r="FS583" s="72"/>
      <c r="FT583" s="73"/>
    </row>
    <row r="584" spans="2:176" ht="15.75" customHeight="1" x14ac:dyDescent="0.25">
      <c r="B584" s="415"/>
      <c r="C584" s="420"/>
      <c r="D584" s="421"/>
      <c r="E584" s="421"/>
      <c r="F584" s="421"/>
      <c r="G584" s="421"/>
      <c r="H584" s="422"/>
      <c r="I584" s="68" t="s">
        <v>288</v>
      </c>
      <c r="J584" s="69"/>
      <c r="K584" s="69"/>
      <c r="L584" s="69"/>
      <c r="M584" s="69"/>
      <c r="N584" s="69"/>
      <c r="O584" s="69"/>
      <c r="P584" s="69"/>
      <c r="Q584" s="69"/>
      <c r="R584" s="70"/>
      <c r="S584" s="71"/>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c r="CT584" s="72"/>
      <c r="CU584" s="72"/>
      <c r="CV584" s="72"/>
      <c r="CW584" s="72"/>
      <c r="CX584" s="72"/>
      <c r="CY584" s="72"/>
      <c r="CZ584" s="72"/>
      <c r="DA584" s="72"/>
      <c r="DB584" s="72"/>
      <c r="DC584" s="72"/>
      <c r="DD584" s="72"/>
      <c r="DE584" s="72"/>
      <c r="DF584" s="72"/>
      <c r="DG584" s="72"/>
      <c r="DH584" s="72"/>
      <c r="DI584" s="72"/>
      <c r="DJ584" s="72"/>
      <c r="DK584" s="72"/>
      <c r="DL584" s="72"/>
      <c r="DM584" s="72"/>
      <c r="DN584" s="72"/>
      <c r="DO584" s="72"/>
      <c r="DP584" s="72"/>
      <c r="DQ584" s="72"/>
      <c r="DR584" s="72"/>
      <c r="DS584" s="72"/>
      <c r="DT584" s="72"/>
      <c r="DU584" s="72"/>
      <c r="DV584" s="72"/>
      <c r="DW584" s="72"/>
      <c r="DX584" s="72"/>
      <c r="DY584" s="72"/>
      <c r="DZ584" s="72"/>
      <c r="EA584" s="72"/>
      <c r="EB584" s="72"/>
      <c r="EC584" s="72"/>
      <c r="ED584" s="72"/>
      <c r="EE584" s="72"/>
      <c r="EF584" s="72"/>
      <c r="EG584" s="72"/>
      <c r="EH584" s="72"/>
      <c r="EI584" s="72"/>
      <c r="EJ584" s="72"/>
      <c r="EK584" s="72"/>
      <c r="EL584" s="72"/>
      <c r="EM584" s="72"/>
      <c r="EN584" s="72"/>
      <c r="EO584" s="72"/>
      <c r="EP584" s="72"/>
      <c r="EQ584" s="72"/>
      <c r="ER584" s="72"/>
      <c r="ES584" s="72"/>
      <c r="ET584" s="72"/>
      <c r="EU584" s="72"/>
      <c r="EV584" s="72"/>
      <c r="EW584" s="72"/>
      <c r="EX584" s="72"/>
      <c r="EY584" s="72"/>
      <c r="EZ584" s="72"/>
      <c r="FA584" s="72"/>
      <c r="FB584" s="72"/>
      <c r="FC584" s="72"/>
      <c r="FD584" s="72"/>
      <c r="FE584" s="72"/>
      <c r="FF584" s="72"/>
      <c r="FG584" s="72"/>
      <c r="FH584" s="72"/>
      <c r="FI584" s="72"/>
      <c r="FJ584" s="72"/>
      <c r="FK584" s="72"/>
      <c r="FL584" s="72"/>
      <c r="FM584" s="72"/>
      <c r="FN584" s="72"/>
      <c r="FO584" s="72"/>
      <c r="FP584" s="72"/>
      <c r="FQ584" s="72"/>
      <c r="FR584" s="72"/>
      <c r="FS584" s="72"/>
      <c r="FT584" s="73"/>
    </row>
    <row r="585" spans="2:176" ht="15.75" customHeight="1" thickBot="1" x14ac:dyDescent="0.3">
      <c r="B585" s="416"/>
      <c r="C585" s="423"/>
      <c r="D585" s="424"/>
      <c r="E585" s="424"/>
      <c r="F585" s="424"/>
      <c r="G585" s="424"/>
      <c r="H585" s="425"/>
      <c r="I585" s="74" t="s">
        <v>289</v>
      </c>
      <c r="J585" s="75"/>
      <c r="K585" s="75"/>
      <c r="L585" s="75"/>
      <c r="M585" s="75"/>
      <c r="N585" s="75"/>
      <c r="O585" s="75"/>
      <c r="P585" s="75"/>
      <c r="Q585" s="75"/>
      <c r="R585" s="76"/>
      <c r="S585" s="77"/>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78"/>
      <c r="AQ585" s="78"/>
      <c r="AR585" s="78"/>
      <c r="AS585" s="78"/>
      <c r="AT585" s="78"/>
      <c r="AU585" s="78"/>
      <c r="AV585" s="78"/>
      <c r="AW585" s="78"/>
      <c r="AX585" s="78"/>
      <c r="AY585" s="78"/>
      <c r="AZ585" s="78"/>
      <c r="BA585" s="78"/>
      <c r="BB585" s="78"/>
      <c r="BC585" s="78"/>
      <c r="BD585" s="78"/>
      <c r="BE585" s="78"/>
      <c r="BF585" s="78"/>
      <c r="BG585" s="78"/>
      <c r="BH585" s="78"/>
      <c r="BI585" s="78"/>
      <c r="BJ585" s="78"/>
      <c r="BK585" s="78"/>
      <c r="BL585" s="78"/>
      <c r="BM585" s="78"/>
      <c r="BN585" s="78"/>
      <c r="BO585" s="78"/>
      <c r="BP585" s="78"/>
      <c r="BQ585" s="78"/>
      <c r="BR585" s="78"/>
      <c r="BS585" s="78"/>
      <c r="BT585" s="78"/>
      <c r="BU585" s="78"/>
      <c r="BV585" s="78"/>
      <c r="BW585" s="78"/>
      <c r="BX585" s="78"/>
      <c r="BY585" s="78"/>
      <c r="BZ585" s="78"/>
      <c r="CA585" s="78"/>
      <c r="CB585" s="78"/>
      <c r="CC585" s="78"/>
      <c r="CD585" s="78"/>
      <c r="CE585" s="78"/>
      <c r="CF585" s="78"/>
      <c r="CG585" s="78"/>
      <c r="CH585" s="78"/>
      <c r="CI585" s="78"/>
      <c r="CJ585" s="78"/>
      <c r="CK585" s="78"/>
      <c r="CL585" s="78"/>
      <c r="CM585" s="78"/>
      <c r="CN585" s="78"/>
      <c r="CO585" s="78"/>
      <c r="CP585" s="78"/>
      <c r="CQ585" s="78"/>
      <c r="CR585" s="78"/>
      <c r="CS585" s="78"/>
      <c r="CT585" s="78"/>
      <c r="CU585" s="78"/>
      <c r="CV585" s="78"/>
      <c r="CW585" s="78"/>
      <c r="CX585" s="78"/>
      <c r="CY585" s="78"/>
      <c r="CZ585" s="78"/>
      <c r="DA585" s="78"/>
      <c r="DB585" s="78"/>
      <c r="DC585" s="78"/>
      <c r="DD585" s="78"/>
      <c r="DE585" s="78"/>
      <c r="DF585" s="78"/>
      <c r="DG585" s="78"/>
      <c r="DH585" s="78"/>
      <c r="DI585" s="78"/>
      <c r="DJ585" s="78"/>
      <c r="DK585" s="78"/>
      <c r="DL585" s="78"/>
      <c r="DM585" s="78"/>
      <c r="DN585" s="78"/>
      <c r="DO585" s="78"/>
      <c r="DP585" s="78"/>
      <c r="DQ585" s="78"/>
      <c r="DR585" s="78"/>
      <c r="DS585" s="78"/>
      <c r="DT585" s="78"/>
      <c r="DU585" s="78"/>
      <c r="DV585" s="78"/>
      <c r="DW585" s="78"/>
      <c r="DX585" s="78"/>
      <c r="DY585" s="78"/>
      <c r="DZ585" s="78"/>
      <c r="EA585" s="78"/>
      <c r="EB585" s="78"/>
      <c r="EC585" s="78"/>
      <c r="ED585" s="78"/>
      <c r="EE585" s="78"/>
      <c r="EF585" s="78"/>
      <c r="EG585" s="78"/>
      <c r="EH585" s="78"/>
      <c r="EI585" s="78"/>
      <c r="EJ585" s="78"/>
      <c r="EK585" s="78"/>
      <c r="EL585" s="78"/>
      <c r="EM585" s="78"/>
      <c r="EN585" s="78"/>
      <c r="EO585" s="78"/>
      <c r="EP585" s="78"/>
      <c r="EQ585" s="78"/>
      <c r="ER585" s="78"/>
      <c r="ES585" s="78"/>
      <c r="ET585" s="78"/>
      <c r="EU585" s="78"/>
      <c r="EV585" s="78"/>
      <c r="EW585" s="78"/>
      <c r="EX585" s="78"/>
      <c r="EY585" s="78"/>
      <c r="EZ585" s="78"/>
      <c r="FA585" s="78"/>
      <c r="FB585" s="78"/>
      <c r="FC585" s="78"/>
      <c r="FD585" s="78"/>
      <c r="FE585" s="78"/>
      <c r="FF585" s="78"/>
      <c r="FG585" s="78"/>
      <c r="FH585" s="78"/>
      <c r="FI585" s="78"/>
      <c r="FJ585" s="78"/>
      <c r="FK585" s="78"/>
      <c r="FL585" s="78"/>
      <c r="FM585" s="78"/>
      <c r="FN585" s="78"/>
      <c r="FO585" s="78"/>
      <c r="FP585" s="78"/>
      <c r="FQ585" s="78"/>
      <c r="FR585" s="78"/>
      <c r="FS585" s="78"/>
      <c r="FT585" s="79"/>
    </row>
    <row r="586" spans="2:176" ht="15.75" customHeight="1" x14ac:dyDescent="0.25">
      <c r="B586" s="414" t="s">
        <v>1555</v>
      </c>
      <c r="C586" s="417"/>
      <c r="D586" s="418"/>
      <c r="E586" s="418"/>
      <c r="F586" s="418"/>
      <c r="G586" s="418"/>
      <c r="H586" s="419"/>
      <c r="I586" s="62" t="s">
        <v>285</v>
      </c>
      <c r="J586" s="63"/>
      <c r="K586" s="63"/>
      <c r="L586" s="63"/>
      <c r="M586" s="63"/>
      <c r="N586" s="63"/>
      <c r="O586" s="63"/>
      <c r="P586" s="63"/>
      <c r="Q586" s="63"/>
      <c r="R586" s="64"/>
      <c r="S586" s="65"/>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66"/>
      <c r="EE586" s="66"/>
      <c r="EF586" s="66"/>
      <c r="EG586" s="66"/>
      <c r="EH586" s="66"/>
      <c r="EI586" s="66"/>
      <c r="EJ586" s="66"/>
      <c r="EK586" s="66"/>
      <c r="EL586" s="66"/>
      <c r="EM586" s="66"/>
      <c r="EN586" s="66"/>
      <c r="EO586" s="66"/>
      <c r="EP586" s="66"/>
      <c r="EQ586" s="66"/>
      <c r="ER586" s="66"/>
      <c r="ES586" s="66"/>
      <c r="ET586" s="66"/>
      <c r="EU586" s="66"/>
      <c r="EV586" s="66"/>
      <c r="EW586" s="66"/>
      <c r="EX586" s="66"/>
      <c r="EY586" s="66"/>
      <c r="EZ586" s="66"/>
      <c r="FA586" s="66"/>
      <c r="FB586" s="66"/>
      <c r="FC586" s="66"/>
      <c r="FD586" s="66"/>
      <c r="FE586" s="66"/>
      <c r="FF586" s="66"/>
      <c r="FG586" s="66"/>
      <c r="FH586" s="66"/>
      <c r="FI586" s="66"/>
      <c r="FJ586" s="66"/>
      <c r="FK586" s="66"/>
      <c r="FL586" s="66"/>
      <c r="FM586" s="66"/>
      <c r="FN586" s="66"/>
      <c r="FO586" s="66"/>
      <c r="FP586" s="66"/>
      <c r="FQ586" s="66"/>
      <c r="FR586" s="66"/>
      <c r="FS586" s="66"/>
      <c r="FT586" s="67"/>
    </row>
    <row r="587" spans="2:176" ht="15.75" customHeight="1" x14ac:dyDescent="0.25">
      <c r="B587" s="415"/>
      <c r="C587" s="420"/>
      <c r="D587" s="421"/>
      <c r="E587" s="421"/>
      <c r="F587" s="421"/>
      <c r="G587" s="421"/>
      <c r="H587" s="422"/>
      <c r="I587" s="68" t="s">
        <v>287</v>
      </c>
      <c r="J587" s="69"/>
      <c r="K587" s="69"/>
      <c r="L587" s="69"/>
      <c r="M587" s="69"/>
      <c r="N587" s="69"/>
      <c r="O587" s="69"/>
      <c r="P587" s="69"/>
      <c r="Q587" s="69"/>
      <c r="R587" s="70"/>
      <c r="S587" s="71"/>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c r="CT587" s="72"/>
      <c r="CU587" s="72"/>
      <c r="CV587" s="72"/>
      <c r="CW587" s="72"/>
      <c r="CX587" s="72"/>
      <c r="CY587" s="72"/>
      <c r="CZ587" s="72"/>
      <c r="DA587" s="72"/>
      <c r="DB587" s="72"/>
      <c r="DC587" s="72"/>
      <c r="DD587" s="72"/>
      <c r="DE587" s="72"/>
      <c r="DF587" s="72"/>
      <c r="DG587" s="72"/>
      <c r="DH587" s="72"/>
      <c r="DI587" s="72"/>
      <c r="DJ587" s="72"/>
      <c r="DK587" s="72"/>
      <c r="DL587" s="72"/>
      <c r="DM587" s="72"/>
      <c r="DN587" s="72"/>
      <c r="DO587" s="72"/>
      <c r="DP587" s="72"/>
      <c r="DQ587" s="72"/>
      <c r="DR587" s="72"/>
      <c r="DS587" s="72"/>
      <c r="DT587" s="72"/>
      <c r="DU587" s="72"/>
      <c r="DV587" s="72"/>
      <c r="DW587" s="72"/>
      <c r="DX587" s="72"/>
      <c r="DY587" s="72"/>
      <c r="DZ587" s="72"/>
      <c r="EA587" s="72"/>
      <c r="EB587" s="72"/>
      <c r="EC587" s="72"/>
      <c r="ED587" s="72"/>
      <c r="EE587" s="72"/>
      <c r="EF587" s="72"/>
      <c r="EG587" s="72"/>
      <c r="EH587" s="72"/>
      <c r="EI587" s="72"/>
      <c r="EJ587" s="72"/>
      <c r="EK587" s="72"/>
      <c r="EL587" s="72"/>
      <c r="EM587" s="72"/>
      <c r="EN587" s="72"/>
      <c r="EO587" s="72"/>
      <c r="EP587" s="72"/>
      <c r="EQ587" s="72"/>
      <c r="ER587" s="72"/>
      <c r="ES587" s="72"/>
      <c r="ET587" s="72"/>
      <c r="EU587" s="72"/>
      <c r="EV587" s="72"/>
      <c r="EW587" s="72"/>
      <c r="EX587" s="72"/>
      <c r="EY587" s="72"/>
      <c r="EZ587" s="72"/>
      <c r="FA587" s="72"/>
      <c r="FB587" s="72"/>
      <c r="FC587" s="72"/>
      <c r="FD587" s="72"/>
      <c r="FE587" s="72"/>
      <c r="FF587" s="72"/>
      <c r="FG587" s="72"/>
      <c r="FH587" s="72"/>
      <c r="FI587" s="72"/>
      <c r="FJ587" s="72"/>
      <c r="FK587" s="72"/>
      <c r="FL587" s="72"/>
      <c r="FM587" s="72"/>
      <c r="FN587" s="72"/>
      <c r="FO587" s="72"/>
      <c r="FP587" s="72"/>
      <c r="FQ587" s="72"/>
      <c r="FR587" s="72"/>
      <c r="FS587" s="72"/>
      <c r="FT587" s="73"/>
    </row>
    <row r="588" spans="2:176" ht="15.75" customHeight="1" x14ac:dyDescent="0.25">
      <c r="B588" s="415"/>
      <c r="C588" s="420"/>
      <c r="D588" s="421"/>
      <c r="E588" s="421"/>
      <c r="F588" s="421"/>
      <c r="G588" s="421"/>
      <c r="H588" s="422"/>
      <c r="I588" s="68" t="s">
        <v>288</v>
      </c>
      <c r="J588" s="69"/>
      <c r="K588" s="69"/>
      <c r="L588" s="69"/>
      <c r="M588" s="69"/>
      <c r="N588" s="69"/>
      <c r="O588" s="69"/>
      <c r="P588" s="69"/>
      <c r="Q588" s="69"/>
      <c r="R588" s="70"/>
      <c r="S588" s="71"/>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c r="CT588" s="72"/>
      <c r="CU588" s="72"/>
      <c r="CV588" s="72"/>
      <c r="CW588" s="72"/>
      <c r="CX588" s="72"/>
      <c r="CY588" s="72"/>
      <c r="CZ588" s="72"/>
      <c r="DA588" s="72"/>
      <c r="DB588" s="72"/>
      <c r="DC588" s="72"/>
      <c r="DD588" s="72"/>
      <c r="DE588" s="72"/>
      <c r="DF588" s="72"/>
      <c r="DG588" s="72"/>
      <c r="DH588" s="72"/>
      <c r="DI588" s="72"/>
      <c r="DJ588" s="72"/>
      <c r="DK588" s="72"/>
      <c r="DL588" s="72"/>
      <c r="DM588" s="72"/>
      <c r="DN588" s="72"/>
      <c r="DO588" s="72"/>
      <c r="DP588" s="72"/>
      <c r="DQ588" s="72"/>
      <c r="DR588" s="72"/>
      <c r="DS588" s="72"/>
      <c r="DT588" s="72"/>
      <c r="DU588" s="72"/>
      <c r="DV588" s="72"/>
      <c r="DW588" s="72"/>
      <c r="DX588" s="72"/>
      <c r="DY588" s="72"/>
      <c r="DZ588" s="72"/>
      <c r="EA588" s="72"/>
      <c r="EB588" s="72"/>
      <c r="EC588" s="72"/>
      <c r="ED588" s="72"/>
      <c r="EE588" s="72"/>
      <c r="EF588" s="72"/>
      <c r="EG588" s="72"/>
      <c r="EH588" s="72"/>
      <c r="EI588" s="72"/>
      <c r="EJ588" s="72"/>
      <c r="EK588" s="72"/>
      <c r="EL588" s="72"/>
      <c r="EM588" s="72"/>
      <c r="EN588" s="72"/>
      <c r="EO588" s="72"/>
      <c r="EP588" s="72"/>
      <c r="EQ588" s="72"/>
      <c r="ER588" s="72"/>
      <c r="ES588" s="72"/>
      <c r="ET588" s="72"/>
      <c r="EU588" s="72"/>
      <c r="EV588" s="72"/>
      <c r="EW588" s="72"/>
      <c r="EX588" s="72"/>
      <c r="EY588" s="72"/>
      <c r="EZ588" s="72"/>
      <c r="FA588" s="72"/>
      <c r="FB588" s="72"/>
      <c r="FC588" s="72"/>
      <c r="FD588" s="72"/>
      <c r="FE588" s="72"/>
      <c r="FF588" s="72"/>
      <c r="FG588" s="72"/>
      <c r="FH588" s="72"/>
      <c r="FI588" s="72"/>
      <c r="FJ588" s="72"/>
      <c r="FK588" s="72"/>
      <c r="FL588" s="72"/>
      <c r="FM588" s="72"/>
      <c r="FN588" s="72"/>
      <c r="FO588" s="72"/>
      <c r="FP588" s="72"/>
      <c r="FQ588" s="72"/>
      <c r="FR588" s="72"/>
      <c r="FS588" s="72"/>
      <c r="FT588" s="73"/>
    </row>
    <row r="589" spans="2:176" ht="15.75" customHeight="1" thickBot="1" x14ac:dyDescent="0.3">
      <c r="B589" s="416"/>
      <c r="C589" s="423"/>
      <c r="D589" s="424"/>
      <c r="E589" s="424"/>
      <c r="F589" s="424"/>
      <c r="G589" s="424"/>
      <c r="H589" s="425"/>
      <c r="I589" s="74" t="s">
        <v>289</v>
      </c>
      <c r="J589" s="75"/>
      <c r="K589" s="75"/>
      <c r="L589" s="75"/>
      <c r="M589" s="75"/>
      <c r="N589" s="75"/>
      <c r="O589" s="75"/>
      <c r="P589" s="75"/>
      <c r="Q589" s="75"/>
      <c r="R589" s="76"/>
      <c r="S589" s="77"/>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78"/>
      <c r="AQ589" s="78"/>
      <c r="AR589" s="78"/>
      <c r="AS589" s="78"/>
      <c r="AT589" s="78"/>
      <c r="AU589" s="78"/>
      <c r="AV589" s="78"/>
      <c r="AW589" s="78"/>
      <c r="AX589" s="78"/>
      <c r="AY589" s="78"/>
      <c r="AZ589" s="78"/>
      <c r="BA589" s="78"/>
      <c r="BB589" s="78"/>
      <c r="BC589" s="78"/>
      <c r="BD589" s="78"/>
      <c r="BE589" s="78"/>
      <c r="BF589" s="78"/>
      <c r="BG589" s="78"/>
      <c r="BH589" s="78"/>
      <c r="BI589" s="78"/>
      <c r="BJ589" s="78"/>
      <c r="BK589" s="78"/>
      <c r="BL589" s="78"/>
      <c r="BM589" s="78"/>
      <c r="BN589" s="78"/>
      <c r="BO589" s="78"/>
      <c r="BP589" s="78"/>
      <c r="BQ589" s="78"/>
      <c r="BR589" s="78"/>
      <c r="BS589" s="78"/>
      <c r="BT589" s="78"/>
      <c r="BU589" s="78"/>
      <c r="BV589" s="78"/>
      <c r="BW589" s="78"/>
      <c r="BX589" s="78"/>
      <c r="BY589" s="78"/>
      <c r="BZ589" s="78"/>
      <c r="CA589" s="78"/>
      <c r="CB589" s="78"/>
      <c r="CC589" s="78"/>
      <c r="CD589" s="78"/>
      <c r="CE589" s="78"/>
      <c r="CF589" s="78"/>
      <c r="CG589" s="78"/>
      <c r="CH589" s="78"/>
      <c r="CI589" s="78"/>
      <c r="CJ589" s="78"/>
      <c r="CK589" s="78"/>
      <c r="CL589" s="78"/>
      <c r="CM589" s="78"/>
      <c r="CN589" s="78"/>
      <c r="CO589" s="78"/>
      <c r="CP589" s="78"/>
      <c r="CQ589" s="78"/>
      <c r="CR589" s="78"/>
      <c r="CS589" s="78"/>
      <c r="CT589" s="78"/>
      <c r="CU589" s="78"/>
      <c r="CV589" s="78"/>
      <c r="CW589" s="78"/>
      <c r="CX589" s="78"/>
      <c r="CY589" s="78"/>
      <c r="CZ589" s="78"/>
      <c r="DA589" s="78"/>
      <c r="DB589" s="78"/>
      <c r="DC589" s="78"/>
      <c r="DD589" s="78"/>
      <c r="DE589" s="78"/>
      <c r="DF589" s="78"/>
      <c r="DG589" s="78"/>
      <c r="DH589" s="78"/>
      <c r="DI589" s="78"/>
      <c r="DJ589" s="78"/>
      <c r="DK589" s="78"/>
      <c r="DL589" s="78"/>
      <c r="DM589" s="78"/>
      <c r="DN589" s="78"/>
      <c r="DO589" s="78"/>
      <c r="DP589" s="78"/>
      <c r="DQ589" s="78"/>
      <c r="DR589" s="78"/>
      <c r="DS589" s="78"/>
      <c r="DT589" s="78"/>
      <c r="DU589" s="78"/>
      <c r="DV589" s="78"/>
      <c r="DW589" s="78"/>
      <c r="DX589" s="78"/>
      <c r="DY589" s="78"/>
      <c r="DZ589" s="78"/>
      <c r="EA589" s="78"/>
      <c r="EB589" s="78"/>
      <c r="EC589" s="78"/>
      <c r="ED589" s="78"/>
      <c r="EE589" s="78"/>
      <c r="EF589" s="78"/>
      <c r="EG589" s="78"/>
      <c r="EH589" s="78"/>
      <c r="EI589" s="78"/>
      <c r="EJ589" s="78"/>
      <c r="EK589" s="78"/>
      <c r="EL589" s="78"/>
      <c r="EM589" s="78"/>
      <c r="EN589" s="78"/>
      <c r="EO589" s="78"/>
      <c r="EP589" s="78"/>
      <c r="EQ589" s="78"/>
      <c r="ER589" s="78"/>
      <c r="ES589" s="78"/>
      <c r="ET589" s="78"/>
      <c r="EU589" s="78"/>
      <c r="EV589" s="78"/>
      <c r="EW589" s="78"/>
      <c r="EX589" s="78"/>
      <c r="EY589" s="78"/>
      <c r="EZ589" s="78"/>
      <c r="FA589" s="78"/>
      <c r="FB589" s="78"/>
      <c r="FC589" s="78"/>
      <c r="FD589" s="78"/>
      <c r="FE589" s="78"/>
      <c r="FF589" s="78"/>
      <c r="FG589" s="78"/>
      <c r="FH589" s="78"/>
      <c r="FI589" s="78"/>
      <c r="FJ589" s="78"/>
      <c r="FK589" s="78"/>
      <c r="FL589" s="78"/>
      <c r="FM589" s="78"/>
      <c r="FN589" s="78"/>
      <c r="FO589" s="78"/>
      <c r="FP589" s="78"/>
      <c r="FQ589" s="78"/>
      <c r="FR589" s="78"/>
      <c r="FS589" s="78"/>
      <c r="FT589" s="79"/>
    </row>
    <row r="590" spans="2:176" ht="15.75" customHeight="1" x14ac:dyDescent="0.25">
      <c r="B590" s="414" t="s">
        <v>1556</v>
      </c>
      <c r="C590" s="417"/>
      <c r="D590" s="418"/>
      <c r="E590" s="418"/>
      <c r="F590" s="418"/>
      <c r="G590" s="418"/>
      <c r="H590" s="419"/>
      <c r="I590" s="62" t="s">
        <v>285</v>
      </c>
      <c r="J590" s="63"/>
      <c r="K590" s="63"/>
      <c r="L590" s="63"/>
      <c r="M590" s="63"/>
      <c r="N590" s="63"/>
      <c r="O590" s="63"/>
      <c r="P590" s="63"/>
      <c r="Q590" s="63"/>
      <c r="R590" s="64"/>
      <c r="S590" s="65"/>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66"/>
      <c r="EE590" s="66"/>
      <c r="EF590" s="66"/>
      <c r="EG590" s="66"/>
      <c r="EH590" s="66"/>
      <c r="EI590" s="66"/>
      <c r="EJ590" s="66"/>
      <c r="EK590" s="66"/>
      <c r="EL590" s="66"/>
      <c r="EM590" s="66"/>
      <c r="EN590" s="66"/>
      <c r="EO590" s="66"/>
      <c r="EP590" s="66"/>
      <c r="EQ590" s="66"/>
      <c r="ER590" s="66"/>
      <c r="ES590" s="66"/>
      <c r="ET590" s="66"/>
      <c r="EU590" s="66"/>
      <c r="EV590" s="66"/>
      <c r="EW590" s="66"/>
      <c r="EX590" s="66"/>
      <c r="EY590" s="66"/>
      <c r="EZ590" s="66"/>
      <c r="FA590" s="66"/>
      <c r="FB590" s="66"/>
      <c r="FC590" s="66"/>
      <c r="FD590" s="66"/>
      <c r="FE590" s="66"/>
      <c r="FF590" s="66"/>
      <c r="FG590" s="66"/>
      <c r="FH590" s="66"/>
      <c r="FI590" s="66"/>
      <c r="FJ590" s="66"/>
      <c r="FK590" s="66"/>
      <c r="FL590" s="66"/>
      <c r="FM590" s="66"/>
      <c r="FN590" s="66"/>
      <c r="FO590" s="66"/>
      <c r="FP590" s="66"/>
      <c r="FQ590" s="66"/>
      <c r="FR590" s="66"/>
      <c r="FS590" s="66"/>
      <c r="FT590" s="67"/>
    </row>
    <row r="591" spans="2:176" ht="15.75" customHeight="1" x14ac:dyDescent="0.25">
      <c r="B591" s="415"/>
      <c r="C591" s="420"/>
      <c r="D591" s="421"/>
      <c r="E591" s="421"/>
      <c r="F591" s="421"/>
      <c r="G591" s="421"/>
      <c r="H591" s="422"/>
      <c r="I591" s="68" t="s">
        <v>287</v>
      </c>
      <c r="J591" s="69"/>
      <c r="K591" s="69"/>
      <c r="L591" s="69"/>
      <c r="M591" s="69"/>
      <c r="N591" s="69"/>
      <c r="O591" s="69"/>
      <c r="P591" s="69"/>
      <c r="Q591" s="69"/>
      <c r="R591" s="70"/>
      <c r="S591" s="71"/>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c r="CT591" s="72"/>
      <c r="CU591" s="72"/>
      <c r="CV591" s="72"/>
      <c r="CW591" s="72"/>
      <c r="CX591" s="72"/>
      <c r="CY591" s="72"/>
      <c r="CZ591" s="72"/>
      <c r="DA591" s="72"/>
      <c r="DB591" s="72"/>
      <c r="DC591" s="72"/>
      <c r="DD591" s="72"/>
      <c r="DE591" s="72"/>
      <c r="DF591" s="72"/>
      <c r="DG591" s="72"/>
      <c r="DH591" s="72"/>
      <c r="DI591" s="72"/>
      <c r="DJ591" s="72"/>
      <c r="DK591" s="72"/>
      <c r="DL591" s="72"/>
      <c r="DM591" s="72"/>
      <c r="DN591" s="72"/>
      <c r="DO591" s="72"/>
      <c r="DP591" s="72"/>
      <c r="DQ591" s="72"/>
      <c r="DR591" s="72"/>
      <c r="DS591" s="72"/>
      <c r="DT591" s="72"/>
      <c r="DU591" s="72"/>
      <c r="DV591" s="72"/>
      <c r="DW591" s="72"/>
      <c r="DX591" s="72"/>
      <c r="DY591" s="72"/>
      <c r="DZ591" s="72"/>
      <c r="EA591" s="72"/>
      <c r="EB591" s="72"/>
      <c r="EC591" s="72"/>
      <c r="ED591" s="72"/>
      <c r="EE591" s="72"/>
      <c r="EF591" s="72"/>
      <c r="EG591" s="72"/>
      <c r="EH591" s="72"/>
      <c r="EI591" s="72"/>
      <c r="EJ591" s="72"/>
      <c r="EK591" s="72"/>
      <c r="EL591" s="72"/>
      <c r="EM591" s="72"/>
      <c r="EN591" s="72"/>
      <c r="EO591" s="72"/>
      <c r="EP591" s="72"/>
      <c r="EQ591" s="72"/>
      <c r="ER591" s="72"/>
      <c r="ES591" s="72"/>
      <c r="ET591" s="72"/>
      <c r="EU591" s="72"/>
      <c r="EV591" s="72"/>
      <c r="EW591" s="72"/>
      <c r="EX591" s="72"/>
      <c r="EY591" s="72"/>
      <c r="EZ591" s="72"/>
      <c r="FA591" s="72"/>
      <c r="FB591" s="72"/>
      <c r="FC591" s="72"/>
      <c r="FD591" s="72"/>
      <c r="FE591" s="72"/>
      <c r="FF591" s="72"/>
      <c r="FG591" s="72"/>
      <c r="FH591" s="72"/>
      <c r="FI591" s="72"/>
      <c r="FJ591" s="72"/>
      <c r="FK591" s="72"/>
      <c r="FL591" s="72"/>
      <c r="FM591" s="72"/>
      <c r="FN591" s="72"/>
      <c r="FO591" s="72"/>
      <c r="FP591" s="72"/>
      <c r="FQ591" s="72"/>
      <c r="FR591" s="72"/>
      <c r="FS591" s="72"/>
      <c r="FT591" s="73"/>
    </row>
    <row r="592" spans="2:176" ht="15.75" customHeight="1" x14ac:dyDescent="0.25">
      <c r="B592" s="415"/>
      <c r="C592" s="420"/>
      <c r="D592" s="421"/>
      <c r="E592" s="421"/>
      <c r="F592" s="421"/>
      <c r="G592" s="421"/>
      <c r="H592" s="422"/>
      <c r="I592" s="68" t="s">
        <v>288</v>
      </c>
      <c r="J592" s="69"/>
      <c r="K592" s="69"/>
      <c r="L592" s="69"/>
      <c r="M592" s="69"/>
      <c r="N592" s="69"/>
      <c r="O592" s="69"/>
      <c r="P592" s="69"/>
      <c r="Q592" s="69"/>
      <c r="R592" s="70"/>
      <c r="S592" s="71"/>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c r="CT592" s="72"/>
      <c r="CU592" s="72"/>
      <c r="CV592" s="72"/>
      <c r="CW592" s="72"/>
      <c r="CX592" s="72"/>
      <c r="CY592" s="72"/>
      <c r="CZ592" s="72"/>
      <c r="DA592" s="72"/>
      <c r="DB592" s="72"/>
      <c r="DC592" s="72"/>
      <c r="DD592" s="72"/>
      <c r="DE592" s="72"/>
      <c r="DF592" s="72"/>
      <c r="DG592" s="72"/>
      <c r="DH592" s="72"/>
      <c r="DI592" s="72"/>
      <c r="DJ592" s="72"/>
      <c r="DK592" s="72"/>
      <c r="DL592" s="72"/>
      <c r="DM592" s="72"/>
      <c r="DN592" s="72"/>
      <c r="DO592" s="72"/>
      <c r="DP592" s="72"/>
      <c r="DQ592" s="72"/>
      <c r="DR592" s="72"/>
      <c r="DS592" s="72"/>
      <c r="DT592" s="72"/>
      <c r="DU592" s="72"/>
      <c r="DV592" s="72"/>
      <c r="DW592" s="72"/>
      <c r="DX592" s="72"/>
      <c r="DY592" s="72"/>
      <c r="DZ592" s="72"/>
      <c r="EA592" s="72"/>
      <c r="EB592" s="72"/>
      <c r="EC592" s="72"/>
      <c r="ED592" s="72"/>
      <c r="EE592" s="72"/>
      <c r="EF592" s="72"/>
      <c r="EG592" s="72"/>
      <c r="EH592" s="72"/>
      <c r="EI592" s="72"/>
      <c r="EJ592" s="72"/>
      <c r="EK592" s="72"/>
      <c r="EL592" s="72"/>
      <c r="EM592" s="72"/>
      <c r="EN592" s="72"/>
      <c r="EO592" s="72"/>
      <c r="EP592" s="72"/>
      <c r="EQ592" s="72"/>
      <c r="ER592" s="72"/>
      <c r="ES592" s="72"/>
      <c r="ET592" s="72"/>
      <c r="EU592" s="72"/>
      <c r="EV592" s="72"/>
      <c r="EW592" s="72"/>
      <c r="EX592" s="72"/>
      <c r="EY592" s="72"/>
      <c r="EZ592" s="72"/>
      <c r="FA592" s="72"/>
      <c r="FB592" s="72"/>
      <c r="FC592" s="72"/>
      <c r="FD592" s="72"/>
      <c r="FE592" s="72"/>
      <c r="FF592" s="72"/>
      <c r="FG592" s="72"/>
      <c r="FH592" s="72"/>
      <c r="FI592" s="72"/>
      <c r="FJ592" s="72"/>
      <c r="FK592" s="72"/>
      <c r="FL592" s="72"/>
      <c r="FM592" s="72"/>
      <c r="FN592" s="72"/>
      <c r="FO592" s="72"/>
      <c r="FP592" s="72"/>
      <c r="FQ592" s="72"/>
      <c r="FR592" s="72"/>
      <c r="FS592" s="72"/>
      <c r="FT592" s="73"/>
    </row>
    <row r="593" spans="2:176" ht="15.75" customHeight="1" thickBot="1" x14ac:dyDescent="0.3">
      <c r="B593" s="416"/>
      <c r="C593" s="423"/>
      <c r="D593" s="424"/>
      <c r="E593" s="424"/>
      <c r="F593" s="424"/>
      <c r="G593" s="424"/>
      <c r="H593" s="425"/>
      <c r="I593" s="74" t="s">
        <v>289</v>
      </c>
      <c r="J593" s="75"/>
      <c r="K593" s="75"/>
      <c r="L593" s="75"/>
      <c r="M593" s="75"/>
      <c r="N593" s="75"/>
      <c r="O593" s="75"/>
      <c r="P593" s="75"/>
      <c r="Q593" s="75"/>
      <c r="R593" s="76"/>
      <c r="S593" s="77"/>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78"/>
      <c r="AQ593" s="78"/>
      <c r="AR593" s="78"/>
      <c r="AS593" s="78"/>
      <c r="AT593" s="78"/>
      <c r="AU593" s="78"/>
      <c r="AV593" s="78"/>
      <c r="AW593" s="78"/>
      <c r="AX593" s="78"/>
      <c r="AY593" s="78"/>
      <c r="AZ593" s="78"/>
      <c r="BA593" s="78"/>
      <c r="BB593" s="78"/>
      <c r="BC593" s="78"/>
      <c r="BD593" s="78"/>
      <c r="BE593" s="78"/>
      <c r="BF593" s="78"/>
      <c r="BG593" s="78"/>
      <c r="BH593" s="78"/>
      <c r="BI593" s="78"/>
      <c r="BJ593" s="78"/>
      <c r="BK593" s="78"/>
      <c r="BL593" s="78"/>
      <c r="BM593" s="78"/>
      <c r="BN593" s="78"/>
      <c r="BO593" s="78"/>
      <c r="BP593" s="78"/>
      <c r="BQ593" s="78"/>
      <c r="BR593" s="78"/>
      <c r="BS593" s="78"/>
      <c r="BT593" s="78"/>
      <c r="BU593" s="78"/>
      <c r="BV593" s="78"/>
      <c r="BW593" s="78"/>
      <c r="BX593" s="78"/>
      <c r="BY593" s="78"/>
      <c r="BZ593" s="78"/>
      <c r="CA593" s="78"/>
      <c r="CB593" s="78"/>
      <c r="CC593" s="78"/>
      <c r="CD593" s="78"/>
      <c r="CE593" s="78"/>
      <c r="CF593" s="78"/>
      <c r="CG593" s="78"/>
      <c r="CH593" s="78"/>
      <c r="CI593" s="78"/>
      <c r="CJ593" s="78"/>
      <c r="CK593" s="78"/>
      <c r="CL593" s="78"/>
      <c r="CM593" s="78"/>
      <c r="CN593" s="78"/>
      <c r="CO593" s="78"/>
      <c r="CP593" s="78"/>
      <c r="CQ593" s="78"/>
      <c r="CR593" s="78"/>
      <c r="CS593" s="78"/>
      <c r="CT593" s="78"/>
      <c r="CU593" s="78"/>
      <c r="CV593" s="78"/>
      <c r="CW593" s="78"/>
      <c r="CX593" s="78"/>
      <c r="CY593" s="78"/>
      <c r="CZ593" s="78"/>
      <c r="DA593" s="78"/>
      <c r="DB593" s="78"/>
      <c r="DC593" s="78"/>
      <c r="DD593" s="78"/>
      <c r="DE593" s="78"/>
      <c r="DF593" s="78"/>
      <c r="DG593" s="78"/>
      <c r="DH593" s="78"/>
      <c r="DI593" s="78"/>
      <c r="DJ593" s="78"/>
      <c r="DK593" s="78"/>
      <c r="DL593" s="78"/>
      <c r="DM593" s="78"/>
      <c r="DN593" s="78"/>
      <c r="DO593" s="78"/>
      <c r="DP593" s="78"/>
      <c r="DQ593" s="78"/>
      <c r="DR593" s="78"/>
      <c r="DS593" s="78"/>
      <c r="DT593" s="78"/>
      <c r="DU593" s="78"/>
      <c r="DV593" s="78"/>
      <c r="DW593" s="78"/>
      <c r="DX593" s="78"/>
      <c r="DY593" s="78"/>
      <c r="DZ593" s="78"/>
      <c r="EA593" s="78"/>
      <c r="EB593" s="78"/>
      <c r="EC593" s="78"/>
      <c r="ED593" s="78"/>
      <c r="EE593" s="78"/>
      <c r="EF593" s="78"/>
      <c r="EG593" s="78"/>
      <c r="EH593" s="78"/>
      <c r="EI593" s="78"/>
      <c r="EJ593" s="78"/>
      <c r="EK593" s="78"/>
      <c r="EL593" s="78"/>
      <c r="EM593" s="78"/>
      <c r="EN593" s="78"/>
      <c r="EO593" s="78"/>
      <c r="EP593" s="78"/>
      <c r="EQ593" s="78"/>
      <c r="ER593" s="78"/>
      <c r="ES593" s="78"/>
      <c r="ET593" s="78"/>
      <c r="EU593" s="78"/>
      <c r="EV593" s="78"/>
      <c r="EW593" s="78"/>
      <c r="EX593" s="78"/>
      <c r="EY593" s="78"/>
      <c r="EZ593" s="78"/>
      <c r="FA593" s="78"/>
      <c r="FB593" s="78"/>
      <c r="FC593" s="78"/>
      <c r="FD593" s="78"/>
      <c r="FE593" s="78"/>
      <c r="FF593" s="78"/>
      <c r="FG593" s="78"/>
      <c r="FH593" s="78"/>
      <c r="FI593" s="78"/>
      <c r="FJ593" s="78"/>
      <c r="FK593" s="78"/>
      <c r="FL593" s="78"/>
      <c r="FM593" s="78"/>
      <c r="FN593" s="78"/>
      <c r="FO593" s="78"/>
      <c r="FP593" s="78"/>
      <c r="FQ593" s="78"/>
      <c r="FR593" s="78"/>
      <c r="FS593" s="78"/>
      <c r="FT593" s="79"/>
    </row>
    <row r="594" spans="2:176" ht="15.75" customHeight="1" x14ac:dyDescent="0.25">
      <c r="B594" s="414" t="s">
        <v>1557</v>
      </c>
      <c r="C594" s="417"/>
      <c r="D594" s="418"/>
      <c r="E594" s="418"/>
      <c r="F594" s="418"/>
      <c r="G594" s="418"/>
      <c r="H594" s="419"/>
      <c r="I594" s="62" t="s">
        <v>285</v>
      </c>
      <c r="J594" s="63"/>
      <c r="K594" s="63"/>
      <c r="L594" s="63"/>
      <c r="M594" s="63"/>
      <c r="N594" s="63"/>
      <c r="O594" s="63"/>
      <c r="P594" s="63"/>
      <c r="Q594" s="63"/>
      <c r="R594" s="64"/>
      <c r="S594" s="65"/>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66"/>
      <c r="EE594" s="66"/>
      <c r="EF594" s="66"/>
      <c r="EG594" s="66"/>
      <c r="EH594" s="66"/>
      <c r="EI594" s="66"/>
      <c r="EJ594" s="66"/>
      <c r="EK594" s="66"/>
      <c r="EL594" s="66"/>
      <c r="EM594" s="66"/>
      <c r="EN594" s="66"/>
      <c r="EO594" s="66"/>
      <c r="EP594" s="66"/>
      <c r="EQ594" s="66"/>
      <c r="ER594" s="66"/>
      <c r="ES594" s="66"/>
      <c r="ET594" s="66"/>
      <c r="EU594" s="66"/>
      <c r="EV594" s="66"/>
      <c r="EW594" s="66"/>
      <c r="EX594" s="66"/>
      <c r="EY594" s="66"/>
      <c r="EZ594" s="66"/>
      <c r="FA594" s="66"/>
      <c r="FB594" s="66"/>
      <c r="FC594" s="66"/>
      <c r="FD594" s="66"/>
      <c r="FE594" s="66"/>
      <c r="FF594" s="66"/>
      <c r="FG594" s="66"/>
      <c r="FH594" s="66"/>
      <c r="FI594" s="66"/>
      <c r="FJ594" s="66"/>
      <c r="FK594" s="66"/>
      <c r="FL594" s="66"/>
      <c r="FM594" s="66"/>
      <c r="FN594" s="66"/>
      <c r="FO594" s="66"/>
      <c r="FP594" s="66"/>
      <c r="FQ594" s="66"/>
      <c r="FR594" s="66"/>
      <c r="FS594" s="66"/>
      <c r="FT594" s="67"/>
    </row>
    <row r="595" spans="2:176" ht="15.75" customHeight="1" x14ac:dyDescent="0.25">
      <c r="B595" s="415"/>
      <c r="C595" s="420"/>
      <c r="D595" s="421"/>
      <c r="E595" s="421"/>
      <c r="F595" s="421"/>
      <c r="G595" s="421"/>
      <c r="H595" s="422"/>
      <c r="I595" s="68" t="s">
        <v>287</v>
      </c>
      <c r="J595" s="69"/>
      <c r="K595" s="69"/>
      <c r="L595" s="69"/>
      <c r="M595" s="69"/>
      <c r="N595" s="69"/>
      <c r="O595" s="69"/>
      <c r="P595" s="69"/>
      <c r="Q595" s="69"/>
      <c r="R595" s="70"/>
      <c r="S595" s="71"/>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c r="CT595" s="72"/>
      <c r="CU595" s="72"/>
      <c r="CV595" s="72"/>
      <c r="CW595" s="72"/>
      <c r="CX595" s="72"/>
      <c r="CY595" s="72"/>
      <c r="CZ595" s="72"/>
      <c r="DA595" s="72"/>
      <c r="DB595" s="72"/>
      <c r="DC595" s="72"/>
      <c r="DD595" s="72"/>
      <c r="DE595" s="72"/>
      <c r="DF595" s="72"/>
      <c r="DG595" s="72"/>
      <c r="DH595" s="72"/>
      <c r="DI595" s="72"/>
      <c r="DJ595" s="72"/>
      <c r="DK595" s="72"/>
      <c r="DL595" s="72"/>
      <c r="DM595" s="72"/>
      <c r="DN595" s="72"/>
      <c r="DO595" s="72"/>
      <c r="DP595" s="72"/>
      <c r="DQ595" s="72"/>
      <c r="DR595" s="72"/>
      <c r="DS595" s="72"/>
      <c r="DT595" s="72"/>
      <c r="DU595" s="72"/>
      <c r="DV595" s="72"/>
      <c r="DW595" s="72"/>
      <c r="DX595" s="72"/>
      <c r="DY595" s="72"/>
      <c r="DZ595" s="72"/>
      <c r="EA595" s="72"/>
      <c r="EB595" s="72"/>
      <c r="EC595" s="72"/>
      <c r="ED595" s="72"/>
      <c r="EE595" s="72"/>
      <c r="EF595" s="72"/>
      <c r="EG595" s="72"/>
      <c r="EH595" s="72"/>
      <c r="EI595" s="72"/>
      <c r="EJ595" s="72"/>
      <c r="EK595" s="72"/>
      <c r="EL595" s="72"/>
      <c r="EM595" s="72"/>
      <c r="EN595" s="72"/>
      <c r="EO595" s="72"/>
      <c r="EP595" s="72"/>
      <c r="EQ595" s="72"/>
      <c r="ER595" s="72"/>
      <c r="ES595" s="72"/>
      <c r="ET595" s="72"/>
      <c r="EU595" s="72"/>
      <c r="EV595" s="72"/>
      <c r="EW595" s="72"/>
      <c r="EX595" s="72"/>
      <c r="EY595" s="72"/>
      <c r="EZ595" s="72"/>
      <c r="FA595" s="72"/>
      <c r="FB595" s="72"/>
      <c r="FC595" s="72"/>
      <c r="FD595" s="72"/>
      <c r="FE595" s="72"/>
      <c r="FF595" s="72"/>
      <c r="FG595" s="72"/>
      <c r="FH595" s="72"/>
      <c r="FI595" s="72"/>
      <c r="FJ595" s="72"/>
      <c r="FK595" s="72"/>
      <c r="FL595" s="72"/>
      <c r="FM595" s="72"/>
      <c r="FN595" s="72"/>
      <c r="FO595" s="72"/>
      <c r="FP595" s="72"/>
      <c r="FQ595" s="72"/>
      <c r="FR595" s="72"/>
      <c r="FS595" s="72"/>
      <c r="FT595" s="73"/>
    </row>
    <row r="596" spans="2:176" ht="15.75" customHeight="1" x14ac:dyDescent="0.25">
      <c r="B596" s="415"/>
      <c r="C596" s="420"/>
      <c r="D596" s="421"/>
      <c r="E596" s="421"/>
      <c r="F596" s="421"/>
      <c r="G596" s="421"/>
      <c r="H596" s="422"/>
      <c r="I596" s="68" t="s">
        <v>288</v>
      </c>
      <c r="J596" s="69"/>
      <c r="K596" s="69"/>
      <c r="L596" s="69"/>
      <c r="M596" s="69"/>
      <c r="N596" s="69"/>
      <c r="O596" s="69"/>
      <c r="P596" s="69"/>
      <c r="Q596" s="69"/>
      <c r="R596" s="70"/>
      <c r="S596" s="71"/>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c r="CT596" s="72"/>
      <c r="CU596" s="72"/>
      <c r="CV596" s="72"/>
      <c r="CW596" s="72"/>
      <c r="CX596" s="72"/>
      <c r="CY596" s="72"/>
      <c r="CZ596" s="72"/>
      <c r="DA596" s="72"/>
      <c r="DB596" s="72"/>
      <c r="DC596" s="72"/>
      <c r="DD596" s="72"/>
      <c r="DE596" s="72"/>
      <c r="DF596" s="72"/>
      <c r="DG596" s="72"/>
      <c r="DH596" s="72"/>
      <c r="DI596" s="72"/>
      <c r="DJ596" s="72"/>
      <c r="DK596" s="72"/>
      <c r="DL596" s="72"/>
      <c r="DM596" s="72"/>
      <c r="DN596" s="72"/>
      <c r="DO596" s="72"/>
      <c r="DP596" s="72"/>
      <c r="DQ596" s="72"/>
      <c r="DR596" s="72"/>
      <c r="DS596" s="72"/>
      <c r="DT596" s="72"/>
      <c r="DU596" s="72"/>
      <c r="DV596" s="72"/>
      <c r="DW596" s="72"/>
      <c r="DX596" s="72"/>
      <c r="DY596" s="72"/>
      <c r="DZ596" s="72"/>
      <c r="EA596" s="72"/>
      <c r="EB596" s="72"/>
      <c r="EC596" s="72"/>
      <c r="ED596" s="72"/>
      <c r="EE596" s="72"/>
      <c r="EF596" s="72"/>
      <c r="EG596" s="72"/>
      <c r="EH596" s="72"/>
      <c r="EI596" s="72"/>
      <c r="EJ596" s="72"/>
      <c r="EK596" s="72"/>
      <c r="EL596" s="72"/>
      <c r="EM596" s="72"/>
      <c r="EN596" s="72"/>
      <c r="EO596" s="72"/>
      <c r="EP596" s="72"/>
      <c r="EQ596" s="72"/>
      <c r="ER596" s="72"/>
      <c r="ES596" s="72"/>
      <c r="ET596" s="72"/>
      <c r="EU596" s="72"/>
      <c r="EV596" s="72"/>
      <c r="EW596" s="72"/>
      <c r="EX596" s="72"/>
      <c r="EY596" s="72"/>
      <c r="EZ596" s="72"/>
      <c r="FA596" s="72"/>
      <c r="FB596" s="72"/>
      <c r="FC596" s="72"/>
      <c r="FD596" s="72"/>
      <c r="FE596" s="72"/>
      <c r="FF596" s="72"/>
      <c r="FG596" s="72"/>
      <c r="FH596" s="72"/>
      <c r="FI596" s="72"/>
      <c r="FJ596" s="72"/>
      <c r="FK596" s="72"/>
      <c r="FL596" s="72"/>
      <c r="FM596" s="72"/>
      <c r="FN596" s="72"/>
      <c r="FO596" s="72"/>
      <c r="FP596" s="72"/>
      <c r="FQ596" s="72"/>
      <c r="FR596" s="72"/>
      <c r="FS596" s="72"/>
      <c r="FT596" s="73"/>
    </row>
    <row r="597" spans="2:176" ht="15.75" customHeight="1" thickBot="1" x14ac:dyDescent="0.3">
      <c r="B597" s="416"/>
      <c r="C597" s="423"/>
      <c r="D597" s="424"/>
      <c r="E597" s="424"/>
      <c r="F597" s="424"/>
      <c r="G597" s="424"/>
      <c r="H597" s="425"/>
      <c r="I597" s="74" t="s">
        <v>289</v>
      </c>
      <c r="J597" s="75"/>
      <c r="K597" s="75"/>
      <c r="L597" s="75"/>
      <c r="M597" s="75"/>
      <c r="N597" s="75"/>
      <c r="O597" s="75"/>
      <c r="P597" s="75"/>
      <c r="Q597" s="75"/>
      <c r="R597" s="76"/>
      <c r="S597" s="77"/>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78"/>
      <c r="AQ597" s="78"/>
      <c r="AR597" s="78"/>
      <c r="AS597" s="78"/>
      <c r="AT597" s="78"/>
      <c r="AU597" s="78"/>
      <c r="AV597" s="78"/>
      <c r="AW597" s="78"/>
      <c r="AX597" s="78"/>
      <c r="AY597" s="78"/>
      <c r="AZ597" s="78"/>
      <c r="BA597" s="78"/>
      <c r="BB597" s="78"/>
      <c r="BC597" s="78"/>
      <c r="BD597" s="78"/>
      <c r="BE597" s="78"/>
      <c r="BF597" s="78"/>
      <c r="BG597" s="78"/>
      <c r="BH597" s="78"/>
      <c r="BI597" s="78"/>
      <c r="BJ597" s="78"/>
      <c r="BK597" s="78"/>
      <c r="BL597" s="78"/>
      <c r="BM597" s="78"/>
      <c r="BN597" s="78"/>
      <c r="BO597" s="78"/>
      <c r="BP597" s="78"/>
      <c r="BQ597" s="78"/>
      <c r="BR597" s="78"/>
      <c r="BS597" s="78"/>
      <c r="BT597" s="78"/>
      <c r="BU597" s="78"/>
      <c r="BV597" s="78"/>
      <c r="BW597" s="78"/>
      <c r="BX597" s="78"/>
      <c r="BY597" s="78"/>
      <c r="BZ597" s="78"/>
      <c r="CA597" s="78"/>
      <c r="CB597" s="78"/>
      <c r="CC597" s="78"/>
      <c r="CD597" s="78"/>
      <c r="CE597" s="78"/>
      <c r="CF597" s="78"/>
      <c r="CG597" s="78"/>
      <c r="CH597" s="78"/>
      <c r="CI597" s="78"/>
      <c r="CJ597" s="78"/>
      <c r="CK597" s="78"/>
      <c r="CL597" s="78"/>
      <c r="CM597" s="78"/>
      <c r="CN597" s="78"/>
      <c r="CO597" s="78"/>
      <c r="CP597" s="78"/>
      <c r="CQ597" s="78"/>
      <c r="CR597" s="78"/>
      <c r="CS597" s="78"/>
      <c r="CT597" s="78"/>
      <c r="CU597" s="78"/>
      <c r="CV597" s="78"/>
      <c r="CW597" s="78"/>
      <c r="CX597" s="78"/>
      <c r="CY597" s="78"/>
      <c r="CZ597" s="78"/>
      <c r="DA597" s="78"/>
      <c r="DB597" s="78"/>
      <c r="DC597" s="78"/>
      <c r="DD597" s="78"/>
      <c r="DE597" s="78"/>
      <c r="DF597" s="78"/>
      <c r="DG597" s="78"/>
      <c r="DH597" s="78"/>
      <c r="DI597" s="78"/>
      <c r="DJ597" s="78"/>
      <c r="DK597" s="78"/>
      <c r="DL597" s="78"/>
      <c r="DM597" s="78"/>
      <c r="DN597" s="78"/>
      <c r="DO597" s="78"/>
      <c r="DP597" s="78"/>
      <c r="DQ597" s="78"/>
      <c r="DR597" s="78"/>
      <c r="DS597" s="78"/>
      <c r="DT597" s="78"/>
      <c r="DU597" s="78"/>
      <c r="DV597" s="78"/>
      <c r="DW597" s="78"/>
      <c r="DX597" s="78"/>
      <c r="DY597" s="78"/>
      <c r="DZ597" s="78"/>
      <c r="EA597" s="78"/>
      <c r="EB597" s="78"/>
      <c r="EC597" s="78"/>
      <c r="ED597" s="78"/>
      <c r="EE597" s="78"/>
      <c r="EF597" s="78"/>
      <c r="EG597" s="78"/>
      <c r="EH597" s="78"/>
      <c r="EI597" s="78"/>
      <c r="EJ597" s="78"/>
      <c r="EK597" s="78"/>
      <c r="EL597" s="78"/>
      <c r="EM597" s="78"/>
      <c r="EN597" s="78"/>
      <c r="EO597" s="78"/>
      <c r="EP597" s="78"/>
      <c r="EQ597" s="78"/>
      <c r="ER597" s="78"/>
      <c r="ES597" s="78"/>
      <c r="ET597" s="78"/>
      <c r="EU597" s="78"/>
      <c r="EV597" s="78"/>
      <c r="EW597" s="78"/>
      <c r="EX597" s="78"/>
      <c r="EY597" s="78"/>
      <c r="EZ597" s="78"/>
      <c r="FA597" s="78"/>
      <c r="FB597" s="78"/>
      <c r="FC597" s="78"/>
      <c r="FD597" s="78"/>
      <c r="FE597" s="78"/>
      <c r="FF597" s="78"/>
      <c r="FG597" s="78"/>
      <c r="FH597" s="78"/>
      <c r="FI597" s="78"/>
      <c r="FJ597" s="78"/>
      <c r="FK597" s="78"/>
      <c r="FL597" s="78"/>
      <c r="FM597" s="78"/>
      <c r="FN597" s="78"/>
      <c r="FO597" s="78"/>
      <c r="FP597" s="78"/>
      <c r="FQ597" s="78"/>
      <c r="FR597" s="78"/>
      <c r="FS597" s="78"/>
      <c r="FT597" s="79"/>
    </row>
    <row r="598" spans="2:176" ht="15.75" customHeight="1" x14ac:dyDescent="0.25">
      <c r="B598" s="414" t="s">
        <v>1558</v>
      </c>
      <c r="C598" s="426"/>
      <c r="D598" s="426"/>
      <c r="E598" s="426"/>
      <c r="F598" s="426"/>
      <c r="G598" s="426"/>
      <c r="H598" s="426"/>
      <c r="I598" s="62" t="s">
        <v>285</v>
      </c>
      <c r="J598" s="63"/>
      <c r="K598" s="63"/>
      <c r="L598" s="63"/>
      <c r="M598" s="63"/>
      <c r="N598" s="63"/>
      <c r="O598" s="63"/>
      <c r="P598" s="63"/>
      <c r="Q598" s="63"/>
      <c r="R598" s="64"/>
      <c r="S598" s="65"/>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66"/>
      <c r="EE598" s="66"/>
      <c r="EF598" s="66"/>
      <c r="EG598" s="66"/>
      <c r="EH598" s="66"/>
      <c r="EI598" s="66"/>
      <c r="EJ598" s="66"/>
      <c r="EK598" s="66"/>
      <c r="EL598" s="66"/>
      <c r="EM598" s="66"/>
      <c r="EN598" s="66"/>
      <c r="EO598" s="66"/>
      <c r="EP598" s="66"/>
      <c r="EQ598" s="66"/>
      <c r="ER598" s="66"/>
      <c r="ES598" s="66"/>
      <c r="ET598" s="66"/>
      <c r="EU598" s="66"/>
      <c r="EV598" s="66"/>
      <c r="EW598" s="66"/>
      <c r="EX598" s="66"/>
      <c r="EY598" s="66"/>
      <c r="EZ598" s="66"/>
      <c r="FA598" s="66"/>
      <c r="FB598" s="66"/>
      <c r="FC598" s="66"/>
      <c r="FD598" s="66"/>
      <c r="FE598" s="66"/>
      <c r="FF598" s="66"/>
      <c r="FG598" s="66"/>
      <c r="FH598" s="66"/>
      <c r="FI598" s="66"/>
      <c r="FJ598" s="66"/>
      <c r="FK598" s="66"/>
      <c r="FL598" s="66"/>
      <c r="FM598" s="66"/>
      <c r="FN598" s="66"/>
      <c r="FO598" s="66"/>
      <c r="FP598" s="66"/>
      <c r="FQ598" s="66"/>
      <c r="FR598" s="66"/>
      <c r="FS598" s="66"/>
      <c r="FT598" s="67"/>
    </row>
    <row r="599" spans="2:176" ht="15.75" customHeight="1" x14ac:dyDescent="0.25">
      <c r="B599" s="415"/>
      <c r="C599" s="427"/>
      <c r="D599" s="427"/>
      <c r="E599" s="427"/>
      <c r="F599" s="427"/>
      <c r="G599" s="427"/>
      <c r="H599" s="427"/>
      <c r="I599" s="68" t="s">
        <v>287</v>
      </c>
      <c r="J599" s="69"/>
      <c r="K599" s="69"/>
      <c r="L599" s="69"/>
      <c r="M599" s="69"/>
      <c r="N599" s="69"/>
      <c r="O599" s="69"/>
      <c r="P599" s="69"/>
      <c r="Q599" s="69"/>
      <c r="R599" s="70"/>
      <c r="S599" s="71"/>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c r="DW599" s="72"/>
      <c r="DX599" s="72"/>
      <c r="DY599" s="72"/>
      <c r="DZ599" s="72"/>
      <c r="EA599" s="72"/>
      <c r="EB599" s="72"/>
      <c r="EC599" s="72"/>
      <c r="ED599" s="72"/>
      <c r="EE599" s="72"/>
      <c r="EF599" s="72"/>
      <c r="EG599" s="72"/>
      <c r="EH599" s="72"/>
      <c r="EI599" s="72"/>
      <c r="EJ599" s="72"/>
      <c r="EK599" s="72"/>
      <c r="EL599" s="72"/>
      <c r="EM599" s="72"/>
      <c r="EN599" s="72"/>
      <c r="EO599" s="72"/>
      <c r="EP599" s="72"/>
      <c r="EQ599" s="72"/>
      <c r="ER599" s="72"/>
      <c r="ES599" s="72"/>
      <c r="ET599" s="72"/>
      <c r="EU599" s="72"/>
      <c r="EV599" s="72"/>
      <c r="EW599" s="72"/>
      <c r="EX599" s="72"/>
      <c r="EY599" s="72"/>
      <c r="EZ599" s="72"/>
      <c r="FA599" s="72"/>
      <c r="FB599" s="72"/>
      <c r="FC599" s="72"/>
      <c r="FD599" s="72"/>
      <c r="FE599" s="72"/>
      <c r="FF599" s="72"/>
      <c r="FG599" s="72"/>
      <c r="FH599" s="72"/>
      <c r="FI599" s="72"/>
      <c r="FJ599" s="72"/>
      <c r="FK599" s="72"/>
      <c r="FL599" s="72"/>
      <c r="FM599" s="72"/>
      <c r="FN599" s="72"/>
      <c r="FO599" s="72"/>
      <c r="FP599" s="72"/>
      <c r="FQ599" s="72"/>
      <c r="FR599" s="72"/>
      <c r="FS599" s="72"/>
      <c r="FT599" s="73"/>
    </row>
    <row r="600" spans="2:176" ht="15.75" customHeight="1" x14ac:dyDescent="0.25">
      <c r="B600" s="415"/>
      <c r="C600" s="427"/>
      <c r="D600" s="427"/>
      <c r="E600" s="427"/>
      <c r="F600" s="427"/>
      <c r="G600" s="427"/>
      <c r="H600" s="427"/>
      <c r="I600" s="68" t="s">
        <v>288</v>
      </c>
      <c r="J600" s="69"/>
      <c r="K600" s="69"/>
      <c r="L600" s="69"/>
      <c r="M600" s="69"/>
      <c r="N600" s="69"/>
      <c r="O600" s="69"/>
      <c r="P600" s="69"/>
      <c r="Q600" s="69"/>
      <c r="R600" s="70"/>
      <c r="S600" s="71"/>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c r="CT600" s="72"/>
      <c r="CU600" s="72"/>
      <c r="CV600" s="72"/>
      <c r="CW600" s="72"/>
      <c r="CX600" s="72"/>
      <c r="CY600" s="72"/>
      <c r="CZ600" s="72"/>
      <c r="DA600" s="72"/>
      <c r="DB600" s="72"/>
      <c r="DC600" s="72"/>
      <c r="DD600" s="72"/>
      <c r="DE600" s="72"/>
      <c r="DF600" s="72"/>
      <c r="DG600" s="72"/>
      <c r="DH600" s="72"/>
      <c r="DI600" s="72"/>
      <c r="DJ600" s="72"/>
      <c r="DK600" s="72"/>
      <c r="DL600" s="72"/>
      <c r="DM600" s="72"/>
      <c r="DN600" s="72"/>
      <c r="DO600" s="72"/>
      <c r="DP600" s="72"/>
      <c r="DQ600" s="72"/>
      <c r="DR600" s="72"/>
      <c r="DS600" s="72"/>
      <c r="DT600" s="72"/>
      <c r="DU600" s="72"/>
      <c r="DV600" s="72"/>
      <c r="DW600" s="72"/>
      <c r="DX600" s="72"/>
      <c r="DY600" s="72"/>
      <c r="DZ600" s="72"/>
      <c r="EA600" s="72"/>
      <c r="EB600" s="72"/>
      <c r="EC600" s="72"/>
      <c r="ED600" s="72"/>
      <c r="EE600" s="72"/>
      <c r="EF600" s="72"/>
      <c r="EG600" s="72"/>
      <c r="EH600" s="72"/>
      <c r="EI600" s="72"/>
      <c r="EJ600" s="72"/>
      <c r="EK600" s="72"/>
      <c r="EL600" s="72"/>
      <c r="EM600" s="72"/>
      <c r="EN600" s="72"/>
      <c r="EO600" s="72"/>
      <c r="EP600" s="72"/>
      <c r="EQ600" s="72"/>
      <c r="ER600" s="72"/>
      <c r="ES600" s="72"/>
      <c r="ET600" s="72"/>
      <c r="EU600" s="72"/>
      <c r="EV600" s="72"/>
      <c r="EW600" s="72"/>
      <c r="EX600" s="72"/>
      <c r="EY600" s="72"/>
      <c r="EZ600" s="72"/>
      <c r="FA600" s="72"/>
      <c r="FB600" s="72"/>
      <c r="FC600" s="72"/>
      <c r="FD600" s="72"/>
      <c r="FE600" s="72"/>
      <c r="FF600" s="72"/>
      <c r="FG600" s="72"/>
      <c r="FH600" s="72"/>
      <c r="FI600" s="72"/>
      <c r="FJ600" s="72"/>
      <c r="FK600" s="72"/>
      <c r="FL600" s="72"/>
      <c r="FM600" s="72"/>
      <c r="FN600" s="72"/>
      <c r="FO600" s="72"/>
      <c r="FP600" s="72"/>
      <c r="FQ600" s="72"/>
      <c r="FR600" s="72"/>
      <c r="FS600" s="72"/>
      <c r="FT600" s="73"/>
    </row>
    <row r="601" spans="2:176" ht="15.75" customHeight="1" thickBot="1" x14ac:dyDescent="0.3">
      <c r="B601" s="416"/>
      <c r="C601" s="428"/>
      <c r="D601" s="428"/>
      <c r="E601" s="428"/>
      <c r="F601" s="428"/>
      <c r="G601" s="428"/>
      <c r="H601" s="428"/>
      <c r="I601" s="74" t="s">
        <v>289</v>
      </c>
      <c r="J601" s="75"/>
      <c r="K601" s="75"/>
      <c r="L601" s="75"/>
      <c r="M601" s="75"/>
      <c r="N601" s="75"/>
      <c r="O601" s="75"/>
      <c r="P601" s="75"/>
      <c r="Q601" s="75"/>
      <c r="R601" s="76"/>
      <c r="S601" s="77"/>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78"/>
      <c r="AQ601" s="78"/>
      <c r="AR601" s="78"/>
      <c r="AS601" s="78"/>
      <c r="AT601" s="78"/>
      <c r="AU601" s="78"/>
      <c r="AV601" s="78"/>
      <c r="AW601" s="78"/>
      <c r="AX601" s="78"/>
      <c r="AY601" s="78"/>
      <c r="AZ601" s="78"/>
      <c r="BA601" s="78"/>
      <c r="BB601" s="78"/>
      <c r="BC601" s="78"/>
      <c r="BD601" s="78"/>
      <c r="BE601" s="78"/>
      <c r="BF601" s="78"/>
      <c r="BG601" s="78"/>
      <c r="BH601" s="78"/>
      <c r="BI601" s="78"/>
      <c r="BJ601" s="78"/>
      <c r="BK601" s="78"/>
      <c r="BL601" s="78"/>
      <c r="BM601" s="78"/>
      <c r="BN601" s="78"/>
      <c r="BO601" s="78"/>
      <c r="BP601" s="78"/>
      <c r="BQ601" s="78"/>
      <c r="BR601" s="78"/>
      <c r="BS601" s="78"/>
      <c r="BT601" s="78"/>
      <c r="BU601" s="78"/>
      <c r="BV601" s="78"/>
      <c r="BW601" s="78"/>
      <c r="BX601" s="78"/>
      <c r="BY601" s="78"/>
      <c r="BZ601" s="78"/>
      <c r="CA601" s="78"/>
      <c r="CB601" s="78"/>
      <c r="CC601" s="78"/>
      <c r="CD601" s="78"/>
      <c r="CE601" s="78"/>
      <c r="CF601" s="78"/>
      <c r="CG601" s="78"/>
      <c r="CH601" s="78"/>
      <c r="CI601" s="78"/>
      <c r="CJ601" s="78"/>
      <c r="CK601" s="78"/>
      <c r="CL601" s="78"/>
      <c r="CM601" s="78"/>
      <c r="CN601" s="78"/>
      <c r="CO601" s="78"/>
      <c r="CP601" s="78"/>
      <c r="CQ601" s="78"/>
      <c r="CR601" s="78"/>
      <c r="CS601" s="78"/>
      <c r="CT601" s="78"/>
      <c r="CU601" s="78"/>
      <c r="CV601" s="78"/>
      <c r="CW601" s="78"/>
      <c r="CX601" s="78"/>
      <c r="CY601" s="78"/>
      <c r="CZ601" s="78"/>
      <c r="DA601" s="78"/>
      <c r="DB601" s="78"/>
      <c r="DC601" s="78"/>
      <c r="DD601" s="78"/>
      <c r="DE601" s="78"/>
      <c r="DF601" s="78"/>
      <c r="DG601" s="78"/>
      <c r="DH601" s="78"/>
      <c r="DI601" s="78"/>
      <c r="DJ601" s="78"/>
      <c r="DK601" s="78"/>
      <c r="DL601" s="78"/>
      <c r="DM601" s="78"/>
      <c r="DN601" s="78"/>
      <c r="DO601" s="78"/>
      <c r="DP601" s="78"/>
      <c r="DQ601" s="78"/>
      <c r="DR601" s="78"/>
      <c r="DS601" s="78"/>
      <c r="DT601" s="78"/>
      <c r="DU601" s="78"/>
      <c r="DV601" s="78"/>
      <c r="DW601" s="78"/>
      <c r="DX601" s="78"/>
      <c r="DY601" s="78"/>
      <c r="DZ601" s="78"/>
      <c r="EA601" s="78"/>
      <c r="EB601" s="78"/>
      <c r="EC601" s="78"/>
      <c r="ED601" s="78"/>
      <c r="EE601" s="78"/>
      <c r="EF601" s="78"/>
      <c r="EG601" s="78"/>
      <c r="EH601" s="78"/>
      <c r="EI601" s="78"/>
      <c r="EJ601" s="78"/>
      <c r="EK601" s="78"/>
      <c r="EL601" s="78"/>
      <c r="EM601" s="78"/>
      <c r="EN601" s="78"/>
      <c r="EO601" s="78"/>
      <c r="EP601" s="78"/>
      <c r="EQ601" s="78"/>
      <c r="ER601" s="78"/>
      <c r="ES601" s="78"/>
      <c r="ET601" s="78"/>
      <c r="EU601" s="78"/>
      <c r="EV601" s="78"/>
      <c r="EW601" s="78"/>
      <c r="EX601" s="78"/>
      <c r="EY601" s="78"/>
      <c r="EZ601" s="78"/>
      <c r="FA601" s="78"/>
      <c r="FB601" s="78"/>
      <c r="FC601" s="78"/>
      <c r="FD601" s="78"/>
      <c r="FE601" s="78"/>
      <c r="FF601" s="78"/>
      <c r="FG601" s="78"/>
      <c r="FH601" s="78"/>
      <c r="FI601" s="78"/>
      <c r="FJ601" s="78"/>
      <c r="FK601" s="78"/>
      <c r="FL601" s="78"/>
      <c r="FM601" s="78"/>
      <c r="FN601" s="78"/>
      <c r="FO601" s="78"/>
      <c r="FP601" s="78"/>
      <c r="FQ601" s="78"/>
      <c r="FR601" s="78"/>
      <c r="FS601" s="78"/>
      <c r="FT601" s="79"/>
    </row>
    <row r="602" spans="2:176" ht="15.75" customHeight="1" x14ac:dyDescent="0.25">
      <c r="B602" s="414" t="s">
        <v>1559</v>
      </c>
      <c r="C602" s="417"/>
      <c r="D602" s="418"/>
      <c r="E602" s="418"/>
      <c r="F602" s="418"/>
      <c r="G602" s="418"/>
      <c r="H602" s="419"/>
      <c r="I602" s="62" t="s">
        <v>285</v>
      </c>
      <c r="J602" s="63"/>
      <c r="K602" s="63"/>
      <c r="L602" s="63"/>
      <c r="M602" s="63"/>
      <c r="N602" s="63"/>
      <c r="O602" s="63"/>
      <c r="P602" s="63"/>
      <c r="Q602" s="63"/>
      <c r="R602" s="64"/>
      <c r="S602" s="65"/>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66"/>
      <c r="EE602" s="66"/>
      <c r="EF602" s="66"/>
      <c r="EG602" s="66"/>
      <c r="EH602" s="66"/>
      <c r="EI602" s="66"/>
      <c r="EJ602" s="66"/>
      <c r="EK602" s="66"/>
      <c r="EL602" s="66"/>
      <c r="EM602" s="66"/>
      <c r="EN602" s="66"/>
      <c r="EO602" s="66"/>
      <c r="EP602" s="66"/>
      <c r="EQ602" s="66"/>
      <c r="ER602" s="66"/>
      <c r="ES602" s="66"/>
      <c r="ET602" s="66"/>
      <c r="EU602" s="66"/>
      <c r="EV602" s="66"/>
      <c r="EW602" s="66"/>
      <c r="EX602" s="66"/>
      <c r="EY602" s="66"/>
      <c r="EZ602" s="66"/>
      <c r="FA602" s="66"/>
      <c r="FB602" s="66"/>
      <c r="FC602" s="66"/>
      <c r="FD602" s="66"/>
      <c r="FE602" s="66"/>
      <c r="FF602" s="66"/>
      <c r="FG602" s="66"/>
      <c r="FH602" s="66"/>
      <c r="FI602" s="66"/>
      <c r="FJ602" s="66"/>
      <c r="FK602" s="66"/>
      <c r="FL602" s="66"/>
      <c r="FM602" s="66"/>
      <c r="FN602" s="66"/>
      <c r="FO602" s="66"/>
      <c r="FP602" s="66"/>
      <c r="FQ602" s="66"/>
      <c r="FR602" s="66"/>
      <c r="FS602" s="66"/>
      <c r="FT602" s="67"/>
    </row>
    <row r="603" spans="2:176" ht="15.75" customHeight="1" x14ac:dyDescent="0.25">
      <c r="B603" s="415"/>
      <c r="C603" s="420"/>
      <c r="D603" s="421"/>
      <c r="E603" s="421"/>
      <c r="F603" s="421"/>
      <c r="G603" s="421"/>
      <c r="H603" s="422"/>
      <c r="I603" s="68" t="s">
        <v>287</v>
      </c>
      <c r="J603" s="69"/>
      <c r="K603" s="69"/>
      <c r="L603" s="69"/>
      <c r="M603" s="69"/>
      <c r="N603" s="69"/>
      <c r="O603" s="69"/>
      <c r="P603" s="69"/>
      <c r="Q603" s="69"/>
      <c r="R603" s="70"/>
      <c r="S603" s="71"/>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c r="CS603" s="72"/>
      <c r="CT603" s="72"/>
      <c r="CU603" s="72"/>
      <c r="CV603" s="72"/>
      <c r="CW603" s="72"/>
      <c r="CX603" s="72"/>
      <c r="CY603" s="72"/>
      <c r="CZ603" s="72"/>
      <c r="DA603" s="72"/>
      <c r="DB603" s="72"/>
      <c r="DC603" s="72"/>
      <c r="DD603" s="72"/>
      <c r="DE603" s="72"/>
      <c r="DF603" s="72"/>
      <c r="DG603" s="72"/>
      <c r="DH603" s="72"/>
      <c r="DI603" s="72"/>
      <c r="DJ603" s="72"/>
      <c r="DK603" s="72"/>
      <c r="DL603" s="72"/>
      <c r="DM603" s="72"/>
      <c r="DN603" s="72"/>
      <c r="DO603" s="72"/>
      <c r="DP603" s="72"/>
      <c r="DQ603" s="72"/>
      <c r="DR603" s="72"/>
      <c r="DS603" s="72"/>
      <c r="DT603" s="72"/>
      <c r="DU603" s="72"/>
      <c r="DV603" s="72"/>
      <c r="DW603" s="72"/>
      <c r="DX603" s="72"/>
      <c r="DY603" s="72"/>
      <c r="DZ603" s="72"/>
      <c r="EA603" s="72"/>
      <c r="EB603" s="72"/>
      <c r="EC603" s="72"/>
      <c r="ED603" s="72"/>
      <c r="EE603" s="72"/>
      <c r="EF603" s="72"/>
      <c r="EG603" s="72"/>
      <c r="EH603" s="72"/>
      <c r="EI603" s="72"/>
      <c r="EJ603" s="72"/>
      <c r="EK603" s="72"/>
      <c r="EL603" s="72"/>
      <c r="EM603" s="72"/>
      <c r="EN603" s="72"/>
      <c r="EO603" s="72"/>
      <c r="EP603" s="72"/>
      <c r="EQ603" s="72"/>
      <c r="ER603" s="72"/>
      <c r="ES603" s="72"/>
      <c r="ET603" s="72"/>
      <c r="EU603" s="72"/>
      <c r="EV603" s="72"/>
      <c r="EW603" s="72"/>
      <c r="EX603" s="72"/>
      <c r="EY603" s="72"/>
      <c r="EZ603" s="72"/>
      <c r="FA603" s="72"/>
      <c r="FB603" s="72"/>
      <c r="FC603" s="72"/>
      <c r="FD603" s="72"/>
      <c r="FE603" s="72"/>
      <c r="FF603" s="72"/>
      <c r="FG603" s="72"/>
      <c r="FH603" s="72"/>
      <c r="FI603" s="72"/>
      <c r="FJ603" s="72"/>
      <c r="FK603" s="72"/>
      <c r="FL603" s="72"/>
      <c r="FM603" s="72"/>
      <c r="FN603" s="72"/>
      <c r="FO603" s="72"/>
      <c r="FP603" s="72"/>
      <c r="FQ603" s="72"/>
      <c r="FR603" s="72"/>
      <c r="FS603" s="72"/>
      <c r="FT603" s="73"/>
    </row>
    <row r="604" spans="2:176" ht="15.75" customHeight="1" x14ac:dyDescent="0.25">
      <c r="B604" s="415"/>
      <c r="C604" s="420"/>
      <c r="D604" s="421"/>
      <c r="E604" s="421"/>
      <c r="F604" s="421"/>
      <c r="G604" s="421"/>
      <c r="H604" s="422"/>
      <c r="I604" s="68" t="s">
        <v>288</v>
      </c>
      <c r="J604" s="69"/>
      <c r="K604" s="69"/>
      <c r="L604" s="69"/>
      <c r="M604" s="69"/>
      <c r="N604" s="69"/>
      <c r="O604" s="69"/>
      <c r="P604" s="69"/>
      <c r="Q604" s="69"/>
      <c r="R604" s="70"/>
      <c r="S604" s="71"/>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c r="CS604" s="72"/>
      <c r="CT604" s="72"/>
      <c r="CU604" s="72"/>
      <c r="CV604" s="72"/>
      <c r="CW604" s="72"/>
      <c r="CX604" s="72"/>
      <c r="CY604" s="72"/>
      <c r="CZ604" s="72"/>
      <c r="DA604" s="72"/>
      <c r="DB604" s="72"/>
      <c r="DC604" s="72"/>
      <c r="DD604" s="72"/>
      <c r="DE604" s="72"/>
      <c r="DF604" s="72"/>
      <c r="DG604" s="72"/>
      <c r="DH604" s="72"/>
      <c r="DI604" s="72"/>
      <c r="DJ604" s="72"/>
      <c r="DK604" s="72"/>
      <c r="DL604" s="72"/>
      <c r="DM604" s="72"/>
      <c r="DN604" s="72"/>
      <c r="DO604" s="72"/>
      <c r="DP604" s="72"/>
      <c r="DQ604" s="72"/>
      <c r="DR604" s="72"/>
      <c r="DS604" s="72"/>
      <c r="DT604" s="72"/>
      <c r="DU604" s="72"/>
      <c r="DV604" s="72"/>
      <c r="DW604" s="72"/>
      <c r="DX604" s="72"/>
      <c r="DY604" s="72"/>
      <c r="DZ604" s="72"/>
      <c r="EA604" s="72"/>
      <c r="EB604" s="72"/>
      <c r="EC604" s="72"/>
      <c r="ED604" s="72"/>
      <c r="EE604" s="72"/>
      <c r="EF604" s="72"/>
      <c r="EG604" s="72"/>
      <c r="EH604" s="72"/>
      <c r="EI604" s="72"/>
      <c r="EJ604" s="72"/>
      <c r="EK604" s="72"/>
      <c r="EL604" s="72"/>
      <c r="EM604" s="72"/>
      <c r="EN604" s="72"/>
      <c r="EO604" s="72"/>
      <c r="EP604" s="72"/>
      <c r="EQ604" s="72"/>
      <c r="ER604" s="72"/>
      <c r="ES604" s="72"/>
      <c r="ET604" s="72"/>
      <c r="EU604" s="72"/>
      <c r="EV604" s="72"/>
      <c r="EW604" s="72"/>
      <c r="EX604" s="72"/>
      <c r="EY604" s="72"/>
      <c r="EZ604" s="72"/>
      <c r="FA604" s="72"/>
      <c r="FB604" s="72"/>
      <c r="FC604" s="72"/>
      <c r="FD604" s="72"/>
      <c r="FE604" s="72"/>
      <c r="FF604" s="72"/>
      <c r="FG604" s="72"/>
      <c r="FH604" s="72"/>
      <c r="FI604" s="72"/>
      <c r="FJ604" s="72"/>
      <c r="FK604" s="72"/>
      <c r="FL604" s="72"/>
      <c r="FM604" s="72"/>
      <c r="FN604" s="72"/>
      <c r="FO604" s="72"/>
      <c r="FP604" s="72"/>
      <c r="FQ604" s="72"/>
      <c r="FR604" s="72"/>
      <c r="FS604" s="72"/>
      <c r="FT604" s="73"/>
    </row>
    <row r="605" spans="2:176" ht="15.75" customHeight="1" thickBot="1" x14ac:dyDescent="0.3">
      <c r="B605" s="416"/>
      <c r="C605" s="423"/>
      <c r="D605" s="424"/>
      <c r="E605" s="424"/>
      <c r="F605" s="424"/>
      <c r="G605" s="424"/>
      <c r="H605" s="425"/>
      <c r="I605" s="74" t="s">
        <v>289</v>
      </c>
      <c r="J605" s="75"/>
      <c r="K605" s="75"/>
      <c r="L605" s="75"/>
      <c r="M605" s="75"/>
      <c r="N605" s="75"/>
      <c r="O605" s="75"/>
      <c r="P605" s="75"/>
      <c r="Q605" s="75"/>
      <c r="R605" s="76"/>
      <c r="S605" s="77"/>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78"/>
      <c r="AQ605" s="78"/>
      <c r="AR605" s="78"/>
      <c r="AS605" s="78"/>
      <c r="AT605" s="78"/>
      <c r="AU605" s="78"/>
      <c r="AV605" s="78"/>
      <c r="AW605" s="78"/>
      <c r="AX605" s="78"/>
      <c r="AY605" s="78"/>
      <c r="AZ605" s="78"/>
      <c r="BA605" s="78"/>
      <c r="BB605" s="78"/>
      <c r="BC605" s="78"/>
      <c r="BD605" s="78"/>
      <c r="BE605" s="78"/>
      <c r="BF605" s="78"/>
      <c r="BG605" s="78"/>
      <c r="BH605" s="78"/>
      <c r="BI605" s="78"/>
      <c r="BJ605" s="78"/>
      <c r="BK605" s="78"/>
      <c r="BL605" s="78"/>
      <c r="BM605" s="78"/>
      <c r="BN605" s="78"/>
      <c r="BO605" s="78"/>
      <c r="BP605" s="78"/>
      <c r="BQ605" s="78"/>
      <c r="BR605" s="78"/>
      <c r="BS605" s="78"/>
      <c r="BT605" s="78"/>
      <c r="BU605" s="78"/>
      <c r="BV605" s="78"/>
      <c r="BW605" s="78"/>
      <c r="BX605" s="78"/>
      <c r="BY605" s="78"/>
      <c r="BZ605" s="78"/>
      <c r="CA605" s="78"/>
      <c r="CB605" s="78"/>
      <c r="CC605" s="78"/>
      <c r="CD605" s="78"/>
      <c r="CE605" s="78"/>
      <c r="CF605" s="78"/>
      <c r="CG605" s="78"/>
      <c r="CH605" s="78"/>
      <c r="CI605" s="78"/>
      <c r="CJ605" s="78"/>
      <c r="CK605" s="78"/>
      <c r="CL605" s="78"/>
      <c r="CM605" s="78"/>
      <c r="CN605" s="78"/>
      <c r="CO605" s="78"/>
      <c r="CP605" s="78"/>
      <c r="CQ605" s="78"/>
      <c r="CR605" s="78"/>
      <c r="CS605" s="78"/>
      <c r="CT605" s="78"/>
      <c r="CU605" s="78"/>
      <c r="CV605" s="78"/>
      <c r="CW605" s="78"/>
      <c r="CX605" s="78"/>
      <c r="CY605" s="78"/>
      <c r="CZ605" s="78"/>
      <c r="DA605" s="78"/>
      <c r="DB605" s="78"/>
      <c r="DC605" s="78"/>
      <c r="DD605" s="78"/>
      <c r="DE605" s="78"/>
      <c r="DF605" s="78"/>
      <c r="DG605" s="78"/>
      <c r="DH605" s="78"/>
      <c r="DI605" s="78"/>
      <c r="DJ605" s="78"/>
      <c r="DK605" s="78"/>
      <c r="DL605" s="78"/>
      <c r="DM605" s="78"/>
      <c r="DN605" s="78"/>
      <c r="DO605" s="78"/>
      <c r="DP605" s="78"/>
      <c r="DQ605" s="78"/>
      <c r="DR605" s="78"/>
      <c r="DS605" s="78"/>
      <c r="DT605" s="78"/>
      <c r="DU605" s="78"/>
      <c r="DV605" s="78"/>
      <c r="DW605" s="78"/>
      <c r="DX605" s="78"/>
      <c r="DY605" s="78"/>
      <c r="DZ605" s="78"/>
      <c r="EA605" s="78"/>
      <c r="EB605" s="78"/>
      <c r="EC605" s="78"/>
      <c r="ED605" s="78"/>
      <c r="EE605" s="78"/>
      <c r="EF605" s="78"/>
      <c r="EG605" s="78"/>
      <c r="EH605" s="78"/>
      <c r="EI605" s="78"/>
      <c r="EJ605" s="78"/>
      <c r="EK605" s="78"/>
      <c r="EL605" s="78"/>
      <c r="EM605" s="78"/>
      <c r="EN605" s="78"/>
      <c r="EO605" s="78"/>
      <c r="EP605" s="78"/>
      <c r="EQ605" s="78"/>
      <c r="ER605" s="78"/>
      <c r="ES605" s="78"/>
      <c r="ET605" s="78"/>
      <c r="EU605" s="78"/>
      <c r="EV605" s="78"/>
      <c r="EW605" s="78"/>
      <c r="EX605" s="78"/>
      <c r="EY605" s="78"/>
      <c r="EZ605" s="78"/>
      <c r="FA605" s="78"/>
      <c r="FB605" s="78"/>
      <c r="FC605" s="78"/>
      <c r="FD605" s="78"/>
      <c r="FE605" s="78"/>
      <c r="FF605" s="78"/>
      <c r="FG605" s="78"/>
      <c r="FH605" s="78"/>
      <c r="FI605" s="78"/>
      <c r="FJ605" s="78"/>
      <c r="FK605" s="78"/>
      <c r="FL605" s="78"/>
      <c r="FM605" s="78"/>
      <c r="FN605" s="78"/>
      <c r="FO605" s="78"/>
      <c r="FP605" s="78"/>
      <c r="FQ605" s="78"/>
      <c r="FR605" s="78"/>
      <c r="FS605" s="78"/>
      <c r="FT605" s="79"/>
    </row>
    <row r="606" spans="2:176" ht="15.75" customHeight="1" x14ac:dyDescent="0.25">
      <c r="B606" s="414" t="s">
        <v>1560</v>
      </c>
      <c r="C606" s="417"/>
      <c r="D606" s="418"/>
      <c r="E606" s="418"/>
      <c r="F606" s="418"/>
      <c r="G606" s="418"/>
      <c r="H606" s="419"/>
      <c r="I606" s="62" t="s">
        <v>285</v>
      </c>
      <c r="J606" s="63"/>
      <c r="K606" s="63"/>
      <c r="L606" s="63"/>
      <c r="M606" s="63"/>
      <c r="N606" s="63"/>
      <c r="O606" s="63"/>
      <c r="P606" s="63"/>
      <c r="Q606" s="63"/>
      <c r="R606" s="64"/>
      <c r="S606" s="65"/>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66"/>
      <c r="EE606" s="66"/>
      <c r="EF606" s="66"/>
      <c r="EG606" s="66"/>
      <c r="EH606" s="66"/>
      <c r="EI606" s="66"/>
      <c r="EJ606" s="66"/>
      <c r="EK606" s="66"/>
      <c r="EL606" s="66"/>
      <c r="EM606" s="66"/>
      <c r="EN606" s="66"/>
      <c r="EO606" s="66"/>
      <c r="EP606" s="66"/>
      <c r="EQ606" s="66"/>
      <c r="ER606" s="66"/>
      <c r="ES606" s="66"/>
      <c r="ET606" s="66"/>
      <c r="EU606" s="66"/>
      <c r="EV606" s="66"/>
      <c r="EW606" s="66"/>
      <c r="EX606" s="66"/>
      <c r="EY606" s="66"/>
      <c r="EZ606" s="66"/>
      <c r="FA606" s="66"/>
      <c r="FB606" s="66"/>
      <c r="FC606" s="66"/>
      <c r="FD606" s="66"/>
      <c r="FE606" s="66"/>
      <c r="FF606" s="66"/>
      <c r="FG606" s="66"/>
      <c r="FH606" s="66"/>
      <c r="FI606" s="66"/>
      <c r="FJ606" s="66"/>
      <c r="FK606" s="66"/>
      <c r="FL606" s="66"/>
      <c r="FM606" s="66"/>
      <c r="FN606" s="66"/>
      <c r="FO606" s="66"/>
      <c r="FP606" s="66"/>
      <c r="FQ606" s="66"/>
      <c r="FR606" s="66"/>
      <c r="FS606" s="66"/>
      <c r="FT606" s="67"/>
    </row>
    <row r="607" spans="2:176" ht="15.75" customHeight="1" x14ac:dyDescent="0.25">
      <c r="B607" s="415"/>
      <c r="C607" s="420"/>
      <c r="D607" s="421"/>
      <c r="E607" s="421"/>
      <c r="F607" s="421"/>
      <c r="G607" s="421"/>
      <c r="H607" s="422"/>
      <c r="I607" s="68" t="s">
        <v>287</v>
      </c>
      <c r="J607" s="69"/>
      <c r="K607" s="69"/>
      <c r="L607" s="69"/>
      <c r="M607" s="69"/>
      <c r="N607" s="69"/>
      <c r="O607" s="69"/>
      <c r="P607" s="69"/>
      <c r="Q607" s="69"/>
      <c r="R607" s="70"/>
      <c r="S607" s="71"/>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c r="CS607" s="72"/>
      <c r="CT607" s="72"/>
      <c r="CU607" s="72"/>
      <c r="CV607" s="72"/>
      <c r="CW607" s="72"/>
      <c r="CX607" s="72"/>
      <c r="CY607" s="72"/>
      <c r="CZ607" s="72"/>
      <c r="DA607" s="72"/>
      <c r="DB607" s="72"/>
      <c r="DC607" s="72"/>
      <c r="DD607" s="72"/>
      <c r="DE607" s="72"/>
      <c r="DF607" s="72"/>
      <c r="DG607" s="72"/>
      <c r="DH607" s="72"/>
      <c r="DI607" s="72"/>
      <c r="DJ607" s="72"/>
      <c r="DK607" s="72"/>
      <c r="DL607" s="72"/>
      <c r="DM607" s="72"/>
      <c r="DN607" s="72"/>
      <c r="DO607" s="72"/>
      <c r="DP607" s="72"/>
      <c r="DQ607" s="72"/>
      <c r="DR607" s="72"/>
      <c r="DS607" s="72"/>
      <c r="DT607" s="72"/>
      <c r="DU607" s="72"/>
      <c r="DV607" s="72"/>
      <c r="DW607" s="72"/>
      <c r="DX607" s="72"/>
      <c r="DY607" s="72"/>
      <c r="DZ607" s="72"/>
      <c r="EA607" s="72"/>
      <c r="EB607" s="72"/>
      <c r="EC607" s="72"/>
      <c r="ED607" s="72"/>
      <c r="EE607" s="72"/>
      <c r="EF607" s="72"/>
      <c r="EG607" s="72"/>
      <c r="EH607" s="72"/>
      <c r="EI607" s="72"/>
      <c r="EJ607" s="72"/>
      <c r="EK607" s="72"/>
      <c r="EL607" s="72"/>
      <c r="EM607" s="72"/>
      <c r="EN607" s="72"/>
      <c r="EO607" s="72"/>
      <c r="EP607" s="72"/>
      <c r="EQ607" s="72"/>
      <c r="ER607" s="72"/>
      <c r="ES607" s="72"/>
      <c r="ET607" s="72"/>
      <c r="EU607" s="72"/>
      <c r="EV607" s="72"/>
      <c r="EW607" s="72"/>
      <c r="EX607" s="72"/>
      <c r="EY607" s="72"/>
      <c r="EZ607" s="72"/>
      <c r="FA607" s="72"/>
      <c r="FB607" s="72"/>
      <c r="FC607" s="72"/>
      <c r="FD607" s="72"/>
      <c r="FE607" s="72"/>
      <c r="FF607" s="72"/>
      <c r="FG607" s="72"/>
      <c r="FH607" s="72"/>
      <c r="FI607" s="72"/>
      <c r="FJ607" s="72"/>
      <c r="FK607" s="72"/>
      <c r="FL607" s="72"/>
      <c r="FM607" s="72"/>
      <c r="FN607" s="72"/>
      <c r="FO607" s="72"/>
      <c r="FP607" s="72"/>
      <c r="FQ607" s="72"/>
      <c r="FR607" s="72"/>
      <c r="FS607" s="72"/>
      <c r="FT607" s="73"/>
    </row>
    <row r="608" spans="2:176" ht="15.75" customHeight="1" x14ac:dyDescent="0.25">
      <c r="B608" s="415"/>
      <c r="C608" s="420"/>
      <c r="D608" s="421"/>
      <c r="E608" s="421"/>
      <c r="F608" s="421"/>
      <c r="G608" s="421"/>
      <c r="H608" s="422"/>
      <c r="I608" s="68" t="s">
        <v>288</v>
      </c>
      <c r="J608" s="69"/>
      <c r="K608" s="69"/>
      <c r="L608" s="69"/>
      <c r="M608" s="69"/>
      <c r="N608" s="69"/>
      <c r="O608" s="69"/>
      <c r="P608" s="69"/>
      <c r="Q608" s="69"/>
      <c r="R608" s="70"/>
      <c r="S608" s="71"/>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c r="DI608" s="72"/>
      <c r="DJ608" s="72"/>
      <c r="DK608" s="72"/>
      <c r="DL608" s="72"/>
      <c r="DM608" s="72"/>
      <c r="DN608" s="72"/>
      <c r="DO608" s="72"/>
      <c r="DP608" s="72"/>
      <c r="DQ608" s="72"/>
      <c r="DR608" s="72"/>
      <c r="DS608" s="72"/>
      <c r="DT608" s="72"/>
      <c r="DU608" s="72"/>
      <c r="DV608" s="72"/>
      <c r="DW608" s="72"/>
      <c r="DX608" s="72"/>
      <c r="DY608" s="72"/>
      <c r="DZ608" s="72"/>
      <c r="EA608" s="72"/>
      <c r="EB608" s="72"/>
      <c r="EC608" s="72"/>
      <c r="ED608" s="72"/>
      <c r="EE608" s="72"/>
      <c r="EF608" s="72"/>
      <c r="EG608" s="72"/>
      <c r="EH608" s="72"/>
      <c r="EI608" s="72"/>
      <c r="EJ608" s="72"/>
      <c r="EK608" s="72"/>
      <c r="EL608" s="72"/>
      <c r="EM608" s="72"/>
      <c r="EN608" s="72"/>
      <c r="EO608" s="72"/>
      <c r="EP608" s="72"/>
      <c r="EQ608" s="72"/>
      <c r="ER608" s="72"/>
      <c r="ES608" s="72"/>
      <c r="ET608" s="72"/>
      <c r="EU608" s="72"/>
      <c r="EV608" s="72"/>
      <c r="EW608" s="72"/>
      <c r="EX608" s="72"/>
      <c r="EY608" s="72"/>
      <c r="EZ608" s="72"/>
      <c r="FA608" s="72"/>
      <c r="FB608" s="72"/>
      <c r="FC608" s="72"/>
      <c r="FD608" s="72"/>
      <c r="FE608" s="72"/>
      <c r="FF608" s="72"/>
      <c r="FG608" s="72"/>
      <c r="FH608" s="72"/>
      <c r="FI608" s="72"/>
      <c r="FJ608" s="72"/>
      <c r="FK608" s="72"/>
      <c r="FL608" s="72"/>
      <c r="FM608" s="72"/>
      <c r="FN608" s="72"/>
      <c r="FO608" s="72"/>
      <c r="FP608" s="72"/>
      <c r="FQ608" s="72"/>
      <c r="FR608" s="72"/>
      <c r="FS608" s="72"/>
      <c r="FT608" s="73"/>
    </row>
    <row r="609" spans="2:176" ht="15.75" customHeight="1" thickBot="1" x14ac:dyDescent="0.3">
      <c r="B609" s="416"/>
      <c r="C609" s="423"/>
      <c r="D609" s="424"/>
      <c r="E609" s="424"/>
      <c r="F609" s="424"/>
      <c r="G609" s="424"/>
      <c r="H609" s="425"/>
      <c r="I609" s="74" t="s">
        <v>289</v>
      </c>
      <c r="J609" s="75"/>
      <c r="K609" s="75"/>
      <c r="L609" s="75"/>
      <c r="M609" s="75"/>
      <c r="N609" s="75"/>
      <c r="O609" s="75"/>
      <c r="P609" s="75"/>
      <c r="Q609" s="75"/>
      <c r="R609" s="76"/>
      <c r="S609" s="77"/>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78"/>
      <c r="AQ609" s="78"/>
      <c r="AR609" s="78"/>
      <c r="AS609" s="78"/>
      <c r="AT609" s="78"/>
      <c r="AU609" s="78"/>
      <c r="AV609" s="78"/>
      <c r="AW609" s="78"/>
      <c r="AX609" s="78"/>
      <c r="AY609" s="78"/>
      <c r="AZ609" s="78"/>
      <c r="BA609" s="78"/>
      <c r="BB609" s="78"/>
      <c r="BC609" s="78"/>
      <c r="BD609" s="78"/>
      <c r="BE609" s="78"/>
      <c r="BF609" s="78"/>
      <c r="BG609" s="78"/>
      <c r="BH609" s="78"/>
      <c r="BI609" s="78"/>
      <c r="BJ609" s="78"/>
      <c r="BK609" s="78"/>
      <c r="BL609" s="78"/>
      <c r="BM609" s="78"/>
      <c r="BN609" s="78"/>
      <c r="BO609" s="78"/>
      <c r="BP609" s="78"/>
      <c r="BQ609" s="78"/>
      <c r="BR609" s="78"/>
      <c r="BS609" s="78"/>
      <c r="BT609" s="78"/>
      <c r="BU609" s="78"/>
      <c r="BV609" s="78"/>
      <c r="BW609" s="78"/>
      <c r="BX609" s="78"/>
      <c r="BY609" s="78"/>
      <c r="BZ609" s="78"/>
      <c r="CA609" s="78"/>
      <c r="CB609" s="78"/>
      <c r="CC609" s="78"/>
      <c r="CD609" s="78"/>
      <c r="CE609" s="78"/>
      <c r="CF609" s="78"/>
      <c r="CG609" s="78"/>
      <c r="CH609" s="78"/>
      <c r="CI609" s="78"/>
      <c r="CJ609" s="78"/>
      <c r="CK609" s="78"/>
      <c r="CL609" s="78"/>
      <c r="CM609" s="78"/>
      <c r="CN609" s="78"/>
      <c r="CO609" s="78"/>
      <c r="CP609" s="78"/>
      <c r="CQ609" s="78"/>
      <c r="CR609" s="78"/>
      <c r="CS609" s="78"/>
      <c r="CT609" s="78"/>
      <c r="CU609" s="78"/>
      <c r="CV609" s="78"/>
      <c r="CW609" s="78"/>
      <c r="CX609" s="78"/>
      <c r="CY609" s="78"/>
      <c r="CZ609" s="78"/>
      <c r="DA609" s="78"/>
      <c r="DB609" s="78"/>
      <c r="DC609" s="78"/>
      <c r="DD609" s="78"/>
      <c r="DE609" s="78"/>
      <c r="DF609" s="78"/>
      <c r="DG609" s="78"/>
      <c r="DH609" s="78"/>
      <c r="DI609" s="78"/>
      <c r="DJ609" s="78"/>
      <c r="DK609" s="78"/>
      <c r="DL609" s="78"/>
      <c r="DM609" s="78"/>
      <c r="DN609" s="78"/>
      <c r="DO609" s="78"/>
      <c r="DP609" s="78"/>
      <c r="DQ609" s="78"/>
      <c r="DR609" s="78"/>
      <c r="DS609" s="78"/>
      <c r="DT609" s="78"/>
      <c r="DU609" s="78"/>
      <c r="DV609" s="78"/>
      <c r="DW609" s="78"/>
      <c r="DX609" s="78"/>
      <c r="DY609" s="78"/>
      <c r="DZ609" s="78"/>
      <c r="EA609" s="78"/>
      <c r="EB609" s="78"/>
      <c r="EC609" s="78"/>
      <c r="ED609" s="78"/>
      <c r="EE609" s="78"/>
      <c r="EF609" s="78"/>
      <c r="EG609" s="78"/>
      <c r="EH609" s="78"/>
      <c r="EI609" s="78"/>
      <c r="EJ609" s="78"/>
      <c r="EK609" s="78"/>
      <c r="EL609" s="78"/>
      <c r="EM609" s="78"/>
      <c r="EN609" s="78"/>
      <c r="EO609" s="78"/>
      <c r="EP609" s="78"/>
      <c r="EQ609" s="78"/>
      <c r="ER609" s="78"/>
      <c r="ES609" s="78"/>
      <c r="ET609" s="78"/>
      <c r="EU609" s="78"/>
      <c r="EV609" s="78"/>
      <c r="EW609" s="78"/>
      <c r="EX609" s="78"/>
      <c r="EY609" s="78"/>
      <c r="EZ609" s="78"/>
      <c r="FA609" s="78"/>
      <c r="FB609" s="78"/>
      <c r="FC609" s="78"/>
      <c r="FD609" s="78"/>
      <c r="FE609" s="78"/>
      <c r="FF609" s="78"/>
      <c r="FG609" s="78"/>
      <c r="FH609" s="78"/>
      <c r="FI609" s="78"/>
      <c r="FJ609" s="78"/>
      <c r="FK609" s="78"/>
      <c r="FL609" s="78"/>
      <c r="FM609" s="78"/>
      <c r="FN609" s="78"/>
      <c r="FO609" s="78"/>
      <c r="FP609" s="78"/>
      <c r="FQ609" s="78"/>
      <c r="FR609" s="78"/>
      <c r="FS609" s="78"/>
      <c r="FT609" s="79"/>
    </row>
    <row r="610" spans="2:176" ht="15.75" customHeight="1" x14ac:dyDescent="0.25">
      <c r="B610" s="414" t="s">
        <v>1561</v>
      </c>
      <c r="C610" s="417"/>
      <c r="D610" s="418"/>
      <c r="E610" s="418"/>
      <c r="F610" s="418"/>
      <c r="G610" s="418"/>
      <c r="H610" s="419"/>
      <c r="I610" s="62" t="s">
        <v>285</v>
      </c>
      <c r="J610" s="63"/>
      <c r="K610" s="63"/>
      <c r="L610" s="63"/>
      <c r="M610" s="63"/>
      <c r="N610" s="63"/>
      <c r="O610" s="63"/>
      <c r="P610" s="63"/>
      <c r="Q610" s="63"/>
      <c r="R610" s="64"/>
      <c r="S610" s="65"/>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66"/>
      <c r="EE610" s="66"/>
      <c r="EF610" s="66"/>
      <c r="EG610" s="66"/>
      <c r="EH610" s="66"/>
      <c r="EI610" s="66"/>
      <c r="EJ610" s="66"/>
      <c r="EK610" s="66"/>
      <c r="EL610" s="66"/>
      <c r="EM610" s="66"/>
      <c r="EN610" s="66"/>
      <c r="EO610" s="66"/>
      <c r="EP610" s="66"/>
      <c r="EQ610" s="66"/>
      <c r="ER610" s="66"/>
      <c r="ES610" s="66"/>
      <c r="ET610" s="66"/>
      <c r="EU610" s="66"/>
      <c r="EV610" s="66"/>
      <c r="EW610" s="66"/>
      <c r="EX610" s="66"/>
      <c r="EY610" s="66"/>
      <c r="EZ610" s="66"/>
      <c r="FA610" s="66"/>
      <c r="FB610" s="66"/>
      <c r="FC610" s="66"/>
      <c r="FD610" s="66"/>
      <c r="FE610" s="66"/>
      <c r="FF610" s="66"/>
      <c r="FG610" s="66"/>
      <c r="FH610" s="66"/>
      <c r="FI610" s="66"/>
      <c r="FJ610" s="66"/>
      <c r="FK610" s="66"/>
      <c r="FL610" s="66"/>
      <c r="FM610" s="66"/>
      <c r="FN610" s="66"/>
      <c r="FO610" s="66"/>
      <c r="FP610" s="66"/>
      <c r="FQ610" s="66"/>
      <c r="FR610" s="66"/>
      <c r="FS610" s="66"/>
      <c r="FT610" s="67"/>
    </row>
    <row r="611" spans="2:176" ht="15.75" customHeight="1" x14ac:dyDescent="0.25">
      <c r="B611" s="415"/>
      <c r="C611" s="420"/>
      <c r="D611" s="421"/>
      <c r="E611" s="421"/>
      <c r="F611" s="421"/>
      <c r="G611" s="421"/>
      <c r="H611" s="422"/>
      <c r="I611" s="68" t="s">
        <v>287</v>
      </c>
      <c r="J611" s="69"/>
      <c r="K611" s="69"/>
      <c r="L611" s="69"/>
      <c r="M611" s="69"/>
      <c r="N611" s="69"/>
      <c r="O611" s="69"/>
      <c r="P611" s="69"/>
      <c r="Q611" s="69"/>
      <c r="R611" s="70"/>
      <c r="S611" s="71"/>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c r="CD611" s="72"/>
      <c r="CE611" s="72"/>
      <c r="CF611" s="72"/>
      <c r="CG611" s="72"/>
      <c r="CH611" s="72"/>
      <c r="CI611" s="72"/>
      <c r="CJ611" s="72"/>
      <c r="CK611" s="72"/>
      <c r="CL611" s="72"/>
      <c r="CM611" s="72"/>
      <c r="CN611" s="72"/>
      <c r="CO611" s="72"/>
      <c r="CP611" s="72"/>
      <c r="CQ611" s="72"/>
      <c r="CR611" s="72"/>
      <c r="CS611" s="72"/>
      <c r="CT611" s="72"/>
      <c r="CU611" s="72"/>
      <c r="CV611" s="72"/>
      <c r="CW611" s="72"/>
      <c r="CX611" s="72"/>
      <c r="CY611" s="72"/>
      <c r="CZ611" s="72"/>
      <c r="DA611" s="72"/>
      <c r="DB611" s="72"/>
      <c r="DC611" s="72"/>
      <c r="DD611" s="72"/>
      <c r="DE611" s="72"/>
      <c r="DF611" s="72"/>
      <c r="DG611" s="72"/>
      <c r="DH611" s="72"/>
      <c r="DI611" s="72"/>
      <c r="DJ611" s="72"/>
      <c r="DK611" s="72"/>
      <c r="DL611" s="72"/>
      <c r="DM611" s="72"/>
      <c r="DN611" s="72"/>
      <c r="DO611" s="72"/>
      <c r="DP611" s="72"/>
      <c r="DQ611" s="72"/>
      <c r="DR611" s="72"/>
      <c r="DS611" s="72"/>
      <c r="DT611" s="72"/>
      <c r="DU611" s="72"/>
      <c r="DV611" s="72"/>
      <c r="DW611" s="72"/>
      <c r="DX611" s="72"/>
      <c r="DY611" s="72"/>
      <c r="DZ611" s="72"/>
      <c r="EA611" s="72"/>
      <c r="EB611" s="72"/>
      <c r="EC611" s="72"/>
      <c r="ED611" s="72"/>
      <c r="EE611" s="72"/>
      <c r="EF611" s="72"/>
      <c r="EG611" s="72"/>
      <c r="EH611" s="72"/>
      <c r="EI611" s="72"/>
      <c r="EJ611" s="72"/>
      <c r="EK611" s="72"/>
      <c r="EL611" s="72"/>
      <c r="EM611" s="72"/>
      <c r="EN611" s="72"/>
      <c r="EO611" s="72"/>
      <c r="EP611" s="72"/>
      <c r="EQ611" s="72"/>
      <c r="ER611" s="72"/>
      <c r="ES611" s="72"/>
      <c r="ET611" s="72"/>
      <c r="EU611" s="72"/>
      <c r="EV611" s="72"/>
      <c r="EW611" s="72"/>
      <c r="EX611" s="72"/>
      <c r="EY611" s="72"/>
      <c r="EZ611" s="72"/>
      <c r="FA611" s="72"/>
      <c r="FB611" s="72"/>
      <c r="FC611" s="72"/>
      <c r="FD611" s="72"/>
      <c r="FE611" s="72"/>
      <c r="FF611" s="72"/>
      <c r="FG611" s="72"/>
      <c r="FH611" s="72"/>
      <c r="FI611" s="72"/>
      <c r="FJ611" s="72"/>
      <c r="FK611" s="72"/>
      <c r="FL611" s="72"/>
      <c r="FM611" s="72"/>
      <c r="FN611" s="72"/>
      <c r="FO611" s="72"/>
      <c r="FP611" s="72"/>
      <c r="FQ611" s="72"/>
      <c r="FR611" s="72"/>
      <c r="FS611" s="72"/>
      <c r="FT611" s="73"/>
    </row>
    <row r="612" spans="2:176" ht="15.75" customHeight="1" x14ac:dyDescent="0.25">
      <c r="B612" s="415"/>
      <c r="C612" s="420"/>
      <c r="D612" s="421"/>
      <c r="E612" s="421"/>
      <c r="F612" s="421"/>
      <c r="G612" s="421"/>
      <c r="H612" s="422"/>
      <c r="I612" s="68" t="s">
        <v>288</v>
      </c>
      <c r="J612" s="69"/>
      <c r="K612" s="69"/>
      <c r="L612" s="69"/>
      <c r="M612" s="69"/>
      <c r="N612" s="69"/>
      <c r="O612" s="69"/>
      <c r="P612" s="69"/>
      <c r="Q612" s="69"/>
      <c r="R612" s="70"/>
      <c r="S612" s="71"/>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c r="CD612" s="72"/>
      <c r="CE612" s="72"/>
      <c r="CF612" s="72"/>
      <c r="CG612" s="72"/>
      <c r="CH612" s="72"/>
      <c r="CI612" s="72"/>
      <c r="CJ612" s="72"/>
      <c r="CK612" s="72"/>
      <c r="CL612" s="72"/>
      <c r="CM612" s="72"/>
      <c r="CN612" s="72"/>
      <c r="CO612" s="72"/>
      <c r="CP612" s="72"/>
      <c r="CQ612" s="72"/>
      <c r="CR612" s="72"/>
      <c r="CS612" s="72"/>
      <c r="CT612" s="72"/>
      <c r="CU612" s="72"/>
      <c r="CV612" s="72"/>
      <c r="CW612" s="72"/>
      <c r="CX612" s="72"/>
      <c r="CY612" s="72"/>
      <c r="CZ612" s="72"/>
      <c r="DA612" s="72"/>
      <c r="DB612" s="72"/>
      <c r="DC612" s="72"/>
      <c r="DD612" s="72"/>
      <c r="DE612" s="72"/>
      <c r="DF612" s="72"/>
      <c r="DG612" s="72"/>
      <c r="DH612" s="72"/>
      <c r="DI612" s="72"/>
      <c r="DJ612" s="72"/>
      <c r="DK612" s="72"/>
      <c r="DL612" s="72"/>
      <c r="DM612" s="72"/>
      <c r="DN612" s="72"/>
      <c r="DO612" s="72"/>
      <c r="DP612" s="72"/>
      <c r="DQ612" s="72"/>
      <c r="DR612" s="72"/>
      <c r="DS612" s="72"/>
      <c r="DT612" s="72"/>
      <c r="DU612" s="72"/>
      <c r="DV612" s="72"/>
      <c r="DW612" s="72"/>
      <c r="DX612" s="72"/>
      <c r="DY612" s="72"/>
      <c r="DZ612" s="72"/>
      <c r="EA612" s="72"/>
      <c r="EB612" s="72"/>
      <c r="EC612" s="72"/>
      <c r="ED612" s="72"/>
      <c r="EE612" s="72"/>
      <c r="EF612" s="72"/>
      <c r="EG612" s="72"/>
      <c r="EH612" s="72"/>
      <c r="EI612" s="72"/>
      <c r="EJ612" s="72"/>
      <c r="EK612" s="72"/>
      <c r="EL612" s="72"/>
      <c r="EM612" s="72"/>
      <c r="EN612" s="72"/>
      <c r="EO612" s="72"/>
      <c r="EP612" s="72"/>
      <c r="EQ612" s="72"/>
      <c r="ER612" s="72"/>
      <c r="ES612" s="72"/>
      <c r="ET612" s="72"/>
      <c r="EU612" s="72"/>
      <c r="EV612" s="72"/>
      <c r="EW612" s="72"/>
      <c r="EX612" s="72"/>
      <c r="EY612" s="72"/>
      <c r="EZ612" s="72"/>
      <c r="FA612" s="72"/>
      <c r="FB612" s="72"/>
      <c r="FC612" s="72"/>
      <c r="FD612" s="72"/>
      <c r="FE612" s="72"/>
      <c r="FF612" s="72"/>
      <c r="FG612" s="72"/>
      <c r="FH612" s="72"/>
      <c r="FI612" s="72"/>
      <c r="FJ612" s="72"/>
      <c r="FK612" s="72"/>
      <c r="FL612" s="72"/>
      <c r="FM612" s="72"/>
      <c r="FN612" s="72"/>
      <c r="FO612" s="72"/>
      <c r="FP612" s="72"/>
      <c r="FQ612" s="72"/>
      <c r="FR612" s="72"/>
      <c r="FS612" s="72"/>
      <c r="FT612" s="73"/>
    </row>
    <row r="613" spans="2:176" ht="15.75" customHeight="1" thickBot="1" x14ac:dyDescent="0.3">
      <c r="B613" s="416"/>
      <c r="C613" s="423"/>
      <c r="D613" s="424"/>
      <c r="E613" s="424"/>
      <c r="F613" s="424"/>
      <c r="G613" s="424"/>
      <c r="H613" s="425"/>
      <c r="I613" s="74" t="s">
        <v>289</v>
      </c>
      <c r="J613" s="75"/>
      <c r="K613" s="75"/>
      <c r="L613" s="75"/>
      <c r="M613" s="75"/>
      <c r="N613" s="75"/>
      <c r="O613" s="75"/>
      <c r="P613" s="75"/>
      <c r="Q613" s="75"/>
      <c r="R613" s="76"/>
      <c r="S613" s="77"/>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78"/>
      <c r="AQ613" s="78"/>
      <c r="AR613" s="78"/>
      <c r="AS613" s="78"/>
      <c r="AT613" s="78"/>
      <c r="AU613" s="78"/>
      <c r="AV613" s="78"/>
      <c r="AW613" s="78"/>
      <c r="AX613" s="78"/>
      <c r="AY613" s="78"/>
      <c r="AZ613" s="78"/>
      <c r="BA613" s="78"/>
      <c r="BB613" s="78"/>
      <c r="BC613" s="78"/>
      <c r="BD613" s="78"/>
      <c r="BE613" s="78"/>
      <c r="BF613" s="78"/>
      <c r="BG613" s="78"/>
      <c r="BH613" s="78"/>
      <c r="BI613" s="78"/>
      <c r="BJ613" s="78"/>
      <c r="BK613" s="78"/>
      <c r="BL613" s="78"/>
      <c r="BM613" s="78"/>
      <c r="BN613" s="78"/>
      <c r="BO613" s="78"/>
      <c r="BP613" s="78"/>
      <c r="BQ613" s="78"/>
      <c r="BR613" s="78"/>
      <c r="BS613" s="78"/>
      <c r="BT613" s="78"/>
      <c r="BU613" s="78"/>
      <c r="BV613" s="78"/>
      <c r="BW613" s="78"/>
      <c r="BX613" s="78"/>
      <c r="BY613" s="78"/>
      <c r="BZ613" s="78"/>
      <c r="CA613" s="78"/>
      <c r="CB613" s="78"/>
      <c r="CC613" s="78"/>
      <c r="CD613" s="78"/>
      <c r="CE613" s="78"/>
      <c r="CF613" s="78"/>
      <c r="CG613" s="78"/>
      <c r="CH613" s="78"/>
      <c r="CI613" s="78"/>
      <c r="CJ613" s="78"/>
      <c r="CK613" s="78"/>
      <c r="CL613" s="78"/>
      <c r="CM613" s="78"/>
      <c r="CN613" s="78"/>
      <c r="CO613" s="78"/>
      <c r="CP613" s="78"/>
      <c r="CQ613" s="78"/>
      <c r="CR613" s="78"/>
      <c r="CS613" s="78"/>
      <c r="CT613" s="78"/>
      <c r="CU613" s="78"/>
      <c r="CV613" s="78"/>
      <c r="CW613" s="78"/>
      <c r="CX613" s="78"/>
      <c r="CY613" s="78"/>
      <c r="CZ613" s="78"/>
      <c r="DA613" s="78"/>
      <c r="DB613" s="78"/>
      <c r="DC613" s="78"/>
      <c r="DD613" s="78"/>
      <c r="DE613" s="78"/>
      <c r="DF613" s="78"/>
      <c r="DG613" s="78"/>
      <c r="DH613" s="78"/>
      <c r="DI613" s="78"/>
      <c r="DJ613" s="78"/>
      <c r="DK613" s="78"/>
      <c r="DL613" s="78"/>
      <c r="DM613" s="78"/>
      <c r="DN613" s="78"/>
      <c r="DO613" s="78"/>
      <c r="DP613" s="78"/>
      <c r="DQ613" s="78"/>
      <c r="DR613" s="78"/>
      <c r="DS613" s="78"/>
      <c r="DT613" s="78"/>
      <c r="DU613" s="78"/>
      <c r="DV613" s="78"/>
      <c r="DW613" s="78"/>
      <c r="DX613" s="78"/>
      <c r="DY613" s="78"/>
      <c r="DZ613" s="78"/>
      <c r="EA613" s="78"/>
      <c r="EB613" s="78"/>
      <c r="EC613" s="78"/>
      <c r="ED613" s="78"/>
      <c r="EE613" s="78"/>
      <c r="EF613" s="78"/>
      <c r="EG613" s="78"/>
      <c r="EH613" s="78"/>
      <c r="EI613" s="78"/>
      <c r="EJ613" s="78"/>
      <c r="EK613" s="78"/>
      <c r="EL613" s="78"/>
      <c r="EM613" s="78"/>
      <c r="EN613" s="78"/>
      <c r="EO613" s="78"/>
      <c r="EP613" s="78"/>
      <c r="EQ613" s="78"/>
      <c r="ER613" s="78"/>
      <c r="ES613" s="78"/>
      <c r="ET613" s="78"/>
      <c r="EU613" s="78"/>
      <c r="EV613" s="78"/>
      <c r="EW613" s="78"/>
      <c r="EX613" s="78"/>
      <c r="EY613" s="78"/>
      <c r="EZ613" s="78"/>
      <c r="FA613" s="78"/>
      <c r="FB613" s="78"/>
      <c r="FC613" s="78"/>
      <c r="FD613" s="78"/>
      <c r="FE613" s="78"/>
      <c r="FF613" s="78"/>
      <c r="FG613" s="78"/>
      <c r="FH613" s="78"/>
      <c r="FI613" s="78"/>
      <c r="FJ613" s="78"/>
      <c r="FK613" s="78"/>
      <c r="FL613" s="78"/>
      <c r="FM613" s="78"/>
      <c r="FN613" s="78"/>
      <c r="FO613" s="78"/>
      <c r="FP613" s="78"/>
      <c r="FQ613" s="78"/>
      <c r="FR613" s="78"/>
      <c r="FS613" s="78"/>
      <c r="FT613" s="79"/>
    </row>
    <row r="614" spans="2:176" ht="15.75" customHeight="1" x14ac:dyDescent="0.25">
      <c r="B614" s="414" t="s">
        <v>1562</v>
      </c>
      <c r="C614" s="417"/>
      <c r="D614" s="418"/>
      <c r="E614" s="418"/>
      <c r="F614" s="418"/>
      <c r="G614" s="418"/>
      <c r="H614" s="419"/>
      <c r="I614" s="62" t="s">
        <v>285</v>
      </c>
      <c r="J614" s="63"/>
      <c r="K614" s="63"/>
      <c r="L614" s="63"/>
      <c r="M614" s="63"/>
      <c r="N614" s="63"/>
      <c r="O614" s="63"/>
      <c r="P614" s="63"/>
      <c r="Q614" s="63"/>
      <c r="R614" s="64"/>
      <c r="S614" s="65"/>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66"/>
      <c r="EE614" s="66"/>
      <c r="EF614" s="66"/>
      <c r="EG614" s="66"/>
      <c r="EH614" s="66"/>
      <c r="EI614" s="66"/>
      <c r="EJ614" s="66"/>
      <c r="EK614" s="66"/>
      <c r="EL614" s="66"/>
      <c r="EM614" s="66"/>
      <c r="EN614" s="66"/>
      <c r="EO614" s="66"/>
      <c r="EP614" s="66"/>
      <c r="EQ614" s="66"/>
      <c r="ER614" s="66"/>
      <c r="ES614" s="66"/>
      <c r="ET614" s="66"/>
      <c r="EU614" s="66"/>
      <c r="EV614" s="66"/>
      <c r="EW614" s="66"/>
      <c r="EX614" s="66"/>
      <c r="EY614" s="66"/>
      <c r="EZ614" s="66"/>
      <c r="FA614" s="66"/>
      <c r="FB614" s="66"/>
      <c r="FC614" s="66"/>
      <c r="FD614" s="66"/>
      <c r="FE614" s="66"/>
      <c r="FF614" s="66"/>
      <c r="FG614" s="66"/>
      <c r="FH614" s="66"/>
      <c r="FI614" s="66"/>
      <c r="FJ614" s="66"/>
      <c r="FK614" s="66"/>
      <c r="FL614" s="66"/>
      <c r="FM614" s="66"/>
      <c r="FN614" s="66"/>
      <c r="FO614" s="66"/>
      <c r="FP614" s="66"/>
      <c r="FQ614" s="66"/>
      <c r="FR614" s="66"/>
      <c r="FS614" s="66"/>
      <c r="FT614" s="67"/>
    </row>
    <row r="615" spans="2:176" ht="15.75" customHeight="1" x14ac:dyDescent="0.25">
      <c r="B615" s="415"/>
      <c r="C615" s="420"/>
      <c r="D615" s="421"/>
      <c r="E615" s="421"/>
      <c r="F615" s="421"/>
      <c r="G615" s="421"/>
      <c r="H615" s="422"/>
      <c r="I615" s="68" t="s">
        <v>287</v>
      </c>
      <c r="J615" s="69"/>
      <c r="K615" s="69"/>
      <c r="L615" s="69"/>
      <c r="M615" s="69"/>
      <c r="N615" s="69"/>
      <c r="O615" s="69"/>
      <c r="P615" s="69"/>
      <c r="Q615" s="69"/>
      <c r="R615" s="70"/>
      <c r="S615" s="71"/>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72"/>
      <c r="CQ615" s="72"/>
      <c r="CR615" s="72"/>
      <c r="CS615" s="72"/>
      <c r="CT615" s="72"/>
      <c r="CU615" s="72"/>
      <c r="CV615" s="72"/>
      <c r="CW615" s="72"/>
      <c r="CX615" s="72"/>
      <c r="CY615" s="72"/>
      <c r="CZ615" s="72"/>
      <c r="DA615" s="72"/>
      <c r="DB615" s="72"/>
      <c r="DC615" s="72"/>
      <c r="DD615" s="72"/>
      <c r="DE615" s="72"/>
      <c r="DF615" s="72"/>
      <c r="DG615" s="72"/>
      <c r="DH615" s="72"/>
      <c r="DI615" s="72"/>
      <c r="DJ615" s="72"/>
      <c r="DK615" s="72"/>
      <c r="DL615" s="72"/>
      <c r="DM615" s="72"/>
      <c r="DN615" s="72"/>
      <c r="DO615" s="72"/>
      <c r="DP615" s="72"/>
      <c r="DQ615" s="72"/>
      <c r="DR615" s="72"/>
      <c r="DS615" s="72"/>
      <c r="DT615" s="72"/>
      <c r="DU615" s="72"/>
      <c r="DV615" s="72"/>
      <c r="DW615" s="72"/>
      <c r="DX615" s="72"/>
      <c r="DY615" s="72"/>
      <c r="DZ615" s="72"/>
      <c r="EA615" s="72"/>
      <c r="EB615" s="72"/>
      <c r="EC615" s="72"/>
      <c r="ED615" s="72"/>
      <c r="EE615" s="72"/>
      <c r="EF615" s="72"/>
      <c r="EG615" s="72"/>
      <c r="EH615" s="72"/>
      <c r="EI615" s="72"/>
      <c r="EJ615" s="72"/>
      <c r="EK615" s="72"/>
      <c r="EL615" s="72"/>
      <c r="EM615" s="72"/>
      <c r="EN615" s="72"/>
      <c r="EO615" s="72"/>
      <c r="EP615" s="72"/>
      <c r="EQ615" s="72"/>
      <c r="ER615" s="72"/>
      <c r="ES615" s="72"/>
      <c r="ET615" s="72"/>
      <c r="EU615" s="72"/>
      <c r="EV615" s="72"/>
      <c r="EW615" s="72"/>
      <c r="EX615" s="72"/>
      <c r="EY615" s="72"/>
      <c r="EZ615" s="72"/>
      <c r="FA615" s="72"/>
      <c r="FB615" s="72"/>
      <c r="FC615" s="72"/>
      <c r="FD615" s="72"/>
      <c r="FE615" s="72"/>
      <c r="FF615" s="72"/>
      <c r="FG615" s="72"/>
      <c r="FH615" s="72"/>
      <c r="FI615" s="72"/>
      <c r="FJ615" s="72"/>
      <c r="FK615" s="72"/>
      <c r="FL615" s="72"/>
      <c r="FM615" s="72"/>
      <c r="FN615" s="72"/>
      <c r="FO615" s="72"/>
      <c r="FP615" s="72"/>
      <c r="FQ615" s="72"/>
      <c r="FR615" s="72"/>
      <c r="FS615" s="72"/>
      <c r="FT615" s="73"/>
    </row>
    <row r="616" spans="2:176" ht="15.75" customHeight="1" x14ac:dyDescent="0.25">
      <c r="B616" s="415"/>
      <c r="C616" s="420"/>
      <c r="D616" s="421"/>
      <c r="E616" s="421"/>
      <c r="F616" s="421"/>
      <c r="G616" s="421"/>
      <c r="H616" s="422"/>
      <c r="I616" s="68" t="s">
        <v>288</v>
      </c>
      <c r="J616" s="69"/>
      <c r="K616" s="69"/>
      <c r="L616" s="69"/>
      <c r="M616" s="69"/>
      <c r="N616" s="69"/>
      <c r="O616" s="69"/>
      <c r="P616" s="69"/>
      <c r="Q616" s="69"/>
      <c r="R616" s="70"/>
      <c r="S616" s="71"/>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c r="CD616" s="72"/>
      <c r="CE616" s="72"/>
      <c r="CF616" s="72"/>
      <c r="CG616" s="72"/>
      <c r="CH616" s="72"/>
      <c r="CI616" s="72"/>
      <c r="CJ616" s="72"/>
      <c r="CK616" s="72"/>
      <c r="CL616" s="72"/>
      <c r="CM616" s="72"/>
      <c r="CN616" s="72"/>
      <c r="CO616" s="72"/>
      <c r="CP616" s="72"/>
      <c r="CQ616" s="72"/>
      <c r="CR616" s="72"/>
      <c r="CS616" s="72"/>
      <c r="CT616" s="72"/>
      <c r="CU616" s="72"/>
      <c r="CV616" s="72"/>
      <c r="CW616" s="72"/>
      <c r="CX616" s="72"/>
      <c r="CY616" s="72"/>
      <c r="CZ616" s="72"/>
      <c r="DA616" s="72"/>
      <c r="DB616" s="72"/>
      <c r="DC616" s="72"/>
      <c r="DD616" s="72"/>
      <c r="DE616" s="72"/>
      <c r="DF616" s="72"/>
      <c r="DG616" s="72"/>
      <c r="DH616" s="72"/>
      <c r="DI616" s="72"/>
      <c r="DJ616" s="72"/>
      <c r="DK616" s="72"/>
      <c r="DL616" s="72"/>
      <c r="DM616" s="72"/>
      <c r="DN616" s="72"/>
      <c r="DO616" s="72"/>
      <c r="DP616" s="72"/>
      <c r="DQ616" s="72"/>
      <c r="DR616" s="72"/>
      <c r="DS616" s="72"/>
      <c r="DT616" s="72"/>
      <c r="DU616" s="72"/>
      <c r="DV616" s="72"/>
      <c r="DW616" s="72"/>
      <c r="DX616" s="72"/>
      <c r="DY616" s="72"/>
      <c r="DZ616" s="72"/>
      <c r="EA616" s="72"/>
      <c r="EB616" s="72"/>
      <c r="EC616" s="72"/>
      <c r="ED616" s="72"/>
      <c r="EE616" s="72"/>
      <c r="EF616" s="72"/>
      <c r="EG616" s="72"/>
      <c r="EH616" s="72"/>
      <c r="EI616" s="72"/>
      <c r="EJ616" s="72"/>
      <c r="EK616" s="72"/>
      <c r="EL616" s="72"/>
      <c r="EM616" s="72"/>
      <c r="EN616" s="72"/>
      <c r="EO616" s="72"/>
      <c r="EP616" s="72"/>
      <c r="EQ616" s="72"/>
      <c r="ER616" s="72"/>
      <c r="ES616" s="72"/>
      <c r="ET616" s="72"/>
      <c r="EU616" s="72"/>
      <c r="EV616" s="72"/>
      <c r="EW616" s="72"/>
      <c r="EX616" s="72"/>
      <c r="EY616" s="72"/>
      <c r="EZ616" s="72"/>
      <c r="FA616" s="72"/>
      <c r="FB616" s="72"/>
      <c r="FC616" s="72"/>
      <c r="FD616" s="72"/>
      <c r="FE616" s="72"/>
      <c r="FF616" s="72"/>
      <c r="FG616" s="72"/>
      <c r="FH616" s="72"/>
      <c r="FI616" s="72"/>
      <c r="FJ616" s="72"/>
      <c r="FK616" s="72"/>
      <c r="FL616" s="72"/>
      <c r="FM616" s="72"/>
      <c r="FN616" s="72"/>
      <c r="FO616" s="72"/>
      <c r="FP616" s="72"/>
      <c r="FQ616" s="72"/>
      <c r="FR616" s="72"/>
      <c r="FS616" s="72"/>
      <c r="FT616" s="73"/>
    </row>
    <row r="617" spans="2:176" ht="15.75" customHeight="1" thickBot="1" x14ac:dyDescent="0.3">
      <c r="B617" s="416"/>
      <c r="C617" s="423"/>
      <c r="D617" s="424"/>
      <c r="E617" s="424"/>
      <c r="F617" s="424"/>
      <c r="G617" s="424"/>
      <c r="H617" s="425"/>
      <c r="I617" s="74" t="s">
        <v>289</v>
      </c>
      <c r="J617" s="75"/>
      <c r="K617" s="75"/>
      <c r="L617" s="75"/>
      <c r="M617" s="75"/>
      <c r="N617" s="75"/>
      <c r="O617" s="75"/>
      <c r="P617" s="75"/>
      <c r="Q617" s="75"/>
      <c r="R617" s="76"/>
      <c r="S617" s="77"/>
      <c r="T617" s="78"/>
      <c r="U617" s="78"/>
      <c r="V617" s="78"/>
      <c r="W617" s="78"/>
      <c r="X617" s="78"/>
      <c r="Y617" s="78"/>
      <c r="Z617" s="78"/>
      <c r="AA617" s="78"/>
      <c r="AB617" s="78"/>
      <c r="AC617" s="78"/>
      <c r="AD617" s="78"/>
      <c r="AE617" s="78"/>
      <c r="AF617" s="78"/>
      <c r="AG617" s="78"/>
      <c r="AH617" s="78"/>
      <c r="AI617" s="78"/>
      <c r="AJ617" s="78"/>
      <c r="AK617" s="78"/>
      <c r="AL617" s="78"/>
      <c r="AM617" s="78"/>
      <c r="AN617" s="78"/>
      <c r="AO617" s="78"/>
      <c r="AP617" s="78"/>
      <c r="AQ617" s="78"/>
      <c r="AR617" s="78"/>
      <c r="AS617" s="78"/>
      <c r="AT617" s="78"/>
      <c r="AU617" s="78"/>
      <c r="AV617" s="78"/>
      <c r="AW617" s="78"/>
      <c r="AX617" s="78"/>
      <c r="AY617" s="78"/>
      <c r="AZ617" s="78"/>
      <c r="BA617" s="78"/>
      <c r="BB617" s="78"/>
      <c r="BC617" s="78"/>
      <c r="BD617" s="78"/>
      <c r="BE617" s="78"/>
      <c r="BF617" s="78"/>
      <c r="BG617" s="78"/>
      <c r="BH617" s="78"/>
      <c r="BI617" s="78"/>
      <c r="BJ617" s="78"/>
      <c r="BK617" s="78"/>
      <c r="BL617" s="78"/>
      <c r="BM617" s="78"/>
      <c r="BN617" s="78"/>
      <c r="BO617" s="78"/>
      <c r="BP617" s="78"/>
      <c r="BQ617" s="78"/>
      <c r="BR617" s="78"/>
      <c r="BS617" s="78"/>
      <c r="BT617" s="78"/>
      <c r="BU617" s="78"/>
      <c r="BV617" s="78"/>
      <c r="BW617" s="78"/>
      <c r="BX617" s="78"/>
      <c r="BY617" s="78"/>
      <c r="BZ617" s="78"/>
      <c r="CA617" s="78"/>
      <c r="CB617" s="78"/>
      <c r="CC617" s="78"/>
      <c r="CD617" s="78"/>
      <c r="CE617" s="78"/>
      <c r="CF617" s="78"/>
      <c r="CG617" s="78"/>
      <c r="CH617" s="78"/>
      <c r="CI617" s="78"/>
      <c r="CJ617" s="78"/>
      <c r="CK617" s="78"/>
      <c r="CL617" s="78"/>
      <c r="CM617" s="78"/>
      <c r="CN617" s="78"/>
      <c r="CO617" s="78"/>
      <c r="CP617" s="78"/>
      <c r="CQ617" s="78"/>
      <c r="CR617" s="78"/>
      <c r="CS617" s="78"/>
      <c r="CT617" s="78"/>
      <c r="CU617" s="78"/>
      <c r="CV617" s="78"/>
      <c r="CW617" s="78"/>
      <c r="CX617" s="78"/>
      <c r="CY617" s="78"/>
      <c r="CZ617" s="78"/>
      <c r="DA617" s="78"/>
      <c r="DB617" s="78"/>
      <c r="DC617" s="78"/>
      <c r="DD617" s="78"/>
      <c r="DE617" s="78"/>
      <c r="DF617" s="78"/>
      <c r="DG617" s="78"/>
      <c r="DH617" s="78"/>
      <c r="DI617" s="78"/>
      <c r="DJ617" s="78"/>
      <c r="DK617" s="78"/>
      <c r="DL617" s="78"/>
      <c r="DM617" s="78"/>
      <c r="DN617" s="78"/>
      <c r="DO617" s="78"/>
      <c r="DP617" s="78"/>
      <c r="DQ617" s="78"/>
      <c r="DR617" s="78"/>
      <c r="DS617" s="78"/>
      <c r="DT617" s="78"/>
      <c r="DU617" s="78"/>
      <c r="DV617" s="78"/>
      <c r="DW617" s="78"/>
      <c r="DX617" s="78"/>
      <c r="DY617" s="78"/>
      <c r="DZ617" s="78"/>
      <c r="EA617" s="78"/>
      <c r="EB617" s="78"/>
      <c r="EC617" s="78"/>
      <c r="ED617" s="78"/>
      <c r="EE617" s="78"/>
      <c r="EF617" s="78"/>
      <c r="EG617" s="78"/>
      <c r="EH617" s="78"/>
      <c r="EI617" s="78"/>
      <c r="EJ617" s="78"/>
      <c r="EK617" s="78"/>
      <c r="EL617" s="78"/>
      <c r="EM617" s="78"/>
      <c r="EN617" s="78"/>
      <c r="EO617" s="78"/>
      <c r="EP617" s="78"/>
      <c r="EQ617" s="78"/>
      <c r="ER617" s="78"/>
      <c r="ES617" s="78"/>
      <c r="ET617" s="78"/>
      <c r="EU617" s="78"/>
      <c r="EV617" s="78"/>
      <c r="EW617" s="78"/>
      <c r="EX617" s="78"/>
      <c r="EY617" s="78"/>
      <c r="EZ617" s="78"/>
      <c r="FA617" s="78"/>
      <c r="FB617" s="78"/>
      <c r="FC617" s="78"/>
      <c r="FD617" s="78"/>
      <c r="FE617" s="78"/>
      <c r="FF617" s="78"/>
      <c r="FG617" s="78"/>
      <c r="FH617" s="78"/>
      <c r="FI617" s="78"/>
      <c r="FJ617" s="78"/>
      <c r="FK617" s="78"/>
      <c r="FL617" s="78"/>
      <c r="FM617" s="78"/>
      <c r="FN617" s="78"/>
      <c r="FO617" s="78"/>
      <c r="FP617" s="78"/>
      <c r="FQ617" s="78"/>
      <c r="FR617" s="78"/>
      <c r="FS617" s="78"/>
      <c r="FT617" s="79"/>
    </row>
    <row r="618" spans="2:176" ht="15.75" customHeight="1" x14ac:dyDescent="0.25">
      <c r="B618" s="414" t="s">
        <v>1563</v>
      </c>
      <c r="C618" s="417"/>
      <c r="D618" s="418"/>
      <c r="E618" s="418"/>
      <c r="F618" s="418"/>
      <c r="G618" s="418"/>
      <c r="H618" s="419"/>
      <c r="I618" s="62" t="s">
        <v>285</v>
      </c>
      <c r="J618" s="63"/>
      <c r="K618" s="63"/>
      <c r="L618" s="63"/>
      <c r="M618" s="63"/>
      <c r="N618" s="63"/>
      <c r="O618" s="63"/>
      <c r="P618" s="63"/>
      <c r="Q618" s="63"/>
      <c r="R618" s="64"/>
      <c r="S618" s="65"/>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s="66"/>
      <c r="BR618" s="66"/>
      <c r="BS618" s="66"/>
      <c r="BT618" s="66"/>
      <c r="BU618" s="66"/>
      <c r="BV618" s="66"/>
      <c r="BW618" s="66"/>
      <c r="BX618" s="66"/>
      <c r="BY618" s="66"/>
      <c r="BZ618" s="66"/>
      <c r="CA618" s="66"/>
      <c r="CB618" s="66"/>
      <c r="CC618" s="66"/>
      <c r="CD618" s="66"/>
      <c r="CE618" s="66"/>
      <c r="CF618" s="66"/>
      <c r="CG618" s="66"/>
      <c r="CH618" s="66"/>
      <c r="CI618" s="66"/>
      <c r="CJ618" s="66"/>
      <c r="CK618" s="66"/>
      <c r="CL618" s="66"/>
      <c r="CM618" s="66"/>
      <c r="CN618" s="66"/>
      <c r="CO618" s="66"/>
      <c r="CP618" s="66"/>
      <c r="CQ618" s="66"/>
      <c r="CR618" s="66"/>
      <c r="CS618" s="66"/>
      <c r="CT618" s="66"/>
      <c r="CU618" s="66"/>
      <c r="CV618" s="66"/>
      <c r="CW618" s="66"/>
      <c r="CX618" s="66"/>
      <c r="CY618" s="66"/>
      <c r="CZ618" s="66"/>
      <c r="DA618" s="66"/>
      <c r="DB618" s="66"/>
      <c r="DC618" s="66"/>
      <c r="DD618" s="66"/>
      <c r="DE618" s="66"/>
      <c r="DF618" s="66"/>
      <c r="DG618" s="66"/>
      <c r="DH618" s="66"/>
      <c r="DI618" s="66"/>
      <c r="DJ618" s="66"/>
      <c r="DK618" s="66"/>
      <c r="DL618" s="66"/>
      <c r="DM618" s="66"/>
      <c r="DN618" s="66"/>
      <c r="DO618" s="66"/>
      <c r="DP618" s="66"/>
      <c r="DQ618" s="66"/>
      <c r="DR618" s="66"/>
      <c r="DS618" s="66"/>
      <c r="DT618" s="66"/>
      <c r="DU618" s="66"/>
      <c r="DV618" s="66"/>
      <c r="DW618" s="66"/>
      <c r="DX618" s="66"/>
      <c r="DY618" s="66"/>
      <c r="DZ618" s="66"/>
      <c r="EA618" s="66"/>
      <c r="EB618" s="66"/>
      <c r="EC618" s="66"/>
      <c r="ED618" s="66"/>
      <c r="EE618" s="66"/>
      <c r="EF618" s="66"/>
      <c r="EG618" s="66"/>
      <c r="EH618" s="66"/>
      <c r="EI618" s="66"/>
      <c r="EJ618" s="66"/>
      <c r="EK618" s="66"/>
      <c r="EL618" s="66"/>
      <c r="EM618" s="66"/>
      <c r="EN618" s="66"/>
      <c r="EO618" s="66"/>
      <c r="EP618" s="66"/>
      <c r="EQ618" s="66"/>
      <c r="ER618" s="66"/>
      <c r="ES618" s="66"/>
      <c r="ET618" s="66"/>
      <c r="EU618" s="66"/>
      <c r="EV618" s="66"/>
      <c r="EW618" s="66"/>
      <c r="EX618" s="66"/>
      <c r="EY618" s="66"/>
      <c r="EZ618" s="66"/>
      <c r="FA618" s="66"/>
      <c r="FB618" s="66"/>
      <c r="FC618" s="66"/>
      <c r="FD618" s="66"/>
      <c r="FE618" s="66"/>
      <c r="FF618" s="66"/>
      <c r="FG618" s="66"/>
      <c r="FH618" s="66"/>
      <c r="FI618" s="66"/>
      <c r="FJ618" s="66"/>
      <c r="FK618" s="66"/>
      <c r="FL618" s="66"/>
      <c r="FM618" s="66"/>
      <c r="FN618" s="66"/>
      <c r="FO618" s="66"/>
      <c r="FP618" s="66"/>
      <c r="FQ618" s="66"/>
      <c r="FR618" s="66"/>
      <c r="FS618" s="66"/>
      <c r="FT618" s="67"/>
    </row>
    <row r="619" spans="2:176" ht="15.75" customHeight="1" x14ac:dyDescent="0.25">
      <c r="B619" s="415"/>
      <c r="C619" s="420"/>
      <c r="D619" s="421"/>
      <c r="E619" s="421"/>
      <c r="F619" s="421"/>
      <c r="G619" s="421"/>
      <c r="H619" s="422"/>
      <c r="I619" s="68" t="s">
        <v>287</v>
      </c>
      <c r="J619" s="69"/>
      <c r="K619" s="69"/>
      <c r="L619" s="69"/>
      <c r="M619" s="69"/>
      <c r="N619" s="69"/>
      <c r="O619" s="69"/>
      <c r="P619" s="69"/>
      <c r="Q619" s="69"/>
      <c r="R619" s="70"/>
      <c r="S619" s="71"/>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c r="CD619" s="72"/>
      <c r="CE619" s="72"/>
      <c r="CF619" s="72"/>
      <c r="CG619" s="72"/>
      <c r="CH619" s="72"/>
      <c r="CI619" s="72"/>
      <c r="CJ619" s="72"/>
      <c r="CK619" s="72"/>
      <c r="CL619" s="72"/>
      <c r="CM619" s="72"/>
      <c r="CN619" s="72"/>
      <c r="CO619" s="72"/>
      <c r="CP619" s="72"/>
      <c r="CQ619" s="72"/>
      <c r="CR619" s="72"/>
      <c r="CS619" s="72"/>
      <c r="CT619" s="72"/>
      <c r="CU619" s="72"/>
      <c r="CV619" s="72"/>
      <c r="CW619" s="72"/>
      <c r="CX619" s="72"/>
      <c r="CY619" s="72"/>
      <c r="CZ619" s="72"/>
      <c r="DA619" s="72"/>
      <c r="DB619" s="72"/>
      <c r="DC619" s="72"/>
      <c r="DD619" s="72"/>
      <c r="DE619" s="72"/>
      <c r="DF619" s="72"/>
      <c r="DG619" s="72"/>
      <c r="DH619" s="72"/>
      <c r="DI619" s="72"/>
      <c r="DJ619" s="72"/>
      <c r="DK619" s="72"/>
      <c r="DL619" s="72"/>
      <c r="DM619" s="72"/>
      <c r="DN619" s="72"/>
      <c r="DO619" s="72"/>
      <c r="DP619" s="72"/>
      <c r="DQ619" s="72"/>
      <c r="DR619" s="72"/>
      <c r="DS619" s="72"/>
      <c r="DT619" s="72"/>
      <c r="DU619" s="72"/>
      <c r="DV619" s="72"/>
      <c r="DW619" s="72"/>
      <c r="DX619" s="72"/>
      <c r="DY619" s="72"/>
      <c r="DZ619" s="72"/>
      <c r="EA619" s="72"/>
      <c r="EB619" s="72"/>
      <c r="EC619" s="72"/>
      <c r="ED619" s="72"/>
      <c r="EE619" s="72"/>
      <c r="EF619" s="72"/>
      <c r="EG619" s="72"/>
      <c r="EH619" s="72"/>
      <c r="EI619" s="72"/>
      <c r="EJ619" s="72"/>
      <c r="EK619" s="72"/>
      <c r="EL619" s="72"/>
      <c r="EM619" s="72"/>
      <c r="EN619" s="72"/>
      <c r="EO619" s="72"/>
      <c r="EP619" s="72"/>
      <c r="EQ619" s="72"/>
      <c r="ER619" s="72"/>
      <c r="ES619" s="72"/>
      <c r="ET619" s="72"/>
      <c r="EU619" s="72"/>
      <c r="EV619" s="72"/>
      <c r="EW619" s="72"/>
      <c r="EX619" s="72"/>
      <c r="EY619" s="72"/>
      <c r="EZ619" s="72"/>
      <c r="FA619" s="72"/>
      <c r="FB619" s="72"/>
      <c r="FC619" s="72"/>
      <c r="FD619" s="72"/>
      <c r="FE619" s="72"/>
      <c r="FF619" s="72"/>
      <c r="FG619" s="72"/>
      <c r="FH619" s="72"/>
      <c r="FI619" s="72"/>
      <c r="FJ619" s="72"/>
      <c r="FK619" s="72"/>
      <c r="FL619" s="72"/>
      <c r="FM619" s="72"/>
      <c r="FN619" s="72"/>
      <c r="FO619" s="72"/>
      <c r="FP619" s="72"/>
      <c r="FQ619" s="72"/>
      <c r="FR619" s="72"/>
      <c r="FS619" s="72"/>
      <c r="FT619" s="73"/>
    </row>
    <row r="620" spans="2:176" ht="15.75" customHeight="1" x14ac:dyDescent="0.25">
      <c r="B620" s="415"/>
      <c r="C620" s="420"/>
      <c r="D620" s="421"/>
      <c r="E620" s="421"/>
      <c r="F620" s="421"/>
      <c r="G620" s="421"/>
      <c r="H620" s="422"/>
      <c r="I620" s="68" t="s">
        <v>288</v>
      </c>
      <c r="J620" s="69"/>
      <c r="K620" s="69"/>
      <c r="L620" s="69"/>
      <c r="M620" s="69"/>
      <c r="N620" s="69"/>
      <c r="O620" s="69"/>
      <c r="P620" s="69"/>
      <c r="Q620" s="69"/>
      <c r="R620" s="70"/>
      <c r="S620" s="71"/>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c r="CS620" s="72"/>
      <c r="CT620" s="72"/>
      <c r="CU620" s="72"/>
      <c r="CV620" s="72"/>
      <c r="CW620" s="72"/>
      <c r="CX620" s="72"/>
      <c r="CY620" s="72"/>
      <c r="CZ620" s="72"/>
      <c r="DA620" s="72"/>
      <c r="DB620" s="72"/>
      <c r="DC620" s="72"/>
      <c r="DD620" s="72"/>
      <c r="DE620" s="72"/>
      <c r="DF620" s="72"/>
      <c r="DG620" s="72"/>
      <c r="DH620" s="72"/>
      <c r="DI620" s="72"/>
      <c r="DJ620" s="72"/>
      <c r="DK620" s="72"/>
      <c r="DL620" s="72"/>
      <c r="DM620" s="72"/>
      <c r="DN620" s="72"/>
      <c r="DO620" s="72"/>
      <c r="DP620" s="72"/>
      <c r="DQ620" s="72"/>
      <c r="DR620" s="72"/>
      <c r="DS620" s="72"/>
      <c r="DT620" s="72"/>
      <c r="DU620" s="72"/>
      <c r="DV620" s="72"/>
      <c r="DW620" s="72"/>
      <c r="DX620" s="72"/>
      <c r="DY620" s="72"/>
      <c r="DZ620" s="72"/>
      <c r="EA620" s="72"/>
      <c r="EB620" s="72"/>
      <c r="EC620" s="72"/>
      <c r="ED620" s="72"/>
      <c r="EE620" s="72"/>
      <c r="EF620" s="72"/>
      <c r="EG620" s="72"/>
      <c r="EH620" s="72"/>
      <c r="EI620" s="72"/>
      <c r="EJ620" s="72"/>
      <c r="EK620" s="72"/>
      <c r="EL620" s="72"/>
      <c r="EM620" s="72"/>
      <c r="EN620" s="72"/>
      <c r="EO620" s="72"/>
      <c r="EP620" s="72"/>
      <c r="EQ620" s="72"/>
      <c r="ER620" s="72"/>
      <c r="ES620" s="72"/>
      <c r="ET620" s="72"/>
      <c r="EU620" s="72"/>
      <c r="EV620" s="72"/>
      <c r="EW620" s="72"/>
      <c r="EX620" s="72"/>
      <c r="EY620" s="72"/>
      <c r="EZ620" s="72"/>
      <c r="FA620" s="72"/>
      <c r="FB620" s="72"/>
      <c r="FC620" s="72"/>
      <c r="FD620" s="72"/>
      <c r="FE620" s="72"/>
      <c r="FF620" s="72"/>
      <c r="FG620" s="72"/>
      <c r="FH620" s="72"/>
      <c r="FI620" s="72"/>
      <c r="FJ620" s="72"/>
      <c r="FK620" s="72"/>
      <c r="FL620" s="72"/>
      <c r="FM620" s="72"/>
      <c r="FN620" s="72"/>
      <c r="FO620" s="72"/>
      <c r="FP620" s="72"/>
      <c r="FQ620" s="72"/>
      <c r="FR620" s="72"/>
      <c r="FS620" s="72"/>
      <c r="FT620" s="73"/>
    </row>
    <row r="621" spans="2:176" ht="15.75" customHeight="1" thickBot="1" x14ac:dyDescent="0.3">
      <c r="B621" s="416"/>
      <c r="C621" s="423"/>
      <c r="D621" s="424"/>
      <c r="E621" s="424"/>
      <c r="F621" s="424"/>
      <c r="G621" s="424"/>
      <c r="H621" s="425"/>
      <c r="I621" s="74" t="s">
        <v>289</v>
      </c>
      <c r="J621" s="75"/>
      <c r="K621" s="75"/>
      <c r="L621" s="75"/>
      <c r="M621" s="75"/>
      <c r="N621" s="75"/>
      <c r="O621" s="75"/>
      <c r="P621" s="75"/>
      <c r="Q621" s="75"/>
      <c r="R621" s="76"/>
      <c r="S621" s="77"/>
      <c r="T621" s="78"/>
      <c r="U621" s="78"/>
      <c r="V621" s="78"/>
      <c r="W621" s="78"/>
      <c r="X621" s="78"/>
      <c r="Y621" s="78"/>
      <c r="Z621" s="78"/>
      <c r="AA621" s="78"/>
      <c r="AB621" s="78"/>
      <c r="AC621" s="78"/>
      <c r="AD621" s="78"/>
      <c r="AE621" s="78"/>
      <c r="AF621" s="78"/>
      <c r="AG621" s="78"/>
      <c r="AH621" s="78"/>
      <c r="AI621" s="78"/>
      <c r="AJ621" s="78"/>
      <c r="AK621" s="78"/>
      <c r="AL621" s="78"/>
      <c r="AM621" s="78"/>
      <c r="AN621" s="78"/>
      <c r="AO621" s="78"/>
      <c r="AP621" s="78"/>
      <c r="AQ621" s="78"/>
      <c r="AR621" s="78"/>
      <c r="AS621" s="78"/>
      <c r="AT621" s="78"/>
      <c r="AU621" s="78"/>
      <c r="AV621" s="78"/>
      <c r="AW621" s="78"/>
      <c r="AX621" s="78"/>
      <c r="AY621" s="78"/>
      <c r="AZ621" s="78"/>
      <c r="BA621" s="78"/>
      <c r="BB621" s="78"/>
      <c r="BC621" s="78"/>
      <c r="BD621" s="78"/>
      <c r="BE621" s="78"/>
      <c r="BF621" s="78"/>
      <c r="BG621" s="78"/>
      <c r="BH621" s="78"/>
      <c r="BI621" s="78"/>
      <c r="BJ621" s="78"/>
      <c r="BK621" s="78"/>
      <c r="BL621" s="78"/>
      <c r="BM621" s="78"/>
      <c r="BN621" s="78"/>
      <c r="BO621" s="78"/>
      <c r="BP621" s="78"/>
      <c r="BQ621" s="78"/>
      <c r="BR621" s="78"/>
      <c r="BS621" s="78"/>
      <c r="BT621" s="78"/>
      <c r="BU621" s="78"/>
      <c r="BV621" s="78"/>
      <c r="BW621" s="78"/>
      <c r="BX621" s="78"/>
      <c r="BY621" s="78"/>
      <c r="BZ621" s="78"/>
      <c r="CA621" s="78"/>
      <c r="CB621" s="78"/>
      <c r="CC621" s="78"/>
      <c r="CD621" s="78"/>
      <c r="CE621" s="78"/>
      <c r="CF621" s="78"/>
      <c r="CG621" s="78"/>
      <c r="CH621" s="78"/>
      <c r="CI621" s="78"/>
      <c r="CJ621" s="78"/>
      <c r="CK621" s="78"/>
      <c r="CL621" s="78"/>
      <c r="CM621" s="78"/>
      <c r="CN621" s="78"/>
      <c r="CO621" s="78"/>
      <c r="CP621" s="78"/>
      <c r="CQ621" s="78"/>
      <c r="CR621" s="78"/>
      <c r="CS621" s="78"/>
      <c r="CT621" s="78"/>
      <c r="CU621" s="78"/>
      <c r="CV621" s="78"/>
      <c r="CW621" s="78"/>
      <c r="CX621" s="78"/>
      <c r="CY621" s="78"/>
      <c r="CZ621" s="78"/>
      <c r="DA621" s="78"/>
      <c r="DB621" s="78"/>
      <c r="DC621" s="78"/>
      <c r="DD621" s="78"/>
      <c r="DE621" s="78"/>
      <c r="DF621" s="78"/>
      <c r="DG621" s="78"/>
      <c r="DH621" s="78"/>
      <c r="DI621" s="78"/>
      <c r="DJ621" s="78"/>
      <c r="DK621" s="78"/>
      <c r="DL621" s="78"/>
      <c r="DM621" s="78"/>
      <c r="DN621" s="78"/>
      <c r="DO621" s="78"/>
      <c r="DP621" s="78"/>
      <c r="DQ621" s="78"/>
      <c r="DR621" s="78"/>
      <c r="DS621" s="78"/>
      <c r="DT621" s="78"/>
      <c r="DU621" s="78"/>
      <c r="DV621" s="78"/>
      <c r="DW621" s="78"/>
      <c r="DX621" s="78"/>
      <c r="DY621" s="78"/>
      <c r="DZ621" s="78"/>
      <c r="EA621" s="78"/>
      <c r="EB621" s="78"/>
      <c r="EC621" s="78"/>
      <c r="ED621" s="78"/>
      <c r="EE621" s="78"/>
      <c r="EF621" s="78"/>
      <c r="EG621" s="78"/>
      <c r="EH621" s="78"/>
      <c r="EI621" s="78"/>
      <c r="EJ621" s="78"/>
      <c r="EK621" s="78"/>
      <c r="EL621" s="78"/>
      <c r="EM621" s="78"/>
      <c r="EN621" s="78"/>
      <c r="EO621" s="78"/>
      <c r="EP621" s="78"/>
      <c r="EQ621" s="78"/>
      <c r="ER621" s="78"/>
      <c r="ES621" s="78"/>
      <c r="ET621" s="78"/>
      <c r="EU621" s="78"/>
      <c r="EV621" s="78"/>
      <c r="EW621" s="78"/>
      <c r="EX621" s="78"/>
      <c r="EY621" s="78"/>
      <c r="EZ621" s="78"/>
      <c r="FA621" s="78"/>
      <c r="FB621" s="78"/>
      <c r="FC621" s="78"/>
      <c r="FD621" s="78"/>
      <c r="FE621" s="78"/>
      <c r="FF621" s="78"/>
      <c r="FG621" s="78"/>
      <c r="FH621" s="78"/>
      <c r="FI621" s="78"/>
      <c r="FJ621" s="78"/>
      <c r="FK621" s="78"/>
      <c r="FL621" s="78"/>
      <c r="FM621" s="78"/>
      <c r="FN621" s="78"/>
      <c r="FO621" s="78"/>
      <c r="FP621" s="78"/>
      <c r="FQ621" s="78"/>
      <c r="FR621" s="78"/>
      <c r="FS621" s="78"/>
      <c r="FT621" s="79"/>
    </row>
    <row r="622" spans="2:176" ht="15.75" customHeight="1" x14ac:dyDescent="0.25">
      <c r="B622" s="414" t="s">
        <v>1564</v>
      </c>
      <c r="C622" s="417"/>
      <c r="D622" s="418"/>
      <c r="E622" s="418"/>
      <c r="F622" s="418"/>
      <c r="G622" s="418"/>
      <c r="H622" s="419"/>
      <c r="I622" s="62" t="s">
        <v>285</v>
      </c>
      <c r="J622" s="63"/>
      <c r="K622" s="63"/>
      <c r="L622" s="63"/>
      <c r="M622" s="63"/>
      <c r="N622" s="63"/>
      <c r="O622" s="63"/>
      <c r="P622" s="63"/>
      <c r="Q622" s="63"/>
      <c r="R622" s="64"/>
      <c r="S622" s="65"/>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c r="BR622" s="66"/>
      <c r="BS622" s="66"/>
      <c r="BT622" s="66"/>
      <c r="BU622" s="66"/>
      <c r="BV622" s="66"/>
      <c r="BW622" s="66"/>
      <c r="BX622" s="66"/>
      <c r="BY622" s="66"/>
      <c r="BZ622" s="66"/>
      <c r="CA622" s="66"/>
      <c r="CB622" s="66"/>
      <c r="CC622" s="66"/>
      <c r="CD622" s="66"/>
      <c r="CE622" s="66"/>
      <c r="CF622" s="66"/>
      <c r="CG622" s="66"/>
      <c r="CH622" s="66"/>
      <c r="CI622" s="66"/>
      <c r="CJ622" s="66"/>
      <c r="CK622" s="66"/>
      <c r="CL622" s="66"/>
      <c r="CM622" s="66"/>
      <c r="CN622" s="66"/>
      <c r="CO622" s="66"/>
      <c r="CP622" s="66"/>
      <c r="CQ622" s="66"/>
      <c r="CR622" s="66"/>
      <c r="CS622" s="66"/>
      <c r="CT622" s="66"/>
      <c r="CU622" s="66"/>
      <c r="CV622" s="66"/>
      <c r="CW622" s="66"/>
      <c r="CX622" s="66"/>
      <c r="CY622" s="66"/>
      <c r="CZ622" s="66"/>
      <c r="DA622" s="66"/>
      <c r="DB622" s="66"/>
      <c r="DC622" s="66"/>
      <c r="DD622" s="66"/>
      <c r="DE622" s="66"/>
      <c r="DF622" s="66"/>
      <c r="DG622" s="66"/>
      <c r="DH622" s="66"/>
      <c r="DI622" s="66"/>
      <c r="DJ622" s="66"/>
      <c r="DK622" s="66"/>
      <c r="DL622" s="66"/>
      <c r="DM622" s="66"/>
      <c r="DN622" s="66"/>
      <c r="DO622" s="66"/>
      <c r="DP622" s="66"/>
      <c r="DQ622" s="66"/>
      <c r="DR622" s="66"/>
      <c r="DS622" s="66"/>
      <c r="DT622" s="66"/>
      <c r="DU622" s="66"/>
      <c r="DV622" s="66"/>
      <c r="DW622" s="66"/>
      <c r="DX622" s="66"/>
      <c r="DY622" s="66"/>
      <c r="DZ622" s="66"/>
      <c r="EA622" s="66"/>
      <c r="EB622" s="66"/>
      <c r="EC622" s="66"/>
      <c r="ED622" s="66"/>
      <c r="EE622" s="66"/>
      <c r="EF622" s="66"/>
      <c r="EG622" s="66"/>
      <c r="EH622" s="66"/>
      <c r="EI622" s="66"/>
      <c r="EJ622" s="66"/>
      <c r="EK622" s="66"/>
      <c r="EL622" s="66"/>
      <c r="EM622" s="66"/>
      <c r="EN622" s="66"/>
      <c r="EO622" s="66"/>
      <c r="EP622" s="66"/>
      <c r="EQ622" s="66"/>
      <c r="ER622" s="66"/>
      <c r="ES622" s="66"/>
      <c r="ET622" s="66"/>
      <c r="EU622" s="66"/>
      <c r="EV622" s="66"/>
      <c r="EW622" s="66"/>
      <c r="EX622" s="66"/>
      <c r="EY622" s="66"/>
      <c r="EZ622" s="66"/>
      <c r="FA622" s="66"/>
      <c r="FB622" s="66"/>
      <c r="FC622" s="66"/>
      <c r="FD622" s="66"/>
      <c r="FE622" s="66"/>
      <c r="FF622" s="66"/>
      <c r="FG622" s="66"/>
      <c r="FH622" s="66"/>
      <c r="FI622" s="66"/>
      <c r="FJ622" s="66"/>
      <c r="FK622" s="66"/>
      <c r="FL622" s="66"/>
      <c r="FM622" s="66"/>
      <c r="FN622" s="66"/>
      <c r="FO622" s="66"/>
      <c r="FP622" s="66"/>
      <c r="FQ622" s="66"/>
      <c r="FR622" s="66"/>
      <c r="FS622" s="66"/>
      <c r="FT622" s="67"/>
    </row>
    <row r="623" spans="2:176" ht="15.75" customHeight="1" x14ac:dyDescent="0.25">
      <c r="B623" s="415"/>
      <c r="C623" s="420"/>
      <c r="D623" s="421"/>
      <c r="E623" s="421"/>
      <c r="F623" s="421"/>
      <c r="G623" s="421"/>
      <c r="H623" s="422"/>
      <c r="I623" s="68" t="s">
        <v>287</v>
      </c>
      <c r="J623" s="69"/>
      <c r="K623" s="69"/>
      <c r="L623" s="69"/>
      <c r="M623" s="69"/>
      <c r="N623" s="69"/>
      <c r="O623" s="69"/>
      <c r="P623" s="69"/>
      <c r="Q623" s="69"/>
      <c r="R623" s="70"/>
      <c r="S623" s="71"/>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c r="CD623" s="72"/>
      <c r="CE623" s="72"/>
      <c r="CF623" s="72"/>
      <c r="CG623" s="72"/>
      <c r="CH623" s="72"/>
      <c r="CI623" s="72"/>
      <c r="CJ623" s="72"/>
      <c r="CK623" s="72"/>
      <c r="CL623" s="72"/>
      <c r="CM623" s="72"/>
      <c r="CN623" s="72"/>
      <c r="CO623" s="72"/>
      <c r="CP623" s="72"/>
      <c r="CQ623" s="72"/>
      <c r="CR623" s="72"/>
      <c r="CS623" s="72"/>
      <c r="CT623" s="72"/>
      <c r="CU623" s="72"/>
      <c r="CV623" s="72"/>
      <c r="CW623" s="72"/>
      <c r="CX623" s="72"/>
      <c r="CY623" s="72"/>
      <c r="CZ623" s="72"/>
      <c r="DA623" s="72"/>
      <c r="DB623" s="72"/>
      <c r="DC623" s="72"/>
      <c r="DD623" s="72"/>
      <c r="DE623" s="72"/>
      <c r="DF623" s="72"/>
      <c r="DG623" s="72"/>
      <c r="DH623" s="72"/>
      <c r="DI623" s="72"/>
      <c r="DJ623" s="72"/>
      <c r="DK623" s="72"/>
      <c r="DL623" s="72"/>
      <c r="DM623" s="72"/>
      <c r="DN623" s="72"/>
      <c r="DO623" s="72"/>
      <c r="DP623" s="72"/>
      <c r="DQ623" s="72"/>
      <c r="DR623" s="72"/>
      <c r="DS623" s="72"/>
      <c r="DT623" s="72"/>
      <c r="DU623" s="72"/>
      <c r="DV623" s="72"/>
      <c r="DW623" s="72"/>
      <c r="DX623" s="72"/>
      <c r="DY623" s="72"/>
      <c r="DZ623" s="72"/>
      <c r="EA623" s="72"/>
      <c r="EB623" s="72"/>
      <c r="EC623" s="72"/>
      <c r="ED623" s="72"/>
      <c r="EE623" s="72"/>
      <c r="EF623" s="72"/>
      <c r="EG623" s="72"/>
      <c r="EH623" s="72"/>
      <c r="EI623" s="72"/>
      <c r="EJ623" s="72"/>
      <c r="EK623" s="72"/>
      <c r="EL623" s="72"/>
      <c r="EM623" s="72"/>
      <c r="EN623" s="72"/>
      <c r="EO623" s="72"/>
      <c r="EP623" s="72"/>
      <c r="EQ623" s="72"/>
      <c r="ER623" s="72"/>
      <c r="ES623" s="72"/>
      <c r="ET623" s="72"/>
      <c r="EU623" s="72"/>
      <c r="EV623" s="72"/>
      <c r="EW623" s="72"/>
      <c r="EX623" s="72"/>
      <c r="EY623" s="72"/>
      <c r="EZ623" s="72"/>
      <c r="FA623" s="72"/>
      <c r="FB623" s="72"/>
      <c r="FC623" s="72"/>
      <c r="FD623" s="72"/>
      <c r="FE623" s="72"/>
      <c r="FF623" s="72"/>
      <c r="FG623" s="72"/>
      <c r="FH623" s="72"/>
      <c r="FI623" s="72"/>
      <c r="FJ623" s="72"/>
      <c r="FK623" s="72"/>
      <c r="FL623" s="72"/>
      <c r="FM623" s="72"/>
      <c r="FN623" s="72"/>
      <c r="FO623" s="72"/>
      <c r="FP623" s="72"/>
      <c r="FQ623" s="72"/>
      <c r="FR623" s="72"/>
      <c r="FS623" s="72"/>
      <c r="FT623" s="73"/>
    </row>
    <row r="624" spans="2:176" ht="15.75" customHeight="1" x14ac:dyDescent="0.25">
      <c r="B624" s="415"/>
      <c r="C624" s="420"/>
      <c r="D624" s="421"/>
      <c r="E624" s="421"/>
      <c r="F624" s="421"/>
      <c r="G624" s="421"/>
      <c r="H624" s="422"/>
      <c r="I624" s="68" t="s">
        <v>288</v>
      </c>
      <c r="J624" s="69"/>
      <c r="K624" s="69"/>
      <c r="L624" s="69"/>
      <c r="M624" s="69"/>
      <c r="N624" s="69"/>
      <c r="O624" s="69"/>
      <c r="P624" s="69"/>
      <c r="Q624" s="69"/>
      <c r="R624" s="70"/>
      <c r="S624" s="71"/>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c r="CD624" s="72"/>
      <c r="CE624" s="72"/>
      <c r="CF624" s="72"/>
      <c r="CG624" s="72"/>
      <c r="CH624" s="72"/>
      <c r="CI624" s="72"/>
      <c r="CJ624" s="72"/>
      <c r="CK624" s="72"/>
      <c r="CL624" s="72"/>
      <c r="CM624" s="72"/>
      <c r="CN624" s="72"/>
      <c r="CO624" s="72"/>
      <c r="CP624" s="72"/>
      <c r="CQ624" s="72"/>
      <c r="CR624" s="72"/>
      <c r="CS624" s="72"/>
      <c r="CT624" s="72"/>
      <c r="CU624" s="72"/>
      <c r="CV624" s="72"/>
      <c r="CW624" s="72"/>
      <c r="CX624" s="72"/>
      <c r="CY624" s="72"/>
      <c r="CZ624" s="72"/>
      <c r="DA624" s="72"/>
      <c r="DB624" s="72"/>
      <c r="DC624" s="72"/>
      <c r="DD624" s="72"/>
      <c r="DE624" s="72"/>
      <c r="DF624" s="72"/>
      <c r="DG624" s="72"/>
      <c r="DH624" s="72"/>
      <c r="DI624" s="72"/>
      <c r="DJ624" s="72"/>
      <c r="DK624" s="72"/>
      <c r="DL624" s="72"/>
      <c r="DM624" s="72"/>
      <c r="DN624" s="72"/>
      <c r="DO624" s="72"/>
      <c r="DP624" s="72"/>
      <c r="DQ624" s="72"/>
      <c r="DR624" s="72"/>
      <c r="DS624" s="72"/>
      <c r="DT624" s="72"/>
      <c r="DU624" s="72"/>
      <c r="DV624" s="72"/>
      <c r="DW624" s="72"/>
      <c r="DX624" s="72"/>
      <c r="DY624" s="72"/>
      <c r="DZ624" s="72"/>
      <c r="EA624" s="72"/>
      <c r="EB624" s="72"/>
      <c r="EC624" s="72"/>
      <c r="ED624" s="72"/>
      <c r="EE624" s="72"/>
      <c r="EF624" s="72"/>
      <c r="EG624" s="72"/>
      <c r="EH624" s="72"/>
      <c r="EI624" s="72"/>
      <c r="EJ624" s="72"/>
      <c r="EK624" s="72"/>
      <c r="EL624" s="72"/>
      <c r="EM624" s="72"/>
      <c r="EN624" s="72"/>
      <c r="EO624" s="72"/>
      <c r="EP624" s="72"/>
      <c r="EQ624" s="72"/>
      <c r="ER624" s="72"/>
      <c r="ES624" s="72"/>
      <c r="ET624" s="72"/>
      <c r="EU624" s="72"/>
      <c r="EV624" s="72"/>
      <c r="EW624" s="72"/>
      <c r="EX624" s="72"/>
      <c r="EY624" s="72"/>
      <c r="EZ624" s="72"/>
      <c r="FA624" s="72"/>
      <c r="FB624" s="72"/>
      <c r="FC624" s="72"/>
      <c r="FD624" s="72"/>
      <c r="FE624" s="72"/>
      <c r="FF624" s="72"/>
      <c r="FG624" s="72"/>
      <c r="FH624" s="72"/>
      <c r="FI624" s="72"/>
      <c r="FJ624" s="72"/>
      <c r="FK624" s="72"/>
      <c r="FL624" s="72"/>
      <c r="FM624" s="72"/>
      <c r="FN624" s="72"/>
      <c r="FO624" s="72"/>
      <c r="FP624" s="72"/>
      <c r="FQ624" s="72"/>
      <c r="FR624" s="72"/>
      <c r="FS624" s="72"/>
      <c r="FT624" s="73"/>
    </row>
    <row r="625" spans="2:176" ht="15.75" customHeight="1" thickBot="1" x14ac:dyDescent="0.3">
      <c r="B625" s="416"/>
      <c r="C625" s="423"/>
      <c r="D625" s="424"/>
      <c r="E625" s="424"/>
      <c r="F625" s="424"/>
      <c r="G625" s="424"/>
      <c r="H625" s="425"/>
      <c r="I625" s="74" t="s">
        <v>289</v>
      </c>
      <c r="J625" s="75"/>
      <c r="K625" s="75"/>
      <c r="L625" s="75"/>
      <c r="M625" s="75"/>
      <c r="N625" s="75"/>
      <c r="O625" s="75"/>
      <c r="P625" s="75"/>
      <c r="Q625" s="75"/>
      <c r="R625" s="76"/>
      <c r="S625" s="77"/>
      <c r="T625" s="78"/>
      <c r="U625" s="78"/>
      <c r="V625" s="78"/>
      <c r="W625" s="78"/>
      <c r="X625" s="78"/>
      <c r="Y625" s="78"/>
      <c r="Z625" s="78"/>
      <c r="AA625" s="78"/>
      <c r="AB625" s="78"/>
      <c r="AC625" s="78"/>
      <c r="AD625" s="78"/>
      <c r="AE625" s="78"/>
      <c r="AF625" s="78"/>
      <c r="AG625" s="78"/>
      <c r="AH625" s="78"/>
      <c r="AI625" s="78"/>
      <c r="AJ625" s="78"/>
      <c r="AK625" s="78"/>
      <c r="AL625" s="78"/>
      <c r="AM625" s="78"/>
      <c r="AN625" s="78"/>
      <c r="AO625" s="78"/>
      <c r="AP625" s="78"/>
      <c r="AQ625" s="78"/>
      <c r="AR625" s="78"/>
      <c r="AS625" s="78"/>
      <c r="AT625" s="78"/>
      <c r="AU625" s="78"/>
      <c r="AV625" s="78"/>
      <c r="AW625" s="78"/>
      <c r="AX625" s="78"/>
      <c r="AY625" s="78"/>
      <c r="AZ625" s="78"/>
      <c r="BA625" s="78"/>
      <c r="BB625" s="78"/>
      <c r="BC625" s="78"/>
      <c r="BD625" s="78"/>
      <c r="BE625" s="78"/>
      <c r="BF625" s="78"/>
      <c r="BG625" s="78"/>
      <c r="BH625" s="78"/>
      <c r="BI625" s="78"/>
      <c r="BJ625" s="78"/>
      <c r="BK625" s="78"/>
      <c r="BL625" s="78"/>
      <c r="BM625" s="78"/>
      <c r="BN625" s="78"/>
      <c r="BO625" s="78"/>
      <c r="BP625" s="78"/>
      <c r="BQ625" s="78"/>
      <c r="BR625" s="78"/>
      <c r="BS625" s="78"/>
      <c r="BT625" s="78"/>
      <c r="BU625" s="78"/>
      <c r="BV625" s="78"/>
      <c r="BW625" s="78"/>
      <c r="BX625" s="78"/>
      <c r="BY625" s="78"/>
      <c r="BZ625" s="78"/>
      <c r="CA625" s="78"/>
      <c r="CB625" s="78"/>
      <c r="CC625" s="78"/>
      <c r="CD625" s="78"/>
      <c r="CE625" s="78"/>
      <c r="CF625" s="78"/>
      <c r="CG625" s="78"/>
      <c r="CH625" s="78"/>
      <c r="CI625" s="78"/>
      <c r="CJ625" s="78"/>
      <c r="CK625" s="78"/>
      <c r="CL625" s="78"/>
      <c r="CM625" s="78"/>
      <c r="CN625" s="78"/>
      <c r="CO625" s="78"/>
      <c r="CP625" s="78"/>
      <c r="CQ625" s="78"/>
      <c r="CR625" s="78"/>
      <c r="CS625" s="78"/>
      <c r="CT625" s="78"/>
      <c r="CU625" s="78"/>
      <c r="CV625" s="78"/>
      <c r="CW625" s="78"/>
      <c r="CX625" s="78"/>
      <c r="CY625" s="78"/>
      <c r="CZ625" s="78"/>
      <c r="DA625" s="78"/>
      <c r="DB625" s="78"/>
      <c r="DC625" s="78"/>
      <c r="DD625" s="78"/>
      <c r="DE625" s="78"/>
      <c r="DF625" s="78"/>
      <c r="DG625" s="78"/>
      <c r="DH625" s="78"/>
      <c r="DI625" s="78"/>
      <c r="DJ625" s="78"/>
      <c r="DK625" s="78"/>
      <c r="DL625" s="78"/>
      <c r="DM625" s="78"/>
      <c r="DN625" s="78"/>
      <c r="DO625" s="78"/>
      <c r="DP625" s="78"/>
      <c r="DQ625" s="78"/>
      <c r="DR625" s="78"/>
      <c r="DS625" s="78"/>
      <c r="DT625" s="78"/>
      <c r="DU625" s="78"/>
      <c r="DV625" s="78"/>
      <c r="DW625" s="78"/>
      <c r="DX625" s="78"/>
      <c r="DY625" s="78"/>
      <c r="DZ625" s="78"/>
      <c r="EA625" s="78"/>
      <c r="EB625" s="78"/>
      <c r="EC625" s="78"/>
      <c r="ED625" s="78"/>
      <c r="EE625" s="78"/>
      <c r="EF625" s="78"/>
      <c r="EG625" s="78"/>
      <c r="EH625" s="78"/>
      <c r="EI625" s="78"/>
      <c r="EJ625" s="78"/>
      <c r="EK625" s="78"/>
      <c r="EL625" s="78"/>
      <c r="EM625" s="78"/>
      <c r="EN625" s="78"/>
      <c r="EO625" s="78"/>
      <c r="EP625" s="78"/>
      <c r="EQ625" s="78"/>
      <c r="ER625" s="78"/>
      <c r="ES625" s="78"/>
      <c r="ET625" s="78"/>
      <c r="EU625" s="78"/>
      <c r="EV625" s="78"/>
      <c r="EW625" s="78"/>
      <c r="EX625" s="78"/>
      <c r="EY625" s="78"/>
      <c r="EZ625" s="78"/>
      <c r="FA625" s="78"/>
      <c r="FB625" s="78"/>
      <c r="FC625" s="78"/>
      <c r="FD625" s="78"/>
      <c r="FE625" s="78"/>
      <c r="FF625" s="78"/>
      <c r="FG625" s="78"/>
      <c r="FH625" s="78"/>
      <c r="FI625" s="78"/>
      <c r="FJ625" s="78"/>
      <c r="FK625" s="78"/>
      <c r="FL625" s="78"/>
      <c r="FM625" s="78"/>
      <c r="FN625" s="78"/>
      <c r="FO625" s="78"/>
      <c r="FP625" s="78"/>
      <c r="FQ625" s="78"/>
      <c r="FR625" s="78"/>
      <c r="FS625" s="78"/>
      <c r="FT625" s="79"/>
    </row>
    <row r="626" spans="2:176" ht="15.75" customHeight="1" x14ac:dyDescent="0.25">
      <c r="B626" s="414" t="s">
        <v>1565</v>
      </c>
      <c r="C626" s="417"/>
      <c r="D626" s="418"/>
      <c r="E626" s="418"/>
      <c r="F626" s="418"/>
      <c r="G626" s="418"/>
      <c r="H626" s="419"/>
      <c r="I626" s="62" t="s">
        <v>285</v>
      </c>
      <c r="J626" s="63"/>
      <c r="K626" s="63"/>
      <c r="L626" s="63"/>
      <c r="M626" s="63"/>
      <c r="N626" s="63"/>
      <c r="O626" s="63"/>
      <c r="P626" s="63"/>
      <c r="Q626" s="63"/>
      <c r="R626" s="64"/>
      <c r="S626" s="65"/>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s="66"/>
      <c r="BR626" s="66"/>
      <c r="BS626" s="66"/>
      <c r="BT626" s="66"/>
      <c r="BU626" s="66"/>
      <c r="BV626" s="66"/>
      <c r="BW626" s="66"/>
      <c r="BX626" s="66"/>
      <c r="BY626" s="66"/>
      <c r="BZ626" s="66"/>
      <c r="CA626" s="66"/>
      <c r="CB626" s="66"/>
      <c r="CC626" s="66"/>
      <c r="CD626" s="66"/>
      <c r="CE626" s="66"/>
      <c r="CF626" s="66"/>
      <c r="CG626" s="66"/>
      <c r="CH626" s="66"/>
      <c r="CI626" s="66"/>
      <c r="CJ626" s="66"/>
      <c r="CK626" s="66"/>
      <c r="CL626" s="66"/>
      <c r="CM626" s="66"/>
      <c r="CN626" s="66"/>
      <c r="CO626" s="66"/>
      <c r="CP626" s="66"/>
      <c r="CQ626" s="66"/>
      <c r="CR626" s="66"/>
      <c r="CS626" s="66"/>
      <c r="CT626" s="66"/>
      <c r="CU626" s="66"/>
      <c r="CV626" s="66"/>
      <c r="CW626" s="66"/>
      <c r="CX626" s="66"/>
      <c r="CY626" s="66"/>
      <c r="CZ626" s="66"/>
      <c r="DA626" s="66"/>
      <c r="DB626" s="66"/>
      <c r="DC626" s="66"/>
      <c r="DD626" s="66"/>
      <c r="DE626" s="66"/>
      <c r="DF626" s="66"/>
      <c r="DG626" s="66"/>
      <c r="DH626" s="66"/>
      <c r="DI626" s="66"/>
      <c r="DJ626" s="66"/>
      <c r="DK626" s="66"/>
      <c r="DL626" s="66"/>
      <c r="DM626" s="66"/>
      <c r="DN626" s="66"/>
      <c r="DO626" s="66"/>
      <c r="DP626" s="66"/>
      <c r="DQ626" s="66"/>
      <c r="DR626" s="66"/>
      <c r="DS626" s="66"/>
      <c r="DT626" s="66"/>
      <c r="DU626" s="66"/>
      <c r="DV626" s="66"/>
      <c r="DW626" s="66"/>
      <c r="DX626" s="66"/>
      <c r="DY626" s="66"/>
      <c r="DZ626" s="66"/>
      <c r="EA626" s="66"/>
      <c r="EB626" s="66"/>
      <c r="EC626" s="66"/>
      <c r="ED626" s="66"/>
      <c r="EE626" s="66"/>
      <c r="EF626" s="66"/>
      <c r="EG626" s="66"/>
      <c r="EH626" s="66"/>
      <c r="EI626" s="66"/>
      <c r="EJ626" s="66"/>
      <c r="EK626" s="66"/>
      <c r="EL626" s="66"/>
      <c r="EM626" s="66"/>
      <c r="EN626" s="66"/>
      <c r="EO626" s="66"/>
      <c r="EP626" s="66"/>
      <c r="EQ626" s="66"/>
      <c r="ER626" s="66"/>
      <c r="ES626" s="66"/>
      <c r="ET626" s="66"/>
      <c r="EU626" s="66"/>
      <c r="EV626" s="66"/>
      <c r="EW626" s="66"/>
      <c r="EX626" s="66"/>
      <c r="EY626" s="66"/>
      <c r="EZ626" s="66"/>
      <c r="FA626" s="66"/>
      <c r="FB626" s="66"/>
      <c r="FC626" s="66"/>
      <c r="FD626" s="66"/>
      <c r="FE626" s="66"/>
      <c r="FF626" s="66"/>
      <c r="FG626" s="66"/>
      <c r="FH626" s="66"/>
      <c r="FI626" s="66"/>
      <c r="FJ626" s="66"/>
      <c r="FK626" s="66"/>
      <c r="FL626" s="66"/>
      <c r="FM626" s="66"/>
      <c r="FN626" s="66"/>
      <c r="FO626" s="66"/>
      <c r="FP626" s="66"/>
      <c r="FQ626" s="66"/>
      <c r="FR626" s="66"/>
      <c r="FS626" s="66"/>
      <c r="FT626" s="67"/>
    </row>
    <row r="627" spans="2:176" ht="15.75" customHeight="1" x14ac:dyDescent="0.25">
      <c r="B627" s="415"/>
      <c r="C627" s="420"/>
      <c r="D627" s="421"/>
      <c r="E627" s="421"/>
      <c r="F627" s="421"/>
      <c r="G627" s="421"/>
      <c r="H627" s="422"/>
      <c r="I627" s="68" t="s">
        <v>287</v>
      </c>
      <c r="J627" s="69"/>
      <c r="K627" s="69"/>
      <c r="L627" s="69"/>
      <c r="M627" s="69"/>
      <c r="N627" s="69"/>
      <c r="O627" s="69"/>
      <c r="P627" s="69"/>
      <c r="Q627" s="69"/>
      <c r="R627" s="70"/>
      <c r="S627" s="71"/>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72"/>
      <c r="CQ627" s="72"/>
      <c r="CR627" s="72"/>
      <c r="CS627" s="72"/>
      <c r="CT627" s="72"/>
      <c r="CU627" s="72"/>
      <c r="CV627" s="72"/>
      <c r="CW627" s="72"/>
      <c r="CX627" s="72"/>
      <c r="CY627" s="72"/>
      <c r="CZ627" s="72"/>
      <c r="DA627" s="72"/>
      <c r="DB627" s="72"/>
      <c r="DC627" s="72"/>
      <c r="DD627" s="72"/>
      <c r="DE627" s="72"/>
      <c r="DF627" s="72"/>
      <c r="DG627" s="72"/>
      <c r="DH627" s="72"/>
      <c r="DI627" s="72"/>
      <c r="DJ627" s="72"/>
      <c r="DK627" s="72"/>
      <c r="DL627" s="72"/>
      <c r="DM627" s="72"/>
      <c r="DN627" s="72"/>
      <c r="DO627" s="72"/>
      <c r="DP627" s="72"/>
      <c r="DQ627" s="72"/>
      <c r="DR627" s="72"/>
      <c r="DS627" s="72"/>
      <c r="DT627" s="72"/>
      <c r="DU627" s="72"/>
      <c r="DV627" s="72"/>
      <c r="DW627" s="72"/>
      <c r="DX627" s="72"/>
      <c r="DY627" s="72"/>
      <c r="DZ627" s="72"/>
      <c r="EA627" s="72"/>
      <c r="EB627" s="72"/>
      <c r="EC627" s="72"/>
      <c r="ED627" s="72"/>
      <c r="EE627" s="72"/>
      <c r="EF627" s="72"/>
      <c r="EG627" s="72"/>
      <c r="EH627" s="72"/>
      <c r="EI627" s="72"/>
      <c r="EJ627" s="72"/>
      <c r="EK627" s="72"/>
      <c r="EL627" s="72"/>
      <c r="EM627" s="72"/>
      <c r="EN627" s="72"/>
      <c r="EO627" s="72"/>
      <c r="EP627" s="72"/>
      <c r="EQ627" s="72"/>
      <c r="ER627" s="72"/>
      <c r="ES627" s="72"/>
      <c r="ET627" s="72"/>
      <c r="EU627" s="72"/>
      <c r="EV627" s="72"/>
      <c r="EW627" s="72"/>
      <c r="EX627" s="72"/>
      <c r="EY627" s="72"/>
      <c r="EZ627" s="72"/>
      <c r="FA627" s="72"/>
      <c r="FB627" s="72"/>
      <c r="FC627" s="72"/>
      <c r="FD627" s="72"/>
      <c r="FE627" s="72"/>
      <c r="FF627" s="72"/>
      <c r="FG627" s="72"/>
      <c r="FH627" s="72"/>
      <c r="FI627" s="72"/>
      <c r="FJ627" s="72"/>
      <c r="FK627" s="72"/>
      <c r="FL627" s="72"/>
      <c r="FM627" s="72"/>
      <c r="FN627" s="72"/>
      <c r="FO627" s="72"/>
      <c r="FP627" s="72"/>
      <c r="FQ627" s="72"/>
      <c r="FR627" s="72"/>
      <c r="FS627" s="72"/>
      <c r="FT627" s="73"/>
    </row>
    <row r="628" spans="2:176" ht="15.75" customHeight="1" x14ac:dyDescent="0.25">
      <c r="B628" s="415"/>
      <c r="C628" s="420"/>
      <c r="D628" s="421"/>
      <c r="E628" s="421"/>
      <c r="F628" s="421"/>
      <c r="G628" s="421"/>
      <c r="H628" s="422"/>
      <c r="I628" s="68" t="s">
        <v>288</v>
      </c>
      <c r="J628" s="69"/>
      <c r="K628" s="69"/>
      <c r="L628" s="69"/>
      <c r="M628" s="69"/>
      <c r="N628" s="69"/>
      <c r="O628" s="69"/>
      <c r="P628" s="69"/>
      <c r="Q628" s="69"/>
      <c r="R628" s="70"/>
      <c r="S628" s="71"/>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c r="CD628" s="72"/>
      <c r="CE628" s="72"/>
      <c r="CF628" s="72"/>
      <c r="CG628" s="72"/>
      <c r="CH628" s="72"/>
      <c r="CI628" s="72"/>
      <c r="CJ628" s="72"/>
      <c r="CK628" s="72"/>
      <c r="CL628" s="72"/>
      <c r="CM628" s="72"/>
      <c r="CN628" s="72"/>
      <c r="CO628" s="72"/>
      <c r="CP628" s="72"/>
      <c r="CQ628" s="72"/>
      <c r="CR628" s="72"/>
      <c r="CS628" s="72"/>
      <c r="CT628" s="72"/>
      <c r="CU628" s="72"/>
      <c r="CV628" s="72"/>
      <c r="CW628" s="72"/>
      <c r="CX628" s="72"/>
      <c r="CY628" s="72"/>
      <c r="CZ628" s="72"/>
      <c r="DA628" s="72"/>
      <c r="DB628" s="72"/>
      <c r="DC628" s="72"/>
      <c r="DD628" s="72"/>
      <c r="DE628" s="72"/>
      <c r="DF628" s="72"/>
      <c r="DG628" s="72"/>
      <c r="DH628" s="72"/>
      <c r="DI628" s="72"/>
      <c r="DJ628" s="72"/>
      <c r="DK628" s="72"/>
      <c r="DL628" s="72"/>
      <c r="DM628" s="72"/>
      <c r="DN628" s="72"/>
      <c r="DO628" s="72"/>
      <c r="DP628" s="72"/>
      <c r="DQ628" s="72"/>
      <c r="DR628" s="72"/>
      <c r="DS628" s="72"/>
      <c r="DT628" s="72"/>
      <c r="DU628" s="72"/>
      <c r="DV628" s="72"/>
      <c r="DW628" s="72"/>
      <c r="DX628" s="72"/>
      <c r="DY628" s="72"/>
      <c r="DZ628" s="72"/>
      <c r="EA628" s="72"/>
      <c r="EB628" s="72"/>
      <c r="EC628" s="72"/>
      <c r="ED628" s="72"/>
      <c r="EE628" s="72"/>
      <c r="EF628" s="72"/>
      <c r="EG628" s="72"/>
      <c r="EH628" s="72"/>
      <c r="EI628" s="72"/>
      <c r="EJ628" s="72"/>
      <c r="EK628" s="72"/>
      <c r="EL628" s="72"/>
      <c r="EM628" s="72"/>
      <c r="EN628" s="72"/>
      <c r="EO628" s="72"/>
      <c r="EP628" s="72"/>
      <c r="EQ628" s="72"/>
      <c r="ER628" s="72"/>
      <c r="ES628" s="72"/>
      <c r="ET628" s="72"/>
      <c r="EU628" s="72"/>
      <c r="EV628" s="72"/>
      <c r="EW628" s="72"/>
      <c r="EX628" s="72"/>
      <c r="EY628" s="72"/>
      <c r="EZ628" s="72"/>
      <c r="FA628" s="72"/>
      <c r="FB628" s="72"/>
      <c r="FC628" s="72"/>
      <c r="FD628" s="72"/>
      <c r="FE628" s="72"/>
      <c r="FF628" s="72"/>
      <c r="FG628" s="72"/>
      <c r="FH628" s="72"/>
      <c r="FI628" s="72"/>
      <c r="FJ628" s="72"/>
      <c r="FK628" s="72"/>
      <c r="FL628" s="72"/>
      <c r="FM628" s="72"/>
      <c r="FN628" s="72"/>
      <c r="FO628" s="72"/>
      <c r="FP628" s="72"/>
      <c r="FQ628" s="72"/>
      <c r="FR628" s="72"/>
      <c r="FS628" s="72"/>
      <c r="FT628" s="73"/>
    </row>
    <row r="629" spans="2:176" ht="15.75" customHeight="1" thickBot="1" x14ac:dyDescent="0.3">
      <c r="B629" s="416"/>
      <c r="C629" s="423"/>
      <c r="D629" s="424"/>
      <c r="E629" s="424"/>
      <c r="F629" s="424"/>
      <c r="G629" s="424"/>
      <c r="H629" s="425"/>
      <c r="I629" s="74" t="s">
        <v>289</v>
      </c>
      <c r="J629" s="75"/>
      <c r="K629" s="75"/>
      <c r="L629" s="75"/>
      <c r="M629" s="75"/>
      <c r="N629" s="75"/>
      <c r="O629" s="75"/>
      <c r="P629" s="75"/>
      <c r="Q629" s="75"/>
      <c r="R629" s="76"/>
      <c r="S629" s="77"/>
      <c r="T629" s="78"/>
      <c r="U629" s="78"/>
      <c r="V629" s="78"/>
      <c r="W629" s="78"/>
      <c r="X629" s="78"/>
      <c r="Y629" s="78"/>
      <c r="Z629" s="78"/>
      <c r="AA629" s="78"/>
      <c r="AB629" s="78"/>
      <c r="AC629" s="78"/>
      <c r="AD629" s="78"/>
      <c r="AE629" s="78"/>
      <c r="AF629" s="78"/>
      <c r="AG629" s="78"/>
      <c r="AH629" s="78"/>
      <c r="AI629" s="78"/>
      <c r="AJ629" s="78"/>
      <c r="AK629" s="78"/>
      <c r="AL629" s="78"/>
      <c r="AM629" s="78"/>
      <c r="AN629" s="78"/>
      <c r="AO629" s="78"/>
      <c r="AP629" s="78"/>
      <c r="AQ629" s="78"/>
      <c r="AR629" s="78"/>
      <c r="AS629" s="78"/>
      <c r="AT629" s="78"/>
      <c r="AU629" s="78"/>
      <c r="AV629" s="78"/>
      <c r="AW629" s="78"/>
      <c r="AX629" s="78"/>
      <c r="AY629" s="78"/>
      <c r="AZ629" s="78"/>
      <c r="BA629" s="78"/>
      <c r="BB629" s="78"/>
      <c r="BC629" s="78"/>
      <c r="BD629" s="78"/>
      <c r="BE629" s="78"/>
      <c r="BF629" s="78"/>
      <c r="BG629" s="78"/>
      <c r="BH629" s="78"/>
      <c r="BI629" s="78"/>
      <c r="BJ629" s="78"/>
      <c r="BK629" s="78"/>
      <c r="BL629" s="78"/>
      <c r="BM629" s="78"/>
      <c r="BN629" s="78"/>
      <c r="BO629" s="78"/>
      <c r="BP629" s="78"/>
      <c r="BQ629" s="78"/>
      <c r="BR629" s="78"/>
      <c r="BS629" s="78"/>
      <c r="BT629" s="78"/>
      <c r="BU629" s="78"/>
      <c r="BV629" s="78"/>
      <c r="BW629" s="78"/>
      <c r="BX629" s="78"/>
      <c r="BY629" s="78"/>
      <c r="BZ629" s="78"/>
      <c r="CA629" s="78"/>
      <c r="CB629" s="78"/>
      <c r="CC629" s="78"/>
      <c r="CD629" s="78"/>
      <c r="CE629" s="78"/>
      <c r="CF629" s="78"/>
      <c r="CG629" s="78"/>
      <c r="CH629" s="78"/>
      <c r="CI629" s="78"/>
      <c r="CJ629" s="78"/>
      <c r="CK629" s="78"/>
      <c r="CL629" s="78"/>
      <c r="CM629" s="78"/>
      <c r="CN629" s="78"/>
      <c r="CO629" s="78"/>
      <c r="CP629" s="78"/>
      <c r="CQ629" s="78"/>
      <c r="CR629" s="78"/>
      <c r="CS629" s="78"/>
      <c r="CT629" s="78"/>
      <c r="CU629" s="78"/>
      <c r="CV629" s="78"/>
      <c r="CW629" s="78"/>
      <c r="CX629" s="78"/>
      <c r="CY629" s="78"/>
      <c r="CZ629" s="78"/>
      <c r="DA629" s="78"/>
      <c r="DB629" s="78"/>
      <c r="DC629" s="78"/>
      <c r="DD629" s="78"/>
      <c r="DE629" s="78"/>
      <c r="DF629" s="78"/>
      <c r="DG629" s="78"/>
      <c r="DH629" s="78"/>
      <c r="DI629" s="78"/>
      <c r="DJ629" s="78"/>
      <c r="DK629" s="78"/>
      <c r="DL629" s="78"/>
      <c r="DM629" s="78"/>
      <c r="DN629" s="78"/>
      <c r="DO629" s="78"/>
      <c r="DP629" s="78"/>
      <c r="DQ629" s="78"/>
      <c r="DR629" s="78"/>
      <c r="DS629" s="78"/>
      <c r="DT629" s="78"/>
      <c r="DU629" s="78"/>
      <c r="DV629" s="78"/>
      <c r="DW629" s="78"/>
      <c r="DX629" s="78"/>
      <c r="DY629" s="78"/>
      <c r="DZ629" s="78"/>
      <c r="EA629" s="78"/>
      <c r="EB629" s="78"/>
      <c r="EC629" s="78"/>
      <c r="ED629" s="78"/>
      <c r="EE629" s="78"/>
      <c r="EF629" s="78"/>
      <c r="EG629" s="78"/>
      <c r="EH629" s="78"/>
      <c r="EI629" s="78"/>
      <c r="EJ629" s="78"/>
      <c r="EK629" s="78"/>
      <c r="EL629" s="78"/>
      <c r="EM629" s="78"/>
      <c r="EN629" s="78"/>
      <c r="EO629" s="78"/>
      <c r="EP629" s="78"/>
      <c r="EQ629" s="78"/>
      <c r="ER629" s="78"/>
      <c r="ES629" s="78"/>
      <c r="ET629" s="78"/>
      <c r="EU629" s="78"/>
      <c r="EV629" s="78"/>
      <c r="EW629" s="78"/>
      <c r="EX629" s="78"/>
      <c r="EY629" s="78"/>
      <c r="EZ629" s="78"/>
      <c r="FA629" s="78"/>
      <c r="FB629" s="78"/>
      <c r="FC629" s="78"/>
      <c r="FD629" s="78"/>
      <c r="FE629" s="78"/>
      <c r="FF629" s="78"/>
      <c r="FG629" s="78"/>
      <c r="FH629" s="78"/>
      <c r="FI629" s="78"/>
      <c r="FJ629" s="78"/>
      <c r="FK629" s="78"/>
      <c r="FL629" s="78"/>
      <c r="FM629" s="78"/>
      <c r="FN629" s="78"/>
      <c r="FO629" s="78"/>
      <c r="FP629" s="78"/>
      <c r="FQ629" s="78"/>
      <c r="FR629" s="78"/>
      <c r="FS629" s="78"/>
      <c r="FT629" s="79"/>
    </row>
    <row r="630" spans="2:176" ht="15.75" customHeight="1" x14ac:dyDescent="0.25">
      <c r="B630" s="414" t="s">
        <v>1566</v>
      </c>
      <c r="C630" s="417"/>
      <c r="D630" s="418"/>
      <c r="E630" s="418"/>
      <c r="F630" s="418"/>
      <c r="G630" s="418"/>
      <c r="H630" s="419"/>
      <c r="I630" s="62" t="s">
        <v>285</v>
      </c>
      <c r="J630" s="63"/>
      <c r="K630" s="63"/>
      <c r="L630" s="63"/>
      <c r="M630" s="63"/>
      <c r="N630" s="63"/>
      <c r="O630" s="63"/>
      <c r="P630" s="63"/>
      <c r="Q630" s="63"/>
      <c r="R630" s="64"/>
      <c r="S630" s="65"/>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6"/>
      <c r="CZ630" s="66"/>
      <c r="DA630" s="66"/>
      <c r="DB630" s="66"/>
      <c r="DC630" s="66"/>
      <c r="DD630" s="66"/>
      <c r="DE630" s="66"/>
      <c r="DF630" s="66"/>
      <c r="DG630" s="66"/>
      <c r="DH630" s="66"/>
      <c r="DI630" s="66"/>
      <c r="DJ630" s="66"/>
      <c r="DK630" s="66"/>
      <c r="DL630" s="66"/>
      <c r="DM630" s="66"/>
      <c r="DN630" s="66"/>
      <c r="DO630" s="66"/>
      <c r="DP630" s="66"/>
      <c r="DQ630" s="66"/>
      <c r="DR630" s="66"/>
      <c r="DS630" s="66"/>
      <c r="DT630" s="66"/>
      <c r="DU630" s="66"/>
      <c r="DV630" s="66"/>
      <c r="DW630" s="66"/>
      <c r="DX630" s="66"/>
      <c r="DY630" s="66"/>
      <c r="DZ630" s="66"/>
      <c r="EA630" s="66"/>
      <c r="EB630" s="66"/>
      <c r="EC630" s="66"/>
      <c r="ED630" s="66"/>
      <c r="EE630" s="66"/>
      <c r="EF630" s="66"/>
      <c r="EG630" s="66"/>
      <c r="EH630" s="66"/>
      <c r="EI630" s="66"/>
      <c r="EJ630" s="66"/>
      <c r="EK630" s="66"/>
      <c r="EL630" s="66"/>
      <c r="EM630" s="66"/>
      <c r="EN630" s="66"/>
      <c r="EO630" s="66"/>
      <c r="EP630" s="66"/>
      <c r="EQ630" s="66"/>
      <c r="ER630" s="66"/>
      <c r="ES630" s="66"/>
      <c r="ET630" s="66"/>
      <c r="EU630" s="66"/>
      <c r="EV630" s="66"/>
      <c r="EW630" s="66"/>
      <c r="EX630" s="66"/>
      <c r="EY630" s="66"/>
      <c r="EZ630" s="66"/>
      <c r="FA630" s="66"/>
      <c r="FB630" s="66"/>
      <c r="FC630" s="66"/>
      <c r="FD630" s="66"/>
      <c r="FE630" s="66"/>
      <c r="FF630" s="66"/>
      <c r="FG630" s="66"/>
      <c r="FH630" s="66"/>
      <c r="FI630" s="66"/>
      <c r="FJ630" s="66"/>
      <c r="FK630" s="66"/>
      <c r="FL630" s="66"/>
      <c r="FM630" s="66"/>
      <c r="FN630" s="66"/>
      <c r="FO630" s="66"/>
      <c r="FP630" s="66"/>
      <c r="FQ630" s="66"/>
      <c r="FR630" s="66"/>
      <c r="FS630" s="66"/>
      <c r="FT630" s="67"/>
    </row>
    <row r="631" spans="2:176" ht="15.75" customHeight="1" x14ac:dyDescent="0.25">
      <c r="B631" s="415"/>
      <c r="C631" s="420"/>
      <c r="D631" s="421"/>
      <c r="E631" s="421"/>
      <c r="F631" s="421"/>
      <c r="G631" s="421"/>
      <c r="H631" s="422"/>
      <c r="I631" s="68" t="s">
        <v>287</v>
      </c>
      <c r="J631" s="69"/>
      <c r="K631" s="69"/>
      <c r="L631" s="69"/>
      <c r="M631" s="69"/>
      <c r="N631" s="69"/>
      <c r="O631" s="69"/>
      <c r="P631" s="69"/>
      <c r="Q631" s="69"/>
      <c r="R631" s="70"/>
      <c r="S631" s="71"/>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c r="CD631" s="72"/>
      <c r="CE631" s="72"/>
      <c r="CF631" s="72"/>
      <c r="CG631" s="72"/>
      <c r="CH631" s="72"/>
      <c r="CI631" s="72"/>
      <c r="CJ631" s="72"/>
      <c r="CK631" s="72"/>
      <c r="CL631" s="72"/>
      <c r="CM631" s="72"/>
      <c r="CN631" s="72"/>
      <c r="CO631" s="72"/>
      <c r="CP631" s="72"/>
      <c r="CQ631" s="72"/>
      <c r="CR631" s="72"/>
      <c r="CS631" s="72"/>
      <c r="CT631" s="72"/>
      <c r="CU631" s="72"/>
      <c r="CV631" s="72"/>
      <c r="CW631" s="72"/>
      <c r="CX631" s="72"/>
      <c r="CY631" s="72"/>
      <c r="CZ631" s="72"/>
      <c r="DA631" s="72"/>
      <c r="DB631" s="72"/>
      <c r="DC631" s="72"/>
      <c r="DD631" s="72"/>
      <c r="DE631" s="72"/>
      <c r="DF631" s="72"/>
      <c r="DG631" s="72"/>
      <c r="DH631" s="72"/>
      <c r="DI631" s="72"/>
      <c r="DJ631" s="72"/>
      <c r="DK631" s="72"/>
      <c r="DL631" s="72"/>
      <c r="DM631" s="72"/>
      <c r="DN631" s="72"/>
      <c r="DO631" s="72"/>
      <c r="DP631" s="72"/>
      <c r="DQ631" s="72"/>
      <c r="DR631" s="72"/>
      <c r="DS631" s="72"/>
      <c r="DT631" s="72"/>
      <c r="DU631" s="72"/>
      <c r="DV631" s="72"/>
      <c r="DW631" s="72"/>
      <c r="DX631" s="72"/>
      <c r="DY631" s="72"/>
      <c r="DZ631" s="72"/>
      <c r="EA631" s="72"/>
      <c r="EB631" s="72"/>
      <c r="EC631" s="72"/>
      <c r="ED631" s="72"/>
      <c r="EE631" s="72"/>
      <c r="EF631" s="72"/>
      <c r="EG631" s="72"/>
      <c r="EH631" s="72"/>
      <c r="EI631" s="72"/>
      <c r="EJ631" s="72"/>
      <c r="EK631" s="72"/>
      <c r="EL631" s="72"/>
      <c r="EM631" s="72"/>
      <c r="EN631" s="72"/>
      <c r="EO631" s="72"/>
      <c r="EP631" s="72"/>
      <c r="EQ631" s="72"/>
      <c r="ER631" s="72"/>
      <c r="ES631" s="72"/>
      <c r="ET631" s="72"/>
      <c r="EU631" s="72"/>
      <c r="EV631" s="72"/>
      <c r="EW631" s="72"/>
      <c r="EX631" s="72"/>
      <c r="EY631" s="72"/>
      <c r="EZ631" s="72"/>
      <c r="FA631" s="72"/>
      <c r="FB631" s="72"/>
      <c r="FC631" s="72"/>
      <c r="FD631" s="72"/>
      <c r="FE631" s="72"/>
      <c r="FF631" s="72"/>
      <c r="FG631" s="72"/>
      <c r="FH631" s="72"/>
      <c r="FI631" s="72"/>
      <c r="FJ631" s="72"/>
      <c r="FK631" s="72"/>
      <c r="FL631" s="72"/>
      <c r="FM631" s="72"/>
      <c r="FN631" s="72"/>
      <c r="FO631" s="72"/>
      <c r="FP631" s="72"/>
      <c r="FQ631" s="72"/>
      <c r="FR631" s="72"/>
      <c r="FS631" s="72"/>
      <c r="FT631" s="73"/>
    </row>
    <row r="632" spans="2:176" ht="15.75" customHeight="1" x14ac:dyDescent="0.25">
      <c r="B632" s="415"/>
      <c r="C632" s="420"/>
      <c r="D632" s="421"/>
      <c r="E632" s="421"/>
      <c r="F632" s="421"/>
      <c r="G632" s="421"/>
      <c r="H632" s="422"/>
      <c r="I632" s="68" t="s">
        <v>288</v>
      </c>
      <c r="J632" s="69"/>
      <c r="K632" s="69"/>
      <c r="L632" s="69"/>
      <c r="M632" s="69"/>
      <c r="N632" s="69"/>
      <c r="O632" s="69"/>
      <c r="P632" s="69"/>
      <c r="Q632" s="69"/>
      <c r="R632" s="70"/>
      <c r="S632" s="71"/>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c r="CD632" s="72"/>
      <c r="CE632" s="72"/>
      <c r="CF632" s="72"/>
      <c r="CG632" s="72"/>
      <c r="CH632" s="72"/>
      <c r="CI632" s="72"/>
      <c r="CJ632" s="72"/>
      <c r="CK632" s="72"/>
      <c r="CL632" s="72"/>
      <c r="CM632" s="72"/>
      <c r="CN632" s="72"/>
      <c r="CO632" s="72"/>
      <c r="CP632" s="72"/>
      <c r="CQ632" s="72"/>
      <c r="CR632" s="72"/>
      <c r="CS632" s="72"/>
      <c r="CT632" s="72"/>
      <c r="CU632" s="72"/>
      <c r="CV632" s="72"/>
      <c r="CW632" s="72"/>
      <c r="CX632" s="72"/>
      <c r="CY632" s="72"/>
      <c r="CZ632" s="72"/>
      <c r="DA632" s="72"/>
      <c r="DB632" s="72"/>
      <c r="DC632" s="72"/>
      <c r="DD632" s="72"/>
      <c r="DE632" s="72"/>
      <c r="DF632" s="72"/>
      <c r="DG632" s="72"/>
      <c r="DH632" s="72"/>
      <c r="DI632" s="72"/>
      <c r="DJ632" s="72"/>
      <c r="DK632" s="72"/>
      <c r="DL632" s="72"/>
      <c r="DM632" s="72"/>
      <c r="DN632" s="72"/>
      <c r="DO632" s="72"/>
      <c r="DP632" s="72"/>
      <c r="DQ632" s="72"/>
      <c r="DR632" s="72"/>
      <c r="DS632" s="72"/>
      <c r="DT632" s="72"/>
      <c r="DU632" s="72"/>
      <c r="DV632" s="72"/>
      <c r="DW632" s="72"/>
      <c r="DX632" s="72"/>
      <c r="DY632" s="72"/>
      <c r="DZ632" s="72"/>
      <c r="EA632" s="72"/>
      <c r="EB632" s="72"/>
      <c r="EC632" s="72"/>
      <c r="ED632" s="72"/>
      <c r="EE632" s="72"/>
      <c r="EF632" s="72"/>
      <c r="EG632" s="72"/>
      <c r="EH632" s="72"/>
      <c r="EI632" s="72"/>
      <c r="EJ632" s="72"/>
      <c r="EK632" s="72"/>
      <c r="EL632" s="72"/>
      <c r="EM632" s="72"/>
      <c r="EN632" s="72"/>
      <c r="EO632" s="72"/>
      <c r="EP632" s="72"/>
      <c r="EQ632" s="72"/>
      <c r="ER632" s="72"/>
      <c r="ES632" s="72"/>
      <c r="ET632" s="72"/>
      <c r="EU632" s="72"/>
      <c r="EV632" s="72"/>
      <c r="EW632" s="72"/>
      <c r="EX632" s="72"/>
      <c r="EY632" s="72"/>
      <c r="EZ632" s="72"/>
      <c r="FA632" s="72"/>
      <c r="FB632" s="72"/>
      <c r="FC632" s="72"/>
      <c r="FD632" s="72"/>
      <c r="FE632" s="72"/>
      <c r="FF632" s="72"/>
      <c r="FG632" s="72"/>
      <c r="FH632" s="72"/>
      <c r="FI632" s="72"/>
      <c r="FJ632" s="72"/>
      <c r="FK632" s="72"/>
      <c r="FL632" s="72"/>
      <c r="FM632" s="72"/>
      <c r="FN632" s="72"/>
      <c r="FO632" s="72"/>
      <c r="FP632" s="72"/>
      <c r="FQ632" s="72"/>
      <c r="FR632" s="72"/>
      <c r="FS632" s="72"/>
      <c r="FT632" s="73"/>
    </row>
    <row r="633" spans="2:176" ht="15.75" customHeight="1" thickBot="1" x14ac:dyDescent="0.3">
      <c r="B633" s="416"/>
      <c r="C633" s="423"/>
      <c r="D633" s="424"/>
      <c r="E633" s="424"/>
      <c r="F633" s="424"/>
      <c r="G633" s="424"/>
      <c r="H633" s="425"/>
      <c r="I633" s="74" t="s">
        <v>289</v>
      </c>
      <c r="J633" s="75"/>
      <c r="K633" s="75"/>
      <c r="L633" s="75"/>
      <c r="M633" s="75"/>
      <c r="N633" s="75"/>
      <c r="O633" s="75"/>
      <c r="P633" s="75"/>
      <c r="Q633" s="75"/>
      <c r="R633" s="76"/>
      <c r="S633" s="77"/>
      <c r="T633" s="78"/>
      <c r="U633" s="78"/>
      <c r="V633" s="78"/>
      <c r="W633" s="78"/>
      <c r="X633" s="78"/>
      <c r="Y633" s="78"/>
      <c r="Z633" s="78"/>
      <c r="AA633" s="78"/>
      <c r="AB633" s="78"/>
      <c r="AC633" s="78"/>
      <c r="AD633" s="78"/>
      <c r="AE633" s="78"/>
      <c r="AF633" s="78"/>
      <c r="AG633" s="78"/>
      <c r="AH633" s="78"/>
      <c r="AI633" s="78"/>
      <c r="AJ633" s="78"/>
      <c r="AK633" s="78"/>
      <c r="AL633" s="78"/>
      <c r="AM633" s="78"/>
      <c r="AN633" s="78"/>
      <c r="AO633" s="78"/>
      <c r="AP633" s="78"/>
      <c r="AQ633" s="78"/>
      <c r="AR633" s="78"/>
      <c r="AS633" s="78"/>
      <c r="AT633" s="78"/>
      <c r="AU633" s="78"/>
      <c r="AV633" s="78"/>
      <c r="AW633" s="78"/>
      <c r="AX633" s="78"/>
      <c r="AY633" s="78"/>
      <c r="AZ633" s="78"/>
      <c r="BA633" s="78"/>
      <c r="BB633" s="78"/>
      <c r="BC633" s="78"/>
      <c r="BD633" s="78"/>
      <c r="BE633" s="78"/>
      <c r="BF633" s="78"/>
      <c r="BG633" s="78"/>
      <c r="BH633" s="78"/>
      <c r="BI633" s="78"/>
      <c r="BJ633" s="78"/>
      <c r="BK633" s="78"/>
      <c r="BL633" s="78"/>
      <c r="BM633" s="78"/>
      <c r="BN633" s="78"/>
      <c r="BO633" s="78"/>
      <c r="BP633" s="78"/>
      <c r="BQ633" s="78"/>
      <c r="BR633" s="78"/>
      <c r="BS633" s="78"/>
      <c r="BT633" s="78"/>
      <c r="BU633" s="78"/>
      <c r="BV633" s="78"/>
      <c r="BW633" s="78"/>
      <c r="BX633" s="78"/>
      <c r="BY633" s="78"/>
      <c r="BZ633" s="78"/>
      <c r="CA633" s="78"/>
      <c r="CB633" s="78"/>
      <c r="CC633" s="78"/>
      <c r="CD633" s="78"/>
      <c r="CE633" s="78"/>
      <c r="CF633" s="78"/>
      <c r="CG633" s="78"/>
      <c r="CH633" s="78"/>
      <c r="CI633" s="78"/>
      <c r="CJ633" s="78"/>
      <c r="CK633" s="78"/>
      <c r="CL633" s="78"/>
      <c r="CM633" s="78"/>
      <c r="CN633" s="78"/>
      <c r="CO633" s="78"/>
      <c r="CP633" s="78"/>
      <c r="CQ633" s="78"/>
      <c r="CR633" s="78"/>
      <c r="CS633" s="78"/>
      <c r="CT633" s="78"/>
      <c r="CU633" s="78"/>
      <c r="CV633" s="78"/>
      <c r="CW633" s="78"/>
      <c r="CX633" s="78"/>
      <c r="CY633" s="78"/>
      <c r="CZ633" s="78"/>
      <c r="DA633" s="78"/>
      <c r="DB633" s="78"/>
      <c r="DC633" s="78"/>
      <c r="DD633" s="78"/>
      <c r="DE633" s="78"/>
      <c r="DF633" s="78"/>
      <c r="DG633" s="78"/>
      <c r="DH633" s="78"/>
      <c r="DI633" s="78"/>
      <c r="DJ633" s="78"/>
      <c r="DK633" s="78"/>
      <c r="DL633" s="78"/>
      <c r="DM633" s="78"/>
      <c r="DN633" s="78"/>
      <c r="DO633" s="78"/>
      <c r="DP633" s="78"/>
      <c r="DQ633" s="78"/>
      <c r="DR633" s="78"/>
      <c r="DS633" s="78"/>
      <c r="DT633" s="78"/>
      <c r="DU633" s="78"/>
      <c r="DV633" s="78"/>
      <c r="DW633" s="78"/>
      <c r="DX633" s="78"/>
      <c r="DY633" s="78"/>
      <c r="DZ633" s="78"/>
      <c r="EA633" s="78"/>
      <c r="EB633" s="78"/>
      <c r="EC633" s="78"/>
      <c r="ED633" s="78"/>
      <c r="EE633" s="78"/>
      <c r="EF633" s="78"/>
      <c r="EG633" s="78"/>
      <c r="EH633" s="78"/>
      <c r="EI633" s="78"/>
      <c r="EJ633" s="78"/>
      <c r="EK633" s="78"/>
      <c r="EL633" s="78"/>
      <c r="EM633" s="78"/>
      <c r="EN633" s="78"/>
      <c r="EO633" s="78"/>
      <c r="EP633" s="78"/>
      <c r="EQ633" s="78"/>
      <c r="ER633" s="78"/>
      <c r="ES633" s="78"/>
      <c r="ET633" s="78"/>
      <c r="EU633" s="78"/>
      <c r="EV633" s="78"/>
      <c r="EW633" s="78"/>
      <c r="EX633" s="78"/>
      <c r="EY633" s="78"/>
      <c r="EZ633" s="78"/>
      <c r="FA633" s="78"/>
      <c r="FB633" s="78"/>
      <c r="FC633" s="78"/>
      <c r="FD633" s="78"/>
      <c r="FE633" s="78"/>
      <c r="FF633" s="78"/>
      <c r="FG633" s="78"/>
      <c r="FH633" s="78"/>
      <c r="FI633" s="78"/>
      <c r="FJ633" s="78"/>
      <c r="FK633" s="78"/>
      <c r="FL633" s="78"/>
      <c r="FM633" s="78"/>
      <c r="FN633" s="78"/>
      <c r="FO633" s="78"/>
      <c r="FP633" s="78"/>
      <c r="FQ633" s="78"/>
      <c r="FR633" s="78"/>
      <c r="FS633" s="78"/>
      <c r="FT633" s="79"/>
    </row>
    <row r="634" spans="2:176" ht="15.75" customHeight="1" x14ac:dyDescent="0.25">
      <c r="B634" s="414" t="s">
        <v>1567</v>
      </c>
      <c r="C634" s="417"/>
      <c r="D634" s="418"/>
      <c r="E634" s="418"/>
      <c r="F634" s="418"/>
      <c r="G634" s="418"/>
      <c r="H634" s="419"/>
      <c r="I634" s="62" t="s">
        <v>285</v>
      </c>
      <c r="J634" s="63"/>
      <c r="K634" s="63"/>
      <c r="L634" s="63"/>
      <c r="M634" s="63"/>
      <c r="N634" s="63"/>
      <c r="O634" s="63"/>
      <c r="P634" s="63"/>
      <c r="Q634" s="63"/>
      <c r="R634" s="64"/>
      <c r="S634" s="65"/>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66"/>
      <c r="CS634" s="66"/>
      <c r="CT634" s="66"/>
      <c r="CU634" s="66"/>
      <c r="CV634" s="66"/>
      <c r="CW634" s="66"/>
      <c r="CX634" s="66"/>
      <c r="CY634" s="66"/>
      <c r="CZ634" s="66"/>
      <c r="DA634" s="66"/>
      <c r="DB634" s="66"/>
      <c r="DC634" s="66"/>
      <c r="DD634" s="66"/>
      <c r="DE634" s="66"/>
      <c r="DF634" s="66"/>
      <c r="DG634" s="66"/>
      <c r="DH634" s="66"/>
      <c r="DI634" s="66"/>
      <c r="DJ634" s="66"/>
      <c r="DK634" s="66"/>
      <c r="DL634" s="66"/>
      <c r="DM634" s="66"/>
      <c r="DN634" s="66"/>
      <c r="DO634" s="66"/>
      <c r="DP634" s="66"/>
      <c r="DQ634" s="66"/>
      <c r="DR634" s="66"/>
      <c r="DS634" s="66"/>
      <c r="DT634" s="66"/>
      <c r="DU634" s="66"/>
      <c r="DV634" s="66"/>
      <c r="DW634" s="66"/>
      <c r="DX634" s="66"/>
      <c r="DY634" s="66"/>
      <c r="DZ634" s="66"/>
      <c r="EA634" s="66"/>
      <c r="EB634" s="66"/>
      <c r="EC634" s="66"/>
      <c r="ED634" s="66"/>
      <c r="EE634" s="66"/>
      <c r="EF634" s="66"/>
      <c r="EG634" s="66"/>
      <c r="EH634" s="66"/>
      <c r="EI634" s="66"/>
      <c r="EJ634" s="66"/>
      <c r="EK634" s="66"/>
      <c r="EL634" s="66"/>
      <c r="EM634" s="66"/>
      <c r="EN634" s="66"/>
      <c r="EO634" s="66"/>
      <c r="EP634" s="66"/>
      <c r="EQ634" s="66"/>
      <c r="ER634" s="66"/>
      <c r="ES634" s="66"/>
      <c r="ET634" s="66"/>
      <c r="EU634" s="66"/>
      <c r="EV634" s="66"/>
      <c r="EW634" s="66"/>
      <c r="EX634" s="66"/>
      <c r="EY634" s="66"/>
      <c r="EZ634" s="66"/>
      <c r="FA634" s="66"/>
      <c r="FB634" s="66"/>
      <c r="FC634" s="66"/>
      <c r="FD634" s="66"/>
      <c r="FE634" s="66"/>
      <c r="FF634" s="66"/>
      <c r="FG634" s="66"/>
      <c r="FH634" s="66"/>
      <c r="FI634" s="66"/>
      <c r="FJ634" s="66"/>
      <c r="FK634" s="66"/>
      <c r="FL634" s="66"/>
      <c r="FM634" s="66"/>
      <c r="FN634" s="66"/>
      <c r="FO634" s="66"/>
      <c r="FP634" s="66"/>
      <c r="FQ634" s="66"/>
      <c r="FR634" s="66"/>
      <c r="FS634" s="66"/>
      <c r="FT634" s="67"/>
    </row>
    <row r="635" spans="2:176" ht="15.75" customHeight="1" x14ac:dyDescent="0.25">
      <c r="B635" s="415"/>
      <c r="C635" s="420"/>
      <c r="D635" s="421"/>
      <c r="E635" s="421"/>
      <c r="F635" s="421"/>
      <c r="G635" s="421"/>
      <c r="H635" s="422"/>
      <c r="I635" s="68" t="s">
        <v>287</v>
      </c>
      <c r="J635" s="69"/>
      <c r="K635" s="69"/>
      <c r="L635" s="69"/>
      <c r="M635" s="69"/>
      <c r="N635" s="69"/>
      <c r="O635" s="69"/>
      <c r="P635" s="69"/>
      <c r="Q635" s="69"/>
      <c r="R635" s="70"/>
      <c r="S635" s="71"/>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c r="CT635" s="72"/>
      <c r="CU635" s="72"/>
      <c r="CV635" s="72"/>
      <c r="CW635" s="72"/>
      <c r="CX635" s="72"/>
      <c r="CY635" s="72"/>
      <c r="CZ635" s="72"/>
      <c r="DA635" s="72"/>
      <c r="DB635" s="72"/>
      <c r="DC635" s="72"/>
      <c r="DD635" s="72"/>
      <c r="DE635" s="72"/>
      <c r="DF635" s="72"/>
      <c r="DG635" s="72"/>
      <c r="DH635" s="72"/>
      <c r="DI635" s="72"/>
      <c r="DJ635" s="72"/>
      <c r="DK635" s="72"/>
      <c r="DL635" s="72"/>
      <c r="DM635" s="72"/>
      <c r="DN635" s="72"/>
      <c r="DO635" s="72"/>
      <c r="DP635" s="72"/>
      <c r="DQ635" s="72"/>
      <c r="DR635" s="72"/>
      <c r="DS635" s="72"/>
      <c r="DT635" s="72"/>
      <c r="DU635" s="72"/>
      <c r="DV635" s="72"/>
      <c r="DW635" s="72"/>
      <c r="DX635" s="72"/>
      <c r="DY635" s="72"/>
      <c r="DZ635" s="72"/>
      <c r="EA635" s="72"/>
      <c r="EB635" s="72"/>
      <c r="EC635" s="72"/>
      <c r="ED635" s="72"/>
      <c r="EE635" s="72"/>
      <c r="EF635" s="72"/>
      <c r="EG635" s="72"/>
      <c r="EH635" s="72"/>
      <c r="EI635" s="72"/>
      <c r="EJ635" s="72"/>
      <c r="EK635" s="72"/>
      <c r="EL635" s="72"/>
      <c r="EM635" s="72"/>
      <c r="EN635" s="72"/>
      <c r="EO635" s="72"/>
      <c r="EP635" s="72"/>
      <c r="EQ635" s="72"/>
      <c r="ER635" s="72"/>
      <c r="ES635" s="72"/>
      <c r="ET635" s="72"/>
      <c r="EU635" s="72"/>
      <c r="EV635" s="72"/>
      <c r="EW635" s="72"/>
      <c r="EX635" s="72"/>
      <c r="EY635" s="72"/>
      <c r="EZ635" s="72"/>
      <c r="FA635" s="72"/>
      <c r="FB635" s="72"/>
      <c r="FC635" s="72"/>
      <c r="FD635" s="72"/>
      <c r="FE635" s="72"/>
      <c r="FF635" s="72"/>
      <c r="FG635" s="72"/>
      <c r="FH635" s="72"/>
      <c r="FI635" s="72"/>
      <c r="FJ635" s="72"/>
      <c r="FK635" s="72"/>
      <c r="FL635" s="72"/>
      <c r="FM635" s="72"/>
      <c r="FN635" s="72"/>
      <c r="FO635" s="72"/>
      <c r="FP635" s="72"/>
      <c r="FQ635" s="72"/>
      <c r="FR635" s="72"/>
      <c r="FS635" s="72"/>
      <c r="FT635" s="73"/>
    </row>
    <row r="636" spans="2:176" ht="15.75" customHeight="1" x14ac:dyDescent="0.25">
      <c r="B636" s="415"/>
      <c r="C636" s="420"/>
      <c r="D636" s="421"/>
      <c r="E636" s="421"/>
      <c r="F636" s="421"/>
      <c r="G636" s="421"/>
      <c r="H636" s="422"/>
      <c r="I636" s="68" t="s">
        <v>288</v>
      </c>
      <c r="J636" s="69"/>
      <c r="K636" s="69"/>
      <c r="L636" s="69"/>
      <c r="M636" s="69"/>
      <c r="N636" s="69"/>
      <c r="O636" s="69"/>
      <c r="P636" s="69"/>
      <c r="Q636" s="69"/>
      <c r="R636" s="70"/>
      <c r="S636" s="71"/>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c r="CS636" s="72"/>
      <c r="CT636" s="72"/>
      <c r="CU636" s="72"/>
      <c r="CV636" s="72"/>
      <c r="CW636" s="72"/>
      <c r="CX636" s="72"/>
      <c r="CY636" s="72"/>
      <c r="CZ636" s="72"/>
      <c r="DA636" s="72"/>
      <c r="DB636" s="72"/>
      <c r="DC636" s="72"/>
      <c r="DD636" s="72"/>
      <c r="DE636" s="72"/>
      <c r="DF636" s="72"/>
      <c r="DG636" s="72"/>
      <c r="DH636" s="72"/>
      <c r="DI636" s="72"/>
      <c r="DJ636" s="72"/>
      <c r="DK636" s="72"/>
      <c r="DL636" s="72"/>
      <c r="DM636" s="72"/>
      <c r="DN636" s="72"/>
      <c r="DO636" s="72"/>
      <c r="DP636" s="72"/>
      <c r="DQ636" s="72"/>
      <c r="DR636" s="72"/>
      <c r="DS636" s="72"/>
      <c r="DT636" s="72"/>
      <c r="DU636" s="72"/>
      <c r="DV636" s="72"/>
      <c r="DW636" s="72"/>
      <c r="DX636" s="72"/>
      <c r="DY636" s="72"/>
      <c r="DZ636" s="72"/>
      <c r="EA636" s="72"/>
      <c r="EB636" s="72"/>
      <c r="EC636" s="72"/>
      <c r="ED636" s="72"/>
      <c r="EE636" s="72"/>
      <c r="EF636" s="72"/>
      <c r="EG636" s="72"/>
      <c r="EH636" s="72"/>
      <c r="EI636" s="72"/>
      <c r="EJ636" s="72"/>
      <c r="EK636" s="72"/>
      <c r="EL636" s="72"/>
      <c r="EM636" s="72"/>
      <c r="EN636" s="72"/>
      <c r="EO636" s="72"/>
      <c r="EP636" s="72"/>
      <c r="EQ636" s="72"/>
      <c r="ER636" s="72"/>
      <c r="ES636" s="72"/>
      <c r="ET636" s="72"/>
      <c r="EU636" s="72"/>
      <c r="EV636" s="72"/>
      <c r="EW636" s="72"/>
      <c r="EX636" s="72"/>
      <c r="EY636" s="72"/>
      <c r="EZ636" s="72"/>
      <c r="FA636" s="72"/>
      <c r="FB636" s="72"/>
      <c r="FC636" s="72"/>
      <c r="FD636" s="72"/>
      <c r="FE636" s="72"/>
      <c r="FF636" s="72"/>
      <c r="FG636" s="72"/>
      <c r="FH636" s="72"/>
      <c r="FI636" s="72"/>
      <c r="FJ636" s="72"/>
      <c r="FK636" s="72"/>
      <c r="FL636" s="72"/>
      <c r="FM636" s="72"/>
      <c r="FN636" s="72"/>
      <c r="FO636" s="72"/>
      <c r="FP636" s="72"/>
      <c r="FQ636" s="72"/>
      <c r="FR636" s="72"/>
      <c r="FS636" s="72"/>
      <c r="FT636" s="73"/>
    </row>
    <row r="637" spans="2:176" ht="15.75" customHeight="1" thickBot="1" x14ac:dyDescent="0.3">
      <c r="B637" s="416"/>
      <c r="C637" s="423"/>
      <c r="D637" s="424"/>
      <c r="E637" s="424"/>
      <c r="F637" s="424"/>
      <c r="G637" s="424"/>
      <c r="H637" s="425"/>
      <c r="I637" s="74" t="s">
        <v>289</v>
      </c>
      <c r="J637" s="75"/>
      <c r="K637" s="75"/>
      <c r="L637" s="75"/>
      <c r="M637" s="75"/>
      <c r="N637" s="75"/>
      <c r="O637" s="75"/>
      <c r="P637" s="75"/>
      <c r="Q637" s="75"/>
      <c r="R637" s="76"/>
      <c r="S637" s="77"/>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78"/>
      <c r="AQ637" s="78"/>
      <c r="AR637" s="78"/>
      <c r="AS637" s="78"/>
      <c r="AT637" s="78"/>
      <c r="AU637" s="78"/>
      <c r="AV637" s="78"/>
      <c r="AW637" s="78"/>
      <c r="AX637" s="78"/>
      <c r="AY637" s="78"/>
      <c r="AZ637" s="78"/>
      <c r="BA637" s="78"/>
      <c r="BB637" s="78"/>
      <c r="BC637" s="78"/>
      <c r="BD637" s="78"/>
      <c r="BE637" s="78"/>
      <c r="BF637" s="78"/>
      <c r="BG637" s="78"/>
      <c r="BH637" s="78"/>
      <c r="BI637" s="78"/>
      <c r="BJ637" s="78"/>
      <c r="BK637" s="78"/>
      <c r="BL637" s="78"/>
      <c r="BM637" s="78"/>
      <c r="BN637" s="78"/>
      <c r="BO637" s="78"/>
      <c r="BP637" s="78"/>
      <c r="BQ637" s="78"/>
      <c r="BR637" s="78"/>
      <c r="BS637" s="78"/>
      <c r="BT637" s="78"/>
      <c r="BU637" s="78"/>
      <c r="BV637" s="78"/>
      <c r="BW637" s="78"/>
      <c r="BX637" s="78"/>
      <c r="BY637" s="78"/>
      <c r="BZ637" s="78"/>
      <c r="CA637" s="78"/>
      <c r="CB637" s="78"/>
      <c r="CC637" s="78"/>
      <c r="CD637" s="78"/>
      <c r="CE637" s="78"/>
      <c r="CF637" s="78"/>
      <c r="CG637" s="78"/>
      <c r="CH637" s="78"/>
      <c r="CI637" s="78"/>
      <c r="CJ637" s="78"/>
      <c r="CK637" s="78"/>
      <c r="CL637" s="78"/>
      <c r="CM637" s="78"/>
      <c r="CN637" s="78"/>
      <c r="CO637" s="78"/>
      <c r="CP637" s="78"/>
      <c r="CQ637" s="78"/>
      <c r="CR637" s="78"/>
      <c r="CS637" s="78"/>
      <c r="CT637" s="78"/>
      <c r="CU637" s="78"/>
      <c r="CV637" s="78"/>
      <c r="CW637" s="78"/>
      <c r="CX637" s="78"/>
      <c r="CY637" s="78"/>
      <c r="CZ637" s="78"/>
      <c r="DA637" s="78"/>
      <c r="DB637" s="78"/>
      <c r="DC637" s="78"/>
      <c r="DD637" s="78"/>
      <c r="DE637" s="78"/>
      <c r="DF637" s="78"/>
      <c r="DG637" s="78"/>
      <c r="DH637" s="78"/>
      <c r="DI637" s="78"/>
      <c r="DJ637" s="78"/>
      <c r="DK637" s="78"/>
      <c r="DL637" s="78"/>
      <c r="DM637" s="78"/>
      <c r="DN637" s="78"/>
      <c r="DO637" s="78"/>
      <c r="DP637" s="78"/>
      <c r="DQ637" s="78"/>
      <c r="DR637" s="78"/>
      <c r="DS637" s="78"/>
      <c r="DT637" s="78"/>
      <c r="DU637" s="78"/>
      <c r="DV637" s="78"/>
      <c r="DW637" s="78"/>
      <c r="DX637" s="78"/>
      <c r="DY637" s="78"/>
      <c r="DZ637" s="78"/>
      <c r="EA637" s="78"/>
      <c r="EB637" s="78"/>
      <c r="EC637" s="78"/>
      <c r="ED637" s="78"/>
      <c r="EE637" s="78"/>
      <c r="EF637" s="78"/>
      <c r="EG637" s="78"/>
      <c r="EH637" s="78"/>
      <c r="EI637" s="78"/>
      <c r="EJ637" s="78"/>
      <c r="EK637" s="78"/>
      <c r="EL637" s="78"/>
      <c r="EM637" s="78"/>
      <c r="EN637" s="78"/>
      <c r="EO637" s="78"/>
      <c r="EP637" s="78"/>
      <c r="EQ637" s="78"/>
      <c r="ER637" s="78"/>
      <c r="ES637" s="78"/>
      <c r="ET637" s="78"/>
      <c r="EU637" s="78"/>
      <c r="EV637" s="78"/>
      <c r="EW637" s="78"/>
      <c r="EX637" s="78"/>
      <c r="EY637" s="78"/>
      <c r="EZ637" s="78"/>
      <c r="FA637" s="78"/>
      <c r="FB637" s="78"/>
      <c r="FC637" s="78"/>
      <c r="FD637" s="78"/>
      <c r="FE637" s="78"/>
      <c r="FF637" s="78"/>
      <c r="FG637" s="78"/>
      <c r="FH637" s="78"/>
      <c r="FI637" s="78"/>
      <c r="FJ637" s="78"/>
      <c r="FK637" s="78"/>
      <c r="FL637" s="78"/>
      <c r="FM637" s="78"/>
      <c r="FN637" s="78"/>
      <c r="FO637" s="78"/>
      <c r="FP637" s="78"/>
      <c r="FQ637" s="78"/>
      <c r="FR637" s="78"/>
      <c r="FS637" s="78"/>
      <c r="FT637" s="79"/>
    </row>
    <row r="638" spans="2:176" ht="15.75" customHeight="1" x14ac:dyDescent="0.25">
      <c r="B638" s="414" t="s">
        <v>1568</v>
      </c>
      <c r="C638" s="417"/>
      <c r="D638" s="418"/>
      <c r="E638" s="418"/>
      <c r="F638" s="418"/>
      <c r="G638" s="418"/>
      <c r="H638" s="419"/>
      <c r="I638" s="62" t="s">
        <v>285</v>
      </c>
      <c r="J638" s="63"/>
      <c r="K638" s="63"/>
      <c r="L638" s="63"/>
      <c r="M638" s="63"/>
      <c r="N638" s="63"/>
      <c r="O638" s="63"/>
      <c r="P638" s="63"/>
      <c r="Q638" s="63"/>
      <c r="R638" s="64"/>
      <c r="S638" s="65"/>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66"/>
      <c r="CS638" s="66"/>
      <c r="CT638" s="66"/>
      <c r="CU638" s="66"/>
      <c r="CV638" s="66"/>
      <c r="CW638" s="66"/>
      <c r="CX638" s="66"/>
      <c r="CY638" s="66"/>
      <c r="CZ638" s="66"/>
      <c r="DA638" s="66"/>
      <c r="DB638" s="66"/>
      <c r="DC638" s="66"/>
      <c r="DD638" s="66"/>
      <c r="DE638" s="66"/>
      <c r="DF638" s="66"/>
      <c r="DG638" s="66"/>
      <c r="DH638" s="66"/>
      <c r="DI638" s="66"/>
      <c r="DJ638" s="66"/>
      <c r="DK638" s="66"/>
      <c r="DL638" s="66"/>
      <c r="DM638" s="66"/>
      <c r="DN638" s="66"/>
      <c r="DO638" s="66"/>
      <c r="DP638" s="66"/>
      <c r="DQ638" s="66"/>
      <c r="DR638" s="66"/>
      <c r="DS638" s="66"/>
      <c r="DT638" s="66"/>
      <c r="DU638" s="66"/>
      <c r="DV638" s="66"/>
      <c r="DW638" s="66"/>
      <c r="DX638" s="66"/>
      <c r="DY638" s="66"/>
      <c r="DZ638" s="66"/>
      <c r="EA638" s="66"/>
      <c r="EB638" s="66"/>
      <c r="EC638" s="66"/>
      <c r="ED638" s="66"/>
      <c r="EE638" s="66"/>
      <c r="EF638" s="66"/>
      <c r="EG638" s="66"/>
      <c r="EH638" s="66"/>
      <c r="EI638" s="66"/>
      <c r="EJ638" s="66"/>
      <c r="EK638" s="66"/>
      <c r="EL638" s="66"/>
      <c r="EM638" s="66"/>
      <c r="EN638" s="66"/>
      <c r="EO638" s="66"/>
      <c r="EP638" s="66"/>
      <c r="EQ638" s="66"/>
      <c r="ER638" s="66"/>
      <c r="ES638" s="66"/>
      <c r="ET638" s="66"/>
      <c r="EU638" s="66"/>
      <c r="EV638" s="66"/>
      <c r="EW638" s="66"/>
      <c r="EX638" s="66"/>
      <c r="EY638" s="66"/>
      <c r="EZ638" s="66"/>
      <c r="FA638" s="66"/>
      <c r="FB638" s="66"/>
      <c r="FC638" s="66"/>
      <c r="FD638" s="66"/>
      <c r="FE638" s="66"/>
      <c r="FF638" s="66"/>
      <c r="FG638" s="66"/>
      <c r="FH638" s="66"/>
      <c r="FI638" s="66"/>
      <c r="FJ638" s="66"/>
      <c r="FK638" s="66"/>
      <c r="FL638" s="66"/>
      <c r="FM638" s="66"/>
      <c r="FN638" s="66"/>
      <c r="FO638" s="66"/>
      <c r="FP638" s="66"/>
      <c r="FQ638" s="66"/>
      <c r="FR638" s="66"/>
      <c r="FS638" s="66"/>
      <c r="FT638" s="67"/>
    </row>
    <row r="639" spans="2:176" ht="15.75" customHeight="1" x14ac:dyDescent="0.25">
      <c r="B639" s="415"/>
      <c r="C639" s="420"/>
      <c r="D639" s="421"/>
      <c r="E639" s="421"/>
      <c r="F639" s="421"/>
      <c r="G639" s="421"/>
      <c r="H639" s="422"/>
      <c r="I639" s="68" t="s">
        <v>287</v>
      </c>
      <c r="J639" s="69"/>
      <c r="K639" s="69"/>
      <c r="L639" s="69"/>
      <c r="M639" s="69"/>
      <c r="N639" s="69"/>
      <c r="O639" s="69"/>
      <c r="P639" s="69"/>
      <c r="Q639" s="69"/>
      <c r="R639" s="70"/>
      <c r="S639" s="71"/>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c r="FL639" s="72"/>
      <c r="FM639" s="72"/>
      <c r="FN639" s="72"/>
      <c r="FO639" s="72"/>
      <c r="FP639" s="72"/>
      <c r="FQ639" s="72"/>
      <c r="FR639" s="72"/>
      <c r="FS639" s="72"/>
      <c r="FT639" s="73"/>
    </row>
    <row r="640" spans="2:176" ht="15.75" customHeight="1" x14ac:dyDescent="0.25">
      <c r="B640" s="415"/>
      <c r="C640" s="420"/>
      <c r="D640" s="421"/>
      <c r="E640" s="421"/>
      <c r="F640" s="421"/>
      <c r="G640" s="421"/>
      <c r="H640" s="422"/>
      <c r="I640" s="68" t="s">
        <v>288</v>
      </c>
      <c r="J640" s="69"/>
      <c r="K640" s="69"/>
      <c r="L640" s="69"/>
      <c r="M640" s="69"/>
      <c r="N640" s="69"/>
      <c r="O640" s="69"/>
      <c r="P640" s="69"/>
      <c r="Q640" s="69"/>
      <c r="R640" s="70"/>
      <c r="S640" s="71"/>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c r="CT640" s="72"/>
      <c r="CU640" s="72"/>
      <c r="CV640" s="72"/>
      <c r="CW640" s="72"/>
      <c r="CX640" s="72"/>
      <c r="CY640" s="72"/>
      <c r="CZ640" s="72"/>
      <c r="DA640" s="72"/>
      <c r="DB640" s="72"/>
      <c r="DC640" s="72"/>
      <c r="DD640" s="72"/>
      <c r="DE640" s="72"/>
      <c r="DF640" s="72"/>
      <c r="DG640" s="72"/>
      <c r="DH640" s="72"/>
      <c r="DI640" s="72"/>
      <c r="DJ640" s="72"/>
      <c r="DK640" s="72"/>
      <c r="DL640" s="72"/>
      <c r="DM640" s="72"/>
      <c r="DN640" s="72"/>
      <c r="DO640" s="72"/>
      <c r="DP640" s="72"/>
      <c r="DQ640" s="72"/>
      <c r="DR640" s="72"/>
      <c r="DS640" s="72"/>
      <c r="DT640" s="72"/>
      <c r="DU640" s="72"/>
      <c r="DV640" s="72"/>
      <c r="DW640" s="72"/>
      <c r="DX640" s="72"/>
      <c r="DY640" s="72"/>
      <c r="DZ640" s="72"/>
      <c r="EA640" s="72"/>
      <c r="EB640" s="72"/>
      <c r="EC640" s="72"/>
      <c r="ED640" s="72"/>
      <c r="EE640" s="72"/>
      <c r="EF640" s="72"/>
      <c r="EG640" s="72"/>
      <c r="EH640" s="72"/>
      <c r="EI640" s="72"/>
      <c r="EJ640" s="72"/>
      <c r="EK640" s="72"/>
      <c r="EL640" s="72"/>
      <c r="EM640" s="72"/>
      <c r="EN640" s="72"/>
      <c r="EO640" s="72"/>
      <c r="EP640" s="72"/>
      <c r="EQ640" s="72"/>
      <c r="ER640" s="72"/>
      <c r="ES640" s="72"/>
      <c r="ET640" s="72"/>
      <c r="EU640" s="72"/>
      <c r="EV640" s="72"/>
      <c r="EW640" s="72"/>
      <c r="EX640" s="72"/>
      <c r="EY640" s="72"/>
      <c r="EZ640" s="72"/>
      <c r="FA640" s="72"/>
      <c r="FB640" s="72"/>
      <c r="FC640" s="72"/>
      <c r="FD640" s="72"/>
      <c r="FE640" s="72"/>
      <c r="FF640" s="72"/>
      <c r="FG640" s="72"/>
      <c r="FH640" s="72"/>
      <c r="FI640" s="72"/>
      <c r="FJ640" s="72"/>
      <c r="FK640" s="72"/>
      <c r="FL640" s="72"/>
      <c r="FM640" s="72"/>
      <c r="FN640" s="72"/>
      <c r="FO640" s="72"/>
      <c r="FP640" s="72"/>
      <c r="FQ640" s="72"/>
      <c r="FR640" s="72"/>
      <c r="FS640" s="72"/>
      <c r="FT640" s="73"/>
    </row>
    <row r="641" spans="2:176" ht="15.75" customHeight="1" thickBot="1" x14ac:dyDescent="0.3">
      <c r="B641" s="416"/>
      <c r="C641" s="423"/>
      <c r="D641" s="424"/>
      <c r="E641" s="424"/>
      <c r="F641" s="424"/>
      <c r="G641" s="424"/>
      <c r="H641" s="425"/>
      <c r="I641" s="74" t="s">
        <v>289</v>
      </c>
      <c r="J641" s="75"/>
      <c r="K641" s="75"/>
      <c r="L641" s="75"/>
      <c r="M641" s="75"/>
      <c r="N641" s="75"/>
      <c r="O641" s="75"/>
      <c r="P641" s="75"/>
      <c r="Q641" s="75"/>
      <c r="R641" s="76"/>
      <c r="S641" s="77"/>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78"/>
      <c r="AQ641" s="78"/>
      <c r="AR641" s="78"/>
      <c r="AS641" s="78"/>
      <c r="AT641" s="78"/>
      <c r="AU641" s="78"/>
      <c r="AV641" s="78"/>
      <c r="AW641" s="78"/>
      <c r="AX641" s="78"/>
      <c r="AY641" s="78"/>
      <c r="AZ641" s="78"/>
      <c r="BA641" s="78"/>
      <c r="BB641" s="78"/>
      <c r="BC641" s="78"/>
      <c r="BD641" s="78"/>
      <c r="BE641" s="78"/>
      <c r="BF641" s="78"/>
      <c r="BG641" s="78"/>
      <c r="BH641" s="78"/>
      <c r="BI641" s="78"/>
      <c r="BJ641" s="78"/>
      <c r="BK641" s="78"/>
      <c r="BL641" s="78"/>
      <c r="BM641" s="78"/>
      <c r="BN641" s="78"/>
      <c r="BO641" s="78"/>
      <c r="BP641" s="78"/>
      <c r="BQ641" s="78"/>
      <c r="BR641" s="78"/>
      <c r="BS641" s="78"/>
      <c r="BT641" s="78"/>
      <c r="BU641" s="78"/>
      <c r="BV641" s="78"/>
      <c r="BW641" s="78"/>
      <c r="BX641" s="78"/>
      <c r="BY641" s="78"/>
      <c r="BZ641" s="78"/>
      <c r="CA641" s="78"/>
      <c r="CB641" s="78"/>
      <c r="CC641" s="78"/>
      <c r="CD641" s="78"/>
      <c r="CE641" s="78"/>
      <c r="CF641" s="78"/>
      <c r="CG641" s="78"/>
      <c r="CH641" s="78"/>
      <c r="CI641" s="78"/>
      <c r="CJ641" s="78"/>
      <c r="CK641" s="78"/>
      <c r="CL641" s="78"/>
      <c r="CM641" s="78"/>
      <c r="CN641" s="78"/>
      <c r="CO641" s="78"/>
      <c r="CP641" s="78"/>
      <c r="CQ641" s="78"/>
      <c r="CR641" s="78"/>
      <c r="CS641" s="78"/>
      <c r="CT641" s="78"/>
      <c r="CU641" s="78"/>
      <c r="CV641" s="78"/>
      <c r="CW641" s="78"/>
      <c r="CX641" s="78"/>
      <c r="CY641" s="78"/>
      <c r="CZ641" s="78"/>
      <c r="DA641" s="78"/>
      <c r="DB641" s="78"/>
      <c r="DC641" s="78"/>
      <c r="DD641" s="78"/>
      <c r="DE641" s="78"/>
      <c r="DF641" s="78"/>
      <c r="DG641" s="78"/>
      <c r="DH641" s="78"/>
      <c r="DI641" s="78"/>
      <c r="DJ641" s="78"/>
      <c r="DK641" s="78"/>
      <c r="DL641" s="78"/>
      <c r="DM641" s="78"/>
      <c r="DN641" s="78"/>
      <c r="DO641" s="78"/>
      <c r="DP641" s="78"/>
      <c r="DQ641" s="78"/>
      <c r="DR641" s="78"/>
      <c r="DS641" s="78"/>
      <c r="DT641" s="78"/>
      <c r="DU641" s="78"/>
      <c r="DV641" s="78"/>
      <c r="DW641" s="78"/>
      <c r="DX641" s="78"/>
      <c r="DY641" s="78"/>
      <c r="DZ641" s="78"/>
      <c r="EA641" s="78"/>
      <c r="EB641" s="78"/>
      <c r="EC641" s="78"/>
      <c r="ED641" s="78"/>
      <c r="EE641" s="78"/>
      <c r="EF641" s="78"/>
      <c r="EG641" s="78"/>
      <c r="EH641" s="78"/>
      <c r="EI641" s="78"/>
      <c r="EJ641" s="78"/>
      <c r="EK641" s="78"/>
      <c r="EL641" s="78"/>
      <c r="EM641" s="78"/>
      <c r="EN641" s="78"/>
      <c r="EO641" s="78"/>
      <c r="EP641" s="78"/>
      <c r="EQ641" s="78"/>
      <c r="ER641" s="78"/>
      <c r="ES641" s="78"/>
      <c r="ET641" s="78"/>
      <c r="EU641" s="78"/>
      <c r="EV641" s="78"/>
      <c r="EW641" s="78"/>
      <c r="EX641" s="78"/>
      <c r="EY641" s="78"/>
      <c r="EZ641" s="78"/>
      <c r="FA641" s="78"/>
      <c r="FB641" s="78"/>
      <c r="FC641" s="78"/>
      <c r="FD641" s="78"/>
      <c r="FE641" s="78"/>
      <c r="FF641" s="78"/>
      <c r="FG641" s="78"/>
      <c r="FH641" s="78"/>
      <c r="FI641" s="78"/>
      <c r="FJ641" s="78"/>
      <c r="FK641" s="78"/>
      <c r="FL641" s="78"/>
      <c r="FM641" s="78"/>
      <c r="FN641" s="78"/>
      <c r="FO641" s="78"/>
      <c r="FP641" s="78"/>
      <c r="FQ641" s="78"/>
      <c r="FR641" s="78"/>
      <c r="FS641" s="78"/>
      <c r="FT641" s="79"/>
    </row>
    <row r="642" spans="2:176" ht="15.75" customHeight="1" x14ac:dyDescent="0.25">
      <c r="B642" s="414" t="s">
        <v>1569</v>
      </c>
      <c r="C642" s="417"/>
      <c r="D642" s="418"/>
      <c r="E642" s="418"/>
      <c r="F642" s="418"/>
      <c r="G642" s="418"/>
      <c r="H642" s="419"/>
      <c r="I642" s="62" t="s">
        <v>285</v>
      </c>
      <c r="J642" s="63"/>
      <c r="K642" s="63"/>
      <c r="L642" s="63"/>
      <c r="M642" s="63"/>
      <c r="N642" s="63"/>
      <c r="O642" s="63"/>
      <c r="P642" s="63"/>
      <c r="Q642" s="63"/>
      <c r="R642" s="64"/>
      <c r="S642" s="65"/>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66"/>
      <c r="CS642" s="66"/>
      <c r="CT642" s="66"/>
      <c r="CU642" s="66"/>
      <c r="CV642" s="66"/>
      <c r="CW642" s="66"/>
      <c r="CX642" s="66"/>
      <c r="CY642" s="66"/>
      <c r="CZ642" s="66"/>
      <c r="DA642" s="66"/>
      <c r="DB642" s="66"/>
      <c r="DC642" s="66"/>
      <c r="DD642" s="66"/>
      <c r="DE642" s="66"/>
      <c r="DF642" s="66"/>
      <c r="DG642" s="66"/>
      <c r="DH642" s="66"/>
      <c r="DI642" s="66"/>
      <c r="DJ642" s="66"/>
      <c r="DK642" s="66"/>
      <c r="DL642" s="66"/>
      <c r="DM642" s="66"/>
      <c r="DN642" s="66"/>
      <c r="DO642" s="66"/>
      <c r="DP642" s="66"/>
      <c r="DQ642" s="66"/>
      <c r="DR642" s="66"/>
      <c r="DS642" s="66"/>
      <c r="DT642" s="66"/>
      <c r="DU642" s="66"/>
      <c r="DV642" s="66"/>
      <c r="DW642" s="66"/>
      <c r="DX642" s="66"/>
      <c r="DY642" s="66"/>
      <c r="DZ642" s="66"/>
      <c r="EA642" s="66"/>
      <c r="EB642" s="66"/>
      <c r="EC642" s="66"/>
      <c r="ED642" s="66"/>
      <c r="EE642" s="66"/>
      <c r="EF642" s="66"/>
      <c r="EG642" s="66"/>
      <c r="EH642" s="66"/>
      <c r="EI642" s="66"/>
      <c r="EJ642" s="66"/>
      <c r="EK642" s="66"/>
      <c r="EL642" s="66"/>
      <c r="EM642" s="66"/>
      <c r="EN642" s="66"/>
      <c r="EO642" s="66"/>
      <c r="EP642" s="66"/>
      <c r="EQ642" s="66"/>
      <c r="ER642" s="66"/>
      <c r="ES642" s="66"/>
      <c r="ET642" s="66"/>
      <c r="EU642" s="66"/>
      <c r="EV642" s="66"/>
      <c r="EW642" s="66"/>
      <c r="EX642" s="66"/>
      <c r="EY642" s="66"/>
      <c r="EZ642" s="66"/>
      <c r="FA642" s="66"/>
      <c r="FB642" s="66"/>
      <c r="FC642" s="66"/>
      <c r="FD642" s="66"/>
      <c r="FE642" s="66"/>
      <c r="FF642" s="66"/>
      <c r="FG642" s="66"/>
      <c r="FH642" s="66"/>
      <c r="FI642" s="66"/>
      <c r="FJ642" s="66"/>
      <c r="FK642" s="66"/>
      <c r="FL642" s="66"/>
      <c r="FM642" s="66"/>
      <c r="FN642" s="66"/>
      <c r="FO642" s="66"/>
      <c r="FP642" s="66"/>
      <c r="FQ642" s="66"/>
      <c r="FR642" s="66"/>
      <c r="FS642" s="66"/>
      <c r="FT642" s="67"/>
    </row>
    <row r="643" spans="2:176" ht="15.75" customHeight="1" x14ac:dyDescent="0.25">
      <c r="B643" s="415"/>
      <c r="C643" s="420"/>
      <c r="D643" s="421"/>
      <c r="E643" s="421"/>
      <c r="F643" s="421"/>
      <c r="G643" s="421"/>
      <c r="H643" s="422"/>
      <c r="I643" s="68" t="s">
        <v>287</v>
      </c>
      <c r="J643" s="69"/>
      <c r="K643" s="69"/>
      <c r="L643" s="69"/>
      <c r="M643" s="69"/>
      <c r="N643" s="69"/>
      <c r="O643" s="69"/>
      <c r="P643" s="69"/>
      <c r="Q643" s="69"/>
      <c r="R643" s="70"/>
      <c r="S643" s="71"/>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c r="CT643" s="72"/>
      <c r="CU643" s="72"/>
      <c r="CV643" s="72"/>
      <c r="CW643" s="72"/>
      <c r="CX643" s="72"/>
      <c r="CY643" s="72"/>
      <c r="CZ643" s="72"/>
      <c r="DA643" s="72"/>
      <c r="DB643" s="72"/>
      <c r="DC643" s="72"/>
      <c r="DD643" s="72"/>
      <c r="DE643" s="72"/>
      <c r="DF643" s="72"/>
      <c r="DG643" s="72"/>
      <c r="DH643" s="72"/>
      <c r="DI643" s="72"/>
      <c r="DJ643" s="72"/>
      <c r="DK643" s="72"/>
      <c r="DL643" s="72"/>
      <c r="DM643" s="72"/>
      <c r="DN643" s="72"/>
      <c r="DO643" s="72"/>
      <c r="DP643" s="72"/>
      <c r="DQ643" s="72"/>
      <c r="DR643" s="72"/>
      <c r="DS643" s="72"/>
      <c r="DT643" s="72"/>
      <c r="DU643" s="72"/>
      <c r="DV643" s="72"/>
      <c r="DW643" s="72"/>
      <c r="DX643" s="72"/>
      <c r="DY643" s="72"/>
      <c r="DZ643" s="72"/>
      <c r="EA643" s="72"/>
      <c r="EB643" s="72"/>
      <c r="EC643" s="72"/>
      <c r="ED643" s="72"/>
      <c r="EE643" s="72"/>
      <c r="EF643" s="72"/>
      <c r="EG643" s="72"/>
      <c r="EH643" s="72"/>
      <c r="EI643" s="72"/>
      <c r="EJ643" s="72"/>
      <c r="EK643" s="72"/>
      <c r="EL643" s="72"/>
      <c r="EM643" s="72"/>
      <c r="EN643" s="72"/>
      <c r="EO643" s="72"/>
      <c r="EP643" s="72"/>
      <c r="EQ643" s="72"/>
      <c r="ER643" s="72"/>
      <c r="ES643" s="72"/>
      <c r="ET643" s="72"/>
      <c r="EU643" s="72"/>
      <c r="EV643" s="72"/>
      <c r="EW643" s="72"/>
      <c r="EX643" s="72"/>
      <c r="EY643" s="72"/>
      <c r="EZ643" s="72"/>
      <c r="FA643" s="72"/>
      <c r="FB643" s="72"/>
      <c r="FC643" s="72"/>
      <c r="FD643" s="72"/>
      <c r="FE643" s="72"/>
      <c r="FF643" s="72"/>
      <c r="FG643" s="72"/>
      <c r="FH643" s="72"/>
      <c r="FI643" s="72"/>
      <c r="FJ643" s="72"/>
      <c r="FK643" s="72"/>
      <c r="FL643" s="72"/>
      <c r="FM643" s="72"/>
      <c r="FN643" s="72"/>
      <c r="FO643" s="72"/>
      <c r="FP643" s="72"/>
      <c r="FQ643" s="72"/>
      <c r="FR643" s="72"/>
      <c r="FS643" s="72"/>
      <c r="FT643" s="73"/>
    </row>
    <row r="644" spans="2:176" ht="15.75" customHeight="1" x14ac:dyDescent="0.25">
      <c r="B644" s="415"/>
      <c r="C644" s="420"/>
      <c r="D644" s="421"/>
      <c r="E644" s="421"/>
      <c r="F644" s="421"/>
      <c r="G644" s="421"/>
      <c r="H644" s="422"/>
      <c r="I644" s="68" t="s">
        <v>288</v>
      </c>
      <c r="J644" s="69"/>
      <c r="K644" s="69"/>
      <c r="L644" s="69"/>
      <c r="M644" s="69"/>
      <c r="N644" s="69"/>
      <c r="O644" s="69"/>
      <c r="P644" s="69"/>
      <c r="Q644" s="69"/>
      <c r="R644" s="70"/>
      <c r="S644" s="71"/>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c r="CT644" s="72"/>
      <c r="CU644" s="72"/>
      <c r="CV644" s="72"/>
      <c r="CW644" s="72"/>
      <c r="CX644" s="72"/>
      <c r="CY644" s="72"/>
      <c r="CZ644" s="72"/>
      <c r="DA644" s="72"/>
      <c r="DB644" s="72"/>
      <c r="DC644" s="72"/>
      <c r="DD644" s="72"/>
      <c r="DE644" s="72"/>
      <c r="DF644" s="72"/>
      <c r="DG644" s="72"/>
      <c r="DH644" s="72"/>
      <c r="DI644" s="72"/>
      <c r="DJ644" s="72"/>
      <c r="DK644" s="72"/>
      <c r="DL644" s="72"/>
      <c r="DM644" s="72"/>
      <c r="DN644" s="72"/>
      <c r="DO644" s="72"/>
      <c r="DP644" s="72"/>
      <c r="DQ644" s="72"/>
      <c r="DR644" s="72"/>
      <c r="DS644" s="72"/>
      <c r="DT644" s="72"/>
      <c r="DU644" s="72"/>
      <c r="DV644" s="72"/>
      <c r="DW644" s="72"/>
      <c r="DX644" s="72"/>
      <c r="DY644" s="72"/>
      <c r="DZ644" s="72"/>
      <c r="EA644" s="72"/>
      <c r="EB644" s="72"/>
      <c r="EC644" s="72"/>
      <c r="ED644" s="72"/>
      <c r="EE644" s="72"/>
      <c r="EF644" s="72"/>
      <c r="EG644" s="72"/>
      <c r="EH644" s="72"/>
      <c r="EI644" s="72"/>
      <c r="EJ644" s="72"/>
      <c r="EK644" s="72"/>
      <c r="EL644" s="72"/>
      <c r="EM644" s="72"/>
      <c r="EN644" s="72"/>
      <c r="EO644" s="72"/>
      <c r="EP644" s="72"/>
      <c r="EQ644" s="72"/>
      <c r="ER644" s="72"/>
      <c r="ES644" s="72"/>
      <c r="ET644" s="72"/>
      <c r="EU644" s="72"/>
      <c r="EV644" s="72"/>
      <c r="EW644" s="72"/>
      <c r="EX644" s="72"/>
      <c r="EY644" s="72"/>
      <c r="EZ644" s="72"/>
      <c r="FA644" s="72"/>
      <c r="FB644" s="72"/>
      <c r="FC644" s="72"/>
      <c r="FD644" s="72"/>
      <c r="FE644" s="72"/>
      <c r="FF644" s="72"/>
      <c r="FG644" s="72"/>
      <c r="FH644" s="72"/>
      <c r="FI644" s="72"/>
      <c r="FJ644" s="72"/>
      <c r="FK644" s="72"/>
      <c r="FL644" s="72"/>
      <c r="FM644" s="72"/>
      <c r="FN644" s="72"/>
      <c r="FO644" s="72"/>
      <c r="FP644" s="72"/>
      <c r="FQ644" s="72"/>
      <c r="FR644" s="72"/>
      <c r="FS644" s="72"/>
      <c r="FT644" s="73"/>
    </row>
    <row r="645" spans="2:176" ht="15.75" customHeight="1" thickBot="1" x14ac:dyDescent="0.3">
      <c r="B645" s="416"/>
      <c r="C645" s="423"/>
      <c r="D645" s="424"/>
      <c r="E645" s="424"/>
      <c r="F645" s="424"/>
      <c r="G645" s="424"/>
      <c r="H645" s="425"/>
      <c r="I645" s="74" t="s">
        <v>289</v>
      </c>
      <c r="J645" s="75"/>
      <c r="K645" s="75"/>
      <c r="L645" s="75"/>
      <c r="M645" s="75"/>
      <c r="N645" s="75"/>
      <c r="O645" s="75"/>
      <c r="P645" s="75"/>
      <c r="Q645" s="75"/>
      <c r="R645" s="76"/>
      <c r="S645" s="77"/>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78"/>
      <c r="AQ645" s="78"/>
      <c r="AR645" s="78"/>
      <c r="AS645" s="78"/>
      <c r="AT645" s="78"/>
      <c r="AU645" s="78"/>
      <c r="AV645" s="78"/>
      <c r="AW645" s="78"/>
      <c r="AX645" s="78"/>
      <c r="AY645" s="78"/>
      <c r="AZ645" s="78"/>
      <c r="BA645" s="78"/>
      <c r="BB645" s="78"/>
      <c r="BC645" s="78"/>
      <c r="BD645" s="78"/>
      <c r="BE645" s="78"/>
      <c r="BF645" s="78"/>
      <c r="BG645" s="78"/>
      <c r="BH645" s="78"/>
      <c r="BI645" s="78"/>
      <c r="BJ645" s="78"/>
      <c r="BK645" s="78"/>
      <c r="BL645" s="78"/>
      <c r="BM645" s="78"/>
      <c r="BN645" s="78"/>
      <c r="BO645" s="78"/>
      <c r="BP645" s="78"/>
      <c r="BQ645" s="78"/>
      <c r="BR645" s="78"/>
      <c r="BS645" s="78"/>
      <c r="BT645" s="78"/>
      <c r="BU645" s="78"/>
      <c r="BV645" s="78"/>
      <c r="BW645" s="78"/>
      <c r="BX645" s="78"/>
      <c r="BY645" s="78"/>
      <c r="BZ645" s="78"/>
      <c r="CA645" s="78"/>
      <c r="CB645" s="78"/>
      <c r="CC645" s="78"/>
      <c r="CD645" s="78"/>
      <c r="CE645" s="78"/>
      <c r="CF645" s="78"/>
      <c r="CG645" s="78"/>
      <c r="CH645" s="78"/>
      <c r="CI645" s="78"/>
      <c r="CJ645" s="78"/>
      <c r="CK645" s="78"/>
      <c r="CL645" s="78"/>
      <c r="CM645" s="78"/>
      <c r="CN645" s="78"/>
      <c r="CO645" s="78"/>
      <c r="CP645" s="78"/>
      <c r="CQ645" s="78"/>
      <c r="CR645" s="78"/>
      <c r="CS645" s="78"/>
      <c r="CT645" s="78"/>
      <c r="CU645" s="78"/>
      <c r="CV645" s="78"/>
      <c r="CW645" s="78"/>
      <c r="CX645" s="78"/>
      <c r="CY645" s="78"/>
      <c r="CZ645" s="78"/>
      <c r="DA645" s="78"/>
      <c r="DB645" s="78"/>
      <c r="DC645" s="78"/>
      <c r="DD645" s="78"/>
      <c r="DE645" s="78"/>
      <c r="DF645" s="78"/>
      <c r="DG645" s="78"/>
      <c r="DH645" s="78"/>
      <c r="DI645" s="78"/>
      <c r="DJ645" s="78"/>
      <c r="DK645" s="78"/>
      <c r="DL645" s="78"/>
      <c r="DM645" s="78"/>
      <c r="DN645" s="78"/>
      <c r="DO645" s="78"/>
      <c r="DP645" s="78"/>
      <c r="DQ645" s="78"/>
      <c r="DR645" s="78"/>
      <c r="DS645" s="78"/>
      <c r="DT645" s="78"/>
      <c r="DU645" s="78"/>
      <c r="DV645" s="78"/>
      <c r="DW645" s="78"/>
      <c r="DX645" s="78"/>
      <c r="DY645" s="78"/>
      <c r="DZ645" s="78"/>
      <c r="EA645" s="78"/>
      <c r="EB645" s="78"/>
      <c r="EC645" s="78"/>
      <c r="ED645" s="78"/>
      <c r="EE645" s="78"/>
      <c r="EF645" s="78"/>
      <c r="EG645" s="78"/>
      <c r="EH645" s="78"/>
      <c r="EI645" s="78"/>
      <c r="EJ645" s="78"/>
      <c r="EK645" s="78"/>
      <c r="EL645" s="78"/>
      <c r="EM645" s="78"/>
      <c r="EN645" s="78"/>
      <c r="EO645" s="78"/>
      <c r="EP645" s="78"/>
      <c r="EQ645" s="78"/>
      <c r="ER645" s="78"/>
      <c r="ES645" s="78"/>
      <c r="ET645" s="78"/>
      <c r="EU645" s="78"/>
      <c r="EV645" s="78"/>
      <c r="EW645" s="78"/>
      <c r="EX645" s="78"/>
      <c r="EY645" s="78"/>
      <c r="EZ645" s="78"/>
      <c r="FA645" s="78"/>
      <c r="FB645" s="78"/>
      <c r="FC645" s="78"/>
      <c r="FD645" s="78"/>
      <c r="FE645" s="78"/>
      <c r="FF645" s="78"/>
      <c r="FG645" s="78"/>
      <c r="FH645" s="78"/>
      <c r="FI645" s="78"/>
      <c r="FJ645" s="78"/>
      <c r="FK645" s="78"/>
      <c r="FL645" s="78"/>
      <c r="FM645" s="78"/>
      <c r="FN645" s="78"/>
      <c r="FO645" s="78"/>
      <c r="FP645" s="78"/>
      <c r="FQ645" s="78"/>
      <c r="FR645" s="78"/>
      <c r="FS645" s="78"/>
      <c r="FT645" s="79"/>
    </row>
    <row r="646" spans="2:176" ht="15.75" customHeight="1" x14ac:dyDescent="0.25">
      <c r="B646" s="414" t="s">
        <v>1570</v>
      </c>
      <c r="C646" s="426"/>
      <c r="D646" s="426"/>
      <c r="E646" s="426"/>
      <c r="F646" s="426"/>
      <c r="G646" s="426"/>
      <c r="H646" s="426"/>
      <c r="I646" s="62" t="s">
        <v>285</v>
      </c>
      <c r="J646" s="63"/>
      <c r="K646" s="63"/>
      <c r="L646" s="63"/>
      <c r="M646" s="63"/>
      <c r="N646" s="63"/>
      <c r="O646" s="63"/>
      <c r="P646" s="63"/>
      <c r="Q646" s="63"/>
      <c r="R646" s="64"/>
      <c r="S646" s="65"/>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66"/>
      <c r="CS646" s="66"/>
      <c r="CT646" s="66"/>
      <c r="CU646" s="66"/>
      <c r="CV646" s="66"/>
      <c r="CW646" s="66"/>
      <c r="CX646" s="66"/>
      <c r="CY646" s="66"/>
      <c r="CZ646" s="66"/>
      <c r="DA646" s="66"/>
      <c r="DB646" s="66"/>
      <c r="DC646" s="66"/>
      <c r="DD646" s="66"/>
      <c r="DE646" s="66"/>
      <c r="DF646" s="66"/>
      <c r="DG646" s="66"/>
      <c r="DH646" s="66"/>
      <c r="DI646" s="66"/>
      <c r="DJ646" s="66"/>
      <c r="DK646" s="66"/>
      <c r="DL646" s="66"/>
      <c r="DM646" s="66"/>
      <c r="DN646" s="66"/>
      <c r="DO646" s="66"/>
      <c r="DP646" s="66"/>
      <c r="DQ646" s="66"/>
      <c r="DR646" s="66"/>
      <c r="DS646" s="66"/>
      <c r="DT646" s="66"/>
      <c r="DU646" s="66"/>
      <c r="DV646" s="66"/>
      <c r="DW646" s="66"/>
      <c r="DX646" s="66"/>
      <c r="DY646" s="66"/>
      <c r="DZ646" s="66"/>
      <c r="EA646" s="66"/>
      <c r="EB646" s="66"/>
      <c r="EC646" s="66"/>
      <c r="ED646" s="66"/>
      <c r="EE646" s="66"/>
      <c r="EF646" s="66"/>
      <c r="EG646" s="66"/>
      <c r="EH646" s="66"/>
      <c r="EI646" s="66"/>
      <c r="EJ646" s="66"/>
      <c r="EK646" s="66"/>
      <c r="EL646" s="66"/>
      <c r="EM646" s="66"/>
      <c r="EN646" s="66"/>
      <c r="EO646" s="66"/>
      <c r="EP646" s="66"/>
      <c r="EQ646" s="66"/>
      <c r="ER646" s="66"/>
      <c r="ES646" s="66"/>
      <c r="ET646" s="66"/>
      <c r="EU646" s="66"/>
      <c r="EV646" s="66"/>
      <c r="EW646" s="66"/>
      <c r="EX646" s="66"/>
      <c r="EY646" s="66"/>
      <c r="EZ646" s="66"/>
      <c r="FA646" s="66"/>
      <c r="FB646" s="66"/>
      <c r="FC646" s="66"/>
      <c r="FD646" s="66"/>
      <c r="FE646" s="66"/>
      <c r="FF646" s="66"/>
      <c r="FG646" s="66"/>
      <c r="FH646" s="66"/>
      <c r="FI646" s="66"/>
      <c r="FJ646" s="66"/>
      <c r="FK646" s="66"/>
      <c r="FL646" s="66"/>
      <c r="FM646" s="66"/>
      <c r="FN646" s="66"/>
      <c r="FO646" s="66"/>
      <c r="FP646" s="66"/>
      <c r="FQ646" s="66"/>
      <c r="FR646" s="66"/>
      <c r="FS646" s="66"/>
      <c r="FT646" s="67"/>
    </row>
    <row r="647" spans="2:176" ht="15.75" customHeight="1" x14ac:dyDescent="0.25">
      <c r="B647" s="415"/>
      <c r="C647" s="427"/>
      <c r="D647" s="427"/>
      <c r="E647" s="427"/>
      <c r="F647" s="427"/>
      <c r="G647" s="427"/>
      <c r="H647" s="427"/>
      <c r="I647" s="68" t="s">
        <v>287</v>
      </c>
      <c r="J647" s="69"/>
      <c r="K647" s="69"/>
      <c r="L647" s="69"/>
      <c r="M647" s="69"/>
      <c r="N647" s="69"/>
      <c r="O647" s="69"/>
      <c r="P647" s="69"/>
      <c r="Q647" s="69"/>
      <c r="R647" s="70"/>
      <c r="S647" s="71"/>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c r="CT647" s="72"/>
      <c r="CU647" s="72"/>
      <c r="CV647" s="72"/>
      <c r="CW647" s="72"/>
      <c r="CX647" s="72"/>
      <c r="CY647" s="72"/>
      <c r="CZ647" s="72"/>
      <c r="DA647" s="72"/>
      <c r="DB647" s="72"/>
      <c r="DC647" s="72"/>
      <c r="DD647" s="72"/>
      <c r="DE647" s="72"/>
      <c r="DF647" s="72"/>
      <c r="DG647" s="72"/>
      <c r="DH647" s="72"/>
      <c r="DI647" s="72"/>
      <c r="DJ647" s="72"/>
      <c r="DK647" s="72"/>
      <c r="DL647" s="72"/>
      <c r="DM647" s="72"/>
      <c r="DN647" s="72"/>
      <c r="DO647" s="72"/>
      <c r="DP647" s="72"/>
      <c r="DQ647" s="72"/>
      <c r="DR647" s="72"/>
      <c r="DS647" s="72"/>
      <c r="DT647" s="72"/>
      <c r="DU647" s="72"/>
      <c r="DV647" s="72"/>
      <c r="DW647" s="72"/>
      <c r="DX647" s="72"/>
      <c r="DY647" s="72"/>
      <c r="DZ647" s="72"/>
      <c r="EA647" s="72"/>
      <c r="EB647" s="72"/>
      <c r="EC647" s="72"/>
      <c r="ED647" s="72"/>
      <c r="EE647" s="72"/>
      <c r="EF647" s="72"/>
      <c r="EG647" s="72"/>
      <c r="EH647" s="72"/>
      <c r="EI647" s="72"/>
      <c r="EJ647" s="72"/>
      <c r="EK647" s="72"/>
      <c r="EL647" s="72"/>
      <c r="EM647" s="72"/>
      <c r="EN647" s="72"/>
      <c r="EO647" s="72"/>
      <c r="EP647" s="72"/>
      <c r="EQ647" s="72"/>
      <c r="ER647" s="72"/>
      <c r="ES647" s="72"/>
      <c r="ET647" s="72"/>
      <c r="EU647" s="72"/>
      <c r="EV647" s="72"/>
      <c r="EW647" s="72"/>
      <c r="EX647" s="72"/>
      <c r="EY647" s="72"/>
      <c r="EZ647" s="72"/>
      <c r="FA647" s="72"/>
      <c r="FB647" s="72"/>
      <c r="FC647" s="72"/>
      <c r="FD647" s="72"/>
      <c r="FE647" s="72"/>
      <c r="FF647" s="72"/>
      <c r="FG647" s="72"/>
      <c r="FH647" s="72"/>
      <c r="FI647" s="72"/>
      <c r="FJ647" s="72"/>
      <c r="FK647" s="72"/>
      <c r="FL647" s="72"/>
      <c r="FM647" s="72"/>
      <c r="FN647" s="72"/>
      <c r="FO647" s="72"/>
      <c r="FP647" s="72"/>
      <c r="FQ647" s="72"/>
      <c r="FR647" s="72"/>
      <c r="FS647" s="72"/>
      <c r="FT647" s="73"/>
    </row>
    <row r="648" spans="2:176" ht="15.75" customHeight="1" x14ac:dyDescent="0.25">
      <c r="B648" s="415"/>
      <c r="C648" s="427"/>
      <c r="D648" s="427"/>
      <c r="E648" s="427"/>
      <c r="F648" s="427"/>
      <c r="G648" s="427"/>
      <c r="H648" s="427"/>
      <c r="I648" s="68" t="s">
        <v>288</v>
      </c>
      <c r="J648" s="69"/>
      <c r="K648" s="69"/>
      <c r="L648" s="69"/>
      <c r="M648" s="69"/>
      <c r="N648" s="69"/>
      <c r="O648" s="69"/>
      <c r="P648" s="69"/>
      <c r="Q648" s="69"/>
      <c r="R648" s="70"/>
      <c r="S648" s="71"/>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c r="CT648" s="72"/>
      <c r="CU648" s="72"/>
      <c r="CV648" s="72"/>
      <c r="CW648" s="72"/>
      <c r="CX648" s="72"/>
      <c r="CY648" s="72"/>
      <c r="CZ648" s="72"/>
      <c r="DA648" s="72"/>
      <c r="DB648" s="72"/>
      <c r="DC648" s="72"/>
      <c r="DD648" s="72"/>
      <c r="DE648" s="72"/>
      <c r="DF648" s="72"/>
      <c r="DG648" s="72"/>
      <c r="DH648" s="72"/>
      <c r="DI648" s="72"/>
      <c r="DJ648" s="72"/>
      <c r="DK648" s="72"/>
      <c r="DL648" s="72"/>
      <c r="DM648" s="72"/>
      <c r="DN648" s="72"/>
      <c r="DO648" s="72"/>
      <c r="DP648" s="72"/>
      <c r="DQ648" s="72"/>
      <c r="DR648" s="72"/>
      <c r="DS648" s="72"/>
      <c r="DT648" s="72"/>
      <c r="DU648" s="72"/>
      <c r="DV648" s="72"/>
      <c r="DW648" s="72"/>
      <c r="DX648" s="72"/>
      <c r="DY648" s="72"/>
      <c r="DZ648" s="72"/>
      <c r="EA648" s="72"/>
      <c r="EB648" s="72"/>
      <c r="EC648" s="72"/>
      <c r="ED648" s="72"/>
      <c r="EE648" s="72"/>
      <c r="EF648" s="72"/>
      <c r="EG648" s="72"/>
      <c r="EH648" s="72"/>
      <c r="EI648" s="72"/>
      <c r="EJ648" s="72"/>
      <c r="EK648" s="72"/>
      <c r="EL648" s="72"/>
      <c r="EM648" s="72"/>
      <c r="EN648" s="72"/>
      <c r="EO648" s="72"/>
      <c r="EP648" s="72"/>
      <c r="EQ648" s="72"/>
      <c r="ER648" s="72"/>
      <c r="ES648" s="72"/>
      <c r="ET648" s="72"/>
      <c r="EU648" s="72"/>
      <c r="EV648" s="72"/>
      <c r="EW648" s="72"/>
      <c r="EX648" s="72"/>
      <c r="EY648" s="72"/>
      <c r="EZ648" s="72"/>
      <c r="FA648" s="72"/>
      <c r="FB648" s="72"/>
      <c r="FC648" s="72"/>
      <c r="FD648" s="72"/>
      <c r="FE648" s="72"/>
      <c r="FF648" s="72"/>
      <c r="FG648" s="72"/>
      <c r="FH648" s="72"/>
      <c r="FI648" s="72"/>
      <c r="FJ648" s="72"/>
      <c r="FK648" s="72"/>
      <c r="FL648" s="72"/>
      <c r="FM648" s="72"/>
      <c r="FN648" s="72"/>
      <c r="FO648" s="72"/>
      <c r="FP648" s="72"/>
      <c r="FQ648" s="72"/>
      <c r="FR648" s="72"/>
      <c r="FS648" s="72"/>
      <c r="FT648" s="73"/>
    </row>
    <row r="649" spans="2:176" ht="15.75" customHeight="1" thickBot="1" x14ac:dyDescent="0.3">
      <c r="B649" s="416"/>
      <c r="C649" s="428"/>
      <c r="D649" s="428"/>
      <c r="E649" s="428"/>
      <c r="F649" s="428"/>
      <c r="G649" s="428"/>
      <c r="H649" s="428"/>
      <c r="I649" s="74" t="s">
        <v>289</v>
      </c>
      <c r="J649" s="75"/>
      <c r="K649" s="75"/>
      <c r="L649" s="75"/>
      <c r="M649" s="75"/>
      <c r="N649" s="75"/>
      <c r="O649" s="75"/>
      <c r="P649" s="75"/>
      <c r="Q649" s="75"/>
      <c r="R649" s="76"/>
      <c r="S649" s="77"/>
      <c r="T649" s="78"/>
      <c r="U649" s="78"/>
      <c r="V649" s="78"/>
      <c r="W649" s="78"/>
      <c r="X649" s="78"/>
      <c r="Y649" s="78"/>
      <c r="Z649" s="78"/>
      <c r="AA649" s="78"/>
      <c r="AB649" s="78"/>
      <c r="AC649" s="78"/>
      <c r="AD649" s="78"/>
      <c r="AE649" s="78"/>
      <c r="AF649" s="78"/>
      <c r="AG649" s="78"/>
      <c r="AH649" s="78"/>
      <c r="AI649" s="78"/>
      <c r="AJ649" s="78"/>
      <c r="AK649" s="78"/>
      <c r="AL649" s="78"/>
      <c r="AM649" s="78"/>
      <c r="AN649" s="78"/>
      <c r="AO649" s="78"/>
      <c r="AP649" s="78"/>
      <c r="AQ649" s="78"/>
      <c r="AR649" s="78"/>
      <c r="AS649" s="78"/>
      <c r="AT649" s="78"/>
      <c r="AU649" s="78"/>
      <c r="AV649" s="78"/>
      <c r="AW649" s="78"/>
      <c r="AX649" s="78"/>
      <c r="AY649" s="78"/>
      <c r="AZ649" s="78"/>
      <c r="BA649" s="78"/>
      <c r="BB649" s="78"/>
      <c r="BC649" s="78"/>
      <c r="BD649" s="78"/>
      <c r="BE649" s="78"/>
      <c r="BF649" s="78"/>
      <c r="BG649" s="78"/>
      <c r="BH649" s="78"/>
      <c r="BI649" s="78"/>
      <c r="BJ649" s="78"/>
      <c r="BK649" s="78"/>
      <c r="BL649" s="78"/>
      <c r="BM649" s="78"/>
      <c r="BN649" s="78"/>
      <c r="BO649" s="78"/>
      <c r="BP649" s="78"/>
      <c r="BQ649" s="78"/>
      <c r="BR649" s="78"/>
      <c r="BS649" s="78"/>
      <c r="BT649" s="78"/>
      <c r="BU649" s="78"/>
      <c r="BV649" s="78"/>
      <c r="BW649" s="78"/>
      <c r="BX649" s="78"/>
      <c r="BY649" s="78"/>
      <c r="BZ649" s="78"/>
      <c r="CA649" s="78"/>
      <c r="CB649" s="78"/>
      <c r="CC649" s="78"/>
      <c r="CD649" s="78"/>
      <c r="CE649" s="78"/>
      <c r="CF649" s="78"/>
      <c r="CG649" s="78"/>
      <c r="CH649" s="78"/>
      <c r="CI649" s="78"/>
      <c r="CJ649" s="78"/>
      <c r="CK649" s="78"/>
      <c r="CL649" s="78"/>
      <c r="CM649" s="78"/>
      <c r="CN649" s="78"/>
      <c r="CO649" s="78"/>
      <c r="CP649" s="78"/>
      <c r="CQ649" s="78"/>
      <c r="CR649" s="78"/>
      <c r="CS649" s="78"/>
      <c r="CT649" s="78"/>
      <c r="CU649" s="78"/>
      <c r="CV649" s="78"/>
      <c r="CW649" s="78"/>
      <c r="CX649" s="78"/>
      <c r="CY649" s="78"/>
      <c r="CZ649" s="78"/>
      <c r="DA649" s="78"/>
      <c r="DB649" s="78"/>
      <c r="DC649" s="78"/>
      <c r="DD649" s="78"/>
      <c r="DE649" s="78"/>
      <c r="DF649" s="78"/>
      <c r="DG649" s="78"/>
      <c r="DH649" s="78"/>
      <c r="DI649" s="78"/>
      <c r="DJ649" s="78"/>
      <c r="DK649" s="78"/>
      <c r="DL649" s="78"/>
      <c r="DM649" s="78"/>
      <c r="DN649" s="78"/>
      <c r="DO649" s="78"/>
      <c r="DP649" s="78"/>
      <c r="DQ649" s="78"/>
      <c r="DR649" s="78"/>
      <c r="DS649" s="78"/>
      <c r="DT649" s="78"/>
      <c r="DU649" s="78"/>
      <c r="DV649" s="78"/>
      <c r="DW649" s="78"/>
      <c r="DX649" s="78"/>
      <c r="DY649" s="78"/>
      <c r="DZ649" s="78"/>
      <c r="EA649" s="78"/>
      <c r="EB649" s="78"/>
      <c r="EC649" s="78"/>
      <c r="ED649" s="78"/>
      <c r="EE649" s="78"/>
      <c r="EF649" s="78"/>
      <c r="EG649" s="78"/>
      <c r="EH649" s="78"/>
      <c r="EI649" s="78"/>
      <c r="EJ649" s="78"/>
      <c r="EK649" s="78"/>
      <c r="EL649" s="78"/>
      <c r="EM649" s="78"/>
      <c r="EN649" s="78"/>
      <c r="EO649" s="78"/>
      <c r="EP649" s="78"/>
      <c r="EQ649" s="78"/>
      <c r="ER649" s="78"/>
      <c r="ES649" s="78"/>
      <c r="ET649" s="78"/>
      <c r="EU649" s="78"/>
      <c r="EV649" s="78"/>
      <c r="EW649" s="78"/>
      <c r="EX649" s="78"/>
      <c r="EY649" s="78"/>
      <c r="EZ649" s="78"/>
      <c r="FA649" s="78"/>
      <c r="FB649" s="78"/>
      <c r="FC649" s="78"/>
      <c r="FD649" s="78"/>
      <c r="FE649" s="78"/>
      <c r="FF649" s="78"/>
      <c r="FG649" s="78"/>
      <c r="FH649" s="78"/>
      <c r="FI649" s="78"/>
      <c r="FJ649" s="78"/>
      <c r="FK649" s="78"/>
      <c r="FL649" s="78"/>
      <c r="FM649" s="78"/>
      <c r="FN649" s="78"/>
      <c r="FO649" s="78"/>
      <c r="FP649" s="78"/>
      <c r="FQ649" s="78"/>
      <c r="FR649" s="78"/>
      <c r="FS649" s="78"/>
      <c r="FT649" s="79"/>
    </row>
    <row r="650" spans="2:176" ht="15.75" customHeight="1" x14ac:dyDescent="0.25">
      <c r="B650" s="414" t="s">
        <v>1571</v>
      </c>
      <c r="C650" s="417"/>
      <c r="D650" s="418"/>
      <c r="E650" s="418"/>
      <c r="F650" s="418"/>
      <c r="G650" s="418"/>
      <c r="H650" s="419"/>
      <c r="I650" s="62" t="s">
        <v>285</v>
      </c>
      <c r="J650" s="63"/>
      <c r="K650" s="63"/>
      <c r="L650" s="63"/>
      <c r="M650" s="63"/>
      <c r="N650" s="63"/>
      <c r="O650" s="63"/>
      <c r="P650" s="63"/>
      <c r="Q650" s="63"/>
      <c r="R650" s="64"/>
      <c r="S650" s="65"/>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66"/>
      <c r="CS650" s="66"/>
      <c r="CT650" s="66"/>
      <c r="CU650" s="66"/>
      <c r="CV650" s="66"/>
      <c r="CW650" s="66"/>
      <c r="CX650" s="66"/>
      <c r="CY650" s="66"/>
      <c r="CZ650" s="66"/>
      <c r="DA650" s="66"/>
      <c r="DB650" s="66"/>
      <c r="DC650" s="66"/>
      <c r="DD650" s="66"/>
      <c r="DE650" s="66"/>
      <c r="DF650" s="66"/>
      <c r="DG650" s="66"/>
      <c r="DH650" s="66"/>
      <c r="DI650" s="66"/>
      <c r="DJ650" s="66"/>
      <c r="DK650" s="66"/>
      <c r="DL650" s="66"/>
      <c r="DM650" s="66"/>
      <c r="DN650" s="66"/>
      <c r="DO650" s="66"/>
      <c r="DP650" s="66"/>
      <c r="DQ650" s="66"/>
      <c r="DR650" s="66"/>
      <c r="DS650" s="66"/>
      <c r="DT650" s="66"/>
      <c r="DU650" s="66"/>
      <c r="DV650" s="66"/>
      <c r="DW650" s="66"/>
      <c r="DX650" s="66"/>
      <c r="DY650" s="66"/>
      <c r="DZ650" s="66"/>
      <c r="EA650" s="66"/>
      <c r="EB650" s="66"/>
      <c r="EC650" s="66"/>
      <c r="ED650" s="66"/>
      <c r="EE650" s="66"/>
      <c r="EF650" s="66"/>
      <c r="EG650" s="66"/>
      <c r="EH650" s="66"/>
      <c r="EI650" s="66"/>
      <c r="EJ650" s="66"/>
      <c r="EK650" s="66"/>
      <c r="EL650" s="66"/>
      <c r="EM650" s="66"/>
      <c r="EN650" s="66"/>
      <c r="EO650" s="66"/>
      <c r="EP650" s="66"/>
      <c r="EQ650" s="66"/>
      <c r="ER650" s="66"/>
      <c r="ES650" s="66"/>
      <c r="ET650" s="66"/>
      <c r="EU650" s="66"/>
      <c r="EV650" s="66"/>
      <c r="EW650" s="66"/>
      <c r="EX650" s="66"/>
      <c r="EY650" s="66"/>
      <c r="EZ650" s="66"/>
      <c r="FA650" s="66"/>
      <c r="FB650" s="66"/>
      <c r="FC650" s="66"/>
      <c r="FD650" s="66"/>
      <c r="FE650" s="66"/>
      <c r="FF650" s="66"/>
      <c r="FG650" s="66"/>
      <c r="FH650" s="66"/>
      <c r="FI650" s="66"/>
      <c r="FJ650" s="66"/>
      <c r="FK650" s="66"/>
      <c r="FL650" s="66"/>
      <c r="FM650" s="66"/>
      <c r="FN650" s="66"/>
      <c r="FO650" s="66"/>
      <c r="FP650" s="66"/>
      <c r="FQ650" s="66"/>
      <c r="FR650" s="66"/>
      <c r="FS650" s="66"/>
      <c r="FT650" s="67"/>
    </row>
    <row r="651" spans="2:176" ht="15.75" customHeight="1" x14ac:dyDescent="0.25">
      <c r="B651" s="415"/>
      <c r="C651" s="420"/>
      <c r="D651" s="421"/>
      <c r="E651" s="421"/>
      <c r="F651" s="421"/>
      <c r="G651" s="421"/>
      <c r="H651" s="422"/>
      <c r="I651" s="68" t="s">
        <v>287</v>
      </c>
      <c r="J651" s="69"/>
      <c r="K651" s="69"/>
      <c r="L651" s="69"/>
      <c r="M651" s="69"/>
      <c r="N651" s="69"/>
      <c r="O651" s="69"/>
      <c r="P651" s="69"/>
      <c r="Q651" s="69"/>
      <c r="R651" s="70"/>
      <c r="S651" s="71"/>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2"/>
      <c r="CZ651" s="72"/>
      <c r="DA651" s="72"/>
      <c r="DB651" s="72"/>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3"/>
    </row>
    <row r="652" spans="2:176" ht="15.75" customHeight="1" x14ac:dyDescent="0.25">
      <c r="B652" s="415"/>
      <c r="C652" s="420"/>
      <c r="D652" s="421"/>
      <c r="E652" s="421"/>
      <c r="F652" s="421"/>
      <c r="G652" s="421"/>
      <c r="H652" s="422"/>
      <c r="I652" s="68" t="s">
        <v>288</v>
      </c>
      <c r="J652" s="69"/>
      <c r="K652" s="69"/>
      <c r="L652" s="69"/>
      <c r="M652" s="69"/>
      <c r="N652" s="69"/>
      <c r="O652" s="69"/>
      <c r="P652" s="69"/>
      <c r="Q652" s="69"/>
      <c r="R652" s="70"/>
      <c r="S652" s="71"/>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c r="CT652" s="72"/>
      <c r="CU652" s="72"/>
      <c r="CV652" s="72"/>
      <c r="CW652" s="72"/>
      <c r="CX652" s="72"/>
      <c r="CY652" s="72"/>
      <c r="CZ652" s="72"/>
      <c r="DA652" s="72"/>
      <c r="DB652" s="72"/>
      <c r="DC652" s="72"/>
      <c r="DD652" s="72"/>
      <c r="DE652" s="72"/>
      <c r="DF652" s="72"/>
      <c r="DG652" s="72"/>
      <c r="DH652" s="72"/>
      <c r="DI652" s="72"/>
      <c r="DJ652" s="72"/>
      <c r="DK652" s="72"/>
      <c r="DL652" s="72"/>
      <c r="DM652" s="72"/>
      <c r="DN652" s="72"/>
      <c r="DO652" s="72"/>
      <c r="DP652" s="72"/>
      <c r="DQ652" s="72"/>
      <c r="DR652" s="72"/>
      <c r="DS652" s="72"/>
      <c r="DT652" s="72"/>
      <c r="DU652" s="72"/>
      <c r="DV652" s="72"/>
      <c r="DW652" s="72"/>
      <c r="DX652" s="72"/>
      <c r="DY652" s="72"/>
      <c r="DZ652" s="72"/>
      <c r="EA652" s="72"/>
      <c r="EB652" s="72"/>
      <c r="EC652" s="72"/>
      <c r="ED652" s="72"/>
      <c r="EE652" s="72"/>
      <c r="EF652" s="72"/>
      <c r="EG652" s="72"/>
      <c r="EH652" s="72"/>
      <c r="EI652" s="72"/>
      <c r="EJ652" s="72"/>
      <c r="EK652" s="72"/>
      <c r="EL652" s="72"/>
      <c r="EM652" s="72"/>
      <c r="EN652" s="72"/>
      <c r="EO652" s="72"/>
      <c r="EP652" s="72"/>
      <c r="EQ652" s="72"/>
      <c r="ER652" s="72"/>
      <c r="ES652" s="72"/>
      <c r="ET652" s="72"/>
      <c r="EU652" s="72"/>
      <c r="EV652" s="72"/>
      <c r="EW652" s="72"/>
      <c r="EX652" s="72"/>
      <c r="EY652" s="72"/>
      <c r="EZ652" s="72"/>
      <c r="FA652" s="72"/>
      <c r="FB652" s="72"/>
      <c r="FC652" s="72"/>
      <c r="FD652" s="72"/>
      <c r="FE652" s="72"/>
      <c r="FF652" s="72"/>
      <c r="FG652" s="72"/>
      <c r="FH652" s="72"/>
      <c r="FI652" s="72"/>
      <c r="FJ652" s="72"/>
      <c r="FK652" s="72"/>
      <c r="FL652" s="72"/>
      <c r="FM652" s="72"/>
      <c r="FN652" s="72"/>
      <c r="FO652" s="72"/>
      <c r="FP652" s="72"/>
      <c r="FQ652" s="72"/>
      <c r="FR652" s="72"/>
      <c r="FS652" s="72"/>
      <c r="FT652" s="73"/>
    </row>
    <row r="653" spans="2:176" ht="15.75" customHeight="1" thickBot="1" x14ac:dyDescent="0.3">
      <c r="B653" s="416"/>
      <c r="C653" s="423"/>
      <c r="D653" s="424"/>
      <c r="E653" s="424"/>
      <c r="F653" s="424"/>
      <c r="G653" s="424"/>
      <c r="H653" s="425"/>
      <c r="I653" s="74" t="s">
        <v>289</v>
      </c>
      <c r="J653" s="75"/>
      <c r="K653" s="75"/>
      <c r="L653" s="75"/>
      <c r="M653" s="75"/>
      <c r="N653" s="75"/>
      <c r="O653" s="75"/>
      <c r="P653" s="75"/>
      <c r="Q653" s="75"/>
      <c r="R653" s="76"/>
      <c r="S653" s="77"/>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78"/>
      <c r="AR653" s="78"/>
      <c r="AS653" s="78"/>
      <c r="AT653" s="78"/>
      <c r="AU653" s="78"/>
      <c r="AV653" s="78"/>
      <c r="AW653" s="78"/>
      <c r="AX653" s="78"/>
      <c r="AY653" s="78"/>
      <c r="AZ653" s="78"/>
      <c r="BA653" s="78"/>
      <c r="BB653" s="78"/>
      <c r="BC653" s="78"/>
      <c r="BD653" s="78"/>
      <c r="BE653" s="78"/>
      <c r="BF653" s="78"/>
      <c r="BG653" s="78"/>
      <c r="BH653" s="78"/>
      <c r="BI653" s="78"/>
      <c r="BJ653" s="78"/>
      <c r="BK653" s="78"/>
      <c r="BL653" s="78"/>
      <c r="BM653" s="78"/>
      <c r="BN653" s="78"/>
      <c r="BO653" s="78"/>
      <c r="BP653" s="78"/>
      <c r="BQ653" s="78"/>
      <c r="BR653" s="78"/>
      <c r="BS653" s="78"/>
      <c r="BT653" s="78"/>
      <c r="BU653" s="78"/>
      <c r="BV653" s="78"/>
      <c r="BW653" s="78"/>
      <c r="BX653" s="78"/>
      <c r="BY653" s="78"/>
      <c r="BZ653" s="78"/>
      <c r="CA653" s="78"/>
      <c r="CB653" s="78"/>
      <c r="CC653" s="78"/>
      <c r="CD653" s="78"/>
      <c r="CE653" s="78"/>
      <c r="CF653" s="78"/>
      <c r="CG653" s="78"/>
      <c r="CH653" s="78"/>
      <c r="CI653" s="78"/>
      <c r="CJ653" s="78"/>
      <c r="CK653" s="78"/>
      <c r="CL653" s="78"/>
      <c r="CM653" s="78"/>
      <c r="CN653" s="78"/>
      <c r="CO653" s="78"/>
      <c r="CP653" s="78"/>
      <c r="CQ653" s="78"/>
      <c r="CR653" s="78"/>
      <c r="CS653" s="78"/>
      <c r="CT653" s="78"/>
      <c r="CU653" s="78"/>
      <c r="CV653" s="78"/>
      <c r="CW653" s="78"/>
      <c r="CX653" s="78"/>
      <c r="CY653" s="78"/>
      <c r="CZ653" s="78"/>
      <c r="DA653" s="78"/>
      <c r="DB653" s="78"/>
      <c r="DC653" s="78"/>
      <c r="DD653" s="78"/>
      <c r="DE653" s="78"/>
      <c r="DF653" s="78"/>
      <c r="DG653" s="78"/>
      <c r="DH653" s="78"/>
      <c r="DI653" s="78"/>
      <c r="DJ653" s="78"/>
      <c r="DK653" s="78"/>
      <c r="DL653" s="78"/>
      <c r="DM653" s="78"/>
      <c r="DN653" s="78"/>
      <c r="DO653" s="78"/>
      <c r="DP653" s="78"/>
      <c r="DQ653" s="78"/>
      <c r="DR653" s="78"/>
      <c r="DS653" s="78"/>
      <c r="DT653" s="78"/>
      <c r="DU653" s="78"/>
      <c r="DV653" s="78"/>
      <c r="DW653" s="78"/>
      <c r="DX653" s="78"/>
      <c r="DY653" s="78"/>
      <c r="DZ653" s="78"/>
      <c r="EA653" s="78"/>
      <c r="EB653" s="78"/>
      <c r="EC653" s="78"/>
      <c r="ED653" s="78"/>
      <c r="EE653" s="78"/>
      <c r="EF653" s="78"/>
      <c r="EG653" s="78"/>
      <c r="EH653" s="78"/>
      <c r="EI653" s="78"/>
      <c r="EJ653" s="78"/>
      <c r="EK653" s="78"/>
      <c r="EL653" s="78"/>
      <c r="EM653" s="78"/>
      <c r="EN653" s="78"/>
      <c r="EO653" s="78"/>
      <c r="EP653" s="78"/>
      <c r="EQ653" s="78"/>
      <c r="ER653" s="78"/>
      <c r="ES653" s="78"/>
      <c r="ET653" s="78"/>
      <c r="EU653" s="78"/>
      <c r="EV653" s="78"/>
      <c r="EW653" s="78"/>
      <c r="EX653" s="78"/>
      <c r="EY653" s="78"/>
      <c r="EZ653" s="78"/>
      <c r="FA653" s="78"/>
      <c r="FB653" s="78"/>
      <c r="FC653" s="78"/>
      <c r="FD653" s="78"/>
      <c r="FE653" s="78"/>
      <c r="FF653" s="78"/>
      <c r="FG653" s="78"/>
      <c r="FH653" s="78"/>
      <c r="FI653" s="78"/>
      <c r="FJ653" s="78"/>
      <c r="FK653" s="78"/>
      <c r="FL653" s="78"/>
      <c r="FM653" s="78"/>
      <c r="FN653" s="78"/>
      <c r="FO653" s="78"/>
      <c r="FP653" s="78"/>
      <c r="FQ653" s="78"/>
      <c r="FR653" s="78"/>
      <c r="FS653" s="78"/>
      <c r="FT653" s="79"/>
    </row>
    <row r="654" spans="2:176" ht="15.75" customHeight="1" x14ac:dyDescent="0.25">
      <c r="B654" s="414" t="s">
        <v>1572</v>
      </c>
      <c r="C654" s="417"/>
      <c r="D654" s="418"/>
      <c r="E654" s="418"/>
      <c r="F654" s="418"/>
      <c r="G654" s="418"/>
      <c r="H654" s="419"/>
      <c r="I654" s="62" t="s">
        <v>285</v>
      </c>
      <c r="J654" s="63"/>
      <c r="K654" s="63"/>
      <c r="L654" s="63"/>
      <c r="M654" s="63"/>
      <c r="N654" s="63"/>
      <c r="O654" s="63"/>
      <c r="P654" s="63"/>
      <c r="Q654" s="63"/>
      <c r="R654" s="64"/>
      <c r="S654" s="65"/>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66"/>
      <c r="CS654" s="66"/>
      <c r="CT654" s="66"/>
      <c r="CU654" s="66"/>
      <c r="CV654" s="66"/>
      <c r="CW654" s="66"/>
      <c r="CX654" s="66"/>
      <c r="CY654" s="66"/>
      <c r="CZ654" s="66"/>
      <c r="DA654" s="66"/>
      <c r="DB654" s="66"/>
      <c r="DC654" s="66"/>
      <c r="DD654" s="66"/>
      <c r="DE654" s="66"/>
      <c r="DF654" s="66"/>
      <c r="DG654" s="66"/>
      <c r="DH654" s="66"/>
      <c r="DI654" s="66"/>
      <c r="DJ654" s="66"/>
      <c r="DK654" s="66"/>
      <c r="DL654" s="66"/>
      <c r="DM654" s="66"/>
      <c r="DN654" s="66"/>
      <c r="DO654" s="66"/>
      <c r="DP654" s="66"/>
      <c r="DQ654" s="66"/>
      <c r="DR654" s="66"/>
      <c r="DS654" s="66"/>
      <c r="DT654" s="66"/>
      <c r="DU654" s="66"/>
      <c r="DV654" s="66"/>
      <c r="DW654" s="66"/>
      <c r="DX654" s="66"/>
      <c r="DY654" s="66"/>
      <c r="DZ654" s="66"/>
      <c r="EA654" s="66"/>
      <c r="EB654" s="66"/>
      <c r="EC654" s="66"/>
      <c r="ED654" s="66"/>
      <c r="EE654" s="66"/>
      <c r="EF654" s="66"/>
      <c r="EG654" s="66"/>
      <c r="EH654" s="66"/>
      <c r="EI654" s="66"/>
      <c r="EJ654" s="66"/>
      <c r="EK654" s="66"/>
      <c r="EL654" s="66"/>
      <c r="EM654" s="66"/>
      <c r="EN654" s="66"/>
      <c r="EO654" s="66"/>
      <c r="EP654" s="66"/>
      <c r="EQ654" s="66"/>
      <c r="ER654" s="66"/>
      <c r="ES654" s="66"/>
      <c r="ET654" s="66"/>
      <c r="EU654" s="66"/>
      <c r="EV654" s="66"/>
      <c r="EW654" s="66"/>
      <c r="EX654" s="66"/>
      <c r="EY654" s="66"/>
      <c r="EZ654" s="66"/>
      <c r="FA654" s="66"/>
      <c r="FB654" s="66"/>
      <c r="FC654" s="66"/>
      <c r="FD654" s="66"/>
      <c r="FE654" s="66"/>
      <c r="FF654" s="66"/>
      <c r="FG654" s="66"/>
      <c r="FH654" s="66"/>
      <c r="FI654" s="66"/>
      <c r="FJ654" s="66"/>
      <c r="FK654" s="66"/>
      <c r="FL654" s="66"/>
      <c r="FM654" s="66"/>
      <c r="FN654" s="66"/>
      <c r="FO654" s="66"/>
      <c r="FP654" s="66"/>
      <c r="FQ654" s="66"/>
      <c r="FR654" s="66"/>
      <c r="FS654" s="66"/>
      <c r="FT654" s="67"/>
    </row>
    <row r="655" spans="2:176" ht="15.75" customHeight="1" x14ac:dyDescent="0.25">
      <c r="B655" s="415"/>
      <c r="C655" s="420"/>
      <c r="D655" s="421"/>
      <c r="E655" s="421"/>
      <c r="F655" s="421"/>
      <c r="G655" s="421"/>
      <c r="H655" s="422"/>
      <c r="I655" s="68" t="s">
        <v>287</v>
      </c>
      <c r="J655" s="69"/>
      <c r="K655" s="69"/>
      <c r="L655" s="69"/>
      <c r="M655" s="69"/>
      <c r="N655" s="69"/>
      <c r="O655" s="69"/>
      <c r="P655" s="69"/>
      <c r="Q655" s="69"/>
      <c r="R655" s="70"/>
      <c r="S655" s="71"/>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c r="CT655" s="72"/>
      <c r="CU655" s="72"/>
      <c r="CV655" s="72"/>
      <c r="CW655" s="72"/>
      <c r="CX655" s="72"/>
      <c r="CY655" s="72"/>
      <c r="CZ655" s="72"/>
      <c r="DA655" s="72"/>
      <c r="DB655" s="72"/>
      <c r="DC655" s="72"/>
      <c r="DD655" s="72"/>
      <c r="DE655" s="72"/>
      <c r="DF655" s="72"/>
      <c r="DG655" s="72"/>
      <c r="DH655" s="72"/>
      <c r="DI655" s="72"/>
      <c r="DJ655" s="72"/>
      <c r="DK655" s="72"/>
      <c r="DL655" s="72"/>
      <c r="DM655" s="72"/>
      <c r="DN655" s="72"/>
      <c r="DO655" s="72"/>
      <c r="DP655" s="72"/>
      <c r="DQ655" s="72"/>
      <c r="DR655" s="72"/>
      <c r="DS655" s="72"/>
      <c r="DT655" s="72"/>
      <c r="DU655" s="72"/>
      <c r="DV655" s="72"/>
      <c r="DW655" s="72"/>
      <c r="DX655" s="72"/>
      <c r="DY655" s="72"/>
      <c r="DZ655" s="72"/>
      <c r="EA655" s="72"/>
      <c r="EB655" s="72"/>
      <c r="EC655" s="72"/>
      <c r="ED655" s="72"/>
      <c r="EE655" s="72"/>
      <c r="EF655" s="72"/>
      <c r="EG655" s="72"/>
      <c r="EH655" s="72"/>
      <c r="EI655" s="72"/>
      <c r="EJ655" s="72"/>
      <c r="EK655" s="72"/>
      <c r="EL655" s="72"/>
      <c r="EM655" s="72"/>
      <c r="EN655" s="72"/>
      <c r="EO655" s="72"/>
      <c r="EP655" s="72"/>
      <c r="EQ655" s="72"/>
      <c r="ER655" s="72"/>
      <c r="ES655" s="72"/>
      <c r="ET655" s="72"/>
      <c r="EU655" s="72"/>
      <c r="EV655" s="72"/>
      <c r="EW655" s="72"/>
      <c r="EX655" s="72"/>
      <c r="EY655" s="72"/>
      <c r="EZ655" s="72"/>
      <c r="FA655" s="72"/>
      <c r="FB655" s="72"/>
      <c r="FC655" s="72"/>
      <c r="FD655" s="72"/>
      <c r="FE655" s="72"/>
      <c r="FF655" s="72"/>
      <c r="FG655" s="72"/>
      <c r="FH655" s="72"/>
      <c r="FI655" s="72"/>
      <c r="FJ655" s="72"/>
      <c r="FK655" s="72"/>
      <c r="FL655" s="72"/>
      <c r="FM655" s="72"/>
      <c r="FN655" s="72"/>
      <c r="FO655" s="72"/>
      <c r="FP655" s="72"/>
      <c r="FQ655" s="72"/>
      <c r="FR655" s="72"/>
      <c r="FS655" s="72"/>
      <c r="FT655" s="73"/>
    </row>
    <row r="656" spans="2:176" ht="15.75" customHeight="1" x14ac:dyDescent="0.25">
      <c r="B656" s="415"/>
      <c r="C656" s="420"/>
      <c r="D656" s="421"/>
      <c r="E656" s="421"/>
      <c r="F656" s="421"/>
      <c r="G656" s="421"/>
      <c r="H656" s="422"/>
      <c r="I656" s="68" t="s">
        <v>288</v>
      </c>
      <c r="J656" s="69"/>
      <c r="K656" s="69"/>
      <c r="L656" s="69"/>
      <c r="M656" s="69"/>
      <c r="N656" s="69"/>
      <c r="O656" s="69"/>
      <c r="P656" s="69"/>
      <c r="Q656" s="69"/>
      <c r="R656" s="70"/>
      <c r="S656" s="71"/>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c r="CT656" s="72"/>
      <c r="CU656" s="72"/>
      <c r="CV656" s="72"/>
      <c r="CW656" s="72"/>
      <c r="CX656" s="72"/>
      <c r="CY656" s="72"/>
      <c r="CZ656" s="72"/>
      <c r="DA656" s="72"/>
      <c r="DB656" s="72"/>
      <c r="DC656" s="72"/>
      <c r="DD656" s="72"/>
      <c r="DE656" s="72"/>
      <c r="DF656" s="72"/>
      <c r="DG656" s="72"/>
      <c r="DH656" s="72"/>
      <c r="DI656" s="72"/>
      <c r="DJ656" s="72"/>
      <c r="DK656" s="72"/>
      <c r="DL656" s="72"/>
      <c r="DM656" s="72"/>
      <c r="DN656" s="72"/>
      <c r="DO656" s="72"/>
      <c r="DP656" s="72"/>
      <c r="DQ656" s="72"/>
      <c r="DR656" s="72"/>
      <c r="DS656" s="72"/>
      <c r="DT656" s="72"/>
      <c r="DU656" s="72"/>
      <c r="DV656" s="72"/>
      <c r="DW656" s="72"/>
      <c r="DX656" s="72"/>
      <c r="DY656" s="72"/>
      <c r="DZ656" s="72"/>
      <c r="EA656" s="72"/>
      <c r="EB656" s="72"/>
      <c r="EC656" s="72"/>
      <c r="ED656" s="72"/>
      <c r="EE656" s="72"/>
      <c r="EF656" s="72"/>
      <c r="EG656" s="72"/>
      <c r="EH656" s="72"/>
      <c r="EI656" s="72"/>
      <c r="EJ656" s="72"/>
      <c r="EK656" s="72"/>
      <c r="EL656" s="72"/>
      <c r="EM656" s="72"/>
      <c r="EN656" s="72"/>
      <c r="EO656" s="72"/>
      <c r="EP656" s="72"/>
      <c r="EQ656" s="72"/>
      <c r="ER656" s="72"/>
      <c r="ES656" s="72"/>
      <c r="ET656" s="72"/>
      <c r="EU656" s="72"/>
      <c r="EV656" s="72"/>
      <c r="EW656" s="72"/>
      <c r="EX656" s="72"/>
      <c r="EY656" s="72"/>
      <c r="EZ656" s="72"/>
      <c r="FA656" s="72"/>
      <c r="FB656" s="72"/>
      <c r="FC656" s="72"/>
      <c r="FD656" s="72"/>
      <c r="FE656" s="72"/>
      <c r="FF656" s="72"/>
      <c r="FG656" s="72"/>
      <c r="FH656" s="72"/>
      <c r="FI656" s="72"/>
      <c r="FJ656" s="72"/>
      <c r="FK656" s="72"/>
      <c r="FL656" s="72"/>
      <c r="FM656" s="72"/>
      <c r="FN656" s="72"/>
      <c r="FO656" s="72"/>
      <c r="FP656" s="72"/>
      <c r="FQ656" s="72"/>
      <c r="FR656" s="72"/>
      <c r="FS656" s="72"/>
      <c r="FT656" s="73"/>
    </row>
    <row r="657" spans="2:176" ht="15.75" customHeight="1" thickBot="1" x14ac:dyDescent="0.3">
      <c r="B657" s="416"/>
      <c r="C657" s="423"/>
      <c r="D657" s="424"/>
      <c r="E657" s="424"/>
      <c r="F657" s="424"/>
      <c r="G657" s="424"/>
      <c r="H657" s="425"/>
      <c r="I657" s="74" t="s">
        <v>289</v>
      </c>
      <c r="J657" s="75"/>
      <c r="K657" s="75"/>
      <c r="L657" s="75"/>
      <c r="M657" s="75"/>
      <c r="N657" s="75"/>
      <c r="O657" s="75"/>
      <c r="P657" s="75"/>
      <c r="Q657" s="75"/>
      <c r="R657" s="76"/>
      <c r="S657" s="77"/>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78"/>
      <c r="AR657" s="78"/>
      <c r="AS657" s="78"/>
      <c r="AT657" s="78"/>
      <c r="AU657" s="78"/>
      <c r="AV657" s="78"/>
      <c r="AW657" s="78"/>
      <c r="AX657" s="78"/>
      <c r="AY657" s="78"/>
      <c r="AZ657" s="78"/>
      <c r="BA657" s="78"/>
      <c r="BB657" s="78"/>
      <c r="BC657" s="78"/>
      <c r="BD657" s="78"/>
      <c r="BE657" s="78"/>
      <c r="BF657" s="78"/>
      <c r="BG657" s="78"/>
      <c r="BH657" s="78"/>
      <c r="BI657" s="78"/>
      <c r="BJ657" s="78"/>
      <c r="BK657" s="78"/>
      <c r="BL657" s="78"/>
      <c r="BM657" s="78"/>
      <c r="BN657" s="78"/>
      <c r="BO657" s="78"/>
      <c r="BP657" s="78"/>
      <c r="BQ657" s="78"/>
      <c r="BR657" s="78"/>
      <c r="BS657" s="78"/>
      <c r="BT657" s="78"/>
      <c r="BU657" s="78"/>
      <c r="BV657" s="78"/>
      <c r="BW657" s="78"/>
      <c r="BX657" s="78"/>
      <c r="BY657" s="78"/>
      <c r="BZ657" s="78"/>
      <c r="CA657" s="78"/>
      <c r="CB657" s="78"/>
      <c r="CC657" s="78"/>
      <c r="CD657" s="78"/>
      <c r="CE657" s="78"/>
      <c r="CF657" s="78"/>
      <c r="CG657" s="78"/>
      <c r="CH657" s="78"/>
      <c r="CI657" s="78"/>
      <c r="CJ657" s="78"/>
      <c r="CK657" s="78"/>
      <c r="CL657" s="78"/>
      <c r="CM657" s="78"/>
      <c r="CN657" s="78"/>
      <c r="CO657" s="78"/>
      <c r="CP657" s="78"/>
      <c r="CQ657" s="78"/>
      <c r="CR657" s="78"/>
      <c r="CS657" s="78"/>
      <c r="CT657" s="78"/>
      <c r="CU657" s="78"/>
      <c r="CV657" s="78"/>
      <c r="CW657" s="78"/>
      <c r="CX657" s="78"/>
      <c r="CY657" s="78"/>
      <c r="CZ657" s="78"/>
      <c r="DA657" s="78"/>
      <c r="DB657" s="78"/>
      <c r="DC657" s="78"/>
      <c r="DD657" s="78"/>
      <c r="DE657" s="78"/>
      <c r="DF657" s="78"/>
      <c r="DG657" s="78"/>
      <c r="DH657" s="78"/>
      <c r="DI657" s="78"/>
      <c r="DJ657" s="78"/>
      <c r="DK657" s="78"/>
      <c r="DL657" s="78"/>
      <c r="DM657" s="78"/>
      <c r="DN657" s="78"/>
      <c r="DO657" s="78"/>
      <c r="DP657" s="78"/>
      <c r="DQ657" s="78"/>
      <c r="DR657" s="78"/>
      <c r="DS657" s="78"/>
      <c r="DT657" s="78"/>
      <c r="DU657" s="78"/>
      <c r="DV657" s="78"/>
      <c r="DW657" s="78"/>
      <c r="DX657" s="78"/>
      <c r="DY657" s="78"/>
      <c r="DZ657" s="78"/>
      <c r="EA657" s="78"/>
      <c r="EB657" s="78"/>
      <c r="EC657" s="78"/>
      <c r="ED657" s="78"/>
      <c r="EE657" s="78"/>
      <c r="EF657" s="78"/>
      <c r="EG657" s="78"/>
      <c r="EH657" s="78"/>
      <c r="EI657" s="78"/>
      <c r="EJ657" s="78"/>
      <c r="EK657" s="78"/>
      <c r="EL657" s="78"/>
      <c r="EM657" s="78"/>
      <c r="EN657" s="78"/>
      <c r="EO657" s="78"/>
      <c r="EP657" s="78"/>
      <c r="EQ657" s="78"/>
      <c r="ER657" s="78"/>
      <c r="ES657" s="78"/>
      <c r="ET657" s="78"/>
      <c r="EU657" s="78"/>
      <c r="EV657" s="78"/>
      <c r="EW657" s="78"/>
      <c r="EX657" s="78"/>
      <c r="EY657" s="78"/>
      <c r="EZ657" s="78"/>
      <c r="FA657" s="78"/>
      <c r="FB657" s="78"/>
      <c r="FC657" s="78"/>
      <c r="FD657" s="78"/>
      <c r="FE657" s="78"/>
      <c r="FF657" s="78"/>
      <c r="FG657" s="78"/>
      <c r="FH657" s="78"/>
      <c r="FI657" s="78"/>
      <c r="FJ657" s="78"/>
      <c r="FK657" s="78"/>
      <c r="FL657" s="78"/>
      <c r="FM657" s="78"/>
      <c r="FN657" s="78"/>
      <c r="FO657" s="78"/>
      <c r="FP657" s="78"/>
      <c r="FQ657" s="78"/>
      <c r="FR657" s="78"/>
      <c r="FS657" s="78"/>
      <c r="FT657" s="79"/>
    </row>
    <row r="658" spans="2:176" ht="15.75" customHeight="1" x14ac:dyDescent="0.25">
      <c r="B658" s="414" t="s">
        <v>1573</v>
      </c>
      <c r="C658" s="417"/>
      <c r="D658" s="418"/>
      <c r="E658" s="418"/>
      <c r="F658" s="418"/>
      <c r="G658" s="418"/>
      <c r="H658" s="419"/>
      <c r="I658" s="62" t="s">
        <v>285</v>
      </c>
      <c r="J658" s="63"/>
      <c r="K658" s="63"/>
      <c r="L658" s="63"/>
      <c r="M658" s="63"/>
      <c r="N658" s="63"/>
      <c r="O658" s="63"/>
      <c r="P658" s="63"/>
      <c r="Q658" s="63"/>
      <c r="R658" s="64"/>
      <c r="S658" s="65"/>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66"/>
      <c r="CS658" s="66"/>
      <c r="CT658" s="66"/>
      <c r="CU658" s="66"/>
      <c r="CV658" s="66"/>
      <c r="CW658" s="66"/>
      <c r="CX658" s="66"/>
      <c r="CY658" s="66"/>
      <c r="CZ658" s="66"/>
      <c r="DA658" s="66"/>
      <c r="DB658" s="66"/>
      <c r="DC658" s="66"/>
      <c r="DD658" s="66"/>
      <c r="DE658" s="66"/>
      <c r="DF658" s="66"/>
      <c r="DG658" s="66"/>
      <c r="DH658" s="66"/>
      <c r="DI658" s="66"/>
      <c r="DJ658" s="66"/>
      <c r="DK658" s="66"/>
      <c r="DL658" s="66"/>
      <c r="DM658" s="66"/>
      <c r="DN658" s="66"/>
      <c r="DO658" s="66"/>
      <c r="DP658" s="66"/>
      <c r="DQ658" s="66"/>
      <c r="DR658" s="66"/>
      <c r="DS658" s="66"/>
      <c r="DT658" s="66"/>
      <c r="DU658" s="66"/>
      <c r="DV658" s="66"/>
      <c r="DW658" s="66"/>
      <c r="DX658" s="66"/>
      <c r="DY658" s="66"/>
      <c r="DZ658" s="66"/>
      <c r="EA658" s="66"/>
      <c r="EB658" s="66"/>
      <c r="EC658" s="66"/>
      <c r="ED658" s="66"/>
      <c r="EE658" s="66"/>
      <c r="EF658" s="66"/>
      <c r="EG658" s="66"/>
      <c r="EH658" s="66"/>
      <c r="EI658" s="66"/>
      <c r="EJ658" s="66"/>
      <c r="EK658" s="66"/>
      <c r="EL658" s="66"/>
      <c r="EM658" s="66"/>
      <c r="EN658" s="66"/>
      <c r="EO658" s="66"/>
      <c r="EP658" s="66"/>
      <c r="EQ658" s="66"/>
      <c r="ER658" s="66"/>
      <c r="ES658" s="66"/>
      <c r="ET658" s="66"/>
      <c r="EU658" s="66"/>
      <c r="EV658" s="66"/>
      <c r="EW658" s="66"/>
      <c r="EX658" s="66"/>
      <c r="EY658" s="66"/>
      <c r="EZ658" s="66"/>
      <c r="FA658" s="66"/>
      <c r="FB658" s="66"/>
      <c r="FC658" s="66"/>
      <c r="FD658" s="66"/>
      <c r="FE658" s="66"/>
      <c r="FF658" s="66"/>
      <c r="FG658" s="66"/>
      <c r="FH658" s="66"/>
      <c r="FI658" s="66"/>
      <c r="FJ658" s="66"/>
      <c r="FK658" s="66"/>
      <c r="FL658" s="66"/>
      <c r="FM658" s="66"/>
      <c r="FN658" s="66"/>
      <c r="FO658" s="66"/>
      <c r="FP658" s="66"/>
      <c r="FQ658" s="66"/>
      <c r="FR658" s="66"/>
      <c r="FS658" s="66"/>
      <c r="FT658" s="67"/>
    </row>
    <row r="659" spans="2:176" ht="15.75" customHeight="1" x14ac:dyDescent="0.25">
      <c r="B659" s="415"/>
      <c r="C659" s="420"/>
      <c r="D659" s="421"/>
      <c r="E659" s="421"/>
      <c r="F659" s="421"/>
      <c r="G659" s="421"/>
      <c r="H659" s="422"/>
      <c r="I659" s="68" t="s">
        <v>287</v>
      </c>
      <c r="J659" s="69"/>
      <c r="K659" s="69"/>
      <c r="L659" s="69"/>
      <c r="M659" s="69"/>
      <c r="N659" s="69"/>
      <c r="O659" s="69"/>
      <c r="P659" s="69"/>
      <c r="Q659" s="69"/>
      <c r="R659" s="70"/>
      <c r="S659" s="71"/>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c r="CT659" s="72"/>
      <c r="CU659" s="72"/>
      <c r="CV659" s="72"/>
      <c r="CW659" s="72"/>
      <c r="CX659" s="72"/>
      <c r="CY659" s="72"/>
      <c r="CZ659" s="72"/>
      <c r="DA659" s="72"/>
      <c r="DB659" s="72"/>
      <c r="DC659" s="72"/>
      <c r="DD659" s="72"/>
      <c r="DE659" s="72"/>
      <c r="DF659" s="72"/>
      <c r="DG659" s="72"/>
      <c r="DH659" s="72"/>
      <c r="DI659" s="72"/>
      <c r="DJ659" s="72"/>
      <c r="DK659" s="72"/>
      <c r="DL659" s="72"/>
      <c r="DM659" s="72"/>
      <c r="DN659" s="72"/>
      <c r="DO659" s="72"/>
      <c r="DP659" s="72"/>
      <c r="DQ659" s="72"/>
      <c r="DR659" s="72"/>
      <c r="DS659" s="72"/>
      <c r="DT659" s="72"/>
      <c r="DU659" s="72"/>
      <c r="DV659" s="72"/>
      <c r="DW659" s="72"/>
      <c r="DX659" s="72"/>
      <c r="DY659" s="72"/>
      <c r="DZ659" s="72"/>
      <c r="EA659" s="72"/>
      <c r="EB659" s="72"/>
      <c r="EC659" s="72"/>
      <c r="ED659" s="72"/>
      <c r="EE659" s="72"/>
      <c r="EF659" s="72"/>
      <c r="EG659" s="72"/>
      <c r="EH659" s="72"/>
      <c r="EI659" s="72"/>
      <c r="EJ659" s="72"/>
      <c r="EK659" s="72"/>
      <c r="EL659" s="72"/>
      <c r="EM659" s="72"/>
      <c r="EN659" s="72"/>
      <c r="EO659" s="72"/>
      <c r="EP659" s="72"/>
      <c r="EQ659" s="72"/>
      <c r="ER659" s="72"/>
      <c r="ES659" s="72"/>
      <c r="ET659" s="72"/>
      <c r="EU659" s="72"/>
      <c r="EV659" s="72"/>
      <c r="EW659" s="72"/>
      <c r="EX659" s="72"/>
      <c r="EY659" s="72"/>
      <c r="EZ659" s="72"/>
      <c r="FA659" s="72"/>
      <c r="FB659" s="72"/>
      <c r="FC659" s="72"/>
      <c r="FD659" s="72"/>
      <c r="FE659" s="72"/>
      <c r="FF659" s="72"/>
      <c r="FG659" s="72"/>
      <c r="FH659" s="72"/>
      <c r="FI659" s="72"/>
      <c r="FJ659" s="72"/>
      <c r="FK659" s="72"/>
      <c r="FL659" s="72"/>
      <c r="FM659" s="72"/>
      <c r="FN659" s="72"/>
      <c r="FO659" s="72"/>
      <c r="FP659" s="72"/>
      <c r="FQ659" s="72"/>
      <c r="FR659" s="72"/>
      <c r="FS659" s="72"/>
      <c r="FT659" s="73"/>
    </row>
    <row r="660" spans="2:176" ht="15.75" customHeight="1" x14ac:dyDescent="0.25">
      <c r="B660" s="415"/>
      <c r="C660" s="420"/>
      <c r="D660" s="421"/>
      <c r="E660" s="421"/>
      <c r="F660" s="421"/>
      <c r="G660" s="421"/>
      <c r="H660" s="422"/>
      <c r="I660" s="68" t="s">
        <v>288</v>
      </c>
      <c r="J660" s="69"/>
      <c r="K660" s="69"/>
      <c r="L660" s="69"/>
      <c r="M660" s="69"/>
      <c r="N660" s="69"/>
      <c r="O660" s="69"/>
      <c r="P660" s="69"/>
      <c r="Q660" s="69"/>
      <c r="R660" s="70"/>
      <c r="S660" s="71"/>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c r="CT660" s="72"/>
      <c r="CU660" s="72"/>
      <c r="CV660" s="72"/>
      <c r="CW660" s="72"/>
      <c r="CX660" s="72"/>
      <c r="CY660" s="72"/>
      <c r="CZ660" s="72"/>
      <c r="DA660" s="72"/>
      <c r="DB660" s="72"/>
      <c r="DC660" s="72"/>
      <c r="DD660" s="72"/>
      <c r="DE660" s="72"/>
      <c r="DF660" s="72"/>
      <c r="DG660" s="72"/>
      <c r="DH660" s="72"/>
      <c r="DI660" s="72"/>
      <c r="DJ660" s="72"/>
      <c r="DK660" s="72"/>
      <c r="DL660" s="72"/>
      <c r="DM660" s="72"/>
      <c r="DN660" s="72"/>
      <c r="DO660" s="72"/>
      <c r="DP660" s="72"/>
      <c r="DQ660" s="72"/>
      <c r="DR660" s="72"/>
      <c r="DS660" s="72"/>
      <c r="DT660" s="72"/>
      <c r="DU660" s="72"/>
      <c r="DV660" s="72"/>
      <c r="DW660" s="72"/>
      <c r="DX660" s="72"/>
      <c r="DY660" s="72"/>
      <c r="DZ660" s="72"/>
      <c r="EA660" s="72"/>
      <c r="EB660" s="72"/>
      <c r="EC660" s="72"/>
      <c r="ED660" s="72"/>
      <c r="EE660" s="72"/>
      <c r="EF660" s="72"/>
      <c r="EG660" s="72"/>
      <c r="EH660" s="72"/>
      <c r="EI660" s="72"/>
      <c r="EJ660" s="72"/>
      <c r="EK660" s="72"/>
      <c r="EL660" s="72"/>
      <c r="EM660" s="72"/>
      <c r="EN660" s="72"/>
      <c r="EO660" s="72"/>
      <c r="EP660" s="72"/>
      <c r="EQ660" s="72"/>
      <c r="ER660" s="72"/>
      <c r="ES660" s="72"/>
      <c r="ET660" s="72"/>
      <c r="EU660" s="72"/>
      <c r="EV660" s="72"/>
      <c r="EW660" s="72"/>
      <c r="EX660" s="72"/>
      <c r="EY660" s="72"/>
      <c r="EZ660" s="72"/>
      <c r="FA660" s="72"/>
      <c r="FB660" s="72"/>
      <c r="FC660" s="72"/>
      <c r="FD660" s="72"/>
      <c r="FE660" s="72"/>
      <c r="FF660" s="72"/>
      <c r="FG660" s="72"/>
      <c r="FH660" s="72"/>
      <c r="FI660" s="72"/>
      <c r="FJ660" s="72"/>
      <c r="FK660" s="72"/>
      <c r="FL660" s="72"/>
      <c r="FM660" s="72"/>
      <c r="FN660" s="72"/>
      <c r="FO660" s="72"/>
      <c r="FP660" s="72"/>
      <c r="FQ660" s="72"/>
      <c r="FR660" s="72"/>
      <c r="FS660" s="72"/>
      <c r="FT660" s="73"/>
    </row>
    <row r="661" spans="2:176" ht="15.75" customHeight="1" thickBot="1" x14ac:dyDescent="0.3">
      <c r="B661" s="416"/>
      <c r="C661" s="423"/>
      <c r="D661" s="424"/>
      <c r="E661" s="424"/>
      <c r="F661" s="424"/>
      <c r="G661" s="424"/>
      <c r="H661" s="425"/>
      <c r="I661" s="74" t="s">
        <v>289</v>
      </c>
      <c r="J661" s="75"/>
      <c r="K661" s="75"/>
      <c r="L661" s="75"/>
      <c r="M661" s="75"/>
      <c r="N661" s="75"/>
      <c r="O661" s="75"/>
      <c r="P661" s="75"/>
      <c r="Q661" s="75"/>
      <c r="R661" s="76"/>
      <c r="S661" s="77"/>
      <c r="T661" s="78"/>
      <c r="U661" s="78"/>
      <c r="V661" s="78"/>
      <c r="W661" s="78"/>
      <c r="X661" s="78"/>
      <c r="Y661" s="78"/>
      <c r="Z661" s="78"/>
      <c r="AA661" s="78"/>
      <c r="AB661" s="78"/>
      <c r="AC661" s="78"/>
      <c r="AD661" s="78"/>
      <c r="AE661" s="78"/>
      <c r="AF661" s="78"/>
      <c r="AG661" s="78"/>
      <c r="AH661" s="78"/>
      <c r="AI661" s="78"/>
      <c r="AJ661" s="78"/>
      <c r="AK661" s="78"/>
      <c r="AL661" s="78"/>
      <c r="AM661" s="78"/>
      <c r="AN661" s="78"/>
      <c r="AO661" s="78"/>
      <c r="AP661" s="78"/>
      <c r="AQ661" s="78"/>
      <c r="AR661" s="78"/>
      <c r="AS661" s="78"/>
      <c r="AT661" s="78"/>
      <c r="AU661" s="78"/>
      <c r="AV661" s="78"/>
      <c r="AW661" s="78"/>
      <c r="AX661" s="78"/>
      <c r="AY661" s="78"/>
      <c r="AZ661" s="78"/>
      <c r="BA661" s="78"/>
      <c r="BB661" s="78"/>
      <c r="BC661" s="78"/>
      <c r="BD661" s="78"/>
      <c r="BE661" s="78"/>
      <c r="BF661" s="78"/>
      <c r="BG661" s="78"/>
      <c r="BH661" s="78"/>
      <c r="BI661" s="78"/>
      <c r="BJ661" s="78"/>
      <c r="BK661" s="78"/>
      <c r="BL661" s="78"/>
      <c r="BM661" s="78"/>
      <c r="BN661" s="78"/>
      <c r="BO661" s="78"/>
      <c r="BP661" s="78"/>
      <c r="BQ661" s="78"/>
      <c r="BR661" s="78"/>
      <c r="BS661" s="78"/>
      <c r="BT661" s="78"/>
      <c r="BU661" s="78"/>
      <c r="BV661" s="78"/>
      <c r="BW661" s="78"/>
      <c r="BX661" s="78"/>
      <c r="BY661" s="78"/>
      <c r="BZ661" s="78"/>
      <c r="CA661" s="78"/>
      <c r="CB661" s="78"/>
      <c r="CC661" s="78"/>
      <c r="CD661" s="78"/>
      <c r="CE661" s="78"/>
      <c r="CF661" s="78"/>
      <c r="CG661" s="78"/>
      <c r="CH661" s="78"/>
      <c r="CI661" s="78"/>
      <c r="CJ661" s="78"/>
      <c r="CK661" s="78"/>
      <c r="CL661" s="78"/>
      <c r="CM661" s="78"/>
      <c r="CN661" s="78"/>
      <c r="CO661" s="78"/>
      <c r="CP661" s="78"/>
      <c r="CQ661" s="78"/>
      <c r="CR661" s="78"/>
      <c r="CS661" s="78"/>
      <c r="CT661" s="78"/>
      <c r="CU661" s="78"/>
      <c r="CV661" s="78"/>
      <c r="CW661" s="78"/>
      <c r="CX661" s="78"/>
      <c r="CY661" s="78"/>
      <c r="CZ661" s="78"/>
      <c r="DA661" s="78"/>
      <c r="DB661" s="78"/>
      <c r="DC661" s="78"/>
      <c r="DD661" s="78"/>
      <c r="DE661" s="78"/>
      <c r="DF661" s="78"/>
      <c r="DG661" s="78"/>
      <c r="DH661" s="78"/>
      <c r="DI661" s="78"/>
      <c r="DJ661" s="78"/>
      <c r="DK661" s="78"/>
      <c r="DL661" s="78"/>
      <c r="DM661" s="78"/>
      <c r="DN661" s="78"/>
      <c r="DO661" s="78"/>
      <c r="DP661" s="78"/>
      <c r="DQ661" s="78"/>
      <c r="DR661" s="78"/>
      <c r="DS661" s="78"/>
      <c r="DT661" s="78"/>
      <c r="DU661" s="78"/>
      <c r="DV661" s="78"/>
      <c r="DW661" s="78"/>
      <c r="DX661" s="78"/>
      <c r="DY661" s="78"/>
      <c r="DZ661" s="78"/>
      <c r="EA661" s="78"/>
      <c r="EB661" s="78"/>
      <c r="EC661" s="78"/>
      <c r="ED661" s="78"/>
      <c r="EE661" s="78"/>
      <c r="EF661" s="78"/>
      <c r="EG661" s="78"/>
      <c r="EH661" s="78"/>
      <c r="EI661" s="78"/>
      <c r="EJ661" s="78"/>
      <c r="EK661" s="78"/>
      <c r="EL661" s="78"/>
      <c r="EM661" s="78"/>
      <c r="EN661" s="78"/>
      <c r="EO661" s="78"/>
      <c r="EP661" s="78"/>
      <c r="EQ661" s="78"/>
      <c r="ER661" s="78"/>
      <c r="ES661" s="78"/>
      <c r="ET661" s="78"/>
      <c r="EU661" s="78"/>
      <c r="EV661" s="78"/>
      <c r="EW661" s="78"/>
      <c r="EX661" s="78"/>
      <c r="EY661" s="78"/>
      <c r="EZ661" s="78"/>
      <c r="FA661" s="78"/>
      <c r="FB661" s="78"/>
      <c r="FC661" s="78"/>
      <c r="FD661" s="78"/>
      <c r="FE661" s="78"/>
      <c r="FF661" s="78"/>
      <c r="FG661" s="78"/>
      <c r="FH661" s="78"/>
      <c r="FI661" s="78"/>
      <c r="FJ661" s="78"/>
      <c r="FK661" s="78"/>
      <c r="FL661" s="78"/>
      <c r="FM661" s="78"/>
      <c r="FN661" s="78"/>
      <c r="FO661" s="78"/>
      <c r="FP661" s="78"/>
      <c r="FQ661" s="78"/>
      <c r="FR661" s="78"/>
      <c r="FS661" s="78"/>
      <c r="FT661" s="79"/>
    </row>
    <row r="662" spans="2:176" ht="15.75" customHeight="1" x14ac:dyDescent="0.25">
      <c r="B662" s="414" t="s">
        <v>1574</v>
      </c>
      <c r="C662" s="417"/>
      <c r="D662" s="418"/>
      <c r="E662" s="418"/>
      <c r="F662" s="418"/>
      <c r="G662" s="418"/>
      <c r="H662" s="419"/>
      <c r="I662" s="62" t="s">
        <v>285</v>
      </c>
      <c r="J662" s="63"/>
      <c r="K662" s="63"/>
      <c r="L662" s="63"/>
      <c r="M662" s="63"/>
      <c r="N662" s="63"/>
      <c r="O662" s="63"/>
      <c r="P662" s="63"/>
      <c r="Q662" s="63"/>
      <c r="R662" s="64"/>
      <c r="S662" s="65"/>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66"/>
      <c r="CS662" s="66"/>
      <c r="CT662" s="66"/>
      <c r="CU662" s="66"/>
      <c r="CV662" s="66"/>
      <c r="CW662" s="66"/>
      <c r="CX662" s="66"/>
      <c r="CY662" s="66"/>
      <c r="CZ662" s="66"/>
      <c r="DA662" s="66"/>
      <c r="DB662" s="66"/>
      <c r="DC662" s="66"/>
      <c r="DD662" s="66"/>
      <c r="DE662" s="66"/>
      <c r="DF662" s="66"/>
      <c r="DG662" s="66"/>
      <c r="DH662" s="66"/>
      <c r="DI662" s="66"/>
      <c r="DJ662" s="66"/>
      <c r="DK662" s="66"/>
      <c r="DL662" s="66"/>
      <c r="DM662" s="66"/>
      <c r="DN662" s="66"/>
      <c r="DO662" s="66"/>
      <c r="DP662" s="66"/>
      <c r="DQ662" s="66"/>
      <c r="DR662" s="66"/>
      <c r="DS662" s="66"/>
      <c r="DT662" s="66"/>
      <c r="DU662" s="66"/>
      <c r="DV662" s="66"/>
      <c r="DW662" s="66"/>
      <c r="DX662" s="66"/>
      <c r="DY662" s="66"/>
      <c r="DZ662" s="66"/>
      <c r="EA662" s="66"/>
      <c r="EB662" s="66"/>
      <c r="EC662" s="66"/>
      <c r="ED662" s="66"/>
      <c r="EE662" s="66"/>
      <c r="EF662" s="66"/>
      <c r="EG662" s="66"/>
      <c r="EH662" s="66"/>
      <c r="EI662" s="66"/>
      <c r="EJ662" s="66"/>
      <c r="EK662" s="66"/>
      <c r="EL662" s="66"/>
      <c r="EM662" s="66"/>
      <c r="EN662" s="66"/>
      <c r="EO662" s="66"/>
      <c r="EP662" s="66"/>
      <c r="EQ662" s="66"/>
      <c r="ER662" s="66"/>
      <c r="ES662" s="66"/>
      <c r="ET662" s="66"/>
      <c r="EU662" s="66"/>
      <c r="EV662" s="66"/>
      <c r="EW662" s="66"/>
      <c r="EX662" s="66"/>
      <c r="EY662" s="66"/>
      <c r="EZ662" s="66"/>
      <c r="FA662" s="66"/>
      <c r="FB662" s="66"/>
      <c r="FC662" s="66"/>
      <c r="FD662" s="66"/>
      <c r="FE662" s="66"/>
      <c r="FF662" s="66"/>
      <c r="FG662" s="66"/>
      <c r="FH662" s="66"/>
      <c r="FI662" s="66"/>
      <c r="FJ662" s="66"/>
      <c r="FK662" s="66"/>
      <c r="FL662" s="66"/>
      <c r="FM662" s="66"/>
      <c r="FN662" s="66"/>
      <c r="FO662" s="66"/>
      <c r="FP662" s="66"/>
      <c r="FQ662" s="66"/>
      <c r="FR662" s="66"/>
      <c r="FS662" s="66"/>
      <c r="FT662" s="67"/>
    </row>
    <row r="663" spans="2:176" ht="15.75" customHeight="1" x14ac:dyDescent="0.25">
      <c r="B663" s="415"/>
      <c r="C663" s="420"/>
      <c r="D663" s="421"/>
      <c r="E663" s="421"/>
      <c r="F663" s="421"/>
      <c r="G663" s="421"/>
      <c r="H663" s="422"/>
      <c r="I663" s="68" t="s">
        <v>287</v>
      </c>
      <c r="J663" s="69"/>
      <c r="K663" s="69"/>
      <c r="L663" s="69"/>
      <c r="M663" s="69"/>
      <c r="N663" s="69"/>
      <c r="O663" s="69"/>
      <c r="P663" s="69"/>
      <c r="Q663" s="69"/>
      <c r="R663" s="70"/>
      <c r="S663" s="71"/>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c r="CT663" s="72"/>
      <c r="CU663" s="72"/>
      <c r="CV663" s="72"/>
      <c r="CW663" s="72"/>
      <c r="CX663" s="72"/>
      <c r="CY663" s="72"/>
      <c r="CZ663" s="72"/>
      <c r="DA663" s="72"/>
      <c r="DB663" s="72"/>
      <c r="DC663" s="72"/>
      <c r="DD663" s="72"/>
      <c r="DE663" s="72"/>
      <c r="DF663" s="72"/>
      <c r="DG663" s="72"/>
      <c r="DH663" s="72"/>
      <c r="DI663" s="72"/>
      <c r="DJ663" s="72"/>
      <c r="DK663" s="72"/>
      <c r="DL663" s="72"/>
      <c r="DM663" s="72"/>
      <c r="DN663" s="72"/>
      <c r="DO663" s="72"/>
      <c r="DP663" s="72"/>
      <c r="DQ663" s="72"/>
      <c r="DR663" s="72"/>
      <c r="DS663" s="72"/>
      <c r="DT663" s="72"/>
      <c r="DU663" s="72"/>
      <c r="DV663" s="72"/>
      <c r="DW663" s="72"/>
      <c r="DX663" s="72"/>
      <c r="DY663" s="72"/>
      <c r="DZ663" s="72"/>
      <c r="EA663" s="72"/>
      <c r="EB663" s="72"/>
      <c r="EC663" s="72"/>
      <c r="ED663" s="72"/>
      <c r="EE663" s="72"/>
      <c r="EF663" s="72"/>
      <c r="EG663" s="72"/>
      <c r="EH663" s="72"/>
      <c r="EI663" s="72"/>
      <c r="EJ663" s="72"/>
      <c r="EK663" s="72"/>
      <c r="EL663" s="72"/>
      <c r="EM663" s="72"/>
      <c r="EN663" s="72"/>
      <c r="EO663" s="72"/>
      <c r="EP663" s="72"/>
      <c r="EQ663" s="72"/>
      <c r="ER663" s="72"/>
      <c r="ES663" s="72"/>
      <c r="ET663" s="72"/>
      <c r="EU663" s="72"/>
      <c r="EV663" s="72"/>
      <c r="EW663" s="72"/>
      <c r="EX663" s="72"/>
      <c r="EY663" s="72"/>
      <c r="EZ663" s="72"/>
      <c r="FA663" s="72"/>
      <c r="FB663" s="72"/>
      <c r="FC663" s="72"/>
      <c r="FD663" s="72"/>
      <c r="FE663" s="72"/>
      <c r="FF663" s="72"/>
      <c r="FG663" s="72"/>
      <c r="FH663" s="72"/>
      <c r="FI663" s="72"/>
      <c r="FJ663" s="72"/>
      <c r="FK663" s="72"/>
      <c r="FL663" s="72"/>
      <c r="FM663" s="72"/>
      <c r="FN663" s="72"/>
      <c r="FO663" s="72"/>
      <c r="FP663" s="72"/>
      <c r="FQ663" s="72"/>
      <c r="FR663" s="72"/>
      <c r="FS663" s="72"/>
      <c r="FT663" s="73"/>
    </row>
    <row r="664" spans="2:176" ht="15.75" customHeight="1" x14ac:dyDescent="0.25">
      <c r="B664" s="415"/>
      <c r="C664" s="420"/>
      <c r="D664" s="421"/>
      <c r="E664" s="421"/>
      <c r="F664" s="421"/>
      <c r="G664" s="421"/>
      <c r="H664" s="422"/>
      <c r="I664" s="68" t="s">
        <v>288</v>
      </c>
      <c r="J664" s="69"/>
      <c r="K664" s="69"/>
      <c r="L664" s="69"/>
      <c r="M664" s="69"/>
      <c r="N664" s="69"/>
      <c r="O664" s="69"/>
      <c r="P664" s="69"/>
      <c r="Q664" s="69"/>
      <c r="R664" s="70"/>
      <c r="S664" s="71"/>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c r="CT664" s="72"/>
      <c r="CU664" s="72"/>
      <c r="CV664" s="72"/>
      <c r="CW664" s="72"/>
      <c r="CX664" s="72"/>
      <c r="CY664" s="72"/>
      <c r="CZ664" s="72"/>
      <c r="DA664" s="72"/>
      <c r="DB664" s="72"/>
      <c r="DC664" s="72"/>
      <c r="DD664" s="72"/>
      <c r="DE664" s="72"/>
      <c r="DF664" s="72"/>
      <c r="DG664" s="72"/>
      <c r="DH664" s="72"/>
      <c r="DI664" s="72"/>
      <c r="DJ664" s="72"/>
      <c r="DK664" s="72"/>
      <c r="DL664" s="72"/>
      <c r="DM664" s="72"/>
      <c r="DN664" s="72"/>
      <c r="DO664" s="72"/>
      <c r="DP664" s="72"/>
      <c r="DQ664" s="72"/>
      <c r="DR664" s="72"/>
      <c r="DS664" s="72"/>
      <c r="DT664" s="72"/>
      <c r="DU664" s="72"/>
      <c r="DV664" s="72"/>
      <c r="DW664" s="72"/>
      <c r="DX664" s="72"/>
      <c r="DY664" s="72"/>
      <c r="DZ664" s="72"/>
      <c r="EA664" s="72"/>
      <c r="EB664" s="72"/>
      <c r="EC664" s="72"/>
      <c r="ED664" s="72"/>
      <c r="EE664" s="72"/>
      <c r="EF664" s="72"/>
      <c r="EG664" s="72"/>
      <c r="EH664" s="72"/>
      <c r="EI664" s="72"/>
      <c r="EJ664" s="72"/>
      <c r="EK664" s="72"/>
      <c r="EL664" s="72"/>
      <c r="EM664" s="72"/>
      <c r="EN664" s="72"/>
      <c r="EO664" s="72"/>
      <c r="EP664" s="72"/>
      <c r="EQ664" s="72"/>
      <c r="ER664" s="72"/>
      <c r="ES664" s="72"/>
      <c r="ET664" s="72"/>
      <c r="EU664" s="72"/>
      <c r="EV664" s="72"/>
      <c r="EW664" s="72"/>
      <c r="EX664" s="72"/>
      <c r="EY664" s="72"/>
      <c r="EZ664" s="72"/>
      <c r="FA664" s="72"/>
      <c r="FB664" s="72"/>
      <c r="FC664" s="72"/>
      <c r="FD664" s="72"/>
      <c r="FE664" s="72"/>
      <c r="FF664" s="72"/>
      <c r="FG664" s="72"/>
      <c r="FH664" s="72"/>
      <c r="FI664" s="72"/>
      <c r="FJ664" s="72"/>
      <c r="FK664" s="72"/>
      <c r="FL664" s="72"/>
      <c r="FM664" s="72"/>
      <c r="FN664" s="72"/>
      <c r="FO664" s="72"/>
      <c r="FP664" s="72"/>
      <c r="FQ664" s="72"/>
      <c r="FR664" s="72"/>
      <c r="FS664" s="72"/>
      <c r="FT664" s="73"/>
    </row>
    <row r="665" spans="2:176" ht="15.75" customHeight="1" thickBot="1" x14ac:dyDescent="0.3">
      <c r="B665" s="416"/>
      <c r="C665" s="423"/>
      <c r="D665" s="424"/>
      <c r="E665" s="424"/>
      <c r="F665" s="424"/>
      <c r="G665" s="424"/>
      <c r="H665" s="425"/>
      <c r="I665" s="74" t="s">
        <v>289</v>
      </c>
      <c r="J665" s="75"/>
      <c r="K665" s="75"/>
      <c r="L665" s="75"/>
      <c r="M665" s="75"/>
      <c r="N665" s="75"/>
      <c r="O665" s="75"/>
      <c r="P665" s="75"/>
      <c r="Q665" s="75"/>
      <c r="R665" s="76"/>
      <c r="S665" s="77"/>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c r="AS665" s="78"/>
      <c r="AT665" s="78"/>
      <c r="AU665" s="78"/>
      <c r="AV665" s="78"/>
      <c r="AW665" s="78"/>
      <c r="AX665" s="78"/>
      <c r="AY665" s="78"/>
      <c r="AZ665" s="78"/>
      <c r="BA665" s="78"/>
      <c r="BB665" s="78"/>
      <c r="BC665" s="78"/>
      <c r="BD665" s="78"/>
      <c r="BE665" s="78"/>
      <c r="BF665" s="78"/>
      <c r="BG665" s="78"/>
      <c r="BH665" s="78"/>
      <c r="BI665" s="78"/>
      <c r="BJ665" s="78"/>
      <c r="BK665" s="78"/>
      <c r="BL665" s="78"/>
      <c r="BM665" s="78"/>
      <c r="BN665" s="78"/>
      <c r="BO665" s="78"/>
      <c r="BP665" s="78"/>
      <c r="BQ665" s="78"/>
      <c r="BR665" s="78"/>
      <c r="BS665" s="78"/>
      <c r="BT665" s="78"/>
      <c r="BU665" s="78"/>
      <c r="BV665" s="78"/>
      <c r="BW665" s="78"/>
      <c r="BX665" s="78"/>
      <c r="BY665" s="78"/>
      <c r="BZ665" s="78"/>
      <c r="CA665" s="78"/>
      <c r="CB665" s="78"/>
      <c r="CC665" s="78"/>
      <c r="CD665" s="78"/>
      <c r="CE665" s="78"/>
      <c r="CF665" s="78"/>
      <c r="CG665" s="78"/>
      <c r="CH665" s="78"/>
      <c r="CI665" s="78"/>
      <c r="CJ665" s="78"/>
      <c r="CK665" s="78"/>
      <c r="CL665" s="78"/>
      <c r="CM665" s="78"/>
      <c r="CN665" s="78"/>
      <c r="CO665" s="78"/>
      <c r="CP665" s="78"/>
      <c r="CQ665" s="78"/>
      <c r="CR665" s="78"/>
      <c r="CS665" s="78"/>
      <c r="CT665" s="78"/>
      <c r="CU665" s="78"/>
      <c r="CV665" s="78"/>
      <c r="CW665" s="78"/>
      <c r="CX665" s="78"/>
      <c r="CY665" s="78"/>
      <c r="CZ665" s="78"/>
      <c r="DA665" s="78"/>
      <c r="DB665" s="78"/>
      <c r="DC665" s="78"/>
      <c r="DD665" s="78"/>
      <c r="DE665" s="78"/>
      <c r="DF665" s="78"/>
      <c r="DG665" s="78"/>
      <c r="DH665" s="78"/>
      <c r="DI665" s="78"/>
      <c r="DJ665" s="78"/>
      <c r="DK665" s="78"/>
      <c r="DL665" s="78"/>
      <c r="DM665" s="78"/>
      <c r="DN665" s="78"/>
      <c r="DO665" s="78"/>
      <c r="DP665" s="78"/>
      <c r="DQ665" s="78"/>
      <c r="DR665" s="78"/>
      <c r="DS665" s="78"/>
      <c r="DT665" s="78"/>
      <c r="DU665" s="78"/>
      <c r="DV665" s="78"/>
      <c r="DW665" s="78"/>
      <c r="DX665" s="78"/>
      <c r="DY665" s="78"/>
      <c r="DZ665" s="78"/>
      <c r="EA665" s="78"/>
      <c r="EB665" s="78"/>
      <c r="EC665" s="78"/>
      <c r="ED665" s="78"/>
      <c r="EE665" s="78"/>
      <c r="EF665" s="78"/>
      <c r="EG665" s="78"/>
      <c r="EH665" s="78"/>
      <c r="EI665" s="78"/>
      <c r="EJ665" s="78"/>
      <c r="EK665" s="78"/>
      <c r="EL665" s="78"/>
      <c r="EM665" s="78"/>
      <c r="EN665" s="78"/>
      <c r="EO665" s="78"/>
      <c r="EP665" s="78"/>
      <c r="EQ665" s="78"/>
      <c r="ER665" s="78"/>
      <c r="ES665" s="78"/>
      <c r="ET665" s="78"/>
      <c r="EU665" s="78"/>
      <c r="EV665" s="78"/>
      <c r="EW665" s="78"/>
      <c r="EX665" s="78"/>
      <c r="EY665" s="78"/>
      <c r="EZ665" s="78"/>
      <c r="FA665" s="78"/>
      <c r="FB665" s="78"/>
      <c r="FC665" s="78"/>
      <c r="FD665" s="78"/>
      <c r="FE665" s="78"/>
      <c r="FF665" s="78"/>
      <c r="FG665" s="78"/>
      <c r="FH665" s="78"/>
      <c r="FI665" s="78"/>
      <c r="FJ665" s="78"/>
      <c r="FK665" s="78"/>
      <c r="FL665" s="78"/>
      <c r="FM665" s="78"/>
      <c r="FN665" s="78"/>
      <c r="FO665" s="78"/>
      <c r="FP665" s="78"/>
      <c r="FQ665" s="78"/>
      <c r="FR665" s="78"/>
      <c r="FS665" s="78"/>
      <c r="FT665" s="79"/>
    </row>
    <row r="666" spans="2:176" ht="15.75" customHeight="1" x14ac:dyDescent="0.25">
      <c r="B666" s="414" t="s">
        <v>1575</v>
      </c>
      <c r="C666" s="417"/>
      <c r="D666" s="418"/>
      <c r="E666" s="418"/>
      <c r="F666" s="418"/>
      <c r="G666" s="418"/>
      <c r="H666" s="419"/>
      <c r="I666" s="62" t="s">
        <v>285</v>
      </c>
      <c r="J666" s="63"/>
      <c r="K666" s="63"/>
      <c r="L666" s="63"/>
      <c r="M666" s="63"/>
      <c r="N666" s="63"/>
      <c r="O666" s="63"/>
      <c r="P666" s="63"/>
      <c r="Q666" s="63"/>
      <c r="R666" s="64"/>
      <c r="S666" s="65"/>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66"/>
      <c r="CS666" s="66"/>
      <c r="CT666" s="66"/>
      <c r="CU666" s="66"/>
      <c r="CV666" s="66"/>
      <c r="CW666" s="66"/>
      <c r="CX666" s="66"/>
      <c r="CY666" s="66"/>
      <c r="CZ666" s="66"/>
      <c r="DA666" s="66"/>
      <c r="DB666" s="66"/>
      <c r="DC666" s="66"/>
      <c r="DD666" s="66"/>
      <c r="DE666" s="66"/>
      <c r="DF666" s="66"/>
      <c r="DG666" s="66"/>
      <c r="DH666" s="66"/>
      <c r="DI666" s="66"/>
      <c r="DJ666" s="66"/>
      <c r="DK666" s="66"/>
      <c r="DL666" s="66"/>
      <c r="DM666" s="66"/>
      <c r="DN666" s="66"/>
      <c r="DO666" s="66"/>
      <c r="DP666" s="66"/>
      <c r="DQ666" s="66"/>
      <c r="DR666" s="66"/>
      <c r="DS666" s="66"/>
      <c r="DT666" s="66"/>
      <c r="DU666" s="66"/>
      <c r="DV666" s="66"/>
      <c r="DW666" s="66"/>
      <c r="DX666" s="66"/>
      <c r="DY666" s="66"/>
      <c r="DZ666" s="66"/>
      <c r="EA666" s="66"/>
      <c r="EB666" s="66"/>
      <c r="EC666" s="66"/>
      <c r="ED666" s="66"/>
      <c r="EE666" s="66"/>
      <c r="EF666" s="66"/>
      <c r="EG666" s="66"/>
      <c r="EH666" s="66"/>
      <c r="EI666" s="66"/>
      <c r="EJ666" s="66"/>
      <c r="EK666" s="66"/>
      <c r="EL666" s="66"/>
      <c r="EM666" s="66"/>
      <c r="EN666" s="66"/>
      <c r="EO666" s="66"/>
      <c r="EP666" s="66"/>
      <c r="EQ666" s="66"/>
      <c r="ER666" s="66"/>
      <c r="ES666" s="66"/>
      <c r="ET666" s="66"/>
      <c r="EU666" s="66"/>
      <c r="EV666" s="66"/>
      <c r="EW666" s="66"/>
      <c r="EX666" s="66"/>
      <c r="EY666" s="66"/>
      <c r="EZ666" s="66"/>
      <c r="FA666" s="66"/>
      <c r="FB666" s="66"/>
      <c r="FC666" s="66"/>
      <c r="FD666" s="66"/>
      <c r="FE666" s="66"/>
      <c r="FF666" s="66"/>
      <c r="FG666" s="66"/>
      <c r="FH666" s="66"/>
      <c r="FI666" s="66"/>
      <c r="FJ666" s="66"/>
      <c r="FK666" s="66"/>
      <c r="FL666" s="66"/>
      <c r="FM666" s="66"/>
      <c r="FN666" s="66"/>
      <c r="FO666" s="66"/>
      <c r="FP666" s="66"/>
      <c r="FQ666" s="66"/>
      <c r="FR666" s="66"/>
      <c r="FS666" s="66"/>
      <c r="FT666" s="67"/>
    </row>
    <row r="667" spans="2:176" ht="15.75" customHeight="1" x14ac:dyDescent="0.25">
      <c r="B667" s="415"/>
      <c r="C667" s="420"/>
      <c r="D667" s="421"/>
      <c r="E667" s="421"/>
      <c r="F667" s="421"/>
      <c r="G667" s="421"/>
      <c r="H667" s="422"/>
      <c r="I667" s="68" t="s">
        <v>287</v>
      </c>
      <c r="J667" s="69"/>
      <c r="K667" s="69"/>
      <c r="L667" s="69"/>
      <c r="M667" s="69"/>
      <c r="N667" s="69"/>
      <c r="O667" s="69"/>
      <c r="P667" s="69"/>
      <c r="Q667" s="69"/>
      <c r="R667" s="70"/>
      <c r="S667" s="71"/>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c r="CT667" s="72"/>
      <c r="CU667" s="72"/>
      <c r="CV667" s="72"/>
      <c r="CW667" s="72"/>
      <c r="CX667" s="72"/>
      <c r="CY667" s="72"/>
      <c r="CZ667" s="72"/>
      <c r="DA667" s="72"/>
      <c r="DB667" s="72"/>
      <c r="DC667" s="72"/>
      <c r="DD667" s="72"/>
      <c r="DE667" s="72"/>
      <c r="DF667" s="72"/>
      <c r="DG667" s="72"/>
      <c r="DH667" s="72"/>
      <c r="DI667" s="72"/>
      <c r="DJ667" s="72"/>
      <c r="DK667" s="72"/>
      <c r="DL667" s="72"/>
      <c r="DM667" s="72"/>
      <c r="DN667" s="72"/>
      <c r="DO667" s="72"/>
      <c r="DP667" s="72"/>
      <c r="DQ667" s="72"/>
      <c r="DR667" s="72"/>
      <c r="DS667" s="72"/>
      <c r="DT667" s="72"/>
      <c r="DU667" s="72"/>
      <c r="DV667" s="72"/>
      <c r="DW667" s="72"/>
      <c r="DX667" s="72"/>
      <c r="DY667" s="72"/>
      <c r="DZ667" s="72"/>
      <c r="EA667" s="72"/>
      <c r="EB667" s="72"/>
      <c r="EC667" s="72"/>
      <c r="ED667" s="72"/>
      <c r="EE667" s="72"/>
      <c r="EF667" s="72"/>
      <c r="EG667" s="72"/>
      <c r="EH667" s="72"/>
      <c r="EI667" s="72"/>
      <c r="EJ667" s="72"/>
      <c r="EK667" s="72"/>
      <c r="EL667" s="72"/>
      <c r="EM667" s="72"/>
      <c r="EN667" s="72"/>
      <c r="EO667" s="72"/>
      <c r="EP667" s="72"/>
      <c r="EQ667" s="72"/>
      <c r="ER667" s="72"/>
      <c r="ES667" s="72"/>
      <c r="ET667" s="72"/>
      <c r="EU667" s="72"/>
      <c r="EV667" s="72"/>
      <c r="EW667" s="72"/>
      <c r="EX667" s="72"/>
      <c r="EY667" s="72"/>
      <c r="EZ667" s="72"/>
      <c r="FA667" s="72"/>
      <c r="FB667" s="72"/>
      <c r="FC667" s="72"/>
      <c r="FD667" s="72"/>
      <c r="FE667" s="72"/>
      <c r="FF667" s="72"/>
      <c r="FG667" s="72"/>
      <c r="FH667" s="72"/>
      <c r="FI667" s="72"/>
      <c r="FJ667" s="72"/>
      <c r="FK667" s="72"/>
      <c r="FL667" s="72"/>
      <c r="FM667" s="72"/>
      <c r="FN667" s="72"/>
      <c r="FO667" s="72"/>
      <c r="FP667" s="72"/>
      <c r="FQ667" s="72"/>
      <c r="FR667" s="72"/>
      <c r="FS667" s="72"/>
      <c r="FT667" s="73"/>
    </row>
    <row r="668" spans="2:176" ht="15.75" customHeight="1" x14ac:dyDescent="0.25">
      <c r="B668" s="415"/>
      <c r="C668" s="420"/>
      <c r="D668" s="421"/>
      <c r="E668" s="421"/>
      <c r="F668" s="421"/>
      <c r="G668" s="421"/>
      <c r="H668" s="422"/>
      <c r="I668" s="68" t="s">
        <v>288</v>
      </c>
      <c r="J668" s="69"/>
      <c r="K668" s="69"/>
      <c r="L668" s="69"/>
      <c r="M668" s="69"/>
      <c r="N668" s="69"/>
      <c r="O668" s="69"/>
      <c r="P668" s="69"/>
      <c r="Q668" s="69"/>
      <c r="R668" s="70"/>
      <c r="S668" s="71"/>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c r="CT668" s="72"/>
      <c r="CU668" s="72"/>
      <c r="CV668" s="72"/>
      <c r="CW668" s="72"/>
      <c r="CX668" s="72"/>
      <c r="CY668" s="72"/>
      <c r="CZ668" s="72"/>
      <c r="DA668" s="72"/>
      <c r="DB668" s="72"/>
      <c r="DC668" s="72"/>
      <c r="DD668" s="72"/>
      <c r="DE668" s="72"/>
      <c r="DF668" s="72"/>
      <c r="DG668" s="72"/>
      <c r="DH668" s="72"/>
      <c r="DI668" s="72"/>
      <c r="DJ668" s="72"/>
      <c r="DK668" s="72"/>
      <c r="DL668" s="72"/>
      <c r="DM668" s="72"/>
      <c r="DN668" s="72"/>
      <c r="DO668" s="72"/>
      <c r="DP668" s="72"/>
      <c r="DQ668" s="72"/>
      <c r="DR668" s="72"/>
      <c r="DS668" s="72"/>
      <c r="DT668" s="72"/>
      <c r="DU668" s="72"/>
      <c r="DV668" s="72"/>
      <c r="DW668" s="72"/>
      <c r="DX668" s="72"/>
      <c r="DY668" s="72"/>
      <c r="DZ668" s="72"/>
      <c r="EA668" s="72"/>
      <c r="EB668" s="72"/>
      <c r="EC668" s="72"/>
      <c r="ED668" s="72"/>
      <c r="EE668" s="72"/>
      <c r="EF668" s="72"/>
      <c r="EG668" s="72"/>
      <c r="EH668" s="72"/>
      <c r="EI668" s="72"/>
      <c r="EJ668" s="72"/>
      <c r="EK668" s="72"/>
      <c r="EL668" s="72"/>
      <c r="EM668" s="72"/>
      <c r="EN668" s="72"/>
      <c r="EO668" s="72"/>
      <c r="EP668" s="72"/>
      <c r="EQ668" s="72"/>
      <c r="ER668" s="72"/>
      <c r="ES668" s="72"/>
      <c r="ET668" s="72"/>
      <c r="EU668" s="72"/>
      <c r="EV668" s="72"/>
      <c r="EW668" s="72"/>
      <c r="EX668" s="72"/>
      <c r="EY668" s="72"/>
      <c r="EZ668" s="72"/>
      <c r="FA668" s="72"/>
      <c r="FB668" s="72"/>
      <c r="FC668" s="72"/>
      <c r="FD668" s="72"/>
      <c r="FE668" s="72"/>
      <c r="FF668" s="72"/>
      <c r="FG668" s="72"/>
      <c r="FH668" s="72"/>
      <c r="FI668" s="72"/>
      <c r="FJ668" s="72"/>
      <c r="FK668" s="72"/>
      <c r="FL668" s="72"/>
      <c r="FM668" s="72"/>
      <c r="FN668" s="72"/>
      <c r="FO668" s="72"/>
      <c r="FP668" s="72"/>
      <c r="FQ668" s="72"/>
      <c r="FR668" s="72"/>
      <c r="FS668" s="72"/>
      <c r="FT668" s="73"/>
    </row>
    <row r="669" spans="2:176" ht="15.75" customHeight="1" thickBot="1" x14ac:dyDescent="0.3">
      <c r="B669" s="416"/>
      <c r="C669" s="423"/>
      <c r="D669" s="424"/>
      <c r="E669" s="424"/>
      <c r="F669" s="424"/>
      <c r="G669" s="424"/>
      <c r="H669" s="425"/>
      <c r="I669" s="74" t="s">
        <v>289</v>
      </c>
      <c r="J669" s="75"/>
      <c r="K669" s="75"/>
      <c r="L669" s="75"/>
      <c r="M669" s="75"/>
      <c r="N669" s="75"/>
      <c r="O669" s="75"/>
      <c r="P669" s="75"/>
      <c r="Q669" s="75"/>
      <c r="R669" s="76"/>
      <c r="S669" s="77"/>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c r="AS669" s="78"/>
      <c r="AT669" s="78"/>
      <c r="AU669" s="78"/>
      <c r="AV669" s="78"/>
      <c r="AW669" s="78"/>
      <c r="AX669" s="78"/>
      <c r="AY669" s="78"/>
      <c r="AZ669" s="78"/>
      <c r="BA669" s="78"/>
      <c r="BB669" s="78"/>
      <c r="BC669" s="78"/>
      <c r="BD669" s="78"/>
      <c r="BE669" s="78"/>
      <c r="BF669" s="78"/>
      <c r="BG669" s="78"/>
      <c r="BH669" s="78"/>
      <c r="BI669" s="78"/>
      <c r="BJ669" s="78"/>
      <c r="BK669" s="78"/>
      <c r="BL669" s="78"/>
      <c r="BM669" s="78"/>
      <c r="BN669" s="78"/>
      <c r="BO669" s="78"/>
      <c r="BP669" s="78"/>
      <c r="BQ669" s="78"/>
      <c r="BR669" s="78"/>
      <c r="BS669" s="78"/>
      <c r="BT669" s="78"/>
      <c r="BU669" s="78"/>
      <c r="BV669" s="78"/>
      <c r="BW669" s="78"/>
      <c r="BX669" s="78"/>
      <c r="BY669" s="78"/>
      <c r="BZ669" s="78"/>
      <c r="CA669" s="78"/>
      <c r="CB669" s="78"/>
      <c r="CC669" s="78"/>
      <c r="CD669" s="78"/>
      <c r="CE669" s="78"/>
      <c r="CF669" s="78"/>
      <c r="CG669" s="78"/>
      <c r="CH669" s="78"/>
      <c r="CI669" s="78"/>
      <c r="CJ669" s="78"/>
      <c r="CK669" s="78"/>
      <c r="CL669" s="78"/>
      <c r="CM669" s="78"/>
      <c r="CN669" s="78"/>
      <c r="CO669" s="78"/>
      <c r="CP669" s="78"/>
      <c r="CQ669" s="78"/>
      <c r="CR669" s="78"/>
      <c r="CS669" s="78"/>
      <c r="CT669" s="78"/>
      <c r="CU669" s="78"/>
      <c r="CV669" s="78"/>
      <c r="CW669" s="78"/>
      <c r="CX669" s="78"/>
      <c r="CY669" s="78"/>
      <c r="CZ669" s="78"/>
      <c r="DA669" s="78"/>
      <c r="DB669" s="78"/>
      <c r="DC669" s="78"/>
      <c r="DD669" s="78"/>
      <c r="DE669" s="78"/>
      <c r="DF669" s="78"/>
      <c r="DG669" s="78"/>
      <c r="DH669" s="78"/>
      <c r="DI669" s="78"/>
      <c r="DJ669" s="78"/>
      <c r="DK669" s="78"/>
      <c r="DL669" s="78"/>
      <c r="DM669" s="78"/>
      <c r="DN669" s="78"/>
      <c r="DO669" s="78"/>
      <c r="DP669" s="78"/>
      <c r="DQ669" s="78"/>
      <c r="DR669" s="78"/>
      <c r="DS669" s="78"/>
      <c r="DT669" s="78"/>
      <c r="DU669" s="78"/>
      <c r="DV669" s="78"/>
      <c r="DW669" s="78"/>
      <c r="DX669" s="78"/>
      <c r="DY669" s="78"/>
      <c r="DZ669" s="78"/>
      <c r="EA669" s="78"/>
      <c r="EB669" s="78"/>
      <c r="EC669" s="78"/>
      <c r="ED669" s="78"/>
      <c r="EE669" s="78"/>
      <c r="EF669" s="78"/>
      <c r="EG669" s="78"/>
      <c r="EH669" s="78"/>
      <c r="EI669" s="78"/>
      <c r="EJ669" s="78"/>
      <c r="EK669" s="78"/>
      <c r="EL669" s="78"/>
      <c r="EM669" s="78"/>
      <c r="EN669" s="78"/>
      <c r="EO669" s="78"/>
      <c r="EP669" s="78"/>
      <c r="EQ669" s="78"/>
      <c r="ER669" s="78"/>
      <c r="ES669" s="78"/>
      <c r="ET669" s="78"/>
      <c r="EU669" s="78"/>
      <c r="EV669" s="78"/>
      <c r="EW669" s="78"/>
      <c r="EX669" s="78"/>
      <c r="EY669" s="78"/>
      <c r="EZ669" s="78"/>
      <c r="FA669" s="78"/>
      <c r="FB669" s="78"/>
      <c r="FC669" s="78"/>
      <c r="FD669" s="78"/>
      <c r="FE669" s="78"/>
      <c r="FF669" s="78"/>
      <c r="FG669" s="78"/>
      <c r="FH669" s="78"/>
      <c r="FI669" s="78"/>
      <c r="FJ669" s="78"/>
      <c r="FK669" s="78"/>
      <c r="FL669" s="78"/>
      <c r="FM669" s="78"/>
      <c r="FN669" s="78"/>
      <c r="FO669" s="78"/>
      <c r="FP669" s="78"/>
      <c r="FQ669" s="78"/>
      <c r="FR669" s="78"/>
      <c r="FS669" s="78"/>
      <c r="FT669" s="79"/>
    </row>
    <row r="670" spans="2:176" ht="15.75" customHeight="1" x14ac:dyDescent="0.25">
      <c r="B670" s="414" t="s">
        <v>1576</v>
      </c>
      <c r="C670" s="417"/>
      <c r="D670" s="418"/>
      <c r="E670" s="418"/>
      <c r="F670" s="418"/>
      <c r="G670" s="418"/>
      <c r="H670" s="419"/>
      <c r="I670" s="62" t="s">
        <v>285</v>
      </c>
      <c r="J670" s="63"/>
      <c r="K670" s="63"/>
      <c r="L670" s="63"/>
      <c r="M670" s="63"/>
      <c r="N670" s="63"/>
      <c r="O670" s="63"/>
      <c r="P670" s="63"/>
      <c r="Q670" s="63"/>
      <c r="R670" s="64"/>
      <c r="S670" s="65"/>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66"/>
      <c r="CS670" s="66"/>
      <c r="CT670" s="66"/>
      <c r="CU670" s="66"/>
      <c r="CV670" s="66"/>
      <c r="CW670" s="66"/>
      <c r="CX670" s="66"/>
      <c r="CY670" s="66"/>
      <c r="CZ670" s="66"/>
      <c r="DA670" s="66"/>
      <c r="DB670" s="66"/>
      <c r="DC670" s="66"/>
      <c r="DD670" s="66"/>
      <c r="DE670" s="66"/>
      <c r="DF670" s="66"/>
      <c r="DG670" s="66"/>
      <c r="DH670" s="66"/>
      <c r="DI670" s="66"/>
      <c r="DJ670" s="66"/>
      <c r="DK670" s="66"/>
      <c r="DL670" s="66"/>
      <c r="DM670" s="66"/>
      <c r="DN670" s="66"/>
      <c r="DO670" s="66"/>
      <c r="DP670" s="66"/>
      <c r="DQ670" s="66"/>
      <c r="DR670" s="66"/>
      <c r="DS670" s="66"/>
      <c r="DT670" s="66"/>
      <c r="DU670" s="66"/>
      <c r="DV670" s="66"/>
      <c r="DW670" s="66"/>
      <c r="DX670" s="66"/>
      <c r="DY670" s="66"/>
      <c r="DZ670" s="66"/>
      <c r="EA670" s="66"/>
      <c r="EB670" s="66"/>
      <c r="EC670" s="66"/>
      <c r="ED670" s="66"/>
      <c r="EE670" s="66"/>
      <c r="EF670" s="66"/>
      <c r="EG670" s="66"/>
      <c r="EH670" s="66"/>
      <c r="EI670" s="66"/>
      <c r="EJ670" s="66"/>
      <c r="EK670" s="66"/>
      <c r="EL670" s="66"/>
      <c r="EM670" s="66"/>
      <c r="EN670" s="66"/>
      <c r="EO670" s="66"/>
      <c r="EP670" s="66"/>
      <c r="EQ670" s="66"/>
      <c r="ER670" s="66"/>
      <c r="ES670" s="66"/>
      <c r="ET670" s="66"/>
      <c r="EU670" s="66"/>
      <c r="EV670" s="66"/>
      <c r="EW670" s="66"/>
      <c r="EX670" s="66"/>
      <c r="EY670" s="66"/>
      <c r="EZ670" s="66"/>
      <c r="FA670" s="66"/>
      <c r="FB670" s="66"/>
      <c r="FC670" s="66"/>
      <c r="FD670" s="66"/>
      <c r="FE670" s="66"/>
      <c r="FF670" s="66"/>
      <c r="FG670" s="66"/>
      <c r="FH670" s="66"/>
      <c r="FI670" s="66"/>
      <c r="FJ670" s="66"/>
      <c r="FK670" s="66"/>
      <c r="FL670" s="66"/>
      <c r="FM670" s="66"/>
      <c r="FN670" s="66"/>
      <c r="FO670" s="66"/>
      <c r="FP670" s="66"/>
      <c r="FQ670" s="66"/>
      <c r="FR670" s="66"/>
      <c r="FS670" s="66"/>
      <c r="FT670" s="67"/>
    </row>
    <row r="671" spans="2:176" ht="15.75" customHeight="1" x14ac:dyDescent="0.25">
      <c r="B671" s="415"/>
      <c r="C671" s="420"/>
      <c r="D671" s="421"/>
      <c r="E671" s="421"/>
      <c r="F671" s="421"/>
      <c r="G671" s="421"/>
      <c r="H671" s="422"/>
      <c r="I671" s="68" t="s">
        <v>287</v>
      </c>
      <c r="J671" s="69"/>
      <c r="K671" s="69"/>
      <c r="L671" s="69"/>
      <c r="M671" s="69"/>
      <c r="N671" s="69"/>
      <c r="O671" s="69"/>
      <c r="P671" s="69"/>
      <c r="Q671" s="69"/>
      <c r="R671" s="70"/>
      <c r="S671" s="71"/>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c r="CT671" s="72"/>
      <c r="CU671" s="72"/>
      <c r="CV671" s="72"/>
      <c r="CW671" s="72"/>
      <c r="CX671" s="72"/>
      <c r="CY671" s="72"/>
      <c r="CZ671" s="72"/>
      <c r="DA671" s="72"/>
      <c r="DB671" s="72"/>
      <c r="DC671" s="72"/>
      <c r="DD671" s="72"/>
      <c r="DE671" s="72"/>
      <c r="DF671" s="72"/>
      <c r="DG671" s="72"/>
      <c r="DH671" s="72"/>
      <c r="DI671" s="72"/>
      <c r="DJ671" s="72"/>
      <c r="DK671" s="72"/>
      <c r="DL671" s="72"/>
      <c r="DM671" s="72"/>
      <c r="DN671" s="72"/>
      <c r="DO671" s="72"/>
      <c r="DP671" s="72"/>
      <c r="DQ671" s="72"/>
      <c r="DR671" s="72"/>
      <c r="DS671" s="72"/>
      <c r="DT671" s="72"/>
      <c r="DU671" s="72"/>
      <c r="DV671" s="72"/>
      <c r="DW671" s="72"/>
      <c r="DX671" s="72"/>
      <c r="DY671" s="72"/>
      <c r="DZ671" s="72"/>
      <c r="EA671" s="72"/>
      <c r="EB671" s="72"/>
      <c r="EC671" s="72"/>
      <c r="ED671" s="72"/>
      <c r="EE671" s="72"/>
      <c r="EF671" s="72"/>
      <c r="EG671" s="72"/>
      <c r="EH671" s="72"/>
      <c r="EI671" s="72"/>
      <c r="EJ671" s="72"/>
      <c r="EK671" s="72"/>
      <c r="EL671" s="72"/>
      <c r="EM671" s="72"/>
      <c r="EN671" s="72"/>
      <c r="EO671" s="72"/>
      <c r="EP671" s="72"/>
      <c r="EQ671" s="72"/>
      <c r="ER671" s="72"/>
      <c r="ES671" s="72"/>
      <c r="ET671" s="72"/>
      <c r="EU671" s="72"/>
      <c r="EV671" s="72"/>
      <c r="EW671" s="72"/>
      <c r="EX671" s="72"/>
      <c r="EY671" s="72"/>
      <c r="EZ671" s="72"/>
      <c r="FA671" s="72"/>
      <c r="FB671" s="72"/>
      <c r="FC671" s="72"/>
      <c r="FD671" s="72"/>
      <c r="FE671" s="72"/>
      <c r="FF671" s="72"/>
      <c r="FG671" s="72"/>
      <c r="FH671" s="72"/>
      <c r="FI671" s="72"/>
      <c r="FJ671" s="72"/>
      <c r="FK671" s="72"/>
      <c r="FL671" s="72"/>
      <c r="FM671" s="72"/>
      <c r="FN671" s="72"/>
      <c r="FO671" s="72"/>
      <c r="FP671" s="72"/>
      <c r="FQ671" s="72"/>
      <c r="FR671" s="72"/>
      <c r="FS671" s="72"/>
      <c r="FT671" s="73"/>
    </row>
    <row r="672" spans="2:176" ht="15.75" customHeight="1" x14ac:dyDescent="0.25">
      <c r="B672" s="415"/>
      <c r="C672" s="420"/>
      <c r="D672" s="421"/>
      <c r="E672" s="421"/>
      <c r="F672" s="421"/>
      <c r="G672" s="421"/>
      <c r="H672" s="422"/>
      <c r="I672" s="68" t="s">
        <v>288</v>
      </c>
      <c r="J672" s="69"/>
      <c r="K672" s="69"/>
      <c r="L672" s="69"/>
      <c r="M672" s="69"/>
      <c r="N672" s="69"/>
      <c r="O672" s="69"/>
      <c r="P672" s="69"/>
      <c r="Q672" s="69"/>
      <c r="R672" s="70"/>
      <c r="S672" s="71"/>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c r="CT672" s="72"/>
      <c r="CU672" s="72"/>
      <c r="CV672" s="72"/>
      <c r="CW672" s="72"/>
      <c r="CX672" s="72"/>
      <c r="CY672" s="72"/>
      <c r="CZ672" s="72"/>
      <c r="DA672" s="72"/>
      <c r="DB672" s="72"/>
      <c r="DC672" s="72"/>
      <c r="DD672" s="72"/>
      <c r="DE672" s="72"/>
      <c r="DF672" s="72"/>
      <c r="DG672" s="72"/>
      <c r="DH672" s="72"/>
      <c r="DI672" s="72"/>
      <c r="DJ672" s="72"/>
      <c r="DK672" s="72"/>
      <c r="DL672" s="72"/>
      <c r="DM672" s="72"/>
      <c r="DN672" s="72"/>
      <c r="DO672" s="72"/>
      <c r="DP672" s="72"/>
      <c r="DQ672" s="72"/>
      <c r="DR672" s="72"/>
      <c r="DS672" s="72"/>
      <c r="DT672" s="72"/>
      <c r="DU672" s="72"/>
      <c r="DV672" s="72"/>
      <c r="DW672" s="72"/>
      <c r="DX672" s="72"/>
      <c r="DY672" s="72"/>
      <c r="DZ672" s="72"/>
      <c r="EA672" s="72"/>
      <c r="EB672" s="72"/>
      <c r="EC672" s="72"/>
      <c r="ED672" s="72"/>
      <c r="EE672" s="72"/>
      <c r="EF672" s="72"/>
      <c r="EG672" s="72"/>
      <c r="EH672" s="72"/>
      <c r="EI672" s="72"/>
      <c r="EJ672" s="72"/>
      <c r="EK672" s="72"/>
      <c r="EL672" s="72"/>
      <c r="EM672" s="72"/>
      <c r="EN672" s="72"/>
      <c r="EO672" s="72"/>
      <c r="EP672" s="72"/>
      <c r="EQ672" s="72"/>
      <c r="ER672" s="72"/>
      <c r="ES672" s="72"/>
      <c r="ET672" s="72"/>
      <c r="EU672" s="72"/>
      <c r="EV672" s="72"/>
      <c r="EW672" s="72"/>
      <c r="EX672" s="72"/>
      <c r="EY672" s="72"/>
      <c r="EZ672" s="72"/>
      <c r="FA672" s="72"/>
      <c r="FB672" s="72"/>
      <c r="FC672" s="72"/>
      <c r="FD672" s="72"/>
      <c r="FE672" s="72"/>
      <c r="FF672" s="72"/>
      <c r="FG672" s="72"/>
      <c r="FH672" s="72"/>
      <c r="FI672" s="72"/>
      <c r="FJ672" s="72"/>
      <c r="FK672" s="72"/>
      <c r="FL672" s="72"/>
      <c r="FM672" s="72"/>
      <c r="FN672" s="72"/>
      <c r="FO672" s="72"/>
      <c r="FP672" s="72"/>
      <c r="FQ672" s="72"/>
      <c r="FR672" s="72"/>
      <c r="FS672" s="72"/>
      <c r="FT672" s="73"/>
    </row>
    <row r="673" spans="2:176" ht="15.75" customHeight="1" thickBot="1" x14ac:dyDescent="0.3">
      <c r="B673" s="416"/>
      <c r="C673" s="423"/>
      <c r="D673" s="424"/>
      <c r="E673" s="424"/>
      <c r="F673" s="424"/>
      <c r="G673" s="424"/>
      <c r="H673" s="425"/>
      <c r="I673" s="74" t="s">
        <v>289</v>
      </c>
      <c r="J673" s="75"/>
      <c r="K673" s="75"/>
      <c r="L673" s="75"/>
      <c r="M673" s="75"/>
      <c r="N673" s="75"/>
      <c r="O673" s="75"/>
      <c r="P673" s="75"/>
      <c r="Q673" s="75"/>
      <c r="R673" s="76"/>
      <c r="S673" s="77"/>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c r="AS673" s="78"/>
      <c r="AT673" s="78"/>
      <c r="AU673" s="78"/>
      <c r="AV673" s="78"/>
      <c r="AW673" s="78"/>
      <c r="AX673" s="78"/>
      <c r="AY673" s="78"/>
      <c r="AZ673" s="78"/>
      <c r="BA673" s="78"/>
      <c r="BB673" s="78"/>
      <c r="BC673" s="78"/>
      <c r="BD673" s="78"/>
      <c r="BE673" s="78"/>
      <c r="BF673" s="78"/>
      <c r="BG673" s="78"/>
      <c r="BH673" s="78"/>
      <c r="BI673" s="78"/>
      <c r="BJ673" s="78"/>
      <c r="BK673" s="78"/>
      <c r="BL673" s="78"/>
      <c r="BM673" s="78"/>
      <c r="BN673" s="78"/>
      <c r="BO673" s="78"/>
      <c r="BP673" s="78"/>
      <c r="BQ673" s="78"/>
      <c r="BR673" s="78"/>
      <c r="BS673" s="78"/>
      <c r="BT673" s="78"/>
      <c r="BU673" s="78"/>
      <c r="BV673" s="78"/>
      <c r="BW673" s="78"/>
      <c r="BX673" s="78"/>
      <c r="BY673" s="78"/>
      <c r="BZ673" s="78"/>
      <c r="CA673" s="78"/>
      <c r="CB673" s="78"/>
      <c r="CC673" s="78"/>
      <c r="CD673" s="78"/>
      <c r="CE673" s="78"/>
      <c r="CF673" s="78"/>
      <c r="CG673" s="78"/>
      <c r="CH673" s="78"/>
      <c r="CI673" s="78"/>
      <c r="CJ673" s="78"/>
      <c r="CK673" s="78"/>
      <c r="CL673" s="78"/>
      <c r="CM673" s="78"/>
      <c r="CN673" s="78"/>
      <c r="CO673" s="78"/>
      <c r="CP673" s="78"/>
      <c r="CQ673" s="78"/>
      <c r="CR673" s="78"/>
      <c r="CS673" s="78"/>
      <c r="CT673" s="78"/>
      <c r="CU673" s="78"/>
      <c r="CV673" s="78"/>
      <c r="CW673" s="78"/>
      <c r="CX673" s="78"/>
      <c r="CY673" s="78"/>
      <c r="CZ673" s="78"/>
      <c r="DA673" s="78"/>
      <c r="DB673" s="78"/>
      <c r="DC673" s="78"/>
      <c r="DD673" s="78"/>
      <c r="DE673" s="78"/>
      <c r="DF673" s="78"/>
      <c r="DG673" s="78"/>
      <c r="DH673" s="78"/>
      <c r="DI673" s="78"/>
      <c r="DJ673" s="78"/>
      <c r="DK673" s="78"/>
      <c r="DL673" s="78"/>
      <c r="DM673" s="78"/>
      <c r="DN673" s="78"/>
      <c r="DO673" s="78"/>
      <c r="DP673" s="78"/>
      <c r="DQ673" s="78"/>
      <c r="DR673" s="78"/>
      <c r="DS673" s="78"/>
      <c r="DT673" s="78"/>
      <c r="DU673" s="78"/>
      <c r="DV673" s="78"/>
      <c r="DW673" s="78"/>
      <c r="DX673" s="78"/>
      <c r="DY673" s="78"/>
      <c r="DZ673" s="78"/>
      <c r="EA673" s="78"/>
      <c r="EB673" s="78"/>
      <c r="EC673" s="78"/>
      <c r="ED673" s="78"/>
      <c r="EE673" s="78"/>
      <c r="EF673" s="78"/>
      <c r="EG673" s="78"/>
      <c r="EH673" s="78"/>
      <c r="EI673" s="78"/>
      <c r="EJ673" s="78"/>
      <c r="EK673" s="78"/>
      <c r="EL673" s="78"/>
      <c r="EM673" s="78"/>
      <c r="EN673" s="78"/>
      <c r="EO673" s="78"/>
      <c r="EP673" s="78"/>
      <c r="EQ673" s="78"/>
      <c r="ER673" s="78"/>
      <c r="ES673" s="78"/>
      <c r="ET673" s="78"/>
      <c r="EU673" s="78"/>
      <c r="EV673" s="78"/>
      <c r="EW673" s="78"/>
      <c r="EX673" s="78"/>
      <c r="EY673" s="78"/>
      <c r="EZ673" s="78"/>
      <c r="FA673" s="78"/>
      <c r="FB673" s="78"/>
      <c r="FC673" s="78"/>
      <c r="FD673" s="78"/>
      <c r="FE673" s="78"/>
      <c r="FF673" s="78"/>
      <c r="FG673" s="78"/>
      <c r="FH673" s="78"/>
      <c r="FI673" s="78"/>
      <c r="FJ673" s="78"/>
      <c r="FK673" s="78"/>
      <c r="FL673" s="78"/>
      <c r="FM673" s="78"/>
      <c r="FN673" s="78"/>
      <c r="FO673" s="78"/>
      <c r="FP673" s="78"/>
      <c r="FQ673" s="78"/>
      <c r="FR673" s="78"/>
      <c r="FS673" s="78"/>
      <c r="FT673" s="79"/>
    </row>
    <row r="674" spans="2:176" ht="15.75" customHeight="1" x14ac:dyDescent="0.25">
      <c r="B674" s="414" t="s">
        <v>1577</v>
      </c>
      <c r="C674" s="417"/>
      <c r="D674" s="418"/>
      <c r="E674" s="418"/>
      <c r="F674" s="418"/>
      <c r="G674" s="418"/>
      <c r="H674" s="419"/>
      <c r="I674" s="62" t="s">
        <v>285</v>
      </c>
      <c r="J674" s="63"/>
      <c r="K674" s="63"/>
      <c r="L674" s="63"/>
      <c r="M674" s="63"/>
      <c r="N674" s="63"/>
      <c r="O674" s="63"/>
      <c r="P674" s="63"/>
      <c r="Q674" s="63"/>
      <c r="R674" s="64"/>
      <c r="S674" s="65"/>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66"/>
      <c r="CS674" s="66"/>
      <c r="CT674" s="66"/>
      <c r="CU674" s="66"/>
      <c r="CV674" s="66"/>
      <c r="CW674" s="66"/>
      <c r="CX674" s="66"/>
      <c r="CY674" s="66"/>
      <c r="CZ674" s="66"/>
      <c r="DA674" s="66"/>
      <c r="DB674" s="66"/>
      <c r="DC674" s="66"/>
      <c r="DD674" s="66"/>
      <c r="DE674" s="66"/>
      <c r="DF674" s="66"/>
      <c r="DG674" s="66"/>
      <c r="DH674" s="66"/>
      <c r="DI674" s="66"/>
      <c r="DJ674" s="66"/>
      <c r="DK674" s="66"/>
      <c r="DL674" s="66"/>
      <c r="DM674" s="66"/>
      <c r="DN674" s="66"/>
      <c r="DO674" s="66"/>
      <c r="DP674" s="66"/>
      <c r="DQ674" s="66"/>
      <c r="DR674" s="66"/>
      <c r="DS674" s="66"/>
      <c r="DT674" s="66"/>
      <c r="DU674" s="66"/>
      <c r="DV674" s="66"/>
      <c r="DW674" s="66"/>
      <c r="DX674" s="66"/>
      <c r="DY674" s="66"/>
      <c r="DZ674" s="66"/>
      <c r="EA674" s="66"/>
      <c r="EB674" s="66"/>
      <c r="EC674" s="66"/>
      <c r="ED674" s="66"/>
      <c r="EE674" s="66"/>
      <c r="EF674" s="66"/>
      <c r="EG674" s="66"/>
      <c r="EH674" s="66"/>
      <c r="EI674" s="66"/>
      <c r="EJ674" s="66"/>
      <c r="EK674" s="66"/>
      <c r="EL674" s="66"/>
      <c r="EM674" s="66"/>
      <c r="EN674" s="66"/>
      <c r="EO674" s="66"/>
      <c r="EP674" s="66"/>
      <c r="EQ674" s="66"/>
      <c r="ER674" s="66"/>
      <c r="ES674" s="66"/>
      <c r="ET674" s="66"/>
      <c r="EU674" s="66"/>
      <c r="EV674" s="66"/>
      <c r="EW674" s="66"/>
      <c r="EX674" s="66"/>
      <c r="EY674" s="66"/>
      <c r="EZ674" s="66"/>
      <c r="FA674" s="66"/>
      <c r="FB674" s="66"/>
      <c r="FC674" s="66"/>
      <c r="FD674" s="66"/>
      <c r="FE674" s="66"/>
      <c r="FF674" s="66"/>
      <c r="FG674" s="66"/>
      <c r="FH674" s="66"/>
      <c r="FI674" s="66"/>
      <c r="FJ674" s="66"/>
      <c r="FK674" s="66"/>
      <c r="FL674" s="66"/>
      <c r="FM674" s="66"/>
      <c r="FN674" s="66"/>
      <c r="FO674" s="66"/>
      <c r="FP674" s="66"/>
      <c r="FQ674" s="66"/>
      <c r="FR674" s="66"/>
      <c r="FS674" s="66"/>
      <c r="FT674" s="67"/>
    </row>
    <row r="675" spans="2:176" ht="15.75" customHeight="1" x14ac:dyDescent="0.25">
      <c r="B675" s="415"/>
      <c r="C675" s="420"/>
      <c r="D675" s="421"/>
      <c r="E675" s="421"/>
      <c r="F675" s="421"/>
      <c r="G675" s="421"/>
      <c r="H675" s="422"/>
      <c r="I675" s="68" t="s">
        <v>287</v>
      </c>
      <c r="J675" s="69"/>
      <c r="K675" s="69"/>
      <c r="L675" s="69"/>
      <c r="M675" s="69"/>
      <c r="N675" s="69"/>
      <c r="O675" s="69"/>
      <c r="P675" s="69"/>
      <c r="Q675" s="69"/>
      <c r="R675" s="70"/>
      <c r="S675" s="71"/>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c r="CT675" s="72"/>
      <c r="CU675" s="72"/>
      <c r="CV675" s="72"/>
      <c r="CW675" s="72"/>
      <c r="CX675" s="72"/>
      <c r="CY675" s="72"/>
      <c r="CZ675" s="72"/>
      <c r="DA675" s="72"/>
      <c r="DB675" s="72"/>
      <c r="DC675" s="72"/>
      <c r="DD675" s="72"/>
      <c r="DE675" s="72"/>
      <c r="DF675" s="72"/>
      <c r="DG675" s="72"/>
      <c r="DH675" s="72"/>
      <c r="DI675" s="72"/>
      <c r="DJ675" s="72"/>
      <c r="DK675" s="72"/>
      <c r="DL675" s="72"/>
      <c r="DM675" s="72"/>
      <c r="DN675" s="72"/>
      <c r="DO675" s="72"/>
      <c r="DP675" s="72"/>
      <c r="DQ675" s="72"/>
      <c r="DR675" s="72"/>
      <c r="DS675" s="72"/>
      <c r="DT675" s="72"/>
      <c r="DU675" s="72"/>
      <c r="DV675" s="72"/>
      <c r="DW675" s="72"/>
      <c r="DX675" s="72"/>
      <c r="DY675" s="72"/>
      <c r="DZ675" s="72"/>
      <c r="EA675" s="72"/>
      <c r="EB675" s="72"/>
      <c r="EC675" s="72"/>
      <c r="ED675" s="72"/>
      <c r="EE675" s="72"/>
      <c r="EF675" s="72"/>
      <c r="EG675" s="72"/>
      <c r="EH675" s="72"/>
      <c r="EI675" s="72"/>
      <c r="EJ675" s="72"/>
      <c r="EK675" s="72"/>
      <c r="EL675" s="72"/>
      <c r="EM675" s="72"/>
      <c r="EN675" s="72"/>
      <c r="EO675" s="72"/>
      <c r="EP675" s="72"/>
      <c r="EQ675" s="72"/>
      <c r="ER675" s="72"/>
      <c r="ES675" s="72"/>
      <c r="ET675" s="72"/>
      <c r="EU675" s="72"/>
      <c r="EV675" s="72"/>
      <c r="EW675" s="72"/>
      <c r="EX675" s="72"/>
      <c r="EY675" s="72"/>
      <c r="EZ675" s="72"/>
      <c r="FA675" s="72"/>
      <c r="FB675" s="72"/>
      <c r="FC675" s="72"/>
      <c r="FD675" s="72"/>
      <c r="FE675" s="72"/>
      <c r="FF675" s="72"/>
      <c r="FG675" s="72"/>
      <c r="FH675" s="72"/>
      <c r="FI675" s="72"/>
      <c r="FJ675" s="72"/>
      <c r="FK675" s="72"/>
      <c r="FL675" s="72"/>
      <c r="FM675" s="72"/>
      <c r="FN675" s="72"/>
      <c r="FO675" s="72"/>
      <c r="FP675" s="72"/>
      <c r="FQ675" s="72"/>
      <c r="FR675" s="72"/>
      <c r="FS675" s="72"/>
      <c r="FT675" s="73"/>
    </row>
    <row r="676" spans="2:176" ht="15.75" customHeight="1" x14ac:dyDescent="0.25">
      <c r="B676" s="415"/>
      <c r="C676" s="420"/>
      <c r="D676" s="421"/>
      <c r="E676" s="421"/>
      <c r="F676" s="421"/>
      <c r="G676" s="421"/>
      <c r="H676" s="422"/>
      <c r="I676" s="68" t="s">
        <v>288</v>
      </c>
      <c r="J676" s="69"/>
      <c r="K676" s="69"/>
      <c r="L676" s="69"/>
      <c r="M676" s="69"/>
      <c r="N676" s="69"/>
      <c r="O676" s="69"/>
      <c r="P676" s="69"/>
      <c r="Q676" s="69"/>
      <c r="R676" s="70"/>
      <c r="S676" s="71"/>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c r="CT676" s="72"/>
      <c r="CU676" s="72"/>
      <c r="CV676" s="72"/>
      <c r="CW676" s="72"/>
      <c r="CX676" s="72"/>
      <c r="CY676" s="72"/>
      <c r="CZ676" s="72"/>
      <c r="DA676" s="72"/>
      <c r="DB676" s="72"/>
      <c r="DC676" s="72"/>
      <c r="DD676" s="72"/>
      <c r="DE676" s="72"/>
      <c r="DF676" s="72"/>
      <c r="DG676" s="72"/>
      <c r="DH676" s="72"/>
      <c r="DI676" s="72"/>
      <c r="DJ676" s="72"/>
      <c r="DK676" s="72"/>
      <c r="DL676" s="72"/>
      <c r="DM676" s="72"/>
      <c r="DN676" s="72"/>
      <c r="DO676" s="72"/>
      <c r="DP676" s="72"/>
      <c r="DQ676" s="72"/>
      <c r="DR676" s="72"/>
      <c r="DS676" s="72"/>
      <c r="DT676" s="72"/>
      <c r="DU676" s="72"/>
      <c r="DV676" s="72"/>
      <c r="DW676" s="72"/>
      <c r="DX676" s="72"/>
      <c r="DY676" s="72"/>
      <c r="DZ676" s="72"/>
      <c r="EA676" s="72"/>
      <c r="EB676" s="72"/>
      <c r="EC676" s="72"/>
      <c r="ED676" s="72"/>
      <c r="EE676" s="72"/>
      <c r="EF676" s="72"/>
      <c r="EG676" s="72"/>
      <c r="EH676" s="72"/>
      <c r="EI676" s="72"/>
      <c r="EJ676" s="72"/>
      <c r="EK676" s="72"/>
      <c r="EL676" s="72"/>
      <c r="EM676" s="72"/>
      <c r="EN676" s="72"/>
      <c r="EO676" s="72"/>
      <c r="EP676" s="72"/>
      <c r="EQ676" s="72"/>
      <c r="ER676" s="72"/>
      <c r="ES676" s="72"/>
      <c r="ET676" s="72"/>
      <c r="EU676" s="72"/>
      <c r="EV676" s="72"/>
      <c r="EW676" s="72"/>
      <c r="EX676" s="72"/>
      <c r="EY676" s="72"/>
      <c r="EZ676" s="72"/>
      <c r="FA676" s="72"/>
      <c r="FB676" s="72"/>
      <c r="FC676" s="72"/>
      <c r="FD676" s="72"/>
      <c r="FE676" s="72"/>
      <c r="FF676" s="72"/>
      <c r="FG676" s="72"/>
      <c r="FH676" s="72"/>
      <c r="FI676" s="72"/>
      <c r="FJ676" s="72"/>
      <c r="FK676" s="72"/>
      <c r="FL676" s="72"/>
      <c r="FM676" s="72"/>
      <c r="FN676" s="72"/>
      <c r="FO676" s="72"/>
      <c r="FP676" s="72"/>
      <c r="FQ676" s="72"/>
      <c r="FR676" s="72"/>
      <c r="FS676" s="72"/>
      <c r="FT676" s="73"/>
    </row>
    <row r="677" spans="2:176" ht="15.75" customHeight="1" thickBot="1" x14ac:dyDescent="0.3">
      <c r="B677" s="416"/>
      <c r="C677" s="423"/>
      <c r="D677" s="424"/>
      <c r="E677" s="424"/>
      <c r="F677" s="424"/>
      <c r="G677" s="424"/>
      <c r="H677" s="425"/>
      <c r="I677" s="74" t="s">
        <v>289</v>
      </c>
      <c r="J677" s="75"/>
      <c r="K677" s="75"/>
      <c r="L677" s="75"/>
      <c r="M677" s="75"/>
      <c r="N677" s="75"/>
      <c r="O677" s="75"/>
      <c r="P677" s="75"/>
      <c r="Q677" s="75"/>
      <c r="R677" s="76"/>
      <c r="S677" s="77"/>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c r="AS677" s="78"/>
      <c r="AT677" s="78"/>
      <c r="AU677" s="78"/>
      <c r="AV677" s="78"/>
      <c r="AW677" s="78"/>
      <c r="AX677" s="78"/>
      <c r="AY677" s="78"/>
      <c r="AZ677" s="78"/>
      <c r="BA677" s="78"/>
      <c r="BB677" s="78"/>
      <c r="BC677" s="78"/>
      <c r="BD677" s="78"/>
      <c r="BE677" s="78"/>
      <c r="BF677" s="78"/>
      <c r="BG677" s="78"/>
      <c r="BH677" s="78"/>
      <c r="BI677" s="78"/>
      <c r="BJ677" s="78"/>
      <c r="BK677" s="78"/>
      <c r="BL677" s="78"/>
      <c r="BM677" s="78"/>
      <c r="BN677" s="78"/>
      <c r="BO677" s="78"/>
      <c r="BP677" s="78"/>
      <c r="BQ677" s="78"/>
      <c r="BR677" s="78"/>
      <c r="BS677" s="78"/>
      <c r="BT677" s="78"/>
      <c r="BU677" s="78"/>
      <c r="BV677" s="78"/>
      <c r="BW677" s="78"/>
      <c r="BX677" s="78"/>
      <c r="BY677" s="78"/>
      <c r="BZ677" s="78"/>
      <c r="CA677" s="78"/>
      <c r="CB677" s="78"/>
      <c r="CC677" s="78"/>
      <c r="CD677" s="78"/>
      <c r="CE677" s="78"/>
      <c r="CF677" s="78"/>
      <c r="CG677" s="78"/>
      <c r="CH677" s="78"/>
      <c r="CI677" s="78"/>
      <c r="CJ677" s="78"/>
      <c r="CK677" s="78"/>
      <c r="CL677" s="78"/>
      <c r="CM677" s="78"/>
      <c r="CN677" s="78"/>
      <c r="CO677" s="78"/>
      <c r="CP677" s="78"/>
      <c r="CQ677" s="78"/>
      <c r="CR677" s="78"/>
      <c r="CS677" s="78"/>
      <c r="CT677" s="78"/>
      <c r="CU677" s="78"/>
      <c r="CV677" s="78"/>
      <c r="CW677" s="78"/>
      <c r="CX677" s="78"/>
      <c r="CY677" s="78"/>
      <c r="CZ677" s="78"/>
      <c r="DA677" s="78"/>
      <c r="DB677" s="78"/>
      <c r="DC677" s="78"/>
      <c r="DD677" s="78"/>
      <c r="DE677" s="78"/>
      <c r="DF677" s="78"/>
      <c r="DG677" s="78"/>
      <c r="DH677" s="78"/>
      <c r="DI677" s="78"/>
      <c r="DJ677" s="78"/>
      <c r="DK677" s="78"/>
      <c r="DL677" s="78"/>
      <c r="DM677" s="78"/>
      <c r="DN677" s="78"/>
      <c r="DO677" s="78"/>
      <c r="DP677" s="78"/>
      <c r="DQ677" s="78"/>
      <c r="DR677" s="78"/>
      <c r="DS677" s="78"/>
      <c r="DT677" s="78"/>
      <c r="DU677" s="78"/>
      <c r="DV677" s="78"/>
      <c r="DW677" s="78"/>
      <c r="DX677" s="78"/>
      <c r="DY677" s="78"/>
      <c r="DZ677" s="78"/>
      <c r="EA677" s="78"/>
      <c r="EB677" s="78"/>
      <c r="EC677" s="78"/>
      <c r="ED677" s="78"/>
      <c r="EE677" s="78"/>
      <c r="EF677" s="78"/>
      <c r="EG677" s="78"/>
      <c r="EH677" s="78"/>
      <c r="EI677" s="78"/>
      <c r="EJ677" s="78"/>
      <c r="EK677" s="78"/>
      <c r="EL677" s="78"/>
      <c r="EM677" s="78"/>
      <c r="EN677" s="78"/>
      <c r="EO677" s="78"/>
      <c r="EP677" s="78"/>
      <c r="EQ677" s="78"/>
      <c r="ER677" s="78"/>
      <c r="ES677" s="78"/>
      <c r="ET677" s="78"/>
      <c r="EU677" s="78"/>
      <c r="EV677" s="78"/>
      <c r="EW677" s="78"/>
      <c r="EX677" s="78"/>
      <c r="EY677" s="78"/>
      <c r="EZ677" s="78"/>
      <c r="FA677" s="78"/>
      <c r="FB677" s="78"/>
      <c r="FC677" s="78"/>
      <c r="FD677" s="78"/>
      <c r="FE677" s="78"/>
      <c r="FF677" s="78"/>
      <c r="FG677" s="78"/>
      <c r="FH677" s="78"/>
      <c r="FI677" s="78"/>
      <c r="FJ677" s="78"/>
      <c r="FK677" s="78"/>
      <c r="FL677" s="78"/>
      <c r="FM677" s="78"/>
      <c r="FN677" s="78"/>
      <c r="FO677" s="78"/>
      <c r="FP677" s="78"/>
      <c r="FQ677" s="78"/>
      <c r="FR677" s="78"/>
      <c r="FS677" s="78"/>
      <c r="FT677" s="79"/>
    </row>
    <row r="678" spans="2:176" ht="15.75" customHeight="1" x14ac:dyDescent="0.25">
      <c r="B678" s="414" t="s">
        <v>1578</v>
      </c>
      <c r="C678" s="417"/>
      <c r="D678" s="418"/>
      <c r="E678" s="418"/>
      <c r="F678" s="418"/>
      <c r="G678" s="418"/>
      <c r="H678" s="419"/>
      <c r="I678" s="62" t="s">
        <v>285</v>
      </c>
      <c r="J678" s="63"/>
      <c r="K678" s="63"/>
      <c r="L678" s="63"/>
      <c r="M678" s="63"/>
      <c r="N678" s="63"/>
      <c r="O678" s="63"/>
      <c r="P678" s="63"/>
      <c r="Q678" s="63"/>
      <c r="R678" s="64"/>
      <c r="S678" s="65"/>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66"/>
      <c r="CS678" s="66"/>
      <c r="CT678" s="66"/>
      <c r="CU678" s="66"/>
      <c r="CV678" s="66"/>
      <c r="CW678" s="66"/>
      <c r="CX678" s="66"/>
      <c r="CY678" s="66"/>
      <c r="CZ678" s="66"/>
      <c r="DA678" s="66"/>
      <c r="DB678" s="66"/>
      <c r="DC678" s="66"/>
      <c r="DD678" s="66"/>
      <c r="DE678" s="66"/>
      <c r="DF678" s="66"/>
      <c r="DG678" s="66"/>
      <c r="DH678" s="66"/>
      <c r="DI678" s="66"/>
      <c r="DJ678" s="66"/>
      <c r="DK678" s="66"/>
      <c r="DL678" s="66"/>
      <c r="DM678" s="66"/>
      <c r="DN678" s="66"/>
      <c r="DO678" s="66"/>
      <c r="DP678" s="66"/>
      <c r="DQ678" s="66"/>
      <c r="DR678" s="66"/>
      <c r="DS678" s="66"/>
      <c r="DT678" s="66"/>
      <c r="DU678" s="66"/>
      <c r="DV678" s="66"/>
      <c r="DW678" s="66"/>
      <c r="DX678" s="66"/>
      <c r="DY678" s="66"/>
      <c r="DZ678" s="66"/>
      <c r="EA678" s="66"/>
      <c r="EB678" s="66"/>
      <c r="EC678" s="66"/>
      <c r="ED678" s="66"/>
      <c r="EE678" s="66"/>
      <c r="EF678" s="66"/>
      <c r="EG678" s="66"/>
      <c r="EH678" s="66"/>
      <c r="EI678" s="66"/>
      <c r="EJ678" s="66"/>
      <c r="EK678" s="66"/>
      <c r="EL678" s="66"/>
      <c r="EM678" s="66"/>
      <c r="EN678" s="66"/>
      <c r="EO678" s="66"/>
      <c r="EP678" s="66"/>
      <c r="EQ678" s="66"/>
      <c r="ER678" s="66"/>
      <c r="ES678" s="66"/>
      <c r="ET678" s="66"/>
      <c r="EU678" s="66"/>
      <c r="EV678" s="66"/>
      <c r="EW678" s="66"/>
      <c r="EX678" s="66"/>
      <c r="EY678" s="66"/>
      <c r="EZ678" s="66"/>
      <c r="FA678" s="66"/>
      <c r="FB678" s="66"/>
      <c r="FC678" s="66"/>
      <c r="FD678" s="66"/>
      <c r="FE678" s="66"/>
      <c r="FF678" s="66"/>
      <c r="FG678" s="66"/>
      <c r="FH678" s="66"/>
      <c r="FI678" s="66"/>
      <c r="FJ678" s="66"/>
      <c r="FK678" s="66"/>
      <c r="FL678" s="66"/>
      <c r="FM678" s="66"/>
      <c r="FN678" s="66"/>
      <c r="FO678" s="66"/>
      <c r="FP678" s="66"/>
      <c r="FQ678" s="66"/>
      <c r="FR678" s="66"/>
      <c r="FS678" s="66"/>
      <c r="FT678" s="67"/>
    </row>
    <row r="679" spans="2:176" ht="15.75" customHeight="1" x14ac:dyDescent="0.25">
      <c r="B679" s="415"/>
      <c r="C679" s="420"/>
      <c r="D679" s="421"/>
      <c r="E679" s="421"/>
      <c r="F679" s="421"/>
      <c r="G679" s="421"/>
      <c r="H679" s="422"/>
      <c r="I679" s="68" t="s">
        <v>287</v>
      </c>
      <c r="J679" s="69"/>
      <c r="K679" s="69"/>
      <c r="L679" s="69"/>
      <c r="M679" s="69"/>
      <c r="N679" s="69"/>
      <c r="O679" s="69"/>
      <c r="P679" s="69"/>
      <c r="Q679" s="69"/>
      <c r="R679" s="70"/>
      <c r="S679" s="71"/>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c r="CT679" s="72"/>
      <c r="CU679" s="72"/>
      <c r="CV679" s="72"/>
      <c r="CW679" s="72"/>
      <c r="CX679" s="72"/>
      <c r="CY679" s="72"/>
      <c r="CZ679" s="72"/>
      <c r="DA679" s="72"/>
      <c r="DB679" s="72"/>
      <c r="DC679" s="72"/>
      <c r="DD679" s="72"/>
      <c r="DE679" s="72"/>
      <c r="DF679" s="72"/>
      <c r="DG679" s="72"/>
      <c r="DH679" s="72"/>
      <c r="DI679" s="72"/>
      <c r="DJ679" s="72"/>
      <c r="DK679" s="72"/>
      <c r="DL679" s="72"/>
      <c r="DM679" s="72"/>
      <c r="DN679" s="72"/>
      <c r="DO679" s="72"/>
      <c r="DP679" s="72"/>
      <c r="DQ679" s="72"/>
      <c r="DR679" s="72"/>
      <c r="DS679" s="72"/>
      <c r="DT679" s="72"/>
      <c r="DU679" s="72"/>
      <c r="DV679" s="72"/>
      <c r="DW679" s="72"/>
      <c r="DX679" s="72"/>
      <c r="DY679" s="72"/>
      <c r="DZ679" s="72"/>
      <c r="EA679" s="72"/>
      <c r="EB679" s="72"/>
      <c r="EC679" s="72"/>
      <c r="ED679" s="72"/>
      <c r="EE679" s="72"/>
      <c r="EF679" s="72"/>
      <c r="EG679" s="72"/>
      <c r="EH679" s="72"/>
      <c r="EI679" s="72"/>
      <c r="EJ679" s="72"/>
      <c r="EK679" s="72"/>
      <c r="EL679" s="72"/>
      <c r="EM679" s="72"/>
      <c r="EN679" s="72"/>
      <c r="EO679" s="72"/>
      <c r="EP679" s="72"/>
      <c r="EQ679" s="72"/>
      <c r="ER679" s="72"/>
      <c r="ES679" s="72"/>
      <c r="ET679" s="72"/>
      <c r="EU679" s="72"/>
      <c r="EV679" s="72"/>
      <c r="EW679" s="72"/>
      <c r="EX679" s="72"/>
      <c r="EY679" s="72"/>
      <c r="EZ679" s="72"/>
      <c r="FA679" s="72"/>
      <c r="FB679" s="72"/>
      <c r="FC679" s="72"/>
      <c r="FD679" s="72"/>
      <c r="FE679" s="72"/>
      <c r="FF679" s="72"/>
      <c r="FG679" s="72"/>
      <c r="FH679" s="72"/>
      <c r="FI679" s="72"/>
      <c r="FJ679" s="72"/>
      <c r="FK679" s="72"/>
      <c r="FL679" s="72"/>
      <c r="FM679" s="72"/>
      <c r="FN679" s="72"/>
      <c r="FO679" s="72"/>
      <c r="FP679" s="72"/>
      <c r="FQ679" s="72"/>
      <c r="FR679" s="72"/>
      <c r="FS679" s="72"/>
      <c r="FT679" s="73"/>
    </row>
    <row r="680" spans="2:176" ht="15.75" customHeight="1" x14ac:dyDescent="0.25">
      <c r="B680" s="415"/>
      <c r="C680" s="420"/>
      <c r="D680" s="421"/>
      <c r="E680" s="421"/>
      <c r="F680" s="421"/>
      <c r="G680" s="421"/>
      <c r="H680" s="422"/>
      <c r="I680" s="68" t="s">
        <v>288</v>
      </c>
      <c r="J680" s="69"/>
      <c r="K680" s="69"/>
      <c r="L680" s="69"/>
      <c r="M680" s="69"/>
      <c r="N680" s="69"/>
      <c r="O680" s="69"/>
      <c r="P680" s="69"/>
      <c r="Q680" s="69"/>
      <c r="R680" s="70"/>
      <c r="S680" s="71"/>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c r="CT680" s="72"/>
      <c r="CU680" s="72"/>
      <c r="CV680" s="72"/>
      <c r="CW680" s="72"/>
      <c r="CX680" s="72"/>
      <c r="CY680" s="72"/>
      <c r="CZ680" s="72"/>
      <c r="DA680" s="72"/>
      <c r="DB680" s="72"/>
      <c r="DC680" s="72"/>
      <c r="DD680" s="72"/>
      <c r="DE680" s="72"/>
      <c r="DF680" s="72"/>
      <c r="DG680" s="72"/>
      <c r="DH680" s="72"/>
      <c r="DI680" s="72"/>
      <c r="DJ680" s="72"/>
      <c r="DK680" s="72"/>
      <c r="DL680" s="72"/>
      <c r="DM680" s="72"/>
      <c r="DN680" s="72"/>
      <c r="DO680" s="72"/>
      <c r="DP680" s="72"/>
      <c r="DQ680" s="72"/>
      <c r="DR680" s="72"/>
      <c r="DS680" s="72"/>
      <c r="DT680" s="72"/>
      <c r="DU680" s="72"/>
      <c r="DV680" s="72"/>
      <c r="DW680" s="72"/>
      <c r="DX680" s="72"/>
      <c r="DY680" s="72"/>
      <c r="DZ680" s="72"/>
      <c r="EA680" s="72"/>
      <c r="EB680" s="72"/>
      <c r="EC680" s="72"/>
      <c r="ED680" s="72"/>
      <c r="EE680" s="72"/>
      <c r="EF680" s="72"/>
      <c r="EG680" s="72"/>
      <c r="EH680" s="72"/>
      <c r="EI680" s="72"/>
      <c r="EJ680" s="72"/>
      <c r="EK680" s="72"/>
      <c r="EL680" s="72"/>
      <c r="EM680" s="72"/>
      <c r="EN680" s="72"/>
      <c r="EO680" s="72"/>
      <c r="EP680" s="72"/>
      <c r="EQ680" s="72"/>
      <c r="ER680" s="72"/>
      <c r="ES680" s="72"/>
      <c r="ET680" s="72"/>
      <c r="EU680" s="72"/>
      <c r="EV680" s="72"/>
      <c r="EW680" s="72"/>
      <c r="EX680" s="72"/>
      <c r="EY680" s="72"/>
      <c r="EZ680" s="72"/>
      <c r="FA680" s="72"/>
      <c r="FB680" s="72"/>
      <c r="FC680" s="72"/>
      <c r="FD680" s="72"/>
      <c r="FE680" s="72"/>
      <c r="FF680" s="72"/>
      <c r="FG680" s="72"/>
      <c r="FH680" s="72"/>
      <c r="FI680" s="72"/>
      <c r="FJ680" s="72"/>
      <c r="FK680" s="72"/>
      <c r="FL680" s="72"/>
      <c r="FM680" s="72"/>
      <c r="FN680" s="72"/>
      <c r="FO680" s="72"/>
      <c r="FP680" s="72"/>
      <c r="FQ680" s="72"/>
      <c r="FR680" s="72"/>
      <c r="FS680" s="72"/>
      <c r="FT680" s="73"/>
    </row>
    <row r="681" spans="2:176" ht="15.75" customHeight="1" thickBot="1" x14ac:dyDescent="0.3">
      <c r="B681" s="416"/>
      <c r="C681" s="423"/>
      <c r="D681" s="424"/>
      <c r="E681" s="424"/>
      <c r="F681" s="424"/>
      <c r="G681" s="424"/>
      <c r="H681" s="425"/>
      <c r="I681" s="74" t="s">
        <v>289</v>
      </c>
      <c r="J681" s="75"/>
      <c r="K681" s="75"/>
      <c r="L681" s="75"/>
      <c r="M681" s="75"/>
      <c r="N681" s="75"/>
      <c r="O681" s="75"/>
      <c r="P681" s="75"/>
      <c r="Q681" s="75"/>
      <c r="R681" s="76"/>
      <c r="S681" s="77"/>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c r="AS681" s="78"/>
      <c r="AT681" s="78"/>
      <c r="AU681" s="78"/>
      <c r="AV681" s="78"/>
      <c r="AW681" s="78"/>
      <c r="AX681" s="78"/>
      <c r="AY681" s="78"/>
      <c r="AZ681" s="78"/>
      <c r="BA681" s="78"/>
      <c r="BB681" s="78"/>
      <c r="BC681" s="78"/>
      <c r="BD681" s="78"/>
      <c r="BE681" s="78"/>
      <c r="BF681" s="78"/>
      <c r="BG681" s="78"/>
      <c r="BH681" s="78"/>
      <c r="BI681" s="78"/>
      <c r="BJ681" s="78"/>
      <c r="BK681" s="78"/>
      <c r="BL681" s="78"/>
      <c r="BM681" s="78"/>
      <c r="BN681" s="78"/>
      <c r="BO681" s="78"/>
      <c r="BP681" s="78"/>
      <c r="BQ681" s="78"/>
      <c r="BR681" s="78"/>
      <c r="BS681" s="78"/>
      <c r="BT681" s="78"/>
      <c r="BU681" s="78"/>
      <c r="BV681" s="78"/>
      <c r="BW681" s="78"/>
      <c r="BX681" s="78"/>
      <c r="BY681" s="78"/>
      <c r="BZ681" s="78"/>
      <c r="CA681" s="78"/>
      <c r="CB681" s="78"/>
      <c r="CC681" s="78"/>
      <c r="CD681" s="78"/>
      <c r="CE681" s="78"/>
      <c r="CF681" s="78"/>
      <c r="CG681" s="78"/>
      <c r="CH681" s="78"/>
      <c r="CI681" s="78"/>
      <c r="CJ681" s="78"/>
      <c r="CK681" s="78"/>
      <c r="CL681" s="78"/>
      <c r="CM681" s="78"/>
      <c r="CN681" s="78"/>
      <c r="CO681" s="78"/>
      <c r="CP681" s="78"/>
      <c r="CQ681" s="78"/>
      <c r="CR681" s="78"/>
      <c r="CS681" s="78"/>
      <c r="CT681" s="78"/>
      <c r="CU681" s="78"/>
      <c r="CV681" s="78"/>
      <c r="CW681" s="78"/>
      <c r="CX681" s="78"/>
      <c r="CY681" s="78"/>
      <c r="CZ681" s="78"/>
      <c r="DA681" s="78"/>
      <c r="DB681" s="78"/>
      <c r="DC681" s="78"/>
      <c r="DD681" s="78"/>
      <c r="DE681" s="78"/>
      <c r="DF681" s="78"/>
      <c r="DG681" s="78"/>
      <c r="DH681" s="78"/>
      <c r="DI681" s="78"/>
      <c r="DJ681" s="78"/>
      <c r="DK681" s="78"/>
      <c r="DL681" s="78"/>
      <c r="DM681" s="78"/>
      <c r="DN681" s="78"/>
      <c r="DO681" s="78"/>
      <c r="DP681" s="78"/>
      <c r="DQ681" s="78"/>
      <c r="DR681" s="78"/>
      <c r="DS681" s="78"/>
      <c r="DT681" s="78"/>
      <c r="DU681" s="78"/>
      <c r="DV681" s="78"/>
      <c r="DW681" s="78"/>
      <c r="DX681" s="78"/>
      <c r="DY681" s="78"/>
      <c r="DZ681" s="78"/>
      <c r="EA681" s="78"/>
      <c r="EB681" s="78"/>
      <c r="EC681" s="78"/>
      <c r="ED681" s="78"/>
      <c r="EE681" s="78"/>
      <c r="EF681" s="78"/>
      <c r="EG681" s="78"/>
      <c r="EH681" s="78"/>
      <c r="EI681" s="78"/>
      <c r="EJ681" s="78"/>
      <c r="EK681" s="78"/>
      <c r="EL681" s="78"/>
      <c r="EM681" s="78"/>
      <c r="EN681" s="78"/>
      <c r="EO681" s="78"/>
      <c r="EP681" s="78"/>
      <c r="EQ681" s="78"/>
      <c r="ER681" s="78"/>
      <c r="ES681" s="78"/>
      <c r="ET681" s="78"/>
      <c r="EU681" s="78"/>
      <c r="EV681" s="78"/>
      <c r="EW681" s="78"/>
      <c r="EX681" s="78"/>
      <c r="EY681" s="78"/>
      <c r="EZ681" s="78"/>
      <c r="FA681" s="78"/>
      <c r="FB681" s="78"/>
      <c r="FC681" s="78"/>
      <c r="FD681" s="78"/>
      <c r="FE681" s="78"/>
      <c r="FF681" s="78"/>
      <c r="FG681" s="78"/>
      <c r="FH681" s="78"/>
      <c r="FI681" s="78"/>
      <c r="FJ681" s="78"/>
      <c r="FK681" s="78"/>
      <c r="FL681" s="78"/>
      <c r="FM681" s="78"/>
      <c r="FN681" s="78"/>
      <c r="FO681" s="78"/>
      <c r="FP681" s="78"/>
      <c r="FQ681" s="78"/>
      <c r="FR681" s="78"/>
      <c r="FS681" s="78"/>
      <c r="FT681" s="79"/>
    </row>
    <row r="682" spans="2:176" ht="15.75" customHeight="1" x14ac:dyDescent="0.25">
      <c r="B682" s="414" t="s">
        <v>1579</v>
      </c>
      <c r="C682" s="417"/>
      <c r="D682" s="418"/>
      <c r="E682" s="418"/>
      <c r="F682" s="418"/>
      <c r="G682" s="418"/>
      <c r="H682" s="419"/>
      <c r="I682" s="62" t="s">
        <v>285</v>
      </c>
      <c r="J682" s="63"/>
      <c r="K682" s="63"/>
      <c r="L682" s="63"/>
      <c r="M682" s="63"/>
      <c r="N682" s="63"/>
      <c r="O682" s="63"/>
      <c r="P682" s="63"/>
      <c r="Q682" s="63"/>
      <c r="R682" s="64"/>
      <c r="S682" s="65"/>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s="66"/>
      <c r="BR682" s="66"/>
      <c r="BS682" s="66"/>
      <c r="BT682" s="66"/>
      <c r="BU682" s="66"/>
      <c r="BV682" s="66"/>
      <c r="BW682" s="66"/>
      <c r="BX682" s="66"/>
      <c r="BY682" s="66"/>
      <c r="BZ682" s="66"/>
      <c r="CA682" s="66"/>
      <c r="CB682" s="66"/>
      <c r="CC682" s="66"/>
      <c r="CD682" s="66"/>
      <c r="CE682" s="66"/>
      <c r="CF682" s="66"/>
      <c r="CG682" s="66"/>
      <c r="CH682" s="66"/>
      <c r="CI682" s="66"/>
      <c r="CJ682" s="66"/>
      <c r="CK682" s="66"/>
      <c r="CL682" s="66"/>
      <c r="CM682" s="66"/>
      <c r="CN682" s="66"/>
      <c r="CO682" s="66"/>
      <c r="CP682" s="66"/>
      <c r="CQ682" s="66"/>
      <c r="CR682" s="66"/>
      <c r="CS682" s="66"/>
      <c r="CT682" s="66"/>
      <c r="CU682" s="66"/>
      <c r="CV682" s="66"/>
      <c r="CW682" s="66"/>
      <c r="CX682" s="66"/>
      <c r="CY682" s="66"/>
      <c r="CZ682" s="66"/>
      <c r="DA682" s="66"/>
      <c r="DB682" s="66"/>
      <c r="DC682" s="66"/>
      <c r="DD682" s="66"/>
      <c r="DE682" s="66"/>
      <c r="DF682" s="66"/>
      <c r="DG682" s="66"/>
      <c r="DH682" s="66"/>
      <c r="DI682" s="66"/>
      <c r="DJ682" s="66"/>
      <c r="DK682" s="66"/>
      <c r="DL682" s="66"/>
      <c r="DM682" s="66"/>
      <c r="DN682" s="66"/>
      <c r="DO682" s="66"/>
      <c r="DP682" s="66"/>
      <c r="DQ682" s="66"/>
      <c r="DR682" s="66"/>
      <c r="DS682" s="66"/>
      <c r="DT682" s="66"/>
      <c r="DU682" s="66"/>
      <c r="DV682" s="66"/>
      <c r="DW682" s="66"/>
      <c r="DX682" s="66"/>
      <c r="DY682" s="66"/>
      <c r="DZ682" s="66"/>
      <c r="EA682" s="66"/>
      <c r="EB682" s="66"/>
      <c r="EC682" s="66"/>
      <c r="ED682" s="66"/>
      <c r="EE682" s="66"/>
      <c r="EF682" s="66"/>
      <c r="EG682" s="66"/>
      <c r="EH682" s="66"/>
      <c r="EI682" s="66"/>
      <c r="EJ682" s="66"/>
      <c r="EK682" s="66"/>
      <c r="EL682" s="66"/>
      <c r="EM682" s="66"/>
      <c r="EN682" s="66"/>
      <c r="EO682" s="66"/>
      <c r="EP682" s="66"/>
      <c r="EQ682" s="66"/>
      <c r="ER682" s="66"/>
      <c r="ES682" s="66"/>
      <c r="ET682" s="66"/>
      <c r="EU682" s="66"/>
      <c r="EV682" s="66"/>
      <c r="EW682" s="66"/>
      <c r="EX682" s="66"/>
      <c r="EY682" s="66"/>
      <c r="EZ682" s="66"/>
      <c r="FA682" s="66"/>
      <c r="FB682" s="66"/>
      <c r="FC682" s="66"/>
      <c r="FD682" s="66"/>
      <c r="FE682" s="66"/>
      <c r="FF682" s="66"/>
      <c r="FG682" s="66"/>
      <c r="FH682" s="66"/>
      <c r="FI682" s="66"/>
      <c r="FJ682" s="66"/>
      <c r="FK682" s="66"/>
      <c r="FL682" s="66"/>
      <c r="FM682" s="66"/>
      <c r="FN682" s="66"/>
      <c r="FO682" s="66"/>
      <c r="FP682" s="66"/>
      <c r="FQ682" s="66"/>
      <c r="FR682" s="66"/>
      <c r="FS682" s="66"/>
      <c r="FT682" s="67"/>
    </row>
    <row r="683" spans="2:176" ht="15.75" customHeight="1" x14ac:dyDescent="0.25">
      <c r="B683" s="415"/>
      <c r="C683" s="420"/>
      <c r="D683" s="421"/>
      <c r="E683" s="421"/>
      <c r="F683" s="421"/>
      <c r="G683" s="421"/>
      <c r="H683" s="422"/>
      <c r="I683" s="68" t="s">
        <v>287</v>
      </c>
      <c r="J683" s="69"/>
      <c r="K683" s="69"/>
      <c r="L683" s="69"/>
      <c r="M683" s="69"/>
      <c r="N683" s="69"/>
      <c r="O683" s="69"/>
      <c r="P683" s="69"/>
      <c r="Q683" s="69"/>
      <c r="R683" s="70"/>
      <c r="S683" s="71"/>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c r="CT683" s="72"/>
      <c r="CU683" s="72"/>
      <c r="CV683" s="72"/>
      <c r="CW683" s="72"/>
      <c r="CX683" s="72"/>
      <c r="CY683" s="72"/>
      <c r="CZ683" s="72"/>
      <c r="DA683" s="72"/>
      <c r="DB683" s="72"/>
      <c r="DC683" s="72"/>
      <c r="DD683" s="72"/>
      <c r="DE683" s="72"/>
      <c r="DF683" s="72"/>
      <c r="DG683" s="72"/>
      <c r="DH683" s="72"/>
      <c r="DI683" s="72"/>
      <c r="DJ683" s="72"/>
      <c r="DK683" s="72"/>
      <c r="DL683" s="72"/>
      <c r="DM683" s="72"/>
      <c r="DN683" s="72"/>
      <c r="DO683" s="72"/>
      <c r="DP683" s="72"/>
      <c r="DQ683" s="72"/>
      <c r="DR683" s="72"/>
      <c r="DS683" s="72"/>
      <c r="DT683" s="72"/>
      <c r="DU683" s="72"/>
      <c r="DV683" s="72"/>
      <c r="DW683" s="72"/>
      <c r="DX683" s="72"/>
      <c r="DY683" s="72"/>
      <c r="DZ683" s="72"/>
      <c r="EA683" s="72"/>
      <c r="EB683" s="72"/>
      <c r="EC683" s="72"/>
      <c r="ED683" s="72"/>
      <c r="EE683" s="72"/>
      <c r="EF683" s="72"/>
      <c r="EG683" s="72"/>
      <c r="EH683" s="72"/>
      <c r="EI683" s="72"/>
      <c r="EJ683" s="72"/>
      <c r="EK683" s="72"/>
      <c r="EL683" s="72"/>
      <c r="EM683" s="72"/>
      <c r="EN683" s="72"/>
      <c r="EO683" s="72"/>
      <c r="EP683" s="72"/>
      <c r="EQ683" s="72"/>
      <c r="ER683" s="72"/>
      <c r="ES683" s="72"/>
      <c r="ET683" s="72"/>
      <c r="EU683" s="72"/>
      <c r="EV683" s="72"/>
      <c r="EW683" s="72"/>
      <c r="EX683" s="72"/>
      <c r="EY683" s="72"/>
      <c r="EZ683" s="72"/>
      <c r="FA683" s="72"/>
      <c r="FB683" s="72"/>
      <c r="FC683" s="72"/>
      <c r="FD683" s="72"/>
      <c r="FE683" s="72"/>
      <c r="FF683" s="72"/>
      <c r="FG683" s="72"/>
      <c r="FH683" s="72"/>
      <c r="FI683" s="72"/>
      <c r="FJ683" s="72"/>
      <c r="FK683" s="72"/>
      <c r="FL683" s="72"/>
      <c r="FM683" s="72"/>
      <c r="FN683" s="72"/>
      <c r="FO683" s="72"/>
      <c r="FP683" s="72"/>
      <c r="FQ683" s="72"/>
      <c r="FR683" s="72"/>
      <c r="FS683" s="72"/>
      <c r="FT683" s="73"/>
    </row>
    <row r="684" spans="2:176" ht="15.75" customHeight="1" x14ac:dyDescent="0.25">
      <c r="B684" s="415"/>
      <c r="C684" s="420"/>
      <c r="D684" s="421"/>
      <c r="E684" s="421"/>
      <c r="F684" s="421"/>
      <c r="G684" s="421"/>
      <c r="H684" s="422"/>
      <c r="I684" s="68" t="s">
        <v>288</v>
      </c>
      <c r="J684" s="69"/>
      <c r="K684" s="69"/>
      <c r="L684" s="69"/>
      <c r="M684" s="69"/>
      <c r="N684" s="69"/>
      <c r="O684" s="69"/>
      <c r="P684" s="69"/>
      <c r="Q684" s="69"/>
      <c r="R684" s="70"/>
      <c r="S684" s="71"/>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c r="BC684" s="72"/>
      <c r="BD684" s="72"/>
      <c r="BE684" s="72"/>
      <c r="BF684" s="72"/>
      <c r="BG684" s="72"/>
      <c r="BH684" s="72"/>
      <c r="BI684" s="72"/>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c r="CT684" s="72"/>
      <c r="CU684" s="72"/>
      <c r="CV684" s="72"/>
      <c r="CW684" s="72"/>
      <c r="CX684" s="72"/>
      <c r="CY684" s="72"/>
      <c r="CZ684" s="72"/>
      <c r="DA684" s="72"/>
      <c r="DB684" s="72"/>
      <c r="DC684" s="72"/>
      <c r="DD684" s="72"/>
      <c r="DE684" s="72"/>
      <c r="DF684" s="72"/>
      <c r="DG684" s="72"/>
      <c r="DH684" s="72"/>
      <c r="DI684" s="72"/>
      <c r="DJ684" s="72"/>
      <c r="DK684" s="72"/>
      <c r="DL684" s="72"/>
      <c r="DM684" s="72"/>
      <c r="DN684" s="72"/>
      <c r="DO684" s="72"/>
      <c r="DP684" s="72"/>
      <c r="DQ684" s="72"/>
      <c r="DR684" s="72"/>
      <c r="DS684" s="72"/>
      <c r="DT684" s="72"/>
      <c r="DU684" s="72"/>
      <c r="DV684" s="72"/>
      <c r="DW684" s="72"/>
      <c r="DX684" s="72"/>
      <c r="DY684" s="72"/>
      <c r="DZ684" s="72"/>
      <c r="EA684" s="72"/>
      <c r="EB684" s="72"/>
      <c r="EC684" s="72"/>
      <c r="ED684" s="72"/>
      <c r="EE684" s="72"/>
      <c r="EF684" s="72"/>
      <c r="EG684" s="72"/>
      <c r="EH684" s="72"/>
      <c r="EI684" s="72"/>
      <c r="EJ684" s="72"/>
      <c r="EK684" s="72"/>
      <c r="EL684" s="72"/>
      <c r="EM684" s="72"/>
      <c r="EN684" s="72"/>
      <c r="EO684" s="72"/>
      <c r="EP684" s="72"/>
      <c r="EQ684" s="72"/>
      <c r="ER684" s="72"/>
      <c r="ES684" s="72"/>
      <c r="ET684" s="72"/>
      <c r="EU684" s="72"/>
      <c r="EV684" s="72"/>
      <c r="EW684" s="72"/>
      <c r="EX684" s="72"/>
      <c r="EY684" s="72"/>
      <c r="EZ684" s="72"/>
      <c r="FA684" s="72"/>
      <c r="FB684" s="72"/>
      <c r="FC684" s="72"/>
      <c r="FD684" s="72"/>
      <c r="FE684" s="72"/>
      <c r="FF684" s="72"/>
      <c r="FG684" s="72"/>
      <c r="FH684" s="72"/>
      <c r="FI684" s="72"/>
      <c r="FJ684" s="72"/>
      <c r="FK684" s="72"/>
      <c r="FL684" s="72"/>
      <c r="FM684" s="72"/>
      <c r="FN684" s="72"/>
      <c r="FO684" s="72"/>
      <c r="FP684" s="72"/>
      <c r="FQ684" s="72"/>
      <c r="FR684" s="72"/>
      <c r="FS684" s="72"/>
      <c r="FT684" s="73"/>
    </row>
    <row r="685" spans="2:176" ht="15.75" customHeight="1" thickBot="1" x14ac:dyDescent="0.3">
      <c r="B685" s="416"/>
      <c r="C685" s="423"/>
      <c r="D685" s="424"/>
      <c r="E685" s="424"/>
      <c r="F685" s="424"/>
      <c r="G685" s="424"/>
      <c r="H685" s="425"/>
      <c r="I685" s="74" t="s">
        <v>289</v>
      </c>
      <c r="J685" s="75"/>
      <c r="K685" s="75"/>
      <c r="L685" s="75"/>
      <c r="M685" s="75"/>
      <c r="N685" s="75"/>
      <c r="O685" s="75"/>
      <c r="P685" s="75"/>
      <c r="Q685" s="75"/>
      <c r="R685" s="76"/>
      <c r="S685" s="77"/>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c r="AS685" s="78"/>
      <c r="AT685" s="78"/>
      <c r="AU685" s="78"/>
      <c r="AV685" s="78"/>
      <c r="AW685" s="78"/>
      <c r="AX685" s="78"/>
      <c r="AY685" s="78"/>
      <c r="AZ685" s="78"/>
      <c r="BA685" s="78"/>
      <c r="BB685" s="78"/>
      <c r="BC685" s="78"/>
      <c r="BD685" s="78"/>
      <c r="BE685" s="78"/>
      <c r="BF685" s="78"/>
      <c r="BG685" s="78"/>
      <c r="BH685" s="78"/>
      <c r="BI685" s="78"/>
      <c r="BJ685" s="78"/>
      <c r="BK685" s="78"/>
      <c r="BL685" s="78"/>
      <c r="BM685" s="78"/>
      <c r="BN685" s="78"/>
      <c r="BO685" s="78"/>
      <c r="BP685" s="78"/>
      <c r="BQ685" s="78"/>
      <c r="BR685" s="78"/>
      <c r="BS685" s="78"/>
      <c r="BT685" s="78"/>
      <c r="BU685" s="78"/>
      <c r="BV685" s="78"/>
      <c r="BW685" s="78"/>
      <c r="BX685" s="78"/>
      <c r="BY685" s="78"/>
      <c r="BZ685" s="78"/>
      <c r="CA685" s="78"/>
      <c r="CB685" s="78"/>
      <c r="CC685" s="78"/>
      <c r="CD685" s="78"/>
      <c r="CE685" s="78"/>
      <c r="CF685" s="78"/>
      <c r="CG685" s="78"/>
      <c r="CH685" s="78"/>
      <c r="CI685" s="78"/>
      <c r="CJ685" s="78"/>
      <c r="CK685" s="78"/>
      <c r="CL685" s="78"/>
      <c r="CM685" s="78"/>
      <c r="CN685" s="78"/>
      <c r="CO685" s="78"/>
      <c r="CP685" s="78"/>
      <c r="CQ685" s="78"/>
      <c r="CR685" s="78"/>
      <c r="CS685" s="78"/>
      <c r="CT685" s="78"/>
      <c r="CU685" s="78"/>
      <c r="CV685" s="78"/>
      <c r="CW685" s="78"/>
      <c r="CX685" s="78"/>
      <c r="CY685" s="78"/>
      <c r="CZ685" s="78"/>
      <c r="DA685" s="78"/>
      <c r="DB685" s="78"/>
      <c r="DC685" s="78"/>
      <c r="DD685" s="78"/>
      <c r="DE685" s="78"/>
      <c r="DF685" s="78"/>
      <c r="DG685" s="78"/>
      <c r="DH685" s="78"/>
      <c r="DI685" s="78"/>
      <c r="DJ685" s="78"/>
      <c r="DK685" s="78"/>
      <c r="DL685" s="78"/>
      <c r="DM685" s="78"/>
      <c r="DN685" s="78"/>
      <c r="DO685" s="78"/>
      <c r="DP685" s="78"/>
      <c r="DQ685" s="78"/>
      <c r="DR685" s="78"/>
      <c r="DS685" s="78"/>
      <c r="DT685" s="78"/>
      <c r="DU685" s="78"/>
      <c r="DV685" s="78"/>
      <c r="DW685" s="78"/>
      <c r="DX685" s="78"/>
      <c r="DY685" s="78"/>
      <c r="DZ685" s="78"/>
      <c r="EA685" s="78"/>
      <c r="EB685" s="78"/>
      <c r="EC685" s="78"/>
      <c r="ED685" s="78"/>
      <c r="EE685" s="78"/>
      <c r="EF685" s="78"/>
      <c r="EG685" s="78"/>
      <c r="EH685" s="78"/>
      <c r="EI685" s="78"/>
      <c r="EJ685" s="78"/>
      <c r="EK685" s="78"/>
      <c r="EL685" s="78"/>
      <c r="EM685" s="78"/>
      <c r="EN685" s="78"/>
      <c r="EO685" s="78"/>
      <c r="EP685" s="78"/>
      <c r="EQ685" s="78"/>
      <c r="ER685" s="78"/>
      <c r="ES685" s="78"/>
      <c r="ET685" s="78"/>
      <c r="EU685" s="78"/>
      <c r="EV685" s="78"/>
      <c r="EW685" s="78"/>
      <c r="EX685" s="78"/>
      <c r="EY685" s="78"/>
      <c r="EZ685" s="78"/>
      <c r="FA685" s="78"/>
      <c r="FB685" s="78"/>
      <c r="FC685" s="78"/>
      <c r="FD685" s="78"/>
      <c r="FE685" s="78"/>
      <c r="FF685" s="78"/>
      <c r="FG685" s="78"/>
      <c r="FH685" s="78"/>
      <c r="FI685" s="78"/>
      <c r="FJ685" s="78"/>
      <c r="FK685" s="78"/>
      <c r="FL685" s="78"/>
      <c r="FM685" s="78"/>
      <c r="FN685" s="78"/>
      <c r="FO685" s="78"/>
      <c r="FP685" s="78"/>
      <c r="FQ685" s="78"/>
      <c r="FR685" s="78"/>
      <c r="FS685" s="78"/>
      <c r="FT685" s="79"/>
    </row>
    <row r="686" spans="2:176" ht="15.75" customHeight="1" x14ac:dyDescent="0.25">
      <c r="B686" s="414" t="s">
        <v>1580</v>
      </c>
      <c r="C686" s="417"/>
      <c r="D686" s="418"/>
      <c r="E686" s="418"/>
      <c r="F686" s="418"/>
      <c r="G686" s="418"/>
      <c r="H686" s="419"/>
      <c r="I686" s="62" t="s">
        <v>285</v>
      </c>
      <c r="J686" s="63"/>
      <c r="K686" s="63"/>
      <c r="L686" s="63"/>
      <c r="M686" s="63"/>
      <c r="N686" s="63"/>
      <c r="O686" s="63"/>
      <c r="P686" s="63"/>
      <c r="Q686" s="63"/>
      <c r="R686" s="64"/>
      <c r="S686" s="65"/>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s="66"/>
      <c r="BR686" s="66"/>
      <c r="BS686" s="66"/>
      <c r="BT686" s="66"/>
      <c r="BU686" s="66"/>
      <c r="BV686" s="66"/>
      <c r="BW686" s="66"/>
      <c r="BX686" s="66"/>
      <c r="BY686" s="66"/>
      <c r="BZ686" s="66"/>
      <c r="CA686" s="66"/>
      <c r="CB686" s="66"/>
      <c r="CC686" s="66"/>
      <c r="CD686" s="66"/>
      <c r="CE686" s="66"/>
      <c r="CF686" s="66"/>
      <c r="CG686" s="66"/>
      <c r="CH686" s="66"/>
      <c r="CI686" s="66"/>
      <c r="CJ686" s="66"/>
      <c r="CK686" s="66"/>
      <c r="CL686" s="66"/>
      <c r="CM686" s="66"/>
      <c r="CN686" s="66"/>
      <c r="CO686" s="66"/>
      <c r="CP686" s="66"/>
      <c r="CQ686" s="66"/>
      <c r="CR686" s="66"/>
      <c r="CS686" s="66"/>
      <c r="CT686" s="66"/>
      <c r="CU686" s="66"/>
      <c r="CV686" s="66"/>
      <c r="CW686" s="66"/>
      <c r="CX686" s="66"/>
      <c r="CY686" s="66"/>
      <c r="CZ686" s="66"/>
      <c r="DA686" s="66"/>
      <c r="DB686" s="66"/>
      <c r="DC686" s="66"/>
      <c r="DD686" s="66"/>
      <c r="DE686" s="66"/>
      <c r="DF686" s="66"/>
      <c r="DG686" s="66"/>
      <c r="DH686" s="66"/>
      <c r="DI686" s="66"/>
      <c r="DJ686" s="66"/>
      <c r="DK686" s="66"/>
      <c r="DL686" s="66"/>
      <c r="DM686" s="66"/>
      <c r="DN686" s="66"/>
      <c r="DO686" s="66"/>
      <c r="DP686" s="66"/>
      <c r="DQ686" s="66"/>
      <c r="DR686" s="66"/>
      <c r="DS686" s="66"/>
      <c r="DT686" s="66"/>
      <c r="DU686" s="66"/>
      <c r="DV686" s="66"/>
      <c r="DW686" s="66"/>
      <c r="DX686" s="66"/>
      <c r="DY686" s="66"/>
      <c r="DZ686" s="66"/>
      <c r="EA686" s="66"/>
      <c r="EB686" s="66"/>
      <c r="EC686" s="66"/>
      <c r="ED686" s="66"/>
      <c r="EE686" s="66"/>
      <c r="EF686" s="66"/>
      <c r="EG686" s="66"/>
      <c r="EH686" s="66"/>
      <c r="EI686" s="66"/>
      <c r="EJ686" s="66"/>
      <c r="EK686" s="66"/>
      <c r="EL686" s="66"/>
      <c r="EM686" s="66"/>
      <c r="EN686" s="66"/>
      <c r="EO686" s="66"/>
      <c r="EP686" s="66"/>
      <c r="EQ686" s="66"/>
      <c r="ER686" s="66"/>
      <c r="ES686" s="66"/>
      <c r="ET686" s="66"/>
      <c r="EU686" s="66"/>
      <c r="EV686" s="66"/>
      <c r="EW686" s="66"/>
      <c r="EX686" s="66"/>
      <c r="EY686" s="66"/>
      <c r="EZ686" s="66"/>
      <c r="FA686" s="66"/>
      <c r="FB686" s="66"/>
      <c r="FC686" s="66"/>
      <c r="FD686" s="66"/>
      <c r="FE686" s="66"/>
      <c r="FF686" s="66"/>
      <c r="FG686" s="66"/>
      <c r="FH686" s="66"/>
      <c r="FI686" s="66"/>
      <c r="FJ686" s="66"/>
      <c r="FK686" s="66"/>
      <c r="FL686" s="66"/>
      <c r="FM686" s="66"/>
      <c r="FN686" s="66"/>
      <c r="FO686" s="66"/>
      <c r="FP686" s="66"/>
      <c r="FQ686" s="66"/>
      <c r="FR686" s="66"/>
      <c r="FS686" s="66"/>
      <c r="FT686" s="67"/>
    </row>
    <row r="687" spans="2:176" ht="15.75" customHeight="1" x14ac:dyDescent="0.25">
      <c r="B687" s="415"/>
      <c r="C687" s="420"/>
      <c r="D687" s="421"/>
      <c r="E687" s="421"/>
      <c r="F687" s="421"/>
      <c r="G687" s="421"/>
      <c r="H687" s="422"/>
      <c r="I687" s="68" t="s">
        <v>287</v>
      </c>
      <c r="J687" s="69"/>
      <c r="K687" s="69"/>
      <c r="L687" s="69"/>
      <c r="M687" s="69"/>
      <c r="N687" s="69"/>
      <c r="O687" s="69"/>
      <c r="P687" s="69"/>
      <c r="Q687" s="69"/>
      <c r="R687" s="70"/>
      <c r="S687" s="71"/>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c r="BC687" s="72"/>
      <c r="BD687" s="72"/>
      <c r="BE687" s="72"/>
      <c r="BF687" s="72"/>
      <c r="BG687" s="72"/>
      <c r="BH687" s="72"/>
      <c r="BI687" s="72"/>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c r="CQ687" s="72"/>
      <c r="CR687" s="72"/>
      <c r="CS687" s="72"/>
      <c r="CT687" s="72"/>
      <c r="CU687" s="72"/>
      <c r="CV687" s="72"/>
      <c r="CW687" s="72"/>
      <c r="CX687" s="72"/>
      <c r="CY687" s="72"/>
      <c r="CZ687" s="72"/>
      <c r="DA687" s="72"/>
      <c r="DB687" s="72"/>
      <c r="DC687" s="72"/>
      <c r="DD687" s="72"/>
      <c r="DE687" s="72"/>
      <c r="DF687" s="72"/>
      <c r="DG687" s="72"/>
      <c r="DH687" s="72"/>
      <c r="DI687" s="72"/>
      <c r="DJ687" s="72"/>
      <c r="DK687" s="72"/>
      <c r="DL687" s="72"/>
      <c r="DM687" s="72"/>
      <c r="DN687" s="72"/>
      <c r="DO687" s="72"/>
      <c r="DP687" s="72"/>
      <c r="DQ687" s="72"/>
      <c r="DR687" s="72"/>
      <c r="DS687" s="72"/>
      <c r="DT687" s="72"/>
      <c r="DU687" s="72"/>
      <c r="DV687" s="72"/>
      <c r="DW687" s="72"/>
      <c r="DX687" s="72"/>
      <c r="DY687" s="72"/>
      <c r="DZ687" s="72"/>
      <c r="EA687" s="72"/>
      <c r="EB687" s="72"/>
      <c r="EC687" s="72"/>
      <c r="ED687" s="72"/>
      <c r="EE687" s="72"/>
      <c r="EF687" s="72"/>
      <c r="EG687" s="72"/>
      <c r="EH687" s="72"/>
      <c r="EI687" s="72"/>
      <c r="EJ687" s="72"/>
      <c r="EK687" s="72"/>
      <c r="EL687" s="72"/>
      <c r="EM687" s="72"/>
      <c r="EN687" s="72"/>
      <c r="EO687" s="72"/>
      <c r="EP687" s="72"/>
      <c r="EQ687" s="72"/>
      <c r="ER687" s="72"/>
      <c r="ES687" s="72"/>
      <c r="ET687" s="72"/>
      <c r="EU687" s="72"/>
      <c r="EV687" s="72"/>
      <c r="EW687" s="72"/>
      <c r="EX687" s="72"/>
      <c r="EY687" s="72"/>
      <c r="EZ687" s="72"/>
      <c r="FA687" s="72"/>
      <c r="FB687" s="72"/>
      <c r="FC687" s="72"/>
      <c r="FD687" s="72"/>
      <c r="FE687" s="72"/>
      <c r="FF687" s="72"/>
      <c r="FG687" s="72"/>
      <c r="FH687" s="72"/>
      <c r="FI687" s="72"/>
      <c r="FJ687" s="72"/>
      <c r="FK687" s="72"/>
      <c r="FL687" s="72"/>
      <c r="FM687" s="72"/>
      <c r="FN687" s="72"/>
      <c r="FO687" s="72"/>
      <c r="FP687" s="72"/>
      <c r="FQ687" s="72"/>
      <c r="FR687" s="72"/>
      <c r="FS687" s="72"/>
      <c r="FT687" s="73"/>
    </row>
    <row r="688" spans="2:176" ht="15.75" customHeight="1" x14ac:dyDescent="0.25">
      <c r="B688" s="415"/>
      <c r="C688" s="420"/>
      <c r="D688" s="421"/>
      <c r="E688" s="421"/>
      <c r="F688" s="421"/>
      <c r="G688" s="421"/>
      <c r="H688" s="422"/>
      <c r="I688" s="68" t="s">
        <v>288</v>
      </c>
      <c r="J688" s="69"/>
      <c r="K688" s="69"/>
      <c r="L688" s="69"/>
      <c r="M688" s="69"/>
      <c r="N688" s="69"/>
      <c r="O688" s="69"/>
      <c r="P688" s="69"/>
      <c r="Q688" s="69"/>
      <c r="R688" s="70"/>
      <c r="S688" s="71"/>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c r="BC688" s="72"/>
      <c r="BD688" s="72"/>
      <c r="BE688" s="72"/>
      <c r="BF688" s="72"/>
      <c r="BG688" s="72"/>
      <c r="BH688" s="72"/>
      <c r="BI688" s="72"/>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c r="CQ688" s="72"/>
      <c r="CR688" s="72"/>
      <c r="CS688" s="72"/>
      <c r="CT688" s="72"/>
      <c r="CU688" s="72"/>
      <c r="CV688" s="72"/>
      <c r="CW688" s="72"/>
      <c r="CX688" s="72"/>
      <c r="CY688" s="72"/>
      <c r="CZ688" s="72"/>
      <c r="DA688" s="72"/>
      <c r="DB688" s="72"/>
      <c r="DC688" s="72"/>
      <c r="DD688" s="72"/>
      <c r="DE688" s="72"/>
      <c r="DF688" s="72"/>
      <c r="DG688" s="72"/>
      <c r="DH688" s="72"/>
      <c r="DI688" s="72"/>
      <c r="DJ688" s="72"/>
      <c r="DK688" s="72"/>
      <c r="DL688" s="72"/>
      <c r="DM688" s="72"/>
      <c r="DN688" s="72"/>
      <c r="DO688" s="72"/>
      <c r="DP688" s="72"/>
      <c r="DQ688" s="72"/>
      <c r="DR688" s="72"/>
      <c r="DS688" s="72"/>
      <c r="DT688" s="72"/>
      <c r="DU688" s="72"/>
      <c r="DV688" s="72"/>
      <c r="DW688" s="72"/>
      <c r="DX688" s="72"/>
      <c r="DY688" s="72"/>
      <c r="DZ688" s="72"/>
      <c r="EA688" s="72"/>
      <c r="EB688" s="72"/>
      <c r="EC688" s="72"/>
      <c r="ED688" s="72"/>
      <c r="EE688" s="72"/>
      <c r="EF688" s="72"/>
      <c r="EG688" s="72"/>
      <c r="EH688" s="72"/>
      <c r="EI688" s="72"/>
      <c r="EJ688" s="72"/>
      <c r="EK688" s="72"/>
      <c r="EL688" s="72"/>
      <c r="EM688" s="72"/>
      <c r="EN688" s="72"/>
      <c r="EO688" s="72"/>
      <c r="EP688" s="72"/>
      <c r="EQ688" s="72"/>
      <c r="ER688" s="72"/>
      <c r="ES688" s="72"/>
      <c r="ET688" s="72"/>
      <c r="EU688" s="72"/>
      <c r="EV688" s="72"/>
      <c r="EW688" s="72"/>
      <c r="EX688" s="72"/>
      <c r="EY688" s="72"/>
      <c r="EZ688" s="72"/>
      <c r="FA688" s="72"/>
      <c r="FB688" s="72"/>
      <c r="FC688" s="72"/>
      <c r="FD688" s="72"/>
      <c r="FE688" s="72"/>
      <c r="FF688" s="72"/>
      <c r="FG688" s="72"/>
      <c r="FH688" s="72"/>
      <c r="FI688" s="72"/>
      <c r="FJ688" s="72"/>
      <c r="FK688" s="72"/>
      <c r="FL688" s="72"/>
      <c r="FM688" s="72"/>
      <c r="FN688" s="72"/>
      <c r="FO688" s="72"/>
      <c r="FP688" s="72"/>
      <c r="FQ688" s="72"/>
      <c r="FR688" s="72"/>
      <c r="FS688" s="72"/>
      <c r="FT688" s="73"/>
    </row>
    <row r="689" spans="2:176" ht="15.75" customHeight="1" thickBot="1" x14ac:dyDescent="0.3">
      <c r="B689" s="416"/>
      <c r="C689" s="423"/>
      <c r="D689" s="424"/>
      <c r="E689" s="424"/>
      <c r="F689" s="424"/>
      <c r="G689" s="424"/>
      <c r="H689" s="425"/>
      <c r="I689" s="74" t="s">
        <v>289</v>
      </c>
      <c r="J689" s="75"/>
      <c r="K689" s="75"/>
      <c r="L689" s="75"/>
      <c r="M689" s="75"/>
      <c r="N689" s="75"/>
      <c r="O689" s="75"/>
      <c r="P689" s="75"/>
      <c r="Q689" s="75"/>
      <c r="R689" s="76"/>
      <c r="S689" s="77"/>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c r="AW689" s="78"/>
      <c r="AX689" s="78"/>
      <c r="AY689" s="78"/>
      <c r="AZ689" s="78"/>
      <c r="BA689" s="78"/>
      <c r="BB689" s="78"/>
      <c r="BC689" s="78"/>
      <c r="BD689" s="78"/>
      <c r="BE689" s="78"/>
      <c r="BF689" s="78"/>
      <c r="BG689" s="78"/>
      <c r="BH689" s="78"/>
      <c r="BI689" s="78"/>
      <c r="BJ689" s="78"/>
      <c r="BK689" s="78"/>
      <c r="BL689" s="78"/>
      <c r="BM689" s="78"/>
      <c r="BN689" s="78"/>
      <c r="BO689" s="78"/>
      <c r="BP689" s="78"/>
      <c r="BQ689" s="78"/>
      <c r="BR689" s="78"/>
      <c r="BS689" s="78"/>
      <c r="BT689" s="78"/>
      <c r="BU689" s="78"/>
      <c r="BV689" s="78"/>
      <c r="BW689" s="78"/>
      <c r="BX689" s="78"/>
      <c r="BY689" s="78"/>
      <c r="BZ689" s="78"/>
      <c r="CA689" s="78"/>
      <c r="CB689" s="78"/>
      <c r="CC689" s="78"/>
      <c r="CD689" s="78"/>
      <c r="CE689" s="78"/>
      <c r="CF689" s="78"/>
      <c r="CG689" s="78"/>
      <c r="CH689" s="78"/>
      <c r="CI689" s="78"/>
      <c r="CJ689" s="78"/>
      <c r="CK689" s="78"/>
      <c r="CL689" s="78"/>
      <c r="CM689" s="78"/>
      <c r="CN689" s="78"/>
      <c r="CO689" s="78"/>
      <c r="CP689" s="78"/>
      <c r="CQ689" s="78"/>
      <c r="CR689" s="78"/>
      <c r="CS689" s="78"/>
      <c r="CT689" s="78"/>
      <c r="CU689" s="78"/>
      <c r="CV689" s="78"/>
      <c r="CW689" s="78"/>
      <c r="CX689" s="78"/>
      <c r="CY689" s="78"/>
      <c r="CZ689" s="78"/>
      <c r="DA689" s="78"/>
      <c r="DB689" s="78"/>
      <c r="DC689" s="78"/>
      <c r="DD689" s="78"/>
      <c r="DE689" s="78"/>
      <c r="DF689" s="78"/>
      <c r="DG689" s="78"/>
      <c r="DH689" s="78"/>
      <c r="DI689" s="78"/>
      <c r="DJ689" s="78"/>
      <c r="DK689" s="78"/>
      <c r="DL689" s="78"/>
      <c r="DM689" s="78"/>
      <c r="DN689" s="78"/>
      <c r="DO689" s="78"/>
      <c r="DP689" s="78"/>
      <c r="DQ689" s="78"/>
      <c r="DR689" s="78"/>
      <c r="DS689" s="78"/>
      <c r="DT689" s="78"/>
      <c r="DU689" s="78"/>
      <c r="DV689" s="78"/>
      <c r="DW689" s="78"/>
      <c r="DX689" s="78"/>
      <c r="DY689" s="78"/>
      <c r="DZ689" s="78"/>
      <c r="EA689" s="78"/>
      <c r="EB689" s="78"/>
      <c r="EC689" s="78"/>
      <c r="ED689" s="78"/>
      <c r="EE689" s="78"/>
      <c r="EF689" s="78"/>
      <c r="EG689" s="78"/>
      <c r="EH689" s="78"/>
      <c r="EI689" s="78"/>
      <c r="EJ689" s="78"/>
      <c r="EK689" s="78"/>
      <c r="EL689" s="78"/>
      <c r="EM689" s="78"/>
      <c r="EN689" s="78"/>
      <c r="EO689" s="78"/>
      <c r="EP689" s="78"/>
      <c r="EQ689" s="78"/>
      <c r="ER689" s="78"/>
      <c r="ES689" s="78"/>
      <c r="ET689" s="78"/>
      <c r="EU689" s="78"/>
      <c r="EV689" s="78"/>
      <c r="EW689" s="78"/>
      <c r="EX689" s="78"/>
      <c r="EY689" s="78"/>
      <c r="EZ689" s="78"/>
      <c r="FA689" s="78"/>
      <c r="FB689" s="78"/>
      <c r="FC689" s="78"/>
      <c r="FD689" s="78"/>
      <c r="FE689" s="78"/>
      <c r="FF689" s="78"/>
      <c r="FG689" s="78"/>
      <c r="FH689" s="78"/>
      <c r="FI689" s="78"/>
      <c r="FJ689" s="78"/>
      <c r="FK689" s="78"/>
      <c r="FL689" s="78"/>
      <c r="FM689" s="78"/>
      <c r="FN689" s="78"/>
      <c r="FO689" s="78"/>
      <c r="FP689" s="78"/>
      <c r="FQ689" s="78"/>
      <c r="FR689" s="78"/>
      <c r="FS689" s="78"/>
      <c r="FT689" s="79"/>
    </row>
    <row r="690" spans="2:176" ht="15.75" customHeight="1" x14ac:dyDescent="0.25">
      <c r="B690" s="414" t="s">
        <v>1581</v>
      </c>
      <c r="C690" s="417"/>
      <c r="D690" s="418"/>
      <c r="E690" s="418"/>
      <c r="F690" s="418"/>
      <c r="G690" s="418"/>
      <c r="H690" s="419"/>
      <c r="I690" s="62" t="s">
        <v>285</v>
      </c>
      <c r="J690" s="63"/>
      <c r="K690" s="63"/>
      <c r="L690" s="63"/>
      <c r="M690" s="63"/>
      <c r="N690" s="63"/>
      <c r="O690" s="63"/>
      <c r="P690" s="63"/>
      <c r="Q690" s="63"/>
      <c r="R690" s="64"/>
      <c r="S690" s="65"/>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s="66"/>
      <c r="BR690" s="66"/>
      <c r="BS690" s="66"/>
      <c r="BT690" s="66"/>
      <c r="BU690" s="66"/>
      <c r="BV690" s="66"/>
      <c r="BW690" s="66"/>
      <c r="BX690" s="66"/>
      <c r="BY690" s="66"/>
      <c r="BZ690" s="66"/>
      <c r="CA690" s="66"/>
      <c r="CB690" s="66"/>
      <c r="CC690" s="66"/>
      <c r="CD690" s="66"/>
      <c r="CE690" s="66"/>
      <c r="CF690" s="66"/>
      <c r="CG690" s="66"/>
      <c r="CH690" s="66"/>
      <c r="CI690" s="66"/>
      <c r="CJ690" s="66"/>
      <c r="CK690" s="66"/>
      <c r="CL690" s="66"/>
      <c r="CM690" s="66"/>
      <c r="CN690" s="66"/>
      <c r="CO690" s="66"/>
      <c r="CP690" s="66"/>
      <c r="CQ690" s="66"/>
      <c r="CR690" s="66"/>
      <c r="CS690" s="66"/>
      <c r="CT690" s="66"/>
      <c r="CU690" s="66"/>
      <c r="CV690" s="66"/>
      <c r="CW690" s="66"/>
      <c r="CX690" s="66"/>
      <c r="CY690" s="66"/>
      <c r="CZ690" s="66"/>
      <c r="DA690" s="66"/>
      <c r="DB690" s="66"/>
      <c r="DC690" s="66"/>
      <c r="DD690" s="66"/>
      <c r="DE690" s="66"/>
      <c r="DF690" s="66"/>
      <c r="DG690" s="66"/>
      <c r="DH690" s="66"/>
      <c r="DI690" s="66"/>
      <c r="DJ690" s="66"/>
      <c r="DK690" s="66"/>
      <c r="DL690" s="66"/>
      <c r="DM690" s="66"/>
      <c r="DN690" s="66"/>
      <c r="DO690" s="66"/>
      <c r="DP690" s="66"/>
      <c r="DQ690" s="66"/>
      <c r="DR690" s="66"/>
      <c r="DS690" s="66"/>
      <c r="DT690" s="66"/>
      <c r="DU690" s="66"/>
      <c r="DV690" s="66"/>
      <c r="DW690" s="66"/>
      <c r="DX690" s="66"/>
      <c r="DY690" s="66"/>
      <c r="DZ690" s="66"/>
      <c r="EA690" s="66"/>
      <c r="EB690" s="66"/>
      <c r="EC690" s="66"/>
      <c r="ED690" s="66"/>
      <c r="EE690" s="66"/>
      <c r="EF690" s="66"/>
      <c r="EG690" s="66"/>
      <c r="EH690" s="66"/>
      <c r="EI690" s="66"/>
      <c r="EJ690" s="66"/>
      <c r="EK690" s="66"/>
      <c r="EL690" s="66"/>
      <c r="EM690" s="66"/>
      <c r="EN690" s="66"/>
      <c r="EO690" s="66"/>
      <c r="EP690" s="66"/>
      <c r="EQ690" s="66"/>
      <c r="ER690" s="66"/>
      <c r="ES690" s="66"/>
      <c r="ET690" s="66"/>
      <c r="EU690" s="66"/>
      <c r="EV690" s="66"/>
      <c r="EW690" s="66"/>
      <c r="EX690" s="66"/>
      <c r="EY690" s="66"/>
      <c r="EZ690" s="66"/>
      <c r="FA690" s="66"/>
      <c r="FB690" s="66"/>
      <c r="FC690" s="66"/>
      <c r="FD690" s="66"/>
      <c r="FE690" s="66"/>
      <c r="FF690" s="66"/>
      <c r="FG690" s="66"/>
      <c r="FH690" s="66"/>
      <c r="FI690" s="66"/>
      <c r="FJ690" s="66"/>
      <c r="FK690" s="66"/>
      <c r="FL690" s="66"/>
      <c r="FM690" s="66"/>
      <c r="FN690" s="66"/>
      <c r="FO690" s="66"/>
      <c r="FP690" s="66"/>
      <c r="FQ690" s="66"/>
      <c r="FR690" s="66"/>
      <c r="FS690" s="66"/>
      <c r="FT690" s="67"/>
    </row>
    <row r="691" spans="2:176" ht="15.75" customHeight="1" x14ac:dyDescent="0.25">
      <c r="B691" s="415"/>
      <c r="C691" s="420"/>
      <c r="D691" s="421"/>
      <c r="E691" s="421"/>
      <c r="F691" s="421"/>
      <c r="G691" s="421"/>
      <c r="H691" s="422"/>
      <c r="I691" s="68" t="s">
        <v>287</v>
      </c>
      <c r="J691" s="69"/>
      <c r="K691" s="69"/>
      <c r="L691" s="69"/>
      <c r="M691" s="69"/>
      <c r="N691" s="69"/>
      <c r="O691" s="69"/>
      <c r="P691" s="69"/>
      <c r="Q691" s="69"/>
      <c r="R691" s="70"/>
      <c r="S691" s="71"/>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c r="BC691" s="72"/>
      <c r="BD691" s="72"/>
      <c r="BE691" s="72"/>
      <c r="BF691" s="72"/>
      <c r="BG691" s="72"/>
      <c r="BH691" s="72"/>
      <c r="BI691" s="72"/>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c r="CQ691" s="72"/>
      <c r="CR691" s="72"/>
      <c r="CS691" s="72"/>
      <c r="CT691" s="72"/>
      <c r="CU691" s="72"/>
      <c r="CV691" s="72"/>
      <c r="CW691" s="72"/>
      <c r="CX691" s="72"/>
      <c r="CY691" s="72"/>
      <c r="CZ691" s="72"/>
      <c r="DA691" s="72"/>
      <c r="DB691" s="72"/>
      <c r="DC691" s="72"/>
      <c r="DD691" s="72"/>
      <c r="DE691" s="72"/>
      <c r="DF691" s="72"/>
      <c r="DG691" s="72"/>
      <c r="DH691" s="72"/>
      <c r="DI691" s="72"/>
      <c r="DJ691" s="72"/>
      <c r="DK691" s="72"/>
      <c r="DL691" s="72"/>
      <c r="DM691" s="72"/>
      <c r="DN691" s="72"/>
      <c r="DO691" s="72"/>
      <c r="DP691" s="72"/>
      <c r="DQ691" s="72"/>
      <c r="DR691" s="72"/>
      <c r="DS691" s="72"/>
      <c r="DT691" s="72"/>
      <c r="DU691" s="72"/>
      <c r="DV691" s="72"/>
      <c r="DW691" s="72"/>
      <c r="DX691" s="72"/>
      <c r="DY691" s="72"/>
      <c r="DZ691" s="72"/>
      <c r="EA691" s="72"/>
      <c r="EB691" s="72"/>
      <c r="EC691" s="72"/>
      <c r="ED691" s="72"/>
      <c r="EE691" s="72"/>
      <c r="EF691" s="72"/>
      <c r="EG691" s="72"/>
      <c r="EH691" s="72"/>
      <c r="EI691" s="72"/>
      <c r="EJ691" s="72"/>
      <c r="EK691" s="72"/>
      <c r="EL691" s="72"/>
      <c r="EM691" s="72"/>
      <c r="EN691" s="72"/>
      <c r="EO691" s="72"/>
      <c r="EP691" s="72"/>
      <c r="EQ691" s="72"/>
      <c r="ER691" s="72"/>
      <c r="ES691" s="72"/>
      <c r="ET691" s="72"/>
      <c r="EU691" s="72"/>
      <c r="EV691" s="72"/>
      <c r="EW691" s="72"/>
      <c r="EX691" s="72"/>
      <c r="EY691" s="72"/>
      <c r="EZ691" s="72"/>
      <c r="FA691" s="72"/>
      <c r="FB691" s="72"/>
      <c r="FC691" s="72"/>
      <c r="FD691" s="72"/>
      <c r="FE691" s="72"/>
      <c r="FF691" s="72"/>
      <c r="FG691" s="72"/>
      <c r="FH691" s="72"/>
      <c r="FI691" s="72"/>
      <c r="FJ691" s="72"/>
      <c r="FK691" s="72"/>
      <c r="FL691" s="72"/>
      <c r="FM691" s="72"/>
      <c r="FN691" s="72"/>
      <c r="FO691" s="72"/>
      <c r="FP691" s="72"/>
      <c r="FQ691" s="72"/>
      <c r="FR691" s="72"/>
      <c r="FS691" s="72"/>
      <c r="FT691" s="73"/>
    </row>
    <row r="692" spans="2:176" ht="15.75" customHeight="1" x14ac:dyDescent="0.25">
      <c r="B692" s="415"/>
      <c r="C692" s="420"/>
      <c r="D692" s="421"/>
      <c r="E692" s="421"/>
      <c r="F692" s="421"/>
      <c r="G692" s="421"/>
      <c r="H692" s="422"/>
      <c r="I692" s="68" t="s">
        <v>288</v>
      </c>
      <c r="J692" s="69"/>
      <c r="K692" s="69"/>
      <c r="L692" s="69"/>
      <c r="M692" s="69"/>
      <c r="N692" s="69"/>
      <c r="O692" s="69"/>
      <c r="P692" s="69"/>
      <c r="Q692" s="69"/>
      <c r="R692" s="70"/>
      <c r="S692" s="71"/>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c r="BC692" s="72"/>
      <c r="BD692" s="72"/>
      <c r="BE692" s="72"/>
      <c r="BF692" s="72"/>
      <c r="BG692" s="72"/>
      <c r="BH692" s="72"/>
      <c r="BI692" s="72"/>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c r="CQ692" s="72"/>
      <c r="CR692" s="72"/>
      <c r="CS692" s="72"/>
      <c r="CT692" s="72"/>
      <c r="CU692" s="72"/>
      <c r="CV692" s="72"/>
      <c r="CW692" s="72"/>
      <c r="CX692" s="72"/>
      <c r="CY692" s="72"/>
      <c r="CZ692" s="72"/>
      <c r="DA692" s="72"/>
      <c r="DB692" s="72"/>
      <c r="DC692" s="72"/>
      <c r="DD692" s="72"/>
      <c r="DE692" s="72"/>
      <c r="DF692" s="72"/>
      <c r="DG692" s="72"/>
      <c r="DH692" s="72"/>
      <c r="DI692" s="72"/>
      <c r="DJ692" s="72"/>
      <c r="DK692" s="72"/>
      <c r="DL692" s="72"/>
      <c r="DM692" s="72"/>
      <c r="DN692" s="72"/>
      <c r="DO692" s="72"/>
      <c r="DP692" s="72"/>
      <c r="DQ692" s="72"/>
      <c r="DR692" s="72"/>
      <c r="DS692" s="72"/>
      <c r="DT692" s="72"/>
      <c r="DU692" s="72"/>
      <c r="DV692" s="72"/>
      <c r="DW692" s="72"/>
      <c r="DX692" s="72"/>
      <c r="DY692" s="72"/>
      <c r="DZ692" s="72"/>
      <c r="EA692" s="72"/>
      <c r="EB692" s="72"/>
      <c r="EC692" s="72"/>
      <c r="ED692" s="72"/>
      <c r="EE692" s="72"/>
      <c r="EF692" s="72"/>
      <c r="EG692" s="72"/>
      <c r="EH692" s="72"/>
      <c r="EI692" s="72"/>
      <c r="EJ692" s="72"/>
      <c r="EK692" s="72"/>
      <c r="EL692" s="72"/>
      <c r="EM692" s="72"/>
      <c r="EN692" s="72"/>
      <c r="EO692" s="72"/>
      <c r="EP692" s="72"/>
      <c r="EQ692" s="72"/>
      <c r="ER692" s="72"/>
      <c r="ES692" s="72"/>
      <c r="ET692" s="72"/>
      <c r="EU692" s="72"/>
      <c r="EV692" s="72"/>
      <c r="EW692" s="72"/>
      <c r="EX692" s="72"/>
      <c r="EY692" s="72"/>
      <c r="EZ692" s="72"/>
      <c r="FA692" s="72"/>
      <c r="FB692" s="72"/>
      <c r="FC692" s="72"/>
      <c r="FD692" s="72"/>
      <c r="FE692" s="72"/>
      <c r="FF692" s="72"/>
      <c r="FG692" s="72"/>
      <c r="FH692" s="72"/>
      <c r="FI692" s="72"/>
      <c r="FJ692" s="72"/>
      <c r="FK692" s="72"/>
      <c r="FL692" s="72"/>
      <c r="FM692" s="72"/>
      <c r="FN692" s="72"/>
      <c r="FO692" s="72"/>
      <c r="FP692" s="72"/>
      <c r="FQ692" s="72"/>
      <c r="FR692" s="72"/>
      <c r="FS692" s="72"/>
      <c r="FT692" s="73"/>
    </row>
    <row r="693" spans="2:176" ht="15.75" customHeight="1" thickBot="1" x14ac:dyDescent="0.3">
      <c r="B693" s="416"/>
      <c r="C693" s="423"/>
      <c r="D693" s="424"/>
      <c r="E693" s="424"/>
      <c r="F693" s="424"/>
      <c r="G693" s="424"/>
      <c r="H693" s="425"/>
      <c r="I693" s="74" t="s">
        <v>289</v>
      </c>
      <c r="J693" s="75"/>
      <c r="K693" s="75"/>
      <c r="L693" s="75"/>
      <c r="M693" s="75"/>
      <c r="N693" s="75"/>
      <c r="O693" s="75"/>
      <c r="P693" s="75"/>
      <c r="Q693" s="75"/>
      <c r="R693" s="76"/>
      <c r="S693" s="77"/>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78"/>
      <c r="AQ693" s="78"/>
      <c r="AR693" s="78"/>
      <c r="AS693" s="78"/>
      <c r="AT693" s="78"/>
      <c r="AU693" s="78"/>
      <c r="AV693" s="78"/>
      <c r="AW693" s="78"/>
      <c r="AX693" s="78"/>
      <c r="AY693" s="78"/>
      <c r="AZ693" s="78"/>
      <c r="BA693" s="78"/>
      <c r="BB693" s="78"/>
      <c r="BC693" s="78"/>
      <c r="BD693" s="78"/>
      <c r="BE693" s="78"/>
      <c r="BF693" s="78"/>
      <c r="BG693" s="78"/>
      <c r="BH693" s="78"/>
      <c r="BI693" s="78"/>
      <c r="BJ693" s="78"/>
      <c r="BK693" s="78"/>
      <c r="BL693" s="78"/>
      <c r="BM693" s="78"/>
      <c r="BN693" s="78"/>
      <c r="BO693" s="78"/>
      <c r="BP693" s="78"/>
      <c r="BQ693" s="78"/>
      <c r="BR693" s="78"/>
      <c r="BS693" s="78"/>
      <c r="BT693" s="78"/>
      <c r="BU693" s="78"/>
      <c r="BV693" s="78"/>
      <c r="BW693" s="78"/>
      <c r="BX693" s="78"/>
      <c r="BY693" s="78"/>
      <c r="BZ693" s="78"/>
      <c r="CA693" s="78"/>
      <c r="CB693" s="78"/>
      <c r="CC693" s="78"/>
      <c r="CD693" s="78"/>
      <c r="CE693" s="78"/>
      <c r="CF693" s="78"/>
      <c r="CG693" s="78"/>
      <c r="CH693" s="78"/>
      <c r="CI693" s="78"/>
      <c r="CJ693" s="78"/>
      <c r="CK693" s="78"/>
      <c r="CL693" s="78"/>
      <c r="CM693" s="78"/>
      <c r="CN693" s="78"/>
      <c r="CO693" s="78"/>
      <c r="CP693" s="78"/>
      <c r="CQ693" s="78"/>
      <c r="CR693" s="78"/>
      <c r="CS693" s="78"/>
      <c r="CT693" s="78"/>
      <c r="CU693" s="78"/>
      <c r="CV693" s="78"/>
      <c r="CW693" s="78"/>
      <c r="CX693" s="78"/>
      <c r="CY693" s="78"/>
      <c r="CZ693" s="78"/>
      <c r="DA693" s="78"/>
      <c r="DB693" s="78"/>
      <c r="DC693" s="78"/>
      <c r="DD693" s="78"/>
      <c r="DE693" s="78"/>
      <c r="DF693" s="78"/>
      <c r="DG693" s="78"/>
      <c r="DH693" s="78"/>
      <c r="DI693" s="78"/>
      <c r="DJ693" s="78"/>
      <c r="DK693" s="78"/>
      <c r="DL693" s="78"/>
      <c r="DM693" s="78"/>
      <c r="DN693" s="78"/>
      <c r="DO693" s="78"/>
      <c r="DP693" s="78"/>
      <c r="DQ693" s="78"/>
      <c r="DR693" s="78"/>
      <c r="DS693" s="78"/>
      <c r="DT693" s="78"/>
      <c r="DU693" s="78"/>
      <c r="DV693" s="78"/>
      <c r="DW693" s="78"/>
      <c r="DX693" s="78"/>
      <c r="DY693" s="78"/>
      <c r="DZ693" s="78"/>
      <c r="EA693" s="78"/>
      <c r="EB693" s="78"/>
      <c r="EC693" s="78"/>
      <c r="ED693" s="78"/>
      <c r="EE693" s="78"/>
      <c r="EF693" s="78"/>
      <c r="EG693" s="78"/>
      <c r="EH693" s="78"/>
      <c r="EI693" s="78"/>
      <c r="EJ693" s="78"/>
      <c r="EK693" s="78"/>
      <c r="EL693" s="78"/>
      <c r="EM693" s="78"/>
      <c r="EN693" s="78"/>
      <c r="EO693" s="78"/>
      <c r="EP693" s="78"/>
      <c r="EQ693" s="78"/>
      <c r="ER693" s="78"/>
      <c r="ES693" s="78"/>
      <c r="ET693" s="78"/>
      <c r="EU693" s="78"/>
      <c r="EV693" s="78"/>
      <c r="EW693" s="78"/>
      <c r="EX693" s="78"/>
      <c r="EY693" s="78"/>
      <c r="EZ693" s="78"/>
      <c r="FA693" s="78"/>
      <c r="FB693" s="78"/>
      <c r="FC693" s="78"/>
      <c r="FD693" s="78"/>
      <c r="FE693" s="78"/>
      <c r="FF693" s="78"/>
      <c r="FG693" s="78"/>
      <c r="FH693" s="78"/>
      <c r="FI693" s="78"/>
      <c r="FJ693" s="78"/>
      <c r="FK693" s="78"/>
      <c r="FL693" s="78"/>
      <c r="FM693" s="78"/>
      <c r="FN693" s="78"/>
      <c r="FO693" s="78"/>
      <c r="FP693" s="78"/>
      <c r="FQ693" s="78"/>
      <c r="FR693" s="78"/>
      <c r="FS693" s="78"/>
      <c r="FT693" s="79"/>
    </row>
    <row r="694" spans="2:176" ht="15.75" customHeight="1" x14ac:dyDescent="0.25">
      <c r="B694" s="414" t="s">
        <v>1582</v>
      </c>
      <c r="C694" s="426"/>
      <c r="D694" s="426"/>
      <c r="E694" s="426"/>
      <c r="F694" s="426"/>
      <c r="G694" s="426"/>
      <c r="H694" s="426"/>
      <c r="I694" s="62" t="s">
        <v>285</v>
      </c>
      <c r="J694" s="63"/>
      <c r="K694" s="63"/>
      <c r="L694" s="63"/>
      <c r="M694" s="63"/>
      <c r="N694" s="63"/>
      <c r="O694" s="63"/>
      <c r="P694" s="63"/>
      <c r="Q694" s="63"/>
      <c r="R694" s="64"/>
      <c r="S694" s="65"/>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s="66"/>
      <c r="BR694" s="66"/>
      <c r="BS694" s="66"/>
      <c r="BT694" s="66"/>
      <c r="BU694" s="66"/>
      <c r="BV694" s="66"/>
      <c r="BW694" s="66"/>
      <c r="BX694" s="66"/>
      <c r="BY694" s="66"/>
      <c r="BZ694" s="66"/>
      <c r="CA694" s="66"/>
      <c r="CB694" s="66"/>
      <c r="CC694" s="66"/>
      <c r="CD694" s="66"/>
      <c r="CE694" s="66"/>
      <c r="CF694" s="66"/>
      <c r="CG694" s="66"/>
      <c r="CH694" s="66"/>
      <c r="CI694" s="66"/>
      <c r="CJ694" s="66"/>
      <c r="CK694" s="66"/>
      <c r="CL694" s="66"/>
      <c r="CM694" s="66"/>
      <c r="CN694" s="66"/>
      <c r="CO694" s="66"/>
      <c r="CP694" s="66"/>
      <c r="CQ694" s="66"/>
      <c r="CR694" s="66"/>
      <c r="CS694" s="66"/>
      <c r="CT694" s="66"/>
      <c r="CU694" s="66"/>
      <c r="CV694" s="66"/>
      <c r="CW694" s="66"/>
      <c r="CX694" s="66"/>
      <c r="CY694" s="66"/>
      <c r="CZ694" s="66"/>
      <c r="DA694" s="66"/>
      <c r="DB694" s="66"/>
      <c r="DC694" s="66"/>
      <c r="DD694" s="66"/>
      <c r="DE694" s="66"/>
      <c r="DF694" s="66"/>
      <c r="DG694" s="66"/>
      <c r="DH694" s="66"/>
      <c r="DI694" s="66"/>
      <c r="DJ694" s="66"/>
      <c r="DK694" s="66"/>
      <c r="DL694" s="66"/>
      <c r="DM694" s="66"/>
      <c r="DN694" s="66"/>
      <c r="DO694" s="66"/>
      <c r="DP694" s="66"/>
      <c r="DQ694" s="66"/>
      <c r="DR694" s="66"/>
      <c r="DS694" s="66"/>
      <c r="DT694" s="66"/>
      <c r="DU694" s="66"/>
      <c r="DV694" s="66"/>
      <c r="DW694" s="66"/>
      <c r="DX694" s="66"/>
      <c r="DY694" s="66"/>
      <c r="DZ694" s="66"/>
      <c r="EA694" s="66"/>
      <c r="EB694" s="66"/>
      <c r="EC694" s="66"/>
      <c r="ED694" s="66"/>
      <c r="EE694" s="66"/>
      <c r="EF694" s="66"/>
      <c r="EG694" s="66"/>
      <c r="EH694" s="66"/>
      <c r="EI694" s="66"/>
      <c r="EJ694" s="66"/>
      <c r="EK694" s="66"/>
      <c r="EL694" s="66"/>
      <c r="EM694" s="66"/>
      <c r="EN694" s="66"/>
      <c r="EO694" s="66"/>
      <c r="EP694" s="66"/>
      <c r="EQ694" s="66"/>
      <c r="ER694" s="66"/>
      <c r="ES694" s="66"/>
      <c r="ET694" s="66"/>
      <c r="EU694" s="66"/>
      <c r="EV694" s="66"/>
      <c r="EW694" s="66"/>
      <c r="EX694" s="66"/>
      <c r="EY694" s="66"/>
      <c r="EZ694" s="66"/>
      <c r="FA694" s="66"/>
      <c r="FB694" s="66"/>
      <c r="FC694" s="66"/>
      <c r="FD694" s="66"/>
      <c r="FE694" s="66"/>
      <c r="FF694" s="66"/>
      <c r="FG694" s="66"/>
      <c r="FH694" s="66"/>
      <c r="FI694" s="66"/>
      <c r="FJ694" s="66"/>
      <c r="FK694" s="66"/>
      <c r="FL694" s="66"/>
      <c r="FM694" s="66"/>
      <c r="FN694" s="66"/>
      <c r="FO694" s="66"/>
      <c r="FP694" s="66"/>
      <c r="FQ694" s="66"/>
      <c r="FR694" s="66"/>
      <c r="FS694" s="66"/>
      <c r="FT694" s="67"/>
    </row>
    <row r="695" spans="2:176" ht="15.75" customHeight="1" x14ac:dyDescent="0.25">
      <c r="B695" s="415"/>
      <c r="C695" s="427"/>
      <c r="D695" s="427"/>
      <c r="E695" s="427"/>
      <c r="F695" s="427"/>
      <c r="G695" s="427"/>
      <c r="H695" s="427"/>
      <c r="I695" s="68" t="s">
        <v>287</v>
      </c>
      <c r="J695" s="69"/>
      <c r="K695" s="69"/>
      <c r="L695" s="69"/>
      <c r="M695" s="69"/>
      <c r="N695" s="69"/>
      <c r="O695" s="69"/>
      <c r="P695" s="69"/>
      <c r="Q695" s="69"/>
      <c r="R695" s="70"/>
      <c r="S695" s="71"/>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c r="BC695" s="72"/>
      <c r="BD695" s="72"/>
      <c r="BE695" s="72"/>
      <c r="BF695" s="72"/>
      <c r="BG695" s="72"/>
      <c r="BH695" s="72"/>
      <c r="BI695" s="72"/>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c r="CQ695" s="72"/>
      <c r="CR695" s="72"/>
      <c r="CS695" s="72"/>
      <c r="CT695" s="72"/>
      <c r="CU695" s="72"/>
      <c r="CV695" s="72"/>
      <c r="CW695" s="72"/>
      <c r="CX695" s="72"/>
      <c r="CY695" s="72"/>
      <c r="CZ695" s="72"/>
      <c r="DA695" s="72"/>
      <c r="DB695" s="72"/>
      <c r="DC695" s="72"/>
      <c r="DD695" s="72"/>
      <c r="DE695" s="72"/>
      <c r="DF695" s="72"/>
      <c r="DG695" s="72"/>
      <c r="DH695" s="72"/>
      <c r="DI695" s="72"/>
      <c r="DJ695" s="72"/>
      <c r="DK695" s="72"/>
      <c r="DL695" s="72"/>
      <c r="DM695" s="72"/>
      <c r="DN695" s="72"/>
      <c r="DO695" s="72"/>
      <c r="DP695" s="72"/>
      <c r="DQ695" s="72"/>
      <c r="DR695" s="72"/>
      <c r="DS695" s="72"/>
      <c r="DT695" s="72"/>
      <c r="DU695" s="72"/>
      <c r="DV695" s="72"/>
      <c r="DW695" s="72"/>
      <c r="DX695" s="72"/>
      <c r="DY695" s="72"/>
      <c r="DZ695" s="72"/>
      <c r="EA695" s="72"/>
      <c r="EB695" s="72"/>
      <c r="EC695" s="72"/>
      <c r="ED695" s="72"/>
      <c r="EE695" s="72"/>
      <c r="EF695" s="72"/>
      <c r="EG695" s="72"/>
      <c r="EH695" s="72"/>
      <c r="EI695" s="72"/>
      <c r="EJ695" s="72"/>
      <c r="EK695" s="72"/>
      <c r="EL695" s="72"/>
      <c r="EM695" s="72"/>
      <c r="EN695" s="72"/>
      <c r="EO695" s="72"/>
      <c r="EP695" s="72"/>
      <c r="EQ695" s="72"/>
      <c r="ER695" s="72"/>
      <c r="ES695" s="72"/>
      <c r="ET695" s="72"/>
      <c r="EU695" s="72"/>
      <c r="EV695" s="72"/>
      <c r="EW695" s="72"/>
      <c r="EX695" s="72"/>
      <c r="EY695" s="72"/>
      <c r="EZ695" s="72"/>
      <c r="FA695" s="72"/>
      <c r="FB695" s="72"/>
      <c r="FC695" s="72"/>
      <c r="FD695" s="72"/>
      <c r="FE695" s="72"/>
      <c r="FF695" s="72"/>
      <c r="FG695" s="72"/>
      <c r="FH695" s="72"/>
      <c r="FI695" s="72"/>
      <c r="FJ695" s="72"/>
      <c r="FK695" s="72"/>
      <c r="FL695" s="72"/>
      <c r="FM695" s="72"/>
      <c r="FN695" s="72"/>
      <c r="FO695" s="72"/>
      <c r="FP695" s="72"/>
      <c r="FQ695" s="72"/>
      <c r="FR695" s="72"/>
      <c r="FS695" s="72"/>
      <c r="FT695" s="73"/>
    </row>
    <row r="696" spans="2:176" ht="15.75" customHeight="1" x14ac:dyDescent="0.25">
      <c r="B696" s="415"/>
      <c r="C696" s="427"/>
      <c r="D696" s="427"/>
      <c r="E696" s="427"/>
      <c r="F696" s="427"/>
      <c r="G696" s="427"/>
      <c r="H696" s="427"/>
      <c r="I696" s="68" t="s">
        <v>288</v>
      </c>
      <c r="J696" s="69"/>
      <c r="K696" s="69"/>
      <c r="L696" s="69"/>
      <c r="M696" s="69"/>
      <c r="N696" s="69"/>
      <c r="O696" s="69"/>
      <c r="P696" s="69"/>
      <c r="Q696" s="69"/>
      <c r="R696" s="70"/>
      <c r="S696" s="71"/>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c r="BC696" s="72"/>
      <c r="BD696" s="72"/>
      <c r="BE696" s="72"/>
      <c r="BF696" s="72"/>
      <c r="BG696" s="72"/>
      <c r="BH696" s="72"/>
      <c r="BI696" s="72"/>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c r="CQ696" s="72"/>
      <c r="CR696" s="72"/>
      <c r="CS696" s="72"/>
      <c r="CT696" s="72"/>
      <c r="CU696" s="72"/>
      <c r="CV696" s="72"/>
      <c r="CW696" s="72"/>
      <c r="CX696" s="72"/>
      <c r="CY696" s="72"/>
      <c r="CZ696" s="72"/>
      <c r="DA696" s="72"/>
      <c r="DB696" s="72"/>
      <c r="DC696" s="72"/>
      <c r="DD696" s="72"/>
      <c r="DE696" s="72"/>
      <c r="DF696" s="72"/>
      <c r="DG696" s="72"/>
      <c r="DH696" s="72"/>
      <c r="DI696" s="72"/>
      <c r="DJ696" s="72"/>
      <c r="DK696" s="72"/>
      <c r="DL696" s="72"/>
      <c r="DM696" s="72"/>
      <c r="DN696" s="72"/>
      <c r="DO696" s="72"/>
      <c r="DP696" s="72"/>
      <c r="DQ696" s="72"/>
      <c r="DR696" s="72"/>
      <c r="DS696" s="72"/>
      <c r="DT696" s="72"/>
      <c r="DU696" s="72"/>
      <c r="DV696" s="72"/>
      <c r="DW696" s="72"/>
      <c r="DX696" s="72"/>
      <c r="DY696" s="72"/>
      <c r="DZ696" s="72"/>
      <c r="EA696" s="72"/>
      <c r="EB696" s="72"/>
      <c r="EC696" s="72"/>
      <c r="ED696" s="72"/>
      <c r="EE696" s="72"/>
      <c r="EF696" s="72"/>
      <c r="EG696" s="72"/>
      <c r="EH696" s="72"/>
      <c r="EI696" s="72"/>
      <c r="EJ696" s="72"/>
      <c r="EK696" s="72"/>
      <c r="EL696" s="72"/>
      <c r="EM696" s="72"/>
      <c r="EN696" s="72"/>
      <c r="EO696" s="72"/>
      <c r="EP696" s="72"/>
      <c r="EQ696" s="72"/>
      <c r="ER696" s="72"/>
      <c r="ES696" s="72"/>
      <c r="ET696" s="72"/>
      <c r="EU696" s="72"/>
      <c r="EV696" s="72"/>
      <c r="EW696" s="72"/>
      <c r="EX696" s="72"/>
      <c r="EY696" s="72"/>
      <c r="EZ696" s="72"/>
      <c r="FA696" s="72"/>
      <c r="FB696" s="72"/>
      <c r="FC696" s="72"/>
      <c r="FD696" s="72"/>
      <c r="FE696" s="72"/>
      <c r="FF696" s="72"/>
      <c r="FG696" s="72"/>
      <c r="FH696" s="72"/>
      <c r="FI696" s="72"/>
      <c r="FJ696" s="72"/>
      <c r="FK696" s="72"/>
      <c r="FL696" s="72"/>
      <c r="FM696" s="72"/>
      <c r="FN696" s="72"/>
      <c r="FO696" s="72"/>
      <c r="FP696" s="72"/>
      <c r="FQ696" s="72"/>
      <c r="FR696" s="72"/>
      <c r="FS696" s="72"/>
      <c r="FT696" s="73"/>
    </row>
    <row r="697" spans="2:176" ht="15.75" customHeight="1" thickBot="1" x14ac:dyDescent="0.3">
      <c r="B697" s="416"/>
      <c r="C697" s="428"/>
      <c r="D697" s="428"/>
      <c r="E697" s="428"/>
      <c r="F697" s="428"/>
      <c r="G697" s="428"/>
      <c r="H697" s="428"/>
      <c r="I697" s="74" t="s">
        <v>289</v>
      </c>
      <c r="J697" s="75"/>
      <c r="K697" s="75"/>
      <c r="L697" s="75"/>
      <c r="M697" s="75"/>
      <c r="N697" s="75"/>
      <c r="O697" s="75"/>
      <c r="P697" s="75"/>
      <c r="Q697" s="75"/>
      <c r="R697" s="76"/>
      <c r="S697" s="77"/>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78"/>
      <c r="AQ697" s="78"/>
      <c r="AR697" s="78"/>
      <c r="AS697" s="78"/>
      <c r="AT697" s="78"/>
      <c r="AU697" s="78"/>
      <c r="AV697" s="78"/>
      <c r="AW697" s="78"/>
      <c r="AX697" s="78"/>
      <c r="AY697" s="78"/>
      <c r="AZ697" s="78"/>
      <c r="BA697" s="78"/>
      <c r="BB697" s="78"/>
      <c r="BC697" s="78"/>
      <c r="BD697" s="78"/>
      <c r="BE697" s="78"/>
      <c r="BF697" s="78"/>
      <c r="BG697" s="78"/>
      <c r="BH697" s="78"/>
      <c r="BI697" s="78"/>
      <c r="BJ697" s="78"/>
      <c r="BK697" s="78"/>
      <c r="BL697" s="78"/>
      <c r="BM697" s="78"/>
      <c r="BN697" s="78"/>
      <c r="BO697" s="78"/>
      <c r="BP697" s="78"/>
      <c r="BQ697" s="78"/>
      <c r="BR697" s="78"/>
      <c r="BS697" s="78"/>
      <c r="BT697" s="78"/>
      <c r="BU697" s="78"/>
      <c r="BV697" s="78"/>
      <c r="BW697" s="78"/>
      <c r="BX697" s="78"/>
      <c r="BY697" s="78"/>
      <c r="BZ697" s="78"/>
      <c r="CA697" s="78"/>
      <c r="CB697" s="78"/>
      <c r="CC697" s="78"/>
      <c r="CD697" s="78"/>
      <c r="CE697" s="78"/>
      <c r="CF697" s="78"/>
      <c r="CG697" s="78"/>
      <c r="CH697" s="78"/>
      <c r="CI697" s="78"/>
      <c r="CJ697" s="78"/>
      <c r="CK697" s="78"/>
      <c r="CL697" s="78"/>
      <c r="CM697" s="78"/>
      <c r="CN697" s="78"/>
      <c r="CO697" s="78"/>
      <c r="CP697" s="78"/>
      <c r="CQ697" s="78"/>
      <c r="CR697" s="78"/>
      <c r="CS697" s="78"/>
      <c r="CT697" s="78"/>
      <c r="CU697" s="78"/>
      <c r="CV697" s="78"/>
      <c r="CW697" s="78"/>
      <c r="CX697" s="78"/>
      <c r="CY697" s="78"/>
      <c r="CZ697" s="78"/>
      <c r="DA697" s="78"/>
      <c r="DB697" s="78"/>
      <c r="DC697" s="78"/>
      <c r="DD697" s="78"/>
      <c r="DE697" s="78"/>
      <c r="DF697" s="78"/>
      <c r="DG697" s="78"/>
      <c r="DH697" s="78"/>
      <c r="DI697" s="78"/>
      <c r="DJ697" s="78"/>
      <c r="DK697" s="78"/>
      <c r="DL697" s="78"/>
      <c r="DM697" s="78"/>
      <c r="DN697" s="78"/>
      <c r="DO697" s="78"/>
      <c r="DP697" s="78"/>
      <c r="DQ697" s="78"/>
      <c r="DR697" s="78"/>
      <c r="DS697" s="78"/>
      <c r="DT697" s="78"/>
      <c r="DU697" s="78"/>
      <c r="DV697" s="78"/>
      <c r="DW697" s="78"/>
      <c r="DX697" s="78"/>
      <c r="DY697" s="78"/>
      <c r="DZ697" s="78"/>
      <c r="EA697" s="78"/>
      <c r="EB697" s="78"/>
      <c r="EC697" s="78"/>
      <c r="ED697" s="78"/>
      <c r="EE697" s="78"/>
      <c r="EF697" s="78"/>
      <c r="EG697" s="78"/>
      <c r="EH697" s="78"/>
      <c r="EI697" s="78"/>
      <c r="EJ697" s="78"/>
      <c r="EK697" s="78"/>
      <c r="EL697" s="78"/>
      <c r="EM697" s="78"/>
      <c r="EN697" s="78"/>
      <c r="EO697" s="78"/>
      <c r="EP697" s="78"/>
      <c r="EQ697" s="78"/>
      <c r="ER697" s="78"/>
      <c r="ES697" s="78"/>
      <c r="ET697" s="78"/>
      <c r="EU697" s="78"/>
      <c r="EV697" s="78"/>
      <c r="EW697" s="78"/>
      <c r="EX697" s="78"/>
      <c r="EY697" s="78"/>
      <c r="EZ697" s="78"/>
      <c r="FA697" s="78"/>
      <c r="FB697" s="78"/>
      <c r="FC697" s="78"/>
      <c r="FD697" s="78"/>
      <c r="FE697" s="78"/>
      <c r="FF697" s="78"/>
      <c r="FG697" s="78"/>
      <c r="FH697" s="78"/>
      <c r="FI697" s="78"/>
      <c r="FJ697" s="78"/>
      <c r="FK697" s="78"/>
      <c r="FL697" s="78"/>
      <c r="FM697" s="78"/>
      <c r="FN697" s="78"/>
      <c r="FO697" s="78"/>
      <c r="FP697" s="78"/>
      <c r="FQ697" s="78"/>
      <c r="FR697" s="78"/>
      <c r="FS697" s="78"/>
      <c r="FT697" s="79"/>
    </row>
    <row r="698" spans="2:176" ht="15.75" customHeight="1" x14ac:dyDescent="0.25">
      <c r="B698" s="414" t="s">
        <v>1583</v>
      </c>
      <c r="C698" s="417"/>
      <c r="D698" s="418"/>
      <c r="E698" s="418"/>
      <c r="F698" s="418"/>
      <c r="G698" s="418"/>
      <c r="H698" s="419"/>
      <c r="I698" s="62" t="s">
        <v>285</v>
      </c>
      <c r="J698" s="63"/>
      <c r="K698" s="63"/>
      <c r="L698" s="63"/>
      <c r="M698" s="63"/>
      <c r="N698" s="63"/>
      <c r="O698" s="63"/>
      <c r="P698" s="63"/>
      <c r="Q698" s="63"/>
      <c r="R698" s="64"/>
      <c r="S698" s="65"/>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s="66"/>
      <c r="BR698" s="66"/>
      <c r="BS698" s="66"/>
      <c r="BT698" s="66"/>
      <c r="BU698" s="66"/>
      <c r="BV698" s="66"/>
      <c r="BW698" s="66"/>
      <c r="BX698" s="66"/>
      <c r="BY698" s="66"/>
      <c r="BZ698" s="66"/>
      <c r="CA698" s="66"/>
      <c r="CB698" s="66"/>
      <c r="CC698" s="66"/>
      <c r="CD698" s="66"/>
      <c r="CE698" s="66"/>
      <c r="CF698" s="66"/>
      <c r="CG698" s="66"/>
      <c r="CH698" s="66"/>
      <c r="CI698" s="66"/>
      <c r="CJ698" s="66"/>
      <c r="CK698" s="66"/>
      <c r="CL698" s="66"/>
      <c r="CM698" s="66"/>
      <c r="CN698" s="66"/>
      <c r="CO698" s="66"/>
      <c r="CP698" s="66"/>
      <c r="CQ698" s="66"/>
      <c r="CR698" s="66"/>
      <c r="CS698" s="66"/>
      <c r="CT698" s="66"/>
      <c r="CU698" s="66"/>
      <c r="CV698" s="66"/>
      <c r="CW698" s="66"/>
      <c r="CX698" s="66"/>
      <c r="CY698" s="66"/>
      <c r="CZ698" s="66"/>
      <c r="DA698" s="66"/>
      <c r="DB698" s="66"/>
      <c r="DC698" s="66"/>
      <c r="DD698" s="66"/>
      <c r="DE698" s="66"/>
      <c r="DF698" s="66"/>
      <c r="DG698" s="66"/>
      <c r="DH698" s="66"/>
      <c r="DI698" s="66"/>
      <c r="DJ698" s="66"/>
      <c r="DK698" s="66"/>
      <c r="DL698" s="66"/>
      <c r="DM698" s="66"/>
      <c r="DN698" s="66"/>
      <c r="DO698" s="66"/>
      <c r="DP698" s="66"/>
      <c r="DQ698" s="66"/>
      <c r="DR698" s="66"/>
      <c r="DS698" s="66"/>
      <c r="DT698" s="66"/>
      <c r="DU698" s="66"/>
      <c r="DV698" s="66"/>
      <c r="DW698" s="66"/>
      <c r="DX698" s="66"/>
      <c r="DY698" s="66"/>
      <c r="DZ698" s="66"/>
      <c r="EA698" s="66"/>
      <c r="EB698" s="66"/>
      <c r="EC698" s="66"/>
      <c r="ED698" s="66"/>
      <c r="EE698" s="66"/>
      <c r="EF698" s="66"/>
      <c r="EG698" s="66"/>
      <c r="EH698" s="66"/>
      <c r="EI698" s="66"/>
      <c r="EJ698" s="66"/>
      <c r="EK698" s="66"/>
      <c r="EL698" s="66"/>
      <c r="EM698" s="66"/>
      <c r="EN698" s="66"/>
      <c r="EO698" s="66"/>
      <c r="EP698" s="66"/>
      <c r="EQ698" s="66"/>
      <c r="ER698" s="66"/>
      <c r="ES698" s="66"/>
      <c r="ET698" s="66"/>
      <c r="EU698" s="66"/>
      <c r="EV698" s="66"/>
      <c r="EW698" s="66"/>
      <c r="EX698" s="66"/>
      <c r="EY698" s="66"/>
      <c r="EZ698" s="66"/>
      <c r="FA698" s="66"/>
      <c r="FB698" s="66"/>
      <c r="FC698" s="66"/>
      <c r="FD698" s="66"/>
      <c r="FE698" s="66"/>
      <c r="FF698" s="66"/>
      <c r="FG698" s="66"/>
      <c r="FH698" s="66"/>
      <c r="FI698" s="66"/>
      <c r="FJ698" s="66"/>
      <c r="FK698" s="66"/>
      <c r="FL698" s="66"/>
      <c r="FM698" s="66"/>
      <c r="FN698" s="66"/>
      <c r="FO698" s="66"/>
      <c r="FP698" s="66"/>
      <c r="FQ698" s="66"/>
      <c r="FR698" s="66"/>
      <c r="FS698" s="66"/>
      <c r="FT698" s="67"/>
    </row>
    <row r="699" spans="2:176" ht="15.75" customHeight="1" x14ac:dyDescent="0.25">
      <c r="B699" s="415"/>
      <c r="C699" s="420"/>
      <c r="D699" s="421"/>
      <c r="E699" s="421"/>
      <c r="F699" s="421"/>
      <c r="G699" s="421"/>
      <c r="H699" s="422"/>
      <c r="I699" s="68" t="s">
        <v>287</v>
      </c>
      <c r="J699" s="69"/>
      <c r="K699" s="69"/>
      <c r="L699" s="69"/>
      <c r="M699" s="69"/>
      <c r="N699" s="69"/>
      <c r="O699" s="69"/>
      <c r="P699" s="69"/>
      <c r="Q699" s="69"/>
      <c r="R699" s="70"/>
      <c r="S699" s="71"/>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c r="BC699" s="72"/>
      <c r="BD699" s="72"/>
      <c r="BE699" s="72"/>
      <c r="BF699" s="72"/>
      <c r="BG699" s="72"/>
      <c r="BH699" s="72"/>
      <c r="BI699" s="72"/>
      <c r="BJ699" s="72"/>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c r="CR699" s="72"/>
      <c r="CS699" s="72"/>
      <c r="CT699" s="72"/>
      <c r="CU699" s="72"/>
      <c r="CV699" s="72"/>
      <c r="CW699" s="72"/>
      <c r="CX699" s="72"/>
      <c r="CY699" s="72"/>
      <c r="CZ699" s="72"/>
      <c r="DA699" s="72"/>
      <c r="DB699" s="72"/>
      <c r="DC699" s="72"/>
      <c r="DD699" s="72"/>
      <c r="DE699" s="72"/>
      <c r="DF699" s="72"/>
      <c r="DG699" s="72"/>
      <c r="DH699" s="72"/>
      <c r="DI699" s="72"/>
      <c r="DJ699" s="72"/>
      <c r="DK699" s="72"/>
      <c r="DL699" s="72"/>
      <c r="DM699" s="72"/>
      <c r="DN699" s="72"/>
      <c r="DO699" s="72"/>
      <c r="DP699" s="72"/>
      <c r="DQ699" s="72"/>
      <c r="DR699" s="72"/>
      <c r="DS699" s="72"/>
      <c r="DT699" s="72"/>
      <c r="DU699" s="72"/>
      <c r="DV699" s="72"/>
      <c r="DW699" s="72"/>
      <c r="DX699" s="72"/>
      <c r="DY699" s="72"/>
      <c r="DZ699" s="72"/>
      <c r="EA699" s="72"/>
      <c r="EB699" s="72"/>
      <c r="EC699" s="72"/>
      <c r="ED699" s="72"/>
      <c r="EE699" s="72"/>
      <c r="EF699" s="72"/>
      <c r="EG699" s="72"/>
      <c r="EH699" s="72"/>
      <c r="EI699" s="72"/>
      <c r="EJ699" s="72"/>
      <c r="EK699" s="72"/>
      <c r="EL699" s="72"/>
      <c r="EM699" s="72"/>
      <c r="EN699" s="72"/>
      <c r="EO699" s="72"/>
      <c r="EP699" s="72"/>
      <c r="EQ699" s="72"/>
      <c r="ER699" s="72"/>
      <c r="ES699" s="72"/>
      <c r="ET699" s="72"/>
      <c r="EU699" s="72"/>
      <c r="EV699" s="72"/>
      <c r="EW699" s="72"/>
      <c r="EX699" s="72"/>
      <c r="EY699" s="72"/>
      <c r="EZ699" s="72"/>
      <c r="FA699" s="72"/>
      <c r="FB699" s="72"/>
      <c r="FC699" s="72"/>
      <c r="FD699" s="72"/>
      <c r="FE699" s="72"/>
      <c r="FF699" s="72"/>
      <c r="FG699" s="72"/>
      <c r="FH699" s="72"/>
      <c r="FI699" s="72"/>
      <c r="FJ699" s="72"/>
      <c r="FK699" s="72"/>
      <c r="FL699" s="72"/>
      <c r="FM699" s="72"/>
      <c r="FN699" s="72"/>
      <c r="FO699" s="72"/>
      <c r="FP699" s="72"/>
      <c r="FQ699" s="72"/>
      <c r="FR699" s="72"/>
      <c r="FS699" s="72"/>
      <c r="FT699" s="73"/>
    </row>
    <row r="700" spans="2:176" ht="15.75" customHeight="1" x14ac:dyDescent="0.25">
      <c r="B700" s="415"/>
      <c r="C700" s="420"/>
      <c r="D700" s="421"/>
      <c r="E700" s="421"/>
      <c r="F700" s="421"/>
      <c r="G700" s="421"/>
      <c r="H700" s="422"/>
      <c r="I700" s="68" t="s">
        <v>288</v>
      </c>
      <c r="J700" s="69"/>
      <c r="K700" s="69"/>
      <c r="L700" s="69"/>
      <c r="M700" s="69"/>
      <c r="N700" s="69"/>
      <c r="O700" s="69"/>
      <c r="P700" s="69"/>
      <c r="Q700" s="69"/>
      <c r="R700" s="70"/>
      <c r="S700" s="71"/>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c r="CR700" s="72"/>
      <c r="CS700" s="72"/>
      <c r="CT700" s="72"/>
      <c r="CU700" s="72"/>
      <c r="CV700" s="72"/>
      <c r="CW700" s="72"/>
      <c r="CX700" s="72"/>
      <c r="CY700" s="72"/>
      <c r="CZ700" s="72"/>
      <c r="DA700" s="72"/>
      <c r="DB700" s="72"/>
      <c r="DC700" s="72"/>
      <c r="DD700" s="72"/>
      <c r="DE700" s="72"/>
      <c r="DF700" s="72"/>
      <c r="DG700" s="72"/>
      <c r="DH700" s="72"/>
      <c r="DI700" s="72"/>
      <c r="DJ700" s="72"/>
      <c r="DK700" s="72"/>
      <c r="DL700" s="72"/>
      <c r="DM700" s="72"/>
      <c r="DN700" s="72"/>
      <c r="DO700" s="72"/>
      <c r="DP700" s="72"/>
      <c r="DQ700" s="72"/>
      <c r="DR700" s="72"/>
      <c r="DS700" s="72"/>
      <c r="DT700" s="72"/>
      <c r="DU700" s="72"/>
      <c r="DV700" s="72"/>
      <c r="DW700" s="72"/>
      <c r="DX700" s="72"/>
      <c r="DY700" s="72"/>
      <c r="DZ700" s="72"/>
      <c r="EA700" s="72"/>
      <c r="EB700" s="72"/>
      <c r="EC700" s="72"/>
      <c r="ED700" s="72"/>
      <c r="EE700" s="72"/>
      <c r="EF700" s="72"/>
      <c r="EG700" s="72"/>
      <c r="EH700" s="72"/>
      <c r="EI700" s="72"/>
      <c r="EJ700" s="72"/>
      <c r="EK700" s="72"/>
      <c r="EL700" s="72"/>
      <c r="EM700" s="72"/>
      <c r="EN700" s="72"/>
      <c r="EO700" s="72"/>
      <c r="EP700" s="72"/>
      <c r="EQ700" s="72"/>
      <c r="ER700" s="72"/>
      <c r="ES700" s="72"/>
      <c r="ET700" s="72"/>
      <c r="EU700" s="72"/>
      <c r="EV700" s="72"/>
      <c r="EW700" s="72"/>
      <c r="EX700" s="72"/>
      <c r="EY700" s="72"/>
      <c r="EZ700" s="72"/>
      <c r="FA700" s="72"/>
      <c r="FB700" s="72"/>
      <c r="FC700" s="72"/>
      <c r="FD700" s="72"/>
      <c r="FE700" s="72"/>
      <c r="FF700" s="72"/>
      <c r="FG700" s="72"/>
      <c r="FH700" s="72"/>
      <c r="FI700" s="72"/>
      <c r="FJ700" s="72"/>
      <c r="FK700" s="72"/>
      <c r="FL700" s="72"/>
      <c r="FM700" s="72"/>
      <c r="FN700" s="72"/>
      <c r="FO700" s="72"/>
      <c r="FP700" s="72"/>
      <c r="FQ700" s="72"/>
      <c r="FR700" s="72"/>
      <c r="FS700" s="72"/>
      <c r="FT700" s="73"/>
    </row>
    <row r="701" spans="2:176" ht="15.75" customHeight="1" thickBot="1" x14ac:dyDescent="0.3">
      <c r="B701" s="416"/>
      <c r="C701" s="423"/>
      <c r="D701" s="424"/>
      <c r="E701" s="424"/>
      <c r="F701" s="424"/>
      <c r="G701" s="424"/>
      <c r="H701" s="425"/>
      <c r="I701" s="74" t="s">
        <v>289</v>
      </c>
      <c r="J701" s="75"/>
      <c r="K701" s="75"/>
      <c r="L701" s="75"/>
      <c r="M701" s="75"/>
      <c r="N701" s="75"/>
      <c r="O701" s="75"/>
      <c r="P701" s="75"/>
      <c r="Q701" s="75"/>
      <c r="R701" s="76"/>
      <c r="S701" s="77"/>
      <c r="T701" s="78"/>
      <c r="U701" s="78"/>
      <c r="V701" s="78"/>
      <c r="W701" s="78"/>
      <c r="X701" s="78"/>
      <c r="Y701" s="78"/>
      <c r="Z701" s="78"/>
      <c r="AA701" s="78"/>
      <c r="AB701" s="78"/>
      <c r="AC701" s="78"/>
      <c r="AD701" s="78"/>
      <c r="AE701" s="78"/>
      <c r="AF701" s="78"/>
      <c r="AG701" s="78"/>
      <c r="AH701" s="78"/>
      <c r="AI701" s="78"/>
      <c r="AJ701" s="78"/>
      <c r="AK701" s="78"/>
      <c r="AL701" s="78"/>
      <c r="AM701" s="78"/>
      <c r="AN701" s="78"/>
      <c r="AO701" s="78"/>
      <c r="AP701" s="78"/>
      <c r="AQ701" s="78"/>
      <c r="AR701" s="78"/>
      <c r="AS701" s="78"/>
      <c r="AT701" s="78"/>
      <c r="AU701" s="78"/>
      <c r="AV701" s="78"/>
      <c r="AW701" s="78"/>
      <c r="AX701" s="78"/>
      <c r="AY701" s="78"/>
      <c r="AZ701" s="78"/>
      <c r="BA701" s="78"/>
      <c r="BB701" s="78"/>
      <c r="BC701" s="78"/>
      <c r="BD701" s="78"/>
      <c r="BE701" s="78"/>
      <c r="BF701" s="78"/>
      <c r="BG701" s="78"/>
      <c r="BH701" s="78"/>
      <c r="BI701" s="78"/>
      <c r="BJ701" s="78"/>
      <c r="BK701" s="78"/>
      <c r="BL701" s="78"/>
      <c r="BM701" s="78"/>
      <c r="BN701" s="78"/>
      <c r="BO701" s="78"/>
      <c r="BP701" s="78"/>
      <c r="BQ701" s="78"/>
      <c r="BR701" s="78"/>
      <c r="BS701" s="78"/>
      <c r="BT701" s="78"/>
      <c r="BU701" s="78"/>
      <c r="BV701" s="78"/>
      <c r="BW701" s="78"/>
      <c r="BX701" s="78"/>
      <c r="BY701" s="78"/>
      <c r="BZ701" s="78"/>
      <c r="CA701" s="78"/>
      <c r="CB701" s="78"/>
      <c r="CC701" s="78"/>
      <c r="CD701" s="78"/>
      <c r="CE701" s="78"/>
      <c r="CF701" s="78"/>
      <c r="CG701" s="78"/>
      <c r="CH701" s="78"/>
      <c r="CI701" s="78"/>
      <c r="CJ701" s="78"/>
      <c r="CK701" s="78"/>
      <c r="CL701" s="78"/>
      <c r="CM701" s="78"/>
      <c r="CN701" s="78"/>
      <c r="CO701" s="78"/>
      <c r="CP701" s="78"/>
      <c r="CQ701" s="78"/>
      <c r="CR701" s="78"/>
      <c r="CS701" s="78"/>
      <c r="CT701" s="78"/>
      <c r="CU701" s="78"/>
      <c r="CV701" s="78"/>
      <c r="CW701" s="78"/>
      <c r="CX701" s="78"/>
      <c r="CY701" s="78"/>
      <c r="CZ701" s="78"/>
      <c r="DA701" s="78"/>
      <c r="DB701" s="78"/>
      <c r="DC701" s="78"/>
      <c r="DD701" s="78"/>
      <c r="DE701" s="78"/>
      <c r="DF701" s="78"/>
      <c r="DG701" s="78"/>
      <c r="DH701" s="78"/>
      <c r="DI701" s="78"/>
      <c r="DJ701" s="78"/>
      <c r="DK701" s="78"/>
      <c r="DL701" s="78"/>
      <c r="DM701" s="78"/>
      <c r="DN701" s="78"/>
      <c r="DO701" s="78"/>
      <c r="DP701" s="78"/>
      <c r="DQ701" s="78"/>
      <c r="DR701" s="78"/>
      <c r="DS701" s="78"/>
      <c r="DT701" s="78"/>
      <c r="DU701" s="78"/>
      <c r="DV701" s="78"/>
      <c r="DW701" s="78"/>
      <c r="DX701" s="78"/>
      <c r="DY701" s="78"/>
      <c r="DZ701" s="78"/>
      <c r="EA701" s="78"/>
      <c r="EB701" s="78"/>
      <c r="EC701" s="78"/>
      <c r="ED701" s="78"/>
      <c r="EE701" s="78"/>
      <c r="EF701" s="78"/>
      <c r="EG701" s="78"/>
      <c r="EH701" s="78"/>
      <c r="EI701" s="78"/>
      <c r="EJ701" s="78"/>
      <c r="EK701" s="78"/>
      <c r="EL701" s="78"/>
      <c r="EM701" s="78"/>
      <c r="EN701" s="78"/>
      <c r="EO701" s="78"/>
      <c r="EP701" s="78"/>
      <c r="EQ701" s="78"/>
      <c r="ER701" s="78"/>
      <c r="ES701" s="78"/>
      <c r="ET701" s="78"/>
      <c r="EU701" s="78"/>
      <c r="EV701" s="78"/>
      <c r="EW701" s="78"/>
      <c r="EX701" s="78"/>
      <c r="EY701" s="78"/>
      <c r="EZ701" s="78"/>
      <c r="FA701" s="78"/>
      <c r="FB701" s="78"/>
      <c r="FC701" s="78"/>
      <c r="FD701" s="78"/>
      <c r="FE701" s="78"/>
      <c r="FF701" s="78"/>
      <c r="FG701" s="78"/>
      <c r="FH701" s="78"/>
      <c r="FI701" s="78"/>
      <c r="FJ701" s="78"/>
      <c r="FK701" s="78"/>
      <c r="FL701" s="78"/>
      <c r="FM701" s="78"/>
      <c r="FN701" s="78"/>
      <c r="FO701" s="78"/>
      <c r="FP701" s="78"/>
      <c r="FQ701" s="78"/>
      <c r="FR701" s="78"/>
      <c r="FS701" s="78"/>
      <c r="FT701" s="79"/>
    </row>
    <row r="702" spans="2:176" ht="15.75" customHeight="1" x14ac:dyDescent="0.25">
      <c r="B702" s="414" t="s">
        <v>1584</v>
      </c>
      <c r="C702" s="417"/>
      <c r="D702" s="418"/>
      <c r="E702" s="418"/>
      <c r="F702" s="418"/>
      <c r="G702" s="418"/>
      <c r="H702" s="419"/>
      <c r="I702" s="62" t="s">
        <v>285</v>
      </c>
      <c r="J702" s="63"/>
      <c r="K702" s="63"/>
      <c r="L702" s="63"/>
      <c r="M702" s="63"/>
      <c r="N702" s="63"/>
      <c r="O702" s="63"/>
      <c r="P702" s="63"/>
      <c r="Q702" s="63"/>
      <c r="R702" s="64"/>
      <c r="S702" s="65"/>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s="66"/>
      <c r="BR702" s="66"/>
      <c r="BS702" s="66"/>
      <c r="BT702" s="66"/>
      <c r="BU702" s="66"/>
      <c r="BV702" s="66"/>
      <c r="BW702" s="66"/>
      <c r="BX702" s="66"/>
      <c r="BY702" s="66"/>
      <c r="BZ702" s="66"/>
      <c r="CA702" s="66"/>
      <c r="CB702" s="66"/>
      <c r="CC702" s="66"/>
      <c r="CD702" s="66"/>
      <c r="CE702" s="66"/>
      <c r="CF702" s="66"/>
      <c r="CG702" s="66"/>
      <c r="CH702" s="66"/>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6"/>
      <c r="DV702" s="66"/>
      <c r="DW702" s="66"/>
      <c r="DX702" s="66"/>
      <c r="DY702" s="66"/>
      <c r="DZ702" s="66"/>
      <c r="EA702" s="66"/>
      <c r="EB702" s="66"/>
      <c r="EC702" s="66"/>
      <c r="ED702" s="66"/>
      <c r="EE702" s="66"/>
      <c r="EF702" s="66"/>
      <c r="EG702" s="66"/>
      <c r="EH702" s="66"/>
      <c r="EI702" s="66"/>
      <c r="EJ702" s="66"/>
      <c r="EK702" s="66"/>
      <c r="EL702" s="66"/>
      <c r="EM702" s="66"/>
      <c r="EN702" s="66"/>
      <c r="EO702" s="66"/>
      <c r="EP702" s="66"/>
      <c r="EQ702" s="66"/>
      <c r="ER702" s="66"/>
      <c r="ES702" s="66"/>
      <c r="ET702" s="66"/>
      <c r="EU702" s="66"/>
      <c r="EV702" s="66"/>
      <c r="EW702" s="66"/>
      <c r="EX702" s="66"/>
      <c r="EY702" s="66"/>
      <c r="EZ702" s="66"/>
      <c r="FA702" s="66"/>
      <c r="FB702" s="66"/>
      <c r="FC702" s="66"/>
      <c r="FD702" s="66"/>
      <c r="FE702" s="66"/>
      <c r="FF702" s="66"/>
      <c r="FG702" s="66"/>
      <c r="FH702" s="66"/>
      <c r="FI702" s="66"/>
      <c r="FJ702" s="66"/>
      <c r="FK702" s="66"/>
      <c r="FL702" s="66"/>
      <c r="FM702" s="66"/>
      <c r="FN702" s="66"/>
      <c r="FO702" s="66"/>
      <c r="FP702" s="66"/>
      <c r="FQ702" s="66"/>
      <c r="FR702" s="66"/>
      <c r="FS702" s="66"/>
      <c r="FT702" s="67"/>
    </row>
    <row r="703" spans="2:176" ht="15.75" customHeight="1" x14ac:dyDescent="0.25">
      <c r="B703" s="415"/>
      <c r="C703" s="420"/>
      <c r="D703" s="421"/>
      <c r="E703" s="421"/>
      <c r="F703" s="421"/>
      <c r="G703" s="421"/>
      <c r="H703" s="422"/>
      <c r="I703" s="68" t="s">
        <v>287</v>
      </c>
      <c r="J703" s="69"/>
      <c r="K703" s="69"/>
      <c r="L703" s="69"/>
      <c r="M703" s="69"/>
      <c r="N703" s="69"/>
      <c r="O703" s="69"/>
      <c r="P703" s="69"/>
      <c r="Q703" s="69"/>
      <c r="R703" s="70"/>
      <c r="S703" s="71"/>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c r="CR703" s="72"/>
      <c r="CS703" s="72"/>
      <c r="CT703" s="72"/>
      <c r="CU703" s="72"/>
      <c r="CV703" s="72"/>
      <c r="CW703" s="72"/>
      <c r="CX703" s="72"/>
      <c r="CY703" s="72"/>
      <c r="CZ703" s="72"/>
      <c r="DA703" s="72"/>
      <c r="DB703" s="72"/>
      <c r="DC703" s="72"/>
      <c r="DD703" s="72"/>
      <c r="DE703" s="72"/>
      <c r="DF703" s="72"/>
      <c r="DG703" s="72"/>
      <c r="DH703" s="72"/>
      <c r="DI703" s="72"/>
      <c r="DJ703" s="72"/>
      <c r="DK703" s="72"/>
      <c r="DL703" s="72"/>
      <c r="DM703" s="72"/>
      <c r="DN703" s="72"/>
      <c r="DO703" s="72"/>
      <c r="DP703" s="72"/>
      <c r="DQ703" s="72"/>
      <c r="DR703" s="72"/>
      <c r="DS703" s="72"/>
      <c r="DT703" s="72"/>
      <c r="DU703" s="72"/>
      <c r="DV703" s="72"/>
      <c r="DW703" s="72"/>
      <c r="DX703" s="72"/>
      <c r="DY703" s="72"/>
      <c r="DZ703" s="72"/>
      <c r="EA703" s="72"/>
      <c r="EB703" s="72"/>
      <c r="EC703" s="72"/>
      <c r="ED703" s="72"/>
      <c r="EE703" s="72"/>
      <c r="EF703" s="72"/>
      <c r="EG703" s="72"/>
      <c r="EH703" s="72"/>
      <c r="EI703" s="72"/>
      <c r="EJ703" s="72"/>
      <c r="EK703" s="72"/>
      <c r="EL703" s="72"/>
      <c r="EM703" s="72"/>
      <c r="EN703" s="72"/>
      <c r="EO703" s="72"/>
      <c r="EP703" s="72"/>
      <c r="EQ703" s="72"/>
      <c r="ER703" s="72"/>
      <c r="ES703" s="72"/>
      <c r="ET703" s="72"/>
      <c r="EU703" s="72"/>
      <c r="EV703" s="72"/>
      <c r="EW703" s="72"/>
      <c r="EX703" s="72"/>
      <c r="EY703" s="72"/>
      <c r="EZ703" s="72"/>
      <c r="FA703" s="72"/>
      <c r="FB703" s="72"/>
      <c r="FC703" s="72"/>
      <c r="FD703" s="72"/>
      <c r="FE703" s="72"/>
      <c r="FF703" s="72"/>
      <c r="FG703" s="72"/>
      <c r="FH703" s="72"/>
      <c r="FI703" s="72"/>
      <c r="FJ703" s="72"/>
      <c r="FK703" s="72"/>
      <c r="FL703" s="72"/>
      <c r="FM703" s="72"/>
      <c r="FN703" s="72"/>
      <c r="FO703" s="72"/>
      <c r="FP703" s="72"/>
      <c r="FQ703" s="72"/>
      <c r="FR703" s="72"/>
      <c r="FS703" s="72"/>
      <c r="FT703" s="73"/>
    </row>
    <row r="704" spans="2:176" ht="15.75" customHeight="1" x14ac:dyDescent="0.25">
      <c r="B704" s="415"/>
      <c r="C704" s="420"/>
      <c r="D704" s="421"/>
      <c r="E704" s="421"/>
      <c r="F704" s="421"/>
      <c r="G704" s="421"/>
      <c r="H704" s="422"/>
      <c r="I704" s="68" t="s">
        <v>288</v>
      </c>
      <c r="J704" s="69"/>
      <c r="K704" s="69"/>
      <c r="L704" s="69"/>
      <c r="M704" s="69"/>
      <c r="N704" s="69"/>
      <c r="O704" s="69"/>
      <c r="P704" s="69"/>
      <c r="Q704" s="69"/>
      <c r="R704" s="70"/>
      <c r="S704" s="71"/>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c r="CR704" s="72"/>
      <c r="CS704" s="72"/>
      <c r="CT704" s="72"/>
      <c r="CU704" s="72"/>
      <c r="CV704" s="72"/>
      <c r="CW704" s="72"/>
      <c r="CX704" s="72"/>
      <c r="CY704" s="72"/>
      <c r="CZ704" s="72"/>
      <c r="DA704" s="72"/>
      <c r="DB704" s="72"/>
      <c r="DC704" s="72"/>
      <c r="DD704" s="72"/>
      <c r="DE704" s="72"/>
      <c r="DF704" s="72"/>
      <c r="DG704" s="72"/>
      <c r="DH704" s="72"/>
      <c r="DI704" s="72"/>
      <c r="DJ704" s="72"/>
      <c r="DK704" s="72"/>
      <c r="DL704" s="72"/>
      <c r="DM704" s="72"/>
      <c r="DN704" s="72"/>
      <c r="DO704" s="72"/>
      <c r="DP704" s="72"/>
      <c r="DQ704" s="72"/>
      <c r="DR704" s="72"/>
      <c r="DS704" s="72"/>
      <c r="DT704" s="72"/>
      <c r="DU704" s="72"/>
      <c r="DV704" s="72"/>
      <c r="DW704" s="72"/>
      <c r="DX704" s="72"/>
      <c r="DY704" s="72"/>
      <c r="DZ704" s="72"/>
      <c r="EA704" s="72"/>
      <c r="EB704" s="72"/>
      <c r="EC704" s="72"/>
      <c r="ED704" s="72"/>
      <c r="EE704" s="72"/>
      <c r="EF704" s="72"/>
      <c r="EG704" s="72"/>
      <c r="EH704" s="72"/>
      <c r="EI704" s="72"/>
      <c r="EJ704" s="72"/>
      <c r="EK704" s="72"/>
      <c r="EL704" s="72"/>
      <c r="EM704" s="72"/>
      <c r="EN704" s="72"/>
      <c r="EO704" s="72"/>
      <c r="EP704" s="72"/>
      <c r="EQ704" s="72"/>
      <c r="ER704" s="72"/>
      <c r="ES704" s="72"/>
      <c r="ET704" s="72"/>
      <c r="EU704" s="72"/>
      <c r="EV704" s="72"/>
      <c r="EW704" s="72"/>
      <c r="EX704" s="72"/>
      <c r="EY704" s="72"/>
      <c r="EZ704" s="72"/>
      <c r="FA704" s="72"/>
      <c r="FB704" s="72"/>
      <c r="FC704" s="72"/>
      <c r="FD704" s="72"/>
      <c r="FE704" s="72"/>
      <c r="FF704" s="72"/>
      <c r="FG704" s="72"/>
      <c r="FH704" s="72"/>
      <c r="FI704" s="72"/>
      <c r="FJ704" s="72"/>
      <c r="FK704" s="72"/>
      <c r="FL704" s="72"/>
      <c r="FM704" s="72"/>
      <c r="FN704" s="72"/>
      <c r="FO704" s="72"/>
      <c r="FP704" s="72"/>
      <c r="FQ704" s="72"/>
      <c r="FR704" s="72"/>
      <c r="FS704" s="72"/>
      <c r="FT704" s="73"/>
    </row>
    <row r="705" spans="2:176" ht="15.75" customHeight="1" thickBot="1" x14ac:dyDescent="0.3">
      <c r="B705" s="416"/>
      <c r="C705" s="423"/>
      <c r="D705" s="424"/>
      <c r="E705" s="424"/>
      <c r="F705" s="424"/>
      <c r="G705" s="424"/>
      <c r="H705" s="425"/>
      <c r="I705" s="74" t="s">
        <v>289</v>
      </c>
      <c r="J705" s="75"/>
      <c r="K705" s="75"/>
      <c r="L705" s="75"/>
      <c r="M705" s="75"/>
      <c r="N705" s="75"/>
      <c r="O705" s="75"/>
      <c r="P705" s="75"/>
      <c r="Q705" s="75"/>
      <c r="R705" s="76"/>
      <c r="S705" s="77"/>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8"/>
      <c r="AT705" s="78"/>
      <c r="AU705" s="78"/>
      <c r="AV705" s="78"/>
      <c r="AW705" s="78"/>
      <c r="AX705" s="78"/>
      <c r="AY705" s="78"/>
      <c r="AZ705" s="78"/>
      <c r="BA705" s="78"/>
      <c r="BB705" s="78"/>
      <c r="BC705" s="78"/>
      <c r="BD705" s="78"/>
      <c r="BE705" s="78"/>
      <c r="BF705" s="78"/>
      <c r="BG705" s="78"/>
      <c r="BH705" s="78"/>
      <c r="BI705" s="78"/>
      <c r="BJ705" s="78"/>
      <c r="BK705" s="78"/>
      <c r="BL705" s="78"/>
      <c r="BM705" s="78"/>
      <c r="BN705" s="78"/>
      <c r="BO705" s="78"/>
      <c r="BP705" s="78"/>
      <c r="BQ705" s="78"/>
      <c r="BR705" s="78"/>
      <c r="BS705" s="78"/>
      <c r="BT705" s="78"/>
      <c r="BU705" s="78"/>
      <c r="BV705" s="78"/>
      <c r="BW705" s="78"/>
      <c r="BX705" s="78"/>
      <c r="BY705" s="78"/>
      <c r="BZ705" s="78"/>
      <c r="CA705" s="78"/>
      <c r="CB705" s="78"/>
      <c r="CC705" s="78"/>
      <c r="CD705" s="78"/>
      <c r="CE705" s="78"/>
      <c r="CF705" s="78"/>
      <c r="CG705" s="78"/>
      <c r="CH705" s="78"/>
      <c r="CI705" s="78"/>
      <c r="CJ705" s="78"/>
      <c r="CK705" s="78"/>
      <c r="CL705" s="78"/>
      <c r="CM705" s="78"/>
      <c r="CN705" s="78"/>
      <c r="CO705" s="78"/>
      <c r="CP705" s="78"/>
      <c r="CQ705" s="78"/>
      <c r="CR705" s="78"/>
      <c r="CS705" s="78"/>
      <c r="CT705" s="78"/>
      <c r="CU705" s="78"/>
      <c r="CV705" s="78"/>
      <c r="CW705" s="78"/>
      <c r="CX705" s="78"/>
      <c r="CY705" s="78"/>
      <c r="CZ705" s="78"/>
      <c r="DA705" s="78"/>
      <c r="DB705" s="78"/>
      <c r="DC705" s="78"/>
      <c r="DD705" s="78"/>
      <c r="DE705" s="78"/>
      <c r="DF705" s="78"/>
      <c r="DG705" s="78"/>
      <c r="DH705" s="78"/>
      <c r="DI705" s="78"/>
      <c r="DJ705" s="78"/>
      <c r="DK705" s="78"/>
      <c r="DL705" s="78"/>
      <c r="DM705" s="78"/>
      <c r="DN705" s="78"/>
      <c r="DO705" s="78"/>
      <c r="DP705" s="78"/>
      <c r="DQ705" s="78"/>
      <c r="DR705" s="78"/>
      <c r="DS705" s="78"/>
      <c r="DT705" s="78"/>
      <c r="DU705" s="78"/>
      <c r="DV705" s="78"/>
      <c r="DW705" s="78"/>
      <c r="DX705" s="78"/>
      <c r="DY705" s="78"/>
      <c r="DZ705" s="78"/>
      <c r="EA705" s="78"/>
      <c r="EB705" s="78"/>
      <c r="EC705" s="78"/>
      <c r="ED705" s="78"/>
      <c r="EE705" s="78"/>
      <c r="EF705" s="78"/>
      <c r="EG705" s="78"/>
      <c r="EH705" s="78"/>
      <c r="EI705" s="78"/>
      <c r="EJ705" s="78"/>
      <c r="EK705" s="78"/>
      <c r="EL705" s="78"/>
      <c r="EM705" s="78"/>
      <c r="EN705" s="78"/>
      <c r="EO705" s="78"/>
      <c r="EP705" s="78"/>
      <c r="EQ705" s="78"/>
      <c r="ER705" s="78"/>
      <c r="ES705" s="78"/>
      <c r="ET705" s="78"/>
      <c r="EU705" s="78"/>
      <c r="EV705" s="78"/>
      <c r="EW705" s="78"/>
      <c r="EX705" s="78"/>
      <c r="EY705" s="78"/>
      <c r="EZ705" s="78"/>
      <c r="FA705" s="78"/>
      <c r="FB705" s="78"/>
      <c r="FC705" s="78"/>
      <c r="FD705" s="78"/>
      <c r="FE705" s="78"/>
      <c r="FF705" s="78"/>
      <c r="FG705" s="78"/>
      <c r="FH705" s="78"/>
      <c r="FI705" s="78"/>
      <c r="FJ705" s="78"/>
      <c r="FK705" s="78"/>
      <c r="FL705" s="78"/>
      <c r="FM705" s="78"/>
      <c r="FN705" s="78"/>
      <c r="FO705" s="78"/>
      <c r="FP705" s="78"/>
      <c r="FQ705" s="78"/>
      <c r="FR705" s="78"/>
      <c r="FS705" s="78"/>
      <c r="FT705" s="79"/>
    </row>
    <row r="706" spans="2:176" ht="15.75" customHeight="1" x14ac:dyDescent="0.25">
      <c r="B706" s="414" t="s">
        <v>1585</v>
      </c>
      <c r="C706" s="417"/>
      <c r="D706" s="418"/>
      <c r="E706" s="418"/>
      <c r="F706" s="418"/>
      <c r="G706" s="418"/>
      <c r="H706" s="419"/>
      <c r="I706" s="62" t="s">
        <v>285</v>
      </c>
      <c r="J706" s="63"/>
      <c r="K706" s="63"/>
      <c r="L706" s="63"/>
      <c r="M706" s="63"/>
      <c r="N706" s="63"/>
      <c r="O706" s="63"/>
      <c r="P706" s="63"/>
      <c r="Q706" s="63"/>
      <c r="R706" s="64"/>
      <c r="S706" s="65"/>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c r="BR706" s="66"/>
      <c r="BS706" s="66"/>
      <c r="BT706" s="66"/>
      <c r="BU706" s="66"/>
      <c r="BV706" s="66"/>
      <c r="BW706" s="66"/>
      <c r="BX706" s="66"/>
      <c r="BY706" s="66"/>
      <c r="BZ706" s="66"/>
      <c r="CA706" s="66"/>
      <c r="CB706" s="66"/>
      <c r="CC706" s="66"/>
      <c r="CD706" s="66"/>
      <c r="CE706" s="66"/>
      <c r="CF706" s="66"/>
      <c r="CG706" s="66"/>
      <c r="CH706" s="66"/>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6"/>
      <c r="DV706" s="66"/>
      <c r="DW706" s="66"/>
      <c r="DX706" s="66"/>
      <c r="DY706" s="66"/>
      <c r="DZ706" s="66"/>
      <c r="EA706" s="66"/>
      <c r="EB706" s="66"/>
      <c r="EC706" s="66"/>
      <c r="ED706" s="66"/>
      <c r="EE706" s="66"/>
      <c r="EF706" s="66"/>
      <c r="EG706" s="66"/>
      <c r="EH706" s="66"/>
      <c r="EI706" s="66"/>
      <c r="EJ706" s="66"/>
      <c r="EK706" s="66"/>
      <c r="EL706" s="66"/>
      <c r="EM706" s="66"/>
      <c r="EN706" s="66"/>
      <c r="EO706" s="66"/>
      <c r="EP706" s="66"/>
      <c r="EQ706" s="66"/>
      <c r="ER706" s="66"/>
      <c r="ES706" s="66"/>
      <c r="ET706" s="66"/>
      <c r="EU706" s="66"/>
      <c r="EV706" s="66"/>
      <c r="EW706" s="66"/>
      <c r="EX706" s="66"/>
      <c r="EY706" s="66"/>
      <c r="EZ706" s="66"/>
      <c r="FA706" s="66"/>
      <c r="FB706" s="66"/>
      <c r="FC706" s="66"/>
      <c r="FD706" s="66"/>
      <c r="FE706" s="66"/>
      <c r="FF706" s="66"/>
      <c r="FG706" s="66"/>
      <c r="FH706" s="66"/>
      <c r="FI706" s="66"/>
      <c r="FJ706" s="66"/>
      <c r="FK706" s="66"/>
      <c r="FL706" s="66"/>
      <c r="FM706" s="66"/>
      <c r="FN706" s="66"/>
      <c r="FO706" s="66"/>
      <c r="FP706" s="66"/>
      <c r="FQ706" s="66"/>
      <c r="FR706" s="66"/>
      <c r="FS706" s="66"/>
      <c r="FT706" s="67"/>
    </row>
    <row r="707" spans="2:176" ht="15.75" customHeight="1" x14ac:dyDescent="0.25">
      <c r="B707" s="415"/>
      <c r="C707" s="420"/>
      <c r="D707" s="421"/>
      <c r="E707" s="421"/>
      <c r="F707" s="421"/>
      <c r="G707" s="421"/>
      <c r="H707" s="422"/>
      <c r="I707" s="68" t="s">
        <v>287</v>
      </c>
      <c r="J707" s="69"/>
      <c r="K707" s="69"/>
      <c r="L707" s="69"/>
      <c r="M707" s="69"/>
      <c r="N707" s="69"/>
      <c r="O707" s="69"/>
      <c r="P707" s="69"/>
      <c r="Q707" s="69"/>
      <c r="R707" s="70"/>
      <c r="S707" s="71"/>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c r="FL707" s="72"/>
      <c r="FM707" s="72"/>
      <c r="FN707" s="72"/>
      <c r="FO707" s="72"/>
      <c r="FP707" s="72"/>
      <c r="FQ707" s="72"/>
      <c r="FR707" s="72"/>
      <c r="FS707" s="72"/>
      <c r="FT707" s="73"/>
    </row>
    <row r="708" spans="2:176" ht="15.75" customHeight="1" x14ac:dyDescent="0.25">
      <c r="B708" s="415"/>
      <c r="C708" s="420"/>
      <c r="D708" s="421"/>
      <c r="E708" s="421"/>
      <c r="F708" s="421"/>
      <c r="G708" s="421"/>
      <c r="H708" s="422"/>
      <c r="I708" s="68" t="s">
        <v>288</v>
      </c>
      <c r="J708" s="69"/>
      <c r="K708" s="69"/>
      <c r="L708" s="69"/>
      <c r="M708" s="69"/>
      <c r="N708" s="69"/>
      <c r="O708" s="69"/>
      <c r="P708" s="69"/>
      <c r="Q708" s="69"/>
      <c r="R708" s="70"/>
      <c r="S708" s="71"/>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c r="CS708" s="72"/>
      <c r="CT708" s="72"/>
      <c r="CU708" s="72"/>
      <c r="CV708" s="72"/>
      <c r="CW708" s="72"/>
      <c r="CX708" s="72"/>
      <c r="CY708" s="72"/>
      <c r="CZ708" s="72"/>
      <c r="DA708" s="72"/>
      <c r="DB708" s="72"/>
      <c r="DC708" s="72"/>
      <c r="DD708" s="72"/>
      <c r="DE708" s="72"/>
      <c r="DF708" s="72"/>
      <c r="DG708" s="72"/>
      <c r="DH708" s="72"/>
      <c r="DI708" s="72"/>
      <c r="DJ708" s="72"/>
      <c r="DK708" s="72"/>
      <c r="DL708" s="72"/>
      <c r="DM708" s="72"/>
      <c r="DN708" s="72"/>
      <c r="DO708" s="72"/>
      <c r="DP708" s="72"/>
      <c r="DQ708" s="72"/>
      <c r="DR708" s="72"/>
      <c r="DS708" s="72"/>
      <c r="DT708" s="72"/>
      <c r="DU708" s="72"/>
      <c r="DV708" s="72"/>
      <c r="DW708" s="72"/>
      <c r="DX708" s="72"/>
      <c r="DY708" s="72"/>
      <c r="DZ708" s="72"/>
      <c r="EA708" s="72"/>
      <c r="EB708" s="72"/>
      <c r="EC708" s="72"/>
      <c r="ED708" s="72"/>
      <c r="EE708" s="72"/>
      <c r="EF708" s="72"/>
      <c r="EG708" s="72"/>
      <c r="EH708" s="72"/>
      <c r="EI708" s="72"/>
      <c r="EJ708" s="72"/>
      <c r="EK708" s="72"/>
      <c r="EL708" s="72"/>
      <c r="EM708" s="72"/>
      <c r="EN708" s="72"/>
      <c r="EO708" s="72"/>
      <c r="EP708" s="72"/>
      <c r="EQ708" s="72"/>
      <c r="ER708" s="72"/>
      <c r="ES708" s="72"/>
      <c r="ET708" s="72"/>
      <c r="EU708" s="72"/>
      <c r="EV708" s="72"/>
      <c r="EW708" s="72"/>
      <c r="EX708" s="72"/>
      <c r="EY708" s="72"/>
      <c r="EZ708" s="72"/>
      <c r="FA708" s="72"/>
      <c r="FB708" s="72"/>
      <c r="FC708" s="72"/>
      <c r="FD708" s="72"/>
      <c r="FE708" s="72"/>
      <c r="FF708" s="72"/>
      <c r="FG708" s="72"/>
      <c r="FH708" s="72"/>
      <c r="FI708" s="72"/>
      <c r="FJ708" s="72"/>
      <c r="FK708" s="72"/>
      <c r="FL708" s="72"/>
      <c r="FM708" s="72"/>
      <c r="FN708" s="72"/>
      <c r="FO708" s="72"/>
      <c r="FP708" s="72"/>
      <c r="FQ708" s="72"/>
      <c r="FR708" s="72"/>
      <c r="FS708" s="72"/>
      <c r="FT708" s="73"/>
    </row>
    <row r="709" spans="2:176" ht="15.75" customHeight="1" thickBot="1" x14ac:dyDescent="0.3">
      <c r="B709" s="416"/>
      <c r="C709" s="423"/>
      <c r="D709" s="424"/>
      <c r="E709" s="424"/>
      <c r="F709" s="424"/>
      <c r="G709" s="424"/>
      <c r="H709" s="425"/>
      <c r="I709" s="74" t="s">
        <v>289</v>
      </c>
      <c r="J709" s="75"/>
      <c r="K709" s="75"/>
      <c r="L709" s="75"/>
      <c r="M709" s="75"/>
      <c r="N709" s="75"/>
      <c r="O709" s="75"/>
      <c r="P709" s="75"/>
      <c r="Q709" s="75"/>
      <c r="R709" s="76"/>
      <c r="S709" s="77"/>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8"/>
      <c r="AT709" s="78"/>
      <c r="AU709" s="78"/>
      <c r="AV709" s="78"/>
      <c r="AW709" s="78"/>
      <c r="AX709" s="78"/>
      <c r="AY709" s="78"/>
      <c r="AZ709" s="78"/>
      <c r="BA709" s="78"/>
      <c r="BB709" s="78"/>
      <c r="BC709" s="78"/>
      <c r="BD709" s="78"/>
      <c r="BE709" s="78"/>
      <c r="BF709" s="78"/>
      <c r="BG709" s="78"/>
      <c r="BH709" s="78"/>
      <c r="BI709" s="78"/>
      <c r="BJ709" s="78"/>
      <c r="BK709" s="78"/>
      <c r="BL709" s="78"/>
      <c r="BM709" s="78"/>
      <c r="BN709" s="78"/>
      <c r="BO709" s="78"/>
      <c r="BP709" s="78"/>
      <c r="BQ709" s="78"/>
      <c r="BR709" s="78"/>
      <c r="BS709" s="78"/>
      <c r="BT709" s="78"/>
      <c r="BU709" s="78"/>
      <c r="BV709" s="78"/>
      <c r="BW709" s="78"/>
      <c r="BX709" s="78"/>
      <c r="BY709" s="78"/>
      <c r="BZ709" s="78"/>
      <c r="CA709" s="78"/>
      <c r="CB709" s="78"/>
      <c r="CC709" s="78"/>
      <c r="CD709" s="78"/>
      <c r="CE709" s="78"/>
      <c r="CF709" s="78"/>
      <c r="CG709" s="78"/>
      <c r="CH709" s="78"/>
      <c r="CI709" s="78"/>
      <c r="CJ709" s="78"/>
      <c r="CK709" s="78"/>
      <c r="CL709" s="78"/>
      <c r="CM709" s="78"/>
      <c r="CN709" s="78"/>
      <c r="CO709" s="78"/>
      <c r="CP709" s="78"/>
      <c r="CQ709" s="78"/>
      <c r="CR709" s="78"/>
      <c r="CS709" s="78"/>
      <c r="CT709" s="78"/>
      <c r="CU709" s="78"/>
      <c r="CV709" s="78"/>
      <c r="CW709" s="78"/>
      <c r="CX709" s="78"/>
      <c r="CY709" s="78"/>
      <c r="CZ709" s="78"/>
      <c r="DA709" s="78"/>
      <c r="DB709" s="78"/>
      <c r="DC709" s="78"/>
      <c r="DD709" s="78"/>
      <c r="DE709" s="78"/>
      <c r="DF709" s="78"/>
      <c r="DG709" s="78"/>
      <c r="DH709" s="78"/>
      <c r="DI709" s="78"/>
      <c r="DJ709" s="78"/>
      <c r="DK709" s="78"/>
      <c r="DL709" s="78"/>
      <c r="DM709" s="78"/>
      <c r="DN709" s="78"/>
      <c r="DO709" s="78"/>
      <c r="DP709" s="78"/>
      <c r="DQ709" s="78"/>
      <c r="DR709" s="78"/>
      <c r="DS709" s="78"/>
      <c r="DT709" s="78"/>
      <c r="DU709" s="78"/>
      <c r="DV709" s="78"/>
      <c r="DW709" s="78"/>
      <c r="DX709" s="78"/>
      <c r="DY709" s="78"/>
      <c r="DZ709" s="78"/>
      <c r="EA709" s="78"/>
      <c r="EB709" s="78"/>
      <c r="EC709" s="78"/>
      <c r="ED709" s="78"/>
      <c r="EE709" s="78"/>
      <c r="EF709" s="78"/>
      <c r="EG709" s="78"/>
      <c r="EH709" s="78"/>
      <c r="EI709" s="78"/>
      <c r="EJ709" s="78"/>
      <c r="EK709" s="78"/>
      <c r="EL709" s="78"/>
      <c r="EM709" s="78"/>
      <c r="EN709" s="78"/>
      <c r="EO709" s="78"/>
      <c r="EP709" s="78"/>
      <c r="EQ709" s="78"/>
      <c r="ER709" s="78"/>
      <c r="ES709" s="78"/>
      <c r="ET709" s="78"/>
      <c r="EU709" s="78"/>
      <c r="EV709" s="78"/>
      <c r="EW709" s="78"/>
      <c r="EX709" s="78"/>
      <c r="EY709" s="78"/>
      <c r="EZ709" s="78"/>
      <c r="FA709" s="78"/>
      <c r="FB709" s="78"/>
      <c r="FC709" s="78"/>
      <c r="FD709" s="78"/>
      <c r="FE709" s="78"/>
      <c r="FF709" s="78"/>
      <c r="FG709" s="78"/>
      <c r="FH709" s="78"/>
      <c r="FI709" s="78"/>
      <c r="FJ709" s="78"/>
      <c r="FK709" s="78"/>
      <c r="FL709" s="78"/>
      <c r="FM709" s="78"/>
      <c r="FN709" s="78"/>
      <c r="FO709" s="78"/>
      <c r="FP709" s="78"/>
      <c r="FQ709" s="78"/>
      <c r="FR709" s="78"/>
      <c r="FS709" s="78"/>
      <c r="FT709" s="79"/>
    </row>
    <row r="710" spans="2:176" ht="15.75" customHeight="1" x14ac:dyDescent="0.25">
      <c r="B710" s="414" t="s">
        <v>1586</v>
      </c>
      <c r="C710" s="417"/>
      <c r="D710" s="418"/>
      <c r="E710" s="418"/>
      <c r="F710" s="418"/>
      <c r="G710" s="418"/>
      <c r="H710" s="419"/>
      <c r="I710" s="62" t="s">
        <v>285</v>
      </c>
      <c r="J710" s="63"/>
      <c r="K710" s="63"/>
      <c r="L710" s="63"/>
      <c r="M710" s="63"/>
      <c r="N710" s="63"/>
      <c r="O710" s="63"/>
      <c r="P710" s="63"/>
      <c r="Q710" s="63"/>
      <c r="R710" s="64"/>
      <c r="S710" s="65"/>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c r="BR710" s="66"/>
      <c r="BS710" s="66"/>
      <c r="BT710" s="66"/>
      <c r="BU710" s="66"/>
      <c r="BV710" s="66"/>
      <c r="BW710" s="66"/>
      <c r="BX710" s="66"/>
      <c r="BY710" s="66"/>
      <c r="BZ710" s="66"/>
      <c r="CA710" s="66"/>
      <c r="CB710" s="66"/>
      <c r="CC710" s="66"/>
      <c r="CD710" s="66"/>
      <c r="CE710" s="66"/>
      <c r="CF710" s="66"/>
      <c r="CG710" s="66"/>
      <c r="CH710" s="66"/>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6"/>
      <c r="DV710" s="66"/>
      <c r="DW710" s="66"/>
      <c r="DX710" s="66"/>
      <c r="DY710" s="66"/>
      <c r="DZ710" s="66"/>
      <c r="EA710" s="66"/>
      <c r="EB710" s="66"/>
      <c r="EC710" s="66"/>
      <c r="ED710" s="66"/>
      <c r="EE710" s="66"/>
      <c r="EF710" s="66"/>
      <c r="EG710" s="66"/>
      <c r="EH710" s="66"/>
      <c r="EI710" s="66"/>
      <c r="EJ710" s="66"/>
      <c r="EK710" s="66"/>
      <c r="EL710" s="66"/>
      <c r="EM710" s="66"/>
      <c r="EN710" s="66"/>
      <c r="EO710" s="66"/>
      <c r="EP710" s="66"/>
      <c r="EQ710" s="66"/>
      <c r="ER710" s="66"/>
      <c r="ES710" s="66"/>
      <c r="ET710" s="66"/>
      <c r="EU710" s="66"/>
      <c r="EV710" s="66"/>
      <c r="EW710" s="66"/>
      <c r="EX710" s="66"/>
      <c r="EY710" s="66"/>
      <c r="EZ710" s="66"/>
      <c r="FA710" s="66"/>
      <c r="FB710" s="66"/>
      <c r="FC710" s="66"/>
      <c r="FD710" s="66"/>
      <c r="FE710" s="66"/>
      <c r="FF710" s="66"/>
      <c r="FG710" s="66"/>
      <c r="FH710" s="66"/>
      <c r="FI710" s="66"/>
      <c r="FJ710" s="66"/>
      <c r="FK710" s="66"/>
      <c r="FL710" s="66"/>
      <c r="FM710" s="66"/>
      <c r="FN710" s="66"/>
      <c r="FO710" s="66"/>
      <c r="FP710" s="66"/>
      <c r="FQ710" s="66"/>
      <c r="FR710" s="66"/>
      <c r="FS710" s="66"/>
      <c r="FT710" s="67"/>
    </row>
    <row r="711" spans="2:176" ht="15.75" customHeight="1" x14ac:dyDescent="0.25">
      <c r="B711" s="415"/>
      <c r="C711" s="420"/>
      <c r="D711" s="421"/>
      <c r="E711" s="421"/>
      <c r="F711" s="421"/>
      <c r="G711" s="421"/>
      <c r="H711" s="422"/>
      <c r="I711" s="68" t="s">
        <v>287</v>
      </c>
      <c r="J711" s="69"/>
      <c r="K711" s="69"/>
      <c r="L711" s="69"/>
      <c r="M711" s="69"/>
      <c r="N711" s="69"/>
      <c r="O711" s="69"/>
      <c r="P711" s="69"/>
      <c r="Q711" s="69"/>
      <c r="R711" s="70"/>
      <c r="S711" s="71"/>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c r="CS711" s="72"/>
      <c r="CT711" s="72"/>
      <c r="CU711" s="72"/>
      <c r="CV711" s="72"/>
      <c r="CW711" s="72"/>
      <c r="CX711" s="72"/>
      <c r="CY711" s="72"/>
      <c r="CZ711" s="72"/>
      <c r="DA711" s="72"/>
      <c r="DB711" s="72"/>
      <c r="DC711" s="72"/>
      <c r="DD711" s="72"/>
      <c r="DE711" s="72"/>
      <c r="DF711" s="72"/>
      <c r="DG711" s="72"/>
      <c r="DH711" s="72"/>
      <c r="DI711" s="72"/>
      <c r="DJ711" s="72"/>
      <c r="DK711" s="72"/>
      <c r="DL711" s="72"/>
      <c r="DM711" s="72"/>
      <c r="DN711" s="72"/>
      <c r="DO711" s="72"/>
      <c r="DP711" s="72"/>
      <c r="DQ711" s="72"/>
      <c r="DR711" s="72"/>
      <c r="DS711" s="72"/>
      <c r="DT711" s="72"/>
      <c r="DU711" s="72"/>
      <c r="DV711" s="72"/>
      <c r="DW711" s="72"/>
      <c r="DX711" s="72"/>
      <c r="DY711" s="72"/>
      <c r="DZ711" s="72"/>
      <c r="EA711" s="72"/>
      <c r="EB711" s="72"/>
      <c r="EC711" s="72"/>
      <c r="ED711" s="72"/>
      <c r="EE711" s="72"/>
      <c r="EF711" s="72"/>
      <c r="EG711" s="72"/>
      <c r="EH711" s="72"/>
      <c r="EI711" s="72"/>
      <c r="EJ711" s="72"/>
      <c r="EK711" s="72"/>
      <c r="EL711" s="72"/>
      <c r="EM711" s="72"/>
      <c r="EN711" s="72"/>
      <c r="EO711" s="72"/>
      <c r="EP711" s="72"/>
      <c r="EQ711" s="72"/>
      <c r="ER711" s="72"/>
      <c r="ES711" s="72"/>
      <c r="ET711" s="72"/>
      <c r="EU711" s="72"/>
      <c r="EV711" s="72"/>
      <c r="EW711" s="72"/>
      <c r="EX711" s="72"/>
      <c r="EY711" s="72"/>
      <c r="EZ711" s="72"/>
      <c r="FA711" s="72"/>
      <c r="FB711" s="72"/>
      <c r="FC711" s="72"/>
      <c r="FD711" s="72"/>
      <c r="FE711" s="72"/>
      <c r="FF711" s="72"/>
      <c r="FG711" s="72"/>
      <c r="FH711" s="72"/>
      <c r="FI711" s="72"/>
      <c r="FJ711" s="72"/>
      <c r="FK711" s="72"/>
      <c r="FL711" s="72"/>
      <c r="FM711" s="72"/>
      <c r="FN711" s="72"/>
      <c r="FO711" s="72"/>
      <c r="FP711" s="72"/>
      <c r="FQ711" s="72"/>
      <c r="FR711" s="72"/>
      <c r="FS711" s="72"/>
      <c r="FT711" s="73"/>
    </row>
    <row r="712" spans="2:176" ht="15.75" customHeight="1" x14ac:dyDescent="0.25">
      <c r="B712" s="415"/>
      <c r="C712" s="420"/>
      <c r="D712" s="421"/>
      <c r="E712" s="421"/>
      <c r="F712" s="421"/>
      <c r="G712" s="421"/>
      <c r="H712" s="422"/>
      <c r="I712" s="68" t="s">
        <v>288</v>
      </c>
      <c r="J712" s="69"/>
      <c r="K712" s="69"/>
      <c r="L712" s="69"/>
      <c r="M712" s="69"/>
      <c r="N712" s="69"/>
      <c r="O712" s="69"/>
      <c r="P712" s="69"/>
      <c r="Q712" s="69"/>
      <c r="R712" s="70"/>
      <c r="S712" s="71"/>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c r="CS712" s="72"/>
      <c r="CT712" s="72"/>
      <c r="CU712" s="72"/>
      <c r="CV712" s="72"/>
      <c r="CW712" s="72"/>
      <c r="CX712" s="72"/>
      <c r="CY712" s="72"/>
      <c r="CZ712" s="72"/>
      <c r="DA712" s="72"/>
      <c r="DB712" s="72"/>
      <c r="DC712" s="72"/>
      <c r="DD712" s="72"/>
      <c r="DE712" s="72"/>
      <c r="DF712" s="72"/>
      <c r="DG712" s="72"/>
      <c r="DH712" s="72"/>
      <c r="DI712" s="72"/>
      <c r="DJ712" s="72"/>
      <c r="DK712" s="72"/>
      <c r="DL712" s="72"/>
      <c r="DM712" s="72"/>
      <c r="DN712" s="72"/>
      <c r="DO712" s="72"/>
      <c r="DP712" s="72"/>
      <c r="DQ712" s="72"/>
      <c r="DR712" s="72"/>
      <c r="DS712" s="72"/>
      <c r="DT712" s="72"/>
      <c r="DU712" s="72"/>
      <c r="DV712" s="72"/>
      <c r="DW712" s="72"/>
      <c r="DX712" s="72"/>
      <c r="DY712" s="72"/>
      <c r="DZ712" s="72"/>
      <c r="EA712" s="72"/>
      <c r="EB712" s="72"/>
      <c r="EC712" s="72"/>
      <c r="ED712" s="72"/>
      <c r="EE712" s="72"/>
      <c r="EF712" s="72"/>
      <c r="EG712" s="72"/>
      <c r="EH712" s="72"/>
      <c r="EI712" s="72"/>
      <c r="EJ712" s="72"/>
      <c r="EK712" s="72"/>
      <c r="EL712" s="72"/>
      <c r="EM712" s="72"/>
      <c r="EN712" s="72"/>
      <c r="EO712" s="72"/>
      <c r="EP712" s="72"/>
      <c r="EQ712" s="72"/>
      <c r="ER712" s="72"/>
      <c r="ES712" s="72"/>
      <c r="ET712" s="72"/>
      <c r="EU712" s="72"/>
      <c r="EV712" s="72"/>
      <c r="EW712" s="72"/>
      <c r="EX712" s="72"/>
      <c r="EY712" s="72"/>
      <c r="EZ712" s="72"/>
      <c r="FA712" s="72"/>
      <c r="FB712" s="72"/>
      <c r="FC712" s="72"/>
      <c r="FD712" s="72"/>
      <c r="FE712" s="72"/>
      <c r="FF712" s="72"/>
      <c r="FG712" s="72"/>
      <c r="FH712" s="72"/>
      <c r="FI712" s="72"/>
      <c r="FJ712" s="72"/>
      <c r="FK712" s="72"/>
      <c r="FL712" s="72"/>
      <c r="FM712" s="72"/>
      <c r="FN712" s="72"/>
      <c r="FO712" s="72"/>
      <c r="FP712" s="72"/>
      <c r="FQ712" s="72"/>
      <c r="FR712" s="72"/>
      <c r="FS712" s="72"/>
      <c r="FT712" s="73"/>
    </row>
    <row r="713" spans="2:176" ht="15.75" customHeight="1" thickBot="1" x14ac:dyDescent="0.3">
      <c r="B713" s="416"/>
      <c r="C713" s="423"/>
      <c r="D713" s="424"/>
      <c r="E713" s="424"/>
      <c r="F713" s="424"/>
      <c r="G713" s="424"/>
      <c r="H713" s="425"/>
      <c r="I713" s="74" t="s">
        <v>289</v>
      </c>
      <c r="J713" s="75"/>
      <c r="K713" s="75"/>
      <c r="L713" s="75"/>
      <c r="M713" s="75"/>
      <c r="N713" s="75"/>
      <c r="O713" s="75"/>
      <c r="P713" s="75"/>
      <c r="Q713" s="75"/>
      <c r="R713" s="76"/>
      <c r="S713" s="77"/>
      <c r="T713" s="78"/>
      <c r="U713" s="78"/>
      <c r="V713" s="78"/>
      <c r="W713" s="78"/>
      <c r="X713" s="78"/>
      <c r="Y713" s="78"/>
      <c r="Z713" s="78"/>
      <c r="AA713" s="78"/>
      <c r="AB713" s="78"/>
      <c r="AC713" s="78"/>
      <c r="AD713" s="78"/>
      <c r="AE713" s="78"/>
      <c r="AF713" s="78"/>
      <c r="AG713" s="78"/>
      <c r="AH713" s="78"/>
      <c r="AI713" s="78"/>
      <c r="AJ713" s="78"/>
      <c r="AK713" s="78"/>
      <c r="AL713" s="78"/>
      <c r="AM713" s="78"/>
      <c r="AN713" s="78"/>
      <c r="AO713" s="78"/>
      <c r="AP713" s="78"/>
      <c r="AQ713" s="78"/>
      <c r="AR713" s="78"/>
      <c r="AS713" s="78"/>
      <c r="AT713" s="78"/>
      <c r="AU713" s="78"/>
      <c r="AV713" s="78"/>
      <c r="AW713" s="78"/>
      <c r="AX713" s="78"/>
      <c r="AY713" s="78"/>
      <c r="AZ713" s="78"/>
      <c r="BA713" s="78"/>
      <c r="BB713" s="78"/>
      <c r="BC713" s="78"/>
      <c r="BD713" s="78"/>
      <c r="BE713" s="78"/>
      <c r="BF713" s="78"/>
      <c r="BG713" s="78"/>
      <c r="BH713" s="78"/>
      <c r="BI713" s="78"/>
      <c r="BJ713" s="78"/>
      <c r="BK713" s="78"/>
      <c r="BL713" s="78"/>
      <c r="BM713" s="78"/>
      <c r="BN713" s="78"/>
      <c r="BO713" s="78"/>
      <c r="BP713" s="78"/>
      <c r="BQ713" s="78"/>
      <c r="BR713" s="78"/>
      <c r="BS713" s="78"/>
      <c r="BT713" s="78"/>
      <c r="BU713" s="78"/>
      <c r="BV713" s="78"/>
      <c r="BW713" s="78"/>
      <c r="BX713" s="78"/>
      <c r="BY713" s="78"/>
      <c r="BZ713" s="78"/>
      <c r="CA713" s="78"/>
      <c r="CB713" s="78"/>
      <c r="CC713" s="78"/>
      <c r="CD713" s="78"/>
      <c r="CE713" s="78"/>
      <c r="CF713" s="78"/>
      <c r="CG713" s="78"/>
      <c r="CH713" s="78"/>
      <c r="CI713" s="78"/>
      <c r="CJ713" s="78"/>
      <c r="CK713" s="78"/>
      <c r="CL713" s="78"/>
      <c r="CM713" s="78"/>
      <c r="CN713" s="78"/>
      <c r="CO713" s="78"/>
      <c r="CP713" s="78"/>
      <c r="CQ713" s="78"/>
      <c r="CR713" s="78"/>
      <c r="CS713" s="78"/>
      <c r="CT713" s="78"/>
      <c r="CU713" s="78"/>
      <c r="CV713" s="78"/>
      <c r="CW713" s="78"/>
      <c r="CX713" s="78"/>
      <c r="CY713" s="78"/>
      <c r="CZ713" s="78"/>
      <c r="DA713" s="78"/>
      <c r="DB713" s="78"/>
      <c r="DC713" s="78"/>
      <c r="DD713" s="78"/>
      <c r="DE713" s="78"/>
      <c r="DF713" s="78"/>
      <c r="DG713" s="78"/>
      <c r="DH713" s="78"/>
      <c r="DI713" s="78"/>
      <c r="DJ713" s="78"/>
      <c r="DK713" s="78"/>
      <c r="DL713" s="78"/>
      <c r="DM713" s="78"/>
      <c r="DN713" s="78"/>
      <c r="DO713" s="78"/>
      <c r="DP713" s="78"/>
      <c r="DQ713" s="78"/>
      <c r="DR713" s="78"/>
      <c r="DS713" s="78"/>
      <c r="DT713" s="78"/>
      <c r="DU713" s="78"/>
      <c r="DV713" s="78"/>
      <c r="DW713" s="78"/>
      <c r="DX713" s="78"/>
      <c r="DY713" s="78"/>
      <c r="DZ713" s="78"/>
      <c r="EA713" s="78"/>
      <c r="EB713" s="78"/>
      <c r="EC713" s="78"/>
      <c r="ED713" s="78"/>
      <c r="EE713" s="78"/>
      <c r="EF713" s="78"/>
      <c r="EG713" s="78"/>
      <c r="EH713" s="78"/>
      <c r="EI713" s="78"/>
      <c r="EJ713" s="78"/>
      <c r="EK713" s="78"/>
      <c r="EL713" s="78"/>
      <c r="EM713" s="78"/>
      <c r="EN713" s="78"/>
      <c r="EO713" s="78"/>
      <c r="EP713" s="78"/>
      <c r="EQ713" s="78"/>
      <c r="ER713" s="78"/>
      <c r="ES713" s="78"/>
      <c r="ET713" s="78"/>
      <c r="EU713" s="78"/>
      <c r="EV713" s="78"/>
      <c r="EW713" s="78"/>
      <c r="EX713" s="78"/>
      <c r="EY713" s="78"/>
      <c r="EZ713" s="78"/>
      <c r="FA713" s="78"/>
      <c r="FB713" s="78"/>
      <c r="FC713" s="78"/>
      <c r="FD713" s="78"/>
      <c r="FE713" s="78"/>
      <c r="FF713" s="78"/>
      <c r="FG713" s="78"/>
      <c r="FH713" s="78"/>
      <c r="FI713" s="78"/>
      <c r="FJ713" s="78"/>
      <c r="FK713" s="78"/>
      <c r="FL713" s="78"/>
      <c r="FM713" s="78"/>
      <c r="FN713" s="78"/>
      <c r="FO713" s="78"/>
      <c r="FP713" s="78"/>
      <c r="FQ713" s="78"/>
      <c r="FR713" s="78"/>
      <c r="FS713" s="78"/>
      <c r="FT713" s="79"/>
    </row>
    <row r="714" spans="2:176" ht="15.75" customHeight="1" x14ac:dyDescent="0.25">
      <c r="B714" s="414" t="s">
        <v>1587</v>
      </c>
      <c r="C714" s="417"/>
      <c r="D714" s="418"/>
      <c r="E714" s="418"/>
      <c r="F714" s="418"/>
      <c r="G714" s="418"/>
      <c r="H714" s="419"/>
      <c r="I714" s="62" t="s">
        <v>285</v>
      </c>
      <c r="J714" s="63"/>
      <c r="K714" s="63"/>
      <c r="L714" s="63"/>
      <c r="M714" s="63"/>
      <c r="N714" s="63"/>
      <c r="O714" s="63"/>
      <c r="P714" s="63"/>
      <c r="Q714" s="63"/>
      <c r="R714" s="64"/>
      <c r="S714" s="65"/>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c r="BU714" s="66"/>
      <c r="BV714" s="66"/>
      <c r="BW714" s="66"/>
      <c r="BX714" s="66"/>
      <c r="BY714" s="66"/>
      <c r="BZ714" s="66"/>
      <c r="CA714" s="66"/>
      <c r="CB714" s="66"/>
      <c r="CC714" s="66"/>
      <c r="CD714" s="66"/>
      <c r="CE714" s="66"/>
      <c r="CF714" s="66"/>
      <c r="CG714" s="66"/>
      <c r="CH714" s="66"/>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6"/>
      <c r="DV714" s="66"/>
      <c r="DW714" s="66"/>
      <c r="DX714" s="66"/>
      <c r="DY714" s="66"/>
      <c r="DZ714" s="66"/>
      <c r="EA714" s="66"/>
      <c r="EB714" s="66"/>
      <c r="EC714" s="66"/>
      <c r="ED714" s="66"/>
      <c r="EE714" s="66"/>
      <c r="EF714" s="66"/>
      <c r="EG714" s="66"/>
      <c r="EH714" s="66"/>
      <c r="EI714" s="66"/>
      <c r="EJ714" s="66"/>
      <c r="EK714" s="66"/>
      <c r="EL714" s="66"/>
      <c r="EM714" s="66"/>
      <c r="EN714" s="66"/>
      <c r="EO714" s="66"/>
      <c r="EP714" s="66"/>
      <c r="EQ714" s="66"/>
      <c r="ER714" s="66"/>
      <c r="ES714" s="66"/>
      <c r="ET714" s="66"/>
      <c r="EU714" s="66"/>
      <c r="EV714" s="66"/>
      <c r="EW714" s="66"/>
      <c r="EX714" s="66"/>
      <c r="EY714" s="66"/>
      <c r="EZ714" s="66"/>
      <c r="FA714" s="66"/>
      <c r="FB714" s="66"/>
      <c r="FC714" s="66"/>
      <c r="FD714" s="66"/>
      <c r="FE714" s="66"/>
      <c r="FF714" s="66"/>
      <c r="FG714" s="66"/>
      <c r="FH714" s="66"/>
      <c r="FI714" s="66"/>
      <c r="FJ714" s="66"/>
      <c r="FK714" s="66"/>
      <c r="FL714" s="66"/>
      <c r="FM714" s="66"/>
      <c r="FN714" s="66"/>
      <c r="FO714" s="66"/>
      <c r="FP714" s="66"/>
      <c r="FQ714" s="66"/>
      <c r="FR714" s="66"/>
      <c r="FS714" s="66"/>
      <c r="FT714" s="67"/>
    </row>
    <row r="715" spans="2:176" ht="15.75" customHeight="1" x14ac:dyDescent="0.25">
      <c r="B715" s="415"/>
      <c r="C715" s="420"/>
      <c r="D715" s="421"/>
      <c r="E715" s="421"/>
      <c r="F715" s="421"/>
      <c r="G715" s="421"/>
      <c r="H715" s="422"/>
      <c r="I715" s="68" t="s">
        <v>287</v>
      </c>
      <c r="J715" s="69"/>
      <c r="K715" s="69"/>
      <c r="L715" s="69"/>
      <c r="M715" s="69"/>
      <c r="N715" s="69"/>
      <c r="O715" s="69"/>
      <c r="P715" s="69"/>
      <c r="Q715" s="69"/>
      <c r="R715" s="70"/>
      <c r="S715" s="71"/>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c r="CS715" s="72"/>
      <c r="CT715" s="72"/>
      <c r="CU715" s="72"/>
      <c r="CV715" s="72"/>
      <c r="CW715" s="72"/>
      <c r="CX715" s="72"/>
      <c r="CY715" s="72"/>
      <c r="CZ715" s="72"/>
      <c r="DA715" s="72"/>
      <c r="DB715" s="72"/>
      <c r="DC715" s="72"/>
      <c r="DD715" s="72"/>
      <c r="DE715" s="72"/>
      <c r="DF715" s="72"/>
      <c r="DG715" s="72"/>
      <c r="DH715" s="72"/>
      <c r="DI715" s="72"/>
      <c r="DJ715" s="72"/>
      <c r="DK715" s="72"/>
      <c r="DL715" s="72"/>
      <c r="DM715" s="72"/>
      <c r="DN715" s="72"/>
      <c r="DO715" s="72"/>
      <c r="DP715" s="72"/>
      <c r="DQ715" s="72"/>
      <c r="DR715" s="72"/>
      <c r="DS715" s="72"/>
      <c r="DT715" s="72"/>
      <c r="DU715" s="72"/>
      <c r="DV715" s="72"/>
      <c r="DW715" s="72"/>
      <c r="DX715" s="72"/>
      <c r="DY715" s="72"/>
      <c r="DZ715" s="72"/>
      <c r="EA715" s="72"/>
      <c r="EB715" s="72"/>
      <c r="EC715" s="72"/>
      <c r="ED715" s="72"/>
      <c r="EE715" s="72"/>
      <c r="EF715" s="72"/>
      <c r="EG715" s="72"/>
      <c r="EH715" s="72"/>
      <c r="EI715" s="72"/>
      <c r="EJ715" s="72"/>
      <c r="EK715" s="72"/>
      <c r="EL715" s="72"/>
      <c r="EM715" s="72"/>
      <c r="EN715" s="72"/>
      <c r="EO715" s="72"/>
      <c r="EP715" s="72"/>
      <c r="EQ715" s="72"/>
      <c r="ER715" s="72"/>
      <c r="ES715" s="72"/>
      <c r="ET715" s="72"/>
      <c r="EU715" s="72"/>
      <c r="EV715" s="72"/>
      <c r="EW715" s="72"/>
      <c r="EX715" s="72"/>
      <c r="EY715" s="72"/>
      <c r="EZ715" s="72"/>
      <c r="FA715" s="72"/>
      <c r="FB715" s="72"/>
      <c r="FC715" s="72"/>
      <c r="FD715" s="72"/>
      <c r="FE715" s="72"/>
      <c r="FF715" s="72"/>
      <c r="FG715" s="72"/>
      <c r="FH715" s="72"/>
      <c r="FI715" s="72"/>
      <c r="FJ715" s="72"/>
      <c r="FK715" s="72"/>
      <c r="FL715" s="72"/>
      <c r="FM715" s="72"/>
      <c r="FN715" s="72"/>
      <c r="FO715" s="72"/>
      <c r="FP715" s="72"/>
      <c r="FQ715" s="72"/>
      <c r="FR715" s="72"/>
      <c r="FS715" s="72"/>
      <c r="FT715" s="73"/>
    </row>
    <row r="716" spans="2:176" ht="15.75" customHeight="1" x14ac:dyDescent="0.25">
      <c r="B716" s="415"/>
      <c r="C716" s="420"/>
      <c r="D716" s="421"/>
      <c r="E716" s="421"/>
      <c r="F716" s="421"/>
      <c r="G716" s="421"/>
      <c r="H716" s="422"/>
      <c r="I716" s="68" t="s">
        <v>288</v>
      </c>
      <c r="J716" s="69"/>
      <c r="K716" s="69"/>
      <c r="L716" s="69"/>
      <c r="M716" s="69"/>
      <c r="N716" s="69"/>
      <c r="O716" s="69"/>
      <c r="P716" s="69"/>
      <c r="Q716" s="69"/>
      <c r="R716" s="70"/>
      <c r="S716" s="71"/>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c r="CS716" s="72"/>
      <c r="CT716" s="72"/>
      <c r="CU716" s="72"/>
      <c r="CV716" s="72"/>
      <c r="CW716" s="72"/>
      <c r="CX716" s="72"/>
      <c r="CY716" s="72"/>
      <c r="CZ716" s="72"/>
      <c r="DA716" s="72"/>
      <c r="DB716" s="72"/>
      <c r="DC716" s="72"/>
      <c r="DD716" s="72"/>
      <c r="DE716" s="72"/>
      <c r="DF716" s="72"/>
      <c r="DG716" s="72"/>
      <c r="DH716" s="72"/>
      <c r="DI716" s="72"/>
      <c r="DJ716" s="72"/>
      <c r="DK716" s="72"/>
      <c r="DL716" s="72"/>
      <c r="DM716" s="72"/>
      <c r="DN716" s="72"/>
      <c r="DO716" s="72"/>
      <c r="DP716" s="72"/>
      <c r="DQ716" s="72"/>
      <c r="DR716" s="72"/>
      <c r="DS716" s="72"/>
      <c r="DT716" s="72"/>
      <c r="DU716" s="72"/>
      <c r="DV716" s="72"/>
      <c r="DW716" s="72"/>
      <c r="DX716" s="72"/>
      <c r="DY716" s="72"/>
      <c r="DZ716" s="72"/>
      <c r="EA716" s="72"/>
      <c r="EB716" s="72"/>
      <c r="EC716" s="72"/>
      <c r="ED716" s="72"/>
      <c r="EE716" s="72"/>
      <c r="EF716" s="72"/>
      <c r="EG716" s="72"/>
      <c r="EH716" s="72"/>
      <c r="EI716" s="72"/>
      <c r="EJ716" s="72"/>
      <c r="EK716" s="72"/>
      <c r="EL716" s="72"/>
      <c r="EM716" s="72"/>
      <c r="EN716" s="72"/>
      <c r="EO716" s="72"/>
      <c r="EP716" s="72"/>
      <c r="EQ716" s="72"/>
      <c r="ER716" s="72"/>
      <c r="ES716" s="72"/>
      <c r="ET716" s="72"/>
      <c r="EU716" s="72"/>
      <c r="EV716" s="72"/>
      <c r="EW716" s="72"/>
      <c r="EX716" s="72"/>
      <c r="EY716" s="72"/>
      <c r="EZ716" s="72"/>
      <c r="FA716" s="72"/>
      <c r="FB716" s="72"/>
      <c r="FC716" s="72"/>
      <c r="FD716" s="72"/>
      <c r="FE716" s="72"/>
      <c r="FF716" s="72"/>
      <c r="FG716" s="72"/>
      <c r="FH716" s="72"/>
      <c r="FI716" s="72"/>
      <c r="FJ716" s="72"/>
      <c r="FK716" s="72"/>
      <c r="FL716" s="72"/>
      <c r="FM716" s="72"/>
      <c r="FN716" s="72"/>
      <c r="FO716" s="72"/>
      <c r="FP716" s="72"/>
      <c r="FQ716" s="72"/>
      <c r="FR716" s="72"/>
      <c r="FS716" s="72"/>
      <c r="FT716" s="73"/>
    </row>
    <row r="717" spans="2:176" ht="15.75" customHeight="1" thickBot="1" x14ac:dyDescent="0.3">
      <c r="B717" s="416"/>
      <c r="C717" s="423"/>
      <c r="D717" s="424"/>
      <c r="E717" s="424"/>
      <c r="F717" s="424"/>
      <c r="G717" s="424"/>
      <c r="H717" s="425"/>
      <c r="I717" s="74" t="s">
        <v>289</v>
      </c>
      <c r="J717" s="75"/>
      <c r="K717" s="75"/>
      <c r="L717" s="75"/>
      <c r="M717" s="75"/>
      <c r="N717" s="75"/>
      <c r="O717" s="75"/>
      <c r="P717" s="75"/>
      <c r="Q717" s="75"/>
      <c r="R717" s="76"/>
      <c r="S717" s="77"/>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8"/>
      <c r="AT717" s="78"/>
      <c r="AU717" s="78"/>
      <c r="AV717" s="78"/>
      <c r="AW717" s="78"/>
      <c r="AX717" s="78"/>
      <c r="AY717" s="78"/>
      <c r="AZ717" s="78"/>
      <c r="BA717" s="78"/>
      <c r="BB717" s="78"/>
      <c r="BC717" s="78"/>
      <c r="BD717" s="78"/>
      <c r="BE717" s="78"/>
      <c r="BF717" s="78"/>
      <c r="BG717" s="78"/>
      <c r="BH717" s="78"/>
      <c r="BI717" s="78"/>
      <c r="BJ717" s="78"/>
      <c r="BK717" s="78"/>
      <c r="BL717" s="78"/>
      <c r="BM717" s="78"/>
      <c r="BN717" s="78"/>
      <c r="BO717" s="78"/>
      <c r="BP717" s="78"/>
      <c r="BQ717" s="78"/>
      <c r="BR717" s="78"/>
      <c r="BS717" s="78"/>
      <c r="BT717" s="78"/>
      <c r="BU717" s="78"/>
      <c r="BV717" s="78"/>
      <c r="BW717" s="78"/>
      <c r="BX717" s="78"/>
      <c r="BY717" s="78"/>
      <c r="BZ717" s="78"/>
      <c r="CA717" s="78"/>
      <c r="CB717" s="78"/>
      <c r="CC717" s="78"/>
      <c r="CD717" s="78"/>
      <c r="CE717" s="78"/>
      <c r="CF717" s="78"/>
      <c r="CG717" s="78"/>
      <c r="CH717" s="78"/>
      <c r="CI717" s="78"/>
      <c r="CJ717" s="78"/>
      <c r="CK717" s="78"/>
      <c r="CL717" s="78"/>
      <c r="CM717" s="78"/>
      <c r="CN717" s="78"/>
      <c r="CO717" s="78"/>
      <c r="CP717" s="78"/>
      <c r="CQ717" s="78"/>
      <c r="CR717" s="78"/>
      <c r="CS717" s="78"/>
      <c r="CT717" s="78"/>
      <c r="CU717" s="78"/>
      <c r="CV717" s="78"/>
      <c r="CW717" s="78"/>
      <c r="CX717" s="78"/>
      <c r="CY717" s="78"/>
      <c r="CZ717" s="78"/>
      <c r="DA717" s="78"/>
      <c r="DB717" s="78"/>
      <c r="DC717" s="78"/>
      <c r="DD717" s="78"/>
      <c r="DE717" s="78"/>
      <c r="DF717" s="78"/>
      <c r="DG717" s="78"/>
      <c r="DH717" s="78"/>
      <c r="DI717" s="78"/>
      <c r="DJ717" s="78"/>
      <c r="DK717" s="78"/>
      <c r="DL717" s="78"/>
      <c r="DM717" s="78"/>
      <c r="DN717" s="78"/>
      <c r="DO717" s="78"/>
      <c r="DP717" s="78"/>
      <c r="DQ717" s="78"/>
      <c r="DR717" s="78"/>
      <c r="DS717" s="78"/>
      <c r="DT717" s="78"/>
      <c r="DU717" s="78"/>
      <c r="DV717" s="78"/>
      <c r="DW717" s="78"/>
      <c r="DX717" s="78"/>
      <c r="DY717" s="78"/>
      <c r="DZ717" s="78"/>
      <c r="EA717" s="78"/>
      <c r="EB717" s="78"/>
      <c r="EC717" s="78"/>
      <c r="ED717" s="78"/>
      <c r="EE717" s="78"/>
      <c r="EF717" s="78"/>
      <c r="EG717" s="78"/>
      <c r="EH717" s="78"/>
      <c r="EI717" s="78"/>
      <c r="EJ717" s="78"/>
      <c r="EK717" s="78"/>
      <c r="EL717" s="78"/>
      <c r="EM717" s="78"/>
      <c r="EN717" s="78"/>
      <c r="EO717" s="78"/>
      <c r="EP717" s="78"/>
      <c r="EQ717" s="78"/>
      <c r="ER717" s="78"/>
      <c r="ES717" s="78"/>
      <c r="ET717" s="78"/>
      <c r="EU717" s="78"/>
      <c r="EV717" s="78"/>
      <c r="EW717" s="78"/>
      <c r="EX717" s="78"/>
      <c r="EY717" s="78"/>
      <c r="EZ717" s="78"/>
      <c r="FA717" s="78"/>
      <c r="FB717" s="78"/>
      <c r="FC717" s="78"/>
      <c r="FD717" s="78"/>
      <c r="FE717" s="78"/>
      <c r="FF717" s="78"/>
      <c r="FG717" s="78"/>
      <c r="FH717" s="78"/>
      <c r="FI717" s="78"/>
      <c r="FJ717" s="78"/>
      <c r="FK717" s="78"/>
      <c r="FL717" s="78"/>
      <c r="FM717" s="78"/>
      <c r="FN717" s="78"/>
      <c r="FO717" s="78"/>
      <c r="FP717" s="78"/>
      <c r="FQ717" s="78"/>
      <c r="FR717" s="78"/>
      <c r="FS717" s="78"/>
      <c r="FT717" s="79"/>
    </row>
    <row r="718" spans="2:176" ht="15.75" customHeight="1" x14ac:dyDescent="0.25">
      <c r="B718" s="414" t="s">
        <v>1588</v>
      </c>
      <c r="C718" s="417"/>
      <c r="D718" s="418"/>
      <c r="E718" s="418"/>
      <c r="F718" s="418"/>
      <c r="G718" s="418"/>
      <c r="H718" s="419"/>
      <c r="I718" s="62" t="s">
        <v>285</v>
      </c>
      <c r="J718" s="63"/>
      <c r="K718" s="63"/>
      <c r="L718" s="63"/>
      <c r="M718" s="63"/>
      <c r="N718" s="63"/>
      <c r="O718" s="63"/>
      <c r="P718" s="63"/>
      <c r="Q718" s="63"/>
      <c r="R718" s="64"/>
      <c r="S718" s="65"/>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c r="BR718" s="66"/>
      <c r="BS718" s="66"/>
      <c r="BT718" s="66"/>
      <c r="BU718" s="66"/>
      <c r="BV718" s="66"/>
      <c r="BW718" s="66"/>
      <c r="BX718" s="66"/>
      <c r="BY718" s="66"/>
      <c r="BZ718" s="66"/>
      <c r="CA718" s="66"/>
      <c r="CB718" s="66"/>
      <c r="CC718" s="66"/>
      <c r="CD718" s="66"/>
      <c r="CE718" s="66"/>
      <c r="CF718" s="66"/>
      <c r="CG718" s="66"/>
      <c r="CH718" s="66"/>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6"/>
      <c r="DV718" s="66"/>
      <c r="DW718" s="66"/>
      <c r="DX718" s="66"/>
      <c r="DY718" s="66"/>
      <c r="DZ718" s="66"/>
      <c r="EA718" s="66"/>
      <c r="EB718" s="66"/>
      <c r="EC718" s="66"/>
      <c r="ED718" s="66"/>
      <c r="EE718" s="66"/>
      <c r="EF718" s="66"/>
      <c r="EG718" s="66"/>
      <c r="EH718" s="66"/>
      <c r="EI718" s="66"/>
      <c r="EJ718" s="66"/>
      <c r="EK718" s="66"/>
      <c r="EL718" s="66"/>
      <c r="EM718" s="66"/>
      <c r="EN718" s="66"/>
      <c r="EO718" s="66"/>
      <c r="EP718" s="66"/>
      <c r="EQ718" s="66"/>
      <c r="ER718" s="66"/>
      <c r="ES718" s="66"/>
      <c r="ET718" s="66"/>
      <c r="EU718" s="66"/>
      <c r="EV718" s="66"/>
      <c r="EW718" s="66"/>
      <c r="EX718" s="66"/>
      <c r="EY718" s="66"/>
      <c r="EZ718" s="66"/>
      <c r="FA718" s="66"/>
      <c r="FB718" s="66"/>
      <c r="FC718" s="66"/>
      <c r="FD718" s="66"/>
      <c r="FE718" s="66"/>
      <c r="FF718" s="66"/>
      <c r="FG718" s="66"/>
      <c r="FH718" s="66"/>
      <c r="FI718" s="66"/>
      <c r="FJ718" s="66"/>
      <c r="FK718" s="66"/>
      <c r="FL718" s="66"/>
      <c r="FM718" s="66"/>
      <c r="FN718" s="66"/>
      <c r="FO718" s="66"/>
      <c r="FP718" s="66"/>
      <c r="FQ718" s="66"/>
      <c r="FR718" s="66"/>
      <c r="FS718" s="66"/>
      <c r="FT718" s="67"/>
    </row>
    <row r="719" spans="2:176" ht="15.75" customHeight="1" x14ac:dyDescent="0.25">
      <c r="B719" s="415"/>
      <c r="C719" s="420"/>
      <c r="D719" s="421"/>
      <c r="E719" s="421"/>
      <c r="F719" s="421"/>
      <c r="G719" s="421"/>
      <c r="H719" s="422"/>
      <c r="I719" s="68" t="s">
        <v>287</v>
      </c>
      <c r="J719" s="69"/>
      <c r="K719" s="69"/>
      <c r="L719" s="69"/>
      <c r="M719" s="69"/>
      <c r="N719" s="69"/>
      <c r="O719" s="69"/>
      <c r="P719" s="69"/>
      <c r="Q719" s="69"/>
      <c r="R719" s="70"/>
      <c r="S719" s="71"/>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c r="CT719" s="72"/>
      <c r="CU719" s="72"/>
      <c r="CV719" s="72"/>
      <c r="CW719" s="72"/>
      <c r="CX719" s="72"/>
      <c r="CY719" s="72"/>
      <c r="CZ719" s="72"/>
      <c r="DA719" s="72"/>
      <c r="DB719" s="72"/>
      <c r="DC719" s="72"/>
      <c r="DD719" s="72"/>
      <c r="DE719" s="72"/>
      <c r="DF719" s="72"/>
      <c r="DG719" s="72"/>
      <c r="DH719" s="72"/>
      <c r="DI719" s="72"/>
      <c r="DJ719" s="72"/>
      <c r="DK719" s="72"/>
      <c r="DL719" s="72"/>
      <c r="DM719" s="72"/>
      <c r="DN719" s="72"/>
      <c r="DO719" s="72"/>
      <c r="DP719" s="72"/>
      <c r="DQ719" s="72"/>
      <c r="DR719" s="72"/>
      <c r="DS719" s="72"/>
      <c r="DT719" s="72"/>
      <c r="DU719" s="72"/>
      <c r="DV719" s="72"/>
      <c r="DW719" s="72"/>
      <c r="DX719" s="72"/>
      <c r="DY719" s="72"/>
      <c r="DZ719" s="72"/>
      <c r="EA719" s="72"/>
      <c r="EB719" s="72"/>
      <c r="EC719" s="72"/>
      <c r="ED719" s="72"/>
      <c r="EE719" s="72"/>
      <c r="EF719" s="72"/>
      <c r="EG719" s="72"/>
      <c r="EH719" s="72"/>
      <c r="EI719" s="72"/>
      <c r="EJ719" s="72"/>
      <c r="EK719" s="72"/>
      <c r="EL719" s="72"/>
      <c r="EM719" s="72"/>
      <c r="EN719" s="72"/>
      <c r="EO719" s="72"/>
      <c r="EP719" s="72"/>
      <c r="EQ719" s="72"/>
      <c r="ER719" s="72"/>
      <c r="ES719" s="72"/>
      <c r="ET719" s="72"/>
      <c r="EU719" s="72"/>
      <c r="EV719" s="72"/>
      <c r="EW719" s="72"/>
      <c r="EX719" s="72"/>
      <c r="EY719" s="72"/>
      <c r="EZ719" s="72"/>
      <c r="FA719" s="72"/>
      <c r="FB719" s="72"/>
      <c r="FC719" s="72"/>
      <c r="FD719" s="72"/>
      <c r="FE719" s="72"/>
      <c r="FF719" s="72"/>
      <c r="FG719" s="72"/>
      <c r="FH719" s="72"/>
      <c r="FI719" s="72"/>
      <c r="FJ719" s="72"/>
      <c r="FK719" s="72"/>
      <c r="FL719" s="72"/>
      <c r="FM719" s="72"/>
      <c r="FN719" s="72"/>
      <c r="FO719" s="72"/>
      <c r="FP719" s="72"/>
      <c r="FQ719" s="72"/>
      <c r="FR719" s="72"/>
      <c r="FS719" s="72"/>
      <c r="FT719" s="73"/>
    </row>
    <row r="720" spans="2:176" ht="15.75" customHeight="1" x14ac:dyDescent="0.25">
      <c r="B720" s="415"/>
      <c r="C720" s="420"/>
      <c r="D720" s="421"/>
      <c r="E720" s="421"/>
      <c r="F720" s="421"/>
      <c r="G720" s="421"/>
      <c r="H720" s="422"/>
      <c r="I720" s="68" t="s">
        <v>288</v>
      </c>
      <c r="J720" s="69"/>
      <c r="K720" s="69"/>
      <c r="L720" s="69"/>
      <c r="M720" s="69"/>
      <c r="N720" s="69"/>
      <c r="O720" s="69"/>
      <c r="P720" s="69"/>
      <c r="Q720" s="69"/>
      <c r="R720" s="70"/>
      <c r="S720" s="71"/>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c r="CT720" s="72"/>
      <c r="CU720" s="72"/>
      <c r="CV720" s="72"/>
      <c r="CW720" s="72"/>
      <c r="CX720" s="72"/>
      <c r="CY720" s="72"/>
      <c r="CZ720" s="72"/>
      <c r="DA720" s="72"/>
      <c r="DB720" s="72"/>
      <c r="DC720" s="72"/>
      <c r="DD720" s="72"/>
      <c r="DE720" s="72"/>
      <c r="DF720" s="72"/>
      <c r="DG720" s="72"/>
      <c r="DH720" s="72"/>
      <c r="DI720" s="72"/>
      <c r="DJ720" s="72"/>
      <c r="DK720" s="72"/>
      <c r="DL720" s="72"/>
      <c r="DM720" s="72"/>
      <c r="DN720" s="72"/>
      <c r="DO720" s="72"/>
      <c r="DP720" s="72"/>
      <c r="DQ720" s="72"/>
      <c r="DR720" s="72"/>
      <c r="DS720" s="72"/>
      <c r="DT720" s="72"/>
      <c r="DU720" s="72"/>
      <c r="DV720" s="72"/>
      <c r="DW720" s="72"/>
      <c r="DX720" s="72"/>
      <c r="DY720" s="72"/>
      <c r="DZ720" s="72"/>
      <c r="EA720" s="72"/>
      <c r="EB720" s="72"/>
      <c r="EC720" s="72"/>
      <c r="ED720" s="72"/>
      <c r="EE720" s="72"/>
      <c r="EF720" s="72"/>
      <c r="EG720" s="72"/>
      <c r="EH720" s="72"/>
      <c r="EI720" s="72"/>
      <c r="EJ720" s="72"/>
      <c r="EK720" s="72"/>
      <c r="EL720" s="72"/>
      <c r="EM720" s="72"/>
      <c r="EN720" s="72"/>
      <c r="EO720" s="72"/>
      <c r="EP720" s="72"/>
      <c r="EQ720" s="72"/>
      <c r="ER720" s="72"/>
      <c r="ES720" s="72"/>
      <c r="ET720" s="72"/>
      <c r="EU720" s="72"/>
      <c r="EV720" s="72"/>
      <c r="EW720" s="72"/>
      <c r="EX720" s="72"/>
      <c r="EY720" s="72"/>
      <c r="EZ720" s="72"/>
      <c r="FA720" s="72"/>
      <c r="FB720" s="72"/>
      <c r="FC720" s="72"/>
      <c r="FD720" s="72"/>
      <c r="FE720" s="72"/>
      <c r="FF720" s="72"/>
      <c r="FG720" s="72"/>
      <c r="FH720" s="72"/>
      <c r="FI720" s="72"/>
      <c r="FJ720" s="72"/>
      <c r="FK720" s="72"/>
      <c r="FL720" s="72"/>
      <c r="FM720" s="72"/>
      <c r="FN720" s="72"/>
      <c r="FO720" s="72"/>
      <c r="FP720" s="72"/>
      <c r="FQ720" s="72"/>
      <c r="FR720" s="72"/>
      <c r="FS720" s="72"/>
      <c r="FT720" s="73"/>
    </row>
    <row r="721" spans="2:176" ht="15.75" customHeight="1" thickBot="1" x14ac:dyDescent="0.3">
      <c r="B721" s="416"/>
      <c r="C721" s="423"/>
      <c r="D721" s="424"/>
      <c r="E721" s="424"/>
      <c r="F721" s="424"/>
      <c r="G721" s="424"/>
      <c r="H721" s="425"/>
      <c r="I721" s="74" t="s">
        <v>289</v>
      </c>
      <c r="J721" s="75"/>
      <c r="K721" s="75"/>
      <c r="L721" s="75"/>
      <c r="M721" s="75"/>
      <c r="N721" s="75"/>
      <c r="O721" s="75"/>
      <c r="P721" s="75"/>
      <c r="Q721" s="75"/>
      <c r="R721" s="76"/>
      <c r="S721" s="77"/>
      <c r="T721" s="78"/>
      <c r="U721" s="78"/>
      <c r="V721" s="78"/>
      <c r="W721" s="78"/>
      <c r="X721" s="78"/>
      <c r="Y721" s="78"/>
      <c r="Z721" s="78"/>
      <c r="AA721" s="78"/>
      <c r="AB721" s="78"/>
      <c r="AC721" s="78"/>
      <c r="AD721" s="78"/>
      <c r="AE721" s="78"/>
      <c r="AF721" s="78"/>
      <c r="AG721" s="78"/>
      <c r="AH721" s="78"/>
      <c r="AI721" s="78"/>
      <c r="AJ721" s="78"/>
      <c r="AK721" s="78"/>
      <c r="AL721" s="78"/>
      <c r="AM721" s="78"/>
      <c r="AN721" s="78"/>
      <c r="AO721" s="78"/>
      <c r="AP721" s="78"/>
      <c r="AQ721" s="78"/>
      <c r="AR721" s="78"/>
      <c r="AS721" s="78"/>
      <c r="AT721" s="78"/>
      <c r="AU721" s="78"/>
      <c r="AV721" s="78"/>
      <c r="AW721" s="78"/>
      <c r="AX721" s="78"/>
      <c r="AY721" s="78"/>
      <c r="AZ721" s="78"/>
      <c r="BA721" s="78"/>
      <c r="BB721" s="78"/>
      <c r="BC721" s="78"/>
      <c r="BD721" s="78"/>
      <c r="BE721" s="78"/>
      <c r="BF721" s="78"/>
      <c r="BG721" s="78"/>
      <c r="BH721" s="78"/>
      <c r="BI721" s="78"/>
      <c r="BJ721" s="78"/>
      <c r="BK721" s="78"/>
      <c r="BL721" s="78"/>
      <c r="BM721" s="78"/>
      <c r="BN721" s="78"/>
      <c r="BO721" s="78"/>
      <c r="BP721" s="78"/>
      <c r="BQ721" s="78"/>
      <c r="BR721" s="78"/>
      <c r="BS721" s="78"/>
      <c r="BT721" s="78"/>
      <c r="BU721" s="78"/>
      <c r="BV721" s="78"/>
      <c r="BW721" s="78"/>
      <c r="BX721" s="78"/>
      <c r="BY721" s="78"/>
      <c r="BZ721" s="78"/>
      <c r="CA721" s="78"/>
      <c r="CB721" s="78"/>
      <c r="CC721" s="78"/>
      <c r="CD721" s="78"/>
      <c r="CE721" s="78"/>
      <c r="CF721" s="78"/>
      <c r="CG721" s="78"/>
      <c r="CH721" s="78"/>
      <c r="CI721" s="78"/>
      <c r="CJ721" s="78"/>
      <c r="CK721" s="78"/>
      <c r="CL721" s="78"/>
      <c r="CM721" s="78"/>
      <c r="CN721" s="78"/>
      <c r="CO721" s="78"/>
      <c r="CP721" s="78"/>
      <c r="CQ721" s="78"/>
      <c r="CR721" s="78"/>
      <c r="CS721" s="78"/>
      <c r="CT721" s="78"/>
      <c r="CU721" s="78"/>
      <c r="CV721" s="78"/>
      <c r="CW721" s="78"/>
      <c r="CX721" s="78"/>
      <c r="CY721" s="78"/>
      <c r="CZ721" s="78"/>
      <c r="DA721" s="78"/>
      <c r="DB721" s="78"/>
      <c r="DC721" s="78"/>
      <c r="DD721" s="78"/>
      <c r="DE721" s="78"/>
      <c r="DF721" s="78"/>
      <c r="DG721" s="78"/>
      <c r="DH721" s="78"/>
      <c r="DI721" s="78"/>
      <c r="DJ721" s="78"/>
      <c r="DK721" s="78"/>
      <c r="DL721" s="78"/>
      <c r="DM721" s="78"/>
      <c r="DN721" s="78"/>
      <c r="DO721" s="78"/>
      <c r="DP721" s="78"/>
      <c r="DQ721" s="78"/>
      <c r="DR721" s="78"/>
      <c r="DS721" s="78"/>
      <c r="DT721" s="78"/>
      <c r="DU721" s="78"/>
      <c r="DV721" s="78"/>
      <c r="DW721" s="78"/>
      <c r="DX721" s="78"/>
      <c r="DY721" s="78"/>
      <c r="DZ721" s="78"/>
      <c r="EA721" s="78"/>
      <c r="EB721" s="78"/>
      <c r="EC721" s="78"/>
      <c r="ED721" s="78"/>
      <c r="EE721" s="78"/>
      <c r="EF721" s="78"/>
      <c r="EG721" s="78"/>
      <c r="EH721" s="78"/>
      <c r="EI721" s="78"/>
      <c r="EJ721" s="78"/>
      <c r="EK721" s="78"/>
      <c r="EL721" s="78"/>
      <c r="EM721" s="78"/>
      <c r="EN721" s="78"/>
      <c r="EO721" s="78"/>
      <c r="EP721" s="78"/>
      <c r="EQ721" s="78"/>
      <c r="ER721" s="78"/>
      <c r="ES721" s="78"/>
      <c r="ET721" s="78"/>
      <c r="EU721" s="78"/>
      <c r="EV721" s="78"/>
      <c r="EW721" s="78"/>
      <c r="EX721" s="78"/>
      <c r="EY721" s="78"/>
      <c r="EZ721" s="78"/>
      <c r="FA721" s="78"/>
      <c r="FB721" s="78"/>
      <c r="FC721" s="78"/>
      <c r="FD721" s="78"/>
      <c r="FE721" s="78"/>
      <c r="FF721" s="78"/>
      <c r="FG721" s="78"/>
      <c r="FH721" s="78"/>
      <c r="FI721" s="78"/>
      <c r="FJ721" s="78"/>
      <c r="FK721" s="78"/>
      <c r="FL721" s="78"/>
      <c r="FM721" s="78"/>
      <c r="FN721" s="78"/>
      <c r="FO721" s="78"/>
      <c r="FP721" s="78"/>
      <c r="FQ721" s="78"/>
      <c r="FR721" s="78"/>
      <c r="FS721" s="78"/>
      <c r="FT721" s="79"/>
    </row>
    <row r="722" spans="2:176" ht="15.75" customHeight="1" x14ac:dyDescent="0.25">
      <c r="B722" s="414" t="s">
        <v>1589</v>
      </c>
      <c r="C722" s="417"/>
      <c r="D722" s="418"/>
      <c r="E722" s="418"/>
      <c r="F722" s="418"/>
      <c r="G722" s="418"/>
      <c r="H722" s="419"/>
      <c r="I722" s="62" t="s">
        <v>285</v>
      </c>
      <c r="J722" s="63"/>
      <c r="K722" s="63"/>
      <c r="L722" s="63"/>
      <c r="M722" s="63"/>
      <c r="N722" s="63"/>
      <c r="O722" s="63"/>
      <c r="P722" s="63"/>
      <c r="Q722" s="63"/>
      <c r="R722" s="64"/>
      <c r="S722" s="65"/>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c r="BR722" s="66"/>
      <c r="BS722" s="66"/>
      <c r="BT722" s="66"/>
      <c r="BU722" s="66"/>
      <c r="BV722" s="66"/>
      <c r="BW722" s="66"/>
      <c r="BX722" s="66"/>
      <c r="BY722" s="66"/>
      <c r="BZ722" s="66"/>
      <c r="CA722" s="66"/>
      <c r="CB722" s="66"/>
      <c r="CC722" s="66"/>
      <c r="CD722" s="66"/>
      <c r="CE722" s="66"/>
      <c r="CF722" s="66"/>
      <c r="CG722" s="66"/>
      <c r="CH722" s="66"/>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6"/>
      <c r="DV722" s="66"/>
      <c r="DW722" s="66"/>
      <c r="DX722" s="66"/>
      <c r="DY722" s="66"/>
      <c r="DZ722" s="66"/>
      <c r="EA722" s="66"/>
      <c r="EB722" s="66"/>
      <c r="EC722" s="66"/>
      <c r="ED722" s="66"/>
      <c r="EE722" s="66"/>
      <c r="EF722" s="66"/>
      <c r="EG722" s="66"/>
      <c r="EH722" s="66"/>
      <c r="EI722" s="66"/>
      <c r="EJ722" s="66"/>
      <c r="EK722" s="66"/>
      <c r="EL722" s="66"/>
      <c r="EM722" s="66"/>
      <c r="EN722" s="66"/>
      <c r="EO722" s="66"/>
      <c r="EP722" s="66"/>
      <c r="EQ722" s="66"/>
      <c r="ER722" s="66"/>
      <c r="ES722" s="66"/>
      <c r="ET722" s="66"/>
      <c r="EU722" s="66"/>
      <c r="EV722" s="66"/>
      <c r="EW722" s="66"/>
      <c r="EX722" s="66"/>
      <c r="EY722" s="66"/>
      <c r="EZ722" s="66"/>
      <c r="FA722" s="66"/>
      <c r="FB722" s="66"/>
      <c r="FC722" s="66"/>
      <c r="FD722" s="66"/>
      <c r="FE722" s="66"/>
      <c r="FF722" s="66"/>
      <c r="FG722" s="66"/>
      <c r="FH722" s="66"/>
      <c r="FI722" s="66"/>
      <c r="FJ722" s="66"/>
      <c r="FK722" s="66"/>
      <c r="FL722" s="66"/>
      <c r="FM722" s="66"/>
      <c r="FN722" s="66"/>
      <c r="FO722" s="66"/>
      <c r="FP722" s="66"/>
      <c r="FQ722" s="66"/>
      <c r="FR722" s="66"/>
      <c r="FS722" s="66"/>
      <c r="FT722" s="67"/>
    </row>
    <row r="723" spans="2:176" ht="15.75" customHeight="1" x14ac:dyDescent="0.25">
      <c r="B723" s="415"/>
      <c r="C723" s="420"/>
      <c r="D723" s="421"/>
      <c r="E723" s="421"/>
      <c r="F723" s="421"/>
      <c r="G723" s="421"/>
      <c r="H723" s="422"/>
      <c r="I723" s="68" t="s">
        <v>287</v>
      </c>
      <c r="J723" s="69"/>
      <c r="K723" s="69"/>
      <c r="L723" s="69"/>
      <c r="M723" s="69"/>
      <c r="N723" s="69"/>
      <c r="O723" s="69"/>
      <c r="P723" s="69"/>
      <c r="Q723" s="69"/>
      <c r="R723" s="70"/>
      <c r="S723" s="71"/>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c r="CT723" s="72"/>
      <c r="CU723" s="72"/>
      <c r="CV723" s="72"/>
      <c r="CW723" s="72"/>
      <c r="CX723" s="72"/>
      <c r="CY723" s="72"/>
      <c r="CZ723" s="72"/>
      <c r="DA723" s="72"/>
      <c r="DB723" s="72"/>
      <c r="DC723" s="72"/>
      <c r="DD723" s="72"/>
      <c r="DE723" s="72"/>
      <c r="DF723" s="72"/>
      <c r="DG723" s="72"/>
      <c r="DH723" s="72"/>
      <c r="DI723" s="72"/>
      <c r="DJ723" s="72"/>
      <c r="DK723" s="72"/>
      <c r="DL723" s="72"/>
      <c r="DM723" s="72"/>
      <c r="DN723" s="72"/>
      <c r="DO723" s="72"/>
      <c r="DP723" s="72"/>
      <c r="DQ723" s="72"/>
      <c r="DR723" s="72"/>
      <c r="DS723" s="72"/>
      <c r="DT723" s="72"/>
      <c r="DU723" s="72"/>
      <c r="DV723" s="72"/>
      <c r="DW723" s="72"/>
      <c r="DX723" s="72"/>
      <c r="DY723" s="72"/>
      <c r="DZ723" s="72"/>
      <c r="EA723" s="72"/>
      <c r="EB723" s="72"/>
      <c r="EC723" s="72"/>
      <c r="ED723" s="72"/>
      <c r="EE723" s="72"/>
      <c r="EF723" s="72"/>
      <c r="EG723" s="72"/>
      <c r="EH723" s="72"/>
      <c r="EI723" s="72"/>
      <c r="EJ723" s="72"/>
      <c r="EK723" s="72"/>
      <c r="EL723" s="72"/>
      <c r="EM723" s="72"/>
      <c r="EN723" s="72"/>
      <c r="EO723" s="72"/>
      <c r="EP723" s="72"/>
      <c r="EQ723" s="72"/>
      <c r="ER723" s="72"/>
      <c r="ES723" s="72"/>
      <c r="ET723" s="72"/>
      <c r="EU723" s="72"/>
      <c r="EV723" s="72"/>
      <c r="EW723" s="72"/>
      <c r="EX723" s="72"/>
      <c r="EY723" s="72"/>
      <c r="EZ723" s="72"/>
      <c r="FA723" s="72"/>
      <c r="FB723" s="72"/>
      <c r="FC723" s="72"/>
      <c r="FD723" s="72"/>
      <c r="FE723" s="72"/>
      <c r="FF723" s="72"/>
      <c r="FG723" s="72"/>
      <c r="FH723" s="72"/>
      <c r="FI723" s="72"/>
      <c r="FJ723" s="72"/>
      <c r="FK723" s="72"/>
      <c r="FL723" s="72"/>
      <c r="FM723" s="72"/>
      <c r="FN723" s="72"/>
      <c r="FO723" s="72"/>
      <c r="FP723" s="72"/>
      <c r="FQ723" s="72"/>
      <c r="FR723" s="72"/>
      <c r="FS723" s="72"/>
      <c r="FT723" s="73"/>
    </row>
    <row r="724" spans="2:176" ht="15.75" customHeight="1" x14ac:dyDescent="0.25">
      <c r="B724" s="415"/>
      <c r="C724" s="420"/>
      <c r="D724" s="421"/>
      <c r="E724" s="421"/>
      <c r="F724" s="421"/>
      <c r="G724" s="421"/>
      <c r="H724" s="422"/>
      <c r="I724" s="68" t="s">
        <v>288</v>
      </c>
      <c r="J724" s="69"/>
      <c r="K724" s="69"/>
      <c r="L724" s="69"/>
      <c r="M724" s="69"/>
      <c r="N724" s="69"/>
      <c r="O724" s="69"/>
      <c r="P724" s="69"/>
      <c r="Q724" s="69"/>
      <c r="R724" s="70"/>
      <c r="S724" s="71"/>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c r="CT724" s="72"/>
      <c r="CU724" s="72"/>
      <c r="CV724" s="72"/>
      <c r="CW724" s="72"/>
      <c r="CX724" s="72"/>
      <c r="CY724" s="72"/>
      <c r="CZ724" s="72"/>
      <c r="DA724" s="72"/>
      <c r="DB724" s="72"/>
      <c r="DC724" s="72"/>
      <c r="DD724" s="72"/>
      <c r="DE724" s="72"/>
      <c r="DF724" s="72"/>
      <c r="DG724" s="72"/>
      <c r="DH724" s="72"/>
      <c r="DI724" s="72"/>
      <c r="DJ724" s="72"/>
      <c r="DK724" s="72"/>
      <c r="DL724" s="72"/>
      <c r="DM724" s="72"/>
      <c r="DN724" s="72"/>
      <c r="DO724" s="72"/>
      <c r="DP724" s="72"/>
      <c r="DQ724" s="72"/>
      <c r="DR724" s="72"/>
      <c r="DS724" s="72"/>
      <c r="DT724" s="72"/>
      <c r="DU724" s="72"/>
      <c r="DV724" s="72"/>
      <c r="DW724" s="72"/>
      <c r="DX724" s="72"/>
      <c r="DY724" s="72"/>
      <c r="DZ724" s="72"/>
      <c r="EA724" s="72"/>
      <c r="EB724" s="72"/>
      <c r="EC724" s="72"/>
      <c r="ED724" s="72"/>
      <c r="EE724" s="72"/>
      <c r="EF724" s="72"/>
      <c r="EG724" s="72"/>
      <c r="EH724" s="72"/>
      <c r="EI724" s="72"/>
      <c r="EJ724" s="72"/>
      <c r="EK724" s="72"/>
      <c r="EL724" s="72"/>
      <c r="EM724" s="72"/>
      <c r="EN724" s="72"/>
      <c r="EO724" s="72"/>
      <c r="EP724" s="72"/>
      <c r="EQ724" s="72"/>
      <c r="ER724" s="72"/>
      <c r="ES724" s="72"/>
      <c r="ET724" s="72"/>
      <c r="EU724" s="72"/>
      <c r="EV724" s="72"/>
      <c r="EW724" s="72"/>
      <c r="EX724" s="72"/>
      <c r="EY724" s="72"/>
      <c r="EZ724" s="72"/>
      <c r="FA724" s="72"/>
      <c r="FB724" s="72"/>
      <c r="FC724" s="72"/>
      <c r="FD724" s="72"/>
      <c r="FE724" s="72"/>
      <c r="FF724" s="72"/>
      <c r="FG724" s="72"/>
      <c r="FH724" s="72"/>
      <c r="FI724" s="72"/>
      <c r="FJ724" s="72"/>
      <c r="FK724" s="72"/>
      <c r="FL724" s="72"/>
      <c r="FM724" s="72"/>
      <c r="FN724" s="72"/>
      <c r="FO724" s="72"/>
      <c r="FP724" s="72"/>
      <c r="FQ724" s="72"/>
      <c r="FR724" s="72"/>
      <c r="FS724" s="72"/>
      <c r="FT724" s="73"/>
    </row>
    <row r="725" spans="2:176" ht="15.75" customHeight="1" thickBot="1" x14ac:dyDescent="0.3">
      <c r="B725" s="416"/>
      <c r="C725" s="423"/>
      <c r="D725" s="424"/>
      <c r="E725" s="424"/>
      <c r="F725" s="424"/>
      <c r="G725" s="424"/>
      <c r="H725" s="425"/>
      <c r="I725" s="74" t="s">
        <v>289</v>
      </c>
      <c r="J725" s="75"/>
      <c r="K725" s="75"/>
      <c r="L725" s="75"/>
      <c r="M725" s="75"/>
      <c r="N725" s="75"/>
      <c r="O725" s="75"/>
      <c r="P725" s="75"/>
      <c r="Q725" s="75"/>
      <c r="R725" s="76"/>
      <c r="S725" s="77"/>
      <c r="T725" s="78"/>
      <c r="U725" s="78"/>
      <c r="V725" s="78"/>
      <c r="W725" s="78"/>
      <c r="X725" s="78"/>
      <c r="Y725" s="78"/>
      <c r="Z725" s="78"/>
      <c r="AA725" s="78"/>
      <c r="AB725" s="78"/>
      <c r="AC725" s="78"/>
      <c r="AD725" s="78"/>
      <c r="AE725" s="78"/>
      <c r="AF725" s="78"/>
      <c r="AG725" s="78"/>
      <c r="AH725" s="78"/>
      <c r="AI725" s="78"/>
      <c r="AJ725" s="78"/>
      <c r="AK725" s="78"/>
      <c r="AL725" s="78"/>
      <c r="AM725" s="78"/>
      <c r="AN725" s="78"/>
      <c r="AO725" s="78"/>
      <c r="AP725" s="78"/>
      <c r="AQ725" s="78"/>
      <c r="AR725" s="78"/>
      <c r="AS725" s="78"/>
      <c r="AT725" s="78"/>
      <c r="AU725" s="78"/>
      <c r="AV725" s="78"/>
      <c r="AW725" s="78"/>
      <c r="AX725" s="78"/>
      <c r="AY725" s="78"/>
      <c r="AZ725" s="78"/>
      <c r="BA725" s="78"/>
      <c r="BB725" s="78"/>
      <c r="BC725" s="78"/>
      <c r="BD725" s="78"/>
      <c r="BE725" s="78"/>
      <c r="BF725" s="78"/>
      <c r="BG725" s="78"/>
      <c r="BH725" s="78"/>
      <c r="BI725" s="78"/>
      <c r="BJ725" s="78"/>
      <c r="BK725" s="78"/>
      <c r="BL725" s="78"/>
      <c r="BM725" s="78"/>
      <c r="BN725" s="78"/>
      <c r="BO725" s="78"/>
      <c r="BP725" s="78"/>
      <c r="BQ725" s="78"/>
      <c r="BR725" s="78"/>
      <c r="BS725" s="78"/>
      <c r="BT725" s="78"/>
      <c r="BU725" s="78"/>
      <c r="BV725" s="78"/>
      <c r="BW725" s="78"/>
      <c r="BX725" s="78"/>
      <c r="BY725" s="78"/>
      <c r="BZ725" s="78"/>
      <c r="CA725" s="78"/>
      <c r="CB725" s="78"/>
      <c r="CC725" s="78"/>
      <c r="CD725" s="78"/>
      <c r="CE725" s="78"/>
      <c r="CF725" s="78"/>
      <c r="CG725" s="78"/>
      <c r="CH725" s="78"/>
      <c r="CI725" s="78"/>
      <c r="CJ725" s="78"/>
      <c r="CK725" s="78"/>
      <c r="CL725" s="78"/>
      <c r="CM725" s="78"/>
      <c r="CN725" s="78"/>
      <c r="CO725" s="78"/>
      <c r="CP725" s="78"/>
      <c r="CQ725" s="78"/>
      <c r="CR725" s="78"/>
      <c r="CS725" s="78"/>
      <c r="CT725" s="78"/>
      <c r="CU725" s="78"/>
      <c r="CV725" s="78"/>
      <c r="CW725" s="78"/>
      <c r="CX725" s="78"/>
      <c r="CY725" s="78"/>
      <c r="CZ725" s="78"/>
      <c r="DA725" s="78"/>
      <c r="DB725" s="78"/>
      <c r="DC725" s="78"/>
      <c r="DD725" s="78"/>
      <c r="DE725" s="78"/>
      <c r="DF725" s="78"/>
      <c r="DG725" s="78"/>
      <c r="DH725" s="78"/>
      <c r="DI725" s="78"/>
      <c r="DJ725" s="78"/>
      <c r="DK725" s="78"/>
      <c r="DL725" s="78"/>
      <c r="DM725" s="78"/>
      <c r="DN725" s="78"/>
      <c r="DO725" s="78"/>
      <c r="DP725" s="78"/>
      <c r="DQ725" s="78"/>
      <c r="DR725" s="78"/>
      <c r="DS725" s="78"/>
      <c r="DT725" s="78"/>
      <c r="DU725" s="78"/>
      <c r="DV725" s="78"/>
      <c r="DW725" s="78"/>
      <c r="DX725" s="78"/>
      <c r="DY725" s="78"/>
      <c r="DZ725" s="78"/>
      <c r="EA725" s="78"/>
      <c r="EB725" s="78"/>
      <c r="EC725" s="78"/>
      <c r="ED725" s="78"/>
      <c r="EE725" s="78"/>
      <c r="EF725" s="78"/>
      <c r="EG725" s="78"/>
      <c r="EH725" s="78"/>
      <c r="EI725" s="78"/>
      <c r="EJ725" s="78"/>
      <c r="EK725" s="78"/>
      <c r="EL725" s="78"/>
      <c r="EM725" s="78"/>
      <c r="EN725" s="78"/>
      <c r="EO725" s="78"/>
      <c r="EP725" s="78"/>
      <c r="EQ725" s="78"/>
      <c r="ER725" s="78"/>
      <c r="ES725" s="78"/>
      <c r="ET725" s="78"/>
      <c r="EU725" s="78"/>
      <c r="EV725" s="78"/>
      <c r="EW725" s="78"/>
      <c r="EX725" s="78"/>
      <c r="EY725" s="78"/>
      <c r="EZ725" s="78"/>
      <c r="FA725" s="78"/>
      <c r="FB725" s="78"/>
      <c r="FC725" s="78"/>
      <c r="FD725" s="78"/>
      <c r="FE725" s="78"/>
      <c r="FF725" s="78"/>
      <c r="FG725" s="78"/>
      <c r="FH725" s="78"/>
      <c r="FI725" s="78"/>
      <c r="FJ725" s="78"/>
      <c r="FK725" s="78"/>
      <c r="FL725" s="78"/>
      <c r="FM725" s="78"/>
      <c r="FN725" s="78"/>
      <c r="FO725" s="78"/>
      <c r="FP725" s="78"/>
      <c r="FQ725" s="78"/>
      <c r="FR725" s="78"/>
      <c r="FS725" s="78"/>
      <c r="FT725" s="79"/>
    </row>
    <row r="726" spans="2:176" ht="15.75" customHeight="1" x14ac:dyDescent="0.25">
      <c r="B726" s="414" t="s">
        <v>1590</v>
      </c>
      <c r="C726" s="417"/>
      <c r="D726" s="418"/>
      <c r="E726" s="418"/>
      <c r="F726" s="418"/>
      <c r="G726" s="418"/>
      <c r="H726" s="419"/>
      <c r="I726" s="62" t="s">
        <v>285</v>
      </c>
      <c r="J726" s="63"/>
      <c r="K726" s="63"/>
      <c r="L726" s="63"/>
      <c r="M726" s="63"/>
      <c r="N726" s="63"/>
      <c r="O726" s="63"/>
      <c r="P726" s="63"/>
      <c r="Q726" s="63"/>
      <c r="R726" s="64"/>
      <c r="S726" s="65"/>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c r="BR726" s="66"/>
      <c r="BS726" s="66"/>
      <c r="BT726" s="66"/>
      <c r="BU726" s="66"/>
      <c r="BV726" s="66"/>
      <c r="BW726" s="66"/>
      <c r="BX726" s="66"/>
      <c r="BY726" s="66"/>
      <c r="BZ726" s="66"/>
      <c r="CA726" s="66"/>
      <c r="CB726" s="66"/>
      <c r="CC726" s="66"/>
      <c r="CD726" s="66"/>
      <c r="CE726" s="66"/>
      <c r="CF726" s="66"/>
      <c r="CG726" s="66"/>
      <c r="CH726" s="66"/>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6"/>
      <c r="DV726" s="66"/>
      <c r="DW726" s="66"/>
      <c r="DX726" s="66"/>
      <c r="DY726" s="66"/>
      <c r="DZ726" s="66"/>
      <c r="EA726" s="66"/>
      <c r="EB726" s="66"/>
      <c r="EC726" s="66"/>
      <c r="ED726" s="66"/>
      <c r="EE726" s="66"/>
      <c r="EF726" s="66"/>
      <c r="EG726" s="66"/>
      <c r="EH726" s="66"/>
      <c r="EI726" s="66"/>
      <c r="EJ726" s="66"/>
      <c r="EK726" s="66"/>
      <c r="EL726" s="66"/>
      <c r="EM726" s="66"/>
      <c r="EN726" s="66"/>
      <c r="EO726" s="66"/>
      <c r="EP726" s="66"/>
      <c r="EQ726" s="66"/>
      <c r="ER726" s="66"/>
      <c r="ES726" s="66"/>
      <c r="ET726" s="66"/>
      <c r="EU726" s="66"/>
      <c r="EV726" s="66"/>
      <c r="EW726" s="66"/>
      <c r="EX726" s="66"/>
      <c r="EY726" s="66"/>
      <c r="EZ726" s="66"/>
      <c r="FA726" s="66"/>
      <c r="FB726" s="66"/>
      <c r="FC726" s="66"/>
      <c r="FD726" s="66"/>
      <c r="FE726" s="66"/>
      <c r="FF726" s="66"/>
      <c r="FG726" s="66"/>
      <c r="FH726" s="66"/>
      <c r="FI726" s="66"/>
      <c r="FJ726" s="66"/>
      <c r="FK726" s="66"/>
      <c r="FL726" s="66"/>
      <c r="FM726" s="66"/>
      <c r="FN726" s="66"/>
      <c r="FO726" s="66"/>
      <c r="FP726" s="66"/>
      <c r="FQ726" s="66"/>
      <c r="FR726" s="66"/>
      <c r="FS726" s="66"/>
      <c r="FT726" s="67"/>
    </row>
    <row r="727" spans="2:176" ht="15.75" customHeight="1" x14ac:dyDescent="0.25">
      <c r="B727" s="415"/>
      <c r="C727" s="420"/>
      <c r="D727" s="421"/>
      <c r="E727" s="421"/>
      <c r="F727" s="421"/>
      <c r="G727" s="421"/>
      <c r="H727" s="422"/>
      <c r="I727" s="68" t="s">
        <v>287</v>
      </c>
      <c r="J727" s="69"/>
      <c r="K727" s="69"/>
      <c r="L727" s="69"/>
      <c r="M727" s="69"/>
      <c r="N727" s="69"/>
      <c r="O727" s="69"/>
      <c r="P727" s="69"/>
      <c r="Q727" s="69"/>
      <c r="R727" s="70"/>
      <c r="S727" s="71"/>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c r="CT727" s="72"/>
      <c r="CU727" s="72"/>
      <c r="CV727" s="72"/>
      <c r="CW727" s="72"/>
      <c r="CX727" s="72"/>
      <c r="CY727" s="72"/>
      <c r="CZ727" s="72"/>
      <c r="DA727" s="72"/>
      <c r="DB727" s="72"/>
      <c r="DC727" s="72"/>
      <c r="DD727" s="72"/>
      <c r="DE727" s="72"/>
      <c r="DF727" s="72"/>
      <c r="DG727" s="72"/>
      <c r="DH727" s="72"/>
      <c r="DI727" s="72"/>
      <c r="DJ727" s="72"/>
      <c r="DK727" s="72"/>
      <c r="DL727" s="72"/>
      <c r="DM727" s="72"/>
      <c r="DN727" s="72"/>
      <c r="DO727" s="72"/>
      <c r="DP727" s="72"/>
      <c r="DQ727" s="72"/>
      <c r="DR727" s="72"/>
      <c r="DS727" s="72"/>
      <c r="DT727" s="72"/>
      <c r="DU727" s="72"/>
      <c r="DV727" s="72"/>
      <c r="DW727" s="72"/>
      <c r="DX727" s="72"/>
      <c r="DY727" s="72"/>
      <c r="DZ727" s="72"/>
      <c r="EA727" s="72"/>
      <c r="EB727" s="72"/>
      <c r="EC727" s="72"/>
      <c r="ED727" s="72"/>
      <c r="EE727" s="72"/>
      <c r="EF727" s="72"/>
      <c r="EG727" s="72"/>
      <c r="EH727" s="72"/>
      <c r="EI727" s="72"/>
      <c r="EJ727" s="72"/>
      <c r="EK727" s="72"/>
      <c r="EL727" s="72"/>
      <c r="EM727" s="72"/>
      <c r="EN727" s="72"/>
      <c r="EO727" s="72"/>
      <c r="EP727" s="72"/>
      <c r="EQ727" s="72"/>
      <c r="ER727" s="72"/>
      <c r="ES727" s="72"/>
      <c r="ET727" s="72"/>
      <c r="EU727" s="72"/>
      <c r="EV727" s="72"/>
      <c r="EW727" s="72"/>
      <c r="EX727" s="72"/>
      <c r="EY727" s="72"/>
      <c r="EZ727" s="72"/>
      <c r="FA727" s="72"/>
      <c r="FB727" s="72"/>
      <c r="FC727" s="72"/>
      <c r="FD727" s="72"/>
      <c r="FE727" s="72"/>
      <c r="FF727" s="72"/>
      <c r="FG727" s="72"/>
      <c r="FH727" s="72"/>
      <c r="FI727" s="72"/>
      <c r="FJ727" s="72"/>
      <c r="FK727" s="72"/>
      <c r="FL727" s="72"/>
      <c r="FM727" s="72"/>
      <c r="FN727" s="72"/>
      <c r="FO727" s="72"/>
      <c r="FP727" s="72"/>
      <c r="FQ727" s="72"/>
      <c r="FR727" s="72"/>
      <c r="FS727" s="72"/>
      <c r="FT727" s="73"/>
    </row>
    <row r="728" spans="2:176" ht="15.75" customHeight="1" x14ac:dyDescent="0.25">
      <c r="B728" s="415"/>
      <c r="C728" s="420"/>
      <c r="D728" s="421"/>
      <c r="E728" s="421"/>
      <c r="F728" s="421"/>
      <c r="G728" s="421"/>
      <c r="H728" s="422"/>
      <c r="I728" s="68" t="s">
        <v>288</v>
      </c>
      <c r="J728" s="69"/>
      <c r="K728" s="69"/>
      <c r="L728" s="69"/>
      <c r="M728" s="69"/>
      <c r="N728" s="69"/>
      <c r="O728" s="69"/>
      <c r="P728" s="69"/>
      <c r="Q728" s="69"/>
      <c r="R728" s="70"/>
      <c r="S728" s="71"/>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c r="CT728" s="72"/>
      <c r="CU728" s="72"/>
      <c r="CV728" s="72"/>
      <c r="CW728" s="72"/>
      <c r="CX728" s="72"/>
      <c r="CY728" s="72"/>
      <c r="CZ728" s="72"/>
      <c r="DA728" s="72"/>
      <c r="DB728" s="72"/>
      <c r="DC728" s="72"/>
      <c r="DD728" s="72"/>
      <c r="DE728" s="72"/>
      <c r="DF728" s="72"/>
      <c r="DG728" s="72"/>
      <c r="DH728" s="72"/>
      <c r="DI728" s="72"/>
      <c r="DJ728" s="72"/>
      <c r="DK728" s="72"/>
      <c r="DL728" s="72"/>
      <c r="DM728" s="72"/>
      <c r="DN728" s="72"/>
      <c r="DO728" s="72"/>
      <c r="DP728" s="72"/>
      <c r="DQ728" s="72"/>
      <c r="DR728" s="72"/>
      <c r="DS728" s="72"/>
      <c r="DT728" s="72"/>
      <c r="DU728" s="72"/>
      <c r="DV728" s="72"/>
      <c r="DW728" s="72"/>
      <c r="DX728" s="72"/>
      <c r="DY728" s="72"/>
      <c r="DZ728" s="72"/>
      <c r="EA728" s="72"/>
      <c r="EB728" s="72"/>
      <c r="EC728" s="72"/>
      <c r="ED728" s="72"/>
      <c r="EE728" s="72"/>
      <c r="EF728" s="72"/>
      <c r="EG728" s="72"/>
      <c r="EH728" s="72"/>
      <c r="EI728" s="72"/>
      <c r="EJ728" s="72"/>
      <c r="EK728" s="72"/>
      <c r="EL728" s="72"/>
      <c r="EM728" s="72"/>
      <c r="EN728" s="72"/>
      <c r="EO728" s="72"/>
      <c r="EP728" s="72"/>
      <c r="EQ728" s="72"/>
      <c r="ER728" s="72"/>
      <c r="ES728" s="72"/>
      <c r="ET728" s="72"/>
      <c r="EU728" s="72"/>
      <c r="EV728" s="72"/>
      <c r="EW728" s="72"/>
      <c r="EX728" s="72"/>
      <c r="EY728" s="72"/>
      <c r="EZ728" s="72"/>
      <c r="FA728" s="72"/>
      <c r="FB728" s="72"/>
      <c r="FC728" s="72"/>
      <c r="FD728" s="72"/>
      <c r="FE728" s="72"/>
      <c r="FF728" s="72"/>
      <c r="FG728" s="72"/>
      <c r="FH728" s="72"/>
      <c r="FI728" s="72"/>
      <c r="FJ728" s="72"/>
      <c r="FK728" s="72"/>
      <c r="FL728" s="72"/>
      <c r="FM728" s="72"/>
      <c r="FN728" s="72"/>
      <c r="FO728" s="72"/>
      <c r="FP728" s="72"/>
      <c r="FQ728" s="72"/>
      <c r="FR728" s="72"/>
      <c r="FS728" s="72"/>
      <c r="FT728" s="73"/>
    </row>
    <row r="729" spans="2:176" ht="15.75" customHeight="1" thickBot="1" x14ac:dyDescent="0.3">
      <c r="B729" s="416"/>
      <c r="C729" s="423"/>
      <c r="D729" s="424"/>
      <c r="E729" s="424"/>
      <c r="F729" s="424"/>
      <c r="G729" s="424"/>
      <c r="H729" s="425"/>
      <c r="I729" s="74" t="s">
        <v>289</v>
      </c>
      <c r="J729" s="75"/>
      <c r="K729" s="75"/>
      <c r="L729" s="75"/>
      <c r="M729" s="75"/>
      <c r="N729" s="75"/>
      <c r="O729" s="75"/>
      <c r="P729" s="75"/>
      <c r="Q729" s="75"/>
      <c r="R729" s="76"/>
      <c r="S729" s="77"/>
      <c r="T729" s="78"/>
      <c r="U729" s="78"/>
      <c r="V729" s="78"/>
      <c r="W729" s="78"/>
      <c r="X729" s="78"/>
      <c r="Y729" s="78"/>
      <c r="Z729" s="78"/>
      <c r="AA729" s="78"/>
      <c r="AB729" s="78"/>
      <c r="AC729" s="78"/>
      <c r="AD729" s="78"/>
      <c r="AE729" s="78"/>
      <c r="AF729" s="78"/>
      <c r="AG729" s="78"/>
      <c r="AH729" s="78"/>
      <c r="AI729" s="78"/>
      <c r="AJ729" s="78"/>
      <c r="AK729" s="78"/>
      <c r="AL729" s="78"/>
      <c r="AM729" s="78"/>
      <c r="AN729" s="78"/>
      <c r="AO729" s="78"/>
      <c r="AP729" s="78"/>
      <c r="AQ729" s="78"/>
      <c r="AR729" s="78"/>
      <c r="AS729" s="78"/>
      <c r="AT729" s="78"/>
      <c r="AU729" s="78"/>
      <c r="AV729" s="78"/>
      <c r="AW729" s="78"/>
      <c r="AX729" s="78"/>
      <c r="AY729" s="78"/>
      <c r="AZ729" s="78"/>
      <c r="BA729" s="78"/>
      <c r="BB729" s="78"/>
      <c r="BC729" s="78"/>
      <c r="BD729" s="78"/>
      <c r="BE729" s="78"/>
      <c r="BF729" s="78"/>
      <c r="BG729" s="78"/>
      <c r="BH729" s="78"/>
      <c r="BI729" s="78"/>
      <c r="BJ729" s="78"/>
      <c r="BK729" s="78"/>
      <c r="BL729" s="78"/>
      <c r="BM729" s="78"/>
      <c r="BN729" s="78"/>
      <c r="BO729" s="78"/>
      <c r="BP729" s="78"/>
      <c r="BQ729" s="78"/>
      <c r="BR729" s="78"/>
      <c r="BS729" s="78"/>
      <c r="BT729" s="78"/>
      <c r="BU729" s="78"/>
      <c r="BV729" s="78"/>
      <c r="BW729" s="78"/>
      <c r="BX729" s="78"/>
      <c r="BY729" s="78"/>
      <c r="BZ729" s="78"/>
      <c r="CA729" s="78"/>
      <c r="CB729" s="78"/>
      <c r="CC729" s="78"/>
      <c r="CD729" s="78"/>
      <c r="CE729" s="78"/>
      <c r="CF729" s="78"/>
      <c r="CG729" s="78"/>
      <c r="CH729" s="78"/>
      <c r="CI729" s="78"/>
      <c r="CJ729" s="78"/>
      <c r="CK729" s="78"/>
      <c r="CL729" s="78"/>
      <c r="CM729" s="78"/>
      <c r="CN729" s="78"/>
      <c r="CO729" s="78"/>
      <c r="CP729" s="78"/>
      <c r="CQ729" s="78"/>
      <c r="CR729" s="78"/>
      <c r="CS729" s="78"/>
      <c r="CT729" s="78"/>
      <c r="CU729" s="78"/>
      <c r="CV729" s="78"/>
      <c r="CW729" s="78"/>
      <c r="CX729" s="78"/>
      <c r="CY729" s="78"/>
      <c r="CZ729" s="78"/>
      <c r="DA729" s="78"/>
      <c r="DB729" s="78"/>
      <c r="DC729" s="78"/>
      <c r="DD729" s="78"/>
      <c r="DE729" s="78"/>
      <c r="DF729" s="78"/>
      <c r="DG729" s="78"/>
      <c r="DH729" s="78"/>
      <c r="DI729" s="78"/>
      <c r="DJ729" s="78"/>
      <c r="DK729" s="78"/>
      <c r="DL729" s="78"/>
      <c r="DM729" s="78"/>
      <c r="DN729" s="78"/>
      <c r="DO729" s="78"/>
      <c r="DP729" s="78"/>
      <c r="DQ729" s="78"/>
      <c r="DR729" s="78"/>
      <c r="DS729" s="78"/>
      <c r="DT729" s="78"/>
      <c r="DU729" s="78"/>
      <c r="DV729" s="78"/>
      <c r="DW729" s="78"/>
      <c r="DX729" s="78"/>
      <c r="DY729" s="78"/>
      <c r="DZ729" s="78"/>
      <c r="EA729" s="78"/>
      <c r="EB729" s="78"/>
      <c r="EC729" s="78"/>
      <c r="ED729" s="78"/>
      <c r="EE729" s="78"/>
      <c r="EF729" s="78"/>
      <c r="EG729" s="78"/>
      <c r="EH729" s="78"/>
      <c r="EI729" s="78"/>
      <c r="EJ729" s="78"/>
      <c r="EK729" s="78"/>
      <c r="EL729" s="78"/>
      <c r="EM729" s="78"/>
      <c r="EN729" s="78"/>
      <c r="EO729" s="78"/>
      <c r="EP729" s="78"/>
      <c r="EQ729" s="78"/>
      <c r="ER729" s="78"/>
      <c r="ES729" s="78"/>
      <c r="ET729" s="78"/>
      <c r="EU729" s="78"/>
      <c r="EV729" s="78"/>
      <c r="EW729" s="78"/>
      <c r="EX729" s="78"/>
      <c r="EY729" s="78"/>
      <c r="EZ729" s="78"/>
      <c r="FA729" s="78"/>
      <c r="FB729" s="78"/>
      <c r="FC729" s="78"/>
      <c r="FD729" s="78"/>
      <c r="FE729" s="78"/>
      <c r="FF729" s="78"/>
      <c r="FG729" s="78"/>
      <c r="FH729" s="78"/>
      <c r="FI729" s="78"/>
      <c r="FJ729" s="78"/>
      <c r="FK729" s="78"/>
      <c r="FL729" s="78"/>
      <c r="FM729" s="78"/>
      <c r="FN729" s="78"/>
      <c r="FO729" s="78"/>
      <c r="FP729" s="78"/>
      <c r="FQ729" s="78"/>
      <c r="FR729" s="78"/>
      <c r="FS729" s="78"/>
      <c r="FT729" s="79"/>
    </row>
    <row r="730" spans="2:176" ht="15.75" customHeight="1" x14ac:dyDescent="0.25">
      <c r="B730" s="414" t="s">
        <v>1591</v>
      </c>
      <c r="C730" s="417"/>
      <c r="D730" s="418"/>
      <c r="E730" s="418"/>
      <c r="F730" s="418"/>
      <c r="G730" s="418"/>
      <c r="H730" s="419"/>
      <c r="I730" s="62" t="s">
        <v>285</v>
      </c>
      <c r="J730" s="63"/>
      <c r="K730" s="63"/>
      <c r="L730" s="63"/>
      <c r="M730" s="63"/>
      <c r="N730" s="63"/>
      <c r="O730" s="63"/>
      <c r="P730" s="63"/>
      <c r="Q730" s="63"/>
      <c r="R730" s="64"/>
      <c r="S730" s="65"/>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c r="BR730" s="66"/>
      <c r="BS730" s="66"/>
      <c r="BT730" s="66"/>
      <c r="BU730" s="66"/>
      <c r="BV730" s="66"/>
      <c r="BW730" s="66"/>
      <c r="BX730" s="66"/>
      <c r="BY730" s="66"/>
      <c r="BZ730" s="66"/>
      <c r="CA730" s="66"/>
      <c r="CB730" s="66"/>
      <c r="CC730" s="66"/>
      <c r="CD730" s="66"/>
      <c r="CE730" s="66"/>
      <c r="CF730" s="66"/>
      <c r="CG730" s="66"/>
      <c r="CH730" s="66"/>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6"/>
      <c r="DV730" s="66"/>
      <c r="DW730" s="66"/>
      <c r="DX730" s="66"/>
      <c r="DY730" s="66"/>
      <c r="DZ730" s="66"/>
      <c r="EA730" s="66"/>
      <c r="EB730" s="66"/>
      <c r="EC730" s="66"/>
      <c r="ED730" s="66"/>
      <c r="EE730" s="66"/>
      <c r="EF730" s="66"/>
      <c r="EG730" s="66"/>
      <c r="EH730" s="66"/>
      <c r="EI730" s="66"/>
      <c r="EJ730" s="66"/>
      <c r="EK730" s="66"/>
      <c r="EL730" s="66"/>
      <c r="EM730" s="66"/>
      <c r="EN730" s="66"/>
      <c r="EO730" s="66"/>
      <c r="EP730" s="66"/>
      <c r="EQ730" s="66"/>
      <c r="ER730" s="66"/>
      <c r="ES730" s="66"/>
      <c r="ET730" s="66"/>
      <c r="EU730" s="66"/>
      <c r="EV730" s="66"/>
      <c r="EW730" s="66"/>
      <c r="EX730" s="66"/>
      <c r="EY730" s="66"/>
      <c r="EZ730" s="66"/>
      <c r="FA730" s="66"/>
      <c r="FB730" s="66"/>
      <c r="FC730" s="66"/>
      <c r="FD730" s="66"/>
      <c r="FE730" s="66"/>
      <c r="FF730" s="66"/>
      <c r="FG730" s="66"/>
      <c r="FH730" s="66"/>
      <c r="FI730" s="66"/>
      <c r="FJ730" s="66"/>
      <c r="FK730" s="66"/>
      <c r="FL730" s="66"/>
      <c r="FM730" s="66"/>
      <c r="FN730" s="66"/>
      <c r="FO730" s="66"/>
      <c r="FP730" s="66"/>
      <c r="FQ730" s="66"/>
      <c r="FR730" s="66"/>
      <c r="FS730" s="66"/>
      <c r="FT730" s="67"/>
    </row>
    <row r="731" spans="2:176" ht="15.75" customHeight="1" x14ac:dyDescent="0.25">
      <c r="B731" s="415"/>
      <c r="C731" s="420"/>
      <c r="D731" s="421"/>
      <c r="E731" s="421"/>
      <c r="F731" s="421"/>
      <c r="G731" s="421"/>
      <c r="H731" s="422"/>
      <c r="I731" s="68" t="s">
        <v>287</v>
      </c>
      <c r="J731" s="69"/>
      <c r="K731" s="69"/>
      <c r="L731" s="69"/>
      <c r="M731" s="69"/>
      <c r="N731" s="69"/>
      <c r="O731" s="69"/>
      <c r="P731" s="69"/>
      <c r="Q731" s="69"/>
      <c r="R731" s="70"/>
      <c r="S731" s="71"/>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c r="CT731" s="72"/>
      <c r="CU731" s="72"/>
      <c r="CV731" s="72"/>
      <c r="CW731" s="72"/>
      <c r="CX731" s="72"/>
      <c r="CY731" s="72"/>
      <c r="CZ731" s="72"/>
      <c r="DA731" s="72"/>
      <c r="DB731" s="72"/>
      <c r="DC731" s="72"/>
      <c r="DD731" s="72"/>
      <c r="DE731" s="72"/>
      <c r="DF731" s="72"/>
      <c r="DG731" s="72"/>
      <c r="DH731" s="72"/>
      <c r="DI731" s="72"/>
      <c r="DJ731" s="72"/>
      <c r="DK731" s="72"/>
      <c r="DL731" s="72"/>
      <c r="DM731" s="72"/>
      <c r="DN731" s="72"/>
      <c r="DO731" s="72"/>
      <c r="DP731" s="72"/>
      <c r="DQ731" s="72"/>
      <c r="DR731" s="72"/>
      <c r="DS731" s="72"/>
      <c r="DT731" s="72"/>
      <c r="DU731" s="72"/>
      <c r="DV731" s="72"/>
      <c r="DW731" s="72"/>
      <c r="DX731" s="72"/>
      <c r="DY731" s="72"/>
      <c r="DZ731" s="72"/>
      <c r="EA731" s="72"/>
      <c r="EB731" s="72"/>
      <c r="EC731" s="72"/>
      <c r="ED731" s="72"/>
      <c r="EE731" s="72"/>
      <c r="EF731" s="72"/>
      <c r="EG731" s="72"/>
      <c r="EH731" s="72"/>
      <c r="EI731" s="72"/>
      <c r="EJ731" s="72"/>
      <c r="EK731" s="72"/>
      <c r="EL731" s="72"/>
      <c r="EM731" s="72"/>
      <c r="EN731" s="72"/>
      <c r="EO731" s="72"/>
      <c r="EP731" s="72"/>
      <c r="EQ731" s="72"/>
      <c r="ER731" s="72"/>
      <c r="ES731" s="72"/>
      <c r="ET731" s="72"/>
      <c r="EU731" s="72"/>
      <c r="EV731" s="72"/>
      <c r="EW731" s="72"/>
      <c r="EX731" s="72"/>
      <c r="EY731" s="72"/>
      <c r="EZ731" s="72"/>
      <c r="FA731" s="72"/>
      <c r="FB731" s="72"/>
      <c r="FC731" s="72"/>
      <c r="FD731" s="72"/>
      <c r="FE731" s="72"/>
      <c r="FF731" s="72"/>
      <c r="FG731" s="72"/>
      <c r="FH731" s="72"/>
      <c r="FI731" s="72"/>
      <c r="FJ731" s="72"/>
      <c r="FK731" s="72"/>
      <c r="FL731" s="72"/>
      <c r="FM731" s="72"/>
      <c r="FN731" s="72"/>
      <c r="FO731" s="72"/>
      <c r="FP731" s="72"/>
      <c r="FQ731" s="72"/>
      <c r="FR731" s="72"/>
      <c r="FS731" s="72"/>
      <c r="FT731" s="73"/>
    </row>
    <row r="732" spans="2:176" ht="15.75" customHeight="1" x14ac:dyDescent="0.25">
      <c r="B732" s="415"/>
      <c r="C732" s="420"/>
      <c r="D732" s="421"/>
      <c r="E732" s="421"/>
      <c r="F732" s="421"/>
      <c r="G732" s="421"/>
      <c r="H732" s="422"/>
      <c r="I732" s="68" t="s">
        <v>288</v>
      </c>
      <c r="J732" s="69"/>
      <c r="K732" s="69"/>
      <c r="L732" s="69"/>
      <c r="M732" s="69"/>
      <c r="N732" s="69"/>
      <c r="O732" s="69"/>
      <c r="P732" s="69"/>
      <c r="Q732" s="69"/>
      <c r="R732" s="70"/>
      <c r="S732" s="71"/>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c r="CT732" s="72"/>
      <c r="CU732" s="72"/>
      <c r="CV732" s="72"/>
      <c r="CW732" s="72"/>
      <c r="CX732" s="72"/>
      <c r="CY732" s="72"/>
      <c r="CZ732" s="72"/>
      <c r="DA732" s="72"/>
      <c r="DB732" s="72"/>
      <c r="DC732" s="72"/>
      <c r="DD732" s="72"/>
      <c r="DE732" s="72"/>
      <c r="DF732" s="72"/>
      <c r="DG732" s="72"/>
      <c r="DH732" s="72"/>
      <c r="DI732" s="72"/>
      <c r="DJ732" s="72"/>
      <c r="DK732" s="72"/>
      <c r="DL732" s="72"/>
      <c r="DM732" s="72"/>
      <c r="DN732" s="72"/>
      <c r="DO732" s="72"/>
      <c r="DP732" s="72"/>
      <c r="DQ732" s="72"/>
      <c r="DR732" s="72"/>
      <c r="DS732" s="72"/>
      <c r="DT732" s="72"/>
      <c r="DU732" s="72"/>
      <c r="DV732" s="72"/>
      <c r="DW732" s="72"/>
      <c r="DX732" s="72"/>
      <c r="DY732" s="72"/>
      <c r="DZ732" s="72"/>
      <c r="EA732" s="72"/>
      <c r="EB732" s="72"/>
      <c r="EC732" s="72"/>
      <c r="ED732" s="72"/>
      <c r="EE732" s="72"/>
      <c r="EF732" s="72"/>
      <c r="EG732" s="72"/>
      <c r="EH732" s="72"/>
      <c r="EI732" s="72"/>
      <c r="EJ732" s="72"/>
      <c r="EK732" s="72"/>
      <c r="EL732" s="72"/>
      <c r="EM732" s="72"/>
      <c r="EN732" s="72"/>
      <c r="EO732" s="72"/>
      <c r="EP732" s="72"/>
      <c r="EQ732" s="72"/>
      <c r="ER732" s="72"/>
      <c r="ES732" s="72"/>
      <c r="ET732" s="72"/>
      <c r="EU732" s="72"/>
      <c r="EV732" s="72"/>
      <c r="EW732" s="72"/>
      <c r="EX732" s="72"/>
      <c r="EY732" s="72"/>
      <c r="EZ732" s="72"/>
      <c r="FA732" s="72"/>
      <c r="FB732" s="72"/>
      <c r="FC732" s="72"/>
      <c r="FD732" s="72"/>
      <c r="FE732" s="72"/>
      <c r="FF732" s="72"/>
      <c r="FG732" s="72"/>
      <c r="FH732" s="72"/>
      <c r="FI732" s="72"/>
      <c r="FJ732" s="72"/>
      <c r="FK732" s="72"/>
      <c r="FL732" s="72"/>
      <c r="FM732" s="72"/>
      <c r="FN732" s="72"/>
      <c r="FO732" s="72"/>
      <c r="FP732" s="72"/>
      <c r="FQ732" s="72"/>
      <c r="FR732" s="72"/>
      <c r="FS732" s="72"/>
      <c r="FT732" s="73"/>
    </row>
    <row r="733" spans="2:176" ht="15.75" customHeight="1" thickBot="1" x14ac:dyDescent="0.3">
      <c r="B733" s="416"/>
      <c r="C733" s="423"/>
      <c r="D733" s="424"/>
      <c r="E733" s="424"/>
      <c r="F733" s="424"/>
      <c r="G733" s="424"/>
      <c r="H733" s="425"/>
      <c r="I733" s="74" t="s">
        <v>289</v>
      </c>
      <c r="J733" s="75"/>
      <c r="K733" s="75"/>
      <c r="L733" s="75"/>
      <c r="M733" s="75"/>
      <c r="N733" s="75"/>
      <c r="O733" s="75"/>
      <c r="P733" s="75"/>
      <c r="Q733" s="75"/>
      <c r="R733" s="76"/>
      <c r="S733" s="77"/>
      <c r="T733" s="78"/>
      <c r="U733" s="78"/>
      <c r="V733" s="78"/>
      <c r="W733" s="78"/>
      <c r="X733" s="78"/>
      <c r="Y733" s="78"/>
      <c r="Z733" s="78"/>
      <c r="AA733" s="78"/>
      <c r="AB733" s="78"/>
      <c r="AC733" s="78"/>
      <c r="AD733" s="78"/>
      <c r="AE733" s="78"/>
      <c r="AF733" s="78"/>
      <c r="AG733" s="78"/>
      <c r="AH733" s="78"/>
      <c r="AI733" s="78"/>
      <c r="AJ733" s="78"/>
      <c r="AK733" s="78"/>
      <c r="AL733" s="78"/>
      <c r="AM733" s="78"/>
      <c r="AN733" s="78"/>
      <c r="AO733" s="78"/>
      <c r="AP733" s="78"/>
      <c r="AQ733" s="78"/>
      <c r="AR733" s="78"/>
      <c r="AS733" s="78"/>
      <c r="AT733" s="78"/>
      <c r="AU733" s="78"/>
      <c r="AV733" s="78"/>
      <c r="AW733" s="78"/>
      <c r="AX733" s="78"/>
      <c r="AY733" s="78"/>
      <c r="AZ733" s="78"/>
      <c r="BA733" s="78"/>
      <c r="BB733" s="78"/>
      <c r="BC733" s="78"/>
      <c r="BD733" s="78"/>
      <c r="BE733" s="78"/>
      <c r="BF733" s="78"/>
      <c r="BG733" s="78"/>
      <c r="BH733" s="78"/>
      <c r="BI733" s="78"/>
      <c r="BJ733" s="78"/>
      <c r="BK733" s="78"/>
      <c r="BL733" s="78"/>
      <c r="BM733" s="78"/>
      <c r="BN733" s="78"/>
      <c r="BO733" s="78"/>
      <c r="BP733" s="78"/>
      <c r="BQ733" s="78"/>
      <c r="BR733" s="78"/>
      <c r="BS733" s="78"/>
      <c r="BT733" s="78"/>
      <c r="BU733" s="78"/>
      <c r="BV733" s="78"/>
      <c r="BW733" s="78"/>
      <c r="BX733" s="78"/>
      <c r="BY733" s="78"/>
      <c r="BZ733" s="78"/>
      <c r="CA733" s="78"/>
      <c r="CB733" s="78"/>
      <c r="CC733" s="78"/>
      <c r="CD733" s="78"/>
      <c r="CE733" s="78"/>
      <c r="CF733" s="78"/>
      <c r="CG733" s="78"/>
      <c r="CH733" s="78"/>
      <c r="CI733" s="78"/>
      <c r="CJ733" s="78"/>
      <c r="CK733" s="78"/>
      <c r="CL733" s="78"/>
      <c r="CM733" s="78"/>
      <c r="CN733" s="78"/>
      <c r="CO733" s="78"/>
      <c r="CP733" s="78"/>
      <c r="CQ733" s="78"/>
      <c r="CR733" s="78"/>
      <c r="CS733" s="78"/>
      <c r="CT733" s="78"/>
      <c r="CU733" s="78"/>
      <c r="CV733" s="78"/>
      <c r="CW733" s="78"/>
      <c r="CX733" s="78"/>
      <c r="CY733" s="78"/>
      <c r="CZ733" s="78"/>
      <c r="DA733" s="78"/>
      <c r="DB733" s="78"/>
      <c r="DC733" s="78"/>
      <c r="DD733" s="78"/>
      <c r="DE733" s="78"/>
      <c r="DF733" s="78"/>
      <c r="DG733" s="78"/>
      <c r="DH733" s="78"/>
      <c r="DI733" s="78"/>
      <c r="DJ733" s="78"/>
      <c r="DK733" s="78"/>
      <c r="DL733" s="78"/>
      <c r="DM733" s="78"/>
      <c r="DN733" s="78"/>
      <c r="DO733" s="78"/>
      <c r="DP733" s="78"/>
      <c r="DQ733" s="78"/>
      <c r="DR733" s="78"/>
      <c r="DS733" s="78"/>
      <c r="DT733" s="78"/>
      <c r="DU733" s="78"/>
      <c r="DV733" s="78"/>
      <c r="DW733" s="78"/>
      <c r="DX733" s="78"/>
      <c r="DY733" s="78"/>
      <c r="DZ733" s="78"/>
      <c r="EA733" s="78"/>
      <c r="EB733" s="78"/>
      <c r="EC733" s="78"/>
      <c r="ED733" s="78"/>
      <c r="EE733" s="78"/>
      <c r="EF733" s="78"/>
      <c r="EG733" s="78"/>
      <c r="EH733" s="78"/>
      <c r="EI733" s="78"/>
      <c r="EJ733" s="78"/>
      <c r="EK733" s="78"/>
      <c r="EL733" s="78"/>
      <c r="EM733" s="78"/>
      <c r="EN733" s="78"/>
      <c r="EO733" s="78"/>
      <c r="EP733" s="78"/>
      <c r="EQ733" s="78"/>
      <c r="ER733" s="78"/>
      <c r="ES733" s="78"/>
      <c r="ET733" s="78"/>
      <c r="EU733" s="78"/>
      <c r="EV733" s="78"/>
      <c r="EW733" s="78"/>
      <c r="EX733" s="78"/>
      <c r="EY733" s="78"/>
      <c r="EZ733" s="78"/>
      <c r="FA733" s="78"/>
      <c r="FB733" s="78"/>
      <c r="FC733" s="78"/>
      <c r="FD733" s="78"/>
      <c r="FE733" s="78"/>
      <c r="FF733" s="78"/>
      <c r="FG733" s="78"/>
      <c r="FH733" s="78"/>
      <c r="FI733" s="78"/>
      <c r="FJ733" s="78"/>
      <c r="FK733" s="78"/>
      <c r="FL733" s="78"/>
      <c r="FM733" s="78"/>
      <c r="FN733" s="78"/>
      <c r="FO733" s="78"/>
      <c r="FP733" s="78"/>
      <c r="FQ733" s="78"/>
      <c r="FR733" s="78"/>
      <c r="FS733" s="78"/>
      <c r="FT733" s="79"/>
    </row>
    <row r="734" spans="2:176" ht="15.75" customHeight="1" x14ac:dyDescent="0.25">
      <c r="B734" s="414" t="s">
        <v>1592</v>
      </c>
      <c r="C734" s="417"/>
      <c r="D734" s="418"/>
      <c r="E734" s="418"/>
      <c r="F734" s="418"/>
      <c r="G734" s="418"/>
      <c r="H734" s="419"/>
      <c r="I734" s="62" t="s">
        <v>285</v>
      </c>
      <c r="J734" s="63"/>
      <c r="K734" s="63"/>
      <c r="L734" s="63"/>
      <c r="M734" s="63"/>
      <c r="N734" s="63"/>
      <c r="O734" s="63"/>
      <c r="P734" s="63"/>
      <c r="Q734" s="63"/>
      <c r="R734" s="64"/>
      <c r="S734" s="65"/>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c r="BU734" s="66"/>
      <c r="BV734" s="66"/>
      <c r="BW734" s="66"/>
      <c r="BX734" s="66"/>
      <c r="BY734" s="66"/>
      <c r="BZ734" s="66"/>
      <c r="CA734" s="66"/>
      <c r="CB734" s="66"/>
      <c r="CC734" s="66"/>
      <c r="CD734" s="66"/>
      <c r="CE734" s="66"/>
      <c r="CF734" s="66"/>
      <c r="CG734" s="66"/>
      <c r="CH734" s="66"/>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6"/>
      <c r="DV734" s="66"/>
      <c r="DW734" s="66"/>
      <c r="DX734" s="66"/>
      <c r="DY734" s="66"/>
      <c r="DZ734" s="66"/>
      <c r="EA734" s="66"/>
      <c r="EB734" s="66"/>
      <c r="EC734" s="66"/>
      <c r="ED734" s="66"/>
      <c r="EE734" s="66"/>
      <c r="EF734" s="66"/>
      <c r="EG734" s="66"/>
      <c r="EH734" s="66"/>
      <c r="EI734" s="66"/>
      <c r="EJ734" s="66"/>
      <c r="EK734" s="66"/>
      <c r="EL734" s="66"/>
      <c r="EM734" s="66"/>
      <c r="EN734" s="66"/>
      <c r="EO734" s="66"/>
      <c r="EP734" s="66"/>
      <c r="EQ734" s="66"/>
      <c r="ER734" s="66"/>
      <c r="ES734" s="66"/>
      <c r="ET734" s="66"/>
      <c r="EU734" s="66"/>
      <c r="EV734" s="66"/>
      <c r="EW734" s="66"/>
      <c r="EX734" s="66"/>
      <c r="EY734" s="66"/>
      <c r="EZ734" s="66"/>
      <c r="FA734" s="66"/>
      <c r="FB734" s="66"/>
      <c r="FC734" s="66"/>
      <c r="FD734" s="66"/>
      <c r="FE734" s="66"/>
      <c r="FF734" s="66"/>
      <c r="FG734" s="66"/>
      <c r="FH734" s="66"/>
      <c r="FI734" s="66"/>
      <c r="FJ734" s="66"/>
      <c r="FK734" s="66"/>
      <c r="FL734" s="66"/>
      <c r="FM734" s="66"/>
      <c r="FN734" s="66"/>
      <c r="FO734" s="66"/>
      <c r="FP734" s="66"/>
      <c r="FQ734" s="66"/>
      <c r="FR734" s="66"/>
      <c r="FS734" s="66"/>
      <c r="FT734" s="67"/>
    </row>
    <row r="735" spans="2:176" ht="15.75" customHeight="1" x14ac:dyDescent="0.25">
      <c r="B735" s="415"/>
      <c r="C735" s="420"/>
      <c r="D735" s="421"/>
      <c r="E735" s="421"/>
      <c r="F735" s="421"/>
      <c r="G735" s="421"/>
      <c r="H735" s="422"/>
      <c r="I735" s="68" t="s">
        <v>287</v>
      </c>
      <c r="J735" s="69"/>
      <c r="K735" s="69"/>
      <c r="L735" s="69"/>
      <c r="M735" s="69"/>
      <c r="N735" s="69"/>
      <c r="O735" s="69"/>
      <c r="P735" s="69"/>
      <c r="Q735" s="69"/>
      <c r="R735" s="70"/>
      <c r="S735" s="71"/>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c r="CT735" s="72"/>
      <c r="CU735" s="72"/>
      <c r="CV735" s="72"/>
      <c r="CW735" s="72"/>
      <c r="CX735" s="72"/>
      <c r="CY735" s="72"/>
      <c r="CZ735" s="72"/>
      <c r="DA735" s="72"/>
      <c r="DB735" s="72"/>
      <c r="DC735" s="72"/>
      <c r="DD735" s="72"/>
      <c r="DE735" s="72"/>
      <c r="DF735" s="72"/>
      <c r="DG735" s="72"/>
      <c r="DH735" s="72"/>
      <c r="DI735" s="72"/>
      <c r="DJ735" s="72"/>
      <c r="DK735" s="72"/>
      <c r="DL735" s="72"/>
      <c r="DM735" s="72"/>
      <c r="DN735" s="72"/>
      <c r="DO735" s="72"/>
      <c r="DP735" s="72"/>
      <c r="DQ735" s="72"/>
      <c r="DR735" s="72"/>
      <c r="DS735" s="72"/>
      <c r="DT735" s="72"/>
      <c r="DU735" s="72"/>
      <c r="DV735" s="72"/>
      <c r="DW735" s="72"/>
      <c r="DX735" s="72"/>
      <c r="DY735" s="72"/>
      <c r="DZ735" s="72"/>
      <c r="EA735" s="72"/>
      <c r="EB735" s="72"/>
      <c r="EC735" s="72"/>
      <c r="ED735" s="72"/>
      <c r="EE735" s="72"/>
      <c r="EF735" s="72"/>
      <c r="EG735" s="72"/>
      <c r="EH735" s="72"/>
      <c r="EI735" s="72"/>
      <c r="EJ735" s="72"/>
      <c r="EK735" s="72"/>
      <c r="EL735" s="72"/>
      <c r="EM735" s="72"/>
      <c r="EN735" s="72"/>
      <c r="EO735" s="72"/>
      <c r="EP735" s="72"/>
      <c r="EQ735" s="72"/>
      <c r="ER735" s="72"/>
      <c r="ES735" s="72"/>
      <c r="ET735" s="72"/>
      <c r="EU735" s="72"/>
      <c r="EV735" s="72"/>
      <c r="EW735" s="72"/>
      <c r="EX735" s="72"/>
      <c r="EY735" s="72"/>
      <c r="EZ735" s="72"/>
      <c r="FA735" s="72"/>
      <c r="FB735" s="72"/>
      <c r="FC735" s="72"/>
      <c r="FD735" s="72"/>
      <c r="FE735" s="72"/>
      <c r="FF735" s="72"/>
      <c r="FG735" s="72"/>
      <c r="FH735" s="72"/>
      <c r="FI735" s="72"/>
      <c r="FJ735" s="72"/>
      <c r="FK735" s="72"/>
      <c r="FL735" s="72"/>
      <c r="FM735" s="72"/>
      <c r="FN735" s="72"/>
      <c r="FO735" s="72"/>
      <c r="FP735" s="72"/>
      <c r="FQ735" s="72"/>
      <c r="FR735" s="72"/>
      <c r="FS735" s="72"/>
      <c r="FT735" s="73"/>
    </row>
    <row r="736" spans="2:176" ht="15.75" customHeight="1" x14ac:dyDescent="0.25">
      <c r="B736" s="415"/>
      <c r="C736" s="420"/>
      <c r="D736" s="421"/>
      <c r="E736" s="421"/>
      <c r="F736" s="421"/>
      <c r="G736" s="421"/>
      <c r="H736" s="422"/>
      <c r="I736" s="68" t="s">
        <v>288</v>
      </c>
      <c r="J736" s="69"/>
      <c r="K736" s="69"/>
      <c r="L736" s="69"/>
      <c r="M736" s="69"/>
      <c r="N736" s="69"/>
      <c r="O736" s="69"/>
      <c r="P736" s="69"/>
      <c r="Q736" s="69"/>
      <c r="R736" s="70"/>
      <c r="S736" s="71"/>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c r="CT736" s="72"/>
      <c r="CU736" s="72"/>
      <c r="CV736" s="72"/>
      <c r="CW736" s="72"/>
      <c r="CX736" s="72"/>
      <c r="CY736" s="72"/>
      <c r="CZ736" s="72"/>
      <c r="DA736" s="72"/>
      <c r="DB736" s="72"/>
      <c r="DC736" s="72"/>
      <c r="DD736" s="72"/>
      <c r="DE736" s="72"/>
      <c r="DF736" s="72"/>
      <c r="DG736" s="72"/>
      <c r="DH736" s="72"/>
      <c r="DI736" s="72"/>
      <c r="DJ736" s="72"/>
      <c r="DK736" s="72"/>
      <c r="DL736" s="72"/>
      <c r="DM736" s="72"/>
      <c r="DN736" s="72"/>
      <c r="DO736" s="72"/>
      <c r="DP736" s="72"/>
      <c r="DQ736" s="72"/>
      <c r="DR736" s="72"/>
      <c r="DS736" s="72"/>
      <c r="DT736" s="72"/>
      <c r="DU736" s="72"/>
      <c r="DV736" s="72"/>
      <c r="DW736" s="72"/>
      <c r="DX736" s="72"/>
      <c r="DY736" s="72"/>
      <c r="DZ736" s="72"/>
      <c r="EA736" s="72"/>
      <c r="EB736" s="72"/>
      <c r="EC736" s="72"/>
      <c r="ED736" s="72"/>
      <c r="EE736" s="72"/>
      <c r="EF736" s="72"/>
      <c r="EG736" s="72"/>
      <c r="EH736" s="72"/>
      <c r="EI736" s="72"/>
      <c r="EJ736" s="72"/>
      <c r="EK736" s="72"/>
      <c r="EL736" s="72"/>
      <c r="EM736" s="72"/>
      <c r="EN736" s="72"/>
      <c r="EO736" s="72"/>
      <c r="EP736" s="72"/>
      <c r="EQ736" s="72"/>
      <c r="ER736" s="72"/>
      <c r="ES736" s="72"/>
      <c r="ET736" s="72"/>
      <c r="EU736" s="72"/>
      <c r="EV736" s="72"/>
      <c r="EW736" s="72"/>
      <c r="EX736" s="72"/>
      <c r="EY736" s="72"/>
      <c r="EZ736" s="72"/>
      <c r="FA736" s="72"/>
      <c r="FB736" s="72"/>
      <c r="FC736" s="72"/>
      <c r="FD736" s="72"/>
      <c r="FE736" s="72"/>
      <c r="FF736" s="72"/>
      <c r="FG736" s="72"/>
      <c r="FH736" s="72"/>
      <c r="FI736" s="72"/>
      <c r="FJ736" s="72"/>
      <c r="FK736" s="72"/>
      <c r="FL736" s="72"/>
      <c r="FM736" s="72"/>
      <c r="FN736" s="72"/>
      <c r="FO736" s="72"/>
      <c r="FP736" s="72"/>
      <c r="FQ736" s="72"/>
      <c r="FR736" s="72"/>
      <c r="FS736" s="72"/>
      <c r="FT736" s="73"/>
    </row>
    <row r="737" spans="2:176" ht="15.75" customHeight="1" thickBot="1" x14ac:dyDescent="0.3">
      <c r="B737" s="416"/>
      <c r="C737" s="423"/>
      <c r="D737" s="424"/>
      <c r="E737" s="424"/>
      <c r="F737" s="424"/>
      <c r="G737" s="424"/>
      <c r="H737" s="425"/>
      <c r="I737" s="74" t="s">
        <v>289</v>
      </c>
      <c r="J737" s="75"/>
      <c r="K737" s="75"/>
      <c r="L737" s="75"/>
      <c r="M737" s="75"/>
      <c r="N737" s="75"/>
      <c r="O737" s="75"/>
      <c r="P737" s="75"/>
      <c r="Q737" s="75"/>
      <c r="R737" s="76"/>
      <c r="S737" s="77"/>
      <c r="T737" s="78"/>
      <c r="U737" s="78"/>
      <c r="V737" s="78"/>
      <c r="W737" s="78"/>
      <c r="X737" s="78"/>
      <c r="Y737" s="78"/>
      <c r="Z737" s="78"/>
      <c r="AA737" s="78"/>
      <c r="AB737" s="78"/>
      <c r="AC737" s="78"/>
      <c r="AD737" s="78"/>
      <c r="AE737" s="78"/>
      <c r="AF737" s="78"/>
      <c r="AG737" s="78"/>
      <c r="AH737" s="78"/>
      <c r="AI737" s="78"/>
      <c r="AJ737" s="78"/>
      <c r="AK737" s="78"/>
      <c r="AL737" s="78"/>
      <c r="AM737" s="78"/>
      <c r="AN737" s="78"/>
      <c r="AO737" s="78"/>
      <c r="AP737" s="78"/>
      <c r="AQ737" s="78"/>
      <c r="AR737" s="78"/>
      <c r="AS737" s="78"/>
      <c r="AT737" s="78"/>
      <c r="AU737" s="78"/>
      <c r="AV737" s="78"/>
      <c r="AW737" s="78"/>
      <c r="AX737" s="78"/>
      <c r="AY737" s="78"/>
      <c r="AZ737" s="78"/>
      <c r="BA737" s="78"/>
      <c r="BB737" s="78"/>
      <c r="BC737" s="78"/>
      <c r="BD737" s="78"/>
      <c r="BE737" s="78"/>
      <c r="BF737" s="78"/>
      <c r="BG737" s="78"/>
      <c r="BH737" s="78"/>
      <c r="BI737" s="78"/>
      <c r="BJ737" s="78"/>
      <c r="BK737" s="78"/>
      <c r="BL737" s="78"/>
      <c r="BM737" s="78"/>
      <c r="BN737" s="78"/>
      <c r="BO737" s="78"/>
      <c r="BP737" s="78"/>
      <c r="BQ737" s="78"/>
      <c r="BR737" s="78"/>
      <c r="BS737" s="78"/>
      <c r="BT737" s="78"/>
      <c r="BU737" s="78"/>
      <c r="BV737" s="78"/>
      <c r="BW737" s="78"/>
      <c r="BX737" s="78"/>
      <c r="BY737" s="78"/>
      <c r="BZ737" s="78"/>
      <c r="CA737" s="78"/>
      <c r="CB737" s="78"/>
      <c r="CC737" s="78"/>
      <c r="CD737" s="78"/>
      <c r="CE737" s="78"/>
      <c r="CF737" s="78"/>
      <c r="CG737" s="78"/>
      <c r="CH737" s="78"/>
      <c r="CI737" s="78"/>
      <c r="CJ737" s="78"/>
      <c r="CK737" s="78"/>
      <c r="CL737" s="78"/>
      <c r="CM737" s="78"/>
      <c r="CN737" s="78"/>
      <c r="CO737" s="78"/>
      <c r="CP737" s="78"/>
      <c r="CQ737" s="78"/>
      <c r="CR737" s="78"/>
      <c r="CS737" s="78"/>
      <c r="CT737" s="78"/>
      <c r="CU737" s="78"/>
      <c r="CV737" s="78"/>
      <c r="CW737" s="78"/>
      <c r="CX737" s="78"/>
      <c r="CY737" s="78"/>
      <c r="CZ737" s="78"/>
      <c r="DA737" s="78"/>
      <c r="DB737" s="78"/>
      <c r="DC737" s="78"/>
      <c r="DD737" s="78"/>
      <c r="DE737" s="78"/>
      <c r="DF737" s="78"/>
      <c r="DG737" s="78"/>
      <c r="DH737" s="78"/>
      <c r="DI737" s="78"/>
      <c r="DJ737" s="78"/>
      <c r="DK737" s="78"/>
      <c r="DL737" s="78"/>
      <c r="DM737" s="78"/>
      <c r="DN737" s="78"/>
      <c r="DO737" s="78"/>
      <c r="DP737" s="78"/>
      <c r="DQ737" s="78"/>
      <c r="DR737" s="78"/>
      <c r="DS737" s="78"/>
      <c r="DT737" s="78"/>
      <c r="DU737" s="78"/>
      <c r="DV737" s="78"/>
      <c r="DW737" s="78"/>
      <c r="DX737" s="78"/>
      <c r="DY737" s="78"/>
      <c r="DZ737" s="78"/>
      <c r="EA737" s="78"/>
      <c r="EB737" s="78"/>
      <c r="EC737" s="78"/>
      <c r="ED737" s="78"/>
      <c r="EE737" s="78"/>
      <c r="EF737" s="78"/>
      <c r="EG737" s="78"/>
      <c r="EH737" s="78"/>
      <c r="EI737" s="78"/>
      <c r="EJ737" s="78"/>
      <c r="EK737" s="78"/>
      <c r="EL737" s="78"/>
      <c r="EM737" s="78"/>
      <c r="EN737" s="78"/>
      <c r="EO737" s="78"/>
      <c r="EP737" s="78"/>
      <c r="EQ737" s="78"/>
      <c r="ER737" s="78"/>
      <c r="ES737" s="78"/>
      <c r="ET737" s="78"/>
      <c r="EU737" s="78"/>
      <c r="EV737" s="78"/>
      <c r="EW737" s="78"/>
      <c r="EX737" s="78"/>
      <c r="EY737" s="78"/>
      <c r="EZ737" s="78"/>
      <c r="FA737" s="78"/>
      <c r="FB737" s="78"/>
      <c r="FC737" s="78"/>
      <c r="FD737" s="78"/>
      <c r="FE737" s="78"/>
      <c r="FF737" s="78"/>
      <c r="FG737" s="78"/>
      <c r="FH737" s="78"/>
      <c r="FI737" s="78"/>
      <c r="FJ737" s="78"/>
      <c r="FK737" s="78"/>
      <c r="FL737" s="78"/>
      <c r="FM737" s="78"/>
      <c r="FN737" s="78"/>
      <c r="FO737" s="78"/>
      <c r="FP737" s="78"/>
      <c r="FQ737" s="78"/>
      <c r="FR737" s="78"/>
      <c r="FS737" s="78"/>
      <c r="FT737" s="79"/>
    </row>
    <row r="738" spans="2:176" ht="15.75" customHeight="1" x14ac:dyDescent="0.25">
      <c r="B738" s="414" t="s">
        <v>1593</v>
      </c>
      <c r="C738" s="417"/>
      <c r="D738" s="418"/>
      <c r="E738" s="418"/>
      <c r="F738" s="418"/>
      <c r="G738" s="418"/>
      <c r="H738" s="419"/>
      <c r="I738" s="62" t="s">
        <v>285</v>
      </c>
      <c r="J738" s="63"/>
      <c r="K738" s="63"/>
      <c r="L738" s="63"/>
      <c r="M738" s="63"/>
      <c r="N738" s="63"/>
      <c r="O738" s="63"/>
      <c r="P738" s="63"/>
      <c r="Q738" s="63"/>
      <c r="R738" s="64"/>
      <c r="S738" s="65"/>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c r="BU738" s="66"/>
      <c r="BV738" s="66"/>
      <c r="BW738" s="66"/>
      <c r="BX738" s="66"/>
      <c r="BY738" s="66"/>
      <c r="BZ738" s="66"/>
      <c r="CA738" s="66"/>
      <c r="CB738" s="66"/>
      <c r="CC738" s="66"/>
      <c r="CD738" s="66"/>
      <c r="CE738" s="66"/>
      <c r="CF738" s="66"/>
      <c r="CG738" s="66"/>
      <c r="CH738" s="66"/>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6"/>
      <c r="DV738" s="66"/>
      <c r="DW738" s="66"/>
      <c r="DX738" s="66"/>
      <c r="DY738" s="66"/>
      <c r="DZ738" s="66"/>
      <c r="EA738" s="66"/>
      <c r="EB738" s="66"/>
      <c r="EC738" s="66"/>
      <c r="ED738" s="66"/>
      <c r="EE738" s="66"/>
      <c r="EF738" s="66"/>
      <c r="EG738" s="66"/>
      <c r="EH738" s="66"/>
      <c r="EI738" s="66"/>
      <c r="EJ738" s="66"/>
      <c r="EK738" s="66"/>
      <c r="EL738" s="66"/>
      <c r="EM738" s="66"/>
      <c r="EN738" s="66"/>
      <c r="EO738" s="66"/>
      <c r="EP738" s="66"/>
      <c r="EQ738" s="66"/>
      <c r="ER738" s="66"/>
      <c r="ES738" s="66"/>
      <c r="ET738" s="66"/>
      <c r="EU738" s="66"/>
      <c r="EV738" s="66"/>
      <c r="EW738" s="66"/>
      <c r="EX738" s="66"/>
      <c r="EY738" s="66"/>
      <c r="EZ738" s="66"/>
      <c r="FA738" s="66"/>
      <c r="FB738" s="66"/>
      <c r="FC738" s="66"/>
      <c r="FD738" s="66"/>
      <c r="FE738" s="66"/>
      <c r="FF738" s="66"/>
      <c r="FG738" s="66"/>
      <c r="FH738" s="66"/>
      <c r="FI738" s="66"/>
      <c r="FJ738" s="66"/>
      <c r="FK738" s="66"/>
      <c r="FL738" s="66"/>
      <c r="FM738" s="66"/>
      <c r="FN738" s="66"/>
      <c r="FO738" s="66"/>
      <c r="FP738" s="66"/>
      <c r="FQ738" s="66"/>
      <c r="FR738" s="66"/>
      <c r="FS738" s="66"/>
      <c r="FT738" s="67"/>
    </row>
    <row r="739" spans="2:176" ht="15.75" customHeight="1" x14ac:dyDescent="0.25">
      <c r="B739" s="415"/>
      <c r="C739" s="420"/>
      <c r="D739" s="421"/>
      <c r="E739" s="421"/>
      <c r="F739" s="421"/>
      <c r="G739" s="421"/>
      <c r="H739" s="422"/>
      <c r="I739" s="68" t="s">
        <v>287</v>
      </c>
      <c r="J739" s="69"/>
      <c r="K739" s="69"/>
      <c r="L739" s="69"/>
      <c r="M739" s="69"/>
      <c r="N739" s="69"/>
      <c r="O739" s="69"/>
      <c r="P739" s="69"/>
      <c r="Q739" s="69"/>
      <c r="R739" s="70"/>
      <c r="S739" s="71"/>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c r="CT739" s="72"/>
      <c r="CU739" s="72"/>
      <c r="CV739" s="72"/>
      <c r="CW739" s="72"/>
      <c r="CX739" s="72"/>
      <c r="CY739" s="72"/>
      <c r="CZ739" s="72"/>
      <c r="DA739" s="72"/>
      <c r="DB739" s="72"/>
      <c r="DC739" s="72"/>
      <c r="DD739" s="72"/>
      <c r="DE739" s="72"/>
      <c r="DF739" s="72"/>
      <c r="DG739" s="72"/>
      <c r="DH739" s="72"/>
      <c r="DI739" s="72"/>
      <c r="DJ739" s="72"/>
      <c r="DK739" s="72"/>
      <c r="DL739" s="72"/>
      <c r="DM739" s="72"/>
      <c r="DN739" s="72"/>
      <c r="DO739" s="72"/>
      <c r="DP739" s="72"/>
      <c r="DQ739" s="72"/>
      <c r="DR739" s="72"/>
      <c r="DS739" s="72"/>
      <c r="DT739" s="72"/>
      <c r="DU739" s="72"/>
      <c r="DV739" s="72"/>
      <c r="DW739" s="72"/>
      <c r="DX739" s="72"/>
      <c r="DY739" s="72"/>
      <c r="DZ739" s="72"/>
      <c r="EA739" s="72"/>
      <c r="EB739" s="72"/>
      <c r="EC739" s="72"/>
      <c r="ED739" s="72"/>
      <c r="EE739" s="72"/>
      <c r="EF739" s="72"/>
      <c r="EG739" s="72"/>
      <c r="EH739" s="72"/>
      <c r="EI739" s="72"/>
      <c r="EJ739" s="72"/>
      <c r="EK739" s="72"/>
      <c r="EL739" s="72"/>
      <c r="EM739" s="72"/>
      <c r="EN739" s="72"/>
      <c r="EO739" s="72"/>
      <c r="EP739" s="72"/>
      <c r="EQ739" s="72"/>
      <c r="ER739" s="72"/>
      <c r="ES739" s="72"/>
      <c r="ET739" s="72"/>
      <c r="EU739" s="72"/>
      <c r="EV739" s="72"/>
      <c r="EW739" s="72"/>
      <c r="EX739" s="72"/>
      <c r="EY739" s="72"/>
      <c r="EZ739" s="72"/>
      <c r="FA739" s="72"/>
      <c r="FB739" s="72"/>
      <c r="FC739" s="72"/>
      <c r="FD739" s="72"/>
      <c r="FE739" s="72"/>
      <c r="FF739" s="72"/>
      <c r="FG739" s="72"/>
      <c r="FH739" s="72"/>
      <c r="FI739" s="72"/>
      <c r="FJ739" s="72"/>
      <c r="FK739" s="72"/>
      <c r="FL739" s="72"/>
      <c r="FM739" s="72"/>
      <c r="FN739" s="72"/>
      <c r="FO739" s="72"/>
      <c r="FP739" s="72"/>
      <c r="FQ739" s="72"/>
      <c r="FR739" s="72"/>
      <c r="FS739" s="72"/>
      <c r="FT739" s="73"/>
    </row>
    <row r="740" spans="2:176" ht="15.75" customHeight="1" x14ac:dyDescent="0.25">
      <c r="B740" s="415"/>
      <c r="C740" s="420"/>
      <c r="D740" s="421"/>
      <c r="E740" s="421"/>
      <c r="F740" s="421"/>
      <c r="G740" s="421"/>
      <c r="H740" s="422"/>
      <c r="I740" s="68" t="s">
        <v>288</v>
      </c>
      <c r="J740" s="69"/>
      <c r="K740" s="69"/>
      <c r="L740" s="69"/>
      <c r="M740" s="69"/>
      <c r="N740" s="69"/>
      <c r="O740" s="69"/>
      <c r="P740" s="69"/>
      <c r="Q740" s="69"/>
      <c r="R740" s="70"/>
      <c r="S740" s="71"/>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c r="CT740" s="72"/>
      <c r="CU740" s="72"/>
      <c r="CV740" s="72"/>
      <c r="CW740" s="72"/>
      <c r="CX740" s="72"/>
      <c r="CY740" s="72"/>
      <c r="CZ740" s="72"/>
      <c r="DA740" s="72"/>
      <c r="DB740" s="72"/>
      <c r="DC740" s="72"/>
      <c r="DD740" s="72"/>
      <c r="DE740" s="72"/>
      <c r="DF740" s="72"/>
      <c r="DG740" s="72"/>
      <c r="DH740" s="72"/>
      <c r="DI740" s="72"/>
      <c r="DJ740" s="72"/>
      <c r="DK740" s="72"/>
      <c r="DL740" s="72"/>
      <c r="DM740" s="72"/>
      <c r="DN740" s="72"/>
      <c r="DO740" s="72"/>
      <c r="DP740" s="72"/>
      <c r="DQ740" s="72"/>
      <c r="DR740" s="72"/>
      <c r="DS740" s="72"/>
      <c r="DT740" s="72"/>
      <c r="DU740" s="72"/>
      <c r="DV740" s="72"/>
      <c r="DW740" s="72"/>
      <c r="DX740" s="72"/>
      <c r="DY740" s="72"/>
      <c r="DZ740" s="72"/>
      <c r="EA740" s="72"/>
      <c r="EB740" s="72"/>
      <c r="EC740" s="72"/>
      <c r="ED740" s="72"/>
      <c r="EE740" s="72"/>
      <c r="EF740" s="72"/>
      <c r="EG740" s="72"/>
      <c r="EH740" s="72"/>
      <c r="EI740" s="72"/>
      <c r="EJ740" s="72"/>
      <c r="EK740" s="72"/>
      <c r="EL740" s="72"/>
      <c r="EM740" s="72"/>
      <c r="EN740" s="72"/>
      <c r="EO740" s="72"/>
      <c r="EP740" s="72"/>
      <c r="EQ740" s="72"/>
      <c r="ER740" s="72"/>
      <c r="ES740" s="72"/>
      <c r="ET740" s="72"/>
      <c r="EU740" s="72"/>
      <c r="EV740" s="72"/>
      <c r="EW740" s="72"/>
      <c r="EX740" s="72"/>
      <c r="EY740" s="72"/>
      <c r="EZ740" s="72"/>
      <c r="FA740" s="72"/>
      <c r="FB740" s="72"/>
      <c r="FC740" s="72"/>
      <c r="FD740" s="72"/>
      <c r="FE740" s="72"/>
      <c r="FF740" s="72"/>
      <c r="FG740" s="72"/>
      <c r="FH740" s="72"/>
      <c r="FI740" s="72"/>
      <c r="FJ740" s="72"/>
      <c r="FK740" s="72"/>
      <c r="FL740" s="72"/>
      <c r="FM740" s="72"/>
      <c r="FN740" s="72"/>
      <c r="FO740" s="72"/>
      <c r="FP740" s="72"/>
      <c r="FQ740" s="72"/>
      <c r="FR740" s="72"/>
      <c r="FS740" s="72"/>
      <c r="FT740" s="73"/>
    </row>
    <row r="741" spans="2:176" ht="15.75" customHeight="1" thickBot="1" x14ac:dyDescent="0.3">
      <c r="B741" s="416"/>
      <c r="C741" s="423"/>
      <c r="D741" s="424"/>
      <c r="E741" s="424"/>
      <c r="F741" s="424"/>
      <c r="G741" s="424"/>
      <c r="H741" s="425"/>
      <c r="I741" s="74" t="s">
        <v>289</v>
      </c>
      <c r="J741" s="75"/>
      <c r="K741" s="75"/>
      <c r="L741" s="75"/>
      <c r="M741" s="75"/>
      <c r="N741" s="75"/>
      <c r="O741" s="75"/>
      <c r="P741" s="75"/>
      <c r="Q741" s="75"/>
      <c r="R741" s="76"/>
      <c r="S741" s="77"/>
      <c r="T741" s="78"/>
      <c r="U741" s="78"/>
      <c r="V741" s="78"/>
      <c r="W741" s="78"/>
      <c r="X741" s="78"/>
      <c r="Y741" s="78"/>
      <c r="Z741" s="78"/>
      <c r="AA741" s="78"/>
      <c r="AB741" s="78"/>
      <c r="AC741" s="78"/>
      <c r="AD741" s="78"/>
      <c r="AE741" s="78"/>
      <c r="AF741" s="78"/>
      <c r="AG741" s="78"/>
      <c r="AH741" s="78"/>
      <c r="AI741" s="78"/>
      <c r="AJ741" s="78"/>
      <c r="AK741" s="78"/>
      <c r="AL741" s="78"/>
      <c r="AM741" s="78"/>
      <c r="AN741" s="78"/>
      <c r="AO741" s="78"/>
      <c r="AP741" s="78"/>
      <c r="AQ741" s="78"/>
      <c r="AR741" s="78"/>
      <c r="AS741" s="78"/>
      <c r="AT741" s="78"/>
      <c r="AU741" s="78"/>
      <c r="AV741" s="78"/>
      <c r="AW741" s="78"/>
      <c r="AX741" s="78"/>
      <c r="AY741" s="78"/>
      <c r="AZ741" s="78"/>
      <c r="BA741" s="78"/>
      <c r="BB741" s="78"/>
      <c r="BC741" s="78"/>
      <c r="BD741" s="78"/>
      <c r="BE741" s="78"/>
      <c r="BF741" s="78"/>
      <c r="BG741" s="78"/>
      <c r="BH741" s="78"/>
      <c r="BI741" s="78"/>
      <c r="BJ741" s="78"/>
      <c r="BK741" s="78"/>
      <c r="BL741" s="78"/>
      <c r="BM741" s="78"/>
      <c r="BN741" s="78"/>
      <c r="BO741" s="78"/>
      <c r="BP741" s="78"/>
      <c r="BQ741" s="78"/>
      <c r="BR741" s="78"/>
      <c r="BS741" s="78"/>
      <c r="BT741" s="78"/>
      <c r="BU741" s="78"/>
      <c r="BV741" s="78"/>
      <c r="BW741" s="78"/>
      <c r="BX741" s="78"/>
      <c r="BY741" s="78"/>
      <c r="BZ741" s="78"/>
      <c r="CA741" s="78"/>
      <c r="CB741" s="78"/>
      <c r="CC741" s="78"/>
      <c r="CD741" s="78"/>
      <c r="CE741" s="78"/>
      <c r="CF741" s="78"/>
      <c r="CG741" s="78"/>
      <c r="CH741" s="78"/>
      <c r="CI741" s="78"/>
      <c r="CJ741" s="78"/>
      <c r="CK741" s="78"/>
      <c r="CL741" s="78"/>
      <c r="CM741" s="78"/>
      <c r="CN741" s="78"/>
      <c r="CO741" s="78"/>
      <c r="CP741" s="78"/>
      <c r="CQ741" s="78"/>
      <c r="CR741" s="78"/>
      <c r="CS741" s="78"/>
      <c r="CT741" s="78"/>
      <c r="CU741" s="78"/>
      <c r="CV741" s="78"/>
      <c r="CW741" s="78"/>
      <c r="CX741" s="78"/>
      <c r="CY741" s="78"/>
      <c r="CZ741" s="78"/>
      <c r="DA741" s="78"/>
      <c r="DB741" s="78"/>
      <c r="DC741" s="78"/>
      <c r="DD741" s="78"/>
      <c r="DE741" s="78"/>
      <c r="DF741" s="78"/>
      <c r="DG741" s="78"/>
      <c r="DH741" s="78"/>
      <c r="DI741" s="78"/>
      <c r="DJ741" s="78"/>
      <c r="DK741" s="78"/>
      <c r="DL741" s="78"/>
      <c r="DM741" s="78"/>
      <c r="DN741" s="78"/>
      <c r="DO741" s="78"/>
      <c r="DP741" s="78"/>
      <c r="DQ741" s="78"/>
      <c r="DR741" s="78"/>
      <c r="DS741" s="78"/>
      <c r="DT741" s="78"/>
      <c r="DU741" s="78"/>
      <c r="DV741" s="78"/>
      <c r="DW741" s="78"/>
      <c r="DX741" s="78"/>
      <c r="DY741" s="78"/>
      <c r="DZ741" s="78"/>
      <c r="EA741" s="78"/>
      <c r="EB741" s="78"/>
      <c r="EC741" s="78"/>
      <c r="ED741" s="78"/>
      <c r="EE741" s="78"/>
      <c r="EF741" s="78"/>
      <c r="EG741" s="78"/>
      <c r="EH741" s="78"/>
      <c r="EI741" s="78"/>
      <c r="EJ741" s="78"/>
      <c r="EK741" s="78"/>
      <c r="EL741" s="78"/>
      <c r="EM741" s="78"/>
      <c r="EN741" s="78"/>
      <c r="EO741" s="78"/>
      <c r="EP741" s="78"/>
      <c r="EQ741" s="78"/>
      <c r="ER741" s="78"/>
      <c r="ES741" s="78"/>
      <c r="ET741" s="78"/>
      <c r="EU741" s="78"/>
      <c r="EV741" s="78"/>
      <c r="EW741" s="78"/>
      <c r="EX741" s="78"/>
      <c r="EY741" s="78"/>
      <c r="EZ741" s="78"/>
      <c r="FA741" s="78"/>
      <c r="FB741" s="78"/>
      <c r="FC741" s="78"/>
      <c r="FD741" s="78"/>
      <c r="FE741" s="78"/>
      <c r="FF741" s="78"/>
      <c r="FG741" s="78"/>
      <c r="FH741" s="78"/>
      <c r="FI741" s="78"/>
      <c r="FJ741" s="78"/>
      <c r="FK741" s="78"/>
      <c r="FL741" s="78"/>
      <c r="FM741" s="78"/>
      <c r="FN741" s="78"/>
      <c r="FO741" s="78"/>
      <c r="FP741" s="78"/>
      <c r="FQ741" s="78"/>
      <c r="FR741" s="78"/>
      <c r="FS741" s="78"/>
      <c r="FT741" s="79"/>
    </row>
    <row r="742" spans="2:176" ht="15.75" customHeight="1" x14ac:dyDescent="0.25">
      <c r="B742" s="414" t="s">
        <v>1594</v>
      </c>
      <c r="C742" s="426"/>
      <c r="D742" s="426"/>
      <c r="E742" s="426"/>
      <c r="F742" s="426"/>
      <c r="G742" s="426"/>
      <c r="H742" s="426"/>
      <c r="I742" s="62" t="s">
        <v>285</v>
      </c>
      <c r="J742" s="63"/>
      <c r="K742" s="63"/>
      <c r="L742" s="63"/>
      <c r="M742" s="63"/>
      <c r="N742" s="63"/>
      <c r="O742" s="63"/>
      <c r="P742" s="63"/>
      <c r="Q742" s="63"/>
      <c r="R742" s="64"/>
      <c r="S742" s="65"/>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c r="BR742" s="66"/>
      <c r="BS742" s="66"/>
      <c r="BT742" s="66"/>
      <c r="BU742" s="66"/>
      <c r="BV742" s="66"/>
      <c r="BW742" s="66"/>
      <c r="BX742" s="66"/>
      <c r="BY742" s="66"/>
      <c r="BZ742" s="66"/>
      <c r="CA742" s="66"/>
      <c r="CB742" s="66"/>
      <c r="CC742" s="66"/>
      <c r="CD742" s="66"/>
      <c r="CE742" s="66"/>
      <c r="CF742" s="66"/>
      <c r="CG742" s="66"/>
      <c r="CH742" s="66"/>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6"/>
      <c r="DV742" s="66"/>
      <c r="DW742" s="66"/>
      <c r="DX742" s="66"/>
      <c r="DY742" s="66"/>
      <c r="DZ742" s="66"/>
      <c r="EA742" s="66"/>
      <c r="EB742" s="66"/>
      <c r="EC742" s="66"/>
      <c r="ED742" s="66"/>
      <c r="EE742" s="66"/>
      <c r="EF742" s="66"/>
      <c r="EG742" s="66"/>
      <c r="EH742" s="66"/>
      <c r="EI742" s="66"/>
      <c r="EJ742" s="66"/>
      <c r="EK742" s="66"/>
      <c r="EL742" s="66"/>
      <c r="EM742" s="66"/>
      <c r="EN742" s="66"/>
      <c r="EO742" s="66"/>
      <c r="EP742" s="66"/>
      <c r="EQ742" s="66"/>
      <c r="ER742" s="66"/>
      <c r="ES742" s="66"/>
      <c r="ET742" s="66"/>
      <c r="EU742" s="66"/>
      <c r="EV742" s="66"/>
      <c r="EW742" s="66"/>
      <c r="EX742" s="66"/>
      <c r="EY742" s="66"/>
      <c r="EZ742" s="66"/>
      <c r="FA742" s="66"/>
      <c r="FB742" s="66"/>
      <c r="FC742" s="66"/>
      <c r="FD742" s="66"/>
      <c r="FE742" s="66"/>
      <c r="FF742" s="66"/>
      <c r="FG742" s="66"/>
      <c r="FH742" s="66"/>
      <c r="FI742" s="66"/>
      <c r="FJ742" s="66"/>
      <c r="FK742" s="66"/>
      <c r="FL742" s="66"/>
      <c r="FM742" s="66"/>
      <c r="FN742" s="66"/>
      <c r="FO742" s="66"/>
      <c r="FP742" s="66"/>
      <c r="FQ742" s="66"/>
      <c r="FR742" s="66"/>
      <c r="FS742" s="66"/>
      <c r="FT742" s="67"/>
    </row>
    <row r="743" spans="2:176" ht="15.75" customHeight="1" x14ac:dyDescent="0.25">
      <c r="B743" s="415"/>
      <c r="C743" s="427"/>
      <c r="D743" s="427"/>
      <c r="E743" s="427"/>
      <c r="F743" s="427"/>
      <c r="G743" s="427"/>
      <c r="H743" s="427"/>
      <c r="I743" s="68" t="s">
        <v>287</v>
      </c>
      <c r="J743" s="69"/>
      <c r="K743" s="69"/>
      <c r="L743" s="69"/>
      <c r="M743" s="69"/>
      <c r="N743" s="69"/>
      <c r="O743" s="69"/>
      <c r="P743" s="69"/>
      <c r="Q743" s="69"/>
      <c r="R743" s="70"/>
      <c r="S743" s="71"/>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c r="CT743" s="72"/>
      <c r="CU743" s="72"/>
      <c r="CV743" s="72"/>
      <c r="CW743" s="72"/>
      <c r="CX743" s="72"/>
      <c r="CY743" s="72"/>
      <c r="CZ743" s="72"/>
      <c r="DA743" s="72"/>
      <c r="DB743" s="72"/>
      <c r="DC743" s="72"/>
      <c r="DD743" s="72"/>
      <c r="DE743" s="72"/>
      <c r="DF743" s="72"/>
      <c r="DG743" s="72"/>
      <c r="DH743" s="72"/>
      <c r="DI743" s="72"/>
      <c r="DJ743" s="72"/>
      <c r="DK743" s="72"/>
      <c r="DL743" s="72"/>
      <c r="DM743" s="72"/>
      <c r="DN743" s="72"/>
      <c r="DO743" s="72"/>
      <c r="DP743" s="72"/>
      <c r="DQ743" s="72"/>
      <c r="DR743" s="72"/>
      <c r="DS743" s="72"/>
      <c r="DT743" s="72"/>
      <c r="DU743" s="72"/>
      <c r="DV743" s="72"/>
      <c r="DW743" s="72"/>
      <c r="DX743" s="72"/>
      <c r="DY743" s="72"/>
      <c r="DZ743" s="72"/>
      <c r="EA743" s="72"/>
      <c r="EB743" s="72"/>
      <c r="EC743" s="72"/>
      <c r="ED743" s="72"/>
      <c r="EE743" s="72"/>
      <c r="EF743" s="72"/>
      <c r="EG743" s="72"/>
      <c r="EH743" s="72"/>
      <c r="EI743" s="72"/>
      <c r="EJ743" s="72"/>
      <c r="EK743" s="72"/>
      <c r="EL743" s="72"/>
      <c r="EM743" s="72"/>
      <c r="EN743" s="72"/>
      <c r="EO743" s="72"/>
      <c r="EP743" s="72"/>
      <c r="EQ743" s="72"/>
      <c r="ER743" s="72"/>
      <c r="ES743" s="72"/>
      <c r="ET743" s="72"/>
      <c r="EU743" s="72"/>
      <c r="EV743" s="72"/>
      <c r="EW743" s="72"/>
      <c r="EX743" s="72"/>
      <c r="EY743" s="72"/>
      <c r="EZ743" s="72"/>
      <c r="FA743" s="72"/>
      <c r="FB743" s="72"/>
      <c r="FC743" s="72"/>
      <c r="FD743" s="72"/>
      <c r="FE743" s="72"/>
      <c r="FF743" s="72"/>
      <c r="FG743" s="72"/>
      <c r="FH743" s="72"/>
      <c r="FI743" s="72"/>
      <c r="FJ743" s="72"/>
      <c r="FK743" s="72"/>
      <c r="FL743" s="72"/>
      <c r="FM743" s="72"/>
      <c r="FN743" s="72"/>
      <c r="FO743" s="72"/>
      <c r="FP743" s="72"/>
      <c r="FQ743" s="72"/>
      <c r="FR743" s="72"/>
      <c r="FS743" s="72"/>
      <c r="FT743" s="73"/>
    </row>
    <row r="744" spans="2:176" ht="15.75" customHeight="1" x14ac:dyDescent="0.25">
      <c r="B744" s="415"/>
      <c r="C744" s="427"/>
      <c r="D744" s="427"/>
      <c r="E744" s="427"/>
      <c r="F744" s="427"/>
      <c r="G744" s="427"/>
      <c r="H744" s="427"/>
      <c r="I744" s="68" t="s">
        <v>288</v>
      </c>
      <c r="J744" s="69"/>
      <c r="K744" s="69"/>
      <c r="L744" s="69"/>
      <c r="M744" s="69"/>
      <c r="N744" s="69"/>
      <c r="O744" s="69"/>
      <c r="P744" s="69"/>
      <c r="Q744" s="69"/>
      <c r="R744" s="70"/>
      <c r="S744" s="71"/>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c r="CT744" s="72"/>
      <c r="CU744" s="72"/>
      <c r="CV744" s="72"/>
      <c r="CW744" s="72"/>
      <c r="CX744" s="72"/>
      <c r="CY744" s="72"/>
      <c r="CZ744" s="72"/>
      <c r="DA744" s="72"/>
      <c r="DB744" s="72"/>
      <c r="DC744" s="72"/>
      <c r="DD744" s="72"/>
      <c r="DE744" s="72"/>
      <c r="DF744" s="72"/>
      <c r="DG744" s="72"/>
      <c r="DH744" s="72"/>
      <c r="DI744" s="72"/>
      <c r="DJ744" s="72"/>
      <c r="DK744" s="72"/>
      <c r="DL744" s="72"/>
      <c r="DM744" s="72"/>
      <c r="DN744" s="72"/>
      <c r="DO744" s="72"/>
      <c r="DP744" s="72"/>
      <c r="DQ744" s="72"/>
      <c r="DR744" s="72"/>
      <c r="DS744" s="72"/>
      <c r="DT744" s="72"/>
      <c r="DU744" s="72"/>
      <c r="DV744" s="72"/>
      <c r="DW744" s="72"/>
      <c r="DX744" s="72"/>
      <c r="DY744" s="72"/>
      <c r="DZ744" s="72"/>
      <c r="EA744" s="72"/>
      <c r="EB744" s="72"/>
      <c r="EC744" s="72"/>
      <c r="ED744" s="72"/>
      <c r="EE744" s="72"/>
      <c r="EF744" s="72"/>
      <c r="EG744" s="72"/>
      <c r="EH744" s="72"/>
      <c r="EI744" s="72"/>
      <c r="EJ744" s="72"/>
      <c r="EK744" s="72"/>
      <c r="EL744" s="72"/>
      <c r="EM744" s="72"/>
      <c r="EN744" s="72"/>
      <c r="EO744" s="72"/>
      <c r="EP744" s="72"/>
      <c r="EQ744" s="72"/>
      <c r="ER744" s="72"/>
      <c r="ES744" s="72"/>
      <c r="ET744" s="72"/>
      <c r="EU744" s="72"/>
      <c r="EV744" s="72"/>
      <c r="EW744" s="72"/>
      <c r="EX744" s="72"/>
      <c r="EY744" s="72"/>
      <c r="EZ744" s="72"/>
      <c r="FA744" s="72"/>
      <c r="FB744" s="72"/>
      <c r="FC744" s="72"/>
      <c r="FD744" s="72"/>
      <c r="FE744" s="72"/>
      <c r="FF744" s="72"/>
      <c r="FG744" s="72"/>
      <c r="FH744" s="72"/>
      <c r="FI744" s="72"/>
      <c r="FJ744" s="72"/>
      <c r="FK744" s="72"/>
      <c r="FL744" s="72"/>
      <c r="FM744" s="72"/>
      <c r="FN744" s="72"/>
      <c r="FO744" s="72"/>
      <c r="FP744" s="72"/>
      <c r="FQ744" s="72"/>
      <c r="FR744" s="72"/>
      <c r="FS744" s="72"/>
      <c r="FT744" s="73"/>
    </row>
    <row r="745" spans="2:176" ht="15.75" customHeight="1" thickBot="1" x14ac:dyDescent="0.3">
      <c r="B745" s="416"/>
      <c r="C745" s="428"/>
      <c r="D745" s="428"/>
      <c r="E745" s="428"/>
      <c r="F745" s="428"/>
      <c r="G745" s="428"/>
      <c r="H745" s="428"/>
      <c r="I745" s="74" t="s">
        <v>289</v>
      </c>
      <c r="J745" s="75"/>
      <c r="K745" s="75"/>
      <c r="L745" s="75"/>
      <c r="M745" s="75"/>
      <c r="N745" s="75"/>
      <c r="O745" s="75"/>
      <c r="P745" s="75"/>
      <c r="Q745" s="75"/>
      <c r="R745" s="76"/>
      <c r="S745" s="77"/>
      <c r="T745" s="78"/>
      <c r="U745" s="78"/>
      <c r="V745" s="78"/>
      <c r="W745" s="78"/>
      <c r="X745" s="78"/>
      <c r="Y745" s="78"/>
      <c r="Z745" s="78"/>
      <c r="AA745" s="78"/>
      <c r="AB745" s="78"/>
      <c r="AC745" s="78"/>
      <c r="AD745" s="78"/>
      <c r="AE745" s="78"/>
      <c r="AF745" s="78"/>
      <c r="AG745" s="78"/>
      <c r="AH745" s="78"/>
      <c r="AI745" s="78"/>
      <c r="AJ745" s="78"/>
      <c r="AK745" s="78"/>
      <c r="AL745" s="78"/>
      <c r="AM745" s="78"/>
      <c r="AN745" s="78"/>
      <c r="AO745" s="78"/>
      <c r="AP745" s="78"/>
      <c r="AQ745" s="78"/>
      <c r="AR745" s="78"/>
      <c r="AS745" s="78"/>
      <c r="AT745" s="78"/>
      <c r="AU745" s="78"/>
      <c r="AV745" s="78"/>
      <c r="AW745" s="78"/>
      <c r="AX745" s="78"/>
      <c r="AY745" s="78"/>
      <c r="AZ745" s="78"/>
      <c r="BA745" s="78"/>
      <c r="BB745" s="78"/>
      <c r="BC745" s="78"/>
      <c r="BD745" s="78"/>
      <c r="BE745" s="78"/>
      <c r="BF745" s="78"/>
      <c r="BG745" s="78"/>
      <c r="BH745" s="78"/>
      <c r="BI745" s="78"/>
      <c r="BJ745" s="78"/>
      <c r="BK745" s="78"/>
      <c r="BL745" s="78"/>
      <c r="BM745" s="78"/>
      <c r="BN745" s="78"/>
      <c r="BO745" s="78"/>
      <c r="BP745" s="78"/>
      <c r="BQ745" s="78"/>
      <c r="BR745" s="78"/>
      <c r="BS745" s="78"/>
      <c r="BT745" s="78"/>
      <c r="BU745" s="78"/>
      <c r="BV745" s="78"/>
      <c r="BW745" s="78"/>
      <c r="BX745" s="78"/>
      <c r="BY745" s="78"/>
      <c r="BZ745" s="78"/>
      <c r="CA745" s="78"/>
      <c r="CB745" s="78"/>
      <c r="CC745" s="78"/>
      <c r="CD745" s="78"/>
      <c r="CE745" s="78"/>
      <c r="CF745" s="78"/>
      <c r="CG745" s="78"/>
      <c r="CH745" s="78"/>
      <c r="CI745" s="78"/>
      <c r="CJ745" s="78"/>
      <c r="CK745" s="78"/>
      <c r="CL745" s="78"/>
      <c r="CM745" s="78"/>
      <c r="CN745" s="78"/>
      <c r="CO745" s="78"/>
      <c r="CP745" s="78"/>
      <c r="CQ745" s="78"/>
      <c r="CR745" s="78"/>
      <c r="CS745" s="78"/>
      <c r="CT745" s="78"/>
      <c r="CU745" s="78"/>
      <c r="CV745" s="78"/>
      <c r="CW745" s="78"/>
      <c r="CX745" s="78"/>
      <c r="CY745" s="78"/>
      <c r="CZ745" s="78"/>
      <c r="DA745" s="78"/>
      <c r="DB745" s="78"/>
      <c r="DC745" s="78"/>
      <c r="DD745" s="78"/>
      <c r="DE745" s="78"/>
      <c r="DF745" s="78"/>
      <c r="DG745" s="78"/>
      <c r="DH745" s="78"/>
      <c r="DI745" s="78"/>
      <c r="DJ745" s="78"/>
      <c r="DK745" s="78"/>
      <c r="DL745" s="78"/>
      <c r="DM745" s="78"/>
      <c r="DN745" s="78"/>
      <c r="DO745" s="78"/>
      <c r="DP745" s="78"/>
      <c r="DQ745" s="78"/>
      <c r="DR745" s="78"/>
      <c r="DS745" s="78"/>
      <c r="DT745" s="78"/>
      <c r="DU745" s="78"/>
      <c r="DV745" s="78"/>
      <c r="DW745" s="78"/>
      <c r="DX745" s="78"/>
      <c r="DY745" s="78"/>
      <c r="DZ745" s="78"/>
      <c r="EA745" s="78"/>
      <c r="EB745" s="78"/>
      <c r="EC745" s="78"/>
      <c r="ED745" s="78"/>
      <c r="EE745" s="78"/>
      <c r="EF745" s="78"/>
      <c r="EG745" s="78"/>
      <c r="EH745" s="78"/>
      <c r="EI745" s="78"/>
      <c r="EJ745" s="78"/>
      <c r="EK745" s="78"/>
      <c r="EL745" s="78"/>
      <c r="EM745" s="78"/>
      <c r="EN745" s="78"/>
      <c r="EO745" s="78"/>
      <c r="EP745" s="78"/>
      <c r="EQ745" s="78"/>
      <c r="ER745" s="78"/>
      <c r="ES745" s="78"/>
      <c r="ET745" s="78"/>
      <c r="EU745" s="78"/>
      <c r="EV745" s="78"/>
      <c r="EW745" s="78"/>
      <c r="EX745" s="78"/>
      <c r="EY745" s="78"/>
      <c r="EZ745" s="78"/>
      <c r="FA745" s="78"/>
      <c r="FB745" s="78"/>
      <c r="FC745" s="78"/>
      <c r="FD745" s="78"/>
      <c r="FE745" s="78"/>
      <c r="FF745" s="78"/>
      <c r="FG745" s="78"/>
      <c r="FH745" s="78"/>
      <c r="FI745" s="78"/>
      <c r="FJ745" s="78"/>
      <c r="FK745" s="78"/>
      <c r="FL745" s="78"/>
      <c r="FM745" s="78"/>
      <c r="FN745" s="78"/>
      <c r="FO745" s="78"/>
      <c r="FP745" s="78"/>
      <c r="FQ745" s="78"/>
      <c r="FR745" s="78"/>
      <c r="FS745" s="78"/>
      <c r="FT745" s="79"/>
    </row>
    <row r="746" spans="2:176" ht="15.75" customHeight="1" x14ac:dyDescent="0.25">
      <c r="B746" s="414" t="s">
        <v>1595</v>
      </c>
      <c r="C746" s="417"/>
      <c r="D746" s="418"/>
      <c r="E746" s="418"/>
      <c r="F746" s="418"/>
      <c r="G746" s="418"/>
      <c r="H746" s="419"/>
      <c r="I746" s="62" t="s">
        <v>285</v>
      </c>
      <c r="J746" s="63"/>
      <c r="K746" s="63"/>
      <c r="L746" s="63"/>
      <c r="M746" s="63"/>
      <c r="N746" s="63"/>
      <c r="O746" s="63"/>
      <c r="P746" s="63"/>
      <c r="Q746" s="63"/>
      <c r="R746" s="64"/>
      <c r="S746" s="65"/>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c r="BU746" s="66"/>
      <c r="BV746" s="66"/>
      <c r="BW746" s="66"/>
      <c r="BX746" s="66"/>
      <c r="BY746" s="66"/>
      <c r="BZ746" s="66"/>
      <c r="CA746" s="66"/>
      <c r="CB746" s="66"/>
      <c r="CC746" s="66"/>
      <c r="CD746" s="66"/>
      <c r="CE746" s="66"/>
      <c r="CF746" s="66"/>
      <c r="CG746" s="66"/>
      <c r="CH746" s="66"/>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6"/>
      <c r="DV746" s="66"/>
      <c r="DW746" s="66"/>
      <c r="DX746" s="66"/>
      <c r="DY746" s="66"/>
      <c r="DZ746" s="66"/>
      <c r="EA746" s="66"/>
      <c r="EB746" s="66"/>
      <c r="EC746" s="66"/>
      <c r="ED746" s="66"/>
      <c r="EE746" s="66"/>
      <c r="EF746" s="66"/>
      <c r="EG746" s="66"/>
      <c r="EH746" s="66"/>
      <c r="EI746" s="66"/>
      <c r="EJ746" s="66"/>
      <c r="EK746" s="66"/>
      <c r="EL746" s="66"/>
      <c r="EM746" s="66"/>
      <c r="EN746" s="66"/>
      <c r="EO746" s="66"/>
      <c r="EP746" s="66"/>
      <c r="EQ746" s="66"/>
      <c r="ER746" s="66"/>
      <c r="ES746" s="66"/>
      <c r="ET746" s="66"/>
      <c r="EU746" s="66"/>
      <c r="EV746" s="66"/>
      <c r="EW746" s="66"/>
      <c r="EX746" s="66"/>
      <c r="EY746" s="66"/>
      <c r="EZ746" s="66"/>
      <c r="FA746" s="66"/>
      <c r="FB746" s="66"/>
      <c r="FC746" s="66"/>
      <c r="FD746" s="66"/>
      <c r="FE746" s="66"/>
      <c r="FF746" s="66"/>
      <c r="FG746" s="66"/>
      <c r="FH746" s="66"/>
      <c r="FI746" s="66"/>
      <c r="FJ746" s="66"/>
      <c r="FK746" s="66"/>
      <c r="FL746" s="66"/>
      <c r="FM746" s="66"/>
      <c r="FN746" s="66"/>
      <c r="FO746" s="66"/>
      <c r="FP746" s="66"/>
      <c r="FQ746" s="66"/>
      <c r="FR746" s="66"/>
      <c r="FS746" s="66"/>
      <c r="FT746" s="67"/>
    </row>
    <row r="747" spans="2:176" ht="15.75" customHeight="1" x14ac:dyDescent="0.25">
      <c r="B747" s="415"/>
      <c r="C747" s="420"/>
      <c r="D747" s="421"/>
      <c r="E747" s="421"/>
      <c r="F747" s="421"/>
      <c r="G747" s="421"/>
      <c r="H747" s="422"/>
      <c r="I747" s="68" t="s">
        <v>287</v>
      </c>
      <c r="J747" s="69"/>
      <c r="K747" s="69"/>
      <c r="L747" s="69"/>
      <c r="M747" s="69"/>
      <c r="N747" s="69"/>
      <c r="O747" s="69"/>
      <c r="P747" s="69"/>
      <c r="Q747" s="69"/>
      <c r="R747" s="70"/>
      <c r="S747" s="71"/>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c r="CT747" s="72"/>
      <c r="CU747" s="72"/>
      <c r="CV747" s="72"/>
      <c r="CW747" s="72"/>
      <c r="CX747" s="72"/>
      <c r="CY747" s="72"/>
      <c r="CZ747" s="72"/>
      <c r="DA747" s="72"/>
      <c r="DB747" s="72"/>
      <c r="DC747" s="72"/>
      <c r="DD747" s="72"/>
      <c r="DE747" s="72"/>
      <c r="DF747" s="72"/>
      <c r="DG747" s="72"/>
      <c r="DH747" s="72"/>
      <c r="DI747" s="72"/>
      <c r="DJ747" s="72"/>
      <c r="DK747" s="72"/>
      <c r="DL747" s="72"/>
      <c r="DM747" s="72"/>
      <c r="DN747" s="72"/>
      <c r="DO747" s="72"/>
      <c r="DP747" s="72"/>
      <c r="DQ747" s="72"/>
      <c r="DR747" s="72"/>
      <c r="DS747" s="72"/>
      <c r="DT747" s="72"/>
      <c r="DU747" s="72"/>
      <c r="DV747" s="72"/>
      <c r="DW747" s="72"/>
      <c r="DX747" s="72"/>
      <c r="DY747" s="72"/>
      <c r="DZ747" s="72"/>
      <c r="EA747" s="72"/>
      <c r="EB747" s="72"/>
      <c r="EC747" s="72"/>
      <c r="ED747" s="72"/>
      <c r="EE747" s="72"/>
      <c r="EF747" s="72"/>
      <c r="EG747" s="72"/>
      <c r="EH747" s="72"/>
      <c r="EI747" s="72"/>
      <c r="EJ747" s="72"/>
      <c r="EK747" s="72"/>
      <c r="EL747" s="72"/>
      <c r="EM747" s="72"/>
      <c r="EN747" s="72"/>
      <c r="EO747" s="72"/>
      <c r="EP747" s="72"/>
      <c r="EQ747" s="72"/>
      <c r="ER747" s="72"/>
      <c r="ES747" s="72"/>
      <c r="ET747" s="72"/>
      <c r="EU747" s="72"/>
      <c r="EV747" s="72"/>
      <c r="EW747" s="72"/>
      <c r="EX747" s="72"/>
      <c r="EY747" s="72"/>
      <c r="EZ747" s="72"/>
      <c r="FA747" s="72"/>
      <c r="FB747" s="72"/>
      <c r="FC747" s="72"/>
      <c r="FD747" s="72"/>
      <c r="FE747" s="72"/>
      <c r="FF747" s="72"/>
      <c r="FG747" s="72"/>
      <c r="FH747" s="72"/>
      <c r="FI747" s="72"/>
      <c r="FJ747" s="72"/>
      <c r="FK747" s="72"/>
      <c r="FL747" s="72"/>
      <c r="FM747" s="72"/>
      <c r="FN747" s="72"/>
      <c r="FO747" s="72"/>
      <c r="FP747" s="72"/>
      <c r="FQ747" s="72"/>
      <c r="FR747" s="72"/>
      <c r="FS747" s="72"/>
      <c r="FT747" s="73"/>
    </row>
    <row r="748" spans="2:176" ht="15.75" customHeight="1" x14ac:dyDescent="0.25">
      <c r="B748" s="415"/>
      <c r="C748" s="420"/>
      <c r="D748" s="421"/>
      <c r="E748" s="421"/>
      <c r="F748" s="421"/>
      <c r="G748" s="421"/>
      <c r="H748" s="422"/>
      <c r="I748" s="68" t="s">
        <v>288</v>
      </c>
      <c r="J748" s="69"/>
      <c r="K748" s="69"/>
      <c r="L748" s="69"/>
      <c r="M748" s="69"/>
      <c r="N748" s="69"/>
      <c r="O748" s="69"/>
      <c r="P748" s="69"/>
      <c r="Q748" s="69"/>
      <c r="R748" s="70"/>
      <c r="S748" s="71"/>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c r="CT748" s="72"/>
      <c r="CU748" s="72"/>
      <c r="CV748" s="72"/>
      <c r="CW748" s="72"/>
      <c r="CX748" s="72"/>
      <c r="CY748" s="72"/>
      <c r="CZ748" s="72"/>
      <c r="DA748" s="72"/>
      <c r="DB748" s="72"/>
      <c r="DC748" s="72"/>
      <c r="DD748" s="72"/>
      <c r="DE748" s="72"/>
      <c r="DF748" s="72"/>
      <c r="DG748" s="72"/>
      <c r="DH748" s="72"/>
      <c r="DI748" s="72"/>
      <c r="DJ748" s="72"/>
      <c r="DK748" s="72"/>
      <c r="DL748" s="72"/>
      <c r="DM748" s="72"/>
      <c r="DN748" s="72"/>
      <c r="DO748" s="72"/>
      <c r="DP748" s="72"/>
      <c r="DQ748" s="72"/>
      <c r="DR748" s="72"/>
      <c r="DS748" s="72"/>
      <c r="DT748" s="72"/>
      <c r="DU748" s="72"/>
      <c r="DV748" s="72"/>
      <c r="DW748" s="72"/>
      <c r="DX748" s="72"/>
      <c r="DY748" s="72"/>
      <c r="DZ748" s="72"/>
      <c r="EA748" s="72"/>
      <c r="EB748" s="72"/>
      <c r="EC748" s="72"/>
      <c r="ED748" s="72"/>
      <c r="EE748" s="72"/>
      <c r="EF748" s="72"/>
      <c r="EG748" s="72"/>
      <c r="EH748" s="72"/>
      <c r="EI748" s="72"/>
      <c r="EJ748" s="72"/>
      <c r="EK748" s="72"/>
      <c r="EL748" s="72"/>
      <c r="EM748" s="72"/>
      <c r="EN748" s="72"/>
      <c r="EO748" s="72"/>
      <c r="EP748" s="72"/>
      <c r="EQ748" s="72"/>
      <c r="ER748" s="72"/>
      <c r="ES748" s="72"/>
      <c r="ET748" s="72"/>
      <c r="EU748" s="72"/>
      <c r="EV748" s="72"/>
      <c r="EW748" s="72"/>
      <c r="EX748" s="72"/>
      <c r="EY748" s="72"/>
      <c r="EZ748" s="72"/>
      <c r="FA748" s="72"/>
      <c r="FB748" s="72"/>
      <c r="FC748" s="72"/>
      <c r="FD748" s="72"/>
      <c r="FE748" s="72"/>
      <c r="FF748" s="72"/>
      <c r="FG748" s="72"/>
      <c r="FH748" s="72"/>
      <c r="FI748" s="72"/>
      <c r="FJ748" s="72"/>
      <c r="FK748" s="72"/>
      <c r="FL748" s="72"/>
      <c r="FM748" s="72"/>
      <c r="FN748" s="72"/>
      <c r="FO748" s="72"/>
      <c r="FP748" s="72"/>
      <c r="FQ748" s="72"/>
      <c r="FR748" s="72"/>
      <c r="FS748" s="72"/>
      <c r="FT748" s="73"/>
    </row>
    <row r="749" spans="2:176" ht="15.75" customHeight="1" thickBot="1" x14ac:dyDescent="0.3">
      <c r="B749" s="416"/>
      <c r="C749" s="423"/>
      <c r="D749" s="424"/>
      <c r="E749" s="424"/>
      <c r="F749" s="424"/>
      <c r="G749" s="424"/>
      <c r="H749" s="425"/>
      <c r="I749" s="74" t="s">
        <v>289</v>
      </c>
      <c r="J749" s="75"/>
      <c r="K749" s="75"/>
      <c r="L749" s="75"/>
      <c r="M749" s="75"/>
      <c r="N749" s="75"/>
      <c r="O749" s="75"/>
      <c r="P749" s="75"/>
      <c r="Q749" s="75"/>
      <c r="R749" s="76"/>
      <c r="S749" s="77"/>
      <c r="T749" s="78"/>
      <c r="U749" s="78"/>
      <c r="V749" s="78"/>
      <c r="W749" s="78"/>
      <c r="X749" s="78"/>
      <c r="Y749" s="78"/>
      <c r="Z749" s="78"/>
      <c r="AA749" s="78"/>
      <c r="AB749" s="78"/>
      <c r="AC749" s="78"/>
      <c r="AD749" s="78"/>
      <c r="AE749" s="78"/>
      <c r="AF749" s="78"/>
      <c r="AG749" s="78"/>
      <c r="AH749" s="78"/>
      <c r="AI749" s="78"/>
      <c r="AJ749" s="78"/>
      <c r="AK749" s="78"/>
      <c r="AL749" s="78"/>
      <c r="AM749" s="78"/>
      <c r="AN749" s="78"/>
      <c r="AO749" s="78"/>
      <c r="AP749" s="78"/>
      <c r="AQ749" s="78"/>
      <c r="AR749" s="78"/>
      <c r="AS749" s="78"/>
      <c r="AT749" s="78"/>
      <c r="AU749" s="78"/>
      <c r="AV749" s="78"/>
      <c r="AW749" s="78"/>
      <c r="AX749" s="78"/>
      <c r="AY749" s="78"/>
      <c r="AZ749" s="78"/>
      <c r="BA749" s="78"/>
      <c r="BB749" s="78"/>
      <c r="BC749" s="78"/>
      <c r="BD749" s="78"/>
      <c r="BE749" s="78"/>
      <c r="BF749" s="78"/>
      <c r="BG749" s="78"/>
      <c r="BH749" s="78"/>
      <c r="BI749" s="78"/>
      <c r="BJ749" s="78"/>
      <c r="BK749" s="78"/>
      <c r="BL749" s="78"/>
      <c r="BM749" s="78"/>
      <c r="BN749" s="78"/>
      <c r="BO749" s="78"/>
      <c r="BP749" s="78"/>
      <c r="BQ749" s="78"/>
      <c r="BR749" s="78"/>
      <c r="BS749" s="78"/>
      <c r="BT749" s="78"/>
      <c r="BU749" s="78"/>
      <c r="BV749" s="78"/>
      <c r="BW749" s="78"/>
      <c r="BX749" s="78"/>
      <c r="BY749" s="78"/>
      <c r="BZ749" s="78"/>
      <c r="CA749" s="78"/>
      <c r="CB749" s="78"/>
      <c r="CC749" s="78"/>
      <c r="CD749" s="78"/>
      <c r="CE749" s="78"/>
      <c r="CF749" s="78"/>
      <c r="CG749" s="78"/>
      <c r="CH749" s="78"/>
      <c r="CI749" s="78"/>
      <c r="CJ749" s="78"/>
      <c r="CK749" s="78"/>
      <c r="CL749" s="78"/>
      <c r="CM749" s="78"/>
      <c r="CN749" s="78"/>
      <c r="CO749" s="78"/>
      <c r="CP749" s="78"/>
      <c r="CQ749" s="78"/>
      <c r="CR749" s="78"/>
      <c r="CS749" s="78"/>
      <c r="CT749" s="78"/>
      <c r="CU749" s="78"/>
      <c r="CV749" s="78"/>
      <c r="CW749" s="78"/>
      <c r="CX749" s="78"/>
      <c r="CY749" s="78"/>
      <c r="CZ749" s="78"/>
      <c r="DA749" s="78"/>
      <c r="DB749" s="78"/>
      <c r="DC749" s="78"/>
      <c r="DD749" s="78"/>
      <c r="DE749" s="78"/>
      <c r="DF749" s="78"/>
      <c r="DG749" s="78"/>
      <c r="DH749" s="78"/>
      <c r="DI749" s="78"/>
      <c r="DJ749" s="78"/>
      <c r="DK749" s="78"/>
      <c r="DL749" s="78"/>
      <c r="DM749" s="78"/>
      <c r="DN749" s="78"/>
      <c r="DO749" s="78"/>
      <c r="DP749" s="78"/>
      <c r="DQ749" s="78"/>
      <c r="DR749" s="78"/>
      <c r="DS749" s="78"/>
      <c r="DT749" s="78"/>
      <c r="DU749" s="78"/>
      <c r="DV749" s="78"/>
      <c r="DW749" s="78"/>
      <c r="DX749" s="78"/>
      <c r="DY749" s="78"/>
      <c r="DZ749" s="78"/>
      <c r="EA749" s="78"/>
      <c r="EB749" s="78"/>
      <c r="EC749" s="78"/>
      <c r="ED749" s="78"/>
      <c r="EE749" s="78"/>
      <c r="EF749" s="78"/>
      <c r="EG749" s="78"/>
      <c r="EH749" s="78"/>
      <c r="EI749" s="78"/>
      <c r="EJ749" s="78"/>
      <c r="EK749" s="78"/>
      <c r="EL749" s="78"/>
      <c r="EM749" s="78"/>
      <c r="EN749" s="78"/>
      <c r="EO749" s="78"/>
      <c r="EP749" s="78"/>
      <c r="EQ749" s="78"/>
      <c r="ER749" s="78"/>
      <c r="ES749" s="78"/>
      <c r="ET749" s="78"/>
      <c r="EU749" s="78"/>
      <c r="EV749" s="78"/>
      <c r="EW749" s="78"/>
      <c r="EX749" s="78"/>
      <c r="EY749" s="78"/>
      <c r="EZ749" s="78"/>
      <c r="FA749" s="78"/>
      <c r="FB749" s="78"/>
      <c r="FC749" s="78"/>
      <c r="FD749" s="78"/>
      <c r="FE749" s="78"/>
      <c r="FF749" s="78"/>
      <c r="FG749" s="78"/>
      <c r="FH749" s="78"/>
      <c r="FI749" s="78"/>
      <c r="FJ749" s="78"/>
      <c r="FK749" s="78"/>
      <c r="FL749" s="78"/>
      <c r="FM749" s="78"/>
      <c r="FN749" s="78"/>
      <c r="FO749" s="78"/>
      <c r="FP749" s="78"/>
      <c r="FQ749" s="78"/>
      <c r="FR749" s="78"/>
      <c r="FS749" s="78"/>
      <c r="FT749" s="79"/>
    </row>
    <row r="750" spans="2:176" ht="15.75" customHeight="1" x14ac:dyDescent="0.25">
      <c r="B750" s="414" t="s">
        <v>1596</v>
      </c>
      <c r="C750" s="417"/>
      <c r="D750" s="418"/>
      <c r="E750" s="418"/>
      <c r="F750" s="418"/>
      <c r="G750" s="418"/>
      <c r="H750" s="419"/>
      <c r="I750" s="62" t="s">
        <v>285</v>
      </c>
      <c r="J750" s="63"/>
      <c r="K750" s="63"/>
      <c r="L750" s="63"/>
      <c r="M750" s="63"/>
      <c r="N750" s="63"/>
      <c r="O750" s="63"/>
      <c r="P750" s="63"/>
      <c r="Q750" s="63"/>
      <c r="R750" s="64"/>
      <c r="S750" s="65"/>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c r="BU750" s="66"/>
      <c r="BV750" s="66"/>
      <c r="BW750" s="66"/>
      <c r="BX750" s="66"/>
      <c r="BY750" s="66"/>
      <c r="BZ750" s="66"/>
      <c r="CA750" s="66"/>
      <c r="CB750" s="66"/>
      <c r="CC750" s="66"/>
      <c r="CD750" s="66"/>
      <c r="CE750" s="66"/>
      <c r="CF750" s="66"/>
      <c r="CG750" s="66"/>
      <c r="CH750" s="66"/>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6"/>
      <c r="DV750" s="66"/>
      <c r="DW750" s="66"/>
      <c r="DX750" s="66"/>
      <c r="DY750" s="66"/>
      <c r="DZ750" s="66"/>
      <c r="EA750" s="66"/>
      <c r="EB750" s="66"/>
      <c r="EC750" s="66"/>
      <c r="ED750" s="66"/>
      <c r="EE750" s="66"/>
      <c r="EF750" s="66"/>
      <c r="EG750" s="66"/>
      <c r="EH750" s="66"/>
      <c r="EI750" s="66"/>
      <c r="EJ750" s="66"/>
      <c r="EK750" s="66"/>
      <c r="EL750" s="66"/>
      <c r="EM750" s="66"/>
      <c r="EN750" s="66"/>
      <c r="EO750" s="66"/>
      <c r="EP750" s="66"/>
      <c r="EQ750" s="66"/>
      <c r="ER750" s="66"/>
      <c r="ES750" s="66"/>
      <c r="ET750" s="66"/>
      <c r="EU750" s="66"/>
      <c r="EV750" s="66"/>
      <c r="EW750" s="66"/>
      <c r="EX750" s="66"/>
      <c r="EY750" s="66"/>
      <c r="EZ750" s="66"/>
      <c r="FA750" s="66"/>
      <c r="FB750" s="66"/>
      <c r="FC750" s="66"/>
      <c r="FD750" s="66"/>
      <c r="FE750" s="66"/>
      <c r="FF750" s="66"/>
      <c r="FG750" s="66"/>
      <c r="FH750" s="66"/>
      <c r="FI750" s="66"/>
      <c r="FJ750" s="66"/>
      <c r="FK750" s="66"/>
      <c r="FL750" s="66"/>
      <c r="FM750" s="66"/>
      <c r="FN750" s="66"/>
      <c r="FO750" s="66"/>
      <c r="FP750" s="66"/>
      <c r="FQ750" s="66"/>
      <c r="FR750" s="66"/>
      <c r="FS750" s="66"/>
      <c r="FT750" s="67"/>
    </row>
    <row r="751" spans="2:176" ht="15.75" customHeight="1" x14ac:dyDescent="0.25">
      <c r="B751" s="415"/>
      <c r="C751" s="420"/>
      <c r="D751" s="421"/>
      <c r="E751" s="421"/>
      <c r="F751" s="421"/>
      <c r="G751" s="421"/>
      <c r="H751" s="422"/>
      <c r="I751" s="68" t="s">
        <v>287</v>
      </c>
      <c r="J751" s="69"/>
      <c r="K751" s="69"/>
      <c r="L751" s="69"/>
      <c r="M751" s="69"/>
      <c r="N751" s="69"/>
      <c r="O751" s="69"/>
      <c r="P751" s="69"/>
      <c r="Q751" s="69"/>
      <c r="R751" s="70"/>
      <c r="S751" s="71"/>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c r="CT751" s="72"/>
      <c r="CU751" s="72"/>
      <c r="CV751" s="72"/>
      <c r="CW751" s="72"/>
      <c r="CX751" s="72"/>
      <c r="CY751" s="72"/>
      <c r="CZ751" s="72"/>
      <c r="DA751" s="72"/>
      <c r="DB751" s="72"/>
      <c r="DC751" s="72"/>
      <c r="DD751" s="72"/>
      <c r="DE751" s="72"/>
      <c r="DF751" s="72"/>
      <c r="DG751" s="72"/>
      <c r="DH751" s="72"/>
      <c r="DI751" s="72"/>
      <c r="DJ751" s="72"/>
      <c r="DK751" s="72"/>
      <c r="DL751" s="72"/>
      <c r="DM751" s="72"/>
      <c r="DN751" s="72"/>
      <c r="DO751" s="72"/>
      <c r="DP751" s="72"/>
      <c r="DQ751" s="72"/>
      <c r="DR751" s="72"/>
      <c r="DS751" s="72"/>
      <c r="DT751" s="72"/>
      <c r="DU751" s="72"/>
      <c r="DV751" s="72"/>
      <c r="DW751" s="72"/>
      <c r="DX751" s="72"/>
      <c r="DY751" s="72"/>
      <c r="DZ751" s="72"/>
      <c r="EA751" s="72"/>
      <c r="EB751" s="72"/>
      <c r="EC751" s="72"/>
      <c r="ED751" s="72"/>
      <c r="EE751" s="72"/>
      <c r="EF751" s="72"/>
      <c r="EG751" s="72"/>
      <c r="EH751" s="72"/>
      <c r="EI751" s="72"/>
      <c r="EJ751" s="72"/>
      <c r="EK751" s="72"/>
      <c r="EL751" s="72"/>
      <c r="EM751" s="72"/>
      <c r="EN751" s="72"/>
      <c r="EO751" s="72"/>
      <c r="EP751" s="72"/>
      <c r="EQ751" s="72"/>
      <c r="ER751" s="72"/>
      <c r="ES751" s="72"/>
      <c r="ET751" s="72"/>
      <c r="EU751" s="72"/>
      <c r="EV751" s="72"/>
      <c r="EW751" s="72"/>
      <c r="EX751" s="72"/>
      <c r="EY751" s="72"/>
      <c r="EZ751" s="72"/>
      <c r="FA751" s="72"/>
      <c r="FB751" s="72"/>
      <c r="FC751" s="72"/>
      <c r="FD751" s="72"/>
      <c r="FE751" s="72"/>
      <c r="FF751" s="72"/>
      <c r="FG751" s="72"/>
      <c r="FH751" s="72"/>
      <c r="FI751" s="72"/>
      <c r="FJ751" s="72"/>
      <c r="FK751" s="72"/>
      <c r="FL751" s="72"/>
      <c r="FM751" s="72"/>
      <c r="FN751" s="72"/>
      <c r="FO751" s="72"/>
      <c r="FP751" s="72"/>
      <c r="FQ751" s="72"/>
      <c r="FR751" s="72"/>
      <c r="FS751" s="72"/>
      <c r="FT751" s="73"/>
    </row>
    <row r="752" spans="2:176" ht="15.75" customHeight="1" x14ac:dyDescent="0.25">
      <c r="B752" s="415"/>
      <c r="C752" s="420"/>
      <c r="D752" s="421"/>
      <c r="E752" s="421"/>
      <c r="F752" s="421"/>
      <c r="G752" s="421"/>
      <c r="H752" s="422"/>
      <c r="I752" s="68" t="s">
        <v>288</v>
      </c>
      <c r="J752" s="69"/>
      <c r="K752" s="69"/>
      <c r="L752" s="69"/>
      <c r="M752" s="69"/>
      <c r="N752" s="69"/>
      <c r="O752" s="69"/>
      <c r="P752" s="69"/>
      <c r="Q752" s="69"/>
      <c r="R752" s="70"/>
      <c r="S752" s="71"/>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c r="CT752" s="72"/>
      <c r="CU752" s="72"/>
      <c r="CV752" s="72"/>
      <c r="CW752" s="72"/>
      <c r="CX752" s="72"/>
      <c r="CY752" s="72"/>
      <c r="CZ752" s="72"/>
      <c r="DA752" s="72"/>
      <c r="DB752" s="72"/>
      <c r="DC752" s="72"/>
      <c r="DD752" s="72"/>
      <c r="DE752" s="72"/>
      <c r="DF752" s="72"/>
      <c r="DG752" s="72"/>
      <c r="DH752" s="72"/>
      <c r="DI752" s="72"/>
      <c r="DJ752" s="72"/>
      <c r="DK752" s="72"/>
      <c r="DL752" s="72"/>
      <c r="DM752" s="72"/>
      <c r="DN752" s="72"/>
      <c r="DO752" s="72"/>
      <c r="DP752" s="72"/>
      <c r="DQ752" s="72"/>
      <c r="DR752" s="72"/>
      <c r="DS752" s="72"/>
      <c r="DT752" s="72"/>
      <c r="DU752" s="72"/>
      <c r="DV752" s="72"/>
      <c r="DW752" s="72"/>
      <c r="DX752" s="72"/>
      <c r="DY752" s="72"/>
      <c r="DZ752" s="72"/>
      <c r="EA752" s="72"/>
      <c r="EB752" s="72"/>
      <c r="EC752" s="72"/>
      <c r="ED752" s="72"/>
      <c r="EE752" s="72"/>
      <c r="EF752" s="72"/>
      <c r="EG752" s="72"/>
      <c r="EH752" s="72"/>
      <c r="EI752" s="72"/>
      <c r="EJ752" s="72"/>
      <c r="EK752" s="72"/>
      <c r="EL752" s="72"/>
      <c r="EM752" s="72"/>
      <c r="EN752" s="72"/>
      <c r="EO752" s="72"/>
      <c r="EP752" s="72"/>
      <c r="EQ752" s="72"/>
      <c r="ER752" s="72"/>
      <c r="ES752" s="72"/>
      <c r="ET752" s="72"/>
      <c r="EU752" s="72"/>
      <c r="EV752" s="72"/>
      <c r="EW752" s="72"/>
      <c r="EX752" s="72"/>
      <c r="EY752" s="72"/>
      <c r="EZ752" s="72"/>
      <c r="FA752" s="72"/>
      <c r="FB752" s="72"/>
      <c r="FC752" s="72"/>
      <c r="FD752" s="72"/>
      <c r="FE752" s="72"/>
      <c r="FF752" s="72"/>
      <c r="FG752" s="72"/>
      <c r="FH752" s="72"/>
      <c r="FI752" s="72"/>
      <c r="FJ752" s="72"/>
      <c r="FK752" s="72"/>
      <c r="FL752" s="72"/>
      <c r="FM752" s="72"/>
      <c r="FN752" s="72"/>
      <c r="FO752" s="72"/>
      <c r="FP752" s="72"/>
      <c r="FQ752" s="72"/>
      <c r="FR752" s="72"/>
      <c r="FS752" s="72"/>
      <c r="FT752" s="73"/>
    </row>
    <row r="753" spans="2:176" ht="15.75" customHeight="1" thickBot="1" x14ac:dyDescent="0.3">
      <c r="B753" s="416"/>
      <c r="C753" s="423"/>
      <c r="D753" s="424"/>
      <c r="E753" s="424"/>
      <c r="F753" s="424"/>
      <c r="G753" s="424"/>
      <c r="H753" s="425"/>
      <c r="I753" s="74" t="s">
        <v>289</v>
      </c>
      <c r="J753" s="75"/>
      <c r="K753" s="75"/>
      <c r="L753" s="75"/>
      <c r="M753" s="75"/>
      <c r="N753" s="75"/>
      <c r="O753" s="75"/>
      <c r="P753" s="75"/>
      <c r="Q753" s="75"/>
      <c r="R753" s="76"/>
      <c r="S753" s="77"/>
      <c r="T753" s="78"/>
      <c r="U753" s="78"/>
      <c r="V753" s="78"/>
      <c r="W753" s="78"/>
      <c r="X753" s="78"/>
      <c r="Y753" s="78"/>
      <c r="Z753" s="78"/>
      <c r="AA753" s="78"/>
      <c r="AB753" s="78"/>
      <c r="AC753" s="78"/>
      <c r="AD753" s="78"/>
      <c r="AE753" s="78"/>
      <c r="AF753" s="78"/>
      <c r="AG753" s="78"/>
      <c r="AH753" s="78"/>
      <c r="AI753" s="78"/>
      <c r="AJ753" s="78"/>
      <c r="AK753" s="78"/>
      <c r="AL753" s="78"/>
      <c r="AM753" s="78"/>
      <c r="AN753" s="78"/>
      <c r="AO753" s="78"/>
      <c r="AP753" s="78"/>
      <c r="AQ753" s="78"/>
      <c r="AR753" s="78"/>
      <c r="AS753" s="78"/>
      <c r="AT753" s="78"/>
      <c r="AU753" s="78"/>
      <c r="AV753" s="78"/>
      <c r="AW753" s="78"/>
      <c r="AX753" s="78"/>
      <c r="AY753" s="78"/>
      <c r="AZ753" s="78"/>
      <c r="BA753" s="78"/>
      <c r="BB753" s="78"/>
      <c r="BC753" s="78"/>
      <c r="BD753" s="78"/>
      <c r="BE753" s="78"/>
      <c r="BF753" s="78"/>
      <c r="BG753" s="78"/>
      <c r="BH753" s="78"/>
      <c r="BI753" s="78"/>
      <c r="BJ753" s="78"/>
      <c r="BK753" s="78"/>
      <c r="BL753" s="78"/>
      <c r="BM753" s="78"/>
      <c r="BN753" s="78"/>
      <c r="BO753" s="78"/>
      <c r="BP753" s="78"/>
      <c r="BQ753" s="78"/>
      <c r="BR753" s="78"/>
      <c r="BS753" s="78"/>
      <c r="BT753" s="78"/>
      <c r="BU753" s="78"/>
      <c r="BV753" s="78"/>
      <c r="BW753" s="78"/>
      <c r="BX753" s="78"/>
      <c r="BY753" s="78"/>
      <c r="BZ753" s="78"/>
      <c r="CA753" s="78"/>
      <c r="CB753" s="78"/>
      <c r="CC753" s="78"/>
      <c r="CD753" s="78"/>
      <c r="CE753" s="78"/>
      <c r="CF753" s="78"/>
      <c r="CG753" s="78"/>
      <c r="CH753" s="78"/>
      <c r="CI753" s="78"/>
      <c r="CJ753" s="78"/>
      <c r="CK753" s="78"/>
      <c r="CL753" s="78"/>
      <c r="CM753" s="78"/>
      <c r="CN753" s="78"/>
      <c r="CO753" s="78"/>
      <c r="CP753" s="78"/>
      <c r="CQ753" s="78"/>
      <c r="CR753" s="78"/>
      <c r="CS753" s="78"/>
      <c r="CT753" s="78"/>
      <c r="CU753" s="78"/>
      <c r="CV753" s="78"/>
      <c r="CW753" s="78"/>
      <c r="CX753" s="78"/>
      <c r="CY753" s="78"/>
      <c r="CZ753" s="78"/>
      <c r="DA753" s="78"/>
      <c r="DB753" s="78"/>
      <c r="DC753" s="78"/>
      <c r="DD753" s="78"/>
      <c r="DE753" s="78"/>
      <c r="DF753" s="78"/>
      <c r="DG753" s="78"/>
      <c r="DH753" s="78"/>
      <c r="DI753" s="78"/>
      <c r="DJ753" s="78"/>
      <c r="DK753" s="78"/>
      <c r="DL753" s="78"/>
      <c r="DM753" s="78"/>
      <c r="DN753" s="78"/>
      <c r="DO753" s="78"/>
      <c r="DP753" s="78"/>
      <c r="DQ753" s="78"/>
      <c r="DR753" s="78"/>
      <c r="DS753" s="78"/>
      <c r="DT753" s="78"/>
      <c r="DU753" s="78"/>
      <c r="DV753" s="78"/>
      <c r="DW753" s="78"/>
      <c r="DX753" s="78"/>
      <c r="DY753" s="78"/>
      <c r="DZ753" s="78"/>
      <c r="EA753" s="78"/>
      <c r="EB753" s="78"/>
      <c r="EC753" s="78"/>
      <c r="ED753" s="78"/>
      <c r="EE753" s="78"/>
      <c r="EF753" s="78"/>
      <c r="EG753" s="78"/>
      <c r="EH753" s="78"/>
      <c r="EI753" s="78"/>
      <c r="EJ753" s="78"/>
      <c r="EK753" s="78"/>
      <c r="EL753" s="78"/>
      <c r="EM753" s="78"/>
      <c r="EN753" s="78"/>
      <c r="EO753" s="78"/>
      <c r="EP753" s="78"/>
      <c r="EQ753" s="78"/>
      <c r="ER753" s="78"/>
      <c r="ES753" s="78"/>
      <c r="ET753" s="78"/>
      <c r="EU753" s="78"/>
      <c r="EV753" s="78"/>
      <c r="EW753" s="78"/>
      <c r="EX753" s="78"/>
      <c r="EY753" s="78"/>
      <c r="EZ753" s="78"/>
      <c r="FA753" s="78"/>
      <c r="FB753" s="78"/>
      <c r="FC753" s="78"/>
      <c r="FD753" s="78"/>
      <c r="FE753" s="78"/>
      <c r="FF753" s="78"/>
      <c r="FG753" s="78"/>
      <c r="FH753" s="78"/>
      <c r="FI753" s="78"/>
      <c r="FJ753" s="78"/>
      <c r="FK753" s="78"/>
      <c r="FL753" s="78"/>
      <c r="FM753" s="78"/>
      <c r="FN753" s="78"/>
      <c r="FO753" s="78"/>
      <c r="FP753" s="78"/>
      <c r="FQ753" s="78"/>
      <c r="FR753" s="78"/>
      <c r="FS753" s="78"/>
      <c r="FT753" s="79"/>
    </row>
    <row r="754" spans="2:176" ht="15.75" customHeight="1" x14ac:dyDescent="0.25">
      <c r="B754" s="414" t="s">
        <v>1597</v>
      </c>
      <c r="C754" s="417"/>
      <c r="D754" s="418"/>
      <c r="E754" s="418"/>
      <c r="F754" s="418"/>
      <c r="G754" s="418"/>
      <c r="H754" s="419"/>
      <c r="I754" s="62" t="s">
        <v>285</v>
      </c>
      <c r="J754" s="63"/>
      <c r="K754" s="63"/>
      <c r="L754" s="63"/>
      <c r="M754" s="63"/>
      <c r="N754" s="63"/>
      <c r="O754" s="63"/>
      <c r="P754" s="63"/>
      <c r="Q754" s="63"/>
      <c r="R754" s="64"/>
      <c r="S754" s="65"/>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c r="BU754" s="66"/>
      <c r="BV754" s="66"/>
      <c r="BW754" s="66"/>
      <c r="BX754" s="66"/>
      <c r="BY754" s="66"/>
      <c r="BZ754" s="66"/>
      <c r="CA754" s="66"/>
      <c r="CB754" s="66"/>
      <c r="CC754" s="66"/>
      <c r="CD754" s="66"/>
      <c r="CE754" s="66"/>
      <c r="CF754" s="66"/>
      <c r="CG754" s="66"/>
      <c r="CH754" s="66"/>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6"/>
      <c r="DV754" s="66"/>
      <c r="DW754" s="66"/>
      <c r="DX754" s="66"/>
      <c r="DY754" s="66"/>
      <c r="DZ754" s="66"/>
      <c r="EA754" s="66"/>
      <c r="EB754" s="66"/>
      <c r="EC754" s="66"/>
      <c r="ED754" s="66"/>
      <c r="EE754" s="66"/>
      <c r="EF754" s="66"/>
      <c r="EG754" s="66"/>
      <c r="EH754" s="66"/>
      <c r="EI754" s="66"/>
      <c r="EJ754" s="66"/>
      <c r="EK754" s="66"/>
      <c r="EL754" s="66"/>
      <c r="EM754" s="66"/>
      <c r="EN754" s="66"/>
      <c r="EO754" s="66"/>
      <c r="EP754" s="66"/>
      <c r="EQ754" s="66"/>
      <c r="ER754" s="66"/>
      <c r="ES754" s="66"/>
      <c r="ET754" s="66"/>
      <c r="EU754" s="66"/>
      <c r="EV754" s="66"/>
      <c r="EW754" s="66"/>
      <c r="EX754" s="66"/>
      <c r="EY754" s="66"/>
      <c r="EZ754" s="66"/>
      <c r="FA754" s="66"/>
      <c r="FB754" s="66"/>
      <c r="FC754" s="66"/>
      <c r="FD754" s="66"/>
      <c r="FE754" s="66"/>
      <c r="FF754" s="66"/>
      <c r="FG754" s="66"/>
      <c r="FH754" s="66"/>
      <c r="FI754" s="66"/>
      <c r="FJ754" s="66"/>
      <c r="FK754" s="66"/>
      <c r="FL754" s="66"/>
      <c r="FM754" s="66"/>
      <c r="FN754" s="66"/>
      <c r="FO754" s="66"/>
      <c r="FP754" s="66"/>
      <c r="FQ754" s="66"/>
      <c r="FR754" s="66"/>
      <c r="FS754" s="66"/>
      <c r="FT754" s="67"/>
    </row>
    <row r="755" spans="2:176" ht="15.75" customHeight="1" x14ac:dyDescent="0.25">
      <c r="B755" s="415"/>
      <c r="C755" s="420"/>
      <c r="D755" s="421"/>
      <c r="E755" s="421"/>
      <c r="F755" s="421"/>
      <c r="G755" s="421"/>
      <c r="H755" s="422"/>
      <c r="I755" s="68" t="s">
        <v>287</v>
      </c>
      <c r="J755" s="69"/>
      <c r="K755" s="69"/>
      <c r="L755" s="69"/>
      <c r="M755" s="69"/>
      <c r="N755" s="69"/>
      <c r="O755" s="69"/>
      <c r="P755" s="69"/>
      <c r="Q755" s="69"/>
      <c r="R755" s="70"/>
      <c r="S755" s="71"/>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c r="CT755" s="72"/>
      <c r="CU755" s="72"/>
      <c r="CV755" s="72"/>
      <c r="CW755" s="72"/>
      <c r="CX755" s="72"/>
      <c r="CY755" s="72"/>
      <c r="CZ755" s="72"/>
      <c r="DA755" s="72"/>
      <c r="DB755" s="72"/>
      <c r="DC755" s="72"/>
      <c r="DD755" s="72"/>
      <c r="DE755" s="72"/>
      <c r="DF755" s="72"/>
      <c r="DG755" s="72"/>
      <c r="DH755" s="72"/>
      <c r="DI755" s="72"/>
      <c r="DJ755" s="72"/>
      <c r="DK755" s="72"/>
      <c r="DL755" s="72"/>
      <c r="DM755" s="72"/>
      <c r="DN755" s="72"/>
      <c r="DO755" s="72"/>
      <c r="DP755" s="72"/>
      <c r="DQ755" s="72"/>
      <c r="DR755" s="72"/>
      <c r="DS755" s="72"/>
      <c r="DT755" s="72"/>
      <c r="DU755" s="72"/>
      <c r="DV755" s="72"/>
      <c r="DW755" s="72"/>
      <c r="DX755" s="72"/>
      <c r="DY755" s="72"/>
      <c r="DZ755" s="72"/>
      <c r="EA755" s="72"/>
      <c r="EB755" s="72"/>
      <c r="EC755" s="72"/>
      <c r="ED755" s="72"/>
      <c r="EE755" s="72"/>
      <c r="EF755" s="72"/>
      <c r="EG755" s="72"/>
      <c r="EH755" s="72"/>
      <c r="EI755" s="72"/>
      <c r="EJ755" s="72"/>
      <c r="EK755" s="72"/>
      <c r="EL755" s="72"/>
      <c r="EM755" s="72"/>
      <c r="EN755" s="72"/>
      <c r="EO755" s="72"/>
      <c r="EP755" s="72"/>
      <c r="EQ755" s="72"/>
      <c r="ER755" s="72"/>
      <c r="ES755" s="72"/>
      <c r="ET755" s="72"/>
      <c r="EU755" s="72"/>
      <c r="EV755" s="72"/>
      <c r="EW755" s="72"/>
      <c r="EX755" s="72"/>
      <c r="EY755" s="72"/>
      <c r="EZ755" s="72"/>
      <c r="FA755" s="72"/>
      <c r="FB755" s="72"/>
      <c r="FC755" s="72"/>
      <c r="FD755" s="72"/>
      <c r="FE755" s="72"/>
      <c r="FF755" s="72"/>
      <c r="FG755" s="72"/>
      <c r="FH755" s="72"/>
      <c r="FI755" s="72"/>
      <c r="FJ755" s="72"/>
      <c r="FK755" s="72"/>
      <c r="FL755" s="72"/>
      <c r="FM755" s="72"/>
      <c r="FN755" s="72"/>
      <c r="FO755" s="72"/>
      <c r="FP755" s="72"/>
      <c r="FQ755" s="72"/>
      <c r="FR755" s="72"/>
      <c r="FS755" s="72"/>
      <c r="FT755" s="73"/>
    </row>
    <row r="756" spans="2:176" ht="15.75" customHeight="1" x14ac:dyDescent="0.25">
      <c r="B756" s="415"/>
      <c r="C756" s="420"/>
      <c r="D756" s="421"/>
      <c r="E756" s="421"/>
      <c r="F756" s="421"/>
      <c r="G756" s="421"/>
      <c r="H756" s="422"/>
      <c r="I756" s="68" t="s">
        <v>288</v>
      </c>
      <c r="J756" s="69"/>
      <c r="K756" s="69"/>
      <c r="L756" s="69"/>
      <c r="M756" s="69"/>
      <c r="N756" s="69"/>
      <c r="O756" s="69"/>
      <c r="P756" s="69"/>
      <c r="Q756" s="69"/>
      <c r="R756" s="70"/>
      <c r="S756" s="71"/>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c r="CT756" s="72"/>
      <c r="CU756" s="72"/>
      <c r="CV756" s="72"/>
      <c r="CW756" s="72"/>
      <c r="CX756" s="72"/>
      <c r="CY756" s="72"/>
      <c r="CZ756" s="72"/>
      <c r="DA756" s="72"/>
      <c r="DB756" s="72"/>
      <c r="DC756" s="72"/>
      <c r="DD756" s="72"/>
      <c r="DE756" s="72"/>
      <c r="DF756" s="72"/>
      <c r="DG756" s="72"/>
      <c r="DH756" s="72"/>
      <c r="DI756" s="72"/>
      <c r="DJ756" s="72"/>
      <c r="DK756" s="72"/>
      <c r="DL756" s="72"/>
      <c r="DM756" s="72"/>
      <c r="DN756" s="72"/>
      <c r="DO756" s="72"/>
      <c r="DP756" s="72"/>
      <c r="DQ756" s="72"/>
      <c r="DR756" s="72"/>
      <c r="DS756" s="72"/>
      <c r="DT756" s="72"/>
      <c r="DU756" s="72"/>
      <c r="DV756" s="72"/>
      <c r="DW756" s="72"/>
      <c r="DX756" s="72"/>
      <c r="DY756" s="72"/>
      <c r="DZ756" s="72"/>
      <c r="EA756" s="72"/>
      <c r="EB756" s="72"/>
      <c r="EC756" s="72"/>
      <c r="ED756" s="72"/>
      <c r="EE756" s="72"/>
      <c r="EF756" s="72"/>
      <c r="EG756" s="72"/>
      <c r="EH756" s="72"/>
      <c r="EI756" s="72"/>
      <c r="EJ756" s="72"/>
      <c r="EK756" s="72"/>
      <c r="EL756" s="72"/>
      <c r="EM756" s="72"/>
      <c r="EN756" s="72"/>
      <c r="EO756" s="72"/>
      <c r="EP756" s="72"/>
      <c r="EQ756" s="72"/>
      <c r="ER756" s="72"/>
      <c r="ES756" s="72"/>
      <c r="ET756" s="72"/>
      <c r="EU756" s="72"/>
      <c r="EV756" s="72"/>
      <c r="EW756" s="72"/>
      <c r="EX756" s="72"/>
      <c r="EY756" s="72"/>
      <c r="EZ756" s="72"/>
      <c r="FA756" s="72"/>
      <c r="FB756" s="72"/>
      <c r="FC756" s="72"/>
      <c r="FD756" s="72"/>
      <c r="FE756" s="72"/>
      <c r="FF756" s="72"/>
      <c r="FG756" s="72"/>
      <c r="FH756" s="72"/>
      <c r="FI756" s="72"/>
      <c r="FJ756" s="72"/>
      <c r="FK756" s="72"/>
      <c r="FL756" s="72"/>
      <c r="FM756" s="72"/>
      <c r="FN756" s="72"/>
      <c r="FO756" s="72"/>
      <c r="FP756" s="72"/>
      <c r="FQ756" s="72"/>
      <c r="FR756" s="72"/>
      <c r="FS756" s="72"/>
      <c r="FT756" s="73"/>
    </row>
    <row r="757" spans="2:176" ht="15.75" customHeight="1" thickBot="1" x14ac:dyDescent="0.3">
      <c r="B757" s="416"/>
      <c r="C757" s="423"/>
      <c r="D757" s="424"/>
      <c r="E757" s="424"/>
      <c r="F757" s="424"/>
      <c r="G757" s="424"/>
      <c r="H757" s="425"/>
      <c r="I757" s="74" t="s">
        <v>289</v>
      </c>
      <c r="J757" s="75"/>
      <c r="K757" s="75"/>
      <c r="L757" s="75"/>
      <c r="M757" s="75"/>
      <c r="N757" s="75"/>
      <c r="O757" s="75"/>
      <c r="P757" s="75"/>
      <c r="Q757" s="75"/>
      <c r="R757" s="76"/>
      <c r="S757" s="77"/>
      <c r="T757" s="78"/>
      <c r="U757" s="78"/>
      <c r="V757" s="78"/>
      <c r="W757" s="78"/>
      <c r="X757" s="78"/>
      <c r="Y757" s="78"/>
      <c r="Z757" s="78"/>
      <c r="AA757" s="78"/>
      <c r="AB757" s="78"/>
      <c r="AC757" s="78"/>
      <c r="AD757" s="78"/>
      <c r="AE757" s="78"/>
      <c r="AF757" s="78"/>
      <c r="AG757" s="78"/>
      <c r="AH757" s="78"/>
      <c r="AI757" s="78"/>
      <c r="AJ757" s="78"/>
      <c r="AK757" s="78"/>
      <c r="AL757" s="78"/>
      <c r="AM757" s="78"/>
      <c r="AN757" s="78"/>
      <c r="AO757" s="78"/>
      <c r="AP757" s="78"/>
      <c r="AQ757" s="78"/>
      <c r="AR757" s="78"/>
      <c r="AS757" s="78"/>
      <c r="AT757" s="78"/>
      <c r="AU757" s="78"/>
      <c r="AV757" s="78"/>
      <c r="AW757" s="78"/>
      <c r="AX757" s="78"/>
      <c r="AY757" s="78"/>
      <c r="AZ757" s="78"/>
      <c r="BA757" s="78"/>
      <c r="BB757" s="78"/>
      <c r="BC757" s="78"/>
      <c r="BD757" s="78"/>
      <c r="BE757" s="78"/>
      <c r="BF757" s="78"/>
      <c r="BG757" s="78"/>
      <c r="BH757" s="78"/>
      <c r="BI757" s="78"/>
      <c r="BJ757" s="78"/>
      <c r="BK757" s="78"/>
      <c r="BL757" s="78"/>
      <c r="BM757" s="78"/>
      <c r="BN757" s="78"/>
      <c r="BO757" s="78"/>
      <c r="BP757" s="78"/>
      <c r="BQ757" s="78"/>
      <c r="BR757" s="78"/>
      <c r="BS757" s="78"/>
      <c r="BT757" s="78"/>
      <c r="BU757" s="78"/>
      <c r="BV757" s="78"/>
      <c r="BW757" s="78"/>
      <c r="BX757" s="78"/>
      <c r="BY757" s="78"/>
      <c r="BZ757" s="78"/>
      <c r="CA757" s="78"/>
      <c r="CB757" s="78"/>
      <c r="CC757" s="78"/>
      <c r="CD757" s="78"/>
      <c r="CE757" s="78"/>
      <c r="CF757" s="78"/>
      <c r="CG757" s="78"/>
      <c r="CH757" s="78"/>
      <c r="CI757" s="78"/>
      <c r="CJ757" s="78"/>
      <c r="CK757" s="78"/>
      <c r="CL757" s="78"/>
      <c r="CM757" s="78"/>
      <c r="CN757" s="78"/>
      <c r="CO757" s="78"/>
      <c r="CP757" s="78"/>
      <c r="CQ757" s="78"/>
      <c r="CR757" s="78"/>
      <c r="CS757" s="78"/>
      <c r="CT757" s="78"/>
      <c r="CU757" s="78"/>
      <c r="CV757" s="78"/>
      <c r="CW757" s="78"/>
      <c r="CX757" s="78"/>
      <c r="CY757" s="78"/>
      <c r="CZ757" s="78"/>
      <c r="DA757" s="78"/>
      <c r="DB757" s="78"/>
      <c r="DC757" s="78"/>
      <c r="DD757" s="78"/>
      <c r="DE757" s="78"/>
      <c r="DF757" s="78"/>
      <c r="DG757" s="78"/>
      <c r="DH757" s="78"/>
      <c r="DI757" s="78"/>
      <c r="DJ757" s="78"/>
      <c r="DK757" s="78"/>
      <c r="DL757" s="78"/>
      <c r="DM757" s="78"/>
      <c r="DN757" s="78"/>
      <c r="DO757" s="78"/>
      <c r="DP757" s="78"/>
      <c r="DQ757" s="78"/>
      <c r="DR757" s="78"/>
      <c r="DS757" s="78"/>
      <c r="DT757" s="78"/>
      <c r="DU757" s="78"/>
      <c r="DV757" s="78"/>
      <c r="DW757" s="78"/>
      <c r="DX757" s="78"/>
      <c r="DY757" s="78"/>
      <c r="DZ757" s="78"/>
      <c r="EA757" s="78"/>
      <c r="EB757" s="78"/>
      <c r="EC757" s="78"/>
      <c r="ED757" s="78"/>
      <c r="EE757" s="78"/>
      <c r="EF757" s="78"/>
      <c r="EG757" s="78"/>
      <c r="EH757" s="78"/>
      <c r="EI757" s="78"/>
      <c r="EJ757" s="78"/>
      <c r="EK757" s="78"/>
      <c r="EL757" s="78"/>
      <c r="EM757" s="78"/>
      <c r="EN757" s="78"/>
      <c r="EO757" s="78"/>
      <c r="EP757" s="78"/>
      <c r="EQ757" s="78"/>
      <c r="ER757" s="78"/>
      <c r="ES757" s="78"/>
      <c r="ET757" s="78"/>
      <c r="EU757" s="78"/>
      <c r="EV757" s="78"/>
      <c r="EW757" s="78"/>
      <c r="EX757" s="78"/>
      <c r="EY757" s="78"/>
      <c r="EZ757" s="78"/>
      <c r="FA757" s="78"/>
      <c r="FB757" s="78"/>
      <c r="FC757" s="78"/>
      <c r="FD757" s="78"/>
      <c r="FE757" s="78"/>
      <c r="FF757" s="78"/>
      <c r="FG757" s="78"/>
      <c r="FH757" s="78"/>
      <c r="FI757" s="78"/>
      <c r="FJ757" s="78"/>
      <c r="FK757" s="78"/>
      <c r="FL757" s="78"/>
      <c r="FM757" s="78"/>
      <c r="FN757" s="78"/>
      <c r="FO757" s="78"/>
      <c r="FP757" s="78"/>
      <c r="FQ757" s="78"/>
      <c r="FR757" s="78"/>
      <c r="FS757" s="78"/>
      <c r="FT757" s="79"/>
    </row>
    <row r="758" spans="2:176" ht="15.75" customHeight="1" x14ac:dyDescent="0.25">
      <c r="B758" s="414" t="s">
        <v>1598</v>
      </c>
      <c r="C758" s="417"/>
      <c r="D758" s="418"/>
      <c r="E758" s="418"/>
      <c r="F758" s="418"/>
      <c r="G758" s="418"/>
      <c r="H758" s="419"/>
      <c r="I758" s="62" t="s">
        <v>285</v>
      </c>
      <c r="J758" s="63"/>
      <c r="K758" s="63"/>
      <c r="L758" s="63"/>
      <c r="M758" s="63"/>
      <c r="N758" s="63"/>
      <c r="O758" s="63"/>
      <c r="P758" s="63"/>
      <c r="Q758" s="63"/>
      <c r="R758" s="64"/>
      <c r="S758" s="65"/>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6"/>
      <c r="DV758" s="66"/>
      <c r="DW758" s="66"/>
      <c r="DX758" s="66"/>
      <c r="DY758" s="66"/>
      <c r="DZ758" s="66"/>
      <c r="EA758" s="66"/>
      <c r="EB758" s="66"/>
      <c r="EC758" s="66"/>
      <c r="ED758" s="66"/>
      <c r="EE758" s="66"/>
      <c r="EF758" s="66"/>
      <c r="EG758" s="66"/>
      <c r="EH758" s="66"/>
      <c r="EI758" s="66"/>
      <c r="EJ758" s="66"/>
      <c r="EK758" s="66"/>
      <c r="EL758" s="66"/>
      <c r="EM758" s="66"/>
      <c r="EN758" s="66"/>
      <c r="EO758" s="66"/>
      <c r="EP758" s="66"/>
      <c r="EQ758" s="66"/>
      <c r="ER758" s="66"/>
      <c r="ES758" s="66"/>
      <c r="ET758" s="66"/>
      <c r="EU758" s="66"/>
      <c r="EV758" s="66"/>
      <c r="EW758" s="66"/>
      <c r="EX758" s="66"/>
      <c r="EY758" s="66"/>
      <c r="EZ758" s="66"/>
      <c r="FA758" s="66"/>
      <c r="FB758" s="66"/>
      <c r="FC758" s="66"/>
      <c r="FD758" s="66"/>
      <c r="FE758" s="66"/>
      <c r="FF758" s="66"/>
      <c r="FG758" s="66"/>
      <c r="FH758" s="66"/>
      <c r="FI758" s="66"/>
      <c r="FJ758" s="66"/>
      <c r="FK758" s="66"/>
      <c r="FL758" s="66"/>
      <c r="FM758" s="66"/>
      <c r="FN758" s="66"/>
      <c r="FO758" s="66"/>
      <c r="FP758" s="66"/>
      <c r="FQ758" s="66"/>
      <c r="FR758" s="66"/>
      <c r="FS758" s="66"/>
      <c r="FT758" s="67"/>
    </row>
    <row r="759" spans="2:176" ht="15.75" customHeight="1" x14ac:dyDescent="0.25">
      <c r="B759" s="415"/>
      <c r="C759" s="420"/>
      <c r="D759" s="421"/>
      <c r="E759" s="421"/>
      <c r="F759" s="421"/>
      <c r="G759" s="421"/>
      <c r="H759" s="422"/>
      <c r="I759" s="68" t="s">
        <v>287</v>
      </c>
      <c r="J759" s="69"/>
      <c r="K759" s="69"/>
      <c r="L759" s="69"/>
      <c r="M759" s="69"/>
      <c r="N759" s="69"/>
      <c r="O759" s="69"/>
      <c r="P759" s="69"/>
      <c r="Q759" s="69"/>
      <c r="R759" s="70"/>
      <c r="S759" s="71"/>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c r="CT759" s="72"/>
      <c r="CU759" s="72"/>
      <c r="CV759" s="72"/>
      <c r="CW759" s="72"/>
      <c r="CX759" s="72"/>
      <c r="CY759" s="72"/>
      <c r="CZ759" s="72"/>
      <c r="DA759" s="72"/>
      <c r="DB759" s="72"/>
      <c r="DC759" s="72"/>
      <c r="DD759" s="72"/>
      <c r="DE759" s="72"/>
      <c r="DF759" s="72"/>
      <c r="DG759" s="72"/>
      <c r="DH759" s="72"/>
      <c r="DI759" s="72"/>
      <c r="DJ759" s="72"/>
      <c r="DK759" s="72"/>
      <c r="DL759" s="72"/>
      <c r="DM759" s="72"/>
      <c r="DN759" s="72"/>
      <c r="DO759" s="72"/>
      <c r="DP759" s="72"/>
      <c r="DQ759" s="72"/>
      <c r="DR759" s="72"/>
      <c r="DS759" s="72"/>
      <c r="DT759" s="72"/>
      <c r="DU759" s="72"/>
      <c r="DV759" s="72"/>
      <c r="DW759" s="72"/>
      <c r="DX759" s="72"/>
      <c r="DY759" s="72"/>
      <c r="DZ759" s="72"/>
      <c r="EA759" s="72"/>
      <c r="EB759" s="72"/>
      <c r="EC759" s="72"/>
      <c r="ED759" s="72"/>
      <c r="EE759" s="72"/>
      <c r="EF759" s="72"/>
      <c r="EG759" s="72"/>
      <c r="EH759" s="72"/>
      <c r="EI759" s="72"/>
      <c r="EJ759" s="72"/>
      <c r="EK759" s="72"/>
      <c r="EL759" s="72"/>
      <c r="EM759" s="72"/>
      <c r="EN759" s="72"/>
      <c r="EO759" s="72"/>
      <c r="EP759" s="72"/>
      <c r="EQ759" s="72"/>
      <c r="ER759" s="72"/>
      <c r="ES759" s="72"/>
      <c r="ET759" s="72"/>
      <c r="EU759" s="72"/>
      <c r="EV759" s="72"/>
      <c r="EW759" s="72"/>
      <c r="EX759" s="72"/>
      <c r="EY759" s="72"/>
      <c r="EZ759" s="72"/>
      <c r="FA759" s="72"/>
      <c r="FB759" s="72"/>
      <c r="FC759" s="72"/>
      <c r="FD759" s="72"/>
      <c r="FE759" s="72"/>
      <c r="FF759" s="72"/>
      <c r="FG759" s="72"/>
      <c r="FH759" s="72"/>
      <c r="FI759" s="72"/>
      <c r="FJ759" s="72"/>
      <c r="FK759" s="72"/>
      <c r="FL759" s="72"/>
      <c r="FM759" s="72"/>
      <c r="FN759" s="72"/>
      <c r="FO759" s="72"/>
      <c r="FP759" s="72"/>
      <c r="FQ759" s="72"/>
      <c r="FR759" s="72"/>
      <c r="FS759" s="72"/>
      <c r="FT759" s="73"/>
    </row>
    <row r="760" spans="2:176" ht="15.75" customHeight="1" x14ac:dyDescent="0.25">
      <c r="B760" s="415"/>
      <c r="C760" s="420"/>
      <c r="D760" s="421"/>
      <c r="E760" s="421"/>
      <c r="F760" s="421"/>
      <c r="G760" s="421"/>
      <c r="H760" s="422"/>
      <c r="I760" s="68" t="s">
        <v>288</v>
      </c>
      <c r="J760" s="69"/>
      <c r="K760" s="69"/>
      <c r="L760" s="69"/>
      <c r="M760" s="69"/>
      <c r="N760" s="69"/>
      <c r="O760" s="69"/>
      <c r="P760" s="69"/>
      <c r="Q760" s="69"/>
      <c r="R760" s="70"/>
      <c r="S760" s="71"/>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c r="CT760" s="72"/>
      <c r="CU760" s="72"/>
      <c r="CV760" s="72"/>
      <c r="CW760" s="72"/>
      <c r="CX760" s="72"/>
      <c r="CY760" s="72"/>
      <c r="CZ760" s="72"/>
      <c r="DA760" s="72"/>
      <c r="DB760" s="72"/>
      <c r="DC760" s="72"/>
      <c r="DD760" s="72"/>
      <c r="DE760" s="72"/>
      <c r="DF760" s="72"/>
      <c r="DG760" s="72"/>
      <c r="DH760" s="72"/>
      <c r="DI760" s="72"/>
      <c r="DJ760" s="72"/>
      <c r="DK760" s="72"/>
      <c r="DL760" s="72"/>
      <c r="DM760" s="72"/>
      <c r="DN760" s="72"/>
      <c r="DO760" s="72"/>
      <c r="DP760" s="72"/>
      <c r="DQ760" s="72"/>
      <c r="DR760" s="72"/>
      <c r="DS760" s="72"/>
      <c r="DT760" s="72"/>
      <c r="DU760" s="72"/>
      <c r="DV760" s="72"/>
      <c r="DW760" s="72"/>
      <c r="DX760" s="72"/>
      <c r="DY760" s="72"/>
      <c r="DZ760" s="72"/>
      <c r="EA760" s="72"/>
      <c r="EB760" s="72"/>
      <c r="EC760" s="72"/>
      <c r="ED760" s="72"/>
      <c r="EE760" s="72"/>
      <c r="EF760" s="72"/>
      <c r="EG760" s="72"/>
      <c r="EH760" s="72"/>
      <c r="EI760" s="72"/>
      <c r="EJ760" s="72"/>
      <c r="EK760" s="72"/>
      <c r="EL760" s="72"/>
      <c r="EM760" s="72"/>
      <c r="EN760" s="72"/>
      <c r="EO760" s="72"/>
      <c r="EP760" s="72"/>
      <c r="EQ760" s="72"/>
      <c r="ER760" s="72"/>
      <c r="ES760" s="72"/>
      <c r="ET760" s="72"/>
      <c r="EU760" s="72"/>
      <c r="EV760" s="72"/>
      <c r="EW760" s="72"/>
      <c r="EX760" s="72"/>
      <c r="EY760" s="72"/>
      <c r="EZ760" s="72"/>
      <c r="FA760" s="72"/>
      <c r="FB760" s="72"/>
      <c r="FC760" s="72"/>
      <c r="FD760" s="72"/>
      <c r="FE760" s="72"/>
      <c r="FF760" s="72"/>
      <c r="FG760" s="72"/>
      <c r="FH760" s="72"/>
      <c r="FI760" s="72"/>
      <c r="FJ760" s="72"/>
      <c r="FK760" s="72"/>
      <c r="FL760" s="72"/>
      <c r="FM760" s="72"/>
      <c r="FN760" s="72"/>
      <c r="FO760" s="72"/>
      <c r="FP760" s="72"/>
      <c r="FQ760" s="72"/>
      <c r="FR760" s="72"/>
      <c r="FS760" s="72"/>
      <c r="FT760" s="73"/>
    </row>
    <row r="761" spans="2:176" ht="15.75" customHeight="1" thickBot="1" x14ac:dyDescent="0.3">
      <c r="B761" s="416"/>
      <c r="C761" s="423"/>
      <c r="D761" s="424"/>
      <c r="E761" s="424"/>
      <c r="F761" s="424"/>
      <c r="G761" s="424"/>
      <c r="H761" s="425"/>
      <c r="I761" s="74" t="s">
        <v>289</v>
      </c>
      <c r="J761" s="75"/>
      <c r="K761" s="75"/>
      <c r="L761" s="75"/>
      <c r="M761" s="75"/>
      <c r="N761" s="75"/>
      <c r="O761" s="75"/>
      <c r="P761" s="75"/>
      <c r="Q761" s="75"/>
      <c r="R761" s="76"/>
      <c r="S761" s="77"/>
      <c r="T761" s="78"/>
      <c r="U761" s="78"/>
      <c r="V761" s="78"/>
      <c r="W761" s="78"/>
      <c r="X761" s="78"/>
      <c r="Y761" s="78"/>
      <c r="Z761" s="78"/>
      <c r="AA761" s="78"/>
      <c r="AB761" s="78"/>
      <c r="AC761" s="78"/>
      <c r="AD761" s="78"/>
      <c r="AE761" s="78"/>
      <c r="AF761" s="78"/>
      <c r="AG761" s="78"/>
      <c r="AH761" s="78"/>
      <c r="AI761" s="78"/>
      <c r="AJ761" s="78"/>
      <c r="AK761" s="78"/>
      <c r="AL761" s="78"/>
      <c r="AM761" s="78"/>
      <c r="AN761" s="78"/>
      <c r="AO761" s="78"/>
      <c r="AP761" s="78"/>
      <c r="AQ761" s="78"/>
      <c r="AR761" s="78"/>
      <c r="AS761" s="78"/>
      <c r="AT761" s="78"/>
      <c r="AU761" s="78"/>
      <c r="AV761" s="78"/>
      <c r="AW761" s="78"/>
      <c r="AX761" s="78"/>
      <c r="AY761" s="78"/>
      <c r="AZ761" s="78"/>
      <c r="BA761" s="78"/>
      <c r="BB761" s="78"/>
      <c r="BC761" s="78"/>
      <c r="BD761" s="78"/>
      <c r="BE761" s="78"/>
      <c r="BF761" s="78"/>
      <c r="BG761" s="78"/>
      <c r="BH761" s="78"/>
      <c r="BI761" s="78"/>
      <c r="BJ761" s="78"/>
      <c r="BK761" s="78"/>
      <c r="BL761" s="78"/>
      <c r="BM761" s="78"/>
      <c r="BN761" s="78"/>
      <c r="BO761" s="78"/>
      <c r="BP761" s="78"/>
      <c r="BQ761" s="78"/>
      <c r="BR761" s="78"/>
      <c r="BS761" s="78"/>
      <c r="BT761" s="78"/>
      <c r="BU761" s="78"/>
      <c r="BV761" s="78"/>
      <c r="BW761" s="78"/>
      <c r="BX761" s="78"/>
      <c r="BY761" s="78"/>
      <c r="BZ761" s="78"/>
      <c r="CA761" s="78"/>
      <c r="CB761" s="78"/>
      <c r="CC761" s="78"/>
      <c r="CD761" s="78"/>
      <c r="CE761" s="78"/>
      <c r="CF761" s="78"/>
      <c r="CG761" s="78"/>
      <c r="CH761" s="78"/>
      <c r="CI761" s="78"/>
      <c r="CJ761" s="78"/>
      <c r="CK761" s="78"/>
      <c r="CL761" s="78"/>
      <c r="CM761" s="78"/>
      <c r="CN761" s="78"/>
      <c r="CO761" s="78"/>
      <c r="CP761" s="78"/>
      <c r="CQ761" s="78"/>
      <c r="CR761" s="78"/>
      <c r="CS761" s="78"/>
      <c r="CT761" s="78"/>
      <c r="CU761" s="78"/>
      <c r="CV761" s="78"/>
      <c r="CW761" s="78"/>
      <c r="CX761" s="78"/>
      <c r="CY761" s="78"/>
      <c r="CZ761" s="78"/>
      <c r="DA761" s="78"/>
      <c r="DB761" s="78"/>
      <c r="DC761" s="78"/>
      <c r="DD761" s="78"/>
      <c r="DE761" s="78"/>
      <c r="DF761" s="78"/>
      <c r="DG761" s="78"/>
      <c r="DH761" s="78"/>
      <c r="DI761" s="78"/>
      <c r="DJ761" s="78"/>
      <c r="DK761" s="78"/>
      <c r="DL761" s="78"/>
      <c r="DM761" s="78"/>
      <c r="DN761" s="78"/>
      <c r="DO761" s="78"/>
      <c r="DP761" s="78"/>
      <c r="DQ761" s="78"/>
      <c r="DR761" s="78"/>
      <c r="DS761" s="78"/>
      <c r="DT761" s="78"/>
      <c r="DU761" s="78"/>
      <c r="DV761" s="78"/>
      <c r="DW761" s="78"/>
      <c r="DX761" s="78"/>
      <c r="DY761" s="78"/>
      <c r="DZ761" s="78"/>
      <c r="EA761" s="78"/>
      <c r="EB761" s="78"/>
      <c r="EC761" s="78"/>
      <c r="ED761" s="78"/>
      <c r="EE761" s="78"/>
      <c r="EF761" s="78"/>
      <c r="EG761" s="78"/>
      <c r="EH761" s="78"/>
      <c r="EI761" s="78"/>
      <c r="EJ761" s="78"/>
      <c r="EK761" s="78"/>
      <c r="EL761" s="78"/>
      <c r="EM761" s="78"/>
      <c r="EN761" s="78"/>
      <c r="EO761" s="78"/>
      <c r="EP761" s="78"/>
      <c r="EQ761" s="78"/>
      <c r="ER761" s="78"/>
      <c r="ES761" s="78"/>
      <c r="ET761" s="78"/>
      <c r="EU761" s="78"/>
      <c r="EV761" s="78"/>
      <c r="EW761" s="78"/>
      <c r="EX761" s="78"/>
      <c r="EY761" s="78"/>
      <c r="EZ761" s="78"/>
      <c r="FA761" s="78"/>
      <c r="FB761" s="78"/>
      <c r="FC761" s="78"/>
      <c r="FD761" s="78"/>
      <c r="FE761" s="78"/>
      <c r="FF761" s="78"/>
      <c r="FG761" s="78"/>
      <c r="FH761" s="78"/>
      <c r="FI761" s="78"/>
      <c r="FJ761" s="78"/>
      <c r="FK761" s="78"/>
      <c r="FL761" s="78"/>
      <c r="FM761" s="78"/>
      <c r="FN761" s="78"/>
      <c r="FO761" s="78"/>
      <c r="FP761" s="78"/>
      <c r="FQ761" s="78"/>
      <c r="FR761" s="78"/>
      <c r="FS761" s="78"/>
      <c r="FT761" s="79"/>
    </row>
    <row r="762" spans="2:176" ht="15.75" customHeight="1" x14ac:dyDescent="0.25">
      <c r="B762" s="414" t="s">
        <v>1599</v>
      </c>
      <c r="C762" s="417"/>
      <c r="D762" s="418"/>
      <c r="E762" s="418"/>
      <c r="F762" s="418"/>
      <c r="G762" s="418"/>
      <c r="H762" s="419"/>
      <c r="I762" s="62" t="s">
        <v>285</v>
      </c>
      <c r="J762" s="63"/>
      <c r="K762" s="63"/>
      <c r="L762" s="63"/>
      <c r="M762" s="63"/>
      <c r="N762" s="63"/>
      <c r="O762" s="63"/>
      <c r="P762" s="63"/>
      <c r="Q762" s="63"/>
      <c r="R762" s="64"/>
      <c r="S762" s="65"/>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6"/>
      <c r="DV762" s="66"/>
      <c r="DW762" s="66"/>
      <c r="DX762" s="66"/>
      <c r="DY762" s="66"/>
      <c r="DZ762" s="66"/>
      <c r="EA762" s="66"/>
      <c r="EB762" s="66"/>
      <c r="EC762" s="66"/>
      <c r="ED762" s="66"/>
      <c r="EE762" s="66"/>
      <c r="EF762" s="66"/>
      <c r="EG762" s="66"/>
      <c r="EH762" s="66"/>
      <c r="EI762" s="66"/>
      <c r="EJ762" s="66"/>
      <c r="EK762" s="66"/>
      <c r="EL762" s="66"/>
      <c r="EM762" s="66"/>
      <c r="EN762" s="66"/>
      <c r="EO762" s="66"/>
      <c r="EP762" s="66"/>
      <c r="EQ762" s="66"/>
      <c r="ER762" s="66"/>
      <c r="ES762" s="66"/>
      <c r="ET762" s="66"/>
      <c r="EU762" s="66"/>
      <c r="EV762" s="66"/>
      <c r="EW762" s="66"/>
      <c r="EX762" s="66"/>
      <c r="EY762" s="66"/>
      <c r="EZ762" s="66"/>
      <c r="FA762" s="66"/>
      <c r="FB762" s="66"/>
      <c r="FC762" s="66"/>
      <c r="FD762" s="66"/>
      <c r="FE762" s="66"/>
      <c r="FF762" s="66"/>
      <c r="FG762" s="66"/>
      <c r="FH762" s="66"/>
      <c r="FI762" s="66"/>
      <c r="FJ762" s="66"/>
      <c r="FK762" s="66"/>
      <c r="FL762" s="66"/>
      <c r="FM762" s="66"/>
      <c r="FN762" s="66"/>
      <c r="FO762" s="66"/>
      <c r="FP762" s="66"/>
      <c r="FQ762" s="66"/>
      <c r="FR762" s="66"/>
      <c r="FS762" s="66"/>
      <c r="FT762" s="67"/>
    </row>
    <row r="763" spans="2:176" ht="15.75" customHeight="1" x14ac:dyDescent="0.25">
      <c r="B763" s="415"/>
      <c r="C763" s="420"/>
      <c r="D763" s="421"/>
      <c r="E763" s="421"/>
      <c r="F763" s="421"/>
      <c r="G763" s="421"/>
      <c r="H763" s="422"/>
      <c r="I763" s="68" t="s">
        <v>287</v>
      </c>
      <c r="J763" s="69"/>
      <c r="K763" s="69"/>
      <c r="L763" s="69"/>
      <c r="M763" s="69"/>
      <c r="N763" s="69"/>
      <c r="O763" s="69"/>
      <c r="P763" s="69"/>
      <c r="Q763" s="69"/>
      <c r="R763" s="70"/>
      <c r="S763" s="71"/>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c r="CT763" s="72"/>
      <c r="CU763" s="72"/>
      <c r="CV763" s="72"/>
      <c r="CW763" s="72"/>
      <c r="CX763" s="72"/>
      <c r="CY763" s="72"/>
      <c r="CZ763" s="72"/>
      <c r="DA763" s="72"/>
      <c r="DB763" s="72"/>
      <c r="DC763" s="72"/>
      <c r="DD763" s="72"/>
      <c r="DE763" s="72"/>
      <c r="DF763" s="72"/>
      <c r="DG763" s="72"/>
      <c r="DH763" s="72"/>
      <c r="DI763" s="72"/>
      <c r="DJ763" s="72"/>
      <c r="DK763" s="72"/>
      <c r="DL763" s="72"/>
      <c r="DM763" s="72"/>
      <c r="DN763" s="72"/>
      <c r="DO763" s="72"/>
      <c r="DP763" s="72"/>
      <c r="DQ763" s="72"/>
      <c r="DR763" s="72"/>
      <c r="DS763" s="72"/>
      <c r="DT763" s="72"/>
      <c r="DU763" s="72"/>
      <c r="DV763" s="72"/>
      <c r="DW763" s="72"/>
      <c r="DX763" s="72"/>
      <c r="DY763" s="72"/>
      <c r="DZ763" s="72"/>
      <c r="EA763" s="72"/>
      <c r="EB763" s="72"/>
      <c r="EC763" s="72"/>
      <c r="ED763" s="72"/>
      <c r="EE763" s="72"/>
      <c r="EF763" s="72"/>
      <c r="EG763" s="72"/>
      <c r="EH763" s="72"/>
      <c r="EI763" s="72"/>
      <c r="EJ763" s="72"/>
      <c r="EK763" s="72"/>
      <c r="EL763" s="72"/>
      <c r="EM763" s="72"/>
      <c r="EN763" s="72"/>
      <c r="EO763" s="72"/>
      <c r="EP763" s="72"/>
      <c r="EQ763" s="72"/>
      <c r="ER763" s="72"/>
      <c r="ES763" s="72"/>
      <c r="ET763" s="72"/>
      <c r="EU763" s="72"/>
      <c r="EV763" s="72"/>
      <c r="EW763" s="72"/>
      <c r="EX763" s="72"/>
      <c r="EY763" s="72"/>
      <c r="EZ763" s="72"/>
      <c r="FA763" s="72"/>
      <c r="FB763" s="72"/>
      <c r="FC763" s="72"/>
      <c r="FD763" s="72"/>
      <c r="FE763" s="72"/>
      <c r="FF763" s="72"/>
      <c r="FG763" s="72"/>
      <c r="FH763" s="72"/>
      <c r="FI763" s="72"/>
      <c r="FJ763" s="72"/>
      <c r="FK763" s="72"/>
      <c r="FL763" s="72"/>
      <c r="FM763" s="72"/>
      <c r="FN763" s="72"/>
      <c r="FO763" s="72"/>
      <c r="FP763" s="72"/>
      <c r="FQ763" s="72"/>
      <c r="FR763" s="72"/>
      <c r="FS763" s="72"/>
      <c r="FT763" s="73"/>
    </row>
    <row r="764" spans="2:176" ht="15.75" customHeight="1" x14ac:dyDescent="0.25">
      <c r="B764" s="415"/>
      <c r="C764" s="420"/>
      <c r="D764" s="421"/>
      <c r="E764" s="421"/>
      <c r="F764" s="421"/>
      <c r="G764" s="421"/>
      <c r="H764" s="422"/>
      <c r="I764" s="68" t="s">
        <v>288</v>
      </c>
      <c r="J764" s="69"/>
      <c r="K764" s="69"/>
      <c r="L764" s="69"/>
      <c r="M764" s="69"/>
      <c r="N764" s="69"/>
      <c r="O764" s="69"/>
      <c r="P764" s="69"/>
      <c r="Q764" s="69"/>
      <c r="R764" s="70"/>
      <c r="S764" s="71"/>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c r="CT764" s="72"/>
      <c r="CU764" s="72"/>
      <c r="CV764" s="72"/>
      <c r="CW764" s="72"/>
      <c r="CX764" s="72"/>
      <c r="CY764" s="72"/>
      <c r="CZ764" s="72"/>
      <c r="DA764" s="72"/>
      <c r="DB764" s="72"/>
      <c r="DC764" s="72"/>
      <c r="DD764" s="72"/>
      <c r="DE764" s="72"/>
      <c r="DF764" s="72"/>
      <c r="DG764" s="72"/>
      <c r="DH764" s="72"/>
      <c r="DI764" s="72"/>
      <c r="DJ764" s="72"/>
      <c r="DK764" s="72"/>
      <c r="DL764" s="72"/>
      <c r="DM764" s="72"/>
      <c r="DN764" s="72"/>
      <c r="DO764" s="72"/>
      <c r="DP764" s="72"/>
      <c r="DQ764" s="72"/>
      <c r="DR764" s="72"/>
      <c r="DS764" s="72"/>
      <c r="DT764" s="72"/>
      <c r="DU764" s="72"/>
      <c r="DV764" s="72"/>
      <c r="DW764" s="72"/>
      <c r="DX764" s="72"/>
      <c r="DY764" s="72"/>
      <c r="DZ764" s="72"/>
      <c r="EA764" s="72"/>
      <c r="EB764" s="72"/>
      <c r="EC764" s="72"/>
      <c r="ED764" s="72"/>
      <c r="EE764" s="72"/>
      <c r="EF764" s="72"/>
      <c r="EG764" s="72"/>
      <c r="EH764" s="72"/>
      <c r="EI764" s="72"/>
      <c r="EJ764" s="72"/>
      <c r="EK764" s="72"/>
      <c r="EL764" s="72"/>
      <c r="EM764" s="72"/>
      <c r="EN764" s="72"/>
      <c r="EO764" s="72"/>
      <c r="EP764" s="72"/>
      <c r="EQ764" s="72"/>
      <c r="ER764" s="72"/>
      <c r="ES764" s="72"/>
      <c r="ET764" s="72"/>
      <c r="EU764" s="72"/>
      <c r="EV764" s="72"/>
      <c r="EW764" s="72"/>
      <c r="EX764" s="72"/>
      <c r="EY764" s="72"/>
      <c r="EZ764" s="72"/>
      <c r="FA764" s="72"/>
      <c r="FB764" s="72"/>
      <c r="FC764" s="72"/>
      <c r="FD764" s="72"/>
      <c r="FE764" s="72"/>
      <c r="FF764" s="72"/>
      <c r="FG764" s="72"/>
      <c r="FH764" s="72"/>
      <c r="FI764" s="72"/>
      <c r="FJ764" s="72"/>
      <c r="FK764" s="72"/>
      <c r="FL764" s="72"/>
      <c r="FM764" s="72"/>
      <c r="FN764" s="72"/>
      <c r="FO764" s="72"/>
      <c r="FP764" s="72"/>
      <c r="FQ764" s="72"/>
      <c r="FR764" s="72"/>
      <c r="FS764" s="72"/>
      <c r="FT764" s="73"/>
    </row>
    <row r="765" spans="2:176" ht="15.75" customHeight="1" thickBot="1" x14ac:dyDescent="0.3">
      <c r="B765" s="416"/>
      <c r="C765" s="423"/>
      <c r="D765" s="424"/>
      <c r="E765" s="424"/>
      <c r="F765" s="424"/>
      <c r="G765" s="424"/>
      <c r="H765" s="425"/>
      <c r="I765" s="74" t="s">
        <v>289</v>
      </c>
      <c r="J765" s="75"/>
      <c r="K765" s="75"/>
      <c r="L765" s="75"/>
      <c r="M765" s="75"/>
      <c r="N765" s="75"/>
      <c r="O765" s="75"/>
      <c r="P765" s="75"/>
      <c r="Q765" s="75"/>
      <c r="R765" s="76"/>
      <c r="S765" s="77"/>
      <c r="T765" s="78"/>
      <c r="U765" s="78"/>
      <c r="V765" s="78"/>
      <c r="W765" s="78"/>
      <c r="X765" s="78"/>
      <c r="Y765" s="78"/>
      <c r="Z765" s="78"/>
      <c r="AA765" s="78"/>
      <c r="AB765" s="78"/>
      <c r="AC765" s="78"/>
      <c r="AD765" s="78"/>
      <c r="AE765" s="78"/>
      <c r="AF765" s="78"/>
      <c r="AG765" s="78"/>
      <c r="AH765" s="78"/>
      <c r="AI765" s="78"/>
      <c r="AJ765" s="78"/>
      <c r="AK765" s="78"/>
      <c r="AL765" s="78"/>
      <c r="AM765" s="78"/>
      <c r="AN765" s="78"/>
      <c r="AO765" s="78"/>
      <c r="AP765" s="78"/>
      <c r="AQ765" s="78"/>
      <c r="AR765" s="78"/>
      <c r="AS765" s="78"/>
      <c r="AT765" s="78"/>
      <c r="AU765" s="78"/>
      <c r="AV765" s="78"/>
      <c r="AW765" s="78"/>
      <c r="AX765" s="78"/>
      <c r="AY765" s="78"/>
      <c r="AZ765" s="78"/>
      <c r="BA765" s="78"/>
      <c r="BB765" s="78"/>
      <c r="BC765" s="78"/>
      <c r="BD765" s="78"/>
      <c r="BE765" s="78"/>
      <c r="BF765" s="78"/>
      <c r="BG765" s="78"/>
      <c r="BH765" s="78"/>
      <c r="BI765" s="78"/>
      <c r="BJ765" s="78"/>
      <c r="BK765" s="78"/>
      <c r="BL765" s="78"/>
      <c r="BM765" s="78"/>
      <c r="BN765" s="78"/>
      <c r="BO765" s="78"/>
      <c r="BP765" s="78"/>
      <c r="BQ765" s="78"/>
      <c r="BR765" s="78"/>
      <c r="BS765" s="78"/>
      <c r="BT765" s="78"/>
      <c r="BU765" s="78"/>
      <c r="BV765" s="78"/>
      <c r="BW765" s="78"/>
      <c r="BX765" s="78"/>
      <c r="BY765" s="78"/>
      <c r="BZ765" s="78"/>
      <c r="CA765" s="78"/>
      <c r="CB765" s="78"/>
      <c r="CC765" s="78"/>
      <c r="CD765" s="78"/>
      <c r="CE765" s="78"/>
      <c r="CF765" s="78"/>
      <c r="CG765" s="78"/>
      <c r="CH765" s="78"/>
      <c r="CI765" s="78"/>
      <c r="CJ765" s="78"/>
      <c r="CK765" s="78"/>
      <c r="CL765" s="78"/>
      <c r="CM765" s="78"/>
      <c r="CN765" s="78"/>
      <c r="CO765" s="78"/>
      <c r="CP765" s="78"/>
      <c r="CQ765" s="78"/>
      <c r="CR765" s="78"/>
      <c r="CS765" s="78"/>
      <c r="CT765" s="78"/>
      <c r="CU765" s="78"/>
      <c r="CV765" s="78"/>
      <c r="CW765" s="78"/>
      <c r="CX765" s="78"/>
      <c r="CY765" s="78"/>
      <c r="CZ765" s="78"/>
      <c r="DA765" s="78"/>
      <c r="DB765" s="78"/>
      <c r="DC765" s="78"/>
      <c r="DD765" s="78"/>
      <c r="DE765" s="78"/>
      <c r="DF765" s="78"/>
      <c r="DG765" s="78"/>
      <c r="DH765" s="78"/>
      <c r="DI765" s="78"/>
      <c r="DJ765" s="78"/>
      <c r="DK765" s="78"/>
      <c r="DL765" s="78"/>
      <c r="DM765" s="78"/>
      <c r="DN765" s="78"/>
      <c r="DO765" s="78"/>
      <c r="DP765" s="78"/>
      <c r="DQ765" s="78"/>
      <c r="DR765" s="78"/>
      <c r="DS765" s="78"/>
      <c r="DT765" s="78"/>
      <c r="DU765" s="78"/>
      <c r="DV765" s="78"/>
      <c r="DW765" s="78"/>
      <c r="DX765" s="78"/>
      <c r="DY765" s="78"/>
      <c r="DZ765" s="78"/>
      <c r="EA765" s="78"/>
      <c r="EB765" s="78"/>
      <c r="EC765" s="78"/>
      <c r="ED765" s="78"/>
      <c r="EE765" s="78"/>
      <c r="EF765" s="78"/>
      <c r="EG765" s="78"/>
      <c r="EH765" s="78"/>
      <c r="EI765" s="78"/>
      <c r="EJ765" s="78"/>
      <c r="EK765" s="78"/>
      <c r="EL765" s="78"/>
      <c r="EM765" s="78"/>
      <c r="EN765" s="78"/>
      <c r="EO765" s="78"/>
      <c r="EP765" s="78"/>
      <c r="EQ765" s="78"/>
      <c r="ER765" s="78"/>
      <c r="ES765" s="78"/>
      <c r="ET765" s="78"/>
      <c r="EU765" s="78"/>
      <c r="EV765" s="78"/>
      <c r="EW765" s="78"/>
      <c r="EX765" s="78"/>
      <c r="EY765" s="78"/>
      <c r="EZ765" s="78"/>
      <c r="FA765" s="78"/>
      <c r="FB765" s="78"/>
      <c r="FC765" s="78"/>
      <c r="FD765" s="78"/>
      <c r="FE765" s="78"/>
      <c r="FF765" s="78"/>
      <c r="FG765" s="78"/>
      <c r="FH765" s="78"/>
      <c r="FI765" s="78"/>
      <c r="FJ765" s="78"/>
      <c r="FK765" s="78"/>
      <c r="FL765" s="78"/>
      <c r="FM765" s="78"/>
      <c r="FN765" s="78"/>
      <c r="FO765" s="78"/>
      <c r="FP765" s="78"/>
      <c r="FQ765" s="78"/>
      <c r="FR765" s="78"/>
      <c r="FS765" s="78"/>
      <c r="FT765" s="79"/>
    </row>
    <row r="766" spans="2:176" ht="15.75" customHeight="1" x14ac:dyDescent="0.25">
      <c r="B766" s="414" t="s">
        <v>1600</v>
      </c>
      <c r="C766" s="417"/>
      <c r="D766" s="418"/>
      <c r="E766" s="418"/>
      <c r="F766" s="418"/>
      <c r="G766" s="418"/>
      <c r="H766" s="419"/>
      <c r="I766" s="62" t="s">
        <v>285</v>
      </c>
      <c r="J766" s="63"/>
      <c r="K766" s="63"/>
      <c r="L766" s="63"/>
      <c r="M766" s="63"/>
      <c r="N766" s="63"/>
      <c r="O766" s="63"/>
      <c r="P766" s="63"/>
      <c r="Q766" s="63"/>
      <c r="R766" s="64"/>
      <c r="S766" s="65"/>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6"/>
      <c r="DV766" s="66"/>
      <c r="DW766" s="66"/>
      <c r="DX766" s="66"/>
      <c r="DY766" s="66"/>
      <c r="DZ766" s="66"/>
      <c r="EA766" s="66"/>
      <c r="EB766" s="66"/>
      <c r="EC766" s="66"/>
      <c r="ED766" s="66"/>
      <c r="EE766" s="66"/>
      <c r="EF766" s="66"/>
      <c r="EG766" s="66"/>
      <c r="EH766" s="66"/>
      <c r="EI766" s="66"/>
      <c r="EJ766" s="66"/>
      <c r="EK766" s="66"/>
      <c r="EL766" s="66"/>
      <c r="EM766" s="66"/>
      <c r="EN766" s="66"/>
      <c r="EO766" s="66"/>
      <c r="EP766" s="66"/>
      <c r="EQ766" s="66"/>
      <c r="ER766" s="66"/>
      <c r="ES766" s="66"/>
      <c r="ET766" s="66"/>
      <c r="EU766" s="66"/>
      <c r="EV766" s="66"/>
      <c r="EW766" s="66"/>
      <c r="EX766" s="66"/>
      <c r="EY766" s="66"/>
      <c r="EZ766" s="66"/>
      <c r="FA766" s="66"/>
      <c r="FB766" s="66"/>
      <c r="FC766" s="66"/>
      <c r="FD766" s="66"/>
      <c r="FE766" s="66"/>
      <c r="FF766" s="66"/>
      <c r="FG766" s="66"/>
      <c r="FH766" s="66"/>
      <c r="FI766" s="66"/>
      <c r="FJ766" s="66"/>
      <c r="FK766" s="66"/>
      <c r="FL766" s="66"/>
      <c r="FM766" s="66"/>
      <c r="FN766" s="66"/>
      <c r="FO766" s="66"/>
      <c r="FP766" s="66"/>
      <c r="FQ766" s="66"/>
      <c r="FR766" s="66"/>
      <c r="FS766" s="66"/>
      <c r="FT766" s="67"/>
    </row>
    <row r="767" spans="2:176" ht="15.75" customHeight="1" x14ac:dyDescent="0.25">
      <c r="B767" s="415"/>
      <c r="C767" s="420"/>
      <c r="D767" s="421"/>
      <c r="E767" s="421"/>
      <c r="F767" s="421"/>
      <c r="G767" s="421"/>
      <c r="H767" s="422"/>
      <c r="I767" s="68" t="s">
        <v>287</v>
      </c>
      <c r="J767" s="69"/>
      <c r="K767" s="69"/>
      <c r="L767" s="69"/>
      <c r="M767" s="69"/>
      <c r="N767" s="69"/>
      <c r="O767" s="69"/>
      <c r="P767" s="69"/>
      <c r="Q767" s="69"/>
      <c r="R767" s="70"/>
      <c r="S767" s="71"/>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c r="CT767" s="72"/>
      <c r="CU767" s="72"/>
      <c r="CV767" s="72"/>
      <c r="CW767" s="72"/>
      <c r="CX767" s="72"/>
      <c r="CY767" s="72"/>
      <c r="CZ767" s="72"/>
      <c r="DA767" s="72"/>
      <c r="DB767" s="72"/>
      <c r="DC767" s="72"/>
      <c r="DD767" s="72"/>
      <c r="DE767" s="72"/>
      <c r="DF767" s="72"/>
      <c r="DG767" s="72"/>
      <c r="DH767" s="72"/>
      <c r="DI767" s="72"/>
      <c r="DJ767" s="72"/>
      <c r="DK767" s="72"/>
      <c r="DL767" s="72"/>
      <c r="DM767" s="72"/>
      <c r="DN767" s="72"/>
      <c r="DO767" s="72"/>
      <c r="DP767" s="72"/>
      <c r="DQ767" s="72"/>
      <c r="DR767" s="72"/>
      <c r="DS767" s="72"/>
      <c r="DT767" s="72"/>
      <c r="DU767" s="72"/>
      <c r="DV767" s="72"/>
      <c r="DW767" s="72"/>
      <c r="DX767" s="72"/>
      <c r="DY767" s="72"/>
      <c r="DZ767" s="72"/>
      <c r="EA767" s="72"/>
      <c r="EB767" s="72"/>
      <c r="EC767" s="72"/>
      <c r="ED767" s="72"/>
      <c r="EE767" s="72"/>
      <c r="EF767" s="72"/>
      <c r="EG767" s="72"/>
      <c r="EH767" s="72"/>
      <c r="EI767" s="72"/>
      <c r="EJ767" s="72"/>
      <c r="EK767" s="72"/>
      <c r="EL767" s="72"/>
      <c r="EM767" s="72"/>
      <c r="EN767" s="72"/>
      <c r="EO767" s="72"/>
      <c r="EP767" s="72"/>
      <c r="EQ767" s="72"/>
      <c r="ER767" s="72"/>
      <c r="ES767" s="72"/>
      <c r="ET767" s="72"/>
      <c r="EU767" s="72"/>
      <c r="EV767" s="72"/>
      <c r="EW767" s="72"/>
      <c r="EX767" s="72"/>
      <c r="EY767" s="72"/>
      <c r="EZ767" s="72"/>
      <c r="FA767" s="72"/>
      <c r="FB767" s="72"/>
      <c r="FC767" s="72"/>
      <c r="FD767" s="72"/>
      <c r="FE767" s="72"/>
      <c r="FF767" s="72"/>
      <c r="FG767" s="72"/>
      <c r="FH767" s="72"/>
      <c r="FI767" s="72"/>
      <c r="FJ767" s="72"/>
      <c r="FK767" s="72"/>
      <c r="FL767" s="72"/>
      <c r="FM767" s="72"/>
      <c r="FN767" s="72"/>
      <c r="FO767" s="72"/>
      <c r="FP767" s="72"/>
      <c r="FQ767" s="72"/>
      <c r="FR767" s="72"/>
      <c r="FS767" s="72"/>
      <c r="FT767" s="73"/>
    </row>
    <row r="768" spans="2:176" ht="15.75" customHeight="1" x14ac:dyDescent="0.25">
      <c r="B768" s="415"/>
      <c r="C768" s="420"/>
      <c r="D768" s="421"/>
      <c r="E768" s="421"/>
      <c r="F768" s="421"/>
      <c r="G768" s="421"/>
      <c r="H768" s="422"/>
      <c r="I768" s="68" t="s">
        <v>288</v>
      </c>
      <c r="J768" s="69"/>
      <c r="K768" s="69"/>
      <c r="L768" s="69"/>
      <c r="M768" s="69"/>
      <c r="N768" s="69"/>
      <c r="O768" s="69"/>
      <c r="P768" s="69"/>
      <c r="Q768" s="69"/>
      <c r="R768" s="70"/>
      <c r="S768" s="71"/>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c r="CT768" s="72"/>
      <c r="CU768" s="72"/>
      <c r="CV768" s="72"/>
      <c r="CW768" s="72"/>
      <c r="CX768" s="72"/>
      <c r="CY768" s="72"/>
      <c r="CZ768" s="72"/>
      <c r="DA768" s="72"/>
      <c r="DB768" s="72"/>
      <c r="DC768" s="72"/>
      <c r="DD768" s="72"/>
      <c r="DE768" s="72"/>
      <c r="DF768" s="72"/>
      <c r="DG768" s="72"/>
      <c r="DH768" s="72"/>
      <c r="DI768" s="72"/>
      <c r="DJ768" s="72"/>
      <c r="DK768" s="72"/>
      <c r="DL768" s="72"/>
      <c r="DM768" s="72"/>
      <c r="DN768" s="72"/>
      <c r="DO768" s="72"/>
      <c r="DP768" s="72"/>
      <c r="DQ768" s="72"/>
      <c r="DR768" s="72"/>
      <c r="DS768" s="72"/>
      <c r="DT768" s="72"/>
      <c r="DU768" s="72"/>
      <c r="DV768" s="72"/>
      <c r="DW768" s="72"/>
      <c r="DX768" s="72"/>
      <c r="DY768" s="72"/>
      <c r="DZ768" s="72"/>
      <c r="EA768" s="72"/>
      <c r="EB768" s="72"/>
      <c r="EC768" s="72"/>
      <c r="ED768" s="72"/>
      <c r="EE768" s="72"/>
      <c r="EF768" s="72"/>
      <c r="EG768" s="72"/>
      <c r="EH768" s="72"/>
      <c r="EI768" s="72"/>
      <c r="EJ768" s="72"/>
      <c r="EK768" s="72"/>
      <c r="EL768" s="72"/>
      <c r="EM768" s="72"/>
      <c r="EN768" s="72"/>
      <c r="EO768" s="72"/>
      <c r="EP768" s="72"/>
      <c r="EQ768" s="72"/>
      <c r="ER768" s="72"/>
      <c r="ES768" s="72"/>
      <c r="ET768" s="72"/>
      <c r="EU768" s="72"/>
      <c r="EV768" s="72"/>
      <c r="EW768" s="72"/>
      <c r="EX768" s="72"/>
      <c r="EY768" s="72"/>
      <c r="EZ768" s="72"/>
      <c r="FA768" s="72"/>
      <c r="FB768" s="72"/>
      <c r="FC768" s="72"/>
      <c r="FD768" s="72"/>
      <c r="FE768" s="72"/>
      <c r="FF768" s="72"/>
      <c r="FG768" s="72"/>
      <c r="FH768" s="72"/>
      <c r="FI768" s="72"/>
      <c r="FJ768" s="72"/>
      <c r="FK768" s="72"/>
      <c r="FL768" s="72"/>
      <c r="FM768" s="72"/>
      <c r="FN768" s="72"/>
      <c r="FO768" s="72"/>
      <c r="FP768" s="72"/>
      <c r="FQ768" s="72"/>
      <c r="FR768" s="72"/>
      <c r="FS768" s="72"/>
      <c r="FT768" s="73"/>
    </row>
    <row r="769" spans="2:176" ht="15.75" customHeight="1" thickBot="1" x14ac:dyDescent="0.3">
      <c r="B769" s="416"/>
      <c r="C769" s="423"/>
      <c r="D769" s="424"/>
      <c r="E769" s="424"/>
      <c r="F769" s="424"/>
      <c r="G769" s="424"/>
      <c r="H769" s="425"/>
      <c r="I769" s="74" t="s">
        <v>289</v>
      </c>
      <c r="J769" s="75"/>
      <c r="K769" s="75"/>
      <c r="L769" s="75"/>
      <c r="M769" s="75"/>
      <c r="N769" s="75"/>
      <c r="O769" s="75"/>
      <c r="P769" s="75"/>
      <c r="Q769" s="75"/>
      <c r="R769" s="76"/>
      <c r="S769" s="77"/>
      <c r="T769" s="78"/>
      <c r="U769" s="78"/>
      <c r="V769" s="78"/>
      <c r="W769" s="78"/>
      <c r="X769" s="78"/>
      <c r="Y769" s="78"/>
      <c r="Z769" s="78"/>
      <c r="AA769" s="78"/>
      <c r="AB769" s="78"/>
      <c r="AC769" s="78"/>
      <c r="AD769" s="78"/>
      <c r="AE769" s="78"/>
      <c r="AF769" s="78"/>
      <c r="AG769" s="78"/>
      <c r="AH769" s="78"/>
      <c r="AI769" s="78"/>
      <c r="AJ769" s="78"/>
      <c r="AK769" s="78"/>
      <c r="AL769" s="78"/>
      <c r="AM769" s="78"/>
      <c r="AN769" s="78"/>
      <c r="AO769" s="78"/>
      <c r="AP769" s="78"/>
      <c r="AQ769" s="78"/>
      <c r="AR769" s="78"/>
      <c r="AS769" s="78"/>
      <c r="AT769" s="78"/>
      <c r="AU769" s="78"/>
      <c r="AV769" s="78"/>
      <c r="AW769" s="78"/>
      <c r="AX769" s="78"/>
      <c r="AY769" s="78"/>
      <c r="AZ769" s="78"/>
      <c r="BA769" s="78"/>
      <c r="BB769" s="78"/>
      <c r="BC769" s="78"/>
      <c r="BD769" s="78"/>
      <c r="BE769" s="78"/>
      <c r="BF769" s="78"/>
      <c r="BG769" s="78"/>
      <c r="BH769" s="78"/>
      <c r="BI769" s="78"/>
      <c r="BJ769" s="78"/>
      <c r="BK769" s="78"/>
      <c r="BL769" s="78"/>
      <c r="BM769" s="78"/>
      <c r="BN769" s="78"/>
      <c r="BO769" s="78"/>
      <c r="BP769" s="78"/>
      <c r="BQ769" s="78"/>
      <c r="BR769" s="78"/>
      <c r="BS769" s="78"/>
      <c r="BT769" s="78"/>
      <c r="BU769" s="78"/>
      <c r="BV769" s="78"/>
      <c r="BW769" s="78"/>
      <c r="BX769" s="78"/>
      <c r="BY769" s="78"/>
      <c r="BZ769" s="78"/>
      <c r="CA769" s="78"/>
      <c r="CB769" s="78"/>
      <c r="CC769" s="78"/>
      <c r="CD769" s="78"/>
      <c r="CE769" s="78"/>
      <c r="CF769" s="78"/>
      <c r="CG769" s="78"/>
      <c r="CH769" s="78"/>
      <c r="CI769" s="78"/>
      <c r="CJ769" s="78"/>
      <c r="CK769" s="78"/>
      <c r="CL769" s="78"/>
      <c r="CM769" s="78"/>
      <c r="CN769" s="78"/>
      <c r="CO769" s="78"/>
      <c r="CP769" s="78"/>
      <c r="CQ769" s="78"/>
      <c r="CR769" s="78"/>
      <c r="CS769" s="78"/>
      <c r="CT769" s="78"/>
      <c r="CU769" s="78"/>
      <c r="CV769" s="78"/>
      <c r="CW769" s="78"/>
      <c r="CX769" s="78"/>
      <c r="CY769" s="78"/>
      <c r="CZ769" s="78"/>
      <c r="DA769" s="78"/>
      <c r="DB769" s="78"/>
      <c r="DC769" s="78"/>
      <c r="DD769" s="78"/>
      <c r="DE769" s="78"/>
      <c r="DF769" s="78"/>
      <c r="DG769" s="78"/>
      <c r="DH769" s="78"/>
      <c r="DI769" s="78"/>
      <c r="DJ769" s="78"/>
      <c r="DK769" s="78"/>
      <c r="DL769" s="78"/>
      <c r="DM769" s="78"/>
      <c r="DN769" s="78"/>
      <c r="DO769" s="78"/>
      <c r="DP769" s="78"/>
      <c r="DQ769" s="78"/>
      <c r="DR769" s="78"/>
      <c r="DS769" s="78"/>
      <c r="DT769" s="78"/>
      <c r="DU769" s="78"/>
      <c r="DV769" s="78"/>
      <c r="DW769" s="78"/>
      <c r="DX769" s="78"/>
      <c r="DY769" s="78"/>
      <c r="DZ769" s="78"/>
      <c r="EA769" s="78"/>
      <c r="EB769" s="78"/>
      <c r="EC769" s="78"/>
      <c r="ED769" s="78"/>
      <c r="EE769" s="78"/>
      <c r="EF769" s="78"/>
      <c r="EG769" s="78"/>
      <c r="EH769" s="78"/>
      <c r="EI769" s="78"/>
      <c r="EJ769" s="78"/>
      <c r="EK769" s="78"/>
      <c r="EL769" s="78"/>
      <c r="EM769" s="78"/>
      <c r="EN769" s="78"/>
      <c r="EO769" s="78"/>
      <c r="EP769" s="78"/>
      <c r="EQ769" s="78"/>
      <c r="ER769" s="78"/>
      <c r="ES769" s="78"/>
      <c r="ET769" s="78"/>
      <c r="EU769" s="78"/>
      <c r="EV769" s="78"/>
      <c r="EW769" s="78"/>
      <c r="EX769" s="78"/>
      <c r="EY769" s="78"/>
      <c r="EZ769" s="78"/>
      <c r="FA769" s="78"/>
      <c r="FB769" s="78"/>
      <c r="FC769" s="78"/>
      <c r="FD769" s="78"/>
      <c r="FE769" s="78"/>
      <c r="FF769" s="78"/>
      <c r="FG769" s="78"/>
      <c r="FH769" s="78"/>
      <c r="FI769" s="78"/>
      <c r="FJ769" s="78"/>
      <c r="FK769" s="78"/>
      <c r="FL769" s="78"/>
      <c r="FM769" s="78"/>
      <c r="FN769" s="78"/>
      <c r="FO769" s="78"/>
      <c r="FP769" s="78"/>
      <c r="FQ769" s="78"/>
      <c r="FR769" s="78"/>
      <c r="FS769" s="78"/>
      <c r="FT769" s="79"/>
    </row>
    <row r="770" spans="2:176" ht="15.75" customHeight="1" x14ac:dyDescent="0.25">
      <c r="B770" s="414" t="s">
        <v>1601</v>
      </c>
      <c r="C770" s="417"/>
      <c r="D770" s="418"/>
      <c r="E770" s="418"/>
      <c r="F770" s="418"/>
      <c r="G770" s="418"/>
      <c r="H770" s="419"/>
      <c r="I770" s="62" t="s">
        <v>285</v>
      </c>
      <c r="J770" s="63"/>
      <c r="K770" s="63"/>
      <c r="L770" s="63"/>
      <c r="M770" s="63"/>
      <c r="N770" s="63"/>
      <c r="O770" s="63"/>
      <c r="P770" s="63"/>
      <c r="Q770" s="63"/>
      <c r="R770" s="64"/>
      <c r="S770" s="65"/>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6"/>
      <c r="DV770" s="66"/>
      <c r="DW770" s="66"/>
      <c r="DX770" s="66"/>
      <c r="DY770" s="66"/>
      <c r="DZ770" s="66"/>
      <c r="EA770" s="66"/>
      <c r="EB770" s="66"/>
      <c r="EC770" s="66"/>
      <c r="ED770" s="66"/>
      <c r="EE770" s="66"/>
      <c r="EF770" s="66"/>
      <c r="EG770" s="66"/>
      <c r="EH770" s="66"/>
      <c r="EI770" s="66"/>
      <c r="EJ770" s="66"/>
      <c r="EK770" s="66"/>
      <c r="EL770" s="66"/>
      <c r="EM770" s="66"/>
      <c r="EN770" s="66"/>
      <c r="EO770" s="66"/>
      <c r="EP770" s="66"/>
      <c r="EQ770" s="66"/>
      <c r="ER770" s="66"/>
      <c r="ES770" s="66"/>
      <c r="ET770" s="66"/>
      <c r="EU770" s="66"/>
      <c r="EV770" s="66"/>
      <c r="EW770" s="66"/>
      <c r="EX770" s="66"/>
      <c r="EY770" s="66"/>
      <c r="EZ770" s="66"/>
      <c r="FA770" s="66"/>
      <c r="FB770" s="66"/>
      <c r="FC770" s="66"/>
      <c r="FD770" s="66"/>
      <c r="FE770" s="66"/>
      <c r="FF770" s="66"/>
      <c r="FG770" s="66"/>
      <c r="FH770" s="66"/>
      <c r="FI770" s="66"/>
      <c r="FJ770" s="66"/>
      <c r="FK770" s="66"/>
      <c r="FL770" s="66"/>
      <c r="FM770" s="66"/>
      <c r="FN770" s="66"/>
      <c r="FO770" s="66"/>
      <c r="FP770" s="66"/>
      <c r="FQ770" s="66"/>
      <c r="FR770" s="66"/>
      <c r="FS770" s="66"/>
      <c r="FT770" s="67"/>
    </row>
    <row r="771" spans="2:176" ht="15.75" customHeight="1" x14ac:dyDescent="0.25">
      <c r="B771" s="415"/>
      <c r="C771" s="420"/>
      <c r="D771" s="421"/>
      <c r="E771" s="421"/>
      <c r="F771" s="421"/>
      <c r="G771" s="421"/>
      <c r="H771" s="422"/>
      <c r="I771" s="68" t="s">
        <v>287</v>
      </c>
      <c r="J771" s="69"/>
      <c r="K771" s="69"/>
      <c r="L771" s="69"/>
      <c r="M771" s="69"/>
      <c r="N771" s="69"/>
      <c r="O771" s="69"/>
      <c r="P771" s="69"/>
      <c r="Q771" s="69"/>
      <c r="R771" s="70"/>
      <c r="S771" s="71"/>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c r="CT771" s="72"/>
      <c r="CU771" s="72"/>
      <c r="CV771" s="72"/>
      <c r="CW771" s="72"/>
      <c r="CX771" s="72"/>
      <c r="CY771" s="72"/>
      <c r="CZ771" s="72"/>
      <c r="DA771" s="72"/>
      <c r="DB771" s="72"/>
      <c r="DC771" s="72"/>
      <c r="DD771" s="72"/>
      <c r="DE771" s="72"/>
      <c r="DF771" s="72"/>
      <c r="DG771" s="72"/>
      <c r="DH771" s="72"/>
      <c r="DI771" s="72"/>
      <c r="DJ771" s="72"/>
      <c r="DK771" s="72"/>
      <c r="DL771" s="72"/>
      <c r="DM771" s="72"/>
      <c r="DN771" s="72"/>
      <c r="DO771" s="72"/>
      <c r="DP771" s="72"/>
      <c r="DQ771" s="72"/>
      <c r="DR771" s="72"/>
      <c r="DS771" s="72"/>
      <c r="DT771" s="72"/>
      <c r="DU771" s="72"/>
      <c r="DV771" s="72"/>
      <c r="DW771" s="72"/>
      <c r="DX771" s="72"/>
      <c r="DY771" s="72"/>
      <c r="DZ771" s="72"/>
      <c r="EA771" s="72"/>
      <c r="EB771" s="72"/>
      <c r="EC771" s="72"/>
      <c r="ED771" s="72"/>
      <c r="EE771" s="72"/>
      <c r="EF771" s="72"/>
      <c r="EG771" s="72"/>
      <c r="EH771" s="72"/>
      <c r="EI771" s="72"/>
      <c r="EJ771" s="72"/>
      <c r="EK771" s="72"/>
      <c r="EL771" s="72"/>
      <c r="EM771" s="72"/>
      <c r="EN771" s="72"/>
      <c r="EO771" s="72"/>
      <c r="EP771" s="72"/>
      <c r="EQ771" s="72"/>
      <c r="ER771" s="72"/>
      <c r="ES771" s="72"/>
      <c r="ET771" s="72"/>
      <c r="EU771" s="72"/>
      <c r="EV771" s="72"/>
      <c r="EW771" s="72"/>
      <c r="EX771" s="72"/>
      <c r="EY771" s="72"/>
      <c r="EZ771" s="72"/>
      <c r="FA771" s="72"/>
      <c r="FB771" s="72"/>
      <c r="FC771" s="72"/>
      <c r="FD771" s="72"/>
      <c r="FE771" s="72"/>
      <c r="FF771" s="72"/>
      <c r="FG771" s="72"/>
      <c r="FH771" s="72"/>
      <c r="FI771" s="72"/>
      <c r="FJ771" s="72"/>
      <c r="FK771" s="72"/>
      <c r="FL771" s="72"/>
      <c r="FM771" s="72"/>
      <c r="FN771" s="72"/>
      <c r="FO771" s="72"/>
      <c r="FP771" s="72"/>
      <c r="FQ771" s="72"/>
      <c r="FR771" s="72"/>
      <c r="FS771" s="72"/>
      <c r="FT771" s="73"/>
    </row>
    <row r="772" spans="2:176" ht="15.75" customHeight="1" x14ac:dyDescent="0.25">
      <c r="B772" s="415"/>
      <c r="C772" s="420"/>
      <c r="D772" s="421"/>
      <c r="E772" s="421"/>
      <c r="F772" s="421"/>
      <c r="G772" s="421"/>
      <c r="H772" s="422"/>
      <c r="I772" s="68" t="s">
        <v>288</v>
      </c>
      <c r="J772" s="69"/>
      <c r="K772" s="69"/>
      <c r="L772" s="69"/>
      <c r="M772" s="69"/>
      <c r="N772" s="69"/>
      <c r="O772" s="69"/>
      <c r="P772" s="69"/>
      <c r="Q772" s="69"/>
      <c r="R772" s="70"/>
      <c r="S772" s="71"/>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c r="CT772" s="72"/>
      <c r="CU772" s="72"/>
      <c r="CV772" s="72"/>
      <c r="CW772" s="72"/>
      <c r="CX772" s="72"/>
      <c r="CY772" s="72"/>
      <c r="CZ772" s="72"/>
      <c r="DA772" s="72"/>
      <c r="DB772" s="72"/>
      <c r="DC772" s="72"/>
      <c r="DD772" s="72"/>
      <c r="DE772" s="72"/>
      <c r="DF772" s="72"/>
      <c r="DG772" s="72"/>
      <c r="DH772" s="72"/>
      <c r="DI772" s="72"/>
      <c r="DJ772" s="72"/>
      <c r="DK772" s="72"/>
      <c r="DL772" s="72"/>
      <c r="DM772" s="72"/>
      <c r="DN772" s="72"/>
      <c r="DO772" s="72"/>
      <c r="DP772" s="72"/>
      <c r="DQ772" s="72"/>
      <c r="DR772" s="72"/>
      <c r="DS772" s="72"/>
      <c r="DT772" s="72"/>
      <c r="DU772" s="72"/>
      <c r="DV772" s="72"/>
      <c r="DW772" s="72"/>
      <c r="DX772" s="72"/>
      <c r="DY772" s="72"/>
      <c r="DZ772" s="72"/>
      <c r="EA772" s="72"/>
      <c r="EB772" s="72"/>
      <c r="EC772" s="72"/>
      <c r="ED772" s="72"/>
      <c r="EE772" s="72"/>
      <c r="EF772" s="72"/>
      <c r="EG772" s="72"/>
      <c r="EH772" s="72"/>
      <c r="EI772" s="72"/>
      <c r="EJ772" s="72"/>
      <c r="EK772" s="72"/>
      <c r="EL772" s="72"/>
      <c r="EM772" s="72"/>
      <c r="EN772" s="72"/>
      <c r="EO772" s="72"/>
      <c r="EP772" s="72"/>
      <c r="EQ772" s="72"/>
      <c r="ER772" s="72"/>
      <c r="ES772" s="72"/>
      <c r="ET772" s="72"/>
      <c r="EU772" s="72"/>
      <c r="EV772" s="72"/>
      <c r="EW772" s="72"/>
      <c r="EX772" s="72"/>
      <c r="EY772" s="72"/>
      <c r="EZ772" s="72"/>
      <c r="FA772" s="72"/>
      <c r="FB772" s="72"/>
      <c r="FC772" s="72"/>
      <c r="FD772" s="72"/>
      <c r="FE772" s="72"/>
      <c r="FF772" s="72"/>
      <c r="FG772" s="72"/>
      <c r="FH772" s="72"/>
      <c r="FI772" s="72"/>
      <c r="FJ772" s="72"/>
      <c r="FK772" s="72"/>
      <c r="FL772" s="72"/>
      <c r="FM772" s="72"/>
      <c r="FN772" s="72"/>
      <c r="FO772" s="72"/>
      <c r="FP772" s="72"/>
      <c r="FQ772" s="72"/>
      <c r="FR772" s="72"/>
      <c r="FS772" s="72"/>
      <c r="FT772" s="73"/>
    </row>
    <row r="773" spans="2:176" ht="15.75" customHeight="1" thickBot="1" x14ac:dyDescent="0.3">
      <c r="B773" s="416"/>
      <c r="C773" s="423"/>
      <c r="D773" s="424"/>
      <c r="E773" s="424"/>
      <c r="F773" s="424"/>
      <c r="G773" s="424"/>
      <c r="H773" s="425"/>
      <c r="I773" s="74" t="s">
        <v>289</v>
      </c>
      <c r="J773" s="75"/>
      <c r="K773" s="75"/>
      <c r="L773" s="75"/>
      <c r="M773" s="75"/>
      <c r="N773" s="75"/>
      <c r="O773" s="75"/>
      <c r="P773" s="75"/>
      <c r="Q773" s="75"/>
      <c r="R773" s="76"/>
      <c r="S773" s="77"/>
      <c r="T773" s="78"/>
      <c r="U773" s="78"/>
      <c r="V773" s="78"/>
      <c r="W773" s="78"/>
      <c r="X773" s="78"/>
      <c r="Y773" s="78"/>
      <c r="Z773" s="78"/>
      <c r="AA773" s="78"/>
      <c r="AB773" s="78"/>
      <c r="AC773" s="78"/>
      <c r="AD773" s="78"/>
      <c r="AE773" s="78"/>
      <c r="AF773" s="78"/>
      <c r="AG773" s="78"/>
      <c r="AH773" s="78"/>
      <c r="AI773" s="78"/>
      <c r="AJ773" s="78"/>
      <c r="AK773" s="78"/>
      <c r="AL773" s="78"/>
      <c r="AM773" s="78"/>
      <c r="AN773" s="78"/>
      <c r="AO773" s="78"/>
      <c r="AP773" s="78"/>
      <c r="AQ773" s="78"/>
      <c r="AR773" s="78"/>
      <c r="AS773" s="78"/>
      <c r="AT773" s="78"/>
      <c r="AU773" s="78"/>
      <c r="AV773" s="78"/>
      <c r="AW773" s="78"/>
      <c r="AX773" s="78"/>
      <c r="AY773" s="78"/>
      <c r="AZ773" s="78"/>
      <c r="BA773" s="78"/>
      <c r="BB773" s="78"/>
      <c r="BC773" s="78"/>
      <c r="BD773" s="78"/>
      <c r="BE773" s="78"/>
      <c r="BF773" s="78"/>
      <c r="BG773" s="78"/>
      <c r="BH773" s="78"/>
      <c r="BI773" s="78"/>
      <c r="BJ773" s="78"/>
      <c r="BK773" s="78"/>
      <c r="BL773" s="78"/>
      <c r="BM773" s="78"/>
      <c r="BN773" s="78"/>
      <c r="BO773" s="78"/>
      <c r="BP773" s="78"/>
      <c r="BQ773" s="78"/>
      <c r="BR773" s="78"/>
      <c r="BS773" s="78"/>
      <c r="BT773" s="78"/>
      <c r="BU773" s="78"/>
      <c r="BV773" s="78"/>
      <c r="BW773" s="78"/>
      <c r="BX773" s="78"/>
      <c r="BY773" s="78"/>
      <c r="BZ773" s="78"/>
      <c r="CA773" s="78"/>
      <c r="CB773" s="78"/>
      <c r="CC773" s="78"/>
      <c r="CD773" s="78"/>
      <c r="CE773" s="78"/>
      <c r="CF773" s="78"/>
      <c r="CG773" s="78"/>
      <c r="CH773" s="78"/>
      <c r="CI773" s="78"/>
      <c r="CJ773" s="78"/>
      <c r="CK773" s="78"/>
      <c r="CL773" s="78"/>
      <c r="CM773" s="78"/>
      <c r="CN773" s="78"/>
      <c r="CO773" s="78"/>
      <c r="CP773" s="78"/>
      <c r="CQ773" s="78"/>
      <c r="CR773" s="78"/>
      <c r="CS773" s="78"/>
      <c r="CT773" s="78"/>
      <c r="CU773" s="78"/>
      <c r="CV773" s="78"/>
      <c r="CW773" s="78"/>
      <c r="CX773" s="78"/>
      <c r="CY773" s="78"/>
      <c r="CZ773" s="78"/>
      <c r="DA773" s="78"/>
      <c r="DB773" s="78"/>
      <c r="DC773" s="78"/>
      <c r="DD773" s="78"/>
      <c r="DE773" s="78"/>
      <c r="DF773" s="78"/>
      <c r="DG773" s="78"/>
      <c r="DH773" s="78"/>
      <c r="DI773" s="78"/>
      <c r="DJ773" s="78"/>
      <c r="DK773" s="78"/>
      <c r="DL773" s="78"/>
      <c r="DM773" s="78"/>
      <c r="DN773" s="78"/>
      <c r="DO773" s="78"/>
      <c r="DP773" s="78"/>
      <c r="DQ773" s="78"/>
      <c r="DR773" s="78"/>
      <c r="DS773" s="78"/>
      <c r="DT773" s="78"/>
      <c r="DU773" s="78"/>
      <c r="DV773" s="78"/>
      <c r="DW773" s="78"/>
      <c r="DX773" s="78"/>
      <c r="DY773" s="78"/>
      <c r="DZ773" s="78"/>
      <c r="EA773" s="78"/>
      <c r="EB773" s="78"/>
      <c r="EC773" s="78"/>
      <c r="ED773" s="78"/>
      <c r="EE773" s="78"/>
      <c r="EF773" s="78"/>
      <c r="EG773" s="78"/>
      <c r="EH773" s="78"/>
      <c r="EI773" s="78"/>
      <c r="EJ773" s="78"/>
      <c r="EK773" s="78"/>
      <c r="EL773" s="78"/>
      <c r="EM773" s="78"/>
      <c r="EN773" s="78"/>
      <c r="EO773" s="78"/>
      <c r="EP773" s="78"/>
      <c r="EQ773" s="78"/>
      <c r="ER773" s="78"/>
      <c r="ES773" s="78"/>
      <c r="ET773" s="78"/>
      <c r="EU773" s="78"/>
      <c r="EV773" s="78"/>
      <c r="EW773" s="78"/>
      <c r="EX773" s="78"/>
      <c r="EY773" s="78"/>
      <c r="EZ773" s="78"/>
      <c r="FA773" s="78"/>
      <c r="FB773" s="78"/>
      <c r="FC773" s="78"/>
      <c r="FD773" s="78"/>
      <c r="FE773" s="78"/>
      <c r="FF773" s="78"/>
      <c r="FG773" s="78"/>
      <c r="FH773" s="78"/>
      <c r="FI773" s="78"/>
      <c r="FJ773" s="78"/>
      <c r="FK773" s="78"/>
      <c r="FL773" s="78"/>
      <c r="FM773" s="78"/>
      <c r="FN773" s="78"/>
      <c r="FO773" s="78"/>
      <c r="FP773" s="78"/>
      <c r="FQ773" s="78"/>
      <c r="FR773" s="78"/>
      <c r="FS773" s="78"/>
      <c r="FT773" s="79"/>
    </row>
    <row r="774" spans="2:176" ht="15.75" customHeight="1" x14ac:dyDescent="0.25">
      <c r="B774" s="414" t="s">
        <v>1602</v>
      </c>
      <c r="C774" s="417"/>
      <c r="D774" s="418"/>
      <c r="E774" s="418"/>
      <c r="F774" s="418"/>
      <c r="G774" s="418"/>
      <c r="H774" s="419"/>
      <c r="I774" s="62" t="s">
        <v>285</v>
      </c>
      <c r="J774" s="63"/>
      <c r="K774" s="63"/>
      <c r="L774" s="63"/>
      <c r="M774" s="63"/>
      <c r="N774" s="63"/>
      <c r="O774" s="63"/>
      <c r="P774" s="63"/>
      <c r="Q774" s="63"/>
      <c r="R774" s="64"/>
      <c r="S774" s="65"/>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6"/>
      <c r="DV774" s="66"/>
      <c r="DW774" s="66"/>
      <c r="DX774" s="66"/>
      <c r="DY774" s="66"/>
      <c r="DZ774" s="66"/>
      <c r="EA774" s="66"/>
      <c r="EB774" s="66"/>
      <c r="EC774" s="66"/>
      <c r="ED774" s="66"/>
      <c r="EE774" s="66"/>
      <c r="EF774" s="66"/>
      <c r="EG774" s="66"/>
      <c r="EH774" s="66"/>
      <c r="EI774" s="66"/>
      <c r="EJ774" s="66"/>
      <c r="EK774" s="66"/>
      <c r="EL774" s="66"/>
      <c r="EM774" s="66"/>
      <c r="EN774" s="66"/>
      <c r="EO774" s="66"/>
      <c r="EP774" s="66"/>
      <c r="EQ774" s="66"/>
      <c r="ER774" s="66"/>
      <c r="ES774" s="66"/>
      <c r="ET774" s="66"/>
      <c r="EU774" s="66"/>
      <c r="EV774" s="66"/>
      <c r="EW774" s="66"/>
      <c r="EX774" s="66"/>
      <c r="EY774" s="66"/>
      <c r="EZ774" s="66"/>
      <c r="FA774" s="66"/>
      <c r="FB774" s="66"/>
      <c r="FC774" s="66"/>
      <c r="FD774" s="66"/>
      <c r="FE774" s="66"/>
      <c r="FF774" s="66"/>
      <c r="FG774" s="66"/>
      <c r="FH774" s="66"/>
      <c r="FI774" s="66"/>
      <c r="FJ774" s="66"/>
      <c r="FK774" s="66"/>
      <c r="FL774" s="66"/>
      <c r="FM774" s="66"/>
      <c r="FN774" s="66"/>
      <c r="FO774" s="66"/>
      <c r="FP774" s="66"/>
      <c r="FQ774" s="66"/>
      <c r="FR774" s="66"/>
      <c r="FS774" s="66"/>
      <c r="FT774" s="67"/>
    </row>
    <row r="775" spans="2:176" ht="15.75" customHeight="1" x14ac:dyDescent="0.25">
      <c r="B775" s="415"/>
      <c r="C775" s="420"/>
      <c r="D775" s="421"/>
      <c r="E775" s="421"/>
      <c r="F775" s="421"/>
      <c r="G775" s="421"/>
      <c r="H775" s="422"/>
      <c r="I775" s="68" t="s">
        <v>287</v>
      </c>
      <c r="J775" s="69"/>
      <c r="K775" s="69"/>
      <c r="L775" s="69"/>
      <c r="M775" s="69"/>
      <c r="N775" s="69"/>
      <c r="O775" s="69"/>
      <c r="P775" s="69"/>
      <c r="Q775" s="69"/>
      <c r="R775" s="70"/>
      <c r="S775" s="71"/>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c r="CT775" s="72"/>
      <c r="CU775" s="72"/>
      <c r="CV775" s="72"/>
      <c r="CW775" s="72"/>
      <c r="CX775" s="72"/>
      <c r="CY775" s="72"/>
      <c r="CZ775" s="72"/>
      <c r="DA775" s="72"/>
      <c r="DB775" s="72"/>
      <c r="DC775" s="72"/>
      <c r="DD775" s="72"/>
      <c r="DE775" s="72"/>
      <c r="DF775" s="72"/>
      <c r="DG775" s="72"/>
      <c r="DH775" s="72"/>
      <c r="DI775" s="72"/>
      <c r="DJ775" s="72"/>
      <c r="DK775" s="72"/>
      <c r="DL775" s="72"/>
      <c r="DM775" s="72"/>
      <c r="DN775" s="72"/>
      <c r="DO775" s="72"/>
      <c r="DP775" s="72"/>
      <c r="DQ775" s="72"/>
      <c r="DR775" s="72"/>
      <c r="DS775" s="72"/>
      <c r="DT775" s="72"/>
      <c r="DU775" s="72"/>
      <c r="DV775" s="72"/>
      <c r="DW775" s="72"/>
      <c r="DX775" s="72"/>
      <c r="DY775" s="72"/>
      <c r="DZ775" s="72"/>
      <c r="EA775" s="72"/>
      <c r="EB775" s="72"/>
      <c r="EC775" s="72"/>
      <c r="ED775" s="72"/>
      <c r="EE775" s="72"/>
      <c r="EF775" s="72"/>
      <c r="EG775" s="72"/>
      <c r="EH775" s="72"/>
      <c r="EI775" s="72"/>
      <c r="EJ775" s="72"/>
      <c r="EK775" s="72"/>
      <c r="EL775" s="72"/>
      <c r="EM775" s="72"/>
      <c r="EN775" s="72"/>
      <c r="EO775" s="72"/>
      <c r="EP775" s="72"/>
      <c r="EQ775" s="72"/>
      <c r="ER775" s="72"/>
      <c r="ES775" s="72"/>
      <c r="ET775" s="72"/>
      <c r="EU775" s="72"/>
      <c r="EV775" s="72"/>
      <c r="EW775" s="72"/>
      <c r="EX775" s="72"/>
      <c r="EY775" s="72"/>
      <c r="EZ775" s="72"/>
      <c r="FA775" s="72"/>
      <c r="FB775" s="72"/>
      <c r="FC775" s="72"/>
      <c r="FD775" s="72"/>
      <c r="FE775" s="72"/>
      <c r="FF775" s="72"/>
      <c r="FG775" s="72"/>
      <c r="FH775" s="72"/>
      <c r="FI775" s="72"/>
      <c r="FJ775" s="72"/>
      <c r="FK775" s="72"/>
      <c r="FL775" s="72"/>
      <c r="FM775" s="72"/>
      <c r="FN775" s="72"/>
      <c r="FO775" s="72"/>
      <c r="FP775" s="72"/>
      <c r="FQ775" s="72"/>
      <c r="FR775" s="72"/>
      <c r="FS775" s="72"/>
      <c r="FT775" s="73"/>
    </row>
    <row r="776" spans="2:176" ht="15.75" customHeight="1" x14ac:dyDescent="0.25">
      <c r="B776" s="415"/>
      <c r="C776" s="420"/>
      <c r="D776" s="421"/>
      <c r="E776" s="421"/>
      <c r="F776" s="421"/>
      <c r="G776" s="421"/>
      <c r="H776" s="422"/>
      <c r="I776" s="68" t="s">
        <v>288</v>
      </c>
      <c r="J776" s="69"/>
      <c r="K776" s="69"/>
      <c r="L776" s="69"/>
      <c r="M776" s="69"/>
      <c r="N776" s="69"/>
      <c r="O776" s="69"/>
      <c r="P776" s="69"/>
      <c r="Q776" s="69"/>
      <c r="R776" s="70"/>
      <c r="S776" s="71"/>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c r="CT776" s="72"/>
      <c r="CU776" s="72"/>
      <c r="CV776" s="72"/>
      <c r="CW776" s="72"/>
      <c r="CX776" s="72"/>
      <c r="CY776" s="72"/>
      <c r="CZ776" s="72"/>
      <c r="DA776" s="72"/>
      <c r="DB776" s="72"/>
      <c r="DC776" s="72"/>
      <c r="DD776" s="72"/>
      <c r="DE776" s="72"/>
      <c r="DF776" s="72"/>
      <c r="DG776" s="72"/>
      <c r="DH776" s="72"/>
      <c r="DI776" s="72"/>
      <c r="DJ776" s="72"/>
      <c r="DK776" s="72"/>
      <c r="DL776" s="72"/>
      <c r="DM776" s="72"/>
      <c r="DN776" s="72"/>
      <c r="DO776" s="72"/>
      <c r="DP776" s="72"/>
      <c r="DQ776" s="72"/>
      <c r="DR776" s="72"/>
      <c r="DS776" s="72"/>
      <c r="DT776" s="72"/>
      <c r="DU776" s="72"/>
      <c r="DV776" s="72"/>
      <c r="DW776" s="72"/>
      <c r="DX776" s="72"/>
      <c r="DY776" s="72"/>
      <c r="DZ776" s="72"/>
      <c r="EA776" s="72"/>
      <c r="EB776" s="72"/>
      <c r="EC776" s="72"/>
      <c r="ED776" s="72"/>
      <c r="EE776" s="72"/>
      <c r="EF776" s="72"/>
      <c r="EG776" s="72"/>
      <c r="EH776" s="72"/>
      <c r="EI776" s="72"/>
      <c r="EJ776" s="72"/>
      <c r="EK776" s="72"/>
      <c r="EL776" s="72"/>
      <c r="EM776" s="72"/>
      <c r="EN776" s="72"/>
      <c r="EO776" s="72"/>
      <c r="EP776" s="72"/>
      <c r="EQ776" s="72"/>
      <c r="ER776" s="72"/>
      <c r="ES776" s="72"/>
      <c r="ET776" s="72"/>
      <c r="EU776" s="72"/>
      <c r="EV776" s="72"/>
      <c r="EW776" s="72"/>
      <c r="EX776" s="72"/>
      <c r="EY776" s="72"/>
      <c r="EZ776" s="72"/>
      <c r="FA776" s="72"/>
      <c r="FB776" s="72"/>
      <c r="FC776" s="72"/>
      <c r="FD776" s="72"/>
      <c r="FE776" s="72"/>
      <c r="FF776" s="72"/>
      <c r="FG776" s="72"/>
      <c r="FH776" s="72"/>
      <c r="FI776" s="72"/>
      <c r="FJ776" s="72"/>
      <c r="FK776" s="72"/>
      <c r="FL776" s="72"/>
      <c r="FM776" s="72"/>
      <c r="FN776" s="72"/>
      <c r="FO776" s="72"/>
      <c r="FP776" s="72"/>
      <c r="FQ776" s="72"/>
      <c r="FR776" s="72"/>
      <c r="FS776" s="72"/>
      <c r="FT776" s="73"/>
    </row>
    <row r="777" spans="2:176" ht="15.75" customHeight="1" thickBot="1" x14ac:dyDescent="0.3">
      <c r="B777" s="416"/>
      <c r="C777" s="423"/>
      <c r="D777" s="424"/>
      <c r="E777" s="424"/>
      <c r="F777" s="424"/>
      <c r="G777" s="424"/>
      <c r="H777" s="425"/>
      <c r="I777" s="74" t="s">
        <v>289</v>
      </c>
      <c r="J777" s="75"/>
      <c r="K777" s="75"/>
      <c r="L777" s="75"/>
      <c r="M777" s="75"/>
      <c r="N777" s="75"/>
      <c r="O777" s="75"/>
      <c r="P777" s="75"/>
      <c r="Q777" s="75"/>
      <c r="R777" s="76"/>
      <c r="S777" s="77"/>
      <c r="T777" s="78"/>
      <c r="U777" s="78"/>
      <c r="V777" s="78"/>
      <c r="W777" s="78"/>
      <c r="X777" s="78"/>
      <c r="Y777" s="78"/>
      <c r="Z777" s="78"/>
      <c r="AA777" s="78"/>
      <c r="AB777" s="78"/>
      <c r="AC777" s="78"/>
      <c r="AD777" s="78"/>
      <c r="AE777" s="78"/>
      <c r="AF777" s="78"/>
      <c r="AG777" s="78"/>
      <c r="AH777" s="78"/>
      <c r="AI777" s="78"/>
      <c r="AJ777" s="78"/>
      <c r="AK777" s="78"/>
      <c r="AL777" s="78"/>
      <c r="AM777" s="78"/>
      <c r="AN777" s="78"/>
      <c r="AO777" s="78"/>
      <c r="AP777" s="78"/>
      <c r="AQ777" s="78"/>
      <c r="AR777" s="78"/>
      <c r="AS777" s="78"/>
      <c r="AT777" s="78"/>
      <c r="AU777" s="78"/>
      <c r="AV777" s="78"/>
      <c r="AW777" s="78"/>
      <c r="AX777" s="78"/>
      <c r="AY777" s="78"/>
      <c r="AZ777" s="78"/>
      <c r="BA777" s="78"/>
      <c r="BB777" s="78"/>
      <c r="BC777" s="78"/>
      <c r="BD777" s="78"/>
      <c r="BE777" s="78"/>
      <c r="BF777" s="78"/>
      <c r="BG777" s="78"/>
      <c r="BH777" s="78"/>
      <c r="BI777" s="78"/>
      <c r="BJ777" s="78"/>
      <c r="BK777" s="78"/>
      <c r="BL777" s="78"/>
      <c r="BM777" s="78"/>
      <c r="BN777" s="78"/>
      <c r="BO777" s="78"/>
      <c r="BP777" s="78"/>
      <c r="BQ777" s="78"/>
      <c r="BR777" s="78"/>
      <c r="BS777" s="78"/>
      <c r="BT777" s="78"/>
      <c r="BU777" s="78"/>
      <c r="BV777" s="78"/>
      <c r="BW777" s="78"/>
      <c r="BX777" s="78"/>
      <c r="BY777" s="78"/>
      <c r="BZ777" s="78"/>
      <c r="CA777" s="78"/>
      <c r="CB777" s="78"/>
      <c r="CC777" s="78"/>
      <c r="CD777" s="78"/>
      <c r="CE777" s="78"/>
      <c r="CF777" s="78"/>
      <c r="CG777" s="78"/>
      <c r="CH777" s="78"/>
      <c r="CI777" s="78"/>
      <c r="CJ777" s="78"/>
      <c r="CK777" s="78"/>
      <c r="CL777" s="78"/>
      <c r="CM777" s="78"/>
      <c r="CN777" s="78"/>
      <c r="CO777" s="78"/>
      <c r="CP777" s="78"/>
      <c r="CQ777" s="78"/>
      <c r="CR777" s="78"/>
      <c r="CS777" s="78"/>
      <c r="CT777" s="78"/>
      <c r="CU777" s="78"/>
      <c r="CV777" s="78"/>
      <c r="CW777" s="78"/>
      <c r="CX777" s="78"/>
      <c r="CY777" s="78"/>
      <c r="CZ777" s="78"/>
      <c r="DA777" s="78"/>
      <c r="DB777" s="78"/>
      <c r="DC777" s="78"/>
      <c r="DD777" s="78"/>
      <c r="DE777" s="78"/>
      <c r="DF777" s="78"/>
      <c r="DG777" s="78"/>
      <c r="DH777" s="78"/>
      <c r="DI777" s="78"/>
      <c r="DJ777" s="78"/>
      <c r="DK777" s="78"/>
      <c r="DL777" s="78"/>
      <c r="DM777" s="78"/>
      <c r="DN777" s="78"/>
      <c r="DO777" s="78"/>
      <c r="DP777" s="78"/>
      <c r="DQ777" s="78"/>
      <c r="DR777" s="78"/>
      <c r="DS777" s="78"/>
      <c r="DT777" s="78"/>
      <c r="DU777" s="78"/>
      <c r="DV777" s="78"/>
      <c r="DW777" s="78"/>
      <c r="DX777" s="78"/>
      <c r="DY777" s="78"/>
      <c r="DZ777" s="78"/>
      <c r="EA777" s="78"/>
      <c r="EB777" s="78"/>
      <c r="EC777" s="78"/>
      <c r="ED777" s="78"/>
      <c r="EE777" s="78"/>
      <c r="EF777" s="78"/>
      <c r="EG777" s="78"/>
      <c r="EH777" s="78"/>
      <c r="EI777" s="78"/>
      <c r="EJ777" s="78"/>
      <c r="EK777" s="78"/>
      <c r="EL777" s="78"/>
      <c r="EM777" s="78"/>
      <c r="EN777" s="78"/>
      <c r="EO777" s="78"/>
      <c r="EP777" s="78"/>
      <c r="EQ777" s="78"/>
      <c r="ER777" s="78"/>
      <c r="ES777" s="78"/>
      <c r="ET777" s="78"/>
      <c r="EU777" s="78"/>
      <c r="EV777" s="78"/>
      <c r="EW777" s="78"/>
      <c r="EX777" s="78"/>
      <c r="EY777" s="78"/>
      <c r="EZ777" s="78"/>
      <c r="FA777" s="78"/>
      <c r="FB777" s="78"/>
      <c r="FC777" s="78"/>
      <c r="FD777" s="78"/>
      <c r="FE777" s="78"/>
      <c r="FF777" s="78"/>
      <c r="FG777" s="78"/>
      <c r="FH777" s="78"/>
      <c r="FI777" s="78"/>
      <c r="FJ777" s="78"/>
      <c r="FK777" s="78"/>
      <c r="FL777" s="78"/>
      <c r="FM777" s="78"/>
      <c r="FN777" s="78"/>
      <c r="FO777" s="78"/>
      <c r="FP777" s="78"/>
      <c r="FQ777" s="78"/>
      <c r="FR777" s="78"/>
      <c r="FS777" s="78"/>
      <c r="FT777" s="79"/>
    </row>
    <row r="778" spans="2:176" ht="15.75" customHeight="1" x14ac:dyDescent="0.25">
      <c r="B778" s="414" t="s">
        <v>1603</v>
      </c>
      <c r="C778" s="417"/>
      <c r="D778" s="418"/>
      <c r="E778" s="418"/>
      <c r="F778" s="418"/>
      <c r="G778" s="418"/>
      <c r="H778" s="419"/>
      <c r="I778" s="62" t="s">
        <v>285</v>
      </c>
      <c r="J778" s="63"/>
      <c r="K778" s="63"/>
      <c r="L778" s="63"/>
      <c r="M778" s="63"/>
      <c r="N778" s="63"/>
      <c r="O778" s="63"/>
      <c r="P778" s="63"/>
      <c r="Q778" s="63"/>
      <c r="R778" s="64"/>
      <c r="S778" s="65"/>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6"/>
      <c r="DV778" s="66"/>
      <c r="DW778" s="66"/>
      <c r="DX778" s="66"/>
      <c r="DY778" s="66"/>
      <c r="DZ778" s="66"/>
      <c r="EA778" s="66"/>
      <c r="EB778" s="66"/>
      <c r="EC778" s="66"/>
      <c r="ED778" s="66"/>
      <c r="EE778" s="66"/>
      <c r="EF778" s="66"/>
      <c r="EG778" s="66"/>
      <c r="EH778" s="66"/>
      <c r="EI778" s="66"/>
      <c r="EJ778" s="66"/>
      <c r="EK778" s="66"/>
      <c r="EL778" s="66"/>
      <c r="EM778" s="66"/>
      <c r="EN778" s="66"/>
      <c r="EO778" s="66"/>
      <c r="EP778" s="66"/>
      <c r="EQ778" s="66"/>
      <c r="ER778" s="66"/>
      <c r="ES778" s="66"/>
      <c r="ET778" s="66"/>
      <c r="EU778" s="66"/>
      <c r="EV778" s="66"/>
      <c r="EW778" s="66"/>
      <c r="EX778" s="66"/>
      <c r="EY778" s="66"/>
      <c r="EZ778" s="66"/>
      <c r="FA778" s="66"/>
      <c r="FB778" s="66"/>
      <c r="FC778" s="66"/>
      <c r="FD778" s="66"/>
      <c r="FE778" s="66"/>
      <c r="FF778" s="66"/>
      <c r="FG778" s="66"/>
      <c r="FH778" s="66"/>
      <c r="FI778" s="66"/>
      <c r="FJ778" s="66"/>
      <c r="FK778" s="66"/>
      <c r="FL778" s="66"/>
      <c r="FM778" s="66"/>
      <c r="FN778" s="66"/>
      <c r="FO778" s="66"/>
      <c r="FP778" s="66"/>
      <c r="FQ778" s="66"/>
      <c r="FR778" s="66"/>
      <c r="FS778" s="66"/>
      <c r="FT778" s="67"/>
    </row>
    <row r="779" spans="2:176" ht="15.75" customHeight="1" x14ac:dyDescent="0.25">
      <c r="B779" s="415"/>
      <c r="C779" s="420"/>
      <c r="D779" s="421"/>
      <c r="E779" s="421"/>
      <c r="F779" s="421"/>
      <c r="G779" s="421"/>
      <c r="H779" s="422"/>
      <c r="I779" s="68" t="s">
        <v>287</v>
      </c>
      <c r="J779" s="69"/>
      <c r="K779" s="69"/>
      <c r="L779" s="69"/>
      <c r="M779" s="69"/>
      <c r="N779" s="69"/>
      <c r="O779" s="69"/>
      <c r="P779" s="69"/>
      <c r="Q779" s="69"/>
      <c r="R779" s="70"/>
      <c r="S779" s="71"/>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c r="CT779" s="72"/>
      <c r="CU779" s="72"/>
      <c r="CV779" s="72"/>
      <c r="CW779" s="72"/>
      <c r="CX779" s="72"/>
      <c r="CY779" s="72"/>
      <c r="CZ779" s="72"/>
      <c r="DA779" s="72"/>
      <c r="DB779" s="72"/>
      <c r="DC779" s="72"/>
      <c r="DD779" s="72"/>
      <c r="DE779" s="72"/>
      <c r="DF779" s="72"/>
      <c r="DG779" s="72"/>
      <c r="DH779" s="72"/>
      <c r="DI779" s="72"/>
      <c r="DJ779" s="72"/>
      <c r="DK779" s="72"/>
      <c r="DL779" s="72"/>
      <c r="DM779" s="72"/>
      <c r="DN779" s="72"/>
      <c r="DO779" s="72"/>
      <c r="DP779" s="72"/>
      <c r="DQ779" s="72"/>
      <c r="DR779" s="72"/>
      <c r="DS779" s="72"/>
      <c r="DT779" s="72"/>
      <c r="DU779" s="72"/>
      <c r="DV779" s="72"/>
      <c r="DW779" s="72"/>
      <c r="DX779" s="72"/>
      <c r="DY779" s="72"/>
      <c r="DZ779" s="72"/>
      <c r="EA779" s="72"/>
      <c r="EB779" s="72"/>
      <c r="EC779" s="72"/>
      <c r="ED779" s="72"/>
      <c r="EE779" s="72"/>
      <c r="EF779" s="72"/>
      <c r="EG779" s="72"/>
      <c r="EH779" s="72"/>
      <c r="EI779" s="72"/>
      <c r="EJ779" s="72"/>
      <c r="EK779" s="72"/>
      <c r="EL779" s="72"/>
      <c r="EM779" s="72"/>
      <c r="EN779" s="72"/>
      <c r="EO779" s="72"/>
      <c r="EP779" s="72"/>
      <c r="EQ779" s="72"/>
      <c r="ER779" s="72"/>
      <c r="ES779" s="72"/>
      <c r="ET779" s="72"/>
      <c r="EU779" s="72"/>
      <c r="EV779" s="72"/>
      <c r="EW779" s="72"/>
      <c r="EX779" s="72"/>
      <c r="EY779" s="72"/>
      <c r="EZ779" s="72"/>
      <c r="FA779" s="72"/>
      <c r="FB779" s="72"/>
      <c r="FC779" s="72"/>
      <c r="FD779" s="72"/>
      <c r="FE779" s="72"/>
      <c r="FF779" s="72"/>
      <c r="FG779" s="72"/>
      <c r="FH779" s="72"/>
      <c r="FI779" s="72"/>
      <c r="FJ779" s="72"/>
      <c r="FK779" s="72"/>
      <c r="FL779" s="72"/>
      <c r="FM779" s="72"/>
      <c r="FN779" s="72"/>
      <c r="FO779" s="72"/>
      <c r="FP779" s="72"/>
      <c r="FQ779" s="72"/>
      <c r="FR779" s="72"/>
      <c r="FS779" s="72"/>
      <c r="FT779" s="73"/>
    </row>
    <row r="780" spans="2:176" ht="15.75" customHeight="1" x14ac:dyDescent="0.25">
      <c r="B780" s="415"/>
      <c r="C780" s="420"/>
      <c r="D780" s="421"/>
      <c r="E780" s="421"/>
      <c r="F780" s="421"/>
      <c r="G780" s="421"/>
      <c r="H780" s="422"/>
      <c r="I780" s="68" t="s">
        <v>288</v>
      </c>
      <c r="J780" s="69"/>
      <c r="K780" s="69"/>
      <c r="L780" s="69"/>
      <c r="M780" s="69"/>
      <c r="N780" s="69"/>
      <c r="O780" s="69"/>
      <c r="P780" s="69"/>
      <c r="Q780" s="69"/>
      <c r="R780" s="70"/>
      <c r="S780" s="71"/>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c r="CT780" s="72"/>
      <c r="CU780" s="72"/>
      <c r="CV780" s="72"/>
      <c r="CW780" s="72"/>
      <c r="CX780" s="72"/>
      <c r="CY780" s="72"/>
      <c r="CZ780" s="72"/>
      <c r="DA780" s="72"/>
      <c r="DB780" s="72"/>
      <c r="DC780" s="72"/>
      <c r="DD780" s="72"/>
      <c r="DE780" s="72"/>
      <c r="DF780" s="72"/>
      <c r="DG780" s="72"/>
      <c r="DH780" s="72"/>
      <c r="DI780" s="72"/>
      <c r="DJ780" s="72"/>
      <c r="DK780" s="72"/>
      <c r="DL780" s="72"/>
      <c r="DM780" s="72"/>
      <c r="DN780" s="72"/>
      <c r="DO780" s="72"/>
      <c r="DP780" s="72"/>
      <c r="DQ780" s="72"/>
      <c r="DR780" s="72"/>
      <c r="DS780" s="72"/>
      <c r="DT780" s="72"/>
      <c r="DU780" s="72"/>
      <c r="DV780" s="72"/>
      <c r="DW780" s="72"/>
      <c r="DX780" s="72"/>
      <c r="DY780" s="72"/>
      <c r="DZ780" s="72"/>
      <c r="EA780" s="72"/>
      <c r="EB780" s="72"/>
      <c r="EC780" s="72"/>
      <c r="ED780" s="72"/>
      <c r="EE780" s="72"/>
      <c r="EF780" s="72"/>
      <c r="EG780" s="72"/>
      <c r="EH780" s="72"/>
      <c r="EI780" s="72"/>
      <c r="EJ780" s="72"/>
      <c r="EK780" s="72"/>
      <c r="EL780" s="72"/>
      <c r="EM780" s="72"/>
      <c r="EN780" s="72"/>
      <c r="EO780" s="72"/>
      <c r="EP780" s="72"/>
      <c r="EQ780" s="72"/>
      <c r="ER780" s="72"/>
      <c r="ES780" s="72"/>
      <c r="ET780" s="72"/>
      <c r="EU780" s="72"/>
      <c r="EV780" s="72"/>
      <c r="EW780" s="72"/>
      <c r="EX780" s="72"/>
      <c r="EY780" s="72"/>
      <c r="EZ780" s="72"/>
      <c r="FA780" s="72"/>
      <c r="FB780" s="72"/>
      <c r="FC780" s="72"/>
      <c r="FD780" s="72"/>
      <c r="FE780" s="72"/>
      <c r="FF780" s="72"/>
      <c r="FG780" s="72"/>
      <c r="FH780" s="72"/>
      <c r="FI780" s="72"/>
      <c r="FJ780" s="72"/>
      <c r="FK780" s="72"/>
      <c r="FL780" s="72"/>
      <c r="FM780" s="72"/>
      <c r="FN780" s="72"/>
      <c r="FO780" s="72"/>
      <c r="FP780" s="72"/>
      <c r="FQ780" s="72"/>
      <c r="FR780" s="72"/>
      <c r="FS780" s="72"/>
      <c r="FT780" s="73"/>
    </row>
    <row r="781" spans="2:176" ht="15.75" customHeight="1" thickBot="1" x14ac:dyDescent="0.3">
      <c r="B781" s="416"/>
      <c r="C781" s="423"/>
      <c r="D781" s="424"/>
      <c r="E781" s="424"/>
      <c r="F781" s="424"/>
      <c r="G781" s="424"/>
      <c r="H781" s="425"/>
      <c r="I781" s="74" t="s">
        <v>289</v>
      </c>
      <c r="J781" s="75"/>
      <c r="K781" s="75"/>
      <c r="L781" s="75"/>
      <c r="M781" s="75"/>
      <c r="N781" s="75"/>
      <c r="O781" s="75"/>
      <c r="P781" s="75"/>
      <c r="Q781" s="75"/>
      <c r="R781" s="76"/>
      <c r="S781" s="77"/>
      <c r="T781" s="78"/>
      <c r="U781" s="78"/>
      <c r="V781" s="78"/>
      <c r="W781" s="78"/>
      <c r="X781" s="78"/>
      <c r="Y781" s="78"/>
      <c r="Z781" s="78"/>
      <c r="AA781" s="78"/>
      <c r="AB781" s="78"/>
      <c r="AC781" s="78"/>
      <c r="AD781" s="78"/>
      <c r="AE781" s="78"/>
      <c r="AF781" s="78"/>
      <c r="AG781" s="78"/>
      <c r="AH781" s="78"/>
      <c r="AI781" s="78"/>
      <c r="AJ781" s="78"/>
      <c r="AK781" s="78"/>
      <c r="AL781" s="78"/>
      <c r="AM781" s="78"/>
      <c r="AN781" s="78"/>
      <c r="AO781" s="78"/>
      <c r="AP781" s="78"/>
      <c r="AQ781" s="78"/>
      <c r="AR781" s="78"/>
      <c r="AS781" s="78"/>
      <c r="AT781" s="78"/>
      <c r="AU781" s="78"/>
      <c r="AV781" s="78"/>
      <c r="AW781" s="78"/>
      <c r="AX781" s="78"/>
      <c r="AY781" s="78"/>
      <c r="AZ781" s="78"/>
      <c r="BA781" s="78"/>
      <c r="BB781" s="78"/>
      <c r="BC781" s="78"/>
      <c r="BD781" s="78"/>
      <c r="BE781" s="78"/>
      <c r="BF781" s="78"/>
      <c r="BG781" s="78"/>
      <c r="BH781" s="78"/>
      <c r="BI781" s="78"/>
      <c r="BJ781" s="78"/>
      <c r="BK781" s="78"/>
      <c r="BL781" s="78"/>
      <c r="BM781" s="78"/>
      <c r="BN781" s="78"/>
      <c r="BO781" s="78"/>
      <c r="BP781" s="78"/>
      <c r="BQ781" s="78"/>
      <c r="BR781" s="78"/>
      <c r="BS781" s="78"/>
      <c r="BT781" s="78"/>
      <c r="BU781" s="78"/>
      <c r="BV781" s="78"/>
      <c r="BW781" s="78"/>
      <c r="BX781" s="78"/>
      <c r="BY781" s="78"/>
      <c r="BZ781" s="78"/>
      <c r="CA781" s="78"/>
      <c r="CB781" s="78"/>
      <c r="CC781" s="78"/>
      <c r="CD781" s="78"/>
      <c r="CE781" s="78"/>
      <c r="CF781" s="78"/>
      <c r="CG781" s="78"/>
      <c r="CH781" s="78"/>
      <c r="CI781" s="78"/>
      <c r="CJ781" s="78"/>
      <c r="CK781" s="78"/>
      <c r="CL781" s="78"/>
      <c r="CM781" s="78"/>
      <c r="CN781" s="78"/>
      <c r="CO781" s="78"/>
      <c r="CP781" s="78"/>
      <c r="CQ781" s="78"/>
      <c r="CR781" s="78"/>
      <c r="CS781" s="78"/>
      <c r="CT781" s="78"/>
      <c r="CU781" s="78"/>
      <c r="CV781" s="78"/>
      <c r="CW781" s="78"/>
      <c r="CX781" s="78"/>
      <c r="CY781" s="78"/>
      <c r="CZ781" s="78"/>
      <c r="DA781" s="78"/>
      <c r="DB781" s="78"/>
      <c r="DC781" s="78"/>
      <c r="DD781" s="78"/>
      <c r="DE781" s="78"/>
      <c r="DF781" s="78"/>
      <c r="DG781" s="78"/>
      <c r="DH781" s="78"/>
      <c r="DI781" s="78"/>
      <c r="DJ781" s="78"/>
      <c r="DK781" s="78"/>
      <c r="DL781" s="78"/>
      <c r="DM781" s="78"/>
      <c r="DN781" s="78"/>
      <c r="DO781" s="78"/>
      <c r="DP781" s="78"/>
      <c r="DQ781" s="78"/>
      <c r="DR781" s="78"/>
      <c r="DS781" s="78"/>
      <c r="DT781" s="78"/>
      <c r="DU781" s="78"/>
      <c r="DV781" s="78"/>
      <c r="DW781" s="78"/>
      <c r="DX781" s="78"/>
      <c r="DY781" s="78"/>
      <c r="DZ781" s="78"/>
      <c r="EA781" s="78"/>
      <c r="EB781" s="78"/>
      <c r="EC781" s="78"/>
      <c r="ED781" s="78"/>
      <c r="EE781" s="78"/>
      <c r="EF781" s="78"/>
      <c r="EG781" s="78"/>
      <c r="EH781" s="78"/>
      <c r="EI781" s="78"/>
      <c r="EJ781" s="78"/>
      <c r="EK781" s="78"/>
      <c r="EL781" s="78"/>
      <c r="EM781" s="78"/>
      <c r="EN781" s="78"/>
      <c r="EO781" s="78"/>
      <c r="EP781" s="78"/>
      <c r="EQ781" s="78"/>
      <c r="ER781" s="78"/>
      <c r="ES781" s="78"/>
      <c r="ET781" s="78"/>
      <c r="EU781" s="78"/>
      <c r="EV781" s="78"/>
      <c r="EW781" s="78"/>
      <c r="EX781" s="78"/>
      <c r="EY781" s="78"/>
      <c r="EZ781" s="78"/>
      <c r="FA781" s="78"/>
      <c r="FB781" s="78"/>
      <c r="FC781" s="78"/>
      <c r="FD781" s="78"/>
      <c r="FE781" s="78"/>
      <c r="FF781" s="78"/>
      <c r="FG781" s="78"/>
      <c r="FH781" s="78"/>
      <c r="FI781" s="78"/>
      <c r="FJ781" s="78"/>
      <c r="FK781" s="78"/>
      <c r="FL781" s="78"/>
      <c r="FM781" s="78"/>
      <c r="FN781" s="78"/>
      <c r="FO781" s="78"/>
      <c r="FP781" s="78"/>
      <c r="FQ781" s="78"/>
      <c r="FR781" s="78"/>
      <c r="FS781" s="78"/>
      <c r="FT781" s="79"/>
    </row>
    <row r="782" spans="2:176" ht="15.75" customHeight="1" x14ac:dyDescent="0.25">
      <c r="B782" s="414" t="s">
        <v>1604</v>
      </c>
      <c r="C782" s="417"/>
      <c r="D782" s="418"/>
      <c r="E782" s="418"/>
      <c r="F782" s="418"/>
      <c r="G782" s="418"/>
      <c r="H782" s="419"/>
      <c r="I782" s="62" t="s">
        <v>285</v>
      </c>
      <c r="J782" s="63"/>
      <c r="K782" s="63"/>
      <c r="L782" s="63"/>
      <c r="M782" s="63"/>
      <c r="N782" s="63"/>
      <c r="O782" s="63"/>
      <c r="P782" s="63"/>
      <c r="Q782" s="63"/>
      <c r="R782" s="64"/>
      <c r="S782" s="65"/>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6"/>
      <c r="DV782" s="66"/>
      <c r="DW782" s="66"/>
      <c r="DX782" s="66"/>
      <c r="DY782" s="66"/>
      <c r="DZ782" s="66"/>
      <c r="EA782" s="66"/>
      <c r="EB782" s="66"/>
      <c r="EC782" s="66"/>
      <c r="ED782" s="66"/>
      <c r="EE782" s="66"/>
      <c r="EF782" s="66"/>
      <c r="EG782" s="66"/>
      <c r="EH782" s="66"/>
      <c r="EI782" s="66"/>
      <c r="EJ782" s="66"/>
      <c r="EK782" s="66"/>
      <c r="EL782" s="66"/>
      <c r="EM782" s="66"/>
      <c r="EN782" s="66"/>
      <c r="EO782" s="66"/>
      <c r="EP782" s="66"/>
      <c r="EQ782" s="66"/>
      <c r="ER782" s="66"/>
      <c r="ES782" s="66"/>
      <c r="ET782" s="66"/>
      <c r="EU782" s="66"/>
      <c r="EV782" s="66"/>
      <c r="EW782" s="66"/>
      <c r="EX782" s="66"/>
      <c r="EY782" s="66"/>
      <c r="EZ782" s="66"/>
      <c r="FA782" s="66"/>
      <c r="FB782" s="66"/>
      <c r="FC782" s="66"/>
      <c r="FD782" s="66"/>
      <c r="FE782" s="66"/>
      <c r="FF782" s="66"/>
      <c r="FG782" s="66"/>
      <c r="FH782" s="66"/>
      <c r="FI782" s="66"/>
      <c r="FJ782" s="66"/>
      <c r="FK782" s="66"/>
      <c r="FL782" s="66"/>
      <c r="FM782" s="66"/>
      <c r="FN782" s="66"/>
      <c r="FO782" s="66"/>
      <c r="FP782" s="66"/>
      <c r="FQ782" s="66"/>
      <c r="FR782" s="66"/>
      <c r="FS782" s="66"/>
      <c r="FT782" s="67"/>
    </row>
    <row r="783" spans="2:176" ht="15.75" customHeight="1" x14ac:dyDescent="0.25">
      <c r="B783" s="415"/>
      <c r="C783" s="420"/>
      <c r="D783" s="421"/>
      <c r="E783" s="421"/>
      <c r="F783" s="421"/>
      <c r="G783" s="421"/>
      <c r="H783" s="422"/>
      <c r="I783" s="68" t="s">
        <v>287</v>
      </c>
      <c r="J783" s="69"/>
      <c r="K783" s="69"/>
      <c r="L783" s="69"/>
      <c r="M783" s="69"/>
      <c r="N783" s="69"/>
      <c r="O783" s="69"/>
      <c r="P783" s="69"/>
      <c r="Q783" s="69"/>
      <c r="R783" s="70"/>
      <c r="S783" s="71"/>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c r="CT783" s="72"/>
      <c r="CU783" s="72"/>
      <c r="CV783" s="72"/>
      <c r="CW783" s="72"/>
      <c r="CX783" s="72"/>
      <c r="CY783" s="72"/>
      <c r="CZ783" s="72"/>
      <c r="DA783" s="72"/>
      <c r="DB783" s="72"/>
      <c r="DC783" s="72"/>
      <c r="DD783" s="72"/>
      <c r="DE783" s="72"/>
      <c r="DF783" s="72"/>
      <c r="DG783" s="72"/>
      <c r="DH783" s="72"/>
      <c r="DI783" s="72"/>
      <c r="DJ783" s="72"/>
      <c r="DK783" s="72"/>
      <c r="DL783" s="72"/>
      <c r="DM783" s="72"/>
      <c r="DN783" s="72"/>
      <c r="DO783" s="72"/>
      <c r="DP783" s="72"/>
      <c r="DQ783" s="72"/>
      <c r="DR783" s="72"/>
      <c r="DS783" s="72"/>
      <c r="DT783" s="72"/>
      <c r="DU783" s="72"/>
      <c r="DV783" s="72"/>
      <c r="DW783" s="72"/>
      <c r="DX783" s="72"/>
      <c r="DY783" s="72"/>
      <c r="DZ783" s="72"/>
      <c r="EA783" s="72"/>
      <c r="EB783" s="72"/>
      <c r="EC783" s="72"/>
      <c r="ED783" s="72"/>
      <c r="EE783" s="72"/>
      <c r="EF783" s="72"/>
      <c r="EG783" s="72"/>
      <c r="EH783" s="72"/>
      <c r="EI783" s="72"/>
      <c r="EJ783" s="72"/>
      <c r="EK783" s="72"/>
      <c r="EL783" s="72"/>
      <c r="EM783" s="72"/>
      <c r="EN783" s="72"/>
      <c r="EO783" s="72"/>
      <c r="EP783" s="72"/>
      <c r="EQ783" s="72"/>
      <c r="ER783" s="72"/>
      <c r="ES783" s="72"/>
      <c r="ET783" s="72"/>
      <c r="EU783" s="72"/>
      <c r="EV783" s="72"/>
      <c r="EW783" s="72"/>
      <c r="EX783" s="72"/>
      <c r="EY783" s="72"/>
      <c r="EZ783" s="72"/>
      <c r="FA783" s="72"/>
      <c r="FB783" s="72"/>
      <c r="FC783" s="72"/>
      <c r="FD783" s="72"/>
      <c r="FE783" s="72"/>
      <c r="FF783" s="72"/>
      <c r="FG783" s="72"/>
      <c r="FH783" s="72"/>
      <c r="FI783" s="72"/>
      <c r="FJ783" s="72"/>
      <c r="FK783" s="72"/>
      <c r="FL783" s="72"/>
      <c r="FM783" s="72"/>
      <c r="FN783" s="72"/>
      <c r="FO783" s="72"/>
      <c r="FP783" s="72"/>
      <c r="FQ783" s="72"/>
      <c r="FR783" s="72"/>
      <c r="FS783" s="72"/>
      <c r="FT783" s="73"/>
    </row>
    <row r="784" spans="2:176" ht="15.75" customHeight="1" x14ac:dyDescent="0.25">
      <c r="B784" s="415"/>
      <c r="C784" s="420"/>
      <c r="D784" s="421"/>
      <c r="E784" s="421"/>
      <c r="F784" s="421"/>
      <c r="G784" s="421"/>
      <c r="H784" s="422"/>
      <c r="I784" s="68" t="s">
        <v>288</v>
      </c>
      <c r="J784" s="69"/>
      <c r="K784" s="69"/>
      <c r="L784" s="69"/>
      <c r="M784" s="69"/>
      <c r="N784" s="69"/>
      <c r="O784" s="69"/>
      <c r="P784" s="69"/>
      <c r="Q784" s="69"/>
      <c r="R784" s="70"/>
      <c r="S784" s="71"/>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c r="CT784" s="72"/>
      <c r="CU784" s="72"/>
      <c r="CV784" s="72"/>
      <c r="CW784" s="72"/>
      <c r="CX784" s="72"/>
      <c r="CY784" s="72"/>
      <c r="CZ784" s="72"/>
      <c r="DA784" s="72"/>
      <c r="DB784" s="72"/>
      <c r="DC784" s="72"/>
      <c r="DD784" s="72"/>
      <c r="DE784" s="72"/>
      <c r="DF784" s="72"/>
      <c r="DG784" s="72"/>
      <c r="DH784" s="72"/>
      <c r="DI784" s="72"/>
      <c r="DJ784" s="72"/>
      <c r="DK784" s="72"/>
      <c r="DL784" s="72"/>
      <c r="DM784" s="72"/>
      <c r="DN784" s="72"/>
      <c r="DO784" s="72"/>
      <c r="DP784" s="72"/>
      <c r="DQ784" s="72"/>
      <c r="DR784" s="72"/>
      <c r="DS784" s="72"/>
      <c r="DT784" s="72"/>
      <c r="DU784" s="72"/>
      <c r="DV784" s="72"/>
      <c r="DW784" s="72"/>
      <c r="DX784" s="72"/>
      <c r="DY784" s="72"/>
      <c r="DZ784" s="72"/>
      <c r="EA784" s="72"/>
      <c r="EB784" s="72"/>
      <c r="EC784" s="72"/>
      <c r="ED784" s="72"/>
      <c r="EE784" s="72"/>
      <c r="EF784" s="72"/>
      <c r="EG784" s="72"/>
      <c r="EH784" s="72"/>
      <c r="EI784" s="72"/>
      <c r="EJ784" s="72"/>
      <c r="EK784" s="72"/>
      <c r="EL784" s="72"/>
      <c r="EM784" s="72"/>
      <c r="EN784" s="72"/>
      <c r="EO784" s="72"/>
      <c r="EP784" s="72"/>
      <c r="EQ784" s="72"/>
      <c r="ER784" s="72"/>
      <c r="ES784" s="72"/>
      <c r="ET784" s="72"/>
      <c r="EU784" s="72"/>
      <c r="EV784" s="72"/>
      <c r="EW784" s="72"/>
      <c r="EX784" s="72"/>
      <c r="EY784" s="72"/>
      <c r="EZ784" s="72"/>
      <c r="FA784" s="72"/>
      <c r="FB784" s="72"/>
      <c r="FC784" s="72"/>
      <c r="FD784" s="72"/>
      <c r="FE784" s="72"/>
      <c r="FF784" s="72"/>
      <c r="FG784" s="72"/>
      <c r="FH784" s="72"/>
      <c r="FI784" s="72"/>
      <c r="FJ784" s="72"/>
      <c r="FK784" s="72"/>
      <c r="FL784" s="72"/>
      <c r="FM784" s="72"/>
      <c r="FN784" s="72"/>
      <c r="FO784" s="72"/>
      <c r="FP784" s="72"/>
      <c r="FQ784" s="72"/>
      <c r="FR784" s="72"/>
      <c r="FS784" s="72"/>
      <c r="FT784" s="73"/>
    </row>
    <row r="785" spans="2:176" ht="15.75" customHeight="1" thickBot="1" x14ac:dyDescent="0.3">
      <c r="B785" s="416"/>
      <c r="C785" s="423"/>
      <c r="D785" s="424"/>
      <c r="E785" s="424"/>
      <c r="F785" s="424"/>
      <c r="G785" s="424"/>
      <c r="H785" s="425"/>
      <c r="I785" s="74" t="s">
        <v>289</v>
      </c>
      <c r="J785" s="75"/>
      <c r="K785" s="75"/>
      <c r="L785" s="75"/>
      <c r="M785" s="75"/>
      <c r="N785" s="75"/>
      <c r="O785" s="75"/>
      <c r="P785" s="75"/>
      <c r="Q785" s="75"/>
      <c r="R785" s="76"/>
      <c r="S785" s="77"/>
      <c r="T785" s="78"/>
      <c r="U785" s="78"/>
      <c r="V785" s="78"/>
      <c r="W785" s="78"/>
      <c r="X785" s="78"/>
      <c r="Y785" s="78"/>
      <c r="Z785" s="78"/>
      <c r="AA785" s="78"/>
      <c r="AB785" s="78"/>
      <c r="AC785" s="78"/>
      <c r="AD785" s="78"/>
      <c r="AE785" s="78"/>
      <c r="AF785" s="78"/>
      <c r="AG785" s="78"/>
      <c r="AH785" s="78"/>
      <c r="AI785" s="78"/>
      <c r="AJ785" s="78"/>
      <c r="AK785" s="78"/>
      <c r="AL785" s="78"/>
      <c r="AM785" s="78"/>
      <c r="AN785" s="78"/>
      <c r="AO785" s="78"/>
      <c r="AP785" s="78"/>
      <c r="AQ785" s="78"/>
      <c r="AR785" s="78"/>
      <c r="AS785" s="78"/>
      <c r="AT785" s="78"/>
      <c r="AU785" s="78"/>
      <c r="AV785" s="78"/>
      <c r="AW785" s="78"/>
      <c r="AX785" s="78"/>
      <c r="AY785" s="78"/>
      <c r="AZ785" s="78"/>
      <c r="BA785" s="78"/>
      <c r="BB785" s="78"/>
      <c r="BC785" s="78"/>
      <c r="BD785" s="78"/>
      <c r="BE785" s="78"/>
      <c r="BF785" s="78"/>
      <c r="BG785" s="78"/>
      <c r="BH785" s="78"/>
      <c r="BI785" s="78"/>
      <c r="BJ785" s="78"/>
      <c r="BK785" s="78"/>
      <c r="BL785" s="78"/>
      <c r="BM785" s="78"/>
      <c r="BN785" s="78"/>
      <c r="BO785" s="78"/>
      <c r="BP785" s="78"/>
      <c r="BQ785" s="78"/>
      <c r="BR785" s="78"/>
      <c r="BS785" s="78"/>
      <c r="BT785" s="78"/>
      <c r="BU785" s="78"/>
      <c r="BV785" s="78"/>
      <c r="BW785" s="78"/>
      <c r="BX785" s="78"/>
      <c r="BY785" s="78"/>
      <c r="BZ785" s="78"/>
      <c r="CA785" s="78"/>
      <c r="CB785" s="78"/>
      <c r="CC785" s="78"/>
      <c r="CD785" s="78"/>
      <c r="CE785" s="78"/>
      <c r="CF785" s="78"/>
      <c r="CG785" s="78"/>
      <c r="CH785" s="78"/>
      <c r="CI785" s="78"/>
      <c r="CJ785" s="78"/>
      <c r="CK785" s="78"/>
      <c r="CL785" s="78"/>
      <c r="CM785" s="78"/>
      <c r="CN785" s="78"/>
      <c r="CO785" s="78"/>
      <c r="CP785" s="78"/>
      <c r="CQ785" s="78"/>
      <c r="CR785" s="78"/>
      <c r="CS785" s="78"/>
      <c r="CT785" s="78"/>
      <c r="CU785" s="78"/>
      <c r="CV785" s="78"/>
      <c r="CW785" s="78"/>
      <c r="CX785" s="78"/>
      <c r="CY785" s="78"/>
      <c r="CZ785" s="78"/>
      <c r="DA785" s="78"/>
      <c r="DB785" s="78"/>
      <c r="DC785" s="78"/>
      <c r="DD785" s="78"/>
      <c r="DE785" s="78"/>
      <c r="DF785" s="78"/>
      <c r="DG785" s="78"/>
      <c r="DH785" s="78"/>
      <c r="DI785" s="78"/>
      <c r="DJ785" s="78"/>
      <c r="DK785" s="78"/>
      <c r="DL785" s="78"/>
      <c r="DM785" s="78"/>
      <c r="DN785" s="78"/>
      <c r="DO785" s="78"/>
      <c r="DP785" s="78"/>
      <c r="DQ785" s="78"/>
      <c r="DR785" s="78"/>
      <c r="DS785" s="78"/>
      <c r="DT785" s="78"/>
      <c r="DU785" s="78"/>
      <c r="DV785" s="78"/>
      <c r="DW785" s="78"/>
      <c r="DX785" s="78"/>
      <c r="DY785" s="78"/>
      <c r="DZ785" s="78"/>
      <c r="EA785" s="78"/>
      <c r="EB785" s="78"/>
      <c r="EC785" s="78"/>
      <c r="ED785" s="78"/>
      <c r="EE785" s="78"/>
      <c r="EF785" s="78"/>
      <c r="EG785" s="78"/>
      <c r="EH785" s="78"/>
      <c r="EI785" s="78"/>
      <c r="EJ785" s="78"/>
      <c r="EK785" s="78"/>
      <c r="EL785" s="78"/>
      <c r="EM785" s="78"/>
      <c r="EN785" s="78"/>
      <c r="EO785" s="78"/>
      <c r="EP785" s="78"/>
      <c r="EQ785" s="78"/>
      <c r="ER785" s="78"/>
      <c r="ES785" s="78"/>
      <c r="ET785" s="78"/>
      <c r="EU785" s="78"/>
      <c r="EV785" s="78"/>
      <c r="EW785" s="78"/>
      <c r="EX785" s="78"/>
      <c r="EY785" s="78"/>
      <c r="EZ785" s="78"/>
      <c r="FA785" s="78"/>
      <c r="FB785" s="78"/>
      <c r="FC785" s="78"/>
      <c r="FD785" s="78"/>
      <c r="FE785" s="78"/>
      <c r="FF785" s="78"/>
      <c r="FG785" s="78"/>
      <c r="FH785" s="78"/>
      <c r="FI785" s="78"/>
      <c r="FJ785" s="78"/>
      <c r="FK785" s="78"/>
      <c r="FL785" s="78"/>
      <c r="FM785" s="78"/>
      <c r="FN785" s="78"/>
      <c r="FO785" s="78"/>
      <c r="FP785" s="78"/>
      <c r="FQ785" s="78"/>
      <c r="FR785" s="78"/>
      <c r="FS785" s="78"/>
      <c r="FT785" s="79"/>
    </row>
    <row r="786" spans="2:176" ht="15.75" customHeight="1" x14ac:dyDescent="0.25">
      <c r="B786" s="414" t="s">
        <v>1605</v>
      </c>
      <c r="C786" s="417"/>
      <c r="D786" s="418"/>
      <c r="E786" s="418"/>
      <c r="F786" s="418"/>
      <c r="G786" s="418"/>
      <c r="H786" s="419"/>
      <c r="I786" s="62" t="s">
        <v>285</v>
      </c>
      <c r="J786" s="63"/>
      <c r="K786" s="63"/>
      <c r="L786" s="63"/>
      <c r="M786" s="63"/>
      <c r="N786" s="63"/>
      <c r="O786" s="63"/>
      <c r="P786" s="63"/>
      <c r="Q786" s="63"/>
      <c r="R786" s="64"/>
      <c r="S786" s="65"/>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6"/>
      <c r="DV786" s="66"/>
      <c r="DW786" s="66"/>
      <c r="DX786" s="66"/>
      <c r="DY786" s="66"/>
      <c r="DZ786" s="66"/>
      <c r="EA786" s="66"/>
      <c r="EB786" s="66"/>
      <c r="EC786" s="66"/>
      <c r="ED786" s="66"/>
      <c r="EE786" s="66"/>
      <c r="EF786" s="66"/>
      <c r="EG786" s="66"/>
      <c r="EH786" s="66"/>
      <c r="EI786" s="66"/>
      <c r="EJ786" s="66"/>
      <c r="EK786" s="66"/>
      <c r="EL786" s="66"/>
      <c r="EM786" s="66"/>
      <c r="EN786" s="66"/>
      <c r="EO786" s="66"/>
      <c r="EP786" s="66"/>
      <c r="EQ786" s="66"/>
      <c r="ER786" s="66"/>
      <c r="ES786" s="66"/>
      <c r="ET786" s="66"/>
      <c r="EU786" s="66"/>
      <c r="EV786" s="66"/>
      <c r="EW786" s="66"/>
      <c r="EX786" s="66"/>
      <c r="EY786" s="66"/>
      <c r="EZ786" s="66"/>
      <c r="FA786" s="66"/>
      <c r="FB786" s="66"/>
      <c r="FC786" s="66"/>
      <c r="FD786" s="66"/>
      <c r="FE786" s="66"/>
      <c r="FF786" s="66"/>
      <c r="FG786" s="66"/>
      <c r="FH786" s="66"/>
      <c r="FI786" s="66"/>
      <c r="FJ786" s="66"/>
      <c r="FK786" s="66"/>
      <c r="FL786" s="66"/>
      <c r="FM786" s="66"/>
      <c r="FN786" s="66"/>
      <c r="FO786" s="66"/>
      <c r="FP786" s="66"/>
      <c r="FQ786" s="66"/>
      <c r="FR786" s="66"/>
      <c r="FS786" s="66"/>
      <c r="FT786" s="67"/>
    </row>
    <row r="787" spans="2:176" ht="15.75" customHeight="1" x14ac:dyDescent="0.25">
      <c r="B787" s="415"/>
      <c r="C787" s="420"/>
      <c r="D787" s="421"/>
      <c r="E787" s="421"/>
      <c r="F787" s="421"/>
      <c r="G787" s="421"/>
      <c r="H787" s="422"/>
      <c r="I787" s="68" t="s">
        <v>287</v>
      </c>
      <c r="J787" s="69"/>
      <c r="K787" s="69"/>
      <c r="L787" s="69"/>
      <c r="M787" s="69"/>
      <c r="N787" s="69"/>
      <c r="O787" s="69"/>
      <c r="P787" s="69"/>
      <c r="Q787" s="69"/>
      <c r="R787" s="70"/>
      <c r="S787" s="71"/>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c r="CT787" s="72"/>
      <c r="CU787" s="72"/>
      <c r="CV787" s="72"/>
      <c r="CW787" s="72"/>
      <c r="CX787" s="72"/>
      <c r="CY787" s="72"/>
      <c r="CZ787" s="72"/>
      <c r="DA787" s="72"/>
      <c r="DB787" s="72"/>
      <c r="DC787" s="72"/>
      <c r="DD787" s="72"/>
      <c r="DE787" s="72"/>
      <c r="DF787" s="72"/>
      <c r="DG787" s="72"/>
      <c r="DH787" s="72"/>
      <c r="DI787" s="72"/>
      <c r="DJ787" s="72"/>
      <c r="DK787" s="72"/>
      <c r="DL787" s="72"/>
      <c r="DM787" s="72"/>
      <c r="DN787" s="72"/>
      <c r="DO787" s="72"/>
      <c r="DP787" s="72"/>
      <c r="DQ787" s="72"/>
      <c r="DR787" s="72"/>
      <c r="DS787" s="72"/>
      <c r="DT787" s="72"/>
      <c r="DU787" s="72"/>
      <c r="DV787" s="72"/>
      <c r="DW787" s="72"/>
      <c r="DX787" s="72"/>
      <c r="DY787" s="72"/>
      <c r="DZ787" s="72"/>
      <c r="EA787" s="72"/>
      <c r="EB787" s="72"/>
      <c r="EC787" s="72"/>
      <c r="ED787" s="72"/>
      <c r="EE787" s="72"/>
      <c r="EF787" s="72"/>
      <c r="EG787" s="72"/>
      <c r="EH787" s="72"/>
      <c r="EI787" s="72"/>
      <c r="EJ787" s="72"/>
      <c r="EK787" s="72"/>
      <c r="EL787" s="72"/>
      <c r="EM787" s="72"/>
      <c r="EN787" s="72"/>
      <c r="EO787" s="72"/>
      <c r="EP787" s="72"/>
      <c r="EQ787" s="72"/>
      <c r="ER787" s="72"/>
      <c r="ES787" s="72"/>
      <c r="ET787" s="72"/>
      <c r="EU787" s="72"/>
      <c r="EV787" s="72"/>
      <c r="EW787" s="72"/>
      <c r="EX787" s="72"/>
      <c r="EY787" s="72"/>
      <c r="EZ787" s="72"/>
      <c r="FA787" s="72"/>
      <c r="FB787" s="72"/>
      <c r="FC787" s="72"/>
      <c r="FD787" s="72"/>
      <c r="FE787" s="72"/>
      <c r="FF787" s="72"/>
      <c r="FG787" s="72"/>
      <c r="FH787" s="72"/>
      <c r="FI787" s="72"/>
      <c r="FJ787" s="72"/>
      <c r="FK787" s="72"/>
      <c r="FL787" s="72"/>
      <c r="FM787" s="72"/>
      <c r="FN787" s="72"/>
      <c r="FO787" s="72"/>
      <c r="FP787" s="72"/>
      <c r="FQ787" s="72"/>
      <c r="FR787" s="72"/>
      <c r="FS787" s="72"/>
      <c r="FT787" s="73"/>
    </row>
    <row r="788" spans="2:176" ht="15.75" customHeight="1" x14ac:dyDescent="0.25">
      <c r="B788" s="415"/>
      <c r="C788" s="420"/>
      <c r="D788" s="421"/>
      <c r="E788" s="421"/>
      <c r="F788" s="421"/>
      <c r="G788" s="421"/>
      <c r="H788" s="422"/>
      <c r="I788" s="68" t="s">
        <v>288</v>
      </c>
      <c r="J788" s="69"/>
      <c r="K788" s="69"/>
      <c r="L788" s="69"/>
      <c r="M788" s="69"/>
      <c r="N788" s="69"/>
      <c r="O788" s="69"/>
      <c r="P788" s="69"/>
      <c r="Q788" s="69"/>
      <c r="R788" s="70"/>
      <c r="S788" s="71"/>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c r="CT788" s="72"/>
      <c r="CU788" s="72"/>
      <c r="CV788" s="72"/>
      <c r="CW788" s="72"/>
      <c r="CX788" s="72"/>
      <c r="CY788" s="72"/>
      <c r="CZ788" s="72"/>
      <c r="DA788" s="72"/>
      <c r="DB788" s="72"/>
      <c r="DC788" s="72"/>
      <c r="DD788" s="72"/>
      <c r="DE788" s="72"/>
      <c r="DF788" s="72"/>
      <c r="DG788" s="72"/>
      <c r="DH788" s="72"/>
      <c r="DI788" s="72"/>
      <c r="DJ788" s="72"/>
      <c r="DK788" s="72"/>
      <c r="DL788" s="72"/>
      <c r="DM788" s="72"/>
      <c r="DN788" s="72"/>
      <c r="DO788" s="72"/>
      <c r="DP788" s="72"/>
      <c r="DQ788" s="72"/>
      <c r="DR788" s="72"/>
      <c r="DS788" s="72"/>
      <c r="DT788" s="72"/>
      <c r="DU788" s="72"/>
      <c r="DV788" s="72"/>
      <c r="DW788" s="72"/>
      <c r="DX788" s="72"/>
      <c r="DY788" s="72"/>
      <c r="DZ788" s="72"/>
      <c r="EA788" s="72"/>
      <c r="EB788" s="72"/>
      <c r="EC788" s="72"/>
      <c r="ED788" s="72"/>
      <c r="EE788" s="72"/>
      <c r="EF788" s="72"/>
      <c r="EG788" s="72"/>
      <c r="EH788" s="72"/>
      <c r="EI788" s="72"/>
      <c r="EJ788" s="72"/>
      <c r="EK788" s="72"/>
      <c r="EL788" s="72"/>
      <c r="EM788" s="72"/>
      <c r="EN788" s="72"/>
      <c r="EO788" s="72"/>
      <c r="EP788" s="72"/>
      <c r="EQ788" s="72"/>
      <c r="ER788" s="72"/>
      <c r="ES788" s="72"/>
      <c r="ET788" s="72"/>
      <c r="EU788" s="72"/>
      <c r="EV788" s="72"/>
      <c r="EW788" s="72"/>
      <c r="EX788" s="72"/>
      <c r="EY788" s="72"/>
      <c r="EZ788" s="72"/>
      <c r="FA788" s="72"/>
      <c r="FB788" s="72"/>
      <c r="FC788" s="72"/>
      <c r="FD788" s="72"/>
      <c r="FE788" s="72"/>
      <c r="FF788" s="72"/>
      <c r="FG788" s="72"/>
      <c r="FH788" s="72"/>
      <c r="FI788" s="72"/>
      <c r="FJ788" s="72"/>
      <c r="FK788" s="72"/>
      <c r="FL788" s="72"/>
      <c r="FM788" s="72"/>
      <c r="FN788" s="72"/>
      <c r="FO788" s="72"/>
      <c r="FP788" s="72"/>
      <c r="FQ788" s="72"/>
      <c r="FR788" s="72"/>
      <c r="FS788" s="72"/>
      <c r="FT788" s="73"/>
    </row>
    <row r="789" spans="2:176" ht="15.75" customHeight="1" thickBot="1" x14ac:dyDescent="0.3">
      <c r="B789" s="416"/>
      <c r="C789" s="423"/>
      <c r="D789" s="424"/>
      <c r="E789" s="424"/>
      <c r="F789" s="424"/>
      <c r="G789" s="424"/>
      <c r="H789" s="425"/>
      <c r="I789" s="74" t="s">
        <v>289</v>
      </c>
      <c r="J789" s="75"/>
      <c r="K789" s="75"/>
      <c r="L789" s="75"/>
      <c r="M789" s="75"/>
      <c r="N789" s="75"/>
      <c r="O789" s="75"/>
      <c r="P789" s="75"/>
      <c r="Q789" s="75"/>
      <c r="R789" s="76"/>
      <c r="S789" s="77"/>
      <c r="T789" s="78"/>
      <c r="U789" s="78"/>
      <c r="V789" s="78"/>
      <c r="W789" s="78"/>
      <c r="X789" s="78"/>
      <c r="Y789" s="78"/>
      <c r="Z789" s="78"/>
      <c r="AA789" s="78"/>
      <c r="AB789" s="78"/>
      <c r="AC789" s="78"/>
      <c r="AD789" s="78"/>
      <c r="AE789" s="78"/>
      <c r="AF789" s="78"/>
      <c r="AG789" s="78"/>
      <c r="AH789" s="78"/>
      <c r="AI789" s="78"/>
      <c r="AJ789" s="78"/>
      <c r="AK789" s="78"/>
      <c r="AL789" s="78"/>
      <c r="AM789" s="78"/>
      <c r="AN789" s="78"/>
      <c r="AO789" s="78"/>
      <c r="AP789" s="78"/>
      <c r="AQ789" s="78"/>
      <c r="AR789" s="78"/>
      <c r="AS789" s="78"/>
      <c r="AT789" s="78"/>
      <c r="AU789" s="78"/>
      <c r="AV789" s="78"/>
      <c r="AW789" s="78"/>
      <c r="AX789" s="78"/>
      <c r="AY789" s="78"/>
      <c r="AZ789" s="78"/>
      <c r="BA789" s="78"/>
      <c r="BB789" s="78"/>
      <c r="BC789" s="78"/>
      <c r="BD789" s="78"/>
      <c r="BE789" s="78"/>
      <c r="BF789" s="78"/>
      <c r="BG789" s="78"/>
      <c r="BH789" s="78"/>
      <c r="BI789" s="78"/>
      <c r="BJ789" s="78"/>
      <c r="BK789" s="78"/>
      <c r="BL789" s="78"/>
      <c r="BM789" s="78"/>
      <c r="BN789" s="78"/>
      <c r="BO789" s="78"/>
      <c r="BP789" s="78"/>
      <c r="BQ789" s="78"/>
      <c r="BR789" s="78"/>
      <c r="BS789" s="78"/>
      <c r="BT789" s="78"/>
      <c r="BU789" s="78"/>
      <c r="BV789" s="78"/>
      <c r="BW789" s="78"/>
      <c r="BX789" s="78"/>
      <c r="BY789" s="78"/>
      <c r="BZ789" s="78"/>
      <c r="CA789" s="78"/>
      <c r="CB789" s="78"/>
      <c r="CC789" s="78"/>
      <c r="CD789" s="78"/>
      <c r="CE789" s="78"/>
      <c r="CF789" s="78"/>
      <c r="CG789" s="78"/>
      <c r="CH789" s="78"/>
      <c r="CI789" s="78"/>
      <c r="CJ789" s="78"/>
      <c r="CK789" s="78"/>
      <c r="CL789" s="78"/>
      <c r="CM789" s="78"/>
      <c r="CN789" s="78"/>
      <c r="CO789" s="78"/>
      <c r="CP789" s="78"/>
      <c r="CQ789" s="78"/>
      <c r="CR789" s="78"/>
      <c r="CS789" s="78"/>
      <c r="CT789" s="78"/>
      <c r="CU789" s="78"/>
      <c r="CV789" s="78"/>
      <c r="CW789" s="78"/>
      <c r="CX789" s="78"/>
      <c r="CY789" s="78"/>
      <c r="CZ789" s="78"/>
      <c r="DA789" s="78"/>
      <c r="DB789" s="78"/>
      <c r="DC789" s="78"/>
      <c r="DD789" s="78"/>
      <c r="DE789" s="78"/>
      <c r="DF789" s="78"/>
      <c r="DG789" s="78"/>
      <c r="DH789" s="78"/>
      <c r="DI789" s="78"/>
      <c r="DJ789" s="78"/>
      <c r="DK789" s="78"/>
      <c r="DL789" s="78"/>
      <c r="DM789" s="78"/>
      <c r="DN789" s="78"/>
      <c r="DO789" s="78"/>
      <c r="DP789" s="78"/>
      <c r="DQ789" s="78"/>
      <c r="DR789" s="78"/>
      <c r="DS789" s="78"/>
      <c r="DT789" s="78"/>
      <c r="DU789" s="78"/>
      <c r="DV789" s="78"/>
      <c r="DW789" s="78"/>
      <c r="DX789" s="78"/>
      <c r="DY789" s="78"/>
      <c r="DZ789" s="78"/>
      <c r="EA789" s="78"/>
      <c r="EB789" s="78"/>
      <c r="EC789" s="78"/>
      <c r="ED789" s="78"/>
      <c r="EE789" s="78"/>
      <c r="EF789" s="78"/>
      <c r="EG789" s="78"/>
      <c r="EH789" s="78"/>
      <c r="EI789" s="78"/>
      <c r="EJ789" s="78"/>
      <c r="EK789" s="78"/>
      <c r="EL789" s="78"/>
      <c r="EM789" s="78"/>
      <c r="EN789" s="78"/>
      <c r="EO789" s="78"/>
      <c r="EP789" s="78"/>
      <c r="EQ789" s="78"/>
      <c r="ER789" s="78"/>
      <c r="ES789" s="78"/>
      <c r="ET789" s="78"/>
      <c r="EU789" s="78"/>
      <c r="EV789" s="78"/>
      <c r="EW789" s="78"/>
      <c r="EX789" s="78"/>
      <c r="EY789" s="78"/>
      <c r="EZ789" s="78"/>
      <c r="FA789" s="78"/>
      <c r="FB789" s="78"/>
      <c r="FC789" s="78"/>
      <c r="FD789" s="78"/>
      <c r="FE789" s="78"/>
      <c r="FF789" s="78"/>
      <c r="FG789" s="78"/>
      <c r="FH789" s="78"/>
      <c r="FI789" s="78"/>
      <c r="FJ789" s="78"/>
      <c r="FK789" s="78"/>
      <c r="FL789" s="78"/>
      <c r="FM789" s="78"/>
      <c r="FN789" s="78"/>
      <c r="FO789" s="78"/>
      <c r="FP789" s="78"/>
      <c r="FQ789" s="78"/>
      <c r="FR789" s="78"/>
      <c r="FS789" s="78"/>
      <c r="FT789" s="79"/>
    </row>
    <row r="790" spans="2:176" ht="15.75" customHeight="1" x14ac:dyDescent="0.25">
      <c r="B790" s="414" t="s">
        <v>1606</v>
      </c>
      <c r="C790" s="417"/>
      <c r="D790" s="418"/>
      <c r="E790" s="418"/>
      <c r="F790" s="418"/>
      <c r="G790" s="418"/>
      <c r="H790" s="419"/>
      <c r="I790" s="62" t="s">
        <v>285</v>
      </c>
      <c r="J790" s="63"/>
      <c r="K790" s="63"/>
      <c r="L790" s="63"/>
      <c r="M790" s="63"/>
      <c r="N790" s="63"/>
      <c r="O790" s="63"/>
      <c r="P790" s="63"/>
      <c r="Q790" s="63"/>
      <c r="R790" s="64"/>
      <c r="S790" s="65"/>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6"/>
      <c r="DV790" s="66"/>
      <c r="DW790" s="66"/>
      <c r="DX790" s="66"/>
      <c r="DY790" s="66"/>
      <c r="DZ790" s="66"/>
      <c r="EA790" s="66"/>
      <c r="EB790" s="66"/>
      <c r="EC790" s="66"/>
      <c r="ED790" s="66"/>
      <c r="EE790" s="66"/>
      <c r="EF790" s="66"/>
      <c r="EG790" s="66"/>
      <c r="EH790" s="66"/>
      <c r="EI790" s="66"/>
      <c r="EJ790" s="66"/>
      <c r="EK790" s="66"/>
      <c r="EL790" s="66"/>
      <c r="EM790" s="66"/>
      <c r="EN790" s="66"/>
      <c r="EO790" s="66"/>
      <c r="EP790" s="66"/>
      <c r="EQ790" s="66"/>
      <c r="ER790" s="66"/>
      <c r="ES790" s="66"/>
      <c r="ET790" s="66"/>
      <c r="EU790" s="66"/>
      <c r="EV790" s="66"/>
      <c r="EW790" s="66"/>
      <c r="EX790" s="66"/>
      <c r="EY790" s="66"/>
      <c r="EZ790" s="66"/>
      <c r="FA790" s="66"/>
      <c r="FB790" s="66"/>
      <c r="FC790" s="66"/>
      <c r="FD790" s="66"/>
      <c r="FE790" s="66"/>
      <c r="FF790" s="66"/>
      <c r="FG790" s="66"/>
      <c r="FH790" s="66"/>
      <c r="FI790" s="66"/>
      <c r="FJ790" s="66"/>
      <c r="FK790" s="66"/>
      <c r="FL790" s="66"/>
      <c r="FM790" s="66"/>
      <c r="FN790" s="66"/>
      <c r="FO790" s="66"/>
      <c r="FP790" s="66"/>
      <c r="FQ790" s="66"/>
      <c r="FR790" s="66"/>
      <c r="FS790" s="66"/>
      <c r="FT790" s="67"/>
    </row>
    <row r="791" spans="2:176" ht="15.75" customHeight="1" x14ac:dyDescent="0.25">
      <c r="B791" s="415"/>
      <c r="C791" s="420"/>
      <c r="D791" s="421"/>
      <c r="E791" s="421"/>
      <c r="F791" s="421"/>
      <c r="G791" s="421"/>
      <c r="H791" s="422"/>
      <c r="I791" s="68" t="s">
        <v>287</v>
      </c>
      <c r="J791" s="69"/>
      <c r="K791" s="69"/>
      <c r="L791" s="69"/>
      <c r="M791" s="69"/>
      <c r="N791" s="69"/>
      <c r="O791" s="69"/>
      <c r="P791" s="69"/>
      <c r="Q791" s="69"/>
      <c r="R791" s="70"/>
      <c r="S791" s="71"/>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c r="CT791" s="72"/>
      <c r="CU791" s="72"/>
      <c r="CV791" s="72"/>
      <c r="CW791" s="72"/>
      <c r="CX791" s="72"/>
      <c r="CY791" s="72"/>
      <c r="CZ791" s="72"/>
      <c r="DA791" s="72"/>
      <c r="DB791" s="72"/>
      <c r="DC791" s="72"/>
      <c r="DD791" s="72"/>
      <c r="DE791" s="72"/>
      <c r="DF791" s="72"/>
      <c r="DG791" s="72"/>
      <c r="DH791" s="72"/>
      <c r="DI791" s="72"/>
      <c r="DJ791" s="72"/>
      <c r="DK791" s="72"/>
      <c r="DL791" s="72"/>
      <c r="DM791" s="72"/>
      <c r="DN791" s="72"/>
      <c r="DO791" s="72"/>
      <c r="DP791" s="72"/>
      <c r="DQ791" s="72"/>
      <c r="DR791" s="72"/>
      <c r="DS791" s="72"/>
      <c r="DT791" s="72"/>
      <c r="DU791" s="72"/>
      <c r="DV791" s="72"/>
      <c r="DW791" s="72"/>
      <c r="DX791" s="72"/>
      <c r="DY791" s="72"/>
      <c r="DZ791" s="72"/>
      <c r="EA791" s="72"/>
      <c r="EB791" s="72"/>
      <c r="EC791" s="72"/>
      <c r="ED791" s="72"/>
      <c r="EE791" s="72"/>
      <c r="EF791" s="72"/>
      <c r="EG791" s="72"/>
      <c r="EH791" s="72"/>
      <c r="EI791" s="72"/>
      <c r="EJ791" s="72"/>
      <c r="EK791" s="72"/>
      <c r="EL791" s="72"/>
      <c r="EM791" s="72"/>
      <c r="EN791" s="72"/>
      <c r="EO791" s="72"/>
      <c r="EP791" s="72"/>
      <c r="EQ791" s="72"/>
      <c r="ER791" s="72"/>
      <c r="ES791" s="72"/>
      <c r="ET791" s="72"/>
      <c r="EU791" s="72"/>
      <c r="EV791" s="72"/>
      <c r="EW791" s="72"/>
      <c r="EX791" s="72"/>
      <c r="EY791" s="72"/>
      <c r="EZ791" s="72"/>
      <c r="FA791" s="72"/>
      <c r="FB791" s="72"/>
      <c r="FC791" s="72"/>
      <c r="FD791" s="72"/>
      <c r="FE791" s="72"/>
      <c r="FF791" s="72"/>
      <c r="FG791" s="72"/>
      <c r="FH791" s="72"/>
      <c r="FI791" s="72"/>
      <c r="FJ791" s="72"/>
      <c r="FK791" s="72"/>
      <c r="FL791" s="72"/>
      <c r="FM791" s="72"/>
      <c r="FN791" s="72"/>
      <c r="FO791" s="72"/>
      <c r="FP791" s="72"/>
      <c r="FQ791" s="72"/>
      <c r="FR791" s="72"/>
      <c r="FS791" s="72"/>
      <c r="FT791" s="73"/>
    </row>
    <row r="792" spans="2:176" ht="15.75" customHeight="1" x14ac:dyDescent="0.25">
      <c r="B792" s="415"/>
      <c r="C792" s="420"/>
      <c r="D792" s="421"/>
      <c r="E792" s="421"/>
      <c r="F792" s="421"/>
      <c r="G792" s="421"/>
      <c r="H792" s="422"/>
      <c r="I792" s="68" t="s">
        <v>288</v>
      </c>
      <c r="J792" s="69"/>
      <c r="K792" s="69"/>
      <c r="L792" s="69"/>
      <c r="M792" s="69"/>
      <c r="N792" s="69"/>
      <c r="O792" s="69"/>
      <c r="P792" s="69"/>
      <c r="Q792" s="69"/>
      <c r="R792" s="70"/>
      <c r="S792" s="71"/>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c r="CT792" s="72"/>
      <c r="CU792" s="72"/>
      <c r="CV792" s="72"/>
      <c r="CW792" s="72"/>
      <c r="CX792" s="72"/>
      <c r="CY792" s="72"/>
      <c r="CZ792" s="72"/>
      <c r="DA792" s="72"/>
      <c r="DB792" s="72"/>
      <c r="DC792" s="72"/>
      <c r="DD792" s="72"/>
      <c r="DE792" s="72"/>
      <c r="DF792" s="72"/>
      <c r="DG792" s="72"/>
      <c r="DH792" s="72"/>
      <c r="DI792" s="72"/>
      <c r="DJ792" s="72"/>
      <c r="DK792" s="72"/>
      <c r="DL792" s="72"/>
      <c r="DM792" s="72"/>
      <c r="DN792" s="72"/>
      <c r="DO792" s="72"/>
      <c r="DP792" s="72"/>
      <c r="DQ792" s="72"/>
      <c r="DR792" s="72"/>
      <c r="DS792" s="72"/>
      <c r="DT792" s="72"/>
      <c r="DU792" s="72"/>
      <c r="DV792" s="72"/>
      <c r="DW792" s="72"/>
      <c r="DX792" s="72"/>
      <c r="DY792" s="72"/>
      <c r="DZ792" s="72"/>
      <c r="EA792" s="72"/>
      <c r="EB792" s="72"/>
      <c r="EC792" s="72"/>
      <c r="ED792" s="72"/>
      <c r="EE792" s="72"/>
      <c r="EF792" s="72"/>
      <c r="EG792" s="72"/>
      <c r="EH792" s="72"/>
      <c r="EI792" s="72"/>
      <c r="EJ792" s="72"/>
      <c r="EK792" s="72"/>
      <c r="EL792" s="72"/>
      <c r="EM792" s="72"/>
      <c r="EN792" s="72"/>
      <c r="EO792" s="72"/>
      <c r="EP792" s="72"/>
      <c r="EQ792" s="72"/>
      <c r="ER792" s="72"/>
      <c r="ES792" s="72"/>
      <c r="ET792" s="72"/>
      <c r="EU792" s="72"/>
      <c r="EV792" s="72"/>
      <c r="EW792" s="72"/>
      <c r="EX792" s="72"/>
      <c r="EY792" s="72"/>
      <c r="EZ792" s="72"/>
      <c r="FA792" s="72"/>
      <c r="FB792" s="72"/>
      <c r="FC792" s="72"/>
      <c r="FD792" s="72"/>
      <c r="FE792" s="72"/>
      <c r="FF792" s="72"/>
      <c r="FG792" s="72"/>
      <c r="FH792" s="72"/>
      <c r="FI792" s="72"/>
      <c r="FJ792" s="72"/>
      <c r="FK792" s="72"/>
      <c r="FL792" s="72"/>
      <c r="FM792" s="72"/>
      <c r="FN792" s="72"/>
      <c r="FO792" s="72"/>
      <c r="FP792" s="72"/>
      <c r="FQ792" s="72"/>
      <c r="FR792" s="72"/>
      <c r="FS792" s="72"/>
      <c r="FT792" s="73"/>
    </row>
    <row r="793" spans="2:176" ht="15.75" customHeight="1" thickBot="1" x14ac:dyDescent="0.3">
      <c r="B793" s="416"/>
      <c r="C793" s="423"/>
      <c r="D793" s="424"/>
      <c r="E793" s="424"/>
      <c r="F793" s="424"/>
      <c r="G793" s="424"/>
      <c r="H793" s="425"/>
      <c r="I793" s="74" t="s">
        <v>289</v>
      </c>
      <c r="J793" s="75"/>
      <c r="K793" s="75"/>
      <c r="L793" s="75"/>
      <c r="M793" s="75"/>
      <c r="N793" s="75"/>
      <c r="O793" s="75"/>
      <c r="P793" s="75"/>
      <c r="Q793" s="75"/>
      <c r="R793" s="76"/>
      <c r="S793" s="77"/>
      <c r="T793" s="78"/>
      <c r="U793" s="78"/>
      <c r="V793" s="78"/>
      <c r="W793" s="78"/>
      <c r="X793" s="78"/>
      <c r="Y793" s="78"/>
      <c r="Z793" s="78"/>
      <c r="AA793" s="78"/>
      <c r="AB793" s="78"/>
      <c r="AC793" s="78"/>
      <c r="AD793" s="78"/>
      <c r="AE793" s="78"/>
      <c r="AF793" s="78"/>
      <c r="AG793" s="78"/>
      <c r="AH793" s="78"/>
      <c r="AI793" s="78"/>
      <c r="AJ793" s="78"/>
      <c r="AK793" s="78"/>
      <c r="AL793" s="78"/>
      <c r="AM793" s="78"/>
      <c r="AN793" s="78"/>
      <c r="AO793" s="78"/>
      <c r="AP793" s="78"/>
      <c r="AQ793" s="78"/>
      <c r="AR793" s="78"/>
      <c r="AS793" s="78"/>
      <c r="AT793" s="78"/>
      <c r="AU793" s="78"/>
      <c r="AV793" s="78"/>
      <c r="AW793" s="78"/>
      <c r="AX793" s="78"/>
      <c r="AY793" s="78"/>
      <c r="AZ793" s="78"/>
      <c r="BA793" s="78"/>
      <c r="BB793" s="78"/>
      <c r="BC793" s="78"/>
      <c r="BD793" s="78"/>
      <c r="BE793" s="78"/>
      <c r="BF793" s="78"/>
      <c r="BG793" s="78"/>
      <c r="BH793" s="78"/>
      <c r="BI793" s="78"/>
      <c r="BJ793" s="78"/>
      <c r="BK793" s="78"/>
      <c r="BL793" s="78"/>
      <c r="BM793" s="78"/>
      <c r="BN793" s="78"/>
      <c r="BO793" s="78"/>
      <c r="BP793" s="78"/>
      <c r="BQ793" s="78"/>
      <c r="BR793" s="78"/>
      <c r="BS793" s="78"/>
      <c r="BT793" s="78"/>
      <c r="BU793" s="78"/>
      <c r="BV793" s="78"/>
      <c r="BW793" s="78"/>
      <c r="BX793" s="78"/>
      <c r="BY793" s="78"/>
      <c r="BZ793" s="78"/>
      <c r="CA793" s="78"/>
      <c r="CB793" s="78"/>
      <c r="CC793" s="78"/>
      <c r="CD793" s="78"/>
      <c r="CE793" s="78"/>
      <c r="CF793" s="78"/>
      <c r="CG793" s="78"/>
      <c r="CH793" s="78"/>
      <c r="CI793" s="78"/>
      <c r="CJ793" s="78"/>
      <c r="CK793" s="78"/>
      <c r="CL793" s="78"/>
      <c r="CM793" s="78"/>
      <c r="CN793" s="78"/>
      <c r="CO793" s="78"/>
      <c r="CP793" s="78"/>
      <c r="CQ793" s="78"/>
      <c r="CR793" s="78"/>
      <c r="CS793" s="78"/>
      <c r="CT793" s="78"/>
      <c r="CU793" s="78"/>
      <c r="CV793" s="78"/>
      <c r="CW793" s="78"/>
      <c r="CX793" s="78"/>
      <c r="CY793" s="78"/>
      <c r="CZ793" s="78"/>
      <c r="DA793" s="78"/>
      <c r="DB793" s="78"/>
      <c r="DC793" s="78"/>
      <c r="DD793" s="78"/>
      <c r="DE793" s="78"/>
      <c r="DF793" s="78"/>
      <c r="DG793" s="78"/>
      <c r="DH793" s="78"/>
      <c r="DI793" s="78"/>
      <c r="DJ793" s="78"/>
      <c r="DK793" s="78"/>
      <c r="DL793" s="78"/>
      <c r="DM793" s="78"/>
      <c r="DN793" s="78"/>
      <c r="DO793" s="78"/>
      <c r="DP793" s="78"/>
      <c r="DQ793" s="78"/>
      <c r="DR793" s="78"/>
      <c r="DS793" s="78"/>
      <c r="DT793" s="78"/>
      <c r="DU793" s="78"/>
      <c r="DV793" s="78"/>
      <c r="DW793" s="78"/>
      <c r="DX793" s="78"/>
      <c r="DY793" s="78"/>
      <c r="DZ793" s="78"/>
      <c r="EA793" s="78"/>
      <c r="EB793" s="78"/>
      <c r="EC793" s="78"/>
      <c r="ED793" s="78"/>
      <c r="EE793" s="78"/>
      <c r="EF793" s="78"/>
      <c r="EG793" s="78"/>
      <c r="EH793" s="78"/>
      <c r="EI793" s="78"/>
      <c r="EJ793" s="78"/>
      <c r="EK793" s="78"/>
      <c r="EL793" s="78"/>
      <c r="EM793" s="78"/>
      <c r="EN793" s="78"/>
      <c r="EO793" s="78"/>
      <c r="EP793" s="78"/>
      <c r="EQ793" s="78"/>
      <c r="ER793" s="78"/>
      <c r="ES793" s="78"/>
      <c r="ET793" s="78"/>
      <c r="EU793" s="78"/>
      <c r="EV793" s="78"/>
      <c r="EW793" s="78"/>
      <c r="EX793" s="78"/>
      <c r="EY793" s="78"/>
      <c r="EZ793" s="78"/>
      <c r="FA793" s="78"/>
      <c r="FB793" s="78"/>
      <c r="FC793" s="78"/>
      <c r="FD793" s="78"/>
      <c r="FE793" s="78"/>
      <c r="FF793" s="78"/>
      <c r="FG793" s="78"/>
      <c r="FH793" s="78"/>
      <c r="FI793" s="78"/>
      <c r="FJ793" s="78"/>
      <c r="FK793" s="78"/>
      <c r="FL793" s="78"/>
      <c r="FM793" s="78"/>
      <c r="FN793" s="78"/>
      <c r="FO793" s="78"/>
      <c r="FP793" s="78"/>
      <c r="FQ793" s="78"/>
      <c r="FR793" s="78"/>
      <c r="FS793" s="78"/>
      <c r="FT793" s="79"/>
    </row>
    <row r="794" spans="2:176" ht="15.75" customHeight="1" x14ac:dyDescent="0.25">
      <c r="B794" s="414" t="s">
        <v>1607</v>
      </c>
      <c r="C794" s="417"/>
      <c r="D794" s="418"/>
      <c r="E794" s="418"/>
      <c r="F794" s="418"/>
      <c r="G794" s="418"/>
      <c r="H794" s="419"/>
      <c r="I794" s="62" t="s">
        <v>285</v>
      </c>
      <c r="J794" s="63"/>
      <c r="K794" s="63"/>
      <c r="L794" s="63"/>
      <c r="M794" s="63"/>
      <c r="N794" s="63"/>
      <c r="O794" s="63"/>
      <c r="P794" s="63"/>
      <c r="Q794" s="63"/>
      <c r="R794" s="64"/>
      <c r="S794" s="65"/>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6"/>
      <c r="DV794" s="66"/>
      <c r="DW794" s="66"/>
      <c r="DX794" s="66"/>
      <c r="DY794" s="66"/>
      <c r="DZ794" s="66"/>
      <c r="EA794" s="66"/>
      <c r="EB794" s="66"/>
      <c r="EC794" s="66"/>
      <c r="ED794" s="66"/>
      <c r="EE794" s="66"/>
      <c r="EF794" s="66"/>
      <c r="EG794" s="66"/>
      <c r="EH794" s="66"/>
      <c r="EI794" s="66"/>
      <c r="EJ794" s="66"/>
      <c r="EK794" s="66"/>
      <c r="EL794" s="66"/>
      <c r="EM794" s="66"/>
      <c r="EN794" s="66"/>
      <c r="EO794" s="66"/>
      <c r="EP794" s="66"/>
      <c r="EQ794" s="66"/>
      <c r="ER794" s="66"/>
      <c r="ES794" s="66"/>
      <c r="ET794" s="66"/>
      <c r="EU794" s="66"/>
      <c r="EV794" s="66"/>
      <c r="EW794" s="66"/>
      <c r="EX794" s="66"/>
      <c r="EY794" s="66"/>
      <c r="EZ794" s="66"/>
      <c r="FA794" s="66"/>
      <c r="FB794" s="66"/>
      <c r="FC794" s="66"/>
      <c r="FD794" s="66"/>
      <c r="FE794" s="66"/>
      <c r="FF794" s="66"/>
      <c r="FG794" s="66"/>
      <c r="FH794" s="66"/>
      <c r="FI794" s="66"/>
      <c r="FJ794" s="66"/>
      <c r="FK794" s="66"/>
      <c r="FL794" s="66"/>
      <c r="FM794" s="66"/>
      <c r="FN794" s="66"/>
      <c r="FO794" s="66"/>
      <c r="FP794" s="66"/>
      <c r="FQ794" s="66"/>
      <c r="FR794" s="66"/>
      <c r="FS794" s="66"/>
      <c r="FT794" s="67"/>
    </row>
    <row r="795" spans="2:176" ht="15.75" customHeight="1" x14ac:dyDescent="0.25">
      <c r="B795" s="415"/>
      <c r="C795" s="420"/>
      <c r="D795" s="421"/>
      <c r="E795" s="421"/>
      <c r="F795" s="421"/>
      <c r="G795" s="421"/>
      <c r="H795" s="422"/>
      <c r="I795" s="68" t="s">
        <v>287</v>
      </c>
      <c r="J795" s="69"/>
      <c r="K795" s="69"/>
      <c r="L795" s="69"/>
      <c r="M795" s="69"/>
      <c r="N795" s="69"/>
      <c r="O795" s="69"/>
      <c r="P795" s="69"/>
      <c r="Q795" s="69"/>
      <c r="R795" s="70"/>
      <c r="S795" s="71"/>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c r="CT795" s="72"/>
      <c r="CU795" s="72"/>
      <c r="CV795" s="72"/>
      <c r="CW795" s="72"/>
      <c r="CX795" s="72"/>
      <c r="CY795" s="72"/>
      <c r="CZ795" s="72"/>
      <c r="DA795" s="72"/>
      <c r="DB795" s="72"/>
      <c r="DC795" s="72"/>
      <c r="DD795" s="72"/>
      <c r="DE795" s="72"/>
      <c r="DF795" s="72"/>
      <c r="DG795" s="72"/>
      <c r="DH795" s="72"/>
      <c r="DI795" s="72"/>
      <c r="DJ795" s="72"/>
      <c r="DK795" s="72"/>
      <c r="DL795" s="72"/>
      <c r="DM795" s="72"/>
      <c r="DN795" s="72"/>
      <c r="DO795" s="72"/>
      <c r="DP795" s="72"/>
      <c r="DQ795" s="72"/>
      <c r="DR795" s="72"/>
      <c r="DS795" s="72"/>
      <c r="DT795" s="72"/>
      <c r="DU795" s="72"/>
      <c r="DV795" s="72"/>
      <c r="DW795" s="72"/>
      <c r="DX795" s="72"/>
      <c r="DY795" s="72"/>
      <c r="DZ795" s="72"/>
      <c r="EA795" s="72"/>
      <c r="EB795" s="72"/>
      <c r="EC795" s="72"/>
      <c r="ED795" s="72"/>
      <c r="EE795" s="72"/>
      <c r="EF795" s="72"/>
      <c r="EG795" s="72"/>
      <c r="EH795" s="72"/>
      <c r="EI795" s="72"/>
      <c r="EJ795" s="72"/>
      <c r="EK795" s="72"/>
      <c r="EL795" s="72"/>
      <c r="EM795" s="72"/>
      <c r="EN795" s="72"/>
      <c r="EO795" s="72"/>
      <c r="EP795" s="72"/>
      <c r="EQ795" s="72"/>
      <c r="ER795" s="72"/>
      <c r="ES795" s="72"/>
      <c r="ET795" s="72"/>
      <c r="EU795" s="72"/>
      <c r="EV795" s="72"/>
      <c r="EW795" s="72"/>
      <c r="EX795" s="72"/>
      <c r="EY795" s="72"/>
      <c r="EZ795" s="72"/>
      <c r="FA795" s="72"/>
      <c r="FB795" s="72"/>
      <c r="FC795" s="72"/>
      <c r="FD795" s="72"/>
      <c r="FE795" s="72"/>
      <c r="FF795" s="72"/>
      <c r="FG795" s="72"/>
      <c r="FH795" s="72"/>
      <c r="FI795" s="72"/>
      <c r="FJ795" s="72"/>
      <c r="FK795" s="72"/>
      <c r="FL795" s="72"/>
      <c r="FM795" s="72"/>
      <c r="FN795" s="72"/>
      <c r="FO795" s="72"/>
      <c r="FP795" s="72"/>
      <c r="FQ795" s="72"/>
      <c r="FR795" s="72"/>
      <c r="FS795" s="72"/>
      <c r="FT795" s="73"/>
    </row>
    <row r="796" spans="2:176" ht="15.75" customHeight="1" x14ac:dyDescent="0.25">
      <c r="B796" s="415"/>
      <c r="C796" s="420"/>
      <c r="D796" s="421"/>
      <c r="E796" s="421"/>
      <c r="F796" s="421"/>
      <c r="G796" s="421"/>
      <c r="H796" s="422"/>
      <c r="I796" s="68" t="s">
        <v>288</v>
      </c>
      <c r="J796" s="69"/>
      <c r="K796" s="69"/>
      <c r="L796" s="69"/>
      <c r="M796" s="69"/>
      <c r="N796" s="69"/>
      <c r="O796" s="69"/>
      <c r="P796" s="69"/>
      <c r="Q796" s="69"/>
      <c r="R796" s="70"/>
      <c r="S796" s="71"/>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c r="CT796" s="72"/>
      <c r="CU796" s="72"/>
      <c r="CV796" s="72"/>
      <c r="CW796" s="72"/>
      <c r="CX796" s="72"/>
      <c r="CY796" s="72"/>
      <c r="CZ796" s="72"/>
      <c r="DA796" s="72"/>
      <c r="DB796" s="72"/>
      <c r="DC796" s="72"/>
      <c r="DD796" s="72"/>
      <c r="DE796" s="72"/>
      <c r="DF796" s="72"/>
      <c r="DG796" s="72"/>
      <c r="DH796" s="72"/>
      <c r="DI796" s="72"/>
      <c r="DJ796" s="72"/>
      <c r="DK796" s="72"/>
      <c r="DL796" s="72"/>
      <c r="DM796" s="72"/>
      <c r="DN796" s="72"/>
      <c r="DO796" s="72"/>
      <c r="DP796" s="72"/>
      <c r="DQ796" s="72"/>
      <c r="DR796" s="72"/>
      <c r="DS796" s="72"/>
      <c r="DT796" s="72"/>
      <c r="DU796" s="72"/>
      <c r="DV796" s="72"/>
      <c r="DW796" s="72"/>
      <c r="DX796" s="72"/>
      <c r="DY796" s="72"/>
      <c r="DZ796" s="72"/>
      <c r="EA796" s="72"/>
      <c r="EB796" s="72"/>
      <c r="EC796" s="72"/>
      <c r="ED796" s="72"/>
      <c r="EE796" s="72"/>
      <c r="EF796" s="72"/>
      <c r="EG796" s="72"/>
      <c r="EH796" s="72"/>
      <c r="EI796" s="72"/>
      <c r="EJ796" s="72"/>
      <c r="EK796" s="72"/>
      <c r="EL796" s="72"/>
      <c r="EM796" s="72"/>
      <c r="EN796" s="72"/>
      <c r="EO796" s="72"/>
      <c r="EP796" s="72"/>
      <c r="EQ796" s="72"/>
      <c r="ER796" s="72"/>
      <c r="ES796" s="72"/>
      <c r="ET796" s="72"/>
      <c r="EU796" s="72"/>
      <c r="EV796" s="72"/>
      <c r="EW796" s="72"/>
      <c r="EX796" s="72"/>
      <c r="EY796" s="72"/>
      <c r="EZ796" s="72"/>
      <c r="FA796" s="72"/>
      <c r="FB796" s="72"/>
      <c r="FC796" s="72"/>
      <c r="FD796" s="72"/>
      <c r="FE796" s="72"/>
      <c r="FF796" s="72"/>
      <c r="FG796" s="72"/>
      <c r="FH796" s="72"/>
      <c r="FI796" s="72"/>
      <c r="FJ796" s="72"/>
      <c r="FK796" s="72"/>
      <c r="FL796" s="72"/>
      <c r="FM796" s="72"/>
      <c r="FN796" s="72"/>
      <c r="FO796" s="72"/>
      <c r="FP796" s="72"/>
      <c r="FQ796" s="72"/>
      <c r="FR796" s="72"/>
      <c r="FS796" s="72"/>
      <c r="FT796" s="73"/>
    </row>
    <row r="797" spans="2:176" ht="15.75" customHeight="1" thickBot="1" x14ac:dyDescent="0.3">
      <c r="B797" s="416"/>
      <c r="C797" s="423"/>
      <c r="D797" s="424"/>
      <c r="E797" s="424"/>
      <c r="F797" s="424"/>
      <c r="G797" s="424"/>
      <c r="H797" s="425"/>
      <c r="I797" s="74" t="s">
        <v>289</v>
      </c>
      <c r="J797" s="75"/>
      <c r="K797" s="75"/>
      <c r="L797" s="75"/>
      <c r="M797" s="75"/>
      <c r="N797" s="75"/>
      <c r="O797" s="75"/>
      <c r="P797" s="75"/>
      <c r="Q797" s="75"/>
      <c r="R797" s="76"/>
      <c r="S797" s="77"/>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78"/>
      <c r="AQ797" s="78"/>
      <c r="AR797" s="78"/>
      <c r="AS797" s="78"/>
      <c r="AT797" s="78"/>
      <c r="AU797" s="78"/>
      <c r="AV797" s="78"/>
      <c r="AW797" s="78"/>
      <c r="AX797" s="78"/>
      <c r="AY797" s="78"/>
      <c r="AZ797" s="78"/>
      <c r="BA797" s="78"/>
      <c r="BB797" s="78"/>
      <c r="BC797" s="78"/>
      <c r="BD797" s="78"/>
      <c r="BE797" s="78"/>
      <c r="BF797" s="78"/>
      <c r="BG797" s="78"/>
      <c r="BH797" s="78"/>
      <c r="BI797" s="78"/>
      <c r="BJ797" s="78"/>
      <c r="BK797" s="78"/>
      <c r="BL797" s="78"/>
      <c r="BM797" s="78"/>
      <c r="BN797" s="78"/>
      <c r="BO797" s="78"/>
      <c r="BP797" s="78"/>
      <c r="BQ797" s="78"/>
      <c r="BR797" s="78"/>
      <c r="BS797" s="78"/>
      <c r="BT797" s="78"/>
      <c r="BU797" s="78"/>
      <c r="BV797" s="78"/>
      <c r="BW797" s="78"/>
      <c r="BX797" s="78"/>
      <c r="BY797" s="78"/>
      <c r="BZ797" s="78"/>
      <c r="CA797" s="78"/>
      <c r="CB797" s="78"/>
      <c r="CC797" s="78"/>
      <c r="CD797" s="78"/>
      <c r="CE797" s="78"/>
      <c r="CF797" s="78"/>
      <c r="CG797" s="78"/>
      <c r="CH797" s="78"/>
      <c r="CI797" s="78"/>
      <c r="CJ797" s="78"/>
      <c r="CK797" s="78"/>
      <c r="CL797" s="78"/>
      <c r="CM797" s="78"/>
      <c r="CN797" s="78"/>
      <c r="CO797" s="78"/>
      <c r="CP797" s="78"/>
      <c r="CQ797" s="78"/>
      <c r="CR797" s="78"/>
      <c r="CS797" s="78"/>
      <c r="CT797" s="78"/>
      <c r="CU797" s="78"/>
      <c r="CV797" s="78"/>
      <c r="CW797" s="78"/>
      <c r="CX797" s="78"/>
      <c r="CY797" s="78"/>
      <c r="CZ797" s="78"/>
      <c r="DA797" s="78"/>
      <c r="DB797" s="78"/>
      <c r="DC797" s="78"/>
      <c r="DD797" s="78"/>
      <c r="DE797" s="78"/>
      <c r="DF797" s="78"/>
      <c r="DG797" s="78"/>
      <c r="DH797" s="78"/>
      <c r="DI797" s="78"/>
      <c r="DJ797" s="78"/>
      <c r="DK797" s="78"/>
      <c r="DL797" s="78"/>
      <c r="DM797" s="78"/>
      <c r="DN797" s="78"/>
      <c r="DO797" s="78"/>
      <c r="DP797" s="78"/>
      <c r="DQ797" s="78"/>
      <c r="DR797" s="78"/>
      <c r="DS797" s="78"/>
      <c r="DT797" s="78"/>
      <c r="DU797" s="78"/>
      <c r="DV797" s="78"/>
      <c r="DW797" s="78"/>
      <c r="DX797" s="78"/>
      <c r="DY797" s="78"/>
      <c r="DZ797" s="78"/>
      <c r="EA797" s="78"/>
      <c r="EB797" s="78"/>
      <c r="EC797" s="78"/>
      <c r="ED797" s="78"/>
      <c r="EE797" s="78"/>
      <c r="EF797" s="78"/>
      <c r="EG797" s="78"/>
      <c r="EH797" s="78"/>
      <c r="EI797" s="78"/>
      <c r="EJ797" s="78"/>
      <c r="EK797" s="78"/>
      <c r="EL797" s="78"/>
      <c r="EM797" s="78"/>
      <c r="EN797" s="78"/>
      <c r="EO797" s="78"/>
      <c r="EP797" s="78"/>
      <c r="EQ797" s="78"/>
      <c r="ER797" s="78"/>
      <c r="ES797" s="78"/>
      <c r="ET797" s="78"/>
      <c r="EU797" s="78"/>
      <c r="EV797" s="78"/>
      <c r="EW797" s="78"/>
      <c r="EX797" s="78"/>
      <c r="EY797" s="78"/>
      <c r="EZ797" s="78"/>
      <c r="FA797" s="78"/>
      <c r="FB797" s="78"/>
      <c r="FC797" s="78"/>
      <c r="FD797" s="78"/>
      <c r="FE797" s="78"/>
      <c r="FF797" s="78"/>
      <c r="FG797" s="78"/>
      <c r="FH797" s="78"/>
      <c r="FI797" s="78"/>
      <c r="FJ797" s="78"/>
      <c r="FK797" s="78"/>
      <c r="FL797" s="78"/>
      <c r="FM797" s="78"/>
      <c r="FN797" s="78"/>
      <c r="FO797" s="78"/>
      <c r="FP797" s="78"/>
      <c r="FQ797" s="78"/>
      <c r="FR797" s="78"/>
      <c r="FS797" s="78"/>
      <c r="FT797" s="79"/>
    </row>
    <row r="798" spans="2:176" ht="15.75" customHeight="1" x14ac:dyDescent="0.25">
      <c r="B798" s="414" t="s">
        <v>1608</v>
      </c>
      <c r="C798" s="417"/>
      <c r="D798" s="418"/>
      <c r="E798" s="418"/>
      <c r="F798" s="418"/>
      <c r="G798" s="418"/>
      <c r="H798" s="419"/>
      <c r="I798" s="62" t="s">
        <v>285</v>
      </c>
      <c r="J798" s="63"/>
      <c r="K798" s="63"/>
      <c r="L798" s="63"/>
      <c r="M798" s="63"/>
      <c r="N798" s="63"/>
      <c r="O798" s="63"/>
      <c r="P798" s="63"/>
      <c r="Q798" s="63"/>
      <c r="R798" s="64"/>
      <c r="S798" s="65"/>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6"/>
      <c r="DV798" s="66"/>
      <c r="DW798" s="66"/>
      <c r="DX798" s="66"/>
      <c r="DY798" s="66"/>
      <c r="DZ798" s="66"/>
      <c r="EA798" s="66"/>
      <c r="EB798" s="66"/>
      <c r="EC798" s="66"/>
      <c r="ED798" s="66"/>
      <c r="EE798" s="66"/>
      <c r="EF798" s="66"/>
      <c r="EG798" s="66"/>
      <c r="EH798" s="66"/>
      <c r="EI798" s="66"/>
      <c r="EJ798" s="66"/>
      <c r="EK798" s="66"/>
      <c r="EL798" s="66"/>
      <c r="EM798" s="66"/>
      <c r="EN798" s="66"/>
      <c r="EO798" s="66"/>
      <c r="EP798" s="66"/>
      <c r="EQ798" s="66"/>
      <c r="ER798" s="66"/>
      <c r="ES798" s="66"/>
      <c r="ET798" s="66"/>
      <c r="EU798" s="66"/>
      <c r="EV798" s="66"/>
      <c r="EW798" s="66"/>
      <c r="EX798" s="66"/>
      <c r="EY798" s="66"/>
      <c r="EZ798" s="66"/>
      <c r="FA798" s="66"/>
      <c r="FB798" s="66"/>
      <c r="FC798" s="66"/>
      <c r="FD798" s="66"/>
      <c r="FE798" s="66"/>
      <c r="FF798" s="66"/>
      <c r="FG798" s="66"/>
      <c r="FH798" s="66"/>
      <c r="FI798" s="66"/>
      <c r="FJ798" s="66"/>
      <c r="FK798" s="66"/>
      <c r="FL798" s="66"/>
      <c r="FM798" s="66"/>
      <c r="FN798" s="66"/>
      <c r="FO798" s="66"/>
      <c r="FP798" s="66"/>
      <c r="FQ798" s="66"/>
      <c r="FR798" s="66"/>
      <c r="FS798" s="66"/>
      <c r="FT798" s="67"/>
    </row>
    <row r="799" spans="2:176" ht="15.75" customHeight="1" x14ac:dyDescent="0.25">
      <c r="B799" s="415"/>
      <c r="C799" s="420"/>
      <c r="D799" s="421"/>
      <c r="E799" s="421"/>
      <c r="F799" s="421"/>
      <c r="G799" s="421"/>
      <c r="H799" s="422"/>
      <c r="I799" s="68" t="s">
        <v>287</v>
      </c>
      <c r="J799" s="69"/>
      <c r="K799" s="69"/>
      <c r="L799" s="69"/>
      <c r="M799" s="69"/>
      <c r="N799" s="69"/>
      <c r="O799" s="69"/>
      <c r="P799" s="69"/>
      <c r="Q799" s="69"/>
      <c r="R799" s="70"/>
      <c r="S799" s="71"/>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c r="CT799" s="72"/>
      <c r="CU799" s="72"/>
      <c r="CV799" s="72"/>
      <c r="CW799" s="72"/>
      <c r="CX799" s="72"/>
      <c r="CY799" s="72"/>
      <c r="CZ799" s="72"/>
      <c r="DA799" s="72"/>
      <c r="DB799" s="72"/>
      <c r="DC799" s="72"/>
      <c r="DD799" s="72"/>
      <c r="DE799" s="72"/>
      <c r="DF799" s="72"/>
      <c r="DG799" s="72"/>
      <c r="DH799" s="72"/>
      <c r="DI799" s="72"/>
      <c r="DJ799" s="72"/>
      <c r="DK799" s="72"/>
      <c r="DL799" s="72"/>
      <c r="DM799" s="72"/>
      <c r="DN799" s="72"/>
      <c r="DO799" s="72"/>
      <c r="DP799" s="72"/>
      <c r="DQ799" s="72"/>
      <c r="DR799" s="72"/>
      <c r="DS799" s="72"/>
      <c r="DT799" s="72"/>
      <c r="DU799" s="72"/>
      <c r="DV799" s="72"/>
      <c r="DW799" s="72"/>
      <c r="DX799" s="72"/>
      <c r="DY799" s="72"/>
      <c r="DZ799" s="72"/>
      <c r="EA799" s="72"/>
      <c r="EB799" s="72"/>
      <c r="EC799" s="72"/>
      <c r="ED799" s="72"/>
      <c r="EE799" s="72"/>
      <c r="EF799" s="72"/>
      <c r="EG799" s="72"/>
      <c r="EH799" s="72"/>
      <c r="EI799" s="72"/>
      <c r="EJ799" s="72"/>
      <c r="EK799" s="72"/>
      <c r="EL799" s="72"/>
      <c r="EM799" s="72"/>
      <c r="EN799" s="72"/>
      <c r="EO799" s="72"/>
      <c r="EP799" s="72"/>
      <c r="EQ799" s="72"/>
      <c r="ER799" s="72"/>
      <c r="ES799" s="72"/>
      <c r="ET799" s="72"/>
      <c r="EU799" s="72"/>
      <c r="EV799" s="72"/>
      <c r="EW799" s="72"/>
      <c r="EX799" s="72"/>
      <c r="EY799" s="72"/>
      <c r="EZ799" s="72"/>
      <c r="FA799" s="72"/>
      <c r="FB799" s="72"/>
      <c r="FC799" s="72"/>
      <c r="FD799" s="72"/>
      <c r="FE799" s="72"/>
      <c r="FF799" s="72"/>
      <c r="FG799" s="72"/>
      <c r="FH799" s="72"/>
      <c r="FI799" s="72"/>
      <c r="FJ799" s="72"/>
      <c r="FK799" s="72"/>
      <c r="FL799" s="72"/>
      <c r="FM799" s="72"/>
      <c r="FN799" s="72"/>
      <c r="FO799" s="72"/>
      <c r="FP799" s="72"/>
      <c r="FQ799" s="72"/>
      <c r="FR799" s="72"/>
      <c r="FS799" s="72"/>
      <c r="FT799" s="73"/>
    </row>
    <row r="800" spans="2:176" ht="15.75" customHeight="1" x14ac:dyDescent="0.25">
      <c r="B800" s="415"/>
      <c r="C800" s="420"/>
      <c r="D800" s="421"/>
      <c r="E800" s="421"/>
      <c r="F800" s="421"/>
      <c r="G800" s="421"/>
      <c r="H800" s="422"/>
      <c r="I800" s="68" t="s">
        <v>288</v>
      </c>
      <c r="J800" s="69"/>
      <c r="K800" s="69"/>
      <c r="L800" s="69"/>
      <c r="M800" s="69"/>
      <c r="N800" s="69"/>
      <c r="O800" s="69"/>
      <c r="P800" s="69"/>
      <c r="Q800" s="69"/>
      <c r="R800" s="70"/>
      <c r="S800" s="71"/>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c r="CT800" s="72"/>
      <c r="CU800" s="72"/>
      <c r="CV800" s="72"/>
      <c r="CW800" s="72"/>
      <c r="CX800" s="72"/>
      <c r="CY800" s="72"/>
      <c r="CZ800" s="72"/>
      <c r="DA800" s="72"/>
      <c r="DB800" s="72"/>
      <c r="DC800" s="72"/>
      <c r="DD800" s="72"/>
      <c r="DE800" s="72"/>
      <c r="DF800" s="72"/>
      <c r="DG800" s="72"/>
      <c r="DH800" s="72"/>
      <c r="DI800" s="72"/>
      <c r="DJ800" s="72"/>
      <c r="DK800" s="72"/>
      <c r="DL800" s="72"/>
      <c r="DM800" s="72"/>
      <c r="DN800" s="72"/>
      <c r="DO800" s="72"/>
      <c r="DP800" s="72"/>
      <c r="DQ800" s="72"/>
      <c r="DR800" s="72"/>
      <c r="DS800" s="72"/>
      <c r="DT800" s="72"/>
      <c r="DU800" s="72"/>
      <c r="DV800" s="72"/>
      <c r="DW800" s="72"/>
      <c r="DX800" s="72"/>
      <c r="DY800" s="72"/>
      <c r="DZ800" s="72"/>
      <c r="EA800" s="72"/>
      <c r="EB800" s="72"/>
      <c r="EC800" s="72"/>
      <c r="ED800" s="72"/>
      <c r="EE800" s="72"/>
      <c r="EF800" s="72"/>
      <c r="EG800" s="72"/>
      <c r="EH800" s="72"/>
      <c r="EI800" s="72"/>
      <c r="EJ800" s="72"/>
      <c r="EK800" s="72"/>
      <c r="EL800" s="72"/>
      <c r="EM800" s="72"/>
      <c r="EN800" s="72"/>
      <c r="EO800" s="72"/>
      <c r="EP800" s="72"/>
      <c r="EQ800" s="72"/>
      <c r="ER800" s="72"/>
      <c r="ES800" s="72"/>
      <c r="ET800" s="72"/>
      <c r="EU800" s="72"/>
      <c r="EV800" s="72"/>
      <c r="EW800" s="72"/>
      <c r="EX800" s="72"/>
      <c r="EY800" s="72"/>
      <c r="EZ800" s="72"/>
      <c r="FA800" s="72"/>
      <c r="FB800" s="72"/>
      <c r="FC800" s="72"/>
      <c r="FD800" s="72"/>
      <c r="FE800" s="72"/>
      <c r="FF800" s="72"/>
      <c r="FG800" s="72"/>
      <c r="FH800" s="72"/>
      <c r="FI800" s="72"/>
      <c r="FJ800" s="72"/>
      <c r="FK800" s="72"/>
      <c r="FL800" s="72"/>
      <c r="FM800" s="72"/>
      <c r="FN800" s="72"/>
      <c r="FO800" s="72"/>
      <c r="FP800" s="72"/>
      <c r="FQ800" s="72"/>
      <c r="FR800" s="72"/>
      <c r="FS800" s="72"/>
      <c r="FT800" s="73"/>
    </row>
    <row r="801" spans="2:176" ht="15.75" customHeight="1" thickBot="1" x14ac:dyDescent="0.3">
      <c r="B801" s="416"/>
      <c r="C801" s="423"/>
      <c r="D801" s="424"/>
      <c r="E801" s="424"/>
      <c r="F801" s="424"/>
      <c r="G801" s="424"/>
      <c r="H801" s="425"/>
      <c r="I801" s="74" t="s">
        <v>289</v>
      </c>
      <c r="J801" s="75"/>
      <c r="K801" s="75"/>
      <c r="L801" s="75"/>
      <c r="M801" s="75"/>
      <c r="N801" s="75"/>
      <c r="O801" s="75"/>
      <c r="P801" s="75"/>
      <c r="Q801" s="75"/>
      <c r="R801" s="76"/>
      <c r="S801" s="77"/>
      <c r="T801" s="78"/>
      <c r="U801" s="78"/>
      <c r="V801" s="78"/>
      <c r="W801" s="78"/>
      <c r="X801" s="78"/>
      <c r="Y801" s="78"/>
      <c r="Z801" s="78"/>
      <c r="AA801" s="78"/>
      <c r="AB801" s="78"/>
      <c r="AC801" s="78"/>
      <c r="AD801" s="78"/>
      <c r="AE801" s="78"/>
      <c r="AF801" s="78"/>
      <c r="AG801" s="78"/>
      <c r="AH801" s="78"/>
      <c r="AI801" s="78"/>
      <c r="AJ801" s="78"/>
      <c r="AK801" s="78"/>
      <c r="AL801" s="78"/>
      <c r="AM801" s="78"/>
      <c r="AN801" s="78"/>
      <c r="AO801" s="78"/>
      <c r="AP801" s="78"/>
      <c r="AQ801" s="78"/>
      <c r="AR801" s="78"/>
      <c r="AS801" s="78"/>
      <c r="AT801" s="78"/>
      <c r="AU801" s="78"/>
      <c r="AV801" s="78"/>
      <c r="AW801" s="78"/>
      <c r="AX801" s="78"/>
      <c r="AY801" s="78"/>
      <c r="AZ801" s="78"/>
      <c r="BA801" s="78"/>
      <c r="BB801" s="78"/>
      <c r="BC801" s="78"/>
      <c r="BD801" s="78"/>
      <c r="BE801" s="78"/>
      <c r="BF801" s="78"/>
      <c r="BG801" s="78"/>
      <c r="BH801" s="78"/>
      <c r="BI801" s="78"/>
      <c r="BJ801" s="78"/>
      <c r="BK801" s="78"/>
      <c r="BL801" s="78"/>
      <c r="BM801" s="78"/>
      <c r="BN801" s="78"/>
      <c r="BO801" s="78"/>
      <c r="BP801" s="78"/>
      <c r="BQ801" s="78"/>
      <c r="BR801" s="78"/>
      <c r="BS801" s="78"/>
      <c r="BT801" s="78"/>
      <c r="BU801" s="78"/>
      <c r="BV801" s="78"/>
      <c r="BW801" s="78"/>
      <c r="BX801" s="78"/>
      <c r="BY801" s="78"/>
      <c r="BZ801" s="78"/>
      <c r="CA801" s="78"/>
      <c r="CB801" s="78"/>
      <c r="CC801" s="78"/>
      <c r="CD801" s="78"/>
      <c r="CE801" s="78"/>
      <c r="CF801" s="78"/>
      <c r="CG801" s="78"/>
      <c r="CH801" s="78"/>
      <c r="CI801" s="78"/>
      <c r="CJ801" s="78"/>
      <c r="CK801" s="78"/>
      <c r="CL801" s="78"/>
      <c r="CM801" s="78"/>
      <c r="CN801" s="78"/>
      <c r="CO801" s="78"/>
      <c r="CP801" s="78"/>
      <c r="CQ801" s="78"/>
      <c r="CR801" s="78"/>
      <c r="CS801" s="78"/>
      <c r="CT801" s="78"/>
      <c r="CU801" s="78"/>
      <c r="CV801" s="78"/>
      <c r="CW801" s="78"/>
      <c r="CX801" s="78"/>
      <c r="CY801" s="78"/>
      <c r="CZ801" s="78"/>
      <c r="DA801" s="78"/>
      <c r="DB801" s="78"/>
      <c r="DC801" s="78"/>
      <c r="DD801" s="78"/>
      <c r="DE801" s="78"/>
      <c r="DF801" s="78"/>
      <c r="DG801" s="78"/>
      <c r="DH801" s="78"/>
      <c r="DI801" s="78"/>
      <c r="DJ801" s="78"/>
      <c r="DK801" s="78"/>
      <c r="DL801" s="78"/>
      <c r="DM801" s="78"/>
      <c r="DN801" s="78"/>
      <c r="DO801" s="78"/>
      <c r="DP801" s="78"/>
      <c r="DQ801" s="78"/>
      <c r="DR801" s="78"/>
      <c r="DS801" s="78"/>
      <c r="DT801" s="78"/>
      <c r="DU801" s="78"/>
      <c r="DV801" s="78"/>
      <c r="DW801" s="78"/>
      <c r="DX801" s="78"/>
      <c r="DY801" s="78"/>
      <c r="DZ801" s="78"/>
      <c r="EA801" s="78"/>
      <c r="EB801" s="78"/>
      <c r="EC801" s="78"/>
      <c r="ED801" s="78"/>
      <c r="EE801" s="78"/>
      <c r="EF801" s="78"/>
      <c r="EG801" s="78"/>
      <c r="EH801" s="78"/>
      <c r="EI801" s="78"/>
      <c r="EJ801" s="78"/>
      <c r="EK801" s="78"/>
      <c r="EL801" s="78"/>
      <c r="EM801" s="78"/>
      <c r="EN801" s="78"/>
      <c r="EO801" s="78"/>
      <c r="EP801" s="78"/>
      <c r="EQ801" s="78"/>
      <c r="ER801" s="78"/>
      <c r="ES801" s="78"/>
      <c r="ET801" s="78"/>
      <c r="EU801" s="78"/>
      <c r="EV801" s="78"/>
      <c r="EW801" s="78"/>
      <c r="EX801" s="78"/>
      <c r="EY801" s="78"/>
      <c r="EZ801" s="78"/>
      <c r="FA801" s="78"/>
      <c r="FB801" s="78"/>
      <c r="FC801" s="78"/>
      <c r="FD801" s="78"/>
      <c r="FE801" s="78"/>
      <c r="FF801" s="78"/>
      <c r="FG801" s="78"/>
      <c r="FH801" s="78"/>
      <c r="FI801" s="78"/>
      <c r="FJ801" s="78"/>
      <c r="FK801" s="78"/>
      <c r="FL801" s="78"/>
      <c r="FM801" s="78"/>
      <c r="FN801" s="78"/>
      <c r="FO801" s="78"/>
      <c r="FP801" s="78"/>
      <c r="FQ801" s="78"/>
      <c r="FR801" s="78"/>
      <c r="FS801" s="78"/>
      <c r="FT801" s="79"/>
    </row>
    <row r="802" spans="2:176" ht="15.75" customHeight="1" x14ac:dyDescent="0.25">
      <c r="B802" s="414" t="s">
        <v>1609</v>
      </c>
      <c r="C802" s="417"/>
      <c r="D802" s="418"/>
      <c r="E802" s="418"/>
      <c r="F802" s="418"/>
      <c r="G802" s="418"/>
      <c r="H802" s="419"/>
      <c r="I802" s="62" t="s">
        <v>285</v>
      </c>
      <c r="J802" s="63"/>
      <c r="K802" s="63"/>
      <c r="L802" s="63"/>
      <c r="M802" s="63"/>
      <c r="N802" s="63"/>
      <c r="O802" s="63"/>
      <c r="P802" s="63"/>
      <c r="Q802" s="63"/>
      <c r="R802" s="64"/>
      <c r="S802" s="65"/>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6"/>
      <c r="DV802" s="66"/>
      <c r="DW802" s="66"/>
      <c r="DX802" s="66"/>
      <c r="DY802" s="66"/>
      <c r="DZ802" s="66"/>
      <c r="EA802" s="66"/>
      <c r="EB802" s="66"/>
      <c r="EC802" s="66"/>
      <c r="ED802" s="66"/>
      <c r="EE802" s="66"/>
      <c r="EF802" s="66"/>
      <c r="EG802" s="66"/>
      <c r="EH802" s="66"/>
      <c r="EI802" s="66"/>
      <c r="EJ802" s="66"/>
      <c r="EK802" s="66"/>
      <c r="EL802" s="66"/>
      <c r="EM802" s="66"/>
      <c r="EN802" s="66"/>
      <c r="EO802" s="66"/>
      <c r="EP802" s="66"/>
      <c r="EQ802" s="66"/>
      <c r="ER802" s="66"/>
      <c r="ES802" s="66"/>
      <c r="ET802" s="66"/>
      <c r="EU802" s="66"/>
      <c r="EV802" s="66"/>
      <c r="EW802" s="66"/>
      <c r="EX802" s="66"/>
      <c r="EY802" s="66"/>
      <c r="EZ802" s="66"/>
      <c r="FA802" s="66"/>
      <c r="FB802" s="66"/>
      <c r="FC802" s="66"/>
      <c r="FD802" s="66"/>
      <c r="FE802" s="66"/>
      <c r="FF802" s="66"/>
      <c r="FG802" s="66"/>
      <c r="FH802" s="66"/>
      <c r="FI802" s="66"/>
      <c r="FJ802" s="66"/>
      <c r="FK802" s="66"/>
      <c r="FL802" s="66"/>
      <c r="FM802" s="66"/>
      <c r="FN802" s="66"/>
      <c r="FO802" s="66"/>
      <c r="FP802" s="66"/>
      <c r="FQ802" s="66"/>
      <c r="FR802" s="66"/>
      <c r="FS802" s="66"/>
      <c r="FT802" s="67"/>
    </row>
    <row r="803" spans="2:176" ht="15.75" customHeight="1" x14ac:dyDescent="0.25">
      <c r="B803" s="415"/>
      <c r="C803" s="420"/>
      <c r="D803" s="421"/>
      <c r="E803" s="421"/>
      <c r="F803" s="421"/>
      <c r="G803" s="421"/>
      <c r="H803" s="422"/>
      <c r="I803" s="68" t="s">
        <v>287</v>
      </c>
      <c r="J803" s="69"/>
      <c r="K803" s="69"/>
      <c r="L803" s="69"/>
      <c r="M803" s="69"/>
      <c r="N803" s="69"/>
      <c r="O803" s="69"/>
      <c r="P803" s="69"/>
      <c r="Q803" s="69"/>
      <c r="R803" s="70"/>
      <c r="S803" s="71"/>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c r="CT803" s="72"/>
      <c r="CU803" s="72"/>
      <c r="CV803" s="72"/>
      <c r="CW803" s="72"/>
      <c r="CX803" s="72"/>
      <c r="CY803" s="72"/>
      <c r="CZ803" s="72"/>
      <c r="DA803" s="72"/>
      <c r="DB803" s="72"/>
      <c r="DC803" s="72"/>
      <c r="DD803" s="72"/>
      <c r="DE803" s="72"/>
      <c r="DF803" s="72"/>
      <c r="DG803" s="72"/>
      <c r="DH803" s="72"/>
      <c r="DI803" s="72"/>
      <c r="DJ803" s="72"/>
      <c r="DK803" s="72"/>
      <c r="DL803" s="72"/>
      <c r="DM803" s="72"/>
      <c r="DN803" s="72"/>
      <c r="DO803" s="72"/>
      <c r="DP803" s="72"/>
      <c r="DQ803" s="72"/>
      <c r="DR803" s="72"/>
      <c r="DS803" s="72"/>
      <c r="DT803" s="72"/>
      <c r="DU803" s="72"/>
      <c r="DV803" s="72"/>
      <c r="DW803" s="72"/>
      <c r="DX803" s="72"/>
      <c r="DY803" s="72"/>
      <c r="DZ803" s="72"/>
      <c r="EA803" s="72"/>
      <c r="EB803" s="72"/>
      <c r="EC803" s="72"/>
      <c r="ED803" s="72"/>
      <c r="EE803" s="72"/>
      <c r="EF803" s="72"/>
      <c r="EG803" s="72"/>
      <c r="EH803" s="72"/>
      <c r="EI803" s="72"/>
      <c r="EJ803" s="72"/>
      <c r="EK803" s="72"/>
      <c r="EL803" s="72"/>
      <c r="EM803" s="72"/>
      <c r="EN803" s="72"/>
      <c r="EO803" s="72"/>
      <c r="EP803" s="72"/>
      <c r="EQ803" s="72"/>
      <c r="ER803" s="72"/>
      <c r="ES803" s="72"/>
      <c r="ET803" s="72"/>
      <c r="EU803" s="72"/>
      <c r="EV803" s="72"/>
      <c r="EW803" s="72"/>
      <c r="EX803" s="72"/>
      <c r="EY803" s="72"/>
      <c r="EZ803" s="72"/>
      <c r="FA803" s="72"/>
      <c r="FB803" s="72"/>
      <c r="FC803" s="72"/>
      <c r="FD803" s="72"/>
      <c r="FE803" s="72"/>
      <c r="FF803" s="72"/>
      <c r="FG803" s="72"/>
      <c r="FH803" s="72"/>
      <c r="FI803" s="72"/>
      <c r="FJ803" s="72"/>
      <c r="FK803" s="72"/>
      <c r="FL803" s="72"/>
      <c r="FM803" s="72"/>
      <c r="FN803" s="72"/>
      <c r="FO803" s="72"/>
      <c r="FP803" s="72"/>
      <c r="FQ803" s="72"/>
      <c r="FR803" s="72"/>
      <c r="FS803" s="72"/>
      <c r="FT803" s="73"/>
    </row>
    <row r="804" spans="2:176" ht="15.75" customHeight="1" x14ac:dyDescent="0.25">
      <c r="B804" s="415"/>
      <c r="C804" s="420"/>
      <c r="D804" s="421"/>
      <c r="E804" s="421"/>
      <c r="F804" s="421"/>
      <c r="G804" s="421"/>
      <c r="H804" s="422"/>
      <c r="I804" s="68" t="s">
        <v>288</v>
      </c>
      <c r="J804" s="69"/>
      <c r="K804" s="69"/>
      <c r="L804" s="69"/>
      <c r="M804" s="69"/>
      <c r="N804" s="69"/>
      <c r="O804" s="69"/>
      <c r="P804" s="69"/>
      <c r="Q804" s="69"/>
      <c r="R804" s="70"/>
      <c r="S804" s="71"/>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c r="CT804" s="72"/>
      <c r="CU804" s="72"/>
      <c r="CV804" s="72"/>
      <c r="CW804" s="72"/>
      <c r="CX804" s="72"/>
      <c r="CY804" s="72"/>
      <c r="CZ804" s="72"/>
      <c r="DA804" s="72"/>
      <c r="DB804" s="72"/>
      <c r="DC804" s="72"/>
      <c r="DD804" s="72"/>
      <c r="DE804" s="72"/>
      <c r="DF804" s="72"/>
      <c r="DG804" s="72"/>
      <c r="DH804" s="72"/>
      <c r="DI804" s="72"/>
      <c r="DJ804" s="72"/>
      <c r="DK804" s="72"/>
      <c r="DL804" s="72"/>
      <c r="DM804" s="72"/>
      <c r="DN804" s="72"/>
      <c r="DO804" s="72"/>
      <c r="DP804" s="72"/>
      <c r="DQ804" s="72"/>
      <c r="DR804" s="72"/>
      <c r="DS804" s="72"/>
      <c r="DT804" s="72"/>
      <c r="DU804" s="72"/>
      <c r="DV804" s="72"/>
      <c r="DW804" s="72"/>
      <c r="DX804" s="72"/>
      <c r="DY804" s="72"/>
      <c r="DZ804" s="72"/>
      <c r="EA804" s="72"/>
      <c r="EB804" s="72"/>
      <c r="EC804" s="72"/>
      <c r="ED804" s="72"/>
      <c r="EE804" s="72"/>
      <c r="EF804" s="72"/>
      <c r="EG804" s="72"/>
      <c r="EH804" s="72"/>
      <c r="EI804" s="72"/>
      <c r="EJ804" s="72"/>
      <c r="EK804" s="72"/>
      <c r="EL804" s="72"/>
      <c r="EM804" s="72"/>
      <c r="EN804" s="72"/>
      <c r="EO804" s="72"/>
      <c r="EP804" s="72"/>
      <c r="EQ804" s="72"/>
      <c r="ER804" s="72"/>
      <c r="ES804" s="72"/>
      <c r="ET804" s="72"/>
      <c r="EU804" s="72"/>
      <c r="EV804" s="72"/>
      <c r="EW804" s="72"/>
      <c r="EX804" s="72"/>
      <c r="EY804" s="72"/>
      <c r="EZ804" s="72"/>
      <c r="FA804" s="72"/>
      <c r="FB804" s="72"/>
      <c r="FC804" s="72"/>
      <c r="FD804" s="72"/>
      <c r="FE804" s="72"/>
      <c r="FF804" s="72"/>
      <c r="FG804" s="72"/>
      <c r="FH804" s="72"/>
      <c r="FI804" s="72"/>
      <c r="FJ804" s="72"/>
      <c r="FK804" s="72"/>
      <c r="FL804" s="72"/>
      <c r="FM804" s="72"/>
      <c r="FN804" s="72"/>
      <c r="FO804" s="72"/>
      <c r="FP804" s="72"/>
      <c r="FQ804" s="72"/>
      <c r="FR804" s="72"/>
      <c r="FS804" s="72"/>
      <c r="FT804" s="73"/>
    </row>
    <row r="805" spans="2:176" ht="15.75" customHeight="1" thickBot="1" x14ac:dyDescent="0.3">
      <c r="B805" s="416"/>
      <c r="C805" s="423"/>
      <c r="D805" s="424"/>
      <c r="E805" s="424"/>
      <c r="F805" s="424"/>
      <c r="G805" s="424"/>
      <c r="H805" s="425"/>
      <c r="I805" s="74" t="s">
        <v>289</v>
      </c>
      <c r="J805" s="75"/>
      <c r="K805" s="75"/>
      <c r="L805" s="75"/>
      <c r="M805" s="75"/>
      <c r="N805" s="75"/>
      <c r="O805" s="75"/>
      <c r="P805" s="75"/>
      <c r="Q805" s="75"/>
      <c r="R805" s="76"/>
      <c r="S805" s="77"/>
      <c r="T805" s="78"/>
      <c r="U805" s="78"/>
      <c r="V805" s="78"/>
      <c r="W805" s="78"/>
      <c r="X805" s="78"/>
      <c r="Y805" s="78"/>
      <c r="Z805" s="78"/>
      <c r="AA805" s="78"/>
      <c r="AB805" s="78"/>
      <c r="AC805" s="78"/>
      <c r="AD805" s="78"/>
      <c r="AE805" s="78"/>
      <c r="AF805" s="78"/>
      <c r="AG805" s="78"/>
      <c r="AH805" s="78"/>
      <c r="AI805" s="78"/>
      <c r="AJ805" s="78"/>
      <c r="AK805" s="78"/>
      <c r="AL805" s="78"/>
      <c r="AM805" s="78"/>
      <c r="AN805" s="78"/>
      <c r="AO805" s="78"/>
      <c r="AP805" s="78"/>
      <c r="AQ805" s="78"/>
      <c r="AR805" s="78"/>
      <c r="AS805" s="78"/>
      <c r="AT805" s="78"/>
      <c r="AU805" s="78"/>
      <c r="AV805" s="78"/>
      <c r="AW805" s="78"/>
      <c r="AX805" s="78"/>
      <c r="AY805" s="78"/>
      <c r="AZ805" s="78"/>
      <c r="BA805" s="78"/>
      <c r="BB805" s="78"/>
      <c r="BC805" s="78"/>
      <c r="BD805" s="78"/>
      <c r="BE805" s="78"/>
      <c r="BF805" s="78"/>
      <c r="BG805" s="78"/>
      <c r="BH805" s="78"/>
      <c r="BI805" s="78"/>
      <c r="BJ805" s="78"/>
      <c r="BK805" s="78"/>
      <c r="BL805" s="78"/>
      <c r="BM805" s="78"/>
      <c r="BN805" s="78"/>
      <c r="BO805" s="78"/>
      <c r="BP805" s="78"/>
      <c r="BQ805" s="78"/>
      <c r="BR805" s="78"/>
      <c r="BS805" s="78"/>
      <c r="BT805" s="78"/>
      <c r="BU805" s="78"/>
      <c r="BV805" s="78"/>
      <c r="BW805" s="78"/>
      <c r="BX805" s="78"/>
      <c r="BY805" s="78"/>
      <c r="BZ805" s="78"/>
      <c r="CA805" s="78"/>
      <c r="CB805" s="78"/>
      <c r="CC805" s="78"/>
      <c r="CD805" s="78"/>
      <c r="CE805" s="78"/>
      <c r="CF805" s="78"/>
      <c r="CG805" s="78"/>
      <c r="CH805" s="78"/>
      <c r="CI805" s="78"/>
      <c r="CJ805" s="78"/>
      <c r="CK805" s="78"/>
      <c r="CL805" s="78"/>
      <c r="CM805" s="78"/>
      <c r="CN805" s="78"/>
      <c r="CO805" s="78"/>
      <c r="CP805" s="78"/>
      <c r="CQ805" s="78"/>
      <c r="CR805" s="78"/>
      <c r="CS805" s="78"/>
      <c r="CT805" s="78"/>
      <c r="CU805" s="78"/>
      <c r="CV805" s="78"/>
      <c r="CW805" s="78"/>
      <c r="CX805" s="78"/>
      <c r="CY805" s="78"/>
      <c r="CZ805" s="78"/>
      <c r="DA805" s="78"/>
      <c r="DB805" s="78"/>
      <c r="DC805" s="78"/>
      <c r="DD805" s="78"/>
      <c r="DE805" s="78"/>
      <c r="DF805" s="78"/>
      <c r="DG805" s="78"/>
      <c r="DH805" s="78"/>
      <c r="DI805" s="78"/>
      <c r="DJ805" s="78"/>
      <c r="DK805" s="78"/>
      <c r="DL805" s="78"/>
      <c r="DM805" s="78"/>
      <c r="DN805" s="78"/>
      <c r="DO805" s="78"/>
      <c r="DP805" s="78"/>
      <c r="DQ805" s="78"/>
      <c r="DR805" s="78"/>
      <c r="DS805" s="78"/>
      <c r="DT805" s="78"/>
      <c r="DU805" s="78"/>
      <c r="DV805" s="78"/>
      <c r="DW805" s="78"/>
      <c r="DX805" s="78"/>
      <c r="DY805" s="78"/>
      <c r="DZ805" s="78"/>
      <c r="EA805" s="78"/>
      <c r="EB805" s="78"/>
      <c r="EC805" s="78"/>
      <c r="ED805" s="78"/>
      <c r="EE805" s="78"/>
      <c r="EF805" s="78"/>
      <c r="EG805" s="78"/>
      <c r="EH805" s="78"/>
      <c r="EI805" s="78"/>
      <c r="EJ805" s="78"/>
      <c r="EK805" s="78"/>
      <c r="EL805" s="78"/>
      <c r="EM805" s="78"/>
      <c r="EN805" s="78"/>
      <c r="EO805" s="78"/>
      <c r="EP805" s="78"/>
      <c r="EQ805" s="78"/>
      <c r="ER805" s="78"/>
      <c r="ES805" s="78"/>
      <c r="ET805" s="78"/>
      <c r="EU805" s="78"/>
      <c r="EV805" s="78"/>
      <c r="EW805" s="78"/>
      <c r="EX805" s="78"/>
      <c r="EY805" s="78"/>
      <c r="EZ805" s="78"/>
      <c r="FA805" s="78"/>
      <c r="FB805" s="78"/>
      <c r="FC805" s="78"/>
      <c r="FD805" s="78"/>
      <c r="FE805" s="78"/>
      <c r="FF805" s="78"/>
      <c r="FG805" s="78"/>
      <c r="FH805" s="78"/>
      <c r="FI805" s="78"/>
      <c r="FJ805" s="78"/>
      <c r="FK805" s="78"/>
      <c r="FL805" s="78"/>
      <c r="FM805" s="78"/>
      <c r="FN805" s="78"/>
      <c r="FO805" s="78"/>
      <c r="FP805" s="78"/>
      <c r="FQ805" s="78"/>
      <c r="FR805" s="78"/>
      <c r="FS805" s="78"/>
      <c r="FT805" s="79"/>
    </row>
    <row r="806" spans="2:176" ht="15.75" customHeight="1" x14ac:dyDescent="0.25"/>
    <row r="807" spans="2:176" ht="15.75" customHeight="1" x14ac:dyDescent="0.25"/>
    <row r="808" spans="2:176" ht="15.75" customHeight="1" x14ac:dyDescent="0.25"/>
    <row r="809" spans="2:176" ht="15.75" customHeight="1" x14ac:dyDescent="0.25"/>
    <row r="810" spans="2:176" ht="15.75" customHeight="1" x14ac:dyDescent="0.25"/>
    <row r="811" spans="2:176" ht="15.75" customHeight="1" x14ac:dyDescent="0.25"/>
    <row r="812" spans="2:176" ht="15.75" customHeight="1" x14ac:dyDescent="0.25"/>
    <row r="813" spans="2:176" ht="15.75" customHeight="1" x14ac:dyDescent="0.25"/>
    <row r="814" spans="2:176" ht="15.75" customHeight="1" x14ac:dyDescent="0.25"/>
    <row r="815" spans="2:176" ht="15.75" customHeight="1" x14ac:dyDescent="0.25"/>
    <row r="816" spans="2:17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sheetData>
  <sheetProtection sheet="1" objects="1" scenarios="1"/>
  <mergeCells count="411">
    <mergeCell ref="I2:R2"/>
    <mergeCell ref="B34:B37"/>
    <mergeCell ref="C34:H37"/>
    <mergeCell ref="B38:B41"/>
    <mergeCell ref="C38:H41"/>
    <mergeCell ref="B42:B45"/>
    <mergeCell ref="CR4:DR4"/>
    <mergeCell ref="DS4:EF4"/>
    <mergeCell ref="EG4:EV4"/>
    <mergeCell ref="EW4:FT4"/>
    <mergeCell ref="C5:H5"/>
    <mergeCell ref="B6:B9"/>
    <mergeCell ref="C6:H9"/>
    <mergeCell ref="AL4:AX4"/>
    <mergeCell ref="AY4:BI4"/>
    <mergeCell ref="BJ4:CJ4"/>
    <mergeCell ref="CK4:CQ4"/>
    <mergeCell ref="B54:B57"/>
    <mergeCell ref="C54:H57"/>
    <mergeCell ref="B58:B61"/>
    <mergeCell ref="C58:H61"/>
    <mergeCell ref="S4:AK4"/>
    <mergeCell ref="B10:B13"/>
    <mergeCell ref="C10:H13"/>
    <mergeCell ref="B14:B17"/>
    <mergeCell ref="C14:H17"/>
    <mergeCell ref="B18:B21"/>
    <mergeCell ref="C18:H21"/>
    <mergeCell ref="C42:H45"/>
    <mergeCell ref="B22:B25"/>
    <mergeCell ref="C22:H25"/>
    <mergeCell ref="B26:B29"/>
    <mergeCell ref="C26:H29"/>
    <mergeCell ref="B30:B33"/>
    <mergeCell ref="C30:H33"/>
    <mergeCell ref="B46:B49"/>
    <mergeCell ref="C46:H49"/>
    <mergeCell ref="B50:B53"/>
    <mergeCell ref="C50:H53"/>
    <mergeCell ref="B74:B77"/>
    <mergeCell ref="C74:H77"/>
    <mergeCell ref="B78:B81"/>
    <mergeCell ref="C78:H81"/>
    <mergeCell ref="B82:B85"/>
    <mergeCell ref="C82:H85"/>
    <mergeCell ref="B62:B65"/>
    <mergeCell ref="C62:H65"/>
    <mergeCell ref="B66:B69"/>
    <mergeCell ref="C66:H69"/>
    <mergeCell ref="B70:B73"/>
    <mergeCell ref="C70:H73"/>
    <mergeCell ref="B98:B101"/>
    <mergeCell ref="C98:H101"/>
    <mergeCell ref="B102:B105"/>
    <mergeCell ref="C102:H105"/>
    <mergeCell ref="B106:B109"/>
    <mergeCell ref="C106:H109"/>
    <mergeCell ref="B86:B89"/>
    <mergeCell ref="C86:H89"/>
    <mergeCell ref="B90:B93"/>
    <mergeCell ref="C90:H93"/>
    <mergeCell ref="B94:B97"/>
    <mergeCell ref="C94:H97"/>
    <mergeCell ref="B122:B125"/>
    <mergeCell ref="C122:H125"/>
    <mergeCell ref="B126:B129"/>
    <mergeCell ref="C126:H129"/>
    <mergeCell ref="B130:B133"/>
    <mergeCell ref="C130:H133"/>
    <mergeCell ref="B110:B113"/>
    <mergeCell ref="C110:H113"/>
    <mergeCell ref="B114:B117"/>
    <mergeCell ref="C114:H117"/>
    <mergeCell ref="B118:B121"/>
    <mergeCell ref="C118:H121"/>
    <mergeCell ref="B146:B149"/>
    <mergeCell ref="C146:H149"/>
    <mergeCell ref="B150:B153"/>
    <mergeCell ref="C150:H153"/>
    <mergeCell ref="B154:B157"/>
    <mergeCell ref="C154:H157"/>
    <mergeCell ref="B134:B137"/>
    <mergeCell ref="C134:H137"/>
    <mergeCell ref="B138:B141"/>
    <mergeCell ref="C138:H141"/>
    <mergeCell ref="B142:B145"/>
    <mergeCell ref="C142:H145"/>
    <mergeCell ref="B170:B173"/>
    <mergeCell ref="C170:H173"/>
    <mergeCell ref="B174:B177"/>
    <mergeCell ref="C174:H177"/>
    <mergeCell ref="B178:B181"/>
    <mergeCell ref="C178:H181"/>
    <mergeCell ref="B158:B161"/>
    <mergeCell ref="C158:H161"/>
    <mergeCell ref="B162:B165"/>
    <mergeCell ref="C162:H165"/>
    <mergeCell ref="B166:B169"/>
    <mergeCell ref="C166:H169"/>
    <mergeCell ref="B194:B197"/>
    <mergeCell ref="C194:H197"/>
    <mergeCell ref="B198:B201"/>
    <mergeCell ref="C198:H201"/>
    <mergeCell ref="B202:B205"/>
    <mergeCell ref="C202:H205"/>
    <mergeCell ref="B182:B185"/>
    <mergeCell ref="C182:H185"/>
    <mergeCell ref="B186:B189"/>
    <mergeCell ref="C186:H189"/>
    <mergeCell ref="B190:B193"/>
    <mergeCell ref="C190:H193"/>
    <mergeCell ref="B218:B221"/>
    <mergeCell ref="C218:H221"/>
    <mergeCell ref="B222:B225"/>
    <mergeCell ref="C222:H225"/>
    <mergeCell ref="B226:B229"/>
    <mergeCell ref="C226:H229"/>
    <mergeCell ref="B206:B209"/>
    <mergeCell ref="C206:H209"/>
    <mergeCell ref="B210:B213"/>
    <mergeCell ref="C210:H213"/>
    <mergeCell ref="B214:B217"/>
    <mergeCell ref="C214:H217"/>
    <mergeCell ref="B242:B245"/>
    <mergeCell ref="C242:H245"/>
    <mergeCell ref="B246:B249"/>
    <mergeCell ref="C246:H249"/>
    <mergeCell ref="B250:B253"/>
    <mergeCell ref="C250:H253"/>
    <mergeCell ref="B230:B233"/>
    <mergeCell ref="C230:H233"/>
    <mergeCell ref="B234:B237"/>
    <mergeCell ref="C234:H237"/>
    <mergeCell ref="B238:B241"/>
    <mergeCell ref="C238:H241"/>
    <mergeCell ref="B266:B269"/>
    <mergeCell ref="C266:H269"/>
    <mergeCell ref="B270:B273"/>
    <mergeCell ref="C270:H273"/>
    <mergeCell ref="B274:B277"/>
    <mergeCell ref="C274:H277"/>
    <mergeCell ref="B254:B257"/>
    <mergeCell ref="C254:H257"/>
    <mergeCell ref="B258:B261"/>
    <mergeCell ref="C258:H261"/>
    <mergeCell ref="B262:B265"/>
    <mergeCell ref="C262:H265"/>
    <mergeCell ref="B290:B293"/>
    <mergeCell ref="C290:H293"/>
    <mergeCell ref="B294:B297"/>
    <mergeCell ref="C294:H297"/>
    <mergeCell ref="B298:B301"/>
    <mergeCell ref="C298:H301"/>
    <mergeCell ref="B278:B281"/>
    <mergeCell ref="C278:H281"/>
    <mergeCell ref="B282:B285"/>
    <mergeCell ref="C282:H285"/>
    <mergeCell ref="B286:B289"/>
    <mergeCell ref="C286:H289"/>
    <mergeCell ref="B314:B317"/>
    <mergeCell ref="C314:H317"/>
    <mergeCell ref="B318:B321"/>
    <mergeCell ref="C318:H321"/>
    <mergeCell ref="B322:B325"/>
    <mergeCell ref="C322:H325"/>
    <mergeCell ref="B302:B305"/>
    <mergeCell ref="C302:H305"/>
    <mergeCell ref="B306:B309"/>
    <mergeCell ref="C306:H309"/>
    <mergeCell ref="B310:B313"/>
    <mergeCell ref="C310:H313"/>
    <mergeCell ref="B338:B341"/>
    <mergeCell ref="C338:H341"/>
    <mergeCell ref="B342:B345"/>
    <mergeCell ref="C342:H345"/>
    <mergeCell ref="B346:B349"/>
    <mergeCell ref="C346:H349"/>
    <mergeCell ref="B326:B329"/>
    <mergeCell ref="C326:H329"/>
    <mergeCell ref="B330:B333"/>
    <mergeCell ref="C330:H333"/>
    <mergeCell ref="B334:B337"/>
    <mergeCell ref="C334:H337"/>
    <mergeCell ref="B362:B365"/>
    <mergeCell ref="C362:H365"/>
    <mergeCell ref="B366:B369"/>
    <mergeCell ref="C366:H369"/>
    <mergeCell ref="B370:B373"/>
    <mergeCell ref="C370:H373"/>
    <mergeCell ref="B350:B353"/>
    <mergeCell ref="C350:H353"/>
    <mergeCell ref="B354:B357"/>
    <mergeCell ref="C354:H357"/>
    <mergeCell ref="B358:B361"/>
    <mergeCell ref="C358:H361"/>
    <mergeCell ref="B386:B389"/>
    <mergeCell ref="C386:H389"/>
    <mergeCell ref="B390:B393"/>
    <mergeCell ref="C390:H393"/>
    <mergeCell ref="B394:B397"/>
    <mergeCell ref="C394:H397"/>
    <mergeCell ref="B374:B377"/>
    <mergeCell ref="C374:H377"/>
    <mergeCell ref="B378:B381"/>
    <mergeCell ref="C378:H381"/>
    <mergeCell ref="B382:B385"/>
    <mergeCell ref="C382:H385"/>
    <mergeCell ref="B410:B413"/>
    <mergeCell ref="C410:H413"/>
    <mergeCell ref="B414:B417"/>
    <mergeCell ref="C414:H417"/>
    <mergeCell ref="B418:B421"/>
    <mergeCell ref="C418:H421"/>
    <mergeCell ref="B398:B401"/>
    <mergeCell ref="C398:H401"/>
    <mergeCell ref="B402:B405"/>
    <mergeCell ref="C402:H405"/>
    <mergeCell ref="B406:B409"/>
    <mergeCell ref="C406:H409"/>
    <mergeCell ref="B434:B437"/>
    <mergeCell ref="C434:H437"/>
    <mergeCell ref="B438:B441"/>
    <mergeCell ref="C438:H441"/>
    <mergeCell ref="B442:B445"/>
    <mergeCell ref="C442:H445"/>
    <mergeCell ref="B422:B425"/>
    <mergeCell ref="C422:H425"/>
    <mergeCell ref="B426:B429"/>
    <mergeCell ref="C426:H429"/>
    <mergeCell ref="B430:B433"/>
    <mergeCell ref="C430:H433"/>
    <mergeCell ref="B458:B461"/>
    <mergeCell ref="C458:H461"/>
    <mergeCell ref="B462:B465"/>
    <mergeCell ref="C462:H465"/>
    <mergeCell ref="B466:B469"/>
    <mergeCell ref="C466:H469"/>
    <mergeCell ref="B446:B449"/>
    <mergeCell ref="C446:H449"/>
    <mergeCell ref="B450:B453"/>
    <mergeCell ref="C450:H453"/>
    <mergeCell ref="B454:B457"/>
    <mergeCell ref="C454:H457"/>
    <mergeCell ref="B482:B485"/>
    <mergeCell ref="C482:H485"/>
    <mergeCell ref="B486:B489"/>
    <mergeCell ref="C486:H489"/>
    <mergeCell ref="B490:B493"/>
    <mergeCell ref="C490:H493"/>
    <mergeCell ref="B470:B473"/>
    <mergeCell ref="C470:H473"/>
    <mergeCell ref="B474:B477"/>
    <mergeCell ref="C474:H477"/>
    <mergeCell ref="B478:B481"/>
    <mergeCell ref="C478:H481"/>
    <mergeCell ref="B506:B509"/>
    <mergeCell ref="C506:H509"/>
    <mergeCell ref="B510:B513"/>
    <mergeCell ref="C510:H513"/>
    <mergeCell ref="B514:B517"/>
    <mergeCell ref="C514:H517"/>
    <mergeCell ref="B494:B497"/>
    <mergeCell ref="C494:H497"/>
    <mergeCell ref="B498:B501"/>
    <mergeCell ref="C498:H501"/>
    <mergeCell ref="B502:B505"/>
    <mergeCell ref="C502:H505"/>
    <mergeCell ref="B530:B533"/>
    <mergeCell ref="C530:H533"/>
    <mergeCell ref="B534:B537"/>
    <mergeCell ref="C534:H537"/>
    <mergeCell ref="B538:B541"/>
    <mergeCell ref="C538:H541"/>
    <mergeCell ref="B518:B521"/>
    <mergeCell ref="C518:H521"/>
    <mergeCell ref="B522:B525"/>
    <mergeCell ref="C522:H525"/>
    <mergeCell ref="B526:B529"/>
    <mergeCell ref="C526:H529"/>
    <mergeCell ref="B554:B557"/>
    <mergeCell ref="C554:H557"/>
    <mergeCell ref="B558:B561"/>
    <mergeCell ref="C558:H561"/>
    <mergeCell ref="B562:B565"/>
    <mergeCell ref="C562:H565"/>
    <mergeCell ref="B542:B545"/>
    <mergeCell ref="C542:H545"/>
    <mergeCell ref="B546:B549"/>
    <mergeCell ref="C546:H549"/>
    <mergeCell ref="B550:B553"/>
    <mergeCell ref="C550:H553"/>
    <mergeCell ref="B578:B581"/>
    <mergeCell ref="C578:H581"/>
    <mergeCell ref="B582:B585"/>
    <mergeCell ref="C582:H585"/>
    <mergeCell ref="B586:B589"/>
    <mergeCell ref="C586:H589"/>
    <mergeCell ref="B566:B569"/>
    <mergeCell ref="C566:H569"/>
    <mergeCell ref="B570:B573"/>
    <mergeCell ref="C570:H573"/>
    <mergeCell ref="B574:B577"/>
    <mergeCell ref="C574:H577"/>
    <mergeCell ref="B602:B605"/>
    <mergeCell ref="C602:H605"/>
    <mergeCell ref="B606:B609"/>
    <mergeCell ref="C606:H609"/>
    <mergeCell ref="B610:B613"/>
    <mergeCell ref="C610:H613"/>
    <mergeCell ref="B590:B593"/>
    <mergeCell ref="C590:H593"/>
    <mergeCell ref="B594:B597"/>
    <mergeCell ref="C594:H597"/>
    <mergeCell ref="B598:B601"/>
    <mergeCell ref="C598:H601"/>
    <mergeCell ref="B626:B629"/>
    <mergeCell ref="C626:H629"/>
    <mergeCell ref="B630:B633"/>
    <mergeCell ref="C630:H633"/>
    <mergeCell ref="B634:B637"/>
    <mergeCell ref="C634:H637"/>
    <mergeCell ref="B614:B617"/>
    <mergeCell ref="C614:H617"/>
    <mergeCell ref="B618:B621"/>
    <mergeCell ref="C618:H621"/>
    <mergeCell ref="B622:B625"/>
    <mergeCell ref="C622:H625"/>
    <mergeCell ref="B650:B653"/>
    <mergeCell ref="C650:H653"/>
    <mergeCell ref="B654:B657"/>
    <mergeCell ref="C654:H657"/>
    <mergeCell ref="B658:B661"/>
    <mergeCell ref="C658:H661"/>
    <mergeCell ref="B638:B641"/>
    <mergeCell ref="C638:H641"/>
    <mergeCell ref="B642:B645"/>
    <mergeCell ref="C642:H645"/>
    <mergeCell ref="B646:B649"/>
    <mergeCell ref="C646:H649"/>
    <mergeCell ref="B674:B677"/>
    <mergeCell ref="C674:H677"/>
    <mergeCell ref="B678:B681"/>
    <mergeCell ref="C678:H681"/>
    <mergeCell ref="B682:B685"/>
    <mergeCell ref="C682:H685"/>
    <mergeCell ref="B662:B665"/>
    <mergeCell ref="C662:H665"/>
    <mergeCell ref="B666:B669"/>
    <mergeCell ref="C666:H669"/>
    <mergeCell ref="B670:B673"/>
    <mergeCell ref="C670:H673"/>
    <mergeCell ref="B698:B701"/>
    <mergeCell ref="C698:H701"/>
    <mergeCell ref="B702:B705"/>
    <mergeCell ref="C702:H705"/>
    <mergeCell ref="B706:B709"/>
    <mergeCell ref="C706:H709"/>
    <mergeCell ref="B686:B689"/>
    <mergeCell ref="C686:H689"/>
    <mergeCell ref="B690:B693"/>
    <mergeCell ref="C690:H693"/>
    <mergeCell ref="B694:B697"/>
    <mergeCell ref="C694:H697"/>
    <mergeCell ref="B722:B725"/>
    <mergeCell ref="C722:H725"/>
    <mergeCell ref="B726:B729"/>
    <mergeCell ref="C726:H729"/>
    <mergeCell ref="B730:B733"/>
    <mergeCell ref="C730:H733"/>
    <mergeCell ref="B710:B713"/>
    <mergeCell ref="C710:H713"/>
    <mergeCell ref="B714:B717"/>
    <mergeCell ref="C714:H717"/>
    <mergeCell ref="B718:B721"/>
    <mergeCell ref="C718:H721"/>
    <mergeCell ref="B746:B749"/>
    <mergeCell ref="C746:H749"/>
    <mergeCell ref="B750:B753"/>
    <mergeCell ref="C750:H753"/>
    <mergeCell ref="B754:B757"/>
    <mergeCell ref="C754:H757"/>
    <mergeCell ref="B734:B737"/>
    <mergeCell ref="C734:H737"/>
    <mergeCell ref="B738:B741"/>
    <mergeCell ref="C738:H741"/>
    <mergeCell ref="B742:B745"/>
    <mergeCell ref="C742:H745"/>
    <mergeCell ref="B770:B773"/>
    <mergeCell ref="C770:H773"/>
    <mergeCell ref="B774:B777"/>
    <mergeCell ref="C774:H777"/>
    <mergeCell ref="B778:B781"/>
    <mergeCell ref="C778:H781"/>
    <mergeCell ref="B758:B761"/>
    <mergeCell ref="C758:H761"/>
    <mergeCell ref="B762:B765"/>
    <mergeCell ref="C762:H765"/>
    <mergeCell ref="B766:B769"/>
    <mergeCell ref="C766:H769"/>
    <mergeCell ref="B794:B797"/>
    <mergeCell ref="C794:H797"/>
    <mergeCell ref="B798:B801"/>
    <mergeCell ref="C798:H801"/>
    <mergeCell ref="B802:B805"/>
    <mergeCell ref="C802:H805"/>
    <mergeCell ref="B782:B785"/>
    <mergeCell ref="C782:H785"/>
    <mergeCell ref="B786:B789"/>
    <mergeCell ref="C786:H789"/>
    <mergeCell ref="B790:B793"/>
    <mergeCell ref="C790:H793"/>
  </mergeCells>
  <conditionalFormatting sqref="S6:AJ9">
    <cfRule type="expression" dxfId="4051" priority="4000">
      <formula>$J6&lt;&gt;"x"</formula>
    </cfRule>
  </conditionalFormatting>
  <conditionalFormatting sqref="AL6:AX9">
    <cfRule type="expression" dxfId="4050" priority="3999">
      <formula>$K6&lt;&gt;"x"</formula>
    </cfRule>
  </conditionalFormatting>
  <conditionalFormatting sqref="AY6:BI9">
    <cfRule type="expression" dxfId="4049" priority="3998">
      <formula>$L6&lt;&gt;"x"</formula>
    </cfRule>
  </conditionalFormatting>
  <conditionalFormatting sqref="BJ6:CD9 CH6:CJ9">
    <cfRule type="expression" dxfId="4048" priority="3997">
      <formula>$M6&lt;&gt;"x"</formula>
    </cfRule>
  </conditionalFormatting>
  <conditionalFormatting sqref="CK6:CQ9">
    <cfRule type="expression" dxfId="4047" priority="3996">
      <formula>$N6&lt;&gt;"x"</formula>
    </cfRule>
  </conditionalFormatting>
  <conditionalFormatting sqref="CR6:DR9">
    <cfRule type="expression" dxfId="4046" priority="3995">
      <formula>$O6&lt;&gt;"x"</formula>
    </cfRule>
  </conditionalFormatting>
  <conditionalFormatting sqref="DS6:EB9 ED6:EF9">
    <cfRule type="expression" dxfId="4045" priority="3994">
      <formula>$P6&lt;&gt;"x"</formula>
    </cfRule>
  </conditionalFormatting>
  <conditionalFormatting sqref="EG6:EV9">
    <cfRule type="expression" dxfId="4044" priority="3993">
      <formula>$Q6&lt;&gt;"x"</formula>
    </cfRule>
  </conditionalFormatting>
  <conditionalFormatting sqref="EW6:FJ9 FQ6:FT9">
    <cfRule type="expression" dxfId="4043" priority="3992">
      <formula>$R6&lt;&gt;"x"</formula>
    </cfRule>
  </conditionalFormatting>
  <conditionalFormatting sqref="S10:AJ13">
    <cfRule type="expression" dxfId="4042" priority="3991">
      <formula>$J10&lt;&gt;"x"</formula>
    </cfRule>
  </conditionalFormatting>
  <conditionalFormatting sqref="AL10:AX13">
    <cfRule type="expression" dxfId="4041" priority="3990">
      <formula>$K10&lt;&gt;"x"</formula>
    </cfRule>
  </conditionalFormatting>
  <conditionalFormatting sqref="AY10:BI13">
    <cfRule type="expression" dxfId="4040" priority="3989">
      <formula>$L10&lt;&gt;"x"</formula>
    </cfRule>
  </conditionalFormatting>
  <conditionalFormatting sqref="BJ10:CD13 CH10:CJ13">
    <cfRule type="expression" dxfId="4039" priority="3988">
      <formula>$M10&lt;&gt;"x"</formula>
    </cfRule>
  </conditionalFormatting>
  <conditionalFormatting sqref="CK10:CQ13">
    <cfRule type="expression" dxfId="4038" priority="3987">
      <formula>$N10&lt;&gt;"x"</formula>
    </cfRule>
  </conditionalFormatting>
  <conditionalFormatting sqref="CR10:DR13">
    <cfRule type="expression" dxfId="4037" priority="3986">
      <formula>$O10&lt;&gt;"x"</formula>
    </cfRule>
  </conditionalFormatting>
  <conditionalFormatting sqref="DS10:EB13 ED10:EF13">
    <cfRule type="expression" dxfId="4036" priority="3985">
      <formula>$P10&lt;&gt;"x"</formula>
    </cfRule>
  </conditionalFormatting>
  <conditionalFormatting sqref="EG10:EV13">
    <cfRule type="expression" dxfId="4035" priority="3984">
      <formula>$Q10&lt;&gt;"x"</formula>
    </cfRule>
  </conditionalFormatting>
  <conditionalFormatting sqref="EW10:FJ13 FQ10:FT13">
    <cfRule type="expression" dxfId="4034" priority="3983">
      <formula>$R10&lt;&gt;"x"</formula>
    </cfRule>
  </conditionalFormatting>
  <conditionalFormatting sqref="S14:AJ17">
    <cfRule type="expression" dxfId="4033" priority="3982">
      <formula>$J14&lt;&gt;"x"</formula>
    </cfRule>
  </conditionalFormatting>
  <conditionalFormatting sqref="AL14:AX17">
    <cfRule type="expression" dxfId="4032" priority="3981">
      <formula>$K14&lt;&gt;"x"</formula>
    </cfRule>
  </conditionalFormatting>
  <conditionalFormatting sqref="AY14:BI17">
    <cfRule type="expression" dxfId="4031" priority="3980">
      <formula>$L14&lt;&gt;"x"</formula>
    </cfRule>
  </conditionalFormatting>
  <conditionalFormatting sqref="BJ14:CD17 CH14:CJ17">
    <cfRule type="expression" dxfId="4030" priority="3979">
      <formula>$M14&lt;&gt;"x"</formula>
    </cfRule>
  </conditionalFormatting>
  <conditionalFormatting sqref="CK14:CQ17">
    <cfRule type="expression" dxfId="4029" priority="3978">
      <formula>$N14&lt;&gt;"x"</formula>
    </cfRule>
  </conditionalFormatting>
  <conditionalFormatting sqref="CR14:DR17">
    <cfRule type="expression" dxfId="4028" priority="3977">
      <formula>$O14&lt;&gt;"x"</formula>
    </cfRule>
  </conditionalFormatting>
  <conditionalFormatting sqref="DS14:EB17 ED14:EF17">
    <cfRule type="expression" dxfId="4027" priority="3976">
      <formula>$P14&lt;&gt;"x"</formula>
    </cfRule>
  </conditionalFormatting>
  <conditionalFormatting sqref="EG14:EV17">
    <cfRule type="expression" dxfId="4026" priority="3975">
      <formula>$Q14&lt;&gt;"x"</formula>
    </cfRule>
  </conditionalFormatting>
  <conditionalFormatting sqref="EW14:FJ17 FQ14:FT17">
    <cfRule type="expression" dxfId="4025" priority="3974">
      <formula>$R14&lt;&gt;"x"</formula>
    </cfRule>
  </conditionalFormatting>
  <conditionalFormatting sqref="S18:AJ21">
    <cfRule type="expression" dxfId="4024" priority="3973">
      <formula>$J18&lt;&gt;"x"</formula>
    </cfRule>
  </conditionalFormatting>
  <conditionalFormatting sqref="AL18:AX21">
    <cfRule type="expression" dxfId="4023" priority="3972">
      <formula>$K18&lt;&gt;"x"</formula>
    </cfRule>
  </conditionalFormatting>
  <conditionalFormatting sqref="AY18:BI21">
    <cfRule type="expression" dxfId="4022" priority="3971">
      <formula>$L18&lt;&gt;"x"</formula>
    </cfRule>
  </conditionalFormatting>
  <conditionalFormatting sqref="BJ18:CD21 CH18:CJ21">
    <cfRule type="expression" dxfId="4021" priority="3970">
      <formula>$M18&lt;&gt;"x"</formula>
    </cfRule>
  </conditionalFormatting>
  <conditionalFormatting sqref="CK18:CQ21">
    <cfRule type="expression" dxfId="4020" priority="3969">
      <formula>$N18&lt;&gt;"x"</formula>
    </cfRule>
  </conditionalFormatting>
  <conditionalFormatting sqref="CR18:DR21">
    <cfRule type="expression" dxfId="4019" priority="3968">
      <formula>$O18&lt;&gt;"x"</formula>
    </cfRule>
  </conditionalFormatting>
  <conditionalFormatting sqref="DS18:EB21 ED18:EF21">
    <cfRule type="expression" dxfId="4018" priority="3967">
      <formula>$P18&lt;&gt;"x"</formula>
    </cfRule>
  </conditionalFormatting>
  <conditionalFormatting sqref="EG18:EV21">
    <cfRule type="expression" dxfId="4017" priority="3966">
      <formula>$Q18&lt;&gt;"x"</formula>
    </cfRule>
  </conditionalFormatting>
  <conditionalFormatting sqref="EW18:FJ21 FQ18:FT21">
    <cfRule type="expression" dxfId="4016" priority="3965">
      <formula>$R18&lt;&gt;"x"</formula>
    </cfRule>
  </conditionalFormatting>
  <conditionalFormatting sqref="S22:AJ25">
    <cfRule type="expression" dxfId="4015" priority="3964">
      <formula>$J22&lt;&gt;"x"</formula>
    </cfRule>
  </conditionalFormatting>
  <conditionalFormatting sqref="AL22:AX25">
    <cfRule type="expression" dxfId="4014" priority="3963">
      <formula>$K22&lt;&gt;"x"</formula>
    </cfRule>
  </conditionalFormatting>
  <conditionalFormatting sqref="AY22:BI25">
    <cfRule type="expression" dxfId="4013" priority="3962">
      <formula>$L22&lt;&gt;"x"</formula>
    </cfRule>
  </conditionalFormatting>
  <conditionalFormatting sqref="BJ22:CD25 CH22:CJ25">
    <cfRule type="expression" dxfId="4012" priority="3961">
      <formula>$M22&lt;&gt;"x"</formula>
    </cfRule>
  </conditionalFormatting>
  <conditionalFormatting sqref="CK22:CQ25">
    <cfRule type="expression" dxfId="4011" priority="3960">
      <formula>$N22&lt;&gt;"x"</formula>
    </cfRule>
  </conditionalFormatting>
  <conditionalFormatting sqref="CR22:DR25">
    <cfRule type="expression" dxfId="4010" priority="3959">
      <formula>$O22&lt;&gt;"x"</formula>
    </cfRule>
  </conditionalFormatting>
  <conditionalFormatting sqref="DS22:EB25 ED22:EF25">
    <cfRule type="expression" dxfId="4009" priority="3958">
      <formula>$P22&lt;&gt;"x"</formula>
    </cfRule>
  </conditionalFormatting>
  <conditionalFormatting sqref="EG22:EV25">
    <cfRule type="expression" dxfId="4008" priority="3957">
      <formula>$Q22&lt;&gt;"x"</formula>
    </cfRule>
  </conditionalFormatting>
  <conditionalFormatting sqref="EW22:FJ25 FQ22:FT25">
    <cfRule type="expression" dxfId="4007" priority="3956">
      <formula>$R22&lt;&gt;"x"</formula>
    </cfRule>
  </conditionalFormatting>
  <conditionalFormatting sqref="S26:AJ29">
    <cfRule type="expression" dxfId="4006" priority="3955">
      <formula>$J26&lt;&gt;"x"</formula>
    </cfRule>
  </conditionalFormatting>
  <conditionalFormatting sqref="AL26:AX29">
    <cfRule type="expression" dxfId="4005" priority="3954">
      <formula>$K26&lt;&gt;"x"</formula>
    </cfRule>
  </conditionalFormatting>
  <conditionalFormatting sqref="AY26:BI29">
    <cfRule type="expression" dxfId="4004" priority="3953">
      <formula>$L26&lt;&gt;"x"</formula>
    </cfRule>
  </conditionalFormatting>
  <conditionalFormatting sqref="BJ26:CD29 CH26:CJ29">
    <cfRule type="expression" dxfId="4003" priority="3952">
      <formula>$M26&lt;&gt;"x"</formula>
    </cfRule>
  </conditionalFormatting>
  <conditionalFormatting sqref="CK26:CQ29">
    <cfRule type="expression" dxfId="4002" priority="3951">
      <formula>$N26&lt;&gt;"x"</formula>
    </cfRule>
  </conditionalFormatting>
  <conditionalFormatting sqref="CR26:DR29">
    <cfRule type="expression" dxfId="4001" priority="3950">
      <formula>$O26&lt;&gt;"x"</formula>
    </cfRule>
  </conditionalFormatting>
  <conditionalFormatting sqref="DS26:EB29 ED26:EF29">
    <cfRule type="expression" dxfId="4000" priority="3949">
      <formula>$P26&lt;&gt;"x"</formula>
    </cfRule>
  </conditionalFormatting>
  <conditionalFormatting sqref="EG26:EV29">
    <cfRule type="expression" dxfId="3999" priority="3948">
      <formula>$Q26&lt;&gt;"x"</formula>
    </cfRule>
  </conditionalFormatting>
  <conditionalFormatting sqref="EW26:FJ29 FQ26:FT29">
    <cfRule type="expression" dxfId="3998" priority="3947">
      <formula>$R26&lt;&gt;"x"</formula>
    </cfRule>
  </conditionalFormatting>
  <conditionalFormatting sqref="S30:AJ33">
    <cfRule type="expression" dxfId="3997" priority="3946">
      <formula>$J30&lt;&gt;"x"</formula>
    </cfRule>
  </conditionalFormatting>
  <conditionalFormatting sqref="AL30:AX33">
    <cfRule type="expression" dxfId="3996" priority="3945">
      <formula>$K30&lt;&gt;"x"</formula>
    </cfRule>
  </conditionalFormatting>
  <conditionalFormatting sqref="AY30:BI33">
    <cfRule type="expression" dxfId="3995" priority="3944">
      <formula>$L30&lt;&gt;"x"</formula>
    </cfRule>
  </conditionalFormatting>
  <conditionalFormatting sqref="BJ30:CD33 CH30:CJ33">
    <cfRule type="expression" dxfId="3994" priority="3943">
      <formula>$M30&lt;&gt;"x"</formula>
    </cfRule>
  </conditionalFormatting>
  <conditionalFormatting sqref="CK30:CQ33">
    <cfRule type="expression" dxfId="3993" priority="3942">
      <formula>$N30&lt;&gt;"x"</formula>
    </cfRule>
  </conditionalFormatting>
  <conditionalFormatting sqref="CR30:DR33">
    <cfRule type="expression" dxfId="3992" priority="3941">
      <formula>$O30&lt;&gt;"x"</formula>
    </cfRule>
  </conditionalFormatting>
  <conditionalFormatting sqref="DS30:EB33 ED30:EF33">
    <cfRule type="expression" dxfId="3991" priority="3940">
      <formula>$P30&lt;&gt;"x"</formula>
    </cfRule>
  </conditionalFormatting>
  <conditionalFormatting sqref="EG30:EV33">
    <cfRule type="expression" dxfId="3990" priority="3939">
      <formula>$Q30&lt;&gt;"x"</formula>
    </cfRule>
  </conditionalFormatting>
  <conditionalFormatting sqref="EW30:FJ33 FQ30:FT33">
    <cfRule type="expression" dxfId="3989" priority="3938">
      <formula>$R30&lt;&gt;"x"</formula>
    </cfRule>
  </conditionalFormatting>
  <conditionalFormatting sqref="S34:AJ37">
    <cfRule type="expression" dxfId="3988" priority="3937">
      <formula>$J34&lt;&gt;"x"</formula>
    </cfRule>
  </conditionalFormatting>
  <conditionalFormatting sqref="AL34:AX37">
    <cfRule type="expression" dxfId="3987" priority="3936">
      <formula>$K34&lt;&gt;"x"</formula>
    </cfRule>
  </conditionalFormatting>
  <conditionalFormatting sqref="AY34:BI37">
    <cfRule type="expression" dxfId="3986" priority="3935">
      <formula>$L34&lt;&gt;"x"</formula>
    </cfRule>
  </conditionalFormatting>
  <conditionalFormatting sqref="BJ34:CD37 CH34:CJ37">
    <cfRule type="expression" dxfId="3985" priority="3934">
      <formula>$M34&lt;&gt;"x"</formula>
    </cfRule>
  </conditionalFormatting>
  <conditionalFormatting sqref="CK34:CQ37">
    <cfRule type="expression" dxfId="3984" priority="3933">
      <formula>$N34&lt;&gt;"x"</formula>
    </cfRule>
  </conditionalFormatting>
  <conditionalFormatting sqref="CR34:DR37">
    <cfRule type="expression" dxfId="3983" priority="3932">
      <formula>$O34&lt;&gt;"x"</formula>
    </cfRule>
  </conditionalFormatting>
  <conditionalFormatting sqref="DS34:EB37 ED34:EF37">
    <cfRule type="expression" dxfId="3982" priority="3931">
      <formula>$P34&lt;&gt;"x"</formula>
    </cfRule>
  </conditionalFormatting>
  <conditionalFormatting sqref="EG34:EV37">
    <cfRule type="expression" dxfId="3981" priority="3930">
      <formula>$Q34&lt;&gt;"x"</formula>
    </cfRule>
  </conditionalFormatting>
  <conditionalFormatting sqref="EW34:FJ37 FQ34:FT37">
    <cfRule type="expression" dxfId="3980" priority="3929">
      <formula>$R34&lt;&gt;"x"</formula>
    </cfRule>
  </conditionalFormatting>
  <conditionalFormatting sqref="S38:AJ41">
    <cfRule type="expression" dxfId="3979" priority="3928">
      <formula>$J38&lt;&gt;"x"</formula>
    </cfRule>
  </conditionalFormatting>
  <conditionalFormatting sqref="AL38:AX41">
    <cfRule type="expression" dxfId="3978" priority="3927">
      <formula>$K38&lt;&gt;"x"</formula>
    </cfRule>
  </conditionalFormatting>
  <conditionalFormatting sqref="AY38:BI41">
    <cfRule type="expression" dxfId="3977" priority="3926">
      <formula>$L38&lt;&gt;"x"</formula>
    </cfRule>
  </conditionalFormatting>
  <conditionalFormatting sqref="BJ38:CD41 CH38:CJ41">
    <cfRule type="expression" dxfId="3976" priority="3925">
      <formula>$M38&lt;&gt;"x"</formula>
    </cfRule>
  </conditionalFormatting>
  <conditionalFormatting sqref="CK38:CQ41">
    <cfRule type="expression" dxfId="3975" priority="3924">
      <formula>$N38&lt;&gt;"x"</formula>
    </cfRule>
  </conditionalFormatting>
  <conditionalFormatting sqref="CR38:DR41">
    <cfRule type="expression" dxfId="3974" priority="3923">
      <formula>$O38&lt;&gt;"x"</formula>
    </cfRule>
  </conditionalFormatting>
  <conditionalFormatting sqref="DS38:EB41 ED38:EF41">
    <cfRule type="expression" dxfId="3973" priority="3922">
      <formula>$P38&lt;&gt;"x"</formula>
    </cfRule>
  </conditionalFormatting>
  <conditionalFormatting sqref="EG38:EV41">
    <cfRule type="expression" dxfId="3972" priority="3921">
      <formula>$Q38&lt;&gt;"x"</formula>
    </cfRule>
  </conditionalFormatting>
  <conditionalFormatting sqref="EW38:FJ41 FQ38:FT41">
    <cfRule type="expression" dxfId="3971" priority="3920">
      <formula>$R38&lt;&gt;"x"</formula>
    </cfRule>
  </conditionalFormatting>
  <conditionalFormatting sqref="S42:AJ45">
    <cfRule type="expression" dxfId="3970" priority="3919">
      <formula>$J42&lt;&gt;"x"</formula>
    </cfRule>
  </conditionalFormatting>
  <conditionalFormatting sqref="AL42:AX45">
    <cfRule type="expression" dxfId="3969" priority="3918">
      <formula>$K42&lt;&gt;"x"</formula>
    </cfRule>
  </conditionalFormatting>
  <conditionalFormatting sqref="AY42:BI45">
    <cfRule type="expression" dxfId="3968" priority="3917">
      <formula>$L42&lt;&gt;"x"</formula>
    </cfRule>
  </conditionalFormatting>
  <conditionalFormatting sqref="BJ42:CD45 CH42:CJ45">
    <cfRule type="expression" dxfId="3967" priority="3916">
      <formula>$M42&lt;&gt;"x"</formula>
    </cfRule>
  </conditionalFormatting>
  <conditionalFormatting sqref="CK42:CQ45">
    <cfRule type="expression" dxfId="3966" priority="3915">
      <formula>$N42&lt;&gt;"x"</formula>
    </cfRule>
  </conditionalFormatting>
  <conditionalFormatting sqref="CR42:DR45">
    <cfRule type="expression" dxfId="3965" priority="3914">
      <formula>$O42&lt;&gt;"x"</formula>
    </cfRule>
  </conditionalFormatting>
  <conditionalFormatting sqref="DS42:EB45 ED42:EF45">
    <cfRule type="expression" dxfId="3964" priority="3913">
      <formula>$P42&lt;&gt;"x"</formula>
    </cfRule>
  </conditionalFormatting>
  <conditionalFormatting sqref="EG42:EV45">
    <cfRule type="expression" dxfId="3963" priority="3912">
      <formula>$Q42&lt;&gt;"x"</formula>
    </cfRule>
  </conditionalFormatting>
  <conditionalFormatting sqref="EW42:FJ45 FQ42:FT45">
    <cfRule type="expression" dxfId="3962" priority="3911">
      <formula>$R42&lt;&gt;"x"</formula>
    </cfRule>
  </conditionalFormatting>
  <conditionalFormatting sqref="S46:AJ49">
    <cfRule type="expression" dxfId="3961" priority="3910">
      <formula>$J46&lt;&gt;"x"</formula>
    </cfRule>
  </conditionalFormatting>
  <conditionalFormatting sqref="AL46:AX49">
    <cfRule type="expression" dxfId="3960" priority="3909">
      <formula>$K46&lt;&gt;"x"</formula>
    </cfRule>
  </conditionalFormatting>
  <conditionalFormatting sqref="AY46:BI49">
    <cfRule type="expression" dxfId="3959" priority="3908">
      <formula>$L46&lt;&gt;"x"</formula>
    </cfRule>
  </conditionalFormatting>
  <conditionalFormatting sqref="BJ46:CD49 CH46:CJ49">
    <cfRule type="expression" dxfId="3958" priority="3907">
      <formula>$M46&lt;&gt;"x"</formula>
    </cfRule>
  </conditionalFormatting>
  <conditionalFormatting sqref="CK46:CQ49">
    <cfRule type="expression" dxfId="3957" priority="3906">
      <formula>$N46&lt;&gt;"x"</formula>
    </cfRule>
  </conditionalFormatting>
  <conditionalFormatting sqref="CR46:DR49">
    <cfRule type="expression" dxfId="3956" priority="3905">
      <formula>$O46&lt;&gt;"x"</formula>
    </cfRule>
  </conditionalFormatting>
  <conditionalFormatting sqref="DS46:EB49 ED46:EF49">
    <cfRule type="expression" dxfId="3955" priority="3904">
      <formula>$P46&lt;&gt;"x"</formula>
    </cfRule>
  </conditionalFormatting>
  <conditionalFormatting sqref="EG46:EV49">
    <cfRule type="expression" dxfId="3954" priority="3903">
      <formula>$Q46&lt;&gt;"x"</formula>
    </cfRule>
  </conditionalFormatting>
  <conditionalFormatting sqref="EW46:FJ49 FQ46:FT49">
    <cfRule type="expression" dxfId="3953" priority="3902">
      <formula>$R46&lt;&gt;"x"</formula>
    </cfRule>
  </conditionalFormatting>
  <conditionalFormatting sqref="S50:AJ53">
    <cfRule type="expression" dxfId="3952" priority="3901">
      <formula>$J50&lt;&gt;"x"</formula>
    </cfRule>
  </conditionalFormatting>
  <conditionalFormatting sqref="AL50:AX53">
    <cfRule type="expression" dxfId="3951" priority="3900">
      <formula>$K50&lt;&gt;"x"</formula>
    </cfRule>
  </conditionalFormatting>
  <conditionalFormatting sqref="AY50:BI53">
    <cfRule type="expression" dxfId="3950" priority="3899">
      <formula>$L50&lt;&gt;"x"</formula>
    </cfRule>
  </conditionalFormatting>
  <conditionalFormatting sqref="BJ50:CD53 CH50:CJ53">
    <cfRule type="expression" dxfId="3949" priority="3898">
      <formula>$M50&lt;&gt;"x"</formula>
    </cfRule>
  </conditionalFormatting>
  <conditionalFormatting sqref="CK50:CQ53">
    <cfRule type="expression" dxfId="3948" priority="3897">
      <formula>$N50&lt;&gt;"x"</formula>
    </cfRule>
  </conditionalFormatting>
  <conditionalFormatting sqref="CR50:DR53">
    <cfRule type="expression" dxfId="3947" priority="3896">
      <formula>$O50&lt;&gt;"x"</formula>
    </cfRule>
  </conditionalFormatting>
  <conditionalFormatting sqref="DS50:EB53 ED50:EF53">
    <cfRule type="expression" dxfId="3946" priority="3895">
      <formula>$P50&lt;&gt;"x"</formula>
    </cfRule>
  </conditionalFormatting>
  <conditionalFormatting sqref="EG50:EV53">
    <cfRule type="expression" dxfId="3945" priority="3894">
      <formula>$Q50&lt;&gt;"x"</formula>
    </cfRule>
  </conditionalFormatting>
  <conditionalFormatting sqref="EW50:FJ53 FQ50:FT53">
    <cfRule type="expression" dxfId="3944" priority="3893">
      <formula>$R50&lt;&gt;"x"</formula>
    </cfRule>
  </conditionalFormatting>
  <conditionalFormatting sqref="S54:AJ57">
    <cfRule type="expression" dxfId="3943" priority="3892">
      <formula>$J54&lt;&gt;"x"</formula>
    </cfRule>
  </conditionalFormatting>
  <conditionalFormatting sqref="AL54:AX57">
    <cfRule type="expression" dxfId="3942" priority="3891">
      <formula>$K54&lt;&gt;"x"</formula>
    </cfRule>
  </conditionalFormatting>
  <conditionalFormatting sqref="AY54:BI57">
    <cfRule type="expression" dxfId="3941" priority="3890">
      <formula>$L54&lt;&gt;"x"</formula>
    </cfRule>
  </conditionalFormatting>
  <conditionalFormatting sqref="BJ54:CD57 CH54:CJ57">
    <cfRule type="expression" dxfId="3940" priority="3889">
      <formula>$M54&lt;&gt;"x"</formula>
    </cfRule>
  </conditionalFormatting>
  <conditionalFormatting sqref="CK54:CQ57">
    <cfRule type="expression" dxfId="3939" priority="3888">
      <formula>$N54&lt;&gt;"x"</formula>
    </cfRule>
  </conditionalFormatting>
  <conditionalFormatting sqref="CR54:DR57">
    <cfRule type="expression" dxfId="3938" priority="3887">
      <formula>$O54&lt;&gt;"x"</formula>
    </cfRule>
  </conditionalFormatting>
  <conditionalFormatting sqref="DS54:EB57 ED54:EF57">
    <cfRule type="expression" dxfId="3937" priority="3886">
      <formula>$P54&lt;&gt;"x"</formula>
    </cfRule>
  </conditionalFormatting>
  <conditionalFormatting sqref="EG54:EV57">
    <cfRule type="expression" dxfId="3936" priority="3885">
      <formula>$Q54&lt;&gt;"x"</formula>
    </cfRule>
  </conditionalFormatting>
  <conditionalFormatting sqref="EW54:FJ57 FQ54:FT57">
    <cfRule type="expression" dxfId="3935" priority="3884">
      <formula>$R54&lt;&gt;"x"</formula>
    </cfRule>
  </conditionalFormatting>
  <conditionalFormatting sqref="S58:AJ61">
    <cfRule type="expression" dxfId="3934" priority="3883">
      <formula>$J58&lt;&gt;"x"</formula>
    </cfRule>
  </conditionalFormatting>
  <conditionalFormatting sqref="AL58:AX61">
    <cfRule type="expression" dxfId="3933" priority="3882">
      <formula>$K58&lt;&gt;"x"</formula>
    </cfRule>
  </conditionalFormatting>
  <conditionalFormatting sqref="AY58:BI61">
    <cfRule type="expression" dxfId="3932" priority="3881">
      <formula>$L58&lt;&gt;"x"</formula>
    </cfRule>
  </conditionalFormatting>
  <conditionalFormatting sqref="BJ58:CD61 CH58:CJ61">
    <cfRule type="expression" dxfId="3931" priority="3880">
      <formula>$M58&lt;&gt;"x"</formula>
    </cfRule>
  </conditionalFormatting>
  <conditionalFormatting sqref="CK58:CQ61">
    <cfRule type="expression" dxfId="3930" priority="3879">
      <formula>$N58&lt;&gt;"x"</formula>
    </cfRule>
  </conditionalFormatting>
  <conditionalFormatting sqref="CR58:DR61">
    <cfRule type="expression" dxfId="3929" priority="3878">
      <formula>$O58&lt;&gt;"x"</formula>
    </cfRule>
  </conditionalFormatting>
  <conditionalFormatting sqref="DS58:EB61 ED58:EF61">
    <cfRule type="expression" dxfId="3928" priority="3877">
      <formula>$P58&lt;&gt;"x"</formula>
    </cfRule>
  </conditionalFormatting>
  <conditionalFormatting sqref="EG58:EV61">
    <cfRule type="expression" dxfId="3927" priority="3876">
      <formula>$Q58&lt;&gt;"x"</formula>
    </cfRule>
  </conditionalFormatting>
  <conditionalFormatting sqref="EW58:FJ61 FQ58:FT61">
    <cfRule type="expression" dxfId="3926" priority="3875">
      <formula>$R58&lt;&gt;"x"</formula>
    </cfRule>
  </conditionalFormatting>
  <conditionalFormatting sqref="S62:AJ65">
    <cfRule type="expression" dxfId="3925" priority="3874">
      <formula>$J62&lt;&gt;"x"</formula>
    </cfRule>
  </conditionalFormatting>
  <conditionalFormatting sqref="AL62:AX65">
    <cfRule type="expression" dxfId="3924" priority="3873">
      <formula>$K62&lt;&gt;"x"</formula>
    </cfRule>
  </conditionalFormatting>
  <conditionalFormatting sqref="AY62:BI65">
    <cfRule type="expression" dxfId="3923" priority="3872">
      <formula>$L62&lt;&gt;"x"</formula>
    </cfRule>
  </conditionalFormatting>
  <conditionalFormatting sqref="BJ62:CD65 CH62:CJ65">
    <cfRule type="expression" dxfId="3922" priority="3871">
      <formula>$M62&lt;&gt;"x"</formula>
    </cfRule>
  </conditionalFormatting>
  <conditionalFormatting sqref="CK62:CQ65">
    <cfRule type="expression" dxfId="3921" priority="3870">
      <formula>$N62&lt;&gt;"x"</formula>
    </cfRule>
  </conditionalFormatting>
  <conditionalFormatting sqref="CR62:DR65">
    <cfRule type="expression" dxfId="3920" priority="3869">
      <formula>$O62&lt;&gt;"x"</formula>
    </cfRule>
  </conditionalFormatting>
  <conditionalFormatting sqref="DS62:EB65 ED62:EF65">
    <cfRule type="expression" dxfId="3919" priority="3868">
      <formula>$P62&lt;&gt;"x"</formula>
    </cfRule>
  </conditionalFormatting>
  <conditionalFormatting sqref="EG62:EV65">
    <cfRule type="expression" dxfId="3918" priority="3867">
      <formula>$Q62&lt;&gt;"x"</formula>
    </cfRule>
  </conditionalFormatting>
  <conditionalFormatting sqref="EW62:FJ65 FQ62:FT65">
    <cfRule type="expression" dxfId="3917" priority="3866">
      <formula>$R62&lt;&gt;"x"</formula>
    </cfRule>
  </conditionalFormatting>
  <conditionalFormatting sqref="S66:AJ69">
    <cfRule type="expression" dxfId="3916" priority="3865">
      <formula>$J66&lt;&gt;"x"</formula>
    </cfRule>
  </conditionalFormatting>
  <conditionalFormatting sqref="AL66:AX69">
    <cfRule type="expression" dxfId="3915" priority="3864">
      <formula>$K66&lt;&gt;"x"</formula>
    </cfRule>
  </conditionalFormatting>
  <conditionalFormatting sqref="AY66:BI69">
    <cfRule type="expression" dxfId="3914" priority="3863">
      <formula>$L66&lt;&gt;"x"</formula>
    </cfRule>
  </conditionalFormatting>
  <conditionalFormatting sqref="BJ66:CD69 CH66:CJ69">
    <cfRule type="expression" dxfId="3913" priority="3862">
      <formula>$M66&lt;&gt;"x"</formula>
    </cfRule>
  </conditionalFormatting>
  <conditionalFormatting sqref="CK66:CQ69">
    <cfRule type="expression" dxfId="3912" priority="3861">
      <formula>$N66&lt;&gt;"x"</formula>
    </cfRule>
  </conditionalFormatting>
  <conditionalFormatting sqref="CR66:DR69">
    <cfRule type="expression" dxfId="3911" priority="3860">
      <formula>$O66&lt;&gt;"x"</formula>
    </cfRule>
  </conditionalFormatting>
  <conditionalFormatting sqref="DS66:EB69 ED66:EF69">
    <cfRule type="expression" dxfId="3910" priority="3859">
      <formula>$P66&lt;&gt;"x"</formula>
    </cfRule>
  </conditionalFormatting>
  <conditionalFormatting sqref="EG66:EV69">
    <cfRule type="expression" dxfId="3909" priority="3858">
      <formula>$Q66&lt;&gt;"x"</formula>
    </cfRule>
  </conditionalFormatting>
  <conditionalFormatting sqref="EW66:FJ69 FQ66:FT69">
    <cfRule type="expression" dxfId="3908" priority="3857">
      <formula>$R66&lt;&gt;"x"</formula>
    </cfRule>
  </conditionalFormatting>
  <conditionalFormatting sqref="S70:AJ73">
    <cfRule type="expression" dxfId="3907" priority="3856">
      <formula>$J70&lt;&gt;"x"</formula>
    </cfRule>
  </conditionalFormatting>
  <conditionalFormatting sqref="AL70:AX73">
    <cfRule type="expression" dxfId="3906" priority="3855">
      <formula>$K70&lt;&gt;"x"</formula>
    </cfRule>
  </conditionalFormatting>
  <conditionalFormatting sqref="AY70:BI73">
    <cfRule type="expression" dxfId="3905" priority="3854">
      <formula>$L70&lt;&gt;"x"</formula>
    </cfRule>
  </conditionalFormatting>
  <conditionalFormatting sqref="BJ70:CD73 CH70:CJ73">
    <cfRule type="expression" dxfId="3904" priority="3853">
      <formula>$M70&lt;&gt;"x"</formula>
    </cfRule>
  </conditionalFormatting>
  <conditionalFormatting sqref="CK70:CQ73">
    <cfRule type="expression" dxfId="3903" priority="3852">
      <formula>$N70&lt;&gt;"x"</formula>
    </cfRule>
  </conditionalFormatting>
  <conditionalFormatting sqref="CR70:DR73">
    <cfRule type="expression" dxfId="3902" priority="3851">
      <formula>$O70&lt;&gt;"x"</formula>
    </cfRule>
  </conditionalFormatting>
  <conditionalFormatting sqref="DS70:EB73 ED70:EF73">
    <cfRule type="expression" dxfId="3901" priority="3850">
      <formula>$P70&lt;&gt;"x"</formula>
    </cfRule>
  </conditionalFormatting>
  <conditionalFormatting sqref="EG70:EV73">
    <cfRule type="expression" dxfId="3900" priority="3849">
      <formula>$Q70&lt;&gt;"x"</formula>
    </cfRule>
  </conditionalFormatting>
  <conditionalFormatting sqref="EW70:FJ73 FQ70:FT73">
    <cfRule type="expression" dxfId="3899" priority="3848">
      <formula>$R70&lt;&gt;"x"</formula>
    </cfRule>
  </conditionalFormatting>
  <conditionalFormatting sqref="S74:AJ77">
    <cfRule type="expression" dxfId="3898" priority="3847">
      <formula>$J74&lt;&gt;"x"</formula>
    </cfRule>
  </conditionalFormatting>
  <conditionalFormatting sqref="AL74:AX77">
    <cfRule type="expression" dxfId="3897" priority="3846">
      <formula>$K74&lt;&gt;"x"</formula>
    </cfRule>
  </conditionalFormatting>
  <conditionalFormatting sqref="AY74:BI77">
    <cfRule type="expression" dxfId="3896" priority="3845">
      <formula>$L74&lt;&gt;"x"</formula>
    </cfRule>
  </conditionalFormatting>
  <conditionalFormatting sqref="BJ74:CD77 CH74:CJ77">
    <cfRule type="expression" dxfId="3895" priority="3844">
      <formula>$M74&lt;&gt;"x"</formula>
    </cfRule>
  </conditionalFormatting>
  <conditionalFormatting sqref="CK74:CQ77">
    <cfRule type="expression" dxfId="3894" priority="3843">
      <formula>$N74&lt;&gt;"x"</formula>
    </cfRule>
  </conditionalFormatting>
  <conditionalFormatting sqref="CR74:DR77">
    <cfRule type="expression" dxfId="3893" priority="3842">
      <formula>$O74&lt;&gt;"x"</formula>
    </cfRule>
  </conditionalFormatting>
  <conditionalFormatting sqref="DS74:EB77 ED74:EF77">
    <cfRule type="expression" dxfId="3892" priority="3841">
      <formula>$P74&lt;&gt;"x"</formula>
    </cfRule>
  </conditionalFormatting>
  <conditionalFormatting sqref="EG74:EV77">
    <cfRule type="expression" dxfId="3891" priority="3840">
      <formula>$Q74&lt;&gt;"x"</formula>
    </cfRule>
  </conditionalFormatting>
  <conditionalFormatting sqref="EW74:FJ77 FQ74:FT77">
    <cfRule type="expression" dxfId="3890" priority="3839">
      <formula>$R74&lt;&gt;"x"</formula>
    </cfRule>
  </conditionalFormatting>
  <conditionalFormatting sqref="S78:AJ81">
    <cfRule type="expression" dxfId="3889" priority="3838">
      <formula>$J78&lt;&gt;"x"</formula>
    </cfRule>
  </conditionalFormatting>
  <conditionalFormatting sqref="AL78:AX81">
    <cfRule type="expression" dxfId="3888" priority="3837">
      <formula>$K78&lt;&gt;"x"</formula>
    </cfRule>
  </conditionalFormatting>
  <conditionalFormatting sqref="AY78:BI81">
    <cfRule type="expression" dxfId="3887" priority="3836">
      <formula>$L78&lt;&gt;"x"</formula>
    </cfRule>
  </conditionalFormatting>
  <conditionalFormatting sqref="BJ78:CD81 CH78:CJ81">
    <cfRule type="expression" dxfId="3886" priority="3835">
      <formula>$M78&lt;&gt;"x"</formula>
    </cfRule>
  </conditionalFormatting>
  <conditionalFormatting sqref="CK78:CQ81">
    <cfRule type="expression" dxfId="3885" priority="3834">
      <formula>$N78&lt;&gt;"x"</formula>
    </cfRule>
  </conditionalFormatting>
  <conditionalFormatting sqref="CR78:DR81">
    <cfRule type="expression" dxfId="3884" priority="3833">
      <formula>$O78&lt;&gt;"x"</formula>
    </cfRule>
  </conditionalFormatting>
  <conditionalFormatting sqref="DS78:EB81 ED78:EF81">
    <cfRule type="expression" dxfId="3883" priority="3832">
      <formula>$P78&lt;&gt;"x"</formula>
    </cfRule>
  </conditionalFormatting>
  <conditionalFormatting sqref="EG78:EV81">
    <cfRule type="expression" dxfId="3882" priority="3831">
      <formula>$Q78&lt;&gt;"x"</formula>
    </cfRule>
  </conditionalFormatting>
  <conditionalFormatting sqref="EW78:FJ81 FQ78:FT81">
    <cfRule type="expression" dxfId="3881" priority="3830">
      <formula>$R78&lt;&gt;"x"</formula>
    </cfRule>
  </conditionalFormatting>
  <conditionalFormatting sqref="S82:AJ85">
    <cfRule type="expression" dxfId="3880" priority="3829">
      <formula>$J82&lt;&gt;"x"</formula>
    </cfRule>
  </conditionalFormatting>
  <conditionalFormatting sqref="AL82:AX85">
    <cfRule type="expression" dxfId="3879" priority="3828">
      <formula>$K82&lt;&gt;"x"</formula>
    </cfRule>
  </conditionalFormatting>
  <conditionalFormatting sqref="AY82:BI85">
    <cfRule type="expression" dxfId="3878" priority="3827">
      <formula>$L82&lt;&gt;"x"</formula>
    </cfRule>
  </conditionalFormatting>
  <conditionalFormatting sqref="BJ82:CD85 CH82:CJ85">
    <cfRule type="expression" dxfId="3877" priority="3826">
      <formula>$M82&lt;&gt;"x"</formula>
    </cfRule>
  </conditionalFormatting>
  <conditionalFormatting sqref="CK82:CQ85">
    <cfRule type="expression" dxfId="3876" priority="3825">
      <formula>$N82&lt;&gt;"x"</formula>
    </cfRule>
  </conditionalFormatting>
  <conditionalFormatting sqref="CR82:DR85">
    <cfRule type="expression" dxfId="3875" priority="3824">
      <formula>$O82&lt;&gt;"x"</formula>
    </cfRule>
  </conditionalFormatting>
  <conditionalFormatting sqref="DS82:EB85 ED82:EF85">
    <cfRule type="expression" dxfId="3874" priority="3823">
      <formula>$P82&lt;&gt;"x"</formula>
    </cfRule>
  </conditionalFormatting>
  <conditionalFormatting sqref="EG82:EV85">
    <cfRule type="expression" dxfId="3873" priority="3822">
      <formula>$Q82&lt;&gt;"x"</formula>
    </cfRule>
  </conditionalFormatting>
  <conditionalFormatting sqref="EW82:FJ85 FQ82:FT85">
    <cfRule type="expression" dxfId="3872" priority="3821">
      <formula>$R82&lt;&gt;"x"</formula>
    </cfRule>
  </conditionalFormatting>
  <conditionalFormatting sqref="S86:AJ89">
    <cfRule type="expression" dxfId="3871" priority="3820">
      <formula>$J86&lt;&gt;"x"</formula>
    </cfRule>
  </conditionalFormatting>
  <conditionalFormatting sqref="AL86:AX89">
    <cfRule type="expression" dxfId="3870" priority="3819">
      <formula>$K86&lt;&gt;"x"</formula>
    </cfRule>
  </conditionalFormatting>
  <conditionalFormatting sqref="AY86:BI89">
    <cfRule type="expression" dxfId="3869" priority="3818">
      <formula>$L86&lt;&gt;"x"</formula>
    </cfRule>
  </conditionalFormatting>
  <conditionalFormatting sqref="BJ86:CD89 CH86:CJ89">
    <cfRule type="expression" dxfId="3868" priority="3817">
      <formula>$M86&lt;&gt;"x"</formula>
    </cfRule>
  </conditionalFormatting>
  <conditionalFormatting sqref="CK86:CQ89">
    <cfRule type="expression" dxfId="3867" priority="3816">
      <formula>$N86&lt;&gt;"x"</formula>
    </cfRule>
  </conditionalFormatting>
  <conditionalFormatting sqref="CR86:DR89">
    <cfRule type="expression" dxfId="3866" priority="3815">
      <formula>$O86&lt;&gt;"x"</formula>
    </cfRule>
  </conditionalFormatting>
  <conditionalFormatting sqref="DS86:EB89 ED86:EF89">
    <cfRule type="expression" dxfId="3865" priority="3814">
      <formula>$P86&lt;&gt;"x"</formula>
    </cfRule>
  </conditionalFormatting>
  <conditionalFormatting sqref="EG86:EV89">
    <cfRule type="expression" dxfId="3864" priority="3813">
      <formula>$Q86&lt;&gt;"x"</formula>
    </cfRule>
  </conditionalFormatting>
  <conditionalFormatting sqref="EW86:FJ89 FQ86:FT89">
    <cfRule type="expression" dxfId="3863" priority="3812">
      <formula>$R86&lt;&gt;"x"</formula>
    </cfRule>
  </conditionalFormatting>
  <conditionalFormatting sqref="S90:AJ93">
    <cfRule type="expression" dxfId="3862" priority="3811">
      <formula>$J90&lt;&gt;"x"</formula>
    </cfRule>
  </conditionalFormatting>
  <conditionalFormatting sqref="AL90:AX93">
    <cfRule type="expression" dxfId="3861" priority="3810">
      <formula>$K90&lt;&gt;"x"</formula>
    </cfRule>
  </conditionalFormatting>
  <conditionalFormatting sqref="AY90:BI93">
    <cfRule type="expression" dxfId="3860" priority="3809">
      <formula>$L90&lt;&gt;"x"</formula>
    </cfRule>
  </conditionalFormatting>
  <conditionalFormatting sqref="BJ90:CD93 CH90:CJ93">
    <cfRule type="expression" dxfId="3859" priority="3808">
      <formula>$M90&lt;&gt;"x"</formula>
    </cfRule>
  </conditionalFormatting>
  <conditionalFormatting sqref="CK90:CQ93">
    <cfRule type="expression" dxfId="3858" priority="3807">
      <formula>$N90&lt;&gt;"x"</formula>
    </cfRule>
  </conditionalFormatting>
  <conditionalFormatting sqref="CR90:DR93">
    <cfRule type="expression" dxfId="3857" priority="3806">
      <formula>$O90&lt;&gt;"x"</formula>
    </cfRule>
  </conditionalFormatting>
  <conditionalFormatting sqref="DS90:EB93 ED90:EF93">
    <cfRule type="expression" dxfId="3856" priority="3805">
      <formula>$P90&lt;&gt;"x"</formula>
    </cfRule>
  </conditionalFormatting>
  <conditionalFormatting sqref="EG90:EV93">
    <cfRule type="expression" dxfId="3855" priority="3804">
      <formula>$Q90&lt;&gt;"x"</formula>
    </cfRule>
  </conditionalFormatting>
  <conditionalFormatting sqref="EW90:FJ93 FQ90:FT93">
    <cfRule type="expression" dxfId="3854" priority="3803">
      <formula>$R90&lt;&gt;"x"</formula>
    </cfRule>
  </conditionalFormatting>
  <conditionalFormatting sqref="S94:AJ97">
    <cfRule type="expression" dxfId="3853" priority="3802">
      <formula>$J94&lt;&gt;"x"</formula>
    </cfRule>
  </conditionalFormatting>
  <conditionalFormatting sqref="AL94:AX97">
    <cfRule type="expression" dxfId="3852" priority="3801">
      <formula>$K94&lt;&gt;"x"</formula>
    </cfRule>
  </conditionalFormatting>
  <conditionalFormatting sqref="AY94:BI97">
    <cfRule type="expression" dxfId="3851" priority="3800">
      <formula>$L94&lt;&gt;"x"</formula>
    </cfRule>
  </conditionalFormatting>
  <conditionalFormatting sqref="BJ94:CD97 CH94:CJ97">
    <cfRule type="expression" dxfId="3850" priority="3799">
      <formula>$M94&lt;&gt;"x"</formula>
    </cfRule>
  </conditionalFormatting>
  <conditionalFormatting sqref="CK94:CQ97">
    <cfRule type="expression" dxfId="3849" priority="3798">
      <formula>$N94&lt;&gt;"x"</formula>
    </cfRule>
  </conditionalFormatting>
  <conditionalFormatting sqref="CR94:DR97">
    <cfRule type="expression" dxfId="3848" priority="3797">
      <formula>$O94&lt;&gt;"x"</formula>
    </cfRule>
  </conditionalFormatting>
  <conditionalFormatting sqref="DS94:EB97 ED94:EF97">
    <cfRule type="expression" dxfId="3847" priority="3796">
      <formula>$P94&lt;&gt;"x"</formula>
    </cfRule>
  </conditionalFormatting>
  <conditionalFormatting sqref="EG94:EV97">
    <cfRule type="expression" dxfId="3846" priority="3795">
      <formula>$Q94&lt;&gt;"x"</formula>
    </cfRule>
  </conditionalFormatting>
  <conditionalFormatting sqref="EW94:FJ97 FQ94:FT97">
    <cfRule type="expression" dxfId="3845" priority="3794">
      <formula>$R94&lt;&gt;"x"</formula>
    </cfRule>
  </conditionalFormatting>
  <conditionalFormatting sqref="S98:AJ101">
    <cfRule type="expression" dxfId="3844" priority="3793">
      <formula>$J98&lt;&gt;"x"</formula>
    </cfRule>
  </conditionalFormatting>
  <conditionalFormatting sqref="AL98:AX101">
    <cfRule type="expression" dxfId="3843" priority="3792">
      <formula>$K98&lt;&gt;"x"</formula>
    </cfRule>
  </conditionalFormatting>
  <conditionalFormatting sqref="AY98:BI101">
    <cfRule type="expression" dxfId="3842" priority="3791">
      <formula>$L98&lt;&gt;"x"</formula>
    </cfRule>
  </conditionalFormatting>
  <conditionalFormatting sqref="BJ98:CD101 CH98:CJ101">
    <cfRule type="expression" dxfId="3841" priority="3790">
      <formula>$M98&lt;&gt;"x"</formula>
    </cfRule>
  </conditionalFormatting>
  <conditionalFormatting sqref="CK98:CQ101">
    <cfRule type="expression" dxfId="3840" priority="3789">
      <formula>$N98&lt;&gt;"x"</formula>
    </cfRule>
  </conditionalFormatting>
  <conditionalFormatting sqref="CR98:DR101">
    <cfRule type="expression" dxfId="3839" priority="3788">
      <formula>$O98&lt;&gt;"x"</formula>
    </cfRule>
  </conditionalFormatting>
  <conditionalFormatting sqref="DS98:EB101 ED98:EF101">
    <cfRule type="expression" dxfId="3838" priority="3787">
      <formula>$P98&lt;&gt;"x"</formula>
    </cfRule>
  </conditionalFormatting>
  <conditionalFormatting sqref="EG98:EV101">
    <cfRule type="expression" dxfId="3837" priority="3786">
      <formula>$Q98&lt;&gt;"x"</formula>
    </cfRule>
  </conditionalFormatting>
  <conditionalFormatting sqref="EW98:FJ101 FQ98:FT101">
    <cfRule type="expression" dxfId="3836" priority="3785">
      <formula>$R98&lt;&gt;"x"</formula>
    </cfRule>
  </conditionalFormatting>
  <conditionalFormatting sqref="S102:AJ105">
    <cfRule type="expression" dxfId="3835" priority="3784">
      <formula>$J102&lt;&gt;"x"</formula>
    </cfRule>
  </conditionalFormatting>
  <conditionalFormatting sqref="AL102:AX105">
    <cfRule type="expression" dxfId="3834" priority="3783">
      <formula>$K102&lt;&gt;"x"</formula>
    </cfRule>
  </conditionalFormatting>
  <conditionalFormatting sqref="AY102:BI105">
    <cfRule type="expression" dxfId="3833" priority="3782">
      <formula>$L102&lt;&gt;"x"</formula>
    </cfRule>
  </conditionalFormatting>
  <conditionalFormatting sqref="BJ102:CD105 CH102:CJ105">
    <cfRule type="expression" dxfId="3832" priority="3781">
      <formula>$M102&lt;&gt;"x"</formula>
    </cfRule>
  </conditionalFormatting>
  <conditionalFormatting sqref="CK102:CQ105">
    <cfRule type="expression" dxfId="3831" priority="3780">
      <formula>$N102&lt;&gt;"x"</formula>
    </cfRule>
  </conditionalFormatting>
  <conditionalFormatting sqref="CR102:DR105">
    <cfRule type="expression" dxfId="3830" priority="3779">
      <formula>$O102&lt;&gt;"x"</formula>
    </cfRule>
  </conditionalFormatting>
  <conditionalFormatting sqref="DS102:EB105 ED102:EF105">
    <cfRule type="expression" dxfId="3829" priority="3778">
      <formula>$P102&lt;&gt;"x"</formula>
    </cfRule>
  </conditionalFormatting>
  <conditionalFormatting sqref="EG102:EV105">
    <cfRule type="expression" dxfId="3828" priority="3777">
      <formula>$Q102&lt;&gt;"x"</formula>
    </cfRule>
  </conditionalFormatting>
  <conditionalFormatting sqref="EW102:FJ105 FQ102:FT105">
    <cfRule type="expression" dxfId="3827" priority="3776">
      <formula>$R102&lt;&gt;"x"</formula>
    </cfRule>
  </conditionalFormatting>
  <conditionalFormatting sqref="S106:AJ109">
    <cfRule type="expression" dxfId="3826" priority="3775">
      <formula>$J106&lt;&gt;"x"</formula>
    </cfRule>
  </conditionalFormatting>
  <conditionalFormatting sqref="AL106:AX109">
    <cfRule type="expression" dxfId="3825" priority="3774">
      <formula>$K106&lt;&gt;"x"</formula>
    </cfRule>
  </conditionalFormatting>
  <conditionalFormatting sqref="AY106:BI109">
    <cfRule type="expression" dxfId="3824" priority="3773">
      <formula>$L106&lt;&gt;"x"</formula>
    </cfRule>
  </conditionalFormatting>
  <conditionalFormatting sqref="BJ106:CD109 CH106:CJ109">
    <cfRule type="expression" dxfId="3823" priority="3772">
      <formula>$M106&lt;&gt;"x"</formula>
    </cfRule>
  </conditionalFormatting>
  <conditionalFormatting sqref="CK106:CQ109">
    <cfRule type="expression" dxfId="3822" priority="3771">
      <formula>$N106&lt;&gt;"x"</formula>
    </cfRule>
  </conditionalFormatting>
  <conditionalFormatting sqref="CR106:DR109">
    <cfRule type="expression" dxfId="3821" priority="3770">
      <formula>$O106&lt;&gt;"x"</formula>
    </cfRule>
  </conditionalFormatting>
  <conditionalFormatting sqref="DS106:EB109 ED106:EF109">
    <cfRule type="expression" dxfId="3820" priority="3769">
      <formula>$P106&lt;&gt;"x"</formula>
    </cfRule>
  </conditionalFormatting>
  <conditionalFormatting sqref="EG106:EV109">
    <cfRule type="expression" dxfId="3819" priority="3768">
      <formula>$Q106&lt;&gt;"x"</formula>
    </cfRule>
  </conditionalFormatting>
  <conditionalFormatting sqref="EW106:FJ109 FQ106:FT109">
    <cfRule type="expression" dxfId="3818" priority="3767">
      <formula>$R106&lt;&gt;"x"</formula>
    </cfRule>
  </conditionalFormatting>
  <conditionalFormatting sqref="S110:AJ113">
    <cfRule type="expression" dxfId="3817" priority="3766">
      <formula>$J110&lt;&gt;"x"</formula>
    </cfRule>
  </conditionalFormatting>
  <conditionalFormatting sqref="AL110:AX113">
    <cfRule type="expression" dxfId="3816" priority="3765">
      <formula>$K110&lt;&gt;"x"</formula>
    </cfRule>
  </conditionalFormatting>
  <conditionalFormatting sqref="AY110:BI113">
    <cfRule type="expression" dxfId="3815" priority="3764">
      <formula>$L110&lt;&gt;"x"</formula>
    </cfRule>
  </conditionalFormatting>
  <conditionalFormatting sqref="BJ110:CD113 CH110:CJ113">
    <cfRule type="expression" dxfId="3814" priority="3763">
      <formula>$M110&lt;&gt;"x"</formula>
    </cfRule>
  </conditionalFormatting>
  <conditionalFormatting sqref="CK110:CQ113">
    <cfRule type="expression" dxfId="3813" priority="3762">
      <formula>$N110&lt;&gt;"x"</formula>
    </cfRule>
  </conditionalFormatting>
  <conditionalFormatting sqref="CR110:DR113">
    <cfRule type="expression" dxfId="3812" priority="3761">
      <formula>$O110&lt;&gt;"x"</formula>
    </cfRule>
  </conditionalFormatting>
  <conditionalFormatting sqref="DS110:EB113 ED110:EF113">
    <cfRule type="expression" dxfId="3811" priority="3760">
      <formula>$P110&lt;&gt;"x"</formula>
    </cfRule>
  </conditionalFormatting>
  <conditionalFormatting sqref="EG110:EV113">
    <cfRule type="expression" dxfId="3810" priority="3759">
      <formula>$Q110&lt;&gt;"x"</formula>
    </cfRule>
  </conditionalFormatting>
  <conditionalFormatting sqref="EW110:FJ113 FQ110:FT113">
    <cfRule type="expression" dxfId="3809" priority="3758">
      <formula>$R110&lt;&gt;"x"</formula>
    </cfRule>
  </conditionalFormatting>
  <conditionalFormatting sqref="S114:AJ117">
    <cfRule type="expression" dxfId="3808" priority="3757">
      <formula>$J114&lt;&gt;"x"</formula>
    </cfRule>
  </conditionalFormatting>
  <conditionalFormatting sqref="AL114:AX117">
    <cfRule type="expression" dxfId="3807" priority="3756">
      <formula>$K114&lt;&gt;"x"</formula>
    </cfRule>
  </conditionalFormatting>
  <conditionalFormatting sqref="AY114:BI117">
    <cfRule type="expression" dxfId="3806" priority="3755">
      <formula>$L114&lt;&gt;"x"</formula>
    </cfRule>
  </conditionalFormatting>
  <conditionalFormatting sqref="BJ114:CD117 CH114:CJ117">
    <cfRule type="expression" dxfId="3805" priority="3754">
      <formula>$M114&lt;&gt;"x"</formula>
    </cfRule>
  </conditionalFormatting>
  <conditionalFormatting sqref="CK114:CQ117">
    <cfRule type="expression" dxfId="3804" priority="3753">
      <formula>$N114&lt;&gt;"x"</formula>
    </cfRule>
  </conditionalFormatting>
  <conditionalFormatting sqref="CR114:DR117">
    <cfRule type="expression" dxfId="3803" priority="3752">
      <formula>$O114&lt;&gt;"x"</formula>
    </cfRule>
  </conditionalFormatting>
  <conditionalFormatting sqref="DS114:EB117 ED114:EF117">
    <cfRule type="expression" dxfId="3802" priority="3751">
      <formula>$P114&lt;&gt;"x"</formula>
    </cfRule>
  </conditionalFormatting>
  <conditionalFormatting sqref="EG114:EV117">
    <cfRule type="expression" dxfId="3801" priority="3750">
      <formula>$Q114&lt;&gt;"x"</formula>
    </cfRule>
  </conditionalFormatting>
  <conditionalFormatting sqref="EW114:FJ117 FQ114:FT117">
    <cfRule type="expression" dxfId="3800" priority="3749">
      <formula>$R114&lt;&gt;"x"</formula>
    </cfRule>
  </conditionalFormatting>
  <conditionalFormatting sqref="S118:AJ121">
    <cfRule type="expression" dxfId="3799" priority="3748">
      <formula>$J118&lt;&gt;"x"</formula>
    </cfRule>
  </conditionalFormatting>
  <conditionalFormatting sqref="AL118:AX121">
    <cfRule type="expression" dxfId="3798" priority="3747">
      <formula>$K118&lt;&gt;"x"</formula>
    </cfRule>
  </conditionalFormatting>
  <conditionalFormatting sqref="AY118:BI121">
    <cfRule type="expression" dxfId="3797" priority="3746">
      <formula>$L118&lt;&gt;"x"</formula>
    </cfRule>
  </conditionalFormatting>
  <conditionalFormatting sqref="BJ118:CD121 CH118:CJ121">
    <cfRule type="expression" dxfId="3796" priority="3745">
      <formula>$M118&lt;&gt;"x"</formula>
    </cfRule>
  </conditionalFormatting>
  <conditionalFormatting sqref="CK118:CQ121">
    <cfRule type="expression" dxfId="3795" priority="3744">
      <formula>$N118&lt;&gt;"x"</formula>
    </cfRule>
  </conditionalFormatting>
  <conditionalFormatting sqref="CR118:DR121">
    <cfRule type="expression" dxfId="3794" priority="3743">
      <formula>$O118&lt;&gt;"x"</formula>
    </cfRule>
  </conditionalFormatting>
  <conditionalFormatting sqref="DS118:EB121 ED118:EF121">
    <cfRule type="expression" dxfId="3793" priority="3742">
      <formula>$P118&lt;&gt;"x"</formula>
    </cfRule>
  </conditionalFormatting>
  <conditionalFormatting sqref="EG118:EV121">
    <cfRule type="expression" dxfId="3792" priority="3741">
      <formula>$Q118&lt;&gt;"x"</formula>
    </cfRule>
  </conditionalFormatting>
  <conditionalFormatting sqref="EW118:FJ121 FQ118:FT121">
    <cfRule type="expression" dxfId="3791" priority="3740">
      <formula>$R118&lt;&gt;"x"</formula>
    </cfRule>
  </conditionalFormatting>
  <conditionalFormatting sqref="S122:AJ125">
    <cfRule type="expression" dxfId="3790" priority="3739">
      <formula>$J122&lt;&gt;"x"</formula>
    </cfRule>
  </conditionalFormatting>
  <conditionalFormatting sqref="AL122:AX125">
    <cfRule type="expression" dxfId="3789" priority="3738">
      <formula>$K122&lt;&gt;"x"</formula>
    </cfRule>
  </conditionalFormatting>
  <conditionalFormatting sqref="AY122:BI125">
    <cfRule type="expression" dxfId="3788" priority="3737">
      <formula>$L122&lt;&gt;"x"</formula>
    </cfRule>
  </conditionalFormatting>
  <conditionalFormatting sqref="BJ122:CD125 CH122:CJ125">
    <cfRule type="expression" dxfId="3787" priority="3736">
      <formula>$M122&lt;&gt;"x"</formula>
    </cfRule>
  </conditionalFormatting>
  <conditionalFormatting sqref="CK122:CQ125">
    <cfRule type="expression" dxfId="3786" priority="3735">
      <formula>$N122&lt;&gt;"x"</formula>
    </cfRule>
  </conditionalFormatting>
  <conditionalFormatting sqref="CR122:DR125">
    <cfRule type="expression" dxfId="3785" priority="3734">
      <formula>$O122&lt;&gt;"x"</formula>
    </cfRule>
  </conditionalFormatting>
  <conditionalFormatting sqref="DS122:EB125 ED122:EF125">
    <cfRule type="expression" dxfId="3784" priority="3733">
      <formula>$P122&lt;&gt;"x"</formula>
    </cfRule>
  </conditionalFormatting>
  <conditionalFormatting sqref="EG122:EV125">
    <cfRule type="expression" dxfId="3783" priority="3732">
      <formula>$Q122&lt;&gt;"x"</formula>
    </cfRule>
  </conditionalFormatting>
  <conditionalFormatting sqref="EW122:FJ125 FQ122:FT125">
    <cfRule type="expression" dxfId="3782" priority="3731">
      <formula>$R122&lt;&gt;"x"</formula>
    </cfRule>
  </conditionalFormatting>
  <conditionalFormatting sqref="S126:AJ129">
    <cfRule type="expression" dxfId="3781" priority="3730">
      <formula>$J126&lt;&gt;"x"</formula>
    </cfRule>
  </conditionalFormatting>
  <conditionalFormatting sqref="AL126:AX129">
    <cfRule type="expression" dxfId="3780" priority="3729">
      <formula>$K126&lt;&gt;"x"</formula>
    </cfRule>
  </conditionalFormatting>
  <conditionalFormatting sqref="AY126:BI129">
    <cfRule type="expression" dxfId="3779" priority="3728">
      <formula>$L126&lt;&gt;"x"</formula>
    </cfRule>
  </conditionalFormatting>
  <conditionalFormatting sqref="BJ126:CD129 CH126:CJ129">
    <cfRule type="expression" dxfId="3778" priority="3727">
      <formula>$M126&lt;&gt;"x"</formula>
    </cfRule>
  </conditionalFormatting>
  <conditionalFormatting sqref="CK126:CQ129">
    <cfRule type="expression" dxfId="3777" priority="3726">
      <formula>$N126&lt;&gt;"x"</formula>
    </cfRule>
  </conditionalFormatting>
  <conditionalFormatting sqref="CR126:DR129">
    <cfRule type="expression" dxfId="3776" priority="3725">
      <formula>$O126&lt;&gt;"x"</formula>
    </cfRule>
  </conditionalFormatting>
  <conditionalFormatting sqref="DS126:EB129 ED126:EF129">
    <cfRule type="expression" dxfId="3775" priority="3724">
      <formula>$P126&lt;&gt;"x"</formula>
    </cfRule>
  </conditionalFormatting>
  <conditionalFormatting sqref="EG126:EV129">
    <cfRule type="expression" dxfId="3774" priority="3723">
      <formula>$Q126&lt;&gt;"x"</formula>
    </cfRule>
  </conditionalFormatting>
  <conditionalFormatting sqref="EW126:FJ129 FQ126:FT129">
    <cfRule type="expression" dxfId="3773" priority="3722">
      <formula>$R126&lt;&gt;"x"</formula>
    </cfRule>
  </conditionalFormatting>
  <conditionalFormatting sqref="S130:AJ133">
    <cfRule type="expression" dxfId="3772" priority="3721">
      <formula>$J130&lt;&gt;"x"</formula>
    </cfRule>
  </conditionalFormatting>
  <conditionalFormatting sqref="AL130:AX133">
    <cfRule type="expression" dxfId="3771" priority="3720">
      <formula>$K130&lt;&gt;"x"</formula>
    </cfRule>
  </conditionalFormatting>
  <conditionalFormatting sqref="AY130:BI133">
    <cfRule type="expression" dxfId="3770" priority="3719">
      <formula>$L130&lt;&gt;"x"</formula>
    </cfRule>
  </conditionalFormatting>
  <conditionalFormatting sqref="BJ130:CD133 CH130:CJ133">
    <cfRule type="expression" dxfId="3769" priority="3718">
      <formula>$M130&lt;&gt;"x"</formula>
    </cfRule>
  </conditionalFormatting>
  <conditionalFormatting sqref="CK130:CQ133">
    <cfRule type="expression" dxfId="3768" priority="3717">
      <formula>$N130&lt;&gt;"x"</formula>
    </cfRule>
  </conditionalFormatting>
  <conditionalFormatting sqref="CR130:DR133">
    <cfRule type="expression" dxfId="3767" priority="3716">
      <formula>$O130&lt;&gt;"x"</formula>
    </cfRule>
  </conditionalFormatting>
  <conditionalFormatting sqref="DS130:EB133 ED130:EF133">
    <cfRule type="expression" dxfId="3766" priority="3715">
      <formula>$P130&lt;&gt;"x"</formula>
    </cfRule>
  </conditionalFormatting>
  <conditionalFormatting sqref="EG130:EV133">
    <cfRule type="expression" dxfId="3765" priority="3714">
      <formula>$Q130&lt;&gt;"x"</formula>
    </cfRule>
  </conditionalFormatting>
  <conditionalFormatting sqref="EW130:FJ133 FQ130:FT133">
    <cfRule type="expression" dxfId="3764" priority="3713">
      <formula>$R130&lt;&gt;"x"</formula>
    </cfRule>
  </conditionalFormatting>
  <conditionalFormatting sqref="S134:AJ137">
    <cfRule type="expression" dxfId="3763" priority="3712">
      <formula>$J134&lt;&gt;"x"</formula>
    </cfRule>
  </conditionalFormatting>
  <conditionalFormatting sqref="AL134:AX137">
    <cfRule type="expression" dxfId="3762" priority="3711">
      <formula>$K134&lt;&gt;"x"</formula>
    </cfRule>
  </conditionalFormatting>
  <conditionalFormatting sqref="AY134:BI137">
    <cfRule type="expression" dxfId="3761" priority="3710">
      <formula>$L134&lt;&gt;"x"</formula>
    </cfRule>
  </conditionalFormatting>
  <conditionalFormatting sqref="BJ134:CD137 CH134:CJ137">
    <cfRule type="expression" dxfId="3760" priority="3709">
      <formula>$M134&lt;&gt;"x"</formula>
    </cfRule>
  </conditionalFormatting>
  <conditionalFormatting sqref="CK134:CQ137">
    <cfRule type="expression" dxfId="3759" priority="3708">
      <formula>$N134&lt;&gt;"x"</formula>
    </cfRule>
  </conditionalFormatting>
  <conditionalFormatting sqref="CR134:DR137">
    <cfRule type="expression" dxfId="3758" priority="3707">
      <formula>$O134&lt;&gt;"x"</formula>
    </cfRule>
  </conditionalFormatting>
  <conditionalFormatting sqref="DS134:EB137 ED134:EF137">
    <cfRule type="expression" dxfId="3757" priority="3706">
      <formula>$P134&lt;&gt;"x"</formula>
    </cfRule>
  </conditionalFormatting>
  <conditionalFormatting sqref="EG134:EV137">
    <cfRule type="expression" dxfId="3756" priority="3705">
      <formula>$Q134&lt;&gt;"x"</formula>
    </cfRule>
  </conditionalFormatting>
  <conditionalFormatting sqref="EW134:FJ137 FQ134:FT137">
    <cfRule type="expression" dxfId="3755" priority="3704">
      <formula>$R134&lt;&gt;"x"</formula>
    </cfRule>
  </conditionalFormatting>
  <conditionalFormatting sqref="S138:AJ141">
    <cfRule type="expression" dxfId="3754" priority="3703">
      <formula>$J138&lt;&gt;"x"</formula>
    </cfRule>
  </conditionalFormatting>
  <conditionalFormatting sqref="AL138:AX141">
    <cfRule type="expression" dxfId="3753" priority="3702">
      <formula>$K138&lt;&gt;"x"</formula>
    </cfRule>
  </conditionalFormatting>
  <conditionalFormatting sqref="AY138:BI141">
    <cfRule type="expression" dxfId="3752" priority="3701">
      <formula>$L138&lt;&gt;"x"</formula>
    </cfRule>
  </conditionalFormatting>
  <conditionalFormatting sqref="BJ138:CD141 CH138:CJ141">
    <cfRule type="expression" dxfId="3751" priority="3700">
      <formula>$M138&lt;&gt;"x"</formula>
    </cfRule>
  </conditionalFormatting>
  <conditionalFormatting sqref="CK138:CQ141">
    <cfRule type="expression" dxfId="3750" priority="3699">
      <formula>$N138&lt;&gt;"x"</formula>
    </cfRule>
  </conditionalFormatting>
  <conditionalFormatting sqref="CR138:DR141">
    <cfRule type="expression" dxfId="3749" priority="3698">
      <formula>$O138&lt;&gt;"x"</formula>
    </cfRule>
  </conditionalFormatting>
  <conditionalFormatting sqref="DS138:EB141 ED138:EF141">
    <cfRule type="expression" dxfId="3748" priority="3697">
      <formula>$P138&lt;&gt;"x"</formula>
    </cfRule>
  </conditionalFormatting>
  <conditionalFormatting sqref="EG138:EV141">
    <cfRule type="expression" dxfId="3747" priority="3696">
      <formula>$Q138&lt;&gt;"x"</formula>
    </cfRule>
  </conditionalFormatting>
  <conditionalFormatting sqref="EW138:FJ141 FQ138:FT141">
    <cfRule type="expression" dxfId="3746" priority="3695">
      <formula>$R138&lt;&gt;"x"</formula>
    </cfRule>
  </conditionalFormatting>
  <conditionalFormatting sqref="S142:AJ145">
    <cfRule type="expression" dxfId="3745" priority="3694">
      <formula>$J142&lt;&gt;"x"</formula>
    </cfRule>
  </conditionalFormatting>
  <conditionalFormatting sqref="AL142:AX145">
    <cfRule type="expression" dxfId="3744" priority="3693">
      <formula>$K142&lt;&gt;"x"</formula>
    </cfRule>
  </conditionalFormatting>
  <conditionalFormatting sqref="AY142:BI145">
    <cfRule type="expression" dxfId="3743" priority="3692">
      <formula>$L142&lt;&gt;"x"</formula>
    </cfRule>
  </conditionalFormatting>
  <conditionalFormatting sqref="BJ142:CD145 CH142:CJ145">
    <cfRule type="expression" dxfId="3742" priority="3691">
      <formula>$M142&lt;&gt;"x"</formula>
    </cfRule>
  </conditionalFormatting>
  <conditionalFormatting sqref="CK142:CQ145">
    <cfRule type="expression" dxfId="3741" priority="3690">
      <formula>$N142&lt;&gt;"x"</formula>
    </cfRule>
  </conditionalFormatting>
  <conditionalFormatting sqref="CR142:DR145">
    <cfRule type="expression" dxfId="3740" priority="3689">
      <formula>$O142&lt;&gt;"x"</formula>
    </cfRule>
  </conditionalFormatting>
  <conditionalFormatting sqref="DS142:EB145 ED142:EF145">
    <cfRule type="expression" dxfId="3739" priority="3688">
      <formula>$P142&lt;&gt;"x"</formula>
    </cfRule>
  </conditionalFormatting>
  <conditionalFormatting sqref="EG142:EV145">
    <cfRule type="expression" dxfId="3738" priority="3687">
      <formula>$Q142&lt;&gt;"x"</formula>
    </cfRule>
  </conditionalFormatting>
  <conditionalFormatting sqref="EW142:FJ145 FQ142:FT145">
    <cfRule type="expression" dxfId="3737" priority="3686">
      <formula>$R142&lt;&gt;"x"</formula>
    </cfRule>
  </conditionalFormatting>
  <conditionalFormatting sqref="S146:AJ149">
    <cfRule type="expression" dxfId="3736" priority="3685">
      <formula>$J146&lt;&gt;"x"</formula>
    </cfRule>
  </conditionalFormatting>
  <conditionalFormatting sqref="AL146:AX149">
    <cfRule type="expression" dxfId="3735" priority="3684">
      <formula>$K146&lt;&gt;"x"</formula>
    </cfRule>
  </conditionalFormatting>
  <conditionalFormatting sqref="AY146:BI149">
    <cfRule type="expression" dxfId="3734" priority="3683">
      <formula>$L146&lt;&gt;"x"</formula>
    </cfRule>
  </conditionalFormatting>
  <conditionalFormatting sqref="BJ146:CD149 CH146:CJ149">
    <cfRule type="expression" dxfId="3733" priority="3682">
      <formula>$M146&lt;&gt;"x"</formula>
    </cfRule>
  </conditionalFormatting>
  <conditionalFormatting sqref="CK146:CQ149">
    <cfRule type="expression" dxfId="3732" priority="3681">
      <formula>$N146&lt;&gt;"x"</formula>
    </cfRule>
  </conditionalFormatting>
  <conditionalFormatting sqref="CR146:DR149">
    <cfRule type="expression" dxfId="3731" priority="3680">
      <formula>$O146&lt;&gt;"x"</formula>
    </cfRule>
  </conditionalFormatting>
  <conditionalFormatting sqref="DS146:EB149 ED146:EF149">
    <cfRule type="expression" dxfId="3730" priority="3679">
      <formula>$P146&lt;&gt;"x"</formula>
    </cfRule>
  </conditionalFormatting>
  <conditionalFormatting sqref="EG146:EV149">
    <cfRule type="expression" dxfId="3729" priority="3678">
      <formula>$Q146&lt;&gt;"x"</formula>
    </cfRule>
  </conditionalFormatting>
  <conditionalFormatting sqref="EW146:FJ149 FQ146:FT149">
    <cfRule type="expression" dxfId="3728" priority="3677">
      <formula>$R146&lt;&gt;"x"</formula>
    </cfRule>
  </conditionalFormatting>
  <conditionalFormatting sqref="S150:AJ153">
    <cfRule type="expression" dxfId="3727" priority="3676">
      <formula>$J150&lt;&gt;"x"</formula>
    </cfRule>
  </conditionalFormatting>
  <conditionalFormatting sqref="AL150:AX153">
    <cfRule type="expression" dxfId="3726" priority="3675">
      <formula>$K150&lt;&gt;"x"</formula>
    </cfRule>
  </conditionalFormatting>
  <conditionalFormatting sqref="AY150:BI153">
    <cfRule type="expression" dxfId="3725" priority="3674">
      <formula>$L150&lt;&gt;"x"</formula>
    </cfRule>
  </conditionalFormatting>
  <conditionalFormatting sqref="BJ150:CD153 CH150:CJ153">
    <cfRule type="expression" dxfId="3724" priority="3673">
      <formula>$M150&lt;&gt;"x"</formula>
    </cfRule>
  </conditionalFormatting>
  <conditionalFormatting sqref="CK150:CQ153">
    <cfRule type="expression" dxfId="3723" priority="3672">
      <formula>$N150&lt;&gt;"x"</formula>
    </cfRule>
  </conditionalFormatting>
  <conditionalFormatting sqref="CR150:DR153">
    <cfRule type="expression" dxfId="3722" priority="3671">
      <formula>$O150&lt;&gt;"x"</formula>
    </cfRule>
  </conditionalFormatting>
  <conditionalFormatting sqref="DS150:EB153 ED150:EF153">
    <cfRule type="expression" dxfId="3721" priority="3670">
      <formula>$P150&lt;&gt;"x"</formula>
    </cfRule>
  </conditionalFormatting>
  <conditionalFormatting sqref="EG150:EV153">
    <cfRule type="expression" dxfId="3720" priority="3669">
      <formula>$Q150&lt;&gt;"x"</formula>
    </cfRule>
  </conditionalFormatting>
  <conditionalFormatting sqref="EW150:FJ153 FQ150:FT153">
    <cfRule type="expression" dxfId="3719" priority="3668">
      <formula>$R150&lt;&gt;"x"</formula>
    </cfRule>
  </conditionalFormatting>
  <conditionalFormatting sqref="S154:AJ157">
    <cfRule type="expression" dxfId="3718" priority="3667">
      <formula>$J154&lt;&gt;"x"</formula>
    </cfRule>
  </conditionalFormatting>
  <conditionalFormatting sqref="AL154:AX157">
    <cfRule type="expression" dxfId="3717" priority="3666">
      <formula>$K154&lt;&gt;"x"</formula>
    </cfRule>
  </conditionalFormatting>
  <conditionalFormatting sqref="AY154:BI157">
    <cfRule type="expression" dxfId="3716" priority="3665">
      <formula>$L154&lt;&gt;"x"</formula>
    </cfRule>
  </conditionalFormatting>
  <conditionalFormatting sqref="BJ154:CD157 CH154:CJ157">
    <cfRule type="expression" dxfId="3715" priority="3664">
      <formula>$M154&lt;&gt;"x"</formula>
    </cfRule>
  </conditionalFormatting>
  <conditionalFormatting sqref="CK154:CQ157">
    <cfRule type="expression" dxfId="3714" priority="3663">
      <formula>$N154&lt;&gt;"x"</formula>
    </cfRule>
  </conditionalFormatting>
  <conditionalFormatting sqref="CR154:DR157">
    <cfRule type="expression" dxfId="3713" priority="3662">
      <formula>$O154&lt;&gt;"x"</formula>
    </cfRule>
  </conditionalFormatting>
  <conditionalFormatting sqref="DS154:EB157 ED154:EF157">
    <cfRule type="expression" dxfId="3712" priority="3661">
      <formula>$P154&lt;&gt;"x"</formula>
    </cfRule>
  </conditionalFormatting>
  <conditionalFormatting sqref="EG154:EV157">
    <cfRule type="expression" dxfId="3711" priority="3660">
      <formula>$Q154&lt;&gt;"x"</formula>
    </cfRule>
  </conditionalFormatting>
  <conditionalFormatting sqref="EW154:FJ157 FQ154:FT157">
    <cfRule type="expression" dxfId="3710" priority="3659">
      <formula>$R154&lt;&gt;"x"</formula>
    </cfRule>
  </conditionalFormatting>
  <conditionalFormatting sqref="S158:AJ161">
    <cfRule type="expression" dxfId="3709" priority="3658">
      <formula>$J158&lt;&gt;"x"</formula>
    </cfRule>
  </conditionalFormatting>
  <conditionalFormatting sqref="AL158:AX161">
    <cfRule type="expression" dxfId="3708" priority="3657">
      <formula>$K158&lt;&gt;"x"</formula>
    </cfRule>
  </conditionalFormatting>
  <conditionalFormatting sqref="AY158:BI161">
    <cfRule type="expression" dxfId="3707" priority="3656">
      <formula>$L158&lt;&gt;"x"</formula>
    </cfRule>
  </conditionalFormatting>
  <conditionalFormatting sqref="BJ158:CD161 CH158:CJ161">
    <cfRule type="expression" dxfId="3706" priority="3655">
      <formula>$M158&lt;&gt;"x"</formula>
    </cfRule>
  </conditionalFormatting>
  <conditionalFormatting sqref="CK158:CQ161">
    <cfRule type="expression" dxfId="3705" priority="3654">
      <formula>$N158&lt;&gt;"x"</formula>
    </cfRule>
  </conditionalFormatting>
  <conditionalFormatting sqref="CR158:DR161">
    <cfRule type="expression" dxfId="3704" priority="3653">
      <formula>$O158&lt;&gt;"x"</formula>
    </cfRule>
  </conditionalFormatting>
  <conditionalFormatting sqref="DS158:EB161 ED158:EF161">
    <cfRule type="expression" dxfId="3703" priority="3652">
      <formula>$P158&lt;&gt;"x"</formula>
    </cfRule>
  </conditionalFormatting>
  <conditionalFormatting sqref="EG158:EV161">
    <cfRule type="expression" dxfId="3702" priority="3651">
      <formula>$Q158&lt;&gt;"x"</formula>
    </cfRule>
  </conditionalFormatting>
  <conditionalFormatting sqref="EW158:FJ161 FQ158:FT161">
    <cfRule type="expression" dxfId="3701" priority="3650">
      <formula>$R158&lt;&gt;"x"</formula>
    </cfRule>
  </conditionalFormatting>
  <conditionalFormatting sqref="S162:AJ165">
    <cfRule type="expression" dxfId="3700" priority="3649">
      <formula>$J162&lt;&gt;"x"</formula>
    </cfRule>
  </conditionalFormatting>
  <conditionalFormatting sqref="AL162:AX165">
    <cfRule type="expression" dxfId="3699" priority="3648">
      <formula>$K162&lt;&gt;"x"</formula>
    </cfRule>
  </conditionalFormatting>
  <conditionalFormatting sqref="AY162:BI165">
    <cfRule type="expression" dxfId="3698" priority="3647">
      <formula>$L162&lt;&gt;"x"</formula>
    </cfRule>
  </conditionalFormatting>
  <conditionalFormatting sqref="BJ162:CD165 CH162:CJ165">
    <cfRule type="expression" dxfId="3697" priority="3646">
      <formula>$M162&lt;&gt;"x"</formula>
    </cfRule>
  </conditionalFormatting>
  <conditionalFormatting sqref="CK162:CQ165">
    <cfRule type="expression" dxfId="3696" priority="3645">
      <formula>$N162&lt;&gt;"x"</formula>
    </cfRule>
  </conditionalFormatting>
  <conditionalFormatting sqref="CR162:DR165">
    <cfRule type="expression" dxfId="3695" priority="3644">
      <formula>$O162&lt;&gt;"x"</formula>
    </cfRule>
  </conditionalFormatting>
  <conditionalFormatting sqref="DS162:EB165 ED162:EF165">
    <cfRule type="expression" dxfId="3694" priority="3643">
      <formula>$P162&lt;&gt;"x"</formula>
    </cfRule>
  </conditionalFormatting>
  <conditionalFormatting sqref="EG162:EV165">
    <cfRule type="expression" dxfId="3693" priority="3642">
      <formula>$Q162&lt;&gt;"x"</formula>
    </cfRule>
  </conditionalFormatting>
  <conditionalFormatting sqref="EW162:FJ165 FQ162:FT165">
    <cfRule type="expression" dxfId="3692" priority="3641">
      <formula>$R162&lt;&gt;"x"</formula>
    </cfRule>
  </conditionalFormatting>
  <conditionalFormatting sqref="S166:AJ169">
    <cfRule type="expression" dxfId="3691" priority="3640">
      <formula>$J166&lt;&gt;"x"</formula>
    </cfRule>
  </conditionalFormatting>
  <conditionalFormatting sqref="AL166:AX169">
    <cfRule type="expression" dxfId="3690" priority="3639">
      <formula>$K166&lt;&gt;"x"</formula>
    </cfRule>
  </conditionalFormatting>
  <conditionalFormatting sqref="AY166:BI169">
    <cfRule type="expression" dxfId="3689" priority="3638">
      <formula>$L166&lt;&gt;"x"</formula>
    </cfRule>
  </conditionalFormatting>
  <conditionalFormatting sqref="BJ166:CD169 CH166:CJ169">
    <cfRule type="expression" dxfId="3688" priority="3637">
      <formula>$M166&lt;&gt;"x"</formula>
    </cfRule>
  </conditionalFormatting>
  <conditionalFormatting sqref="CK166:CQ169">
    <cfRule type="expression" dxfId="3687" priority="3636">
      <formula>$N166&lt;&gt;"x"</formula>
    </cfRule>
  </conditionalFormatting>
  <conditionalFormatting sqref="CR166:DR169">
    <cfRule type="expression" dxfId="3686" priority="3635">
      <formula>$O166&lt;&gt;"x"</formula>
    </cfRule>
  </conditionalFormatting>
  <conditionalFormatting sqref="DS166:EB169 ED166:EF169">
    <cfRule type="expression" dxfId="3685" priority="3634">
      <formula>$P166&lt;&gt;"x"</formula>
    </cfRule>
  </conditionalFormatting>
  <conditionalFormatting sqref="EG166:EV169">
    <cfRule type="expression" dxfId="3684" priority="3633">
      <formula>$Q166&lt;&gt;"x"</formula>
    </cfRule>
  </conditionalFormatting>
  <conditionalFormatting sqref="EW166:FJ169 FQ166:FT169">
    <cfRule type="expression" dxfId="3683" priority="3632">
      <formula>$R166&lt;&gt;"x"</formula>
    </cfRule>
  </conditionalFormatting>
  <conditionalFormatting sqref="S170:AJ173">
    <cfRule type="expression" dxfId="3682" priority="3631">
      <formula>$J170&lt;&gt;"x"</formula>
    </cfRule>
  </conditionalFormatting>
  <conditionalFormatting sqref="AL170:AX173">
    <cfRule type="expression" dxfId="3681" priority="3630">
      <formula>$K170&lt;&gt;"x"</formula>
    </cfRule>
  </conditionalFormatting>
  <conditionalFormatting sqref="AY170:BI173">
    <cfRule type="expression" dxfId="3680" priority="3629">
      <formula>$L170&lt;&gt;"x"</formula>
    </cfRule>
  </conditionalFormatting>
  <conditionalFormatting sqref="BJ170:CD173 CH170:CJ173">
    <cfRule type="expression" dxfId="3679" priority="3628">
      <formula>$M170&lt;&gt;"x"</formula>
    </cfRule>
  </conditionalFormatting>
  <conditionalFormatting sqref="CK170:CQ173">
    <cfRule type="expression" dxfId="3678" priority="3627">
      <formula>$N170&lt;&gt;"x"</formula>
    </cfRule>
  </conditionalFormatting>
  <conditionalFormatting sqref="CR170:DR173">
    <cfRule type="expression" dxfId="3677" priority="3626">
      <formula>$O170&lt;&gt;"x"</formula>
    </cfRule>
  </conditionalFormatting>
  <conditionalFormatting sqref="DS170:EB173 ED170:EF173">
    <cfRule type="expression" dxfId="3676" priority="3625">
      <formula>$P170&lt;&gt;"x"</formula>
    </cfRule>
  </conditionalFormatting>
  <conditionalFormatting sqref="EG170:EV173">
    <cfRule type="expression" dxfId="3675" priority="3624">
      <formula>$Q170&lt;&gt;"x"</formula>
    </cfRule>
  </conditionalFormatting>
  <conditionalFormatting sqref="EW170:FJ173 FQ170:FT173">
    <cfRule type="expression" dxfId="3674" priority="3623">
      <formula>$R170&lt;&gt;"x"</formula>
    </cfRule>
  </conditionalFormatting>
  <conditionalFormatting sqref="S174:AJ177">
    <cfRule type="expression" dxfId="3673" priority="3622">
      <formula>$J174&lt;&gt;"x"</formula>
    </cfRule>
  </conditionalFormatting>
  <conditionalFormatting sqref="AL174:AX177">
    <cfRule type="expression" dxfId="3672" priority="3621">
      <formula>$K174&lt;&gt;"x"</formula>
    </cfRule>
  </conditionalFormatting>
  <conditionalFormatting sqref="AY174:BI177">
    <cfRule type="expression" dxfId="3671" priority="3620">
      <formula>$L174&lt;&gt;"x"</formula>
    </cfRule>
  </conditionalFormatting>
  <conditionalFormatting sqref="BJ174:CD177 CH174:CJ177">
    <cfRule type="expression" dxfId="3670" priority="3619">
      <formula>$M174&lt;&gt;"x"</formula>
    </cfRule>
  </conditionalFormatting>
  <conditionalFormatting sqref="CK174:CQ177">
    <cfRule type="expression" dxfId="3669" priority="3618">
      <formula>$N174&lt;&gt;"x"</formula>
    </cfRule>
  </conditionalFormatting>
  <conditionalFormatting sqref="CR174:DR177">
    <cfRule type="expression" dxfId="3668" priority="3617">
      <formula>$O174&lt;&gt;"x"</formula>
    </cfRule>
  </conditionalFormatting>
  <conditionalFormatting sqref="DS174:EB177 ED174:EF177">
    <cfRule type="expression" dxfId="3667" priority="3616">
      <formula>$P174&lt;&gt;"x"</formula>
    </cfRule>
  </conditionalFormatting>
  <conditionalFormatting sqref="EG174:EV177">
    <cfRule type="expression" dxfId="3666" priority="3615">
      <formula>$Q174&lt;&gt;"x"</formula>
    </cfRule>
  </conditionalFormatting>
  <conditionalFormatting sqref="EW174:FJ177 FQ174:FT177">
    <cfRule type="expression" dxfId="3665" priority="3614">
      <formula>$R174&lt;&gt;"x"</formula>
    </cfRule>
  </conditionalFormatting>
  <conditionalFormatting sqref="S178:AJ181">
    <cfRule type="expression" dxfId="3664" priority="3613">
      <formula>$J178&lt;&gt;"x"</formula>
    </cfRule>
  </conditionalFormatting>
  <conditionalFormatting sqref="AL178:AX181">
    <cfRule type="expression" dxfId="3663" priority="3612">
      <formula>$K178&lt;&gt;"x"</formula>
    </cfRule>
  </conditionalFormatting>
  <conditionalFormatting sqref="AY178:BI181">
    <cfRule type="expression" dxfId="3662" priority="3611">
      <formula>$L178&lt;&gt;"x"</formula>
    </cfRule>
  </conditionalFormatting>
  <conditionalFormatting sqref="BJ178:CD181 CH178:CJ181">
    <cfRule type="expression" dxfId="3661" priority="3610">
      <formula>$M178&lt;&gt;"x"</formula>
    </cfRule>
  </conditionalFormatting>
  <conditionalFormatting sqref="CK178:CQ181">
    <cfRule type="expression" dxfId="3660" priority="3609">
      <formula>$N178&lt;&gt;"x"</formula>
    </cfRule>
  </conditionalFormatting>
  <conditionalFormatting sqref="CR178:DR181">
    <cfRule type="expression" dxfId="3659" priority="3608">
      <formula>$O178&lt;&gt;"x"</formula>
    </cfRule>
  </conditionalFormatting>
  <conditionalFormatting sqref="DS178:EB181 ED178:EF181">
    <cfRule type="expression" dxfId="3658" priority="3607">
      <formula>$P178&lt;&gt;"x"</formula>
    </cfRule>
  </conditionalFormatting>
  <conditionalFormatting sqref="EG178:EV181">
    <cfRule type="expression" dxfId="3657" priority="3606">
      <formula>$Q178&lt;&gt;"x"</formula>
    </cfRule>
  </conditionalFormatting>
  <conditionalFormatting sqref="EW178:FJ181 FQ178:FT181">
    <cfRule type="expression" dxfId="3656" priority="3605">
      <formula>$R178&lt;&gt;"x"</formula>
    </cfRule>
  </conditionalFormatting>
  <conditionalFormatting sqref="S182:AJ185">
    <cfRule type="expression" dxfId="3655" priority="3604">
      <formula>$J182&lt;&gt;"x"</formula>
    </cfRule>
  </conditionalFormatting>
  <conditionalFormatting sqref="AL182:AX185">
    <cfRule type="expression" dxfId="3654" priority="3603">
      <formula>$K182&lt;&gt;"x"</formula>
    </cfRule>
  </conditionalFormatting>
  <conditionalFormatting sqref="AY182:BI185">
    <cfRule type="expression" dxfId="3653" priority="3602">
      <formula>$L182&lt;&gt;"x"</formula>
    </cfRule>
  </conditionalFormatting>
  <conditionalFormatting sqref="BJ182:CD185 CH182:CJ185">
    <cfRule type="expression" dxfId="3652" priority="3601">
      <formula>$M182&lt;&gt;"x"</formula>
    </cfRule>
  </conditionalFormatting>
  <conditionalFormatting sqref="CK182:CQ185">
    <cfRule type="expression" dxfId="3651" priority="3600">
      <formula>$N182&lt;&gt;"x"</formula>
    </cfRule>
  </conditionalFormatting>
  <conditionalFormatting sqref="CR182:DR185">
    <cfRule type="expression" dxfId="3650" priority="3599">
      <formula>$O182&lt;&gt;"x"</formula>
    </cfRule>
  </conditionalFormatting>
  <conditionalFormatting sqref="DS182:EB185 ED182:EF185">
    <cfRule type="expression" dxfId="3649" priority="3598">
      <formula>$P182&lt;&gt;"x"</formula>
    </cfRule>
  </conditionalFormatting>
  <conditionalFormatting sqref="EG182:EV185">
    <cfRule type="expression" dxfId="3648" priority="3597">
      <formula>$Q182&lt;&gt;"x"</formula>
    </cfRule>
  </conditionalFormatting>
  <conditionalFormatting sqref="EW182:FJ185 FQ182:FT185">
    <cfRule type="expression" dxfId="3647" priority="3596">
      <formula>$R182&lt;&gt;"x"</formula>
    </cfRule>
  </conditionalFormatting>
  <conditionalFormatting sqref="S186:AJ189">
    <cfRule type="expression" dxfId="3646" priority="3595">
      <formula>$J186&lt;&gt;"x"</formula>
    </cfRule>
  </conditionalFormatting>
  <conditionalFormatting sqref="AL186:AX189">
    <cfRule type="expression" dxfId="3645" priority="3594">
      <formula>$K186&lt;&gt;"x"</formula>
    </cfRule>
  </conditionalFormatting>
  <conditionalFormatting sqref="AY186:BI189">
    <cfRule type="expression" dxfId="3644" priority="3593">
      <formula>$L186&lt;&gt;"x"</formula>
    </cfRule>
  </conditionalFormatting>
  <conditionalFormatting sqref="BJ186:CD189 CH186:CJ189">
    <cfRule type="expression" dxfId="3643" priority="3592">
      <formula>$M186&lt;&gt;"x"</formula>
    </cfRule>
  </conditionalFormatting>
  <conditionalFormatting sqref="CK186:CQ189">
    <cfRule type="expression" dxfId="3642" priority="3591">
      <formula>$N186&lt;&gt;"x"</formula>
    </cfRule>
  </conditionalFormatting>
  <conditionalFormatting sqref="CR186:DR189">
    <cfRule type="expression" dxfId="3641" priority="3590">
      <formula>$O186&lt;&gt;"x"</formula>
    </cfRule>
  </conditionalFormatting>
  <conditionalFormatting sqref="DS186:EB189 ED186:EF189">
    <cfRule type="expression" dxfId="3640" priority="3589">
      <formula>$P186&lt;&gt;"x"</formula>
    </cfRule>
  </conditionalFormatting>
  <conditionalFormatting sqref="EG186:EV189">
    <cfRule type="expression" dxfId="3639" priority="3588">
      <formula>$Q186&lt;&gt;"x"</formula>
    </cfRule>
  </conditionalFormatting>
  <conditionalFormatting sqref="EW186:FJ189 FQ186:FT189">
    <cfRule type="expression" dxfId="3638" priority="3587">
      <formula>$R186&lt;&gt;"x"</formula>
    </cfRule>
  </conditionalFormatting>
  <conditionalFormatting sqref="S190:AJ193">
    <cfRule type="expression" dxfId="3637" priority="3586">
      <formula>$J190&lt;&gt;"x"</formula>
    </cfRule>
  </conditionalFormatting>
  <conditionalFormatting sqref="AL190:AX193">
    <cfRule type="expression" dxfId="3636" priority="3585">
      <formula>$K190&lt;&gt;"x"</formula>
    </cfRule>
  </conditionalFormatting>
  <conditionalFormatting sqref="AY190:BI193">
    <cfRule type="expression" dxfId="3635" priority="3584">
      <formula>$L190&lt;&gt;"x"</formula>
    </cfRule>
  </conditionalFormatting>
  <conditionalFormatting sqref="BJ190:CD193 CH190:CJ193">
    <cfRule type="expression" dxfId="3634" priority="3583">
      <formula>$M190&lt;&gt;"x"</formula>
    </cfRule>
  </conditionalFormatting>
  <conditionalFormatting sqref="CK190:CQ193">
    <cfRule type="expression" dxfId="3633" priority="3582">
      <formula>$N190&lt;&gt;"x"</formula>
    </cfRule>
  </conditionalFormatting>
  <conditionalFormatting sqref="CR190:DR193">
    <cfRule type="expression" dxfId="3632" priority="3581">
      <formula>$O190&lt;&gt;"x"</formula>
    </cfRule>
  </conditionalFormatting>
  <conditionalFormatting sqref="DS190:EB193 ED190:EF193">
    <cfRule type="expression" dxfId="3631" priority="3580">
      <formula>$P190&lt;&gt;"x"</formula>
    </cfRule>
  </conditionalFormatting>
  <conditionalFormatting sqref="EG190:EV193">
    <cfRule type="expression" dxfId="3630" priority="3579">
      <formula>$Q190&lt;&gt;"x"</formula>
    </cfRule>
  </conditionalFormatting>
  <conditionalFormatting sqref="EW190:FJ193 FQ190:FT193">
    <cfRule type="expression" dxfId="3629" priority="3578">
      <formula>$R190&lt;&gt;"x"</formula>
    </cfRule>
  </conditionalFormatting>
  <conditionalFormatting sqref="S194:AJ197">
    <cfRule type="expression" dxfId="3628" priority="3577">
      <formula>$J194&lt;&gt;"x"</formula>
    </cfRule>
  </conditionalFormatting>
  <conditionalFormatting sqref="AL194:AX197">
    <cfRule type="expression" dxfId="3627" priority="3576">
      <formula>$K194&lt;&gt;"x"</formula>
    </cfRule>
  </conditionalFormatting>
  <conditionalFormatting sqref="AY194:BI197">
    <cfRule type="expression" dxfId="3626" priority="3575">
      <formula>$L194&lt;&gt;"x"</formula>
    </cfRule>
  </conditionalFormatting>
  <conditionalFormatting sqref="BJ194:CD197 CH194:CJ197">
    <cfRule type="expression" dxfId="3625" priority="3574">
      <formula>$M194&lt;&gt;"x"</formula>
    </cfRule>
  </conditionalFormatting>
  <conditionalFormatting sqref="CK194:CQ197">
    <cfRule type="expression" dxfId="3624" priority="3573">
      <formula>$N194&lt;&gt;"x"</formula>
    </cfRule>
  </conditionalFormatting>
  <conditionalFormatting sqref="CR194:DR197">
    <cfRule type="expression" dxfId="3623" priority="3572">
      <formula>$O194&lt;&gt;"x"</formula>
    </cfRule>
  </conditionalFormatting>
  <conditionalFormatting sqref="DS194:EB197 ED194:EF197">
    <cfRule type="expression" dxfId="3622" priority="3571">
      <formula>$P194&lt;&gt;"x"</formula>
    </cfRule>
  </conditionalFormatting>
  <conditionalFormatting sqref="EG194:EV197">
    <cfRule type="expression" dxfId="3621" priority="3570">
      <formula>$Q194&lt;&gt;"x"</formula>
    </cfRule>
  </conditionalFormatting>
  <conditionalFormatting sqref="EW194:FJ197 FQ194:FT197">
    <cfRule type="expression" dxfId="3620" priority="3569">
      <formula>$R194&lt;&gt;"x"</formula>
    </cfRule>
  </conditionalFormatting>
  <conditionalFormatting sqref="S198:AJ201">
    <cfRule type="expression" dxfId="3619" priority="3568">
      <formula>$J198&lt;&gt;"x"</formula>
    </cfRule>
  </conditionalFormatting>
  <conditionalFormatting sqref="AL198:AX201">
    <cfRule type="expression" dxfId="3618" priority="3567">
      <formula>$K198&lt;&gt;"x"</formula>
    </cfRule>
  </conditionalFormatting>
  <conditionalFormatting sqref="AY198:BI201">
    <cfRule type="expression" dxfId="3617" priority="3566">
      <formula>$L198&lt;&gt;"x"</formula>
    </cfRule>
  </conditionalFormatting>
  <conditionalFormatting sqref="BJ198:CD201 CH198:CJ201">
    <cfRule type="expression" dxfId="3616" priority="3565">
      <formula>$M198&lt;&gt;"x"</formula>
    </cfRule>
  </conditionalFormatting>
  <conditionalFormatting sqref="CK198:CQ201">
    <cfRule type="expression" dxfId="3615" priority="3564">
      <formula>$N198&lt;&gt;"x"</formula>
    </cfRule>
  </conditionalFormatting>
  <conditionalFormatting sqref="CR198:DR201">
    <cfRule type="expression" dxfId="3614" priority="3563">
      <formula>$O198&lt;&gt;"x"</formula>
    </cfRule>
  </conditionalFormatting>
  <conditionalFormatting sqref="DS198:EB201 ED198:EF201">
    <cfRule type="expression" dxfId="3613" priority="3562">
      <formula>$P198&lt;&gt;"x"</formula>
    </cfRule>
  </conditionalFormatting>
  <conditionalFormatting sqref="EG198:EV201">
    <cfRule type="expression" dxfId="3612" priority="3561">
      <formula>$Q198&lt;&gt;"x"</formula>
    </cfRule>
  </conditionalFormatting>
  <conditionalFormatting sqref="EW198:FJ201 FQ198:FT201">
    <cfRule type="expression" dxfId="3611" priority="3560">
      <formula>$R198&lt;&gt;"x"</formula>
    </cfRule>
  </conditionalFormatting>
  <conditionalFormatting sqref="S202:AJ205">
    <cfRule type="expression" dxfId="3610" priority="3559">
      <formula>$J202&lt;&gt;"x"</formula>
    </cfRule>
  </conditionalFormatting>
  <conditionalFormatting sqref="AL202:AX205">
    <cfRule type="expression" dxfId="3609" priority="3558">
      <formula>$K202&lt;&gt;"x"</formula>
    </cfRule>
  </conditionalFormatting>
  <conditionalFormatting sqref="AY202:BI205">
    <cfRule type="expression" dxfId="3608" priority="3557">
      <formula>$L202&lt;&gt;"x"</formula>
    </cfRule>
  </conditionalFormatting>
  <conditionalFormatting sqref="BJ202:CD205 CH202:CJ205">
    <cfRule type="expression" dxfId="3607" priority="3556">
      <formula>$M202&lt;&gt;"x"</formula>
    </cfRule>
  </conditionalFormatting>
  <conditionalFormatting sqref="CK202:CQ205">
    <cfRule type="expression" dxfId="3606" priority="3555">
      <formula>$N202&lt;&gt;"x"</formula>
    </cfRule>
  </conditionalFormatting>
  <conditionalFormatting sqref="CR202:DR205">
    <cfRule type="expression" dxfId="3605" priority="3554">
      <formula>$O202&lt;&gt;"x"</formula>
    </cfRule>
  </conditionalFormatting>
  <conditionalFormatting sqref="DS202:EB205 ED202:EF205">
    <cfRule type="expression" dxfId="3604" priority="3553">
      <formula>$P202&lt;&gt;"x"</formula>
    </cfRule>
  </conditionalFormatting>
  <conditionalFormatting sqref="EG202:EV205">
    <cfRule type="expression" dxfId="3603" priority="3552">
      <formula>$Q202&lt;&gt;"x"</formula>
    </cfRule>
  </conditionalFormatting>
  <conditionalFormatting sqref="EW202:FJ205 FQ202:FT205">
    <cfRule type="expression" dxfId="3602" priority="3551">
      <formula>$R202&lt;&gt;"x"</formula>
    </cfRule>
  </conditionalFormatting>
  <conditionalFormatting sqref="S206:AJ209">
    <cfRule type="expression" dxfId="3601" priority="3550">
      <formula>$J206&lt;&gt;"x"</formula>
    </cfRule>
  </conditionalFormatting>
  <conditionalFormatting sqref="AL206:AX209">
    <cfRule type="expression" dxfId="3600" priority="3549">
      <formula>$K206&lt;&gt;"x"</formula>
    </cfRule>
  </conditionalFormatting>
  <conditionalFormatting sqref="AY206:BI209">
    <cfRule type="expression" dxfId="3599" priority="3548">
      <formula>$L206&lt;&gt;"x"</formula>
    </cfRule>
  </conditionalFormatting>
  <conditionalFormatting sqref="BJ206:CD209 CH206:CJ209">
    <cfRule type="expression" dxfId="3598" priority="3547">
      <formula>$M206&lt;&gt;"x"</formula>
    </cfRule>
  </conditionalFormatting>
  <conditionalFormatting sqref="CK206:CQ209">
    <cfRule type="expression" dxfId="3597" priority="3546">
      <formula>$N206&lt;&gt;"x"</formula>
    </cfRule>
  </conditionalFormatting>
  <conditionalFormatting sqref="CR206:DR209">
    <cfRule type="expression" dxfId="3596" priority="3545">
      <formula>$O206&lt;&gt;"x"</formula>
    </cfRule>
  </conditionalFormatting>
  <conditionalFormatting sqref="DS206:EB209 ED206:EF209">
    <cfRule type="expression" dxfId="3595" priority="3544">
      <formula>$P206&lt;&gt;"x"</formula>
    </cfRule>
  </conditionalFormatting>
  <conditionalFormatting sqref="EG206:EV209">
    <cfRule type="expression" dxfId="3594" priority="3543">
      <formula>$Q206&lt;&gt;"x"</formula>
    </cfRule>
  </conditionalFormatting>
  <conditionalFormatting sqref="EW206:FJ209 FQ206:FT209">
    <cfRule type="expression" dxfId="3593" priority="3542">
      <formula>$R206&lt;&gt;"x"</formula>
    </cfRule>
  </conditionalFormatting>
  <conditionalFormatting sqref="S210:AJ213">
    <cfRule type="expression" dxfId="3592" priority="3541">
      <formula>$J210&lt;&gt;"x"</formula>
    </cfRule>
  </conditionalFormatting>
  <conditionalFormatting sqref="AL210:AX213">
    <cfRule type="expression" dxfId="3591" priority="3540">
      <formula>$K210&lt;&gt;"x"</formula>
    </cfRule>
  </conditionalFormatting>
  <conditionalFormatting sqref="AY210:BI213">
    <cfRule type="expression" dxfId="3590" priority="3539">
      <formula>$L210&lt;&gt;"x"</formula>
    </cfRule>
  </conditionalFormatting>
  <conditionalFormatting sqref="BJ210:CD213 CH210:CJ213">
    <cfRule type="expression" dxfId="3589" priority="3538">
      <formula>$M210&lt;&gt;"x"</formula>
    </cfRule>
  </conditionalFormatting>
  <conditionalFormatting sqref="CK210:CQ213">
    <cfRule type="expression" dxfId="3588" priority="3537">
      <formula>$N210&lt;&gt;"x"</formula>
    </cfRule>
  </conditionalFormatting>
  <conditionalFormatting sqref="CR210:DR213">
    <cfRule type="expression" dxfId="3587" priority="3536">
      <formula>$O210&lt;&gt;"x"</formula>
    </cfRule>
  </conditionalFormatting>
  <conditionalFormatting sqref="DS210:EB213 ED210:EF213">
    <cfRule type="expression" dxfId="3586" priority="3535">
      <formula>$P210&lt;&gt;"x"</formula>
    </cfRule>
  </conditionalFormatting>
  <conditionalFormatting sqref="EG210:EV213">
    <cfRule type="expression" dxfId="3585" priority="3534">
      <formula>$Q210&lt;&gt;"x"</formula>
    </cfRule>
  </conditionalFormatting>
  <conditionalFormatting sqref="EW210:FJ213 FQ210:FT213">
    <cfRule type="expression" dxfId="3584" priority="3533">
      <formula>$R210&lt;&gt;"x"</formula>
    </cfRule>
  </conditionalFormatting>
  <conditionalFormatting sqref="S214:AJ217">
    <cfRule type="expression" dxfId="3583" priority="3532">
      <formula>$J214&lt;&gt;"x"</formula>
    </cfRule>
  </conditionalFormatting>
  <conditionalFormatting sqref="AL214:AX217">
    <cfRule type="expression" dxfId="3582" priority="3531">
      <formula>$K214&lt;&gt;"x"</formula>
    </cfRule>
  </conditionalFormatting>
  <conditionalFormatting sqref="AY214:BI217">
    <cfRule type="expression" dxfId="3581" priority="3530">
      <formula>$L214&lt;&gt;"x"</formula>
    </cfRule>
  </conditionalFormatting>
  <conditionalFormatting sqref="BJ214:CD217 CH214:CJ217">
    <cfRule type="expression" dxfId="3580" priority="3529">
      <formula>$M214&lt;&gt;"x"</formula>
    </cfRule>
  </conditionalFormatting>
  <conditionalFormatting sqref="CK214:CQ217">
    <cfRule type="expression" dxfId="3579" priority="3528">
      <formula>$N214&lt;&gt;"x"</formula>
    </cfRule>
  </conditionalFormatting>
  <conditionalFormatting sqref="CR214:DR217">
    <cfRule type="expression" dxfId="3578" priority="3527">
      <formula>$O214&lt;&gt;"x"</formula>
    </cfRule>
  </conditionalFormatting>
  <conditionalFormatting sqref="DS214:EB217 ED214:EF217">
    <cfRule type="expression" dxfId="3577" priority="3526">
      <formula>$P214&lt;&gt;"x"</formula>
    </cfRule>
  </conditionalFormatting>
  <conditionalFormatting sqref="EG214:EV217">
    <cfRule type="expression" dxfId="3576" priority="3525">
      <formula>$Q214&lt;&gt;"x"</formula>
    </cfRule>
  </conditionalFormatting>
  <conditionalFormatting sqref="EW214:FJ217 FQ214:FT217">
    <cfRule type="expression" dxfId="3575" priority="3524">
      <formula>$R214&lt;&gt;"x"</formula>
    </cfRule>
  </conditionalFormatting>
  <conditionalFormatting sqref="S218:AJ221">
    <cfRule type="expression" dxfId="3574" priority="3523">
      <formula>$J218&lt;&gt;"x"</formula>
    </cfRule>
  </conditionalFormatting>
  <conditionalFormatting sqref="AL218:AX221">
    <cfRule type="expression" dxfId="3573" priority="3522">
      <formula>$K218&lt;&gt;"x"</formula>
    </cfRule>
  </conditionalFormatting>
  <conditionalFormatting sqref="AY218:BI221">
    <cfRule type="expression" dxfId="3572" priority="3521">
      <formula>$L218&lt;&gt;"x"</formula>
    </cfRule>
  </conditionalFormatting>
  <conditionalFormatting sqref="BJ218:CD221 CH218:CJ221">
    <cfRule type="expression" dxfId="3571" priority="3520">
      <formula>$M218&lt;&gt;"x"</formula>
    </cfRule>
  </conditionalFormatting>
  <conditionalFormatting sqref="CK218:CQ221">
    <cfRule type="expression" dxfId="3570" priority="3519">
      <formula>$N218&lt;&gt;"x"</formula>
    </cfRule>
  </conditionalFormatting>
  <conditionalFormatting sqref="CR218:DR221">
    <cfRule type="expression" dxfId="3569" priority="3518">
      <formula>$O218&lt;&gt;"x"</formula>
    </cfRule>
  </conditionalFormatting>
  <conditionalFormatting sqref="DS218:EB221 ED218:EF221">
    <cfRule type="expression" dxfId="3568" priority="3517">
      <formula>$P218&lt;&gt;"x"</formula>
    </cfRule>
  </conditionalFormatting>
  <conditionalFormatting sqref="EG218:EV221">
    <cfRule type="expression" dxfId="3567" priority="3516">
      <formula>$Q218&lt;&gt;"x"</formula>
    </cfRule>
  </conditionalFormatting>
  <conditionalFormatting sqref="EW218:FJ221 FQ218:FT221">
    <cfRule type="expression" dxfId="3566" priority="3515">
      <formula>$R218&lt;&gt;"x"</formula>
    </cfRule>
  </conditionalFormatting>
  <conditionalFormatting sqref="S222:AJ225">
    <cfRule type="expression" dxfId="3565" priority="3514">
      <formula>$J222&lt;&gt;"x"</formula>
    </cfRule>
  </conditionalFormatting>
  <conditionalFormatting sqref="AL222:AX225">
    <cfRule type="expression" dxfId="3564" priority="3513">
      <formula>$K222&lt;&gt;"x"</formula>
    </cfRule>
  </conditionalFormatting>
  <conditionalFormatting sqref="AY222:BI225">
    <cfRule type="expression" dxfId="3563" priority="3512">
      <formula>$L222&lt;&gt;"x"</formula>
    </cfRule>
  </conditionalFormatting>
  <conditionalFormatting sqref="BJ222:CD225 CH222:CJ225">
    <cfRule type="expression" dxfId="3562" priority="3511">
      <formula>$M222&lt;&gt;"x"</formula>
    </cfRule>
  </conditionalFormatting>
  <conditionalFormatting sqref="CK222:CQ225">
    <cfRule type="expression" dxfId="3561" priority="3510">
      <formula>$N222&lt;&gt;"x"</formula>
    </cfRule>
  </conditionalFormatting>
  <conditionalFormatting sqref="CR222:DR225">
    <cfRule type="expression" dxfId="3560" priority="3509">
      <formula>$O222&lt;&gt;"x"</formula>
    </cfRule>
  </conditionalFormatting>
  <conditionalFormatting sqref="DS222:EB225 ED222:EF225">
    <cfRule type="expression" dxfId="3559" priority="3508">
      <formula>$P222&lt;&gt;"x"</formula>
    </cfRule>
  </conditionalFormatting>
  <conditionalFormatting sqref="EG222:EV225">
    <cfRule type="expression" dxfId="3558" priority="3507">
      <formula>$Q222&lt;&gt;"x"</formula>
    </cfRule>
  </conditionalFormatting>
  <conditionalFormatting sqref="EW222:FJ225 FQ222:FT225">
    <cfRule type="expression" dxfId="3557" priority="3506">
      <formula>$R222&lt;&gt;"x"</formula>
    </cfRule>
  </conditionalFormatting>
  <conditionalFormatting sqref="S226:AJ229">
    <cfRule type="expression" dxfId="3556" priority="3505">
      <formula>$J226&lt;&gt;"x"</formula>
    </cfRule>
  </conditionalFormatting>
  <conditionalFormatting sqref="AL226:AX229">
    <cfRule type="expression" dxfId="3555" priority="3504">
      <formula>$K226&lt;&gt;"x"</formula>
    </cfRule>
  </conditionalFormatting>
  <conditionalFormatting sqref="AY226:BI229">
    <cfRule type="expression" dxfId="3554" priority="3503">
      <formula>$L226&lt;&gt;"x"</formula>
    </cfRule>
  </conditionalFormatting>
  <conditionalFormatting sqref="BJ226:CD229 CH226:CJ229">
    <cfRule type="expression" dxfId="3553" priority="3502">
      <formula>$M226&lt;&gt;"x"</formula>
    </cfRule>
  </conditionalFormatting>
  <conditionalFormatting sqref="CK226:CQ229">
    <cfRule type="expression" dxfId="3552" priority="3501">
      <formula>$N226&lt;&gt;"x"</formula>
    </cfRule>
  </conditionalFormatting>
  <conditionalFormatting sqref="CR226:DR229">
    <cfRule type="expression" dxfId="3551" priority="3500">
      <formula>$O226&lt;&gt;"x"</formula>
    </cfRule>
  </conditionalFormatting>
  <conditionalFormatting sqref="DS226:EB229 ED226:EF229">
    <cfRule type="expression" dxfId="3550" priority="3499">
      <formula>$P226&lt;&gt;"x"</formula>
    </cfRule>
  </conditionalFormatting>
  <conditionalFormatting sqref="EG226:EV229">
    <cfRule type="expression" dxfId="3549" priority="3498">
      <formula>$Q226&lt;&gt;"x"</formula>
    </cfRule>
  </conditionalFormatting>
  <conditionalFormatting sqref="EW226:FJ229 FQ226:FT229">
    <cfRule type="expression" dxfId="3548" priority="3497">
      <formula>$R226&lt;&gt;"x"</formula>
    </cfRule>
  </conditionalFormatting>
  <conditionalFormatting sqref="S230:AJ233">
    <cfRule type="expression" dxfId="3547" priority="3496">
      <formula>$J230&lt;&gt;"x"</formula>
    </cfRule>
  </conditionalFormatting>
  <conditionalFormatting sqref="AL230:AX233">
    <cfRule type="expression" dxfId="3546" priority="3495">
      <formula>$K230&lt;&gt;"x"</formula>
    </cfRule>
  </conditionalFormatting>
  <conditionalFormatting sqref="AY230:BI233">
    <cfRule type="expression" dxfId="3545" priority="3494">
      <formula>$L230&lt;&gt;"x"</formula>
    </cfRule>
  </conditionalFormatting>
  <conditionalFormatting sqref="BJ230:CD233 CH230:CJ233">
    <cfRule type="expression" dxfId="3544" priority="3493">
      <formula>$M230&lt;&gt;"x"</formula>
    </cfRule>
  </conditionalFormatting>
  <conditionalFormatting sqref="CK230:CQ233">
    <cfRule type="expression" dxfId="3543" priority="3492">
      <formula>$N230&lt;&gt;"x"</formula>
    </cfRule>
  </conditionalFormatting>
  <conditionalFormatting sqref="CR230:DR233">
    <cfRule type="expression" dxfId="3542" priority="3491">
      <formula>$O230&lt;&gt;"x"</formula>
    </cfRule>
  </conditionalFormatting>
  <conditionalFormatting sqref="DS230:EB233 ED230:EF233">
    <cfRule type="expression" dxfId="3541" priority="3490">
      <formula>$P230&lt;&gt;"x"</formula>
    </cfRule>
  </conditionalFormatting>
  <conditionalFormatting sqref="EG230:EV233">
    <cfRule type="expression" dxfId="3540" priority="3489">
      <formula>$Q230&lt;&gt;"x"</formula>
    </cfRule>
  </conditionalFormatting>
  <conditionalFormatting sqref="EW230:FJ233 FQ230:FT233">
    <cfRule type="expression" dxfId="3539" priority="3488">
      <formula>$R230&lt;&gt;"x"</formula>
    </cfRule>
  </conditionalFormatting>
  <conditionalFormatting sqref="S234:AJ237">
    <cfRule type="expression" dxfId="3538" priority="3487">
      <formula>$J234&lt;&gt;"x"</formula>
    </cfRule>
  </conditionalFormatting>
  <conditionalFormatting sqref="AL234:AX237">
    <cfRule type="expression" dxfId="3537" priority="3486">
      <formula>$K234&lt;&gt;"x"</formula>
    </cfRule>
  </conditionalFormatting>
  <conditionalFormatting sqref="AY234:BI237">
    <cfRule type="expression" dxfId="3536" priority="3485">
      <formula>$L234&lt;&gt;"x"</formula>
    </cfRule>
  </conditionalFormatting>
  <conditionalFormatting sqref="BJ234:CD237 CH234:CJ237">
    <cfRule type="expression" dxfId="3535" priority="3484">
      <formula>$M234&lt;&gt;"x"</formula>
    </cfRule>
  </conditionalFormatting>
  <conditionalFormatting sqref="CK234:CQ237">
    <cfRule type="expression" dxfId="3534" priority="3483">
      <formula>$N234&lt;&gt;"x"</formula>
    </cfRule>
  </conditionalFormatting>
  <conditionalFormatting sqref="CR234:DR237">
    <cfRule type="expression" dxfId="3533" priority="3482">
      <formula>$O234&lt;&gt;"x"</formula>
    </cfRule>
  </conditionalFormatting>
  <conditionalFormatting sqref="DS234:EB237 ED234:EF237">
    <cfRule type="expression" dxfId="3532" priority="3481">
      <formula>$P234&lt;&gt;"x"</formula>
    </cfRule>
  </conditionalFormatting>
  <conditionalFormatting sqref="EG234:EV237">
    <cfRule type="expression" dxfId="3531" priority="3480">
      <formula>$Q234&lt;&gt;"x"</formula>
    </cfRule>
  </conditionalFormatting>
  <conditionalFormatting sqref="EW234:FJ237 FQ234:FT237">
    <cfRule type="expression" dxfId="3530" priority="3479">
      <formula>$R234&lt;&gt;"x"</formula>
    </cfRule>
  </conditionalFormatting>
  <conditionalFormatting sqref="S238:AJ241">
    <cfRule type="expression" dxfId="3529" priority="3478">
      <formula>$J238&lt;&gt;"x"</formula>
    </cfRule>
  </conditionalFormatting>
  <conditionalFormatting sqref="AL238:AX241">
    <cfRule type="expression" dxfId="3528" priority="3477">
      <formula>$K238&lt;&gt;"x"</formula>
    </cfRule>
  </conditionalFormatting>
  <conditionalFormatting sqref="AY238:BI241">
    <cfRule type="expression" dxfId="3527" priority="3476">
      <formula>$L238&lt;&gt;"x"</formula>
    </cfRule>
  </conditionalFormatting>
  <conditionalFormatting sqref="BJ238:CD241 CH238:CJ241">
    <cfRule type="expression" dxfId="3526" priority="3475">
      <formula>$M238&lt;&gt;"x"</formula>
    </cfRule>
  </conditionalFormatting>
  <conditionalFormatting sqref="CK238:CQ241">
    <cfRule type="expression" dxfId="3525" priority="3474">
      <formula>$N238&lt;&gt;"x"</formula>
    </cfRule>
  </conditionalFormatting>
  <conditionalFormatting sqref="CR238:DR241">
    <cfRule type="expression" dxfId="3524" priority="3473">
      <formula>$O238&lt;&gt;"x"</formula>
    </cfRule>
  </conditionalFormatting>
  <conditionalFormatting sqref="DS238:EB241 ED238:EF241">
    <cfRule type="expression" dxfId="3523" priority="3472">
      <formula>$P238&lt;&gt;"x"</formula>
    </cfRule>
  </conditionalFormatting>
  <conditionalFormatting sqref="EG238:EV241">
    <cfRule type="expression" dxfId="3522" priority="3471">
      <formula>$Q238&lt;&gt;"x"</formula>
    </cfRule>
  </conditionalFormatting>
  <conditionalFormatting sqref="EW238:FJ241 FQ238:FT241">
    <cfRule type="expression" dxfId="3521" priority="3470">
      <formula>$R238&lt;&gt;"x"</formula>
    </cfRule>
  </conditionalFormatting>
  <conditionalFormatting sqref="S242:AJ245">
    <cfRule type="expression" dxfId="3520" priority="3469">
      <formula>$J242&lt;&gt;"x"</formula>
    </cfRule>
  </conditionalFormatting>
  <conditionalFormatting sqref="AL242:AX245">
    <cfRule type="expression" dxfId="3519" priority="3468">
      <formula>$K242&lt;&gt;"x"</formula>
    </cfRule>
  </conditionalFormatting>
  <conditionalFormatting sqref="AY242:BI245">
    <cfRule type="expression" dxfId="3518" priority="3467">
      <formula>$L242&lt;&gt;"x"</formula>
    </cfRule>
  </conditionalFormatting>
  <conditionalFormatting sqref="BJ242:CD245 CH242:CJ245">
    <cfRule type="expression" dxfId="3517" priority="3466">
      <formula>$M242&lt;&gt;"x"</formula>
    </cfRule>
  </conditionalFormatting>
  <conditionalFormatting sqref="CK242:CQ245">
    <cfRule type="expression" dxfId="3516" priority="3465">
      <formula>$N242&lt;&gt;"x"</formula>
    </cfRule>
  </conditionalFormatting>
  <conditionalFormatting sqref="CR242:DR245">
    <cfRule type="expression" dxfId="3515" priority="3464">
      <formula>$O242&lt;&gt;"x"</formula>
    </cfRule>
  </conditionalFormatting>
  <conditionalFormatting sqref="DS242:EB245 ED242:EF245">
    <cfRule type="expression" dxfId="3514" priority="3463">
      <formula>$P242&lt;&gt;"x"</formula>
    </cfRule>
  </conditionalFormatting>
  <conditionalFormatting sqref="EG242:EV245">
    <cfRule type="expression" dxfId="3513" priority="3462">
      <formula>$Q242&lt;&gt;"x"</formula>
    </cfRule>
  </conditionalFormatting>
  <conditionalFormatting sqref="EW242:FJ245 FQ242:FT245">
    <cfRule type="expression" dxfId="3512" priority="3461">
      <formula>$R242&lt;&gt;"x"</formula>
    </cfRule>
  </conditionalFormatting>
  <conditionalFormatting sqref="S246:AJ249">
    <cfRule type="expression" dxfId="3511" priority="3460">
      <formula>$J246&lt;&gt;"x"</formula>
    </cfRule>
  </conditionalFormatting>
  <conditionalFormatting sqref="AL246:AX249">
    <cfRule type="expression" dxfId="3510" priority="3459">
      <formula>$K246&lt;&gt;"x"</formula>
    </cfRule>
  </conditionalFormatting>
  <conditionalFormatting sqref="AY246:BI249">
    <cfRule type="expression" dxfId="3509" priority="3458">
      <formula>$L246&lt;&gt;"x"</formula>
    </cfRule>
  </conditionalFormatting>
  <conditionalFormatting sqref="BJ246:CD249 CH246:CJ249">
    <cfRule type="expression" dxfId="3508" priority="3457">
      <formula>$M246&lt;&gt;"x"</formula>
    </cfRule>
  </conditionalFormatting>
  <conditionalFormatting sqref="CK246:CQ249">
    <cfRule type="expression" dxfId="3507" priority="3456">
      <formula>$N246&lt;&gt;"x"</formula>
    </cfRule>
  </conditionalFormatting>
  <conditionalFormatting sqref="CR246:DR249">
    <cfRule type="expression" dxfId="3506" priority="3455">
      <formula>$O246&lt;&gt;"x"</formula>
    </cfRule>
  </conditionalFormatting>
  <conditionalFormatting sqref="DS246:EB249 ED246:EF249">
    <cfRule type="expression" dxfId="3505" priority="3454">
      <formula>$P246&lt;&gt;"x"</formula>
    </cfRule>
  </conditionalFormatting>
  <conditionalFormatting sqref="EG246:EV249">
    <cfRule type="expression" dxfId="3504" priority="3453">
      <formula>$Q246&lt;&gt;"x"</formula>
    </cfRule>
  </conditionalFormatting>
  <conditionalFormatting sqref="EW246:FJ249 FQ246:FT249">
    <cfRule type="expression" dxfId="3503" priority="3452">
      <formula>$R246&lt;&gt;"x"</formula>
    </cfRule>
  </conditionalFormatting>
  <conditionalFormatting sqref="S250:AJ253">
    <cfRule type="expression" dxfId="3502" priority="3451">
      <formula>$J250&lt;&gt;"x"</formula>
    </cfRule>
  </conditionalFormatting>
  <conditionalFormatting sqref="AL250:AX253">
    <cfRule type="expression" dxfId="3501" priority="3450">
      <formula>$K250&lt;&gt;"x"</formula>
    </cfRule>
  </conditionalFormatting>
  <conditionalFormatting sqref="AY250:BI253">
    <cfRule type="expression" dxfId="3500" priority="3449">
      <formula>$L250&lt;&gt;"x"</formula>
    </cfRule>
  </conditionalFormatting>
  <conditionalFormatting sqref="BJ250:CD253 CH250:CJ253">
    <cfRule type="expression" dxfId="3499" priority="3448">
      <formula>$M250&lt;&gt;"x"</formula>
    </cfRule>
  </conditionalFormatting>
  <conditionalFormatting sqref="CK250:CQ253">
    <cfRule type="expression" dxfId="3498" priority="3447">
      <formula>$N250&lt;&gt;"x"</formula>
    </cfRule>
  </conditionalFormatting>
  <conditionalFormatting sqref="CR250:DR253">
    <cfRule type="expression" dxfId="3497" priority="3446">
      <formula>$O250&lt;&gt;"x"</formula>
    </cfRule>
  </conditionalFormatting>
  <conditionalFormatting sqref="DS250:EB253 ED250:EF253">
    <cfRule type="expression" dxfId="3496" priority="3445">
      <formula>$P250&lt;&gt;"x"</formula>
    </cfRule>
  </conditionalFormatting>
  <conditionalFormatting sqref="EG250:EV253">
    <cfRule type="expression" dxfId="3495" priority="3444">
      <formula>$Q250&lt;&gt;"x"</formula>
    </cfRule>
  </conditionalFormatting>
  <conditionalFormatting sqref="EW250:FJ253 FQ250:FT253">
    <cfRule type="expression" dxfId="3494" priority="3443">
      <formula>$R250&lt;&gt;"x"</formula>
    </cfRule>
  </conditionalFormatting>
  <conditionalFormatting sqref="S254:AJ257">
    <cfRule type="expression" dxfId="3493" priority="3442">
      <formula>$J254&lt;&gt;"x"</formula>
    </cfRule>
  </conditionalFormatting>
  <conditionalFormatting sqref="AL254:AX257">
    <cfRule type="expression" dxfId="3492" priority="3441">
      <formula>$K254&lt;&gt;"x"</formula>
    </cfRule>
  </conditionalFormatting>
  <conditionalFormatting sqref="AY254:BI257">
    <cfRule type="expression" dxfId="3491" priority="3440">
      <formula>$L254&lt;&gt;"x"</formula>
    </cfRule>
  </conditionalFormatting>
  <conditionalFormatting sqref="BJ254:CD257 CH254:CJ257">
    <cfRule type="expression" dxfId="3490" priority="3439">
      <formula>$M254&lt;&gt;"x"</formula>
    </cfRule>
  </conditionalFormatting>
  <conditionalFormatting sqref="CK254:CQ257">
    <cfRule type="expression" dxfId="3489" priority="3438">
      <formula>$N254&lt;&gt;"x"</formula>
    </cfRule>
  </conditionalFormatting>
  <conditionalFormatting sqref="CR254:DR257">
    <cfRule type="expression" dxfId="3488" priority="3437">
      <formula>$O254&lt;&gt;"x"</formula>
    </cfRule>
  </conditionalFormatting>
  <conditionalFormatting sqref="DS254:EB257 ED254:EF257">
    <cfRule type="expression" dxfId="3487" priority="3436">
      <formula>$P254&lt;&gt;"x"</formula>
    </cfRule>
  </conditionalFormatting>
  <conditionalFormatting sqref="EG254:EV257">
    <cfRule type="expression" dxfId="3486" priority="3435">
      <formula>$Q254&lt;&gt;"x"</formula>
    </cfRule>
  </conditionalFormatting>
  <conditionalFormatting sqref="EW254:FJ257 FQ254:FT257">
    <cfRule type="expression" dxfId="3485" priority="3434">
      <formula>$R254&lt;&gt;"x"</formula>
    </cfRule>
  </conditionalFormatting>
  <conditionalFormatting sqref="S258:AJ261">
    <cfRule type="expression" dxfId="3484" priority="3433">
      <formula>$J258&lt;&gt;"x"</formula>
    </cfRule>
  </conditionalFormatting>
  <conditionalFormatting sqref="AL258:AX261">
    <cfRule type="expression" dxfId="3483" priority="3432">
      <formula>$K258&lt;&gt;"x"</formula>
    </cfRule>
  </conditionalFormatting>
  <conditionalFormatting sqref="AY258:BI261">
    <cfRule type="expression" dxfId="3482" priority="3431">
      <formula>$L258&lt;&gt;"x"</formula>
    </cfRule>
  </conditionalFormatting>
  <conditionalFormatting sqref="BJ258:CD261 CH258:CJ261">
    <cfRule type="expression" dxfId="3481" priority="3430">
      <formula>$M258&lt;&gt;"x"</formula>
    </cfRule>
  </conditionalFormatting>
  <conditionalFormatting sqref="CK258:CQ261">
    <cfRule type="expression" dxfId="3480" priority="3429">
      <formula>$N258&lt;&gt;"x"</formula>
    </cfRule>
  </conditionalFormatting>
  <conditionalFormatting sqref="CR258:DR261">
    <cfRule type="expression" dxfId="3479" priority="3428">
      <formula>$O258&lt;&gt;"x"</formula>
    </cfRule>
  </conditionalFormatting>
  <conditionalFormatting sqref="DS258:EB261 ED258:EF261">
    <cfRule type="expression" dxfId="3478" priority="3427">
      <formula>$P258&lt;&gt;"x"</formula>
    </cfRule>
  </conditionalFormatting>
  <conditionalFormatting sqref="EG258:EV261">
    <cfRule type="expression" dxfId="3477" priority="3426">
      <formula>$Q258&lt;&gt;"x"</formula>
    </cfRule>
  </conditionalFormatting>
  <conditionalFormatting sqref="EW258:FJ261 FQ258:FT261">
    <cfRule type="expression" dxfId="3476" priority="3425">
      <formula>$R258&lt;&gt;"x"</formula>
    </cfRule>
  </conditionalFormatting>
  <conditionalFormatting sqref="S262:AJ265">
    <cfRule type="expression" dxfId="3475" priority="3424">
      <formula>$J262&lt;&gt;"x"</formula>
    </cfRule>
  </conditionalFormatting>
  <conditionalFormatting sqref="AL262:AX265">
    <cfRule type="expression" dxfId="3474" priority="3423">
      <formula>$K262&lt;&gt;"x"</formula>
    </cfRule>
  </conditionalFormatting>
  <conditionalFormatting sqref="AY262:BI265">
    <cfRule type="expression" dxfId="3473" priority="3422">
      <formula>$L262&lt;&gt;"x"</formula>
    </cfRule>
  </conditionalFormatting>
  <conditionalFormatting sqref="BJ262:CD265 CH262:CJ265">
    <cfRule type="expression" dxfId="3472" priority="3421">
      <formula>$M262&lt;&gt;"x"</formula>
    </cfRule>
  </conditionalFormatting>
  <conditionalFormatting sqref="CK262:CQ265">
    <cfRule type="expression" dxfId="3471" priority="3420">
      <formula>$N262&lt;&gt;"x"</formula>
    </cfRule>
  </conditionalFormatting>
  <conditionalFormatting sqref="CR262:DR265">
    <cfRule type="expression" dxfId="3470" priority="3419">
      <formula>$O262&lt;&gt;"x"</formula>
    </cfRule>
  </conditionalFormatting>
  <conditionalFormatting sqref="DS262:EB265 ED262:EF265">
    <cfRule type="expression" dxfId="3469" priority="3418">
      <formula>$P262&lt;&gt;"x"</formula>
    </cfRule>
  </conditionalFormatting>
  <conditionalFormatting sqref="EG262:EV265">
    <cfRule type="expression" dxfId="3468" priority="3417">
      <formula>$Q262&lt;&gt;"x"</formula>
    </cfRule>
  </conditionalFormatting>
  <conditionalFormatting sqref="EW262:FJ265 FQ262:FT265">
    <cfRule type="expression" dxfId="3467" priority="3416">
      <formula>$R262&lt;&gt;"x"</formula>
    </cfRule>
  </conditionalFormatting>
  <conditionalFormatting sqref="S266:AJ269">
    <cfRule type="expression" dxfId="3466" priority="3415">
      <formula>$J266&lt;&gt;"x"</formula>
    </cfRule>
  </conditionalFormatting>
  <conditionalFormatting sqref="AL266:AX269">
    <cfRule type="expression" dxfId="3465" priority="3414">
      <formula>$K266&lt;&gt;"x"</formula>
    </cfRule>
  </conditionalFormatting>
  <conditionalFormatting sqref="AY266:BI269">
    <cfRule type="expression" dxfId="3464" priority="3413">
      <formula>$L266&lt;&gt;"x"</formula>
    </cfRule>
  </conditionalFormatting>
  <conditionalFormatting sqref="BJ266:CD269 CH266:CJ269">
    <cfRule type="expression" dxfId="3463" priority="3412">
      <formula>$M266&lt;&gt;"x"</formula>
    </cfRule>
  </conditionalFormatting>
  <conditionalFormatting sqref="CK266:CQ269">
    <cfRule type="expression" dxfId="3462" priority="3411">
      <formula>$N266&lt;&gt;"x"</formula>
    </cfRule>
  </conditionalFormatting>
  <conditionalFormatting sqref="CR266:DR269">
    <cfRule type="expression" dxfId="3461" priority="3410">
      <formula>$O266&lt;&gt;"x"</formula>
    </cfRule>
  </conditionalFormatting>
  <conditionalFormatting sqref="DS266:EB269 ED266:EF269">
    <cfRule type="expression" dxfId="3460" priority="3409">
      <formula>$P266&lt;&gt;"x"</formula>
    </cfRule>
  </conditionalFormatting>
  <conditionalFormatting sqref="EG266:EV269">
    <cfRule type="expression" dxfId="3459" priority="3408">
      <formula>$Q266&lt;&gt;"x"</formula>
    </cfRule>
  </conditionalFormatting>
  <conditionalFormatting sqref="EW266:FJ269 FQ266:FT269">
    <cfRule type="expression" dxfId="3458" priority="3407">
      <formula>$R266&lt;&gt;"x"</formula>
    </cfRule>
  </conditionalFormatting>
  <conditionalFormatting sqref="S270:AJ273">
    <cfRule type="expression" dxfId="3457" priority="3406">
      <formula>$J270&lt;&gt;"x"</formula>
    </cfRule>
  </conditionalFormatting>
  <conditionalFormatting sqref="AL270:AX273">
    <cfRule type="expression" dxfId="3456" priority="3405">
      <formula>$K270&lt;&gt;"x"</formula>
    </cfRule>
  </conditionalFormatting>
  <conditionalFormatting sqref="AY270:BI273">
    <cfRule type="expression" dxfId="3455" priority="3404">
      <formula>$L270&lt;&gt;"x"</formula>
    </cfRule>
  </conditionalFormatting>
  <conditionalFormatting sqref="BJ270:CD273 CH270:CJ273">
    <cfRule type="expression" dxfId="3454" priority="3403">
      <formula>$M270&lt;&gt;"x"</formula>
    </cfRule>
  </conditionalFormatting>
  <conditionalFormatting sqref="CK270:CQ273">
    <cfRule type="expression" dxfId="3453" priority="3402">
      <formula>$N270&lt;&gt;"x"</formula>
    </cfRule>
  </conditionalFormatting>
  <conditionalFormatting sqref="CR270:DR273">
    <cfRule type="expression" dxfId="3452" priority="3401">
      <formula>$O270&lt;&gt;"x"</formula>
    </cfRule>
  </conditionalFormatting>
  <conditionalFormatting sqref="DS270:EB273 ED270:EF273">
    <cfRule type="expression" dxfId="3451" priority="3400">
      <formula>$P270&lt;&gt;"x"</formula>
    </cfRule>
  </conditionalFormatting>
  <conditionalFormatting sqref="EG270:EV273">
    <cfRule type="expression" dxfId="3450" priority="3399">
      <formula>$Q270&lt;&gt;"x"</formula>
    </cfRule>
  </conditionalFormatting>
  <conditionalFormatting sqref="EW270:FJ273 FQ270:FT273">
    <cfRule type="expression" dxfId="3449" priority="3398">
      <formula>$R270&lt;&gt;"x"</formula>
    </cfRule>
  </conditionalFormatting>
  <conditionalFormatting sqref="S274:AJ277">
    <cfRule type="expression" dxfId="3448" priority="3397">
      <formula>$J274&lt;&gt;"x"</formula>
    </cfRule>
  </conditionalFormatting>
  <conditionalFormatting sqref="AL274:AX277">
    <cfRule type="expression" dxfId="3447" priority="3396">
      <formula>$K274&lt;&gt;"x"</formula>
    </cfRule>
  </conditionalFormatting>
  <conditionalFormatting sqref="AY274:BI277">
    <cfRule type="expression" dxfId="3446" priority="3395">
      <formula>$L274&lt;&gt;"x"</formula>
    </cfRule>
  </conditionalFormatting>
  <conditionalFormatting sqref="BJ274:CD277 CH274:CJ277">
    <cfRule type="expression" dxfId="3445" priority="3394">
      <formula>$M274&lt;&gt;"x"</formula>
    </cfRule>
  </conditionalFormatting>
  <conditionalFormatting sqref="CK274:CQ277">
    <cfRule type="expression" dxfId="3444" priority="3393">
      <formula>$N274&lt;&gt;"x"</formula>
    </cfRule>
  </conditionalFormatting>
  <conditionalFormatting sqref="CR274:DR277">
    <cfRule type="expression" dxfId="3443" priority="3392">
      <formula>$O274&lt;&gt;"x"</formula>
    </cfRule>
  </conditionalFormatting>
  <conditionalFormatting sqref="DS274:EB277 ED274:EF277">
    <cfRule type="expression" dxfId="3442" priority="3391">
      <formula>$P274&lt;&gt;"x"</formula>
    </cfRule>
  </conditionalFormatting>
  <conditionalFormatting sqref="EG274:EV277">
    <cfRule type="expression" dxfId="3441" priority="3390">
      <formula>$Q274&lt;&gt;"x"</formula>
    </cfRule>
  </conditionalFormatting>
  <conditionalFormatting sqref="EW274:FJ277 FQ274:FT277">
    <cfRule type="expression" dxfId="3440" priority="3389">
      <formula>$R274&lt;&gt;"x"</formula>
    </cfRule>
  </conditionalFormatting>
  <conditionalFormatting sqref="S278:AJ281">
    <cfRule type="expression" dxfId="3439" priority="3388">
      <formula>$J278&lt;&gt;"x"</formula>
    </cfRule>
  </conditionalFormatting>
  <conditionalFormatting sqref="AL278:AX281">
    <cfRule type="expression" dxfId="3438" priority="3387">
      <formula>$K278&lt;&gt;"x"</formula>
    </cfRule>
  </conditionalFormatting>
  <conditionalFormatting sqref="AY278:BI281">
    <cfRule type="expression" dxfId="3437" priority="3386">
      <formula>$L278&lt;&gt;"x"</formula>
    </cfRule>
  </conditionalFormatting>
  <conditionalFormatting sqref="BJ278:CD281 CH278:CJ281">
    <cfRule type="expression" dxfId="3436" priority="3385">
      <formula>$M278&lt;&gt;"x"</formula>
    </cfRule>
  </conditionalFormatting>
  <conditionalFormatting sqref="CK278:CQ281">
    <cfRule type="expression" dxfId="3435" priority="3384">
      <formula>$N278&lt;&gt;"x"</formula>
    </cfRule>
  </conditionalFormatting>
  <conditionalFormatting sqref="CR278:DR281">
    <cfRule type="expression" dxfId="3434" priority="3383">
      <formula>$O278&lt;&gt;"x"</formula>
    </cfRule>
  </conditionalFormatting>
  <conditionalFormatting sqref="DS278:EB281 ED278:EF281">
    <cfRule type="expression" dxfId="3433" priority="3382">
      <formula>$P278&lt;&gt;"x"</formula>
    </cfRule>
  </conditionalFormatting>
  <conditionalFormatting sqref="EG278:EV281">
    <cfRule type="expression" dxfId="3432" priority="3381">
      <formula>$Q278&lt;&gt;"x"</formula>
    </cfRule>
  </conditionalFormatting>
  <conditionalFormatting sqref="EW278:FJ281 FQ278:FT281">
    <cfRule type="expression" dxfId="3431" priority="3380">
      <formula>$R278&lt;&gt;"x"</formula>
    </cfRule>
  </conditionalFormatting>
  <conditionalFormatting sqref="S282:AJ285">
    <cfRule type="expression" dxfId="3430" priority="3379">
      <formula>$J282&lt;&gt;"x"</formula>
    </cfRule>
  </conditionalFormatting>
  <conditionalFormatting sqref="AL282:AX285">
    <cfRule type="expression" dxfId="3429" priority="3378">
      <formula>$K282&lt;&gt;"x"</formula>
    </cfRule>
  </conditionalFormatting>
  <conditionalFormatting sqref="AY282:BI285">
    <cfRule type="expression" dxfId="3428" priority="3377">
      <formula>$L282&lt;&gt;"x"</formula>
    </cfRule>
  </conditionalFormatting>
  <conditionalFormatting sqref="BJ282:CD285 CH282:CJ285">
    <cfRule type="expression" dxfId="3427" priority="3376">
      <formula>$M282&lt;&gt;"x"</formula>
    </cfRule>
  </conditionalFormatting>
  <conditionalFormatting sqref="CK282:CQ285">
    <cfRule type="expression" dxfId="3426" priority="3375">
      <formula>$N282&lt;&gt;"x"</formula>
    </cfRule>
  </conditionalFormatting>
  <conditionalFormatting sqref="CR282:DR285">
    <cfRule type="expression" dxfId="3425" priority="3374">
      <formula>$O282&lt;&gt;"x"</formula>
    </cfRule>
  </conditionalFormatting>
  <conditionalFormatting sqref="DS282:EB285 ED282:EF285">
    <cfRule type="expression" dxfId="3424" priority="3373">
      <formula>$P282&lt;&gt;"x"</formula>
    </cfRule>
  </conditionalFormatting>
  <conditionalFormatting sqref="EG282:EV285">
    <cfRule type="expression" dxfId="3423" priority="3372">
      <formula>$Q282&lt;&gt;"x"</formula>
    </cfRule>
  </conditionalFormatting>
  <conditionalFormatting sqref="EW282:FJ285 FQ282:FT285">
    <cfRule type="expression" dxfId="3422" priority="3371">
      <formula>$R282&lt;&gt;"x"</formula>
    </cfRule>
  </conditionalFormatting>
  <conditionalFormatting sqref="S286:AJ289">
    <cfRule type="expression" dxfId="3421" priority="3370">
      <formula>$J286&lt;&gt;"x"</formula>
    </cfRule>
  </conditionalFormatting>
  <conditionalFormatting sqref="AL286:AX289">
    <cfRule type="expression" dxfId="3420" priority="3369">
      <formula>$K286&lt;&gt;"x"</formula>
    </cfRule>
  </conditionalFormatting>
  <conditionalFormatting sqref="AY286:BI289">
    <cfRule type="expression" dxfId="3419" priority="3368">
      <formula>$L286&lt;&gt;"x"</formula>
    </cfRule>
  </conditionalFormatting>
  <conditionalFormatting sqref="BJ286:CD289 CH286:CJ289">
    <cfRule type="expression" dxfId="3418" priority="3367">
      <formula>$M286&lt;&gt;"x"</formula>
    </cfRule>
  </conditionalFormatting>
  <conditionalFormatting sqref="CK286:CQ289">
    <cfRule type="expression" dxfId="3417" priority="3366">
      <formula>$N286&lt;&gt;"x"</formula>
    </cfRule>
  </conditionalFormatting>
  <conditionalFormatting sqref="CR286:DR289">
    <cfRule type="expression" dxfId="3416" priority="3365">
      <formula>$O286&lt;&gt;"x"</formula>
    </cfRule>
  </conditionalFormatting>
  <conditionalFormatting sqref="DS286:EB289 ED286:EF289">
    <cfRule type="expression" dxfId="3415" priority="3364">
      <formula>$P286&lt;&gt;"x"</formula>
    </cfRule>
  </conditionalFormatting>
  <conditionalFormatting sqref="EG286:EV289">
    <cfRule type="expression" dxfId="3414" priority="3363">
      <formula>$Q286&lt;&gt;"x"</formula>
    </cfRule>
  </conditionalFormatting>
  <conditionalFormatting sqref="EW286:FJ289 FQ286:FT289">
    <cfRule type="expression" dxfId="3413" priority="3362">
      <formula>$R286&lt;&gt;"x"</formula>
    </cfRule>
  </conditionalFormatting>
  <conditionalFormatting sqref="S290:AJ293">
    <cfRule type="expression" dxfId="3412" priority="3361">
      <formula>$J290&lt;&gt;"x"</formula>
    </cfRule>
  </conditionalFormatting>
  <conditionalFormatting sqref="AL290:AX293">
    <cfRule type="expression" dxfId="3411" priority="3360">
      <formula>$K290&lt;&gt;"x"</formula>
    </cfRule>
  </conditionalFormatting>
  <conditionalFormatting sqref="AY290:BI293">
    <cfRule type="expression" dxfId="3410" priority="3359">
      <formula>$L290&lt;&gt;"x"</formula>
    </cfRule>
  </conditionalFormatting>
  <conditionalFormatting sqref="BJ290:CD293 CH290:CJ293">
    <cfRule type="expression" dxfId="3409" priority="3358">
      <formula>$M290&lt;&gt;"x"</formula>
    </cfRule>
  </conditionalFormatting>
  <conditionalFormatting sqref="CK290:CQ293">
    <cfRule type="expression" dxfId="3408" priority="3357">
      <formula>$N290&lt;&gt;"x"</formula>
    </cfRule>
  </conditionalFormatting>
  <conditionalFormatting sqref="CR290:DR293">
    <cfRule type="expression" dxfId="3407" priority="3356">
      <formula>$O290&lt;&gt;"x"</formula>
    </cfRule>
  </conditionalFormatting>
  <conditionalFormatting sqref="DS290:EB293 ED290:EF293">
    <cfRule type="expression" dxfId="3406" priority="3355">
      <formula>$P290&lt;&gt;"x"</formula>
    </cfRule>
  </conditionalFormatting>
  <conditionalFormatting sqref="EG290:EV293">
    <cfRule type="expression" dxfId="3405" priority="3354">
      <formula>$Q290&lt;&gt;"x"</formula>
    </cfRule>
  </conditionalFormatting>
  <conditionalFormatting sqref="EW290:FJ293 FQ290:FT293">
    <cfRule type="expression" dxfId="3404" priority="3353">
      <formula>$R290&lt;&gt;"x"</formula>
    </cfRule>
  </conditionalFormatting>
  <conditionalFormatting sqref="S294:AJ297">
    <cfRule type="expression" dxfId="3403" priority="3352">
      <formula>$J294&lt;&gt;"x"</formula>
    </cfRule>
  </conditionalFormatting>
  <conditionalFormatting sqref="AL294:AX297">
    <cfRule type="expression" dxfId="3402" priority="3351">
      <formula>$K294&lt;&gt;"x"</formula>
    </cfRule>
  </conditionalFormatting>
  <conditionalFormatting sqref="AY294:BI297">
    <cfRule type="expression" dxfId="3401" priority="3350">
      <formula>$L294&lt;&gt;"x"</formula>
    </cfRule>
  </conditionalFormatting>
  <conditionalFormatting sqref="BJ294:CD297 CH294:CJ297">
    <cfRule type="expression" dxfId="3400" priority="3349">
      <formula>$M294&lt;&gt;"x"</formula>
    </cfRule>
  </conditionalFormatting>
  <conditionalFormatting sqref="CK294:CQ297">
    <cfRule type="expression" dxfId="3399" priority="3348">
      <formula>$N294&lt;&gt;"x"</formula>
    </cfRule>
  </conditionalFormatting>
  <conditionalFormatting sqref="CR294:DR297">
    <cfRule type="expression" dxfId="3398" priority="3347">
      <formula>$O294&lt;&gt;"x"</formula>
    </cfRule>
  </conditionalFormatting>
  <conditionalFormatting sqref="DS294:EB297 ED294:EF297">
    <cfRule type="expression" dxfId="3397" priority="3346">
      <formula>$P294&lt;&gt;"x"</formula>
    </cfRule>
  </conditionalFormatting>
  <conditionalFormatting sqref="EG294:EV297">
    <cfRule type="expression" dxfId="3396" priority="3345">
      <formula>$Q294&lt;&gt;"x"</formula>
    </cfRule>
  </conditionalFormatting>
  <conditionalFormatting sqref="EW294:FJ297 FQ294:FT297">
    <cfRule type="expression" dxfId="3395" priority="3344">
      <formula>$R294&lt;&gt;"x"</formula>
    </cfRule>
  </conditionalFormatting>
  <conditionalFormatting sqref="S298:AJ301">
    <cfRule type="expression" dxfId="3394" priority="3343">
      <formula>$J298&lt;&gt;"x"</formula>
    </cfRule>
  </conditionalFormatting>
  <conditionalFormatting sqref="AL298:AX301">
    <cfRule type="expression" dxfId="3393" priority="3342">
      <formula>$K298&lt;&gt;"x"</formula>
    </cfRule>
  </conditionalFormatting>
  <conditionalFormatting sqref="AY298:BI301">
    <cfRule type="expression" dxfId="3392" priority="3341">
      <formula>$L298&lt;&gt;"x"</formula>
    </cfRule>
  </conditionalFormatting>
  <conditionalFormatting sqref="BJ298:CD301 CH298:CJ301">
    <cfRule type="expression" dxfId="3391" priority="3340">
      <formula>$M298&lt;&gt;"x"</formula>
    </cfRule>
  </conditionalFormatting>
  <conditionalFormatting sqref="CK298:CQ301">
    <cfRule type="expression" dxfId="3390" priority="3339">
      <formula>$N298&lt;&gt;"x"</formula>
    </cfRule>
  </conditionalFormatting>
  <conditionalFormatting sqref="CR298:DR301">
    <cfRule type="expression" dxfId="3389" priority="3338">
      <formula>$O298&lt;&gt;"x"</formula>
    </cfRule>
  </conditionalFormatting>
  <conditionalFormatting sqref="DS298:EB301 ED298:EF301">
    <cfRule type="expression" dxfId="3388" priority="3337">
      <formula>$P298&lt;&gt;"x"</formula>
    </cfRule>
  </conditionalFormatting>
  <conditionalFormatting sqref="EG298:EV301">
    <cfRule type="expression" dxfId="3387" priority="3336">
      <formula>$Q298&lt;&gt;"x"</formula>
    </cfRule>
  </conditionalFormatting>
  <conditionalFormatting sqref="EW298:FJ301 FQ298:FT301">
    <cfRule type="expression" dxfId="3386" priority="3335">
      <formula>$R298&lt;&gt;"x"</formula>
    </cfRule>
  </conditionalFormatting>
  <conditionalFormatting sqref="S302:AJ305">
    <cfRule type="expression" dxfId="3385" priority="3334">
      <formula>$J302&lt;&gt;"x"</formula>
    </cfRule>
  </conditionalFormatting>
  <conditionalFormatting sqref="AL302:AX305">
    <cfRule type="expression" dxfId="3384" priority="3333">
      <formula>$K302&lt;&gt;"x"</formula>
    </cfRule>
  </conditionalFormatting>
  <conditionalFormatting sqref="AY302:BI305">
    <cfRule type="expression" dxfId="3383" priority="3332">
      <formula>$L302&lt;&gt;"x"</formula>
    </cfRule>
  </conditionalFormatting>
  <conditionalFormatting sqref="BJ302:CD305 CH302:CJ305">
    <cfRule type="expression" dxfId="3382" priority="3331">
      <formula>$M302&lt;&gt;"x"</formula>
    </cfRule>
  </conditionalFormatting>
  <conditionalFormatting sqref="CK302:CQ305">
    <cfRule type="expression" dxfId="3381" priority="3330">
      <formula>$N302&lt;&gt;"x"</formula>
    </cfRule>
  </conditionalFormatting>
  <conditionalFormatting sqref="CR302:DR305">
    <cfRule type="expression" dxfId="3380" priority="3329">
      <formula>$O302&lt;&gt;"x"</formula>
    </cfRule>
  </conditionalFormatting>
  <conditionalFormatting sqref="DS302:EB305 ED302:EF305">
    <cfRule type="expression" dxfId="3379" priority="3328">
      <formula>$P302&lt;&gt;"x"</formula>
    </cfRule>
  </conditionalFormatting>
  <conditionalFormatting sqref="EG302:EV305">
    <cfRule type="expression" dxfId="3378" priority="3327">
      <formula>$Q302&lt;&gt;"x"</formula>
    </cfRule>
  </conditionalFormatting>
  <conditionalFormatting sqref="EW302:FJ305 FQ302:FT305">
    <cfRule type="expression" dxfId="3377" priority="3326">
      <formula>$R302&lt;&gt;"x"</formula>
    </cfRule>
  </conditionalFormatting>
  <conditionalFormatting sqref="S306:AJ309">
    <cfRule type="expression" dxfId="3376" priority="3325">
      <formula>$J306&lt;&gt;"x"</formula>
    </cfRule>
  </conditionalFormatting>
  <conditionalFormatting sqref="AL306:AX309">
    <cfRule type="expression" dxfId="3375" priority="3324">
      <formula>$K306&lt;&gt;"x"</formula>
    </cfRule>
  </conditionalFormatting>
  <conditionalFormatting sqref="AY306:BI309">
    <cfRule type="expression" dxfId="3374" priority="3323">
      <formula>$L306&lt;&gt;"x"</formula>
    </cfRule>
  </conditionalFormatting>
  <conditionalFormatting sqref="BJ306:CD309 CH306:CJ309">
    <cfRule type="expression" dxfId="3373" priority="3322">
      <formula>$M306&lt;&gt;"x"</formula>
    </cfRule>
  </conditionalFormatting>
  <conditionalFormatting sqref="CK306:CQ309">
    <cfRule type="expression" dxfId="3372" priority="3321">
      <formula>$N306&lt;&gt;"x"</formula>
    </cfRule>
  </conditionalFormatting>
  <conditionalFormatting sqref="CR306:DR309">
    <cfRule type="expression" dxfId="3371" priority="3320">
      <formula>$O306&lt;&gt;"x"</formula>
    </cfRule>
  </conditionalFormatting>
  <conditionalFormatting sqref="DS306:EB309 ED306:EF309">
    <cfRule type="expression" dxfId="3370" priority="3319">
      <formula>$P306&lt;&gt;"x"</formula>
    </cfRule>
  </conditionalFormatting>
  <conditionalFormatting sqref="EG306:EV309">
    <cfRule type="expression" dxfId="3369" priority="3318">
      <formula>$Q306&lt;&gt;"x"</formula>
    </cfRule>
  </conditionalFormatting>
  <conditionalFormatting sqref="EW306:FJ309 FQ306:FT309">
    <cfRule type="expression" dxfId="3368" priority="3317">
      <formula>$R306&lt;&gt;"x"</formula>
    </cfRule>
  </conditionalFormatting>
  <conditionalFormatting sqref="S310:AJ313">
    <cfRule type="expression" dxfId="3367" priority="3316">
      <formula>$J310&lt;&gt;"x"</formula>
    </cfRule>
  </conditionalFormatting>
  <conditionalFormatting sqref="AL310:AX313">
    <cfRule type="expression" dxfId="3366" priority="3315">
      <formula>$K310&lt;&gt;"x"</formula>
    </cfRule>
  </conditionalFormatting>
  <conditionalFormatting sqref="AY310:BI313">
    <cfRule type="expression" dxfId="3365" priority="3314">
      <formula>$L310&lt;&gt;"x"</formula>
    </cfRule>
  </conditionalFormatting>
  <conditionalFormatting sqref="BJ310:CD313 CH310:CJ313">
    <cfRule type="expression" dxfId="3364" priority="3313">
      <formula>$M310&lt;&gt;"x"</formula>
    </cfRule>
  </conditionalFormatting>
  <conditionalFormatting sqref="CK310:CQ313">
    <cfRule type="expression" dxfId="3363" priority="3312">
      <formula>$N310&lt;&gt;"x"</formula>
    </cfRule>
  </conditionalFormatting>
  <conditionalFormatting sqref="CR310:DR313">
    <cfRule type="expression" dxfId="3362" priority="3311">
      <formula>$O310&lt;&gt;"x"</formula>
    </cfRule>
  </conditionalFormatting>
  <conditionalFormatting sqref="DS310:EB313 ED310:EF313">
    <cfRule type="expression" dxfId="3361" priority="3310">
      <formula>$P310&lt;&gt;"x"</formula>
    </cfRule>
  </conditionalFormatting>
  <conditionalFormatting sqref="EG310:EV313">
    <cfRule type="expression" dxfId="3360" priority="3309">
      <formula>$Q310&lt;&gt;"x"</formula>
    </cfRule>
  </conditionalFormatting>
  <conditionalFormatting sqref="EW310:FJ313 FQ310:FT313">
    <cfRule type="expression" dxfId="3359" priority="3308">
      <formula>$R310&lt;&gt;"x"</formula>
    </cfRule>
  </conditionalFormatting>
  <conditionalFormatting sqref="S314:AJ317">
    <cfRule type="expression" dxfId="3358" priority="3307">
      <formula>$J314&lt;&gt;"x"</formula>
    </cfRule>
  </conditionalFormatting>
  <conditionalFormatting sqref="AL314:AX317">
    <cfRule type="expression" dxfId="3357" priority="3306">
      <formula>$K314&lt;&gt;"x"</formula>
    </cfRule>
  </conditionalFormatting>
  <conditionalFormatting sqref="AY314:BI317">
    <cfRule type="expression" dxfId="3356" priority="3305">
      <formula>$L314&lt;&gt;"x"</formula>
    </cfRule>
  </conditionalFormatting>
  <conditionalFormatting sqref="BJ314:CD317 CH314:CJ317">
    <cfRule type="expression" dxfId="3355" priority="3304">
      <formula>$M314&lt;&gt;"x"</formula>
    </cfRule>
  </conditionalFormatting>
  <conditionalFormatting sqref="CK314:CQ317">
    <cfRule type="expression" dxfId="3354" priority="3303">
      <formula>$N314&lt;&gt;"x"</formula>
    </cfRule>
  </conditionalFormatting>
  <conditionalFormatting sqref="CR314:DR317">
    <cfRule type="expression" dxfId="3353" priority="3302">
      <formula>$O314&lt;&gt;"x"</formula>
    </cfRule>
  </conditionalFormatting>
  <conditionalFormatting sqref="DS314:EB317 ED314:EF317">
    <cfRule type="expression" dxfId="3352" priority="3301">
      <formula>$P314&lt;&gt;"x"</formula>
    </cfRule>
  </conditionalFormatting>
  <conditionalFormatting sqref="EG314:EV317">
    <cfRule type="expression" dxfId="3351" priority="3300">
      <formula>$Q314&lt;&gt;"x"</formula>
    </cfRule>
  </conditionalFormatting>
  <conditionalFormatting sqref="EW314:FJ317 FQ314:FT317">
    <cfRule type="expression" dxfId="3350" priority="3299">
      <formula>$R314&lt;&gt;"x"</formula>
    </cfRule>
  </conditionalFormatting>
  <conditionalFormatting sqref="S318:AJ321">
    <cfRule type="expression" dxfId="3349" priority="3298">
      <formula>$J318&lt;&gt;"x"</formula>
    </cfRule>
  </conditionalFormatting>
  <conditionalFormatting sqref="AL318:AX321">
    <cfRule type="expression" dxfId="3348" priority="3297">
      <formula>$K318&lt;&gt;"x"</formula>
    </cfRule>
  </conditionalFormatting>
  <conditionalFormatting sqref="AY318:BI321">
    <cfRule type="expression" dxfId="3347" priority="3296">
      <formula>$L318&lt;&gt;"x"</formula>
    </cfRule>
  </conditionalFormatting>
  <conditionalFormatting sqref="BJ318:CD321 CH318:CJ321">
    <cfRule type="expression" dxfId="3346" priority="3295">
      <formula>$M318&lt;&gt;"x"</formula>
    </cfRule>
  </conditionalFormatting>
  <conditionalFormatting sqref="CK318:CQ321">
    <cfRule type="expression" dxfId="3345" priority="3294">
      <formula>$N318&lt;&gt;"x"</formula>
    </cfRule>
  </conditionalFormatting>
  <conditionalFormatting sqref="CR318:DR321">
    <cfRule type="expression" dxfId="3344" priority="3293">
      <formula>$O318&lt;&gt;"x"</formula>
    </cfRule>
  </conditionalFormatting>
  <conditionalFormatting sqref="DS318:EB321 ED318:EF321">
    <cfRule type="expression" dxfId="3343" priority="3292">
      <formula>$P318&lt;&gt;"x"</formula>
    </cfRule>
  </conditionalFormatting>
  <conditionalFormatting sqref="EG318:EV321">
    <cfRule type="expression" dxfId="3342" priority="3291">
      <formula>$Q318&lt;&gt;"x"</formula>
    </cfRule>
  </conditionalFormatting>
  <conditionalFormatting sqref="EW318:FJ321 FQ318:FT321">
    <cfRule type="expression" dxfId="3341" priority="3290">
      <formula>$R318&lt;&gt;"x"</formula>
    </cfRule>
  </conditionalFormatting>
  <conditionalFormatting sqref="S322:AJ325">
    <cfRule type="expression" dxfId="3340" priority="3289">
      <formula>$J322&lt;&gt;"x"</formula>
    </cfRule>
  </conditionalFormatting>
  <conditionalFormatting sqref="AL322:AX325">
    <cfRule type="expression" dxfId="3339" priority="3288">
      <formula>$K322&lt;&gt;"x"</formula>
    </cfRule>
  </conditionalFormatting>
  <conditionalFormatting sqref="AY322:BI325">
    <cfRule type="expression" dxfId="3338" priority="3287">
      <formula>$L322&lt;&gt;"x"</formula>
    </cfRule>
  </conditionalFormatting>
  <conditionalFormatting sqref="BJ322:CD325 CH322:CJ325">
    <cfRule type="expression" dxfId="3337" priority="3286">
      <formula>$M322&lt;&gt;"x"</formula>
    </cfRule>
  </conditionalFormatting>
  <conditionalFormatting sqref="CK322:CQ325">
    <cfRule type="expression" dxfId="3336" priority="3285">
      <formula>$N322&lt;&gt;"x"</formula>
    </cfRule>
  </conditionalFormatting>
  <conditionalFormatting sqref="CR322:DR325">
    <cfRule type="expression" dxfId="3335" priority="3284">
      <formula>$O322&lt;&gt;"x"</formula>
    </cfRule>
  </conditionalFormatting>
  <conditionalFormatting sqref="DS322:EB325 ED322:EF325">
    <cfRule type="expression" dxfId="3334" priority="3283">
      <formula>$P322&lt;&gt;"x"</formula>
    </cfRule>
  </conditionalFormatting>
  <conditionalFormatting sqref="EG322:EV325">
    <cfRule type="expression" dxfId="3333" priority="3282">
      <formula>$Q322&lt;&gt;"x"</formula>
    </cfRule>
  </conditionalFormatting>
  <conditionalFormatting sqref="EW322:FJ325 FQ322:FT325">
    <cfRule type="expression" dxfId="3332" priority="3281">
      <formula>$R322&lt;&gt;"x"</formula>
    </cfRule>
  </conditionalFormatting>
  <conditionalFormatting sqref="S326:AJ329">
    <cfRule type="expression" dxfId="3331" priority="3280">
      <formula>$J326&lt;&gt;"x"</formula>
    </cfRule>
  </conditionalFormatting>
  <conditionalFormatting sqref="AL326:AX329">
    <cfRule type="expression" dxfId="3330" priority="3279">
      <formula>$K326&lt;&gt;"x"</formula>
    </cfRule>
  </conditionalFormatting>
  <conditionalFormatting sqref="AY326:BI329">
    <cfRule type="expression" dxfId="3329" priority="3278">
      <formula>$L326&lt;&gt;"x"</formula>
    </cfRule>
  </conditionalFormatting>
  <conditionalFormatting sqref="BJ326:CD329 CH326:CJ329">
    <cfRule type="expression" dxfId="3328" priority="3277">
      <formula>$M326&lt;&gt;"x"</formula>
    </cfRule>
  </conditionalFormatting>
  <conditionalFormatting sqref="CK326:CQ329">
    <cfRule type="expression" dxfId="3327" priority="3276">
      <formula>$N326&lt;&gt;"x"</formula>
    </cfRule>
  </conditionalFormatting>
  <conditionalFormatting sqref="CR326:DR329">
    <cfRule type="expression" dxfId="3326" priority="3275">
      <formula>$O326&lt;&gt;"x"</formula>
    </cfRule>
  </conditionalFormatting>
  <conditionalFormatting sqref="DS326:EB329 ED326:EF329">
    <cfRule type="expression" dxfId="3325" priority="3274">
      <formula>$P326&lt;&gt;"x"</formula>
    </cfRule>
  </conditionalFormatting>
  <conditionalFormatting sqref="EG326:EV329">
    <cfRule type="expression" dxfId="3324" priority="3273">
      <formula>$Q326&lt;&gt;"x"</formula>
    </cfRule>
  </conditionalFormatting>
  <conditionalFormatting sqref="EW326:FJ329 FQ326:FT329">
    <cfRule type="expression" dxfId="3323" priority="3272">
      <formula>$R326&lt;&gt;"x"</formula>
    </cfRule>
  </conditionalFormatting>
  <conditionalFormatting sqref="S330:AJ333">
    <cfRule type="expression" dxfId="3322" priority="3271">
      <formula>$J330&lt;&gt;"x"</formula>
    </cfRule>
  </conditionalFormatting>
  <conditionalFormatting sqref="AL330:AX333">
    <cfRule type="expression" dxfId="3321" priority="3270">
      <formula>$K330&lt;&gt;"x"</formula>
    </cfRule>
  </conditionalFormatting>
  <conditionalFormatting sqref="AY330:BI333">
    <cfRule type="expression" dxfId="3320" priority="3269">
      <formula>$L330&lt;&gt;"x"</formula>
    </cfRule>
  </conditionalFormatting>
  <conditionalFormatting sqref="BJ330:CD333 CH330:CJ333">
    <cfRule type="expression" dxfId="3319" priority="3268">
      <formula>$M330&lt;&gt;"x"</formula>
    </cfRule>
  </conditionalFormatting>
  <conditionalFormatting sqref="CK330:CQ333">
    <cfRule type="expression" dxfId="3318" priority="3267">
      <formula>$N330&lt;&gt;"x"</formula>
    </cfRule>
  </conditionalFormatting>
  <conditionalFormatting sqref="CR330:DR333">
    <cfRule type="expression" dxfId="3317" priority="3266">
      <formula>$O330&lt;&gt;"x"</formula>
    </cfRule>
  </conditionalFormatting>
  <conditionalFormatting sqref="DS330:EB333 ED330:EF333">
    <cfRule type="expression" dxfId="3316" priority="3265">
      <formula>$P330&lt;&gt;"x"</formula>
    </cfRule>
  </conditionalFormatting>
  <conditionalFormatting sqref="EG330:EV333">
    <cfRule type="expression" dxfId="3315" priority="3264">
      <formula>$Q330&lt;&gt;"x"</formula>
    </cfRule>
  </conditionalFormatting>
  <conditionalFormatting sqref="EW330:FJ333 FQ330:FT333">
    <cfRule type="expression" dxfId="3314" priority="3263">
      <formula>$R330&lt;&gt;"x"</formula>
    </cfRule>
  </conditionalFormatting>
  <conditionalFormatting sqref="S334:AJ337">
    <cfRule type="expression" dxfId="3313" priority="3262">
      <formula>$J334&lt;&gt;"x"</formula>
    </cfRule>
  </conditionalFormatting>
  <conditionalFormatting sqref="AL334:AX337">
    <cfRule type="expression" dxfId="3312" priority="3261">
      <formula>$K334&lt;&gt;"x"</formula>
    </cfRule>
  </conditionalFormatting>
  <conditionalFormatting sqref="AY334:BI337">
    <cfRule type="expression" dxfId="3311" priority="3260">
      <formula>$L334&lt;&gt;"x"</formula>
    </cfRule>
  </conditionalFormatting>
  <conditionalFormatting sqref="BJ334:CD337 CH334:CJ337">
    <cfRule type="expression" dxfId="3310" priority="3259">
      <formula>$M334&lt;&gt;"x"</formula>
    </cfRule>
  </conditionalFormatting>
  <conditionalFormatting sqref="CK334:CQ337">
    <cfRule type="expression" dxfId="3309" priority="3258">
      <formula>$N334&lt;&gt;"x"</formula>
    </cfRule>
  </conditionalFormatting>
  <conditionalFormatting sqref="CR334:DR337">
    <cfRule type="expression" dxfId="3308" priority="3257">
      <formula>$O334&lt;&gt;"x"</formula>
    </cfRule>
  </conditionalFormatting>
  <conditionalFormatting sqref="DS334:EB337 ED334:EF337">
    <cfRule type="expression" dxfId="3307" priority="3256">
      <formula>$P334&lt;&gt;"x"</formula>
    </cfRule>
  </conditionalFormatting>
  <conditionalFormatting sqref="EG334:EV337">
    <cfRule type="expression" dxfId="3306" priority="3255">
      <formula>$Q334&lt;&gt;"x"</formula>
    </cfRule>
  </conditionalFormatting>
  <conditionalFormatting sqref="EW334:FJ337 FQ334:FT337">
    <cfRule type="expression" dxfId="3305" priority="3254">
      <formula>$R334&lt;&gt;"x"</formula>
    </cfRule>
  </conditionalFormatting>
  <conditionalFormatting sqref="S338:AJ341">
    <cfRule type="expression" dxfId="3304" priority="3253">
      <formula>$J338&lt;&gt;"x"</formula>
    </cfRule>
  </conditionalFormatting>
  <conditionalFormatting sqref="AL338:AX341">
    <cfRule type="expression" dxfId="3303" priority="3252">
      <formula>$K338&lt;&gt;"x"</formula>
    </cfRule>
  </conditionalFormatting>
  <conditionalFormatting sqref="AY338:BI341">
    <cfRule type="expression" dxfId="3302" priority="3251">
      <formula>$L338&lt;&gt;"x"</formula>
    </cfRule>
  </conditionalFormatting>
  <conditionalFormatting sqref="BJ338:CD341 CH338:CJ341">
    <cfRule type="expression" dxfId="3301" priority="3250">
      <formula>$M338&lt;&gt;"x"</formula>
    </cfRule>
  </conditionalFormatting>
  <conditionalFormatting sqref="CK338:CQ341">
    <cfRule type="expression" dxfId="3300" priority="3249">
      <formula>$N338&lt;&gt;"x"</formula>
    </cfRule>
  </conditionalFormatting>
  <conditionalFormatting sqref="CR338:DR341">
    <cfRule type="expression" dxfId="3299" priority="3248">
      <formula>$O338&lt;&gt;"x"</formula>
    </cfRule>
  </conditionalFormatting>
  <conditionalFormatting sqref="DS338:EB341 ED338:EF341">
    <cfRule type="expression" dxfId="3298" priority="3247">
      <formula>$P338&lt;&gt;"x"</formula>
    </cfRule>
  </conditionalFormatting>
  <conditionalFormatting sqref="EG338:EV341">
    <cfRule type="expression" dxfId="3297" priority="3246">
      <formula>$Q338&lt;&gt;"x"</formula>
    </cfRule>
  </conditionalFormatting>
  <conditionalFormatting sqref="EW338:FJ341 FQ338:FT341">
    <cfRule type="expression" dxfId="3296" priority="3245">
      <formula>$R338&lt;&gt;"x"</formula>
    </cfRule>
  </conditionalFormatting>
  <conditionalFormatting sqref="S342:AJ345">
    <cfRule type="expression" dxfId="3295" priority="3244">
      <formula>$J342&lt;&gt;"x"</formula>
    </cfRule>
  </conditionalFormatting>
  <conditionalFormatting sqref="AL342:AX345">
    <cfRule type="expression" dxfId="3294" priority="3243">
      <formula>$K342&lt;&gt;"x"</formula>
    </cfRule>
  </conditionalFormatting>
  <conditionalFormatting sqref="AY342:BI345">
    <cfRule type="expression" dxfId="3293" priority="3242">
      <formula>$L342&lt;&gt;"x"</formula>
    </cfRule>
  </conditionalFormatting>
  <conditionalFormatting sqref="BJ342:CD345 CH342:CJ345">
    <cfRule type="expression" dxfId="3292" priority="3241">
      <formula>$M342&lt;&gt;"x"</formula>
    </cfRule>
  </conditionalFormatting>
  <conditionalFormatting sqref="CK342:CQ345">
    <cfRule type="expression" dxfId="3291" priority="3240">
      <formula>$N342&lt;&gt;"x"</formula>
    </cfRule>
  </conditionalFormatting>
  <conditionalFormatting sqref="CR342:DR345">
    <cfRule type="expression" dxfId="3290" priority="3239">
      <formula>$O342&lt;&gt;"x"</formula>
    </cfRule>
  </conditionalFormatting>
  <conditionalFormatting sqref="DS342:EB345 ED342:EF345">
    <cfRule type="expression" dxfId="3289" priority="3238">
      <formula>$P342&lt;&gt;"x"</formula>
    </cfRule>
  </conditionalFormatting>
  <conditionalFormatting sqref="EG342:EV345">
    <cfRule type="expression" dxfId="3288" priority="3237">
      <formula>$Q342&lt;&gt;"x"</formula>
    </cfRule>
  </conditionalFormatting>
  <conditionalFormatting sqref="EW342:FJ345 FQ342:FT345">
    <cfRule type="expression" dxfId="3287" priority="3236">
      <formula>$R342&lt;&gt;"x"</formula>
    </cfRule>
  </conditionalFormatting>
  <conditionalFormatting sqref="S346:AJ349">
    <cfRule type="expression" dxfId="3286" priority="3235">
      <formula>$J346&lt;&gt;"x"</formula>
    </cfRule>
  </conditionalFormatting>
  <conditionalFormatting sqref="AL346:AX349">
    <cfRule type="expression" dxfId="3285" priority="3234">
      <formula>$K346&lt;&gt;"x"</formula>
    </cfRule>
  </conditionalFormatting>
  <conditionalFormatting sqref="AY346:BI349">
    <cfRule type="expression" dxfId="3284" priority="3233">
      <formula>$L346&lt;&gt;"x"</formula>
    </cfRule>
  </conditionalFormatting>
  <conditionalFormatting sqref="BJ346:CD349 CH346:CJ349">
    <cfRule type="expression" dxfId="3283" priority="3232">
      <formula>$M346&lt;&gt;"x"</formula>
    </cfRule>
  </conditionalFormatting>
  <conditionalFormatting sqref="CK346:CQ349">
    <cfRule type="expression" dxfId="3282" priority="3231">
      <formula>$N346&lt;&gt;"x"</formula>
    </cfRule>
  </conditionalFormatting>
  <conditionalFormatting sqref="CR346:DR349">
    <cfRule type="expression" dxfId="3281" priority="3230">
      <formula>$O346&lt;&gt;"x"</formula>
    </cfRule>
  </conditionalFormatting>
  <conditionalFormatting sqref="DS346:EB349 ED346:EF349">
    <cfRule type="expression" dxfId="3280" priority="3229">
      <formula>$P346&lt;&gt;"x"</formula>
    </cfRule>
  </conditionalFormatting>
  <conditionalFormatting sqref="EG346:EV349">
    <cfRule type="expression" dxfId="3279" priority="3228">
      <formula>$Q346&lt;&gt;"x"</formula>
    </cfRule>
  </conditionalFormatting>
  <conditionalFormatting sqref="EW346:FJ349 FQ346:FT349">
    <cfRule type="expression" dxfId="3278" priority="3227">
      <formula>$R346&lt;&gt;"x"</formula>
    </cfRule>
  </conditionalFormatting>
  <conditionalFormatting sqref="S350:AJ353">
    <cfRule type="expression" dxfId="3277" priority="3226">
      <formula>$J350&lt;&gt;"x"</formula>
    </cfRule>
  </conditionalFormatting>
  <conditionalFormatting sqref="AL350:AX353">
    <cfRule type="expression" dxfId="3276" priority="3225">
      <formula>$K350&lt;&gt;"x"</formula>
    </cfRule>
  </conditionalFormatting>
  <conditionalFormatting sqref="AY350:BI353">
    <cfRule type="expression" dxfId="3275" priority="3224">
      <formula>$L350&lt;&gt;"x"</formula>
    </cfRule>
  </conditionalFormatting>
  <conditionalFormatting sqref="BJ350:CD353 CH350:CJ353">
    <cfRule type="expression" dxfId="3274" priority="3223">
      <formula>$M350&lt;&gt;"x"</formula>
    </cfRule>
  </conditionalFormatting>
  <conditionalFormatting sqref="CK350:CQ353">
    <cfRule type="expression" dxfId="3273" priority="3222">
      <formula>$N350&lt;&gt;"x"</formula>
    </cfRule>
  </conditionalFormatting>
  <conditionalFormatting sqref="CR350:DR353">
    <cfRule type="expression" dxfId="3272" priority="3221">
      <formula>$O350&lt;&gt;"x"</formula>
    </cfRule>
  </conditionalFormatting>
  <conditionalFormatting sqref="DS350:EB353 ED350:EF353">
    <cfRule type="expression" dxfId="3271" priority="3220">
      <formula>$P350&lt;&gt;"x"</formula>
    </cfRule>
  </conditionalFormatting>
  <conditionalFormatting sqref="EG350:EV353">
    <cfRule type="expression" dxfId="3270" priority="3219">
      <formula>$Q350&lt;&gt;"x"</formula>
    </cfRule>
  </conditionalFormatting>
  <conditionalFormatting sqref="EW350:FJ353 FQ350:FT353">
    <cfRule type="expression" dxfId="3269" priority="3218">
      <formula>$R350&lt;&gt;"x"</formula>
    </cfRule>
  </conditionalFormatting>
  <conditionalFormatting sqref="S354:AJ357">
    <cfRule type="expression" dxfId="3268" priority="3217">
      <formula>$J354&lt;&gt;"x"</formula>
    </cfRule>
  </conditionalFormatting>
  <conditionalFormatting sqref="AL354:AX357">
    <cfRule type="expression" dxfId="3267" priority="3216">
      <formula>$K354&lt;&gt;"x"</formula>
    </cfRule>
  </conditionalFormatting>
  <conditionalFormatting sqref="AY354:BI357">
    <cfRule type="expression" dxfId="3266" priority="3215">
      <formula>$L354&lt;&gt;"x"</formula>
    </cfRule>
  </conditionalFormatting>
  <conditionalFormatting sqref="BJ354:CD357 CH354:CJ357">
    <cfRule type="expression" dxfId="3265" priority="3214">
      <formula>$M354&lt;&gt;"x"</formula>
    </cfRule>
  </conditionalFormatting>
  <conditionalFormatting sqref="CK354:CQ357">
    <cfRule type="expression" dxfId="3264" priority="3213">
      <formula>$N354&lt;&gt;"x"</formula>
    </cfRule>
  </conditionalFormatting>
  <conditionalFormatting sqref="CR354:DR357">
    <cfRule type="expression" dxfId="3263" priority="3212">
      <formula>$O354&lt;&gt;"x"</formula>
    </cfRule>
  </conditionalFormatting>
  <conditionalFormatting sqref="DS354:EB357 ED354:EF357">
    <cfRule type="expression" dxfId="3262" priority="3211">
      <formula>$P354&lt;&gt;"x"</formula>
    </cfRule>
  </conditionalFormatting>
  <conditionalFormatting sqref="EG354:EV357">
    <cfRule type="expression" dxfId="3261" priority="3210">
      <formula>$Q354&lt;&gt;"x"</formula>
    </cfRule>
  </conditionalFormatting>
  <conditionalFormatting sqref="EW354:FJ357 FQ354:FT357">
    <cfRule type="expression" dxfId="3260" priority="3209">
      <formula>$R354&lt;&gt;"x"</formula>
    </cfRule>
  </conditionalFormatting>
  <conditionalFormatting sqref="S358:AJ361">
    <cfRule type="expression" dxfId="3259" priority="3208">
      <formula>$J358&lt;&gt;"x"</formula>
    </cfRule>
  </conditionalFormatting>
  <conditionalFormatting sqref="AL358:AX361">
    <cfRule type="expression" dxfId="3258" priority="3207">
      <formula>$K358&lt;&gt;"x"</formula>
    </cfRule>
  </conditionalFormatting>
  <conditionalFormatting sqref="AY358:BI361">
    <cfRule type="expression" dxfId="3257" priority="3206">
      <formula>$L358&lt;&gt;"x"</formula>
    </cfRule>
  </conditionalFormatting>
  <conditionalFormatting sqref="BJ358:CD361 CH358:CJ361">
    <cfRule type="expression" dxfId="3256" priority="3205">
      <formula>$M358&lt;&gt;"x"</formula>
    </cfRule>
  </conditionalFormatting>
  <conditionalFormatting sqref="CK358:CQ361">
    <cfRule type="expression" dxfId="3255" priority="3204">
      <formula>$N358&lt;&gt;"x"</formula>
    </cfRule>
  </conditionalFormatting>
  <conditionalFormatting sqref="CR358:DR361">
    <cfRule type="expression" dxfId="3254" priority="3203">
      <formula>$O358&lt;&gt;"x"</formula>
    </cfRule>
  </conditionalFormatting>
  <conditionalFormatting sqref="DS358:EB361 ED358:EF361">
    <cfRule type="expression" dxfId="3253" priority="3202">
      <formula>$P358&lt;&gt;"x"</formula>
    </cfRule>
  </conditionalFormatting>
  <conditionalFormatting sqref="EG358:EV361">
    <cfRule type="expression" dxfId="3252" priority="3201">
      <formula>$Q358&lt;&gt;"x"</formula>
    </cfRule>
  </conditionalFormatting>
  <conditionalFormatting sqref="EW358:FJ361 FQ358:FT361">
    <cfRule type="expression" dxfId="3251" priority="3200">
      <formula>$R358&lt;&gt;"x"</formula>
    </cfRule>
  </conditionalFormatting>
  <conditionalFormatting sqref="S362:AJ365">
    <cfRule type="expression" dxfId="3250" priority="3199">
      <formula>$J362&lt;&gt;"x"</formula>
    </cfRule>
  </conditionalFormatting>
  <conditionalFormatting sqref="AL362:AX365">
    <cfRule type="expression" dxfId="3249" priority="3198">
      <formula>$K362&lt;&gt;"x"</formula>
    </cfRule>
  </conditionalFormatting>
  <conditionalFormatting sqref="AY362:BI365">
    <cfRule type="expression" dxfId="3248" priority="3197">
      <formula>$L362&lt;&gt;"x"</formula>
    </cfRule>
  </conditionalFormatting>
  <conditionalFormatting sqref="BJ362:CD365 CH362:CJ365">
    <cfRule type="expression" dxfId="3247" priority="3196">
      <formula>$M362&lt;&gt;"x"</formula>
    </cfRule>
  </conditionalFormatting>
  <conditionalFormatting sqref="CK362:CQ365">
    <cfRule type="expression" dxfId="3246" priority="3195">
      <formula>$N362&lt;&gt;"x"</formula>
    </cfRule>
  </conditionalFormatting>
  <conditionalFormatting sqref="CR362:DR365">
    <cfRule type="expression" dxfId="3245" priority="3194">
      <formula>$O362&lt;&gt;"x"</formula>
    </cfRule>
  </conditionalFormatting>
  <conditionalFormatting sqref="DS362:EB365 ED362:EF365">
    <cfRule type="expression" dxfId="3244" priority="3193">
      <formula>$P362&lt;&gt;"x"</formula>
    </cfRule>
  </conditionalFormatting>
  <conditionalFormatting sqref="EG362:EV365">
    <cfRule type="expression" dxfId="3243" priority="3192">
      <formula>$Q362&lt;&gt;"x"</formula>
    </cfRule>
  </conditionalFormatting>
  <conditionalFormatting sqref="EW362:FJ365 FQ362:FT365">
    <cfRule type="expression" dxfId="3242" priority="3191">
      <formula>$R362&lt;&gt;"x"</formula>
    </cfRule>
  </conditionalFormatting>
  <conditionalFormatting sqref="S366:AJ369">
    <cfRule type="expression" dxfId="3241" priority="3190">
      <formula>$J366&lt;&gt;"x"</formula>
    </cfRule>
  </conditionalFormatting>
  <conditionalFormatting sqref="AL366:AX369">
    <cfRule type="expression" dxfId="3240" priority="3189">
      <formula>$K366&lt;&gt;"x"</formula>
    </cfRule>
  </conditionalFormatting>
  <conditionalFormatting sqref="AY366:BI369">
    <cfRule type="expression" dxfId="3239" priority="3188">
      <formula>$L366&lt;&gt;"x"</formula>
    </cfRule>
  </conditionalFormatting>
  <conditionalFormatting sqref="BJ366:CD369 CH366:CJ369">
    <cfRule type="expression" dxfId="3238" priority="3187">
      <formula>$M366&lt;&gt;"x"</formula>
    </cfRule>
  </conditionalFormatting>
  <conditionalFormatting sqref="CK366:CQ369">
    <cfRule type="expression" dxfId="3237" priority="3186">
      <formula>$N366&lt;&gt;"x"</formula>
    </cfRule>
  </conditionalFormatting>
  <conditionalFormatting sqref="CR366:DR369">
    <cfRule type="expression" dxfId="3236" priority="3185">
      <formula>$O366&lt;&gt;"x"</formula>
    </cfRule>
  </conditionalFormatting>
  <conditionalFormatting sqref="DS366:EB369 ED366:EF369">
    <cfRule type="expression" dxfId="3235" priority="3184">
      <formula>$P366&lt;&gt;"x"</formula>
    </cfRule>
  </conditionalFormatting>
  <conditionalFormatting sqref="EG366:EV369">
    <cfRule type="expression" dxfId="3234" priority="3183">
      <formula>$Q366&lt;&gt;"x"</formula>
    </cfRule>
  </conditionalFormatting>
  <conditionalFormatting sqref="EW366:FJ369 FQ366:FT369">
    <cfRule type="expression" dxfId="3233" priority="3182">
      <formula>$R366&lt;&gt;"x"</formula>
    </cfRule>
  </conditionalFormatting>
  <conditionalFormatting sqref="S370:AJ373">
    <cfRule type="expression" dxfId="3232" priority="3181">
      <formula>$J370&lt;&gt;"x"</formula>
    </cfRule>
  </conditionalFormatting>
  <conditionalFormatting sqref="AL370:AX373">
    <cfRule type="expression" dxfId="3231" priority="3180">
      <formula>$K370&lt;&gt;"x"</formula>
    </cfRule>
  </conditionalFormatting>
  <conditionalFormatting sqref="AY370:BI373">
    <cfRule type="expression" dxfId="3230" priority="3179">
      <formula>$L370&lt;&gt;"x"</formula>
    </cfRule>
  </conditionalFormatting>
  <conditionalFormatting sqref="BJ370:CD373 CH370:CJ373">
    <cfRule type="expression" dxfId="3229" priority="3178">
      <formula>$M370&lt;&gt;"x"</formula>
    </cfRule>
  </conditionalFormatting>
  <conditionalFormatting sqref="CK370:CQ373">
    <cfRule type="expression" dxfId="3228" priority="3177">
      <formula>$N370&lt;&gt;"x"</formula>
    </cfRule>
  </conditionalFormatting>
  <conditionalFormatting sqref="CR370:DR373">
    <cfRule type="expression" dxfId="3227" priority="3176">
      <formula>$O370&lt;&gt;"x"</formula>
    </cfRule>
  </conditionalFormatting>
  <conditionalFormatting sqref="DS370:EB373 ED370:EF373">
    <cfRule type="expression" dxfId="3226" priority="3175">
      <formula>$P370&lt;&gt;"x"</formula>
    </cfRule>
  </conditionalFormatting>
  <conditionalFormatting sqref="EG370:EV373">
    <cfRule type="expression" dxfId="3225" priority="3174">
      <formula>$Q370&lt;&gt;"x"</formula>
    </cfRule>
  </conditionalFormatting>
  <conditionalFormatting sqref="EW370:FJ373 FQ370:FT373">
    <cfRule type="expression" dxfId="3224" priority="3173">
      <formula>$R370&lt;&gt;"x"</formula>
    </cfRule>
  </conditionalFormatting>
  <conditionalFormatting sqref="S374:AJ377">
    <cfRule type="expression" dxfId="3223" priority="3172">
      <formula>$J374&lt;&gt;"x"</formula>
    </cfRule>
  </conditionalFormatting>
  <conditionalFormatting sqref="AL374:AX377">
    <cfRule type="expression" dxfId="3222" priority="3171">
      <formula>$K374&lt;&gt;"x"</formula>
    </cfRule>
  </conditionalFormatting>
  <conditionalFormatting sqref="AY374:BI377">
    <cfRule type="expression" dxfId="3221" priority="3170">
      <formula>$L374&lt;&gt;"x"</formula>
    </cfRule>
  </conditionalFormatting>
  <conditionalFormatting sqref="BJ374:CD377 CH374:CJ377">
    <cfRule type="expression" dxfId="3220" priority="3169">
      <formula>$M374&lt;&gt;"x"</formula>
    </cfRule>
  </conditionalFormatting>
  <conditionalFormatting sqref="CK374:CQ377">
    <cfRule type="expression" dxfId="3219" priority="3168">
      <formula>$N374&lt;&gt;"x"</formula>
    </cfRule>
  </conditionalFormatting>
  <conditionalFormatting sqref="CR374:DR377">
    <cfRule type="expression" dxfId="3218" priority="3167">
      <formula>$O374&lt;&gt;"x"</formula>
    </cfRule>
  </conditionalFormatting>
  <conditionalFormatting sqref="DS374:EB377 ED374:EF377">
    <cfRule type="expression" dxfId="3217" priority="3166">
      <formula>$P374&lt;&gt;"x"</formula>
    </cfRule>
  </conditionalFormatting>
  <conditionalFormatting sqref="EG374:EV377">
    <cfRule type="expression" dxfId="3216" priority="3165">
      <formula>$Q374&lt;&gt;"x"</formula>
    </cfRule>
  </conditionalFormatting>
  <conditionalFormatting sqref="EW374:FJ377 FQ374:FT377">
    <cfRule type="expression" dxfId="3215" priority="3164">
      <formula>$R374&lt;&gt;"x"</formula>
    </cfRule>
  </conditionalFormatting>
  <conditionalFormatting sqref="S378:AJ381">
    <cfRule type="expression" dxfId="3214" priority="3163">
      <formula>$J378&lt;&gt;"x"</formula>
    </cfRule>
  </conditionalFormatting>
  <conditionalFormatting sqref="AL378:AX381">
    <cfRule type="expression" dxfId="3213" priority="3162">
      <formula>$K378&lt;&gt;"x"</formula>
    </cfRule>
  </conditionalFormatting>
  <conditionalFormatting sqref="AY378:BI381">
    <cfRule type="expression" dxfId="3212" priority="3161">
      <formula>$L378&lt;&gt;"x"</formula>
    </cfRule>
  </conditionalFormatting>
  <conditionalFormatting sqref="BJ378:CD381 CH378:CJ381">
    <cfRule type="expression" dxfId="3211" priority="3160">
      <formula>$M378&lt;&gt;"x"</formula>
    </cfRule>
  </conditionalFormatting>
  <conditionalFormatting sqref="CK378:CQ381">
    <cfRule type="expression" dxfId="3210" priority="3159">
      <formula>$N378&lt;&gt;"x"</formula>
    </cfRule>
  </conditionalFormatting>
  <conditionalFormatting sqref="CR378:DR381">
    <cfRule type="expression" dxfId="3209" priority="3158">
      <formula>$O378&lt;&gt;"x"</formula>
    </cfRule>
  </conditionalFormatting>
  <conditionalFormatting sqref="DS378:EB381 ED378:EF381">
    <cfRule type="expression" dxfId="3208" priority="3157">
      <formula>$P378&lt;&gt;"x"</formula>
    </cfRule>
  </conditionalFormatting>
  <conditionalFormatting sqref="EG378:EV381">
    <cfRule type="expression" dxfId="3207" priority="3156">
      <formula>$Q378&lt;&gt;"x"</formula>
    </cfRule>
  </conditionalFormatting>
  <conditionalFormatting sqref="EW378:FJ381 FQ378:FT381">
    <cfRule type="expression" dxfId="3206" priority="3155">
      <formula>$R378&lt;&gt;"x"</formula>
    </cfRule>
  </conditionalFormatting>
  <conditionalFormatting sqref="S382:AJ385">
    <cfRule type="expression" dxfId="3205" priority="3154">
      <formula>$J382&lt;&gt;"x"</formula>
    </cfRule>
  </conditionalFormatting>
  <conditionalFormatting sqref="AL382:AX385">
    <cfRule type="expression" dxfId="3204" priority="3153">
      <formula>$K382&lt;&gt;"x"</formula>
    </cfRule>
  </conditionalFormatting>
  <conditionalFormatting sqref="AY382:BI385">
    <cfRule type="expression" dxfId="3203" priority="3152">
      <formula>$L382&lt;&gt;"x"</formula>
    </cfRule>
  </conditionalFormatting>
  <conditionalFormatting sqref="BJ382:CD385 CH382:CJ385">
    <cfRule type="expression" dxfId="3202" priority="3151">
      <formula>$M382&lt;&gt;"x"</formula>
    </cfRule>
  </conditionalFormatting>
  <conditionalFormatting sqref="CK382:CQ385">
    <cfRule type="expression" dxfId="3201" priority="3150">
      <formula>$N382&lt;&gt;"x"</formula>
    </cfRule>
  </conditionalFormatting>
  <conditionalFormatting sqref="CR382:DR385">
    <cfRule type="expression" dxfId="3200" priority="3149">
      <formula>$O382&lt;&gt;"x"</formula>
    </cfRule>
  </conditionalFormatting>
  <conditionalFormatting sqref="DS382:EB385 ED382:EF385">
    <cfRule type="expression" dxfId="3199" priority="3148">
      <formula>$P382&lt;&gt;"x"</formula>
    </cfRule>
  </conditionalFormatting>
  <conditionalFormatting sqref="EG382:EV385">
    <cfRule type="expression" dxfId="3198" priority="3147">
      <formula>$Q382&lt;&gt;"x"</formula>
    </cfRule>
  </conditionalFormatting>
  <conditionalFormatting sqref="EW382:FJ385 FQ382:FT385">
    <cfRule type="expression" dxfId="3197" priority="3146">
      <formula>$R382&lt;&gt;"x"</formula>
    </cfRule>
  </conditionalFormatting>
  <conditionalFormatting sqref="S386:AJ389">
    <cfRule type="expression" dxfId="3196" priority="3145">
      <formula>$J386&lt;&gt;"x"</formula>
    </cfRule>
  </conditionalFormatting>
  <conditionalFormatting sqref="AL386:AX389">
    <cfRule type="expression" dxfId="3195" priority="3144">
      <formula>$K386&lt;&gt;"x"</formula>
    </cfRule>
  </conditionalFormatting>
  <conditionalFormatting sqref="AY386:BI389">
    <cfRule type="expression" dxfId="3194" priority="3143">
      <formula>$L386&lt;&gt;"x"</formula>
    </cfRule>
  </conditionalFormatting>
  <conditionalFormatting sqref="BJ386:CD389 CH386:CJ389">
    <cfRule type="expression" dxfId="3193" priority="3142">
      <formula>$M386&lt;&gt;"x"</formula>
    </cfRule>
  </conditionalFormatting>
  <conditionalFormatting sqref="CK386:CQ389">
    <cfRule type="expression" dxfId="3192" priority="3141">
      <formula>$N386&lt;&gt;"x"</formula>
    </cfRule>
  </conditionalFormatting>
  <conditionalFormatting sqref="CR386:DR389">
    <cfRule type="expression" dxfId="3191" priority="3140">
      <formula>$O386&lt;&gt;"x"</formula>
    </cfRule>
  </conditionalFormatting>
  <conditionalFormatting sqref="DS386:EB389 ED386:EF389">
    <cfRule type="expression" dxfId="3190" priority="3139">
      <formula>$P386&lt;&gt;"x"</formula>
    </cfRule>
  </conditionalFormatting>
  <conditionalFormatting sqref="EG386:EV389">
    <cfRule type="expression" dxfId="3189" priority="3138">
      <formula>$Q386&lt;&gt;"x"</formula>
    </cfRule>
  </conditionalFormatting>
  <conditionalFormatting sqref="EW386:FJ389 FQ386:FT389">
    <cfRule type="expression" dxfId="3188" priority="3137">
      <formula>$R386&lt;&gt;"x"</formula>
    </cfRule>
  </conditionalFormatting>
  <conditionalFormatting sqref="S390:AJ393">
    <cfRule type="expression" dxfId="3187" priority="3136">
      <formula>$J390&lt;&gt;"x"</formula>
    </cfRule>
  </conditionalFormatting>
  <conditionalFormatting sqref="AL390:AX393">
    <cfRule type="expression" dxfId="3186" priority="3135">
      <formula>$K390&lt;&gt;"x"</formula>
    </cfRule>
  </conditionalFormatting>
  <conditionalFormatting sqref="AY390:BI393">
    <cfRule type="expression" dxfId="3185" priority="3134">
      <formula>$L390&lt;&gt;"x"</formula>
    </cfRule>
  </conditionalFormatting>
  <conditionalFormatting sqref="BJ390:CD393 CH390:CJ393">
    <cfRule type="expression" dxfId="3184" priority="3133">
      <formula>$M390&lt;&gt;"x"</formula>
    </cfRule>
  </conditionalFormatting>
  <conditionalFormatting sqref="CK390:CQ393">
    <cfRule type="expression" dxfId="3183" priority="3132">
      <formula>$N390&lt;&gt;"x"</formula>
    </cfRule>
  </conditionalFormatting>
  <conditionalFormatting sqref="CR390:DR393">
    <cfRule type="expression" dxfId="3182" priority="3131">
      <formula>$O390&lt;&gt;"x"</formula>
    </cfRule>
  </conditionalFormatting>
  <conditionalFormatting sqref="DS390:EB393 ED390:EF393">
    <cfRule type="expression" dxfId="3181" priority="3130">
      <formula>$P390&lt;&gt;"x"</formula>
    </cfRule>
  </conditionalFormatting>
  <conditionalFormatting sqref="EG390:EV393">
    <cfRule type="expression" dxfId="3180" priority="3129">
      <formula>$Q390&lt;&gt;"x"</formula>
    </cfRule>
  </conditionalFormatting>
  <conditionalFormatting sqref="EW390:FJ393 FQ390:FT393">
    <cfRule type="expression" dxfId="3179" priority="3128">
      <formula>$R390&lt;&gt;"x"</formula>
    </cfRule>
  </conditionalFormatting>
  <conditionalFormatting sqref="S394:AJ397">
    <cfRule type="expression" dxfId="3178" priority="3127">
      <formula>$J394&lt;&gt;"x"</formula>
    </cfRule>
  </conditionalFormatting>
  <conditionalFormatting sqref="AL394:AX397">
    <cfRule type="expression" dxfId="3177" priority="3126">
      <formula>$K394&lt;&gt;"x"</formula>
    </cfRule>
  </conditionalFormatting>
  <conditionalFormatting sqref="AY394:BI397">
    <cfRule type="expression" dxfId="3176" priority="3125">
      <formula>$L394&lt;&gt;"x"</formula>
    </cfRule>
  </conditionalFormatting>
  <conditionalFormatting sqref="BJ394:CD397 CH394:CJ397">
    <cfRule type="expression" dxfId="3175" priority="3124">
      <formula>$M394&lt;&gt;"x"</formula>
    </cfRule>
  </conditionalFormatting>
  <conditionalFormatting sqref="CK394:CQ397">
    <cfRule type="expression" dxfId="3174" priority="3123">
      <formula>$N394&lt;&gt;"x"</formula>
    </cfRule>
  </conditionalFormatting>
  <conditionalFormatting sqref="CR394:DR397">
    <cfRule type="expression" dxfId="3173" priority="3122">
      <formula>$O394&lt;&gt;"x"</formula>
    </cfRule>
  </conditionalFormatting>
  <conditionalFormatting sqref="DS394:EB397 ED394:EF397">
    <cfRule type="expression" dxfId="3172" priority="3121">
      <formula>$P394&lt;&gt;"x"</formula>
    </cfRule>
  </conditionalFormatting>
  <conditionalFormatting sqref="EG394:EV397">
    <cfRule type="expression" dxfId="3171" priority="3120">
      <formula>$Q394&lt;&gt;"x"</formula>
    </cfRule>
  </conditionalFormatting>
  <conditionalFormatting sqref="EW394:FJ397 FQ394:FT397">
    <cfRule type="expression" dxfId="3170" priority="3119">
      <formula>$R394&lt;&gt;"x"</formula>
    </cfRule>
  </conditionalFormatting>
  <conditionalFormatting sqref="S398:AJ401">
    <cfRule type="expression" dxfId="3169" priority="3118">
      <formula>$J398&lt;&gt;"x"</formula>
    </cfRule>
  </conditionalFormatting>
  <conditionalFormatting sqref="AL398:AX401">
    <cfRule type="expression" dxfId="3168" priority="3117">
      <formula>$K398&lt;&gt;"x"</formula>
    </cfRule>
  </conditionalFormatting>
  <conditionalFormatting sqref="AY398:BI401">
    <cfRule type="expression" dxfId="3167" priority="3116">
      <formula>$L398&lt;&gt;"x"</formula>
    </cfRule>
  </conditionalFormatting>
  <conditionalFormatting sqref="BJ398:CD401 CH398:CJ401">
    <cfRule type="expression" dxfId="3166" priority="3115">
      <formula>$M398&lt;&gt;"x"</formula>
    </cfRule>
  </conditionalFormatting>
  <conditionalFormatting sqref="CK398:CQ401">
    <cfRule type="expression" dxfId="3165" priority="3114">
      <formula>$N398&lt;&gt;"x"</formula>
    </cfRule>
  </conditionalFormatting>
  <conditionalFormatting sqref="CR398:DR401">
    <cfRule type="expression" dxfId="3164" priority="3113">
      <formula>$O398&lt;&gt;"x"</formula>
    </cfRule>
  </conditionalFormatting>
  <conditionalFormatting sqref="DS398:EB401 ED398:EF401">
    <cfRule type="expression" dxfId="3163" priority="3112">
      <formula>$P398&lt;&gt;"x"</formula>
    </cfRule>
  </conditionalFormatting>
  <conditionalFormatting sqref="EG398:EV401">
    <cfRule type="expression" dxfId="3162" priority="3111">
      <formula>$Q398&lt;&gt;"x"</formula>
    </cfRule>
  </conditionalFormatting>
  <conditionalFormatting sqref="EW398:FJ401 FQ398:FT401">
    <cfRule type="expression" dxfId="3161" priority="3110">
      <formula>$R398&lt;&gt;"x"</formula>
    </cfRule>
  </conditionalFormatting>
  <conditionalFormatting sqref="S402:AJ405">
    <cfRule type="expression" dxfId="3160" priority="3109">
      <formula>$J402&lt;&gt;"x"</formula>
    </cfRule>
  </conditionalFormatting>
  <conditionalFormatting sqref="AL402:AX405">
    <cfRule type="expression" dxfId="3159" priority="3108">
      <formula>$K402&lt;&gt;"x"</formula>
    </cfRule>
  </conditionalFormatting>
  <conditionalFormatting sqref="AY402:BI405">
    <cfRule type="expression" dxfId="3158" priority="3107">
      <formula>$L402&lt;&gt;"x"</formula>
    </cfRule>
  </conditionalFormatting>
  <conditionalFormatting sqref="BJ402:CD405 CH402:CJ405">
    <cfRule type="expression" dxfId="3157" priority="3106">
      <formula>$M402&lt;&gt;"x"</formula>
    </cfRule>
  </conditionalFormatting>
  <conditionalFormatting sqref="CK402:CQ405">
    <cfRule type="expression" dxfId="3156" priority="3105">
      <formula>$N402&lt;&gt;"x"</formula>
    </cfRule>
  </conditionalFormatting>
  <conditionalFormatting sqref="CR402:DR405">
    <cfRule type="expression" dxfId="3155" priority="3104">
      <formula>$O402&lt;&gt;"x"</formula>
    </cfRule>
  </conditionalFormatting>
  <conditionalFormatting sqref="DS402:EB405 ED402:EF405">
    <cfRule type="expression" dxfId="3154" priority="3103">
      <formula>$P402&lt;&gt;"x"</formula>
    </cfRule>
  </conditionalFormatting>
  <conditionalFormatting sqref="EG402:EV405">
    <cfRule type="expression" dxfId="3153" priority="3102">
      <formula>$Q402&lt;&gt;"x"</formula>
    </cfRule>
  </conditionalFormatting>
  <conditionalFormatting sqref="EW402:FJ405 FQ402:FT405">
    <cfRule type="expression" dxfId="3152" priority="3101">
      <formula>$R402&lt;&gt;"x"</formula>
    </cfRule>
  </conditionalFormatting>
  <conditionalFormatting sqref="S406:AJ409">
    <cfRule type="expression" dxfId="3151" priority="3100">
      <formula>$J406&lt;&gt;"x"</formula>
    </cfRule>
  </conditionalFormatting>
  <conditionalFormatting sqref="AL406:AX409">
    <cfRule type="expression" dxfId="3150" priority="3099">
      <formula>$K406&lt;&gt;"x"</formula>
    </cfRule>
  </conditionalFormatting>
  <conditionalFormatting sqref="AY406:BI409">
    <cfRule type="expression" dxfId="3149" priority="3098">
      <formula>$L406&lt;&gt;"x"</formula>
    </cfRule>
  </conditionalFormatting>
  <conditionalFormatting sqref="BJ406:CD409 CH406:CJ409">
    <cfRule type="expression" dxfId="3148" priority="3097">
      <formula>$M406&lt;&gt;"x"</formula>
    </cfRule>
  </conditionalFormatting>
  <conditionalFormatting sqref="CK406:CQ409">
    <cfRule type="expression" dxfId="3147" priority="3096">
      <formula>$N406&lt;&gt;"x"</formula>
    </cfRule>
  </conditionalFormatting>
  <conditionalFormatting sqref="CR406:DR409">
    <cfRule type="expression" dxfId="3146" priority="3095">
      <formula>$O406&lt;&gt;"x"</formula>
    </cfRule>
  </conditionalFormatting>
  <conditionalFormatting sqref="DS406:EB409 ED406:EF409">
    <cfRule type="expression" dxfId="3145" priority="3094">
      <formula>$P406&lt;&gt;"x"</formula>
    </cfRule>
  </conditionalFormatting>
  <conditionalFormatting sqref="EG406:EV409">
    <cfRule type="expression" dxfId="3144" priority="3093">
      <formula>$Q406&lt;&gt;"x"</formula>
    </cfRule>
  </conditionalFormatting>
  <conditionalFormatting sqref="EW406:FJ409 FQ406:FT409">
    <cfRule type="expression" dxfId="3143" priority="3092">
      <formula>$R406&lt;&gt;"x"</formula>
    </cfRule>
  </conditionalFormatting>
  <conditionalFormatting sqref="S410:AJ413">
    <cfRule type="expression" dxfId="3142" priority="3091">
      <formula>$J410&lt;&gt;"x"</formula>
    </cfRule>
  </conditionalFormatting>
  <conditionalFormatting sqref="AL410:AX413">
    <cfRule type="expression" dxfId="3141" priority="3090">
      <formula>$K410&lt;&gt;"x"</formula>
    </cfRule>
  </conditionalFormatting>
  <conditionalFormatting sqref="AY410:BI413">
    <cfRule type="expression" dxfId="3140" priority="3089">
      <formula>$L410&lt;&gt;"x"</formula>
    </cfRule>
  </conditionalFormatting>
  <conditionalFormatting sqref="BJ410:CD413 CH410:CJ413">
    <cfRule type="expression" dxfId="3139" priority="3088">
      <formula>$M410&lt;&gt;"x"</formula>
    </cfRule>
  </conditionalFormatting>
  <conditionalFormatting sqref="CK410:CQ413">
    <cfRule type="expression" dxfId="3138" priority="3087">
      <formula>$N410&lt;&gt;"x"</formula>
    </cfRule>
  </conditionalFormatting>
  <conditionalFormatting sqref="CR410:DR413">
    <cfRule type="expression" dxfId="3137" priority="3086">
      <formula>$O410&lt;&gt;"x"</formula>
    </cfRule>
  </conditionalFormatting>
  <conditionalFormatting sqref="DS410:EB413 ED410:EF413">
    <cfRule type="expression" dxfId="3136" priority="3085">
      <formula>$P410&lt;&gt;"x"</formula>
    </cfRule>
  </conditionalFormatting>
  <conditionalFormatting sqref="EG410:EV413">
    <cfRule type="expression" dxfId="3135" priority="3084">
      <formula>$Q410&lt;&gt;"x"</formula>
    </cfRule>
  </conditionalFormatting>
  <conditionalFormatting sqref="EW410:FJ413 FQ410:FT413">
    <cfRule type="expression" dxfId="3134" priority="3083">
      <formula>$R410&lt;&gt;"x"</formula>
    </cfRule>
  </conditionalFormatting>
  <conditionalFormatting sqref="S414:AJ417">
    <cfRule type="expression" dxfId="3133" priority="3082">
      <formula>$J414&lt;&gt;"x"</formula>
    </cfRule>
  </conditionalFormatting>
  <conditionalFormatting sqref="AL414:AX417">
    <cfRule type="expression" dxfId="3132" priority="3081">
      <formula>$K414&lt;&gt;"x"</formula>
    </cfRule>
  </conditionalFormatting>
  <conditionalFormatting sqref="AY414:BI417">
    <cfRule type="expression" dxfId="3131" priority="3080">
      <formula>$L414&lt;&gt;"x"</formula>
    </cfRule>
  </conditionalFormatting>
  <conditionalFormatting sqref="BJ414:CD417 CH414:CJ417">
    <cfRule type="expression" dxfId="3130" priority="3079">
      <formula>$M414&lt;&gt;"x"</formula>
    </cfRule>
  </conditionalFormatting>
  <conditionalFormatting sqref="CK414:CQ417">
    <cfRule type="expression" dxfId="3129" priority="3078">
      <formula>$N414&lt;&gt;"x"</formula>
    </cfRule>
  </conditionalFormatting>
  <conditionalFormatting sqref="CR414:DR417">
    <cfRule type="expression" dxfId="3128" priority="3077">
      <formula>$O414&lt;&gt;"x"</formula>
    </cfRule>
  </conditionalFormatting>
  <conditionalFormatting sqref="DS414:EB417 ED414:EF417">
    <cfRule type="expression" dxfId="3127" priority="3076">
      <formula>$P414&lt;&gt;"x"</formula>
    </cfRule>
  </conditionalFormatting>
  <conditionalFormatting sqref="EG414:EV417">
    <cfRule type="expression" dxfId="3126" priority="3075">
      <formula>$Q414&lt;&gt;"x"</formula>
    </cfRule>
  </conditionalFormatting>
  <conditionalFormatting sqref="EW414:FJ417 FQ414:FT417">
    <cfRule type="expression" dxfId="3125" priority="3074">
      <formula>$R414&lt;&gt;"x"</formula>
    </cfRule>
  </conditionalFormatting>
  <conditionalFormatting sqref="S418:AJ421">
    <cfRule type="expression" dxfId="3124" priority="3073">
      <formula>$J418&lt;&gt;"x"</formula>
    </cfRule>
  </conditionalFormatting>
  <conditionalFormatting sqref="AL418:AX421">
    <cfRule type="expression" dxfId="3123" priority="3072">
      <formula>$K418&lt;&gt;"x"</formula>
    </cfRule>
  </conditionalFormatting>
  <conditionalFormatting sqref="AY418:BI421">
    <cfRule type="expression" dxfId="3122" priority="3071">
      <formula>$L418&lt;&gt;"x"</formula>
    </cfRule>
  </conditionalFormatting>
  <conditionalFormatting sqref="BJ418:CD421 CH418:CJ421">
    <cfRule type="expression" dxfId="3121" priority="3070">
      <formula>$M418&lt;&gt;"x"</formula>
    </cfRule>
  </conditionalFormatting>
  <conditionalFormatting sqref="CK418:CQ421">
    <cfRule type="expression" dxfId="3120" priority="3069">
      <formula>$N418&lt;&gt;"x"</formula>
    </cfRule>
  </conditionalFormatting>
  <conditionalFormatting sqref="CR418:DR421">
    <cfRule type="expression" dxfId="3119" priority="3068">
      <formula>$O418&lt;&gt;"x"</formula>
    </cfRule>
  </conditionalFormatting>
  <conditionalFormatting sqref="DS418:EB421 ED418:EF421">
    <cfRule type="expression" dxfId="3118" priority="3067">
      <formula>$P418&lt;&gt;"x"</formula>
    </cfRule>
  </conditionalFormatting>
  <conditionalFormatting sqref="EG418:EV421">
    <cfRule type="expression" dxfId="3117" priority="3066">
      <formula>$Q418&lt;&gt;"x"</formula>
    </cfRule>
  </conditionalFormatting>
  <conditionalFormatting sqref="EW418:FJ421 FQ418:FT421">
    <cfRule type="expression" dxfId="3116" priority="3065">
      <formula>$R418&lt;&gt;"x"</formula>
    </cfRule>
  </conditionalFormatting>
  <conditionalFormatting sqref="S422:AJ425">
    <cfRule type="expression" dxfId="3115" priority="3064">
      <formula>$J422&lt;&gt;"x"</formula>
    </cfRule>
  </conditionalFormatting>
  <conditionalFormatting sqref="AL422:AX425">
    <cfRule type="expression" dxfId="3114" priority="3063">
      <formula>$K422&lt;&gt;"x"</formula>
    </cfRule>
  </conditionalFormatting>
  <conditionalFormatting sqref="AY422:BI425">
    <cfRule type="expression" dxfId="3113" priority="3062">
      <formula>$L422&lt;&gt;"x"</formula>
    </cfRule>
  </conditionalFormatting>
  <conditionalFormatting sqref="BJ422:CD425 CH422:CJ425">
    <cfRule type="expression" dxfId="3112" priority="3061">
      <formula>$M422&lt;&gt;"x"</formula>
    </cfRule>
  </conditionalFormatting>
  <conditionalFormatting sqref="CK422:CQ425">
    <cfRule type="expression" dxfId="3111" priority="3060">
      <formula>$N422&lt;&gt;"x"</formula>
    </cfRule>
  </conditionalFormatting>
  <conditionalFormatting sqref="CR422:DR425">
    <cfRule type="expression" dxfId="3110" priority="3059">
      <formula>$O422&lt;&gt;"x"</formula>
    </cfRule>
  </conditionalFormatting>
  <conditionalFormatting sqref="DS422:EB425 ED422:EF425">
    <cfRule type="expression" dxfId="3109" priority="3058">
      <formula>$P422&lt;&gt;"x"</formula>
    </cfRule>
  </conditionalFormatting>
  <conditionalFormatting sqref="EG422:EV425">
    <cfRule type="expression" dxfId="3108" priority="3057">
      <formula>$Q422&lt;&gt;"x"</formula>
    </cfRule>
  </conditionalFormatting>
  <conditionalFormatting sqref="EW422:FJ425 FQ422:FT425">
    <cfRule type="expression" dxfId="3107" priority="3056">
      <formula>$R422&lt;&gt;"x"</formula>
    </cfRule>
  </conditionalFormatting>
  <conditionalFormatting sqref="S426:AJ429">
    <cfRule type="expression" dxfId="3106" priority="3055">
      <formula>$J426&lt;&gt;"x"</formula>
    </cfRule>
  </conditionalFormatting>
  <conditionalFormatting sqref="AL426:AX429">
    <cfRule type="expression" dxfId="3105" priority="3054">
      <formula>$K426&lt;&gt;"x"</formula>
    </cfRule>
  </conditionalFormatting>
  <conditionalFormatting sqref="AY426:BI429">
    <cfRule type="expression" dxfId="3104" priority="3053">
      <formula>$L426&lt;&gt;"x"</formula>
    </cfRule>
  </conditionalFormatting>
  <conditionalFormatting sqref="BJ426:CD429 CH426:CJ429">
    <cfRule type="expression" dxfId="3103" priority="3052">
      <formula>$M426&lt;&gt;"x"</formula>
    </cfRule>
  </conditionalFormatting>
  <conditionalFormatting sqref="CK426:CQ429">
    <cfRule type="expression" dxfId="3102" priority="3051">
      <formula>$N426&lt;&gt;"x"</formula>
    </cfRule>
  </conditionalFormatting>
  <conditionalFormatting sqref="CR426:DR429">
    <cfRule type="expression" dxfId="3101" priority="3050">
      <formula>$O426&lt;&gt;"x"</formula>
    </cfRule>
  </conditionalFormatting>
  <conditionalFormatting sqref="DS426:EB429 ED426:EF429">
    <cfRule type="expression" dxfId="3100" priority="3049">
      <formula>$P426&lt;&gt;"x"</formula>
    </cfRule>
  </conditionalFormatting>
  <conditionalFormatting sqref="EG426:EV429">
    <cfRule type="expression" dxfId="3099" priority="3048">
      <formula>$Q426&lt;&gt;"x"</formula>
    </cfRule>
  </conditionalFormatting>
  <conditionalFormatting sqref="EW426:FJ429 FQ426:FT429">
    <cfRule type="expression" dxfId="3098" priority="3047">
      <formula>$R426&lt;&gt;"x"</formula>
    </cfRule>
  </conditionalFormatting>
  <conditionalFormatting sqref="S430:AJ433">
    <cfRule type="expression" dxfId="3097" priority="3046">
      <formula>$J430&lt;&gt;"x"</formula>
    </cfRule>
  </conditionalFormatting>
  <conditionalFormatting sqref="AL430:AX433">
    <cfRule type="expression" dxfId="3096" priority="3045">
      <formula>$K430&lt;&gt;"x"</formula>
    </cfRule>
  </conditionalFormatting>
  <conditionalFormatting sqref="AY430:BI433">
    <cfRule type="expression" dxfId="3095" priority="3044">
      <formula>$L430&lt;&gt;"x"</formula>
    </cfRule>
  </conditionalFormatting>
  <conditionalFormatting sqref="BJ430:CD433 CH430:CJ433">
    <cfRule type="expression" dxfId="3094" priority="3043">
      <formula>$M430&lt;&gt;"x"</formula>
    </cfRule>
  </conditionalFormatting>
  <conditionalFormatting sqref="CK430:CQ433">
    <cfRule type="expression" dxfId="3093" priority="3042">
      <formula>$N430&lt;&gt;"x"</formula>
    </cfRule>
  </conditionalFormatting>
  <conditionalFormatting sqref="CR430:DR433">
    <cfRule type="expression" dxfId="3092" priority="3041">
      <formula>$O430&lt;&gt;"x"</formula>
    </cfRule>
  </conditionalFormatting>
  <conditionalFormatting sqref="DS430:EB433 ED430:EF433">
    <cfRule type="expression" dxfId="3091" priority="3040">
      <formula>$P430&lt;&gt;"x"</formula>
    </cfRule>
  </conditionalFormatting>
  <conditionalFormatting sqref="EG430:EV433">
    <cfRule type="expression" dxfId="3090" priority="3039">
      <formula>$Q430&lt;&gt;"x"</formula>
    </cfRule>
  </conditionalFormatting>
  <conditionalFormatting sqref="EW430:FJ433 FQ430:FT433">
    <cfRule type="expression" dxfId="3089" priority="3038">
      <formula>$R430&lt;&gt;"x"</formula>
    </cfRule>
  </conditionalFormatting>
  <conditionalFormatting sqref="S434:AJ437">
    <cfRule type="expression" dxfId="3088" priority="3037">
      <formula>$J434&lt;&gt;"x"</formula>
    </cfRule>
  </conditionalFormatting>
  <conditionalFormatting sqref="AL434:AX437">
    <cfRule type="expression" dxfId="3087" priority="3036">
      <formula>$K434&lt;&gt;"x"</formula>
    </cfRule>
  </conditionalFormatting>
  <conditionalFormatting sqref="AY434:BI437">
    <cfRule type="expression" dxfId="3086" priority="3035">
      <formula>$L434&lt;&gt;"x"</formula>
    </cfRule>
  </conditionalFormatting>
  <conditionalFormatting sqref="BJ434:CD437 CH434:CJ437">
    <cfRule type="expression" dxfId="3085" priority="3034">
      <formula>$M434&lt;&gt;"x"</formula>
    </cfRule>
  </conditionalFormatting>
  <conditionalFormatting sqref="CK434:CQ437">
    <cfRule type="expression" dxfId="3084" priority="3033">
      <formula>$N434&lt;&gt;"x"</formula>
    </cfRule>
  </conditionalFormatting>
  <conditionalFormatting sqref="CR434:DR437">
    <cfRule type="expression" dxfId="3083" priority="3032">
      <formula>$O434&lt;&gt;"x"</formula>
    </cfRule>
  </conditionalFormatting>
  <conditionalFormatting sqref="DS434:EB437 ED434:EF437">
    <cfRule type="expression" dxfId="3082" priority="3031">
      <formula>$P434&lt;&gt;"x"</formula>
    </cfRule>
  </conditionalFormatting>
  <conditionalFormatting sqref="EG434:EV437">
    <cfRule type="expression" dxfId="3081" priority="3030">
      <formula>$Q434&lt;&gt;"x"</formula>
    </cfRule>
  </conditionalFormatting>
  <conditionalFormatting sqref="EW434:FJ437 FQ434:FT437">
    <cfRule type="expression" dxfId="3080" priority="3029">
      <formula>$R434&lt;&gt;"x"</formula>
    </cfRule>
  </conditionalFormatting>
  <conditionalFormatting sqref="S438:AJ441">
    <cfRule type="expression" dxfId="3079" priority="3028">
      <formula>$J438&lt;&gt;"x"</formula>
    </cfRule>
  </conditionalFormatting>
  <conditionalFormatting sqref="AL438:AX441">
    <cfRule type="expression" dxfId="3078" priority="3027">
      <formula>$K438&lt;&gt;"x"</formula>
    </cfRule>
  </conditionalFormatting>
  <conditionalFormatting sqref="AY438:BI441">
    <cfRule type="expression" dxfId="3077" priority="3026">
      <formula>$L438&lt;&gt;"x"</formula>
    </cfRule>
  </conditionalFormatting>
  <conditionalFormatting sqref="BJ438:CD441 CH438:CJ441">
    <cfRule type="expression" dxfId="3076" priority="3025">
      <formula>$M438&lt;&gt;"x"</formula>
    </cfRule>
  </conditionalFormatting>
  <conditionalFormatting sqref="CK438:CQ441">
    <cfRule type="expression" dxfId="3075" priority="3024">
      <formula>$N438&lt;&gt;"x"</formula>
    </cfRule>
  </conditionalFormatting>
  <conditionalFormatting sqref="CR438:DR441">
    <cfRule type="expression" dxfId="3074" priority="3023">
      <formula>$O438&lt;&gt;"x"</formula>
    </cfRule>
  </conditionalFormatting>
  <conditionalFormatting sqref="DS438:EB441 ED438:EF441">
    <cfRule type="expression" dxfId="3073" priority="3022">
      <formula>$P438&lt;&gt;"x"</formula>
    </cfRule>
  </conditionalFormatting>
  <conditionalFormatting sqref="EG438:EV441">
    <cfRule type="expression" dxfId="3072" priority="3021">
      <formula>$Q438&lt;&gt;"x"</formula>
    </cfRule>
  </conditionalFormatting>
  <conditionalFormatting sqref="EW438:FJ441 FQ438:FT441">
    <cfRule type="expression" dxfId="3071" priority="3020">
      <formula>$R438&lt;&gt;"x"</formula>
    </cfRule>
  </conditionalFormatting>
  <conditionalFormatting sqref="S442:AJ445">
    <cfRule type="expression" dxfId="3070" priority="3019">
      <formula>$J442&lt;&gt;"x"</formula>
    </cfRule>
  </conditionalFormatting>
  <conditionalFormatting sqref="AL442:AX445">
    <cfRule type="expression" dxfId="3069" priority="3018">
      <formula>$K442&lt;&gt;"x"</formula>
    </cfRule>
  </conditionalFormatting>
  <conditionalFormatting sqref="AY442:BI445">
    <cfRule type="expression" dxfId="3068" priority="3017">
      <formula>$L442&lt;&gt;"x"</formula>
    </cfRule>
  </conditionalFormatting>
  <conditionalFormatting sqref="BJ442:CD445 CH442:CJ445">
    <cfRule type="expression" dxfId="3067" priority="3016">
      <formula>$M442&lt;&gt;"x"</formula>
    </cfRule>
  </conditionalFormatting>
  <conditionalFormatting sqref="CK442:CQ445">
    <cfRule type="expression" dxfId="3066" priority="3015">
      <formula>$N442&lt;&gt;"x"</formula>
    </cfRule>
  </conditionalFormatting>
  <conditionalFormatting sqref="CR442:DR445">
    <cfRule type="expression" dxfId="3065" priority="3014">
      <formula>$O442&lt;&gt;"x"</formula>
    </cfRule>
  </conditionalFormatting>
  <conditionalFormatting sqref="DS442:EB445 ED442:EF445">
    <cfRule type="expression" dxfId="3064" priority="3013">
      <formula>$P442&lt;&gt;"x"</formula>
    </cfRule>
  </conditionalFormatting>
  <conditionalFormatting sqref="EG442:EV445">
    <cfRule type="expression" dxfId="3063" priority="3012">
      <formula>$Q442&lt;&gt;"x"</formula>
    </cfRule>
  </conditionalFormatting>
  <conditionalFormatting sqref="EW442:FJ445 FQ442:FT445">
    <cfRule type="expression" dxfId="3062" priority="3011">
      <formula>$R442&lt;&gt;"x"</formula>
    </cfRule>
  </conditionalFormatting>
  <conditionalFormatting sqref="S446:AJ449">
    <cfRule type="expression" dxfId="3061" priority="3010">
      <formula>$J446&lt;&gt;"x"</formula>
    </cfRule>
  </conditionalFormatting>
  <conditionalFormatting sqref="AL446:AX449">
    <cfRule type="expression" dxfId="3060" priority="3009">
      <formula>$K446&lt;&gt;"x"</formula>
    </cfRule>
  </conditionalFormatting>
  <conditionalFormatting sqref="AY446:BI449">
    <cfRule type="expression" dxfId="3059" priority="3008">
      <formula>$L446&lt;&gt;"x"</formula>
    </cfRule>
  </conditionalFormatting>
  <conditionalFormatting sqref="BJ446:CD449 CH446:CJ449">
    <cfRule type="expression" dxfId="3058" priority="3007">
      <formula>$M446&lt;&gt;"x"</formula>
    </cfRule>
  </conditionalFormatting>
  <conditionalFormatting sqref="CK446:CQ449">
    <cfRule type="expression" dxfId="3057" priority="3006">
      <formula>$N446&lt;&gt;"x"</formula>
    </cfRule>
  </conditionalFormatting>
  <conditionalFormatting sqref="CR446:DR449">
    <cfRule type="expression" dxfId="3056" priority="3005">
      <formula>$O446&lt;&gt;"x"</formula>
    </cfRule>
  </conditionalFormatting>
  <conditionalFormatting sqref="DS446:EB449 ED446:EF449">
    <cfRule type="expression" dxfId="3055" priority="3004">
      <formula>$P446&lt;&gt;"x"</formula>
    </cfRule>
  </conditionalFormatting>
  <conditionalFormatting sqref="EG446:EV449">
    <cfRule type="expression" dxfId="3054" priority="3003">
      <formula>$Q446&lt;&gt;"x"</formula>
    </cfRule>
  </conditionalFormatting>
  <conditionalFormatting sqref="EW446:FJ449 FQ446:FT449">
    <cfRule type="expression" dxfId="3053" priority="3002">
      <formula>$R446&lt;&gt;"x"</formula>
    </cfRule>
  </conditionalFormatting>
  <conditionalFormatting sqref="S450:AJ453">
    <cfRule type="expression" dxfId="3052" priority="3001">
      <formula>$J450&lt;&gt;"x"</formula>
    </cfRule>
  </conditionalFormatting>
  <conditionalFormatting sqref="AL450:AX453">
    <cfRule type="expression" dxfId="3051" priority="3000">
      <formula>$K450&lt;&gt;"x"</formula>
    </cfRule>
  </conditionalFormatting>
  <conditionalFormatting sqref="AY450:BI453">
    <cfRule type="expression" dxfId="3050" priority="2999">
      <formula>$L450&lt;&gt;"x"</formula>
    </cfRule>
  </conditionalFormatting>
  <conditionalFormatting sqref="BJ450:CD453 CH450:CJ453">
    <cfRule type="expression" dxfId="3049" priority="2998">
      <formula>$M450&lt;&gt;"x"</formula>
    </cfRule>
  </conditionalFormatting>
  <conditionalFormatting sqref="CK450:CQ453">
    <cfRule type="expression" dxfId="3048" priority="2997">
      <formula>$N450&lt;&gt;"x"</formula>
    </cfRule>
  </conditionalFormatting>
  <conditionalFormatting sqref="CR450:DR453">
    <cfRule type="expression" dxfId="3047" priority="2996">
      <formula>$O450&lt;&gt;"x"</formula>
    </cfRule>
  </conditionalFormatting>
  <conditionalFormatting sqref="DS450:EB453 ED450:EF453">
    <cfRule type="expression" dxfId="3046" priority="2995">
      <formula>$P450&lt;&gt;"x"</formula>
    </cfRule>
  </conditionalFormatting>
  <conditionalFormatting sqref="EG450:EV453">
    <cfRule type="expression" dxfId="3045" priority="2994">
      <formula>$Q450&lt;&gt;"x"</formula>
    </cfRule>
  </conditionalFormatting>
  <conditionalFormatting sqref="EW450:FJ453 FQ450:FT453">
    <cfRule type="expression" dxfId="3044" priority="2993">
      <formula>$R450&lt;&gt;"x"</formula>
    </cfRule>
  </conditionalFormatting>
  <conditionalFormatting sqref="S454:AJ457">
    <cfRule type="expression" dxfId="3043" priority="2992">
      <formula>$J454&lt;&gt;"x"</formula>
    </cfRule>
  </conditionalFormatting>
  <conditionalFormatting sqref="AL454:AX457">
    <cfRule type="expression" dxfId="3042" priority="2991">
      <formula>$K454&lt;&gt;"x"</formula>
    </cfRule>
  </conditionalFormatting>
  <conditionalFormatting sqref="AY454:BI457">
    <cfRule type="expression" dxfId="3041" priority="2990">
      <formula>$L454&lt;&gt;"x"</formula>
    </cfRule>
  </conditionalFormatting>
  <conditionalFormatting sqref="BJ454:CD457 CH454:CJ457">
    <cfRule type="expression" dxfId="3040" priority="2989">
      <formula>$M454&lt;&gt;"x"</formula>
    </cfRule>
  </conditionalFormatting>
  <conditionalFormatting sqref="CK454:CQ457">
    <cfRule type="expression" dxfId="3039" priority="2988">
      <formula>$N454&lt;&gt;"x"</formula>
    </cfRule>
  </conditionalFormatting>
  <conditionalFormatting sqref="CR454:DR457">
    <cfRule type="expression" dxfId="3038" priority="2987">
      <formula>$O454&lt;&gt;"x"</formula>
    </cfRule>
  </conditionalFormatting>
  <conditionalFormatting sqref="DS454:EB457 ED454:EF457">
    <cfRule type="expression" dxfId="3037" priority="2986">
      <formula>$P454&lt;&gt;"x"</formula>
    </cfRule>
  </conditionalFormatting>
  <conditionalFormatting sqref="EG454:EV457">
    <cfRule type="expression" dxfId="3036" priority="2985">
      <formula>$Q454&lt;&gt;"x"</formula>
    </cfRule>
  </conditionalFormatting>
  <conditionalFormatting sqref="EW454:FJ457 FQ454:FT457">
    <cfRule type="expression" dxfId="3035" priority="2984">
      <formula>$R454&lt;&gt;"x"</formula>
    </cfRule>
  </conditionalFormatting>
  <conditionalFormatting sqref="S458:AJ461">
    <cfRule type="expression" dxfId="3034" priority="2983">
      <formula>$J458&lt;&gt;"x"</formula>
    </cfRule>
  </conditionalFormatting>
  <conditionalFormatting sqref="AL458:AX461">
    <cfRule type="expression" dxfId="3033" priority="2982">
      <formula>$K458&lt;&gt;"x"</formula>
    </cfRule>
  </conditionalFormatting>
  <conditionalFormatting sqref="AY458:BI461">
    <cfRule type="expression" dxfId="3032" priority="2981">
      <formula>$L458&lt;&gt;"x"</formula>
    </cfRule>
  </conditionalFormatting>
  <conditionalFormatting sqref="BJ458:CD461 CH458:CJ461">
    <cfRule type="expression" dxfId="3031" priority="2980">
      <formula>$M458&lt;&gt;"x"</formula>
    </cfRule>
  </conditionalFormatting>
  <conditionalFormatting sqref="CK458:CQ461">
    <cfRule type="expression" dxfId="3030" priority="2979">
      <formula>$N458&lt;&gt;"x"</formula>
    </cfRule>
  </conditionalFormatting>
  <conditionalFormatting sqref="CR458:DR461">
    <cfRule type="expression" dxfId="3029" priority="2978">
      <formula>$O458&lt;&gt;"x"</formula>
    </cfRule>
  </conditionalFormatting>
  <conditionalFormatting sqref="DS458:EB461 ED458:EF461">
    <cfRule type="expression" dxfId="3028" priority="2977">
      <formula>$P458&lt;&gt;"x"</formula>
    </cfRule>
  </conditionalFormatting>
  <conditionalFormatting sqref="EG458:EV461">
    <cfRule type="expression" dxfId="3027" priority="2976">
      <formula>$Q458&lt;&gt;"x"</formula>
    </cfRule>
  </conditionalFormatting>
  <conditionalFormatting sqref="EW458:FJ461 FQ458:FT461">
    <cfRule type="expression" dxfId="3026" priority="2975">
      <formula>$R458&lt;&gt;"x"</formula>
    </cfRule>
  </conditionalFormatting>
  <conditionalFormatting sqref="S462:AJ465">
    <cfRule type="expression" dxfId="3025" priority="2974">
      <formula>$J462&lt;&gt;"x"</formula>
    </cfRule>
  </conditionalFormatting>
  <conditionalFormatting sqref="AL462:AX465">
    <cfRule type="expression" dxfId="3024" priority="2973">
      <formula>$K462&lt;&gt;"x"</formula>
    </cfRule>
  </conditionalFormatting>
  <conditionalFormatting sqref="AY462:BI465">
    <cfRule type="expression" dxfId="3023" priority="2972">
      <formula>$L462&lt;&gt;"x"</formula>
    </cfRule>
  </conditionalFormatting>
  <conditionalFormatting sqref="BJ462:CD465 CH462:CJ465">
    <cfRule type="expression" dxfId="3022" priority="2971">
      <formula>$M462&lt;&gt;"x"</formula>
    </cfRule>
  </conditionalFormatting>
  <conditionalFormatting sqref="CK462:CQ465">
    <cfRule type="expression" dxfId="3021" priority="2970">
      <formula>$N462&lt;&gt;"x"</formula>
    </cfRule>
  </conditionalFormatting>
  <conditionalFormatting sqref="CR462:DR465">
    <cfRule type="expression" dxfId="3020" priority="2969">
      <formula>$O462&lt;&gt;"x"</formula>
    </cfRule>
  </conditionalFormatting>
  <conditionalFormatting sqref="DS462:EB465 ED462:EF465">
    <cfRule type="expression" dxfId="3019" priority="2968">
      <formula>$P462&lt;&gt;"x"</formula>
    </cfRule>
  </conditionalFormatting>
  <conditionalFormatting sqref="EG462:EV465">
    <cfRule type="expression" dxfId="3018" priority="2967">
      <formula>$Q462&lt;&gt;"x"</formula>
    </cfRule>
  </conditionalFormatting>
  <conditionalFormatting sqref="EW462:FJ465 FQ462:FT465">
    <cfRule type="expression" dxfId="3017" priority="2966">
      <formula>$R462&lt;&gt;"x"</formula>
    </cfRule>
  </conditionalFormatting>
  <conditionalFormatting sqref="S466:AJ469">
    <cfRule type="expression" dxfId="3016" priority="2965">
      <formula>$J466&lt;&gt;"x"</formula>
    </cfRule>
  </conditionalFormatting>
  <conditionalFormatting sqref="AL466:AX469">
    <cfRule type="expression" dxfId="3015" priority="2964">
      <formula>$K466&lt;&gt;"x"</formula>
    </cfRule>
  </conditionalFormatting>
  <conditionalFormatting sqref="AY466:BI469">
    <cfRule type="expression" dxfId="3014" priority="2963">
      <formula>$L466&lt;&gt;"x"</formula>
    </cfRule>
  </conditionalFormatting>
  <conditionalFormatting sqref="BJ466:CD469 CH466:CJ469">
    <cfRule type="expression" dxfId="3013" priority="2962">
      <formula>$M466&lt;&gt;"x"</formula>
    </cfRule>
  </conditionalFormatting>
  <conditionalFormatting sqref="CK466:CQ469">
    <cfRule type="expression" dxfId="3012" priority="2961">
      <formula>$N466&lt;&gt;"x"</formula>
    </cfRule>
  </conditionalFormatting>
  <conditionalFormatting sqref="CR466:DR469">
    <cfRule type="expression" dxfId="3011" priority="2960">
      <formula>$O466&lt;&gt;"x"</formula>
    </cfRule>
  </conditionalFormatting>
  <conditionalFormatting sqref="DS466:EB469 ED466:EF469">
    <cfRule type="expression" dxfId="3010" priority="2959">
      <formula>$P466&lt;&gt;"x"</formula>
    </cfRule>
  </conditionalFormatting>
  <conditionalFormatting sqref="EG466:EV469">
    <cfRule type="expression" dxfId="3009" priority="2958">
      <formula>$Q466&lt;&gt;"x"</formula>
    </cfRule>
  </conditionalFormatting>
  <conditionalFormatting sqref="EW466:FJ469 FQ466:FT469">
    <cfRule type="expression" dxfId="3008" priority="2957">
      <formula>$R466&lt;&gt;"x"</formula>
    </cfRule>
  </conditionalFormatting>
  <conditionalFormatting sqref="S470:AJ473">
    <cfRule type="expression" dxfId="3007" priority="2956">
      <formula>$J470&lt;&gt;"x"</formula>
    </cfRule>
  </conditionalFormatting>
  <conditionalFormatting sqref="AL470:AX473">
    <cfRule type="expression" dxfId="3006" priority="2955">
      <formula>$K470&lt;&gt;"x"</formula>
    </cfRule>
  </conditionalFormatting>
  <conditionalFormatting sqref="AY470:BI473">
    <cfRule type="expression" dxfId="3005" priority="2954">
      <formula>$L470&lt;&gt;"x"</formula>
    </cfRule>
  </conditionalFormatting>
  <conditionalFormatting sqref="BJ470:CD473 CH470:CJ473">
    <cfRule type="expression" dxfId="3004" priority="2953">
      <formula>$M470&lt;&gt;"x"</formula>
    </cfRule>
  </conditionalFormatting>
  <conditionalFormatting sqref="CK470:CQ473">
    <cfRule type="expression" dxfId="3003" priority="2952">
      <formula>$N470&lt;&gt;"x"</formula>
    </cfRule>
  </conditionalFormatting>
  <conditionalFormatting sqref="CR470:DR473">
    <cfRule type="expression" dxfId="3002" priority="2951">
      <formula>$O470&lt;&gt;"x"</formula>
    </cfRule>
  </conditionalFormatting>
  <conditionalFormatting sqref="DS470:EB473 ED470:EF473">
    <cfRule type="expression" dxfId="3001" priority="2950">
      <formula>$P470&lt;&gt;"x"</formula>
    </cfRule>
  </conditionalFormatting>
  <conditionalFormatting sqref="EG470:EV473">
    <cfRule type="expression" dxfId="3000" priority="2949">
      <formula>$Q470&lt;&gt;"x"</formula>
    </cfRule>
  </conditionalFormatting>
  <conditionalFormatting sqref="EW470:FJ473 FQ470:FT473">
    <cfRule type="expression" dxfId="2999" priority="2948">
      <formula>$R470&lt;&gt;"x"</formula>
    </cfRule>
  </conditionalFormatting>
  <conditionalFormatting sqref="S474:AJ477">
    <cfRule type="expression" dxfId="2998" priority="2947">
      <formula>$J474&lt;&gt;"x"</formula>
    </cfRule>
  </conditionalFormatting>
  <conditionalFormatting sqref="AL474:AX477">
    <cfRule type="expression" dxfId="2997" priority="2946">
      <formula>$K474&lt;&gt;"x"</formula>
    </cfRule>
  </conditionalFormatting>
  <conditionalFormatting sqref="AY474:BI477">
    <cfRule type="expression" dxfId="2996" priority="2945">
      <formula>$L474&lt;&gt;"x"</formula>
    </cfRule>
  </conditionalFormatting>
  <conditionalFormatting sqref="BJ474:CD477 CH474:CJ477">
    <cfRule type="expression" dxfId="2995" priority="2944">
      <formula>$M474&lt;&gt;"x"</formula>
    </cfRule>
  </conditionalFormatting>
  <conditionalFormatting sqref="CK474:CQ477">
    <cfRule type="expression" dxfId="2994" priority="2943">
      <formula>$N474&lt;&gt;"x"</formula>
    </cfRule>
  </conditionalFormatting>
  <conditionalFormatting sqref="CR474:DR477">
    <cfRule type="expression" dxfId="2993" priority="2942">
      <formula>$O474&lt;&gt;"x"</formula>
    </cfRule>
  </conditionalFormatting>
  <conditionalFormatting sqref="DS474:EB477 ED474:EF477">
    <cfRule type="expression" dxfId="2992" priority="2941">
      <formula>$P474&lt;&gt;"x"</formula>
    </cfRule>
  </conditionalFormatting>
  <conditionalFormatting sqref="EG474:EV477">
    <cfRule type="expression" dxfId="2991" priority="2940">
      <formula>$Q474&lt;&gt;"x"</formula>
    </cfRule>
  </conditionalFormatting>
  <conditionalFormatting sqref="EW474:FJ477 FQ474:FT477">
    <cfRule type="expression" dxfId="2990" priority="2939">
      <formula>$R474&lt;&gt;"x"</formula>
    </cfRule>
  </conditionalFormatting>
  <conditionalFormatting sqref="S478:AJ481">
    <cfRule type="expression" dxfId="2989" priority="2938">
      <formula>$J478&lt;&gt;"x"</formula>
    </cfRule>
  </conditionalFormatting>
  <conditionalFormatting sqref="AL478:AX481">
    <cfRule type="expression" dxfId="2988" priority="2937">
      <formula>$K478&lt;&gt;"x"</formula>
    </cfRule>
  </conditionalFormatting>
  <conditionalFormatting sqref="AY478:BI481">
    <cfRule type="expression" dxfId="2987" priority="2936">
      <formula>$L478&lt;&gt;"x"</formula>
    </cfRule>
  </conditionalFormatting>
  <conditionalFormatting sqref="BJ478:CD481 CH478:CJ481">
    <cfRule type="expression" dxfId="2986" priority="2935">
      <formula>$M478&lt;&gt;"x"</formula>
    </cfRule>
  </conditionalFormatting>
  <conditionalFormatting sqref="CK478:CQ481">
    <cfRule type="expression" dxfId="2985" priority="2934">
      <formula>$N478&lt;&gt;"x"</formula>
    </cfRule>
  </conditionalFormatting>
  <conditionalFormatting sqref="CR478:DR481">
    <cfRule type="expression" dxfId="2984" priority="2933">
      <formula>$O478&lt;&gt;"x"</formula>
    </cfRule>
  </conditionalFormatting>
  <conditionalFormatting sqref="DS478:EB481 ED478:EF481">
    <cfRule type="expression" dxfId="2983" priority="2932">
      <formula>$P478&lt;&gt;"x"</formula>
    </cfRule>
  </conditionalFormatting>
  <conditionalFormatting sqref="EG478:EV481">
    <cfRule type="expression" dxfId="2982" priority="2931">
      <formula>$Q478&lt;&gt;"x"</formula>
    </cfRule>
  </conditionalFormatting>
  <conditionalFormatting sqref="EW478:FJ481 FQ478:FT481">
    <cfRule type="expression" dxfId="2981" priority="2930">
      <formula>$R478&lt;&gt;"x"</formula>
    </cfRule>
  </conditionalFormatting>
  <conditionalFormatting sqref="S482:AJ485">
    <cfRule type="expression" dxfId="2980" priority="2929">
      <formula>$J482&lt;&gt;"x"</formula>
    </cfRule>
  </conditionalFormatting>
  <conditionalFormatting sqref="AL482:AX485">
    <cfRule type="expression" dxfId="2979" priority="2928">
      <formula>$K482&lt;&gt;"x"</formula>
    </cfRule>
  </conditionalFormatting>
  <conditionalFormatting sqref="AY482:BI485">
    <cfRule type="expression" dxfId="2978" priority="2927">
      <formula>$L482&lt;&gt;"x"</formula>
    </cfRule>
  </conditionalFormatting>
  <conditionalFormatting sqref="BJ482:CD485 CH482:CJ485">
    <cfRule type="expression" dxfId="2977" priority="2926">
      <formula>$M482&lt;&gt;"x"</formula>
    </cfRule>
  </conditionalFormatting>
  <conditionalFormatting sqref="CK482:CQ485">
    <cfRule type="expression" dxfId="2976" priority="2925">
      <formula>$N482&lt;&gt;"x"</formula>
    </cfRule>
  </conditionalFormatting>
  <conditionalFormatting sqref="CR482:DR485">
    <cfRule type="expression" dxfId="2975" priority="2924">
      <formula>$O482&lt;&gt;"x"</formula>
    </cfRule>
  </conditionalFormatting>
  <conditionalFormatting sqref="DS482:EB485 ED482:EF485">
    <cfRule type="expression" dxfId="2974" priority="2923">
      <formula>$P482&lt;&gt;"x"</formula>
    </cfRule>
  </conditionalFormatting>
  <conditionalFormatting sqref="EG482:EV485">
    <cfRule type="expression" dxfId="2973" priority="2922">
      <formula>$Q482&lt;&gt;"x"</formula>
    </cfRule>
  </conditionalFormatting>
  <conditionalFormatting sqref="EW482:FJ485 FQ482:FT485">
    <cfRule type="expression" dxfId="2972" priority="2921">
      <formula>$R482&lt;&gt;"x"</formula>
    </cfRule>
  </conditionalFormatting>
  <conditionalFormatting sqref="S486:AJ489">
    <cfRule type="expression" dxfId="2971" priority="2920">
      <formula>$J486&lt;&gt;"x"</formula>
    </cfRule>
  </conditionalFormatting>
  <conditionalFormatting sqref="AL486:AX489">
    <cfRule type="expression" dxfId="2970" priority="2919">
      <formula>$K486&lt;&gt;"x"</formula>
    </cfRule>
  </conditionalFormatting>
  <conditionalFormatting sqref="AY486:BI489">
    <cfRule type="expression" dxfId="2969" priority="2918">
      <formula>$L486&lt;&gt;"x"</formula>
    </cfRule>
  </conditionalFormatting>
  <conditionalFormatting sqref="BJ486:CD489 CH486:CJ489">
    <cfRule type="expression" dxfId="2968" priority="2917">
      <formula>$M486&lt;&gt;"x"</formula>
    </cfRule>
  </conditionalFormatting>
  <conditionalFormatting sqref="CK486:CQ489">
    <cfRule type="expression" dxfId="2967" priority="2916">
      <formula>$N486&lt;&gt;"x"</formula>
    </cfRule>
  </conditionalFormatting>
  <conditionalFormatting sqref="CR486:DR489">
    <cfRule type="expression" dxfId="2966" priority="2915">
      <formula>$O486&lt;&gt;"x"</formula>
    </cfRule>
  </conditionalFormatting>
  <conditionalFormatting sqref="DS486:EB489 ED486:EF489">
    <cfRule type="expression" dxfId="2965" priority="2914">
      <formula>$P486&lt;&gt;"x"</formula>
    </cfRule>
  </conditionalFormatting>
  <conditionalFormatting sqref="EG486:EV489">
    <cfRule type="expression" dxfId="2964" priority="2913">
      <formula>$Q486&lt;&gt;"x"</formula>
    </cfRule>
  </conditionalFormatting>
  <conditionalFormatting sqref="EW486:FJ489 FQ486:FT489">
    <cfRule type="expression" dxfId="2963" priority="2912">
      <formula>$R486&lt;&gt;"x"</formula>
    </cfRule>
  </conditionalFormatting>
  <conditionalFormatting sqref="S490:AJ493">
    <cfRule type="expression" dxfId="2962" priority="2911">
      <formula>$J490&lt;&gt;"x"</formula>
    </cfRule>
  </conditionalFormatting>
  <conditionalFormatting sqref="AL490:AX493">
    <cfRule type="expression" dxfId="2961" priority="2910">
      <formula>$K490&lt;&gt;"x"</formula>
    </cfRule>
  </conditionalFormatting>
  <conditionalFormatting sqref="AY490:BI493">
    <cfRule type="expression" dxfId="2960" priority="2909">
      <formula>$L490&lt;&gt;"x"</formula>
    </cfRule>
  </conditionalFormatting>
  <conditionalFormatting sqref="BJ490:CD493 CH490:CJ493">
    <cfRule type="expression" dxfId="2959" priority="2908">
      <formula>$M490&lt;&gt;"x"</formula>
    </cfRule>
  </conditionalFormatting>
  <conditionalFormatting sqref="CK490:CQ493">
    <cfRule type="expression" dxfId="2958" priority="2907">
      <formula>$N490&lt;&gt;"x"</formula>
    </cfRule>
  </conditionalFormatting>
  <conditionalFormatting sqref="CR490:DR493">
    <cfRule type="expression" dxfId="2957" priority="2906">
      <formula>$O490&lt;&gt;"x"</formula>
    </cfRule>
  </conditionalFormatting>
  <conditionalFormatting sqref="DS490:EB493 ED490:EF493">
    <cfRule type="expression" dxfId="2956" priority="2905">
      <formula>$P490&lt;&gt;"x"</formula>
    </cfRule>
  </conditionalFormatting>
  <conditionalFormatting sqref="EG490:EV493">
    <cfRule type="expression" dxfId="2955" priority="2904">
      <formula>$Q490&lt;&gt;"x"</formula>
    </cfRule>
  </conditionalFormatting>
  <conditionalFormatting sqref="EW490:FJ493 FQ490:FT493">
    <cfRule type="expression" dxfId="2954" priority="2903">
      <formula>$R490&lt;&gt;"x"</formula>
    </cfRule>
  </conditionalFormatting>
  <conditionalFormatting sqref="S494:AJ497">
    <cfRule type="expression" dxfId="2953" priority="2902">
      <formula>$J494&lt;&gt;"x"</formula>
    </cfRule>
  </conditionalFormatting>
  <conditionalFormatting sqref="AL494:AX497">
    <cfRule type="expression" dxfId="2952" priority="2901">
      <formula>$K494&lt;&gt;"x"</formula>
    </cfRule>
  </conditionalFormatting>
  <conditionalFormatting sqref="AY494:BI497">
    <cfRule type="expression" dxfId="2951" priority="2900">
      <formula>$L494&lt;&gt;"x"</formula>
    </cfRule>
  </conditionalFormatting>
  <conditionalFormatting sqref="BJ494:CD497 CH494:CJ497">
    <cfRule type="expression" dxfId="2950" priority="2899">
      <formula>$M494&lt;&gt;"x"</formula>
    </cfRule>
  </conditionalFormatting>
  <conditionalFormatting sqref="CK494:CQ497">
    <cfRule type="expression" dxfId="2949" priority="2898">
      <formula>$N494&lt;&gt;"x"</formula>
    </cfRule>
  </conditionalFormatting>
  <conditionalFormatting sqref="CR494:DR497">
    <cfRule type="expression" dxfId="2948" priority="2897">
      <formula>$O494&lt;&gt;"x"</formula>
    </cfRule>
  </conditionalFormatting>
  <conditionalFormatting sqref="DS494:EB497 ED494:EF497">
    <cfRule type="expression" dxfId="2947" priority="2896">
      <formula>$P494&lt;&gt;"x"</formula>
    </cfRule>
  </conditionalFormatting>
  <conditionalFormatting sqref="EG494:EV497">
    <cfRule type="expression" dxfId="2946" priority="2895">
      <formula>$Q494&lt;&gt;"x"</formula>
    </cfRule>
  </conditionalFormatting>
  <conditionalFormatting sqref="EW494:FJ497 FQ494:FT497">
    <cfRule type="expression" dxfId="2945" priority="2894">
      <formula>$R494&lt;&gt;"x"</formula>
    </cfRule>
  </conditionalFormatting>
  <conditionalFormatting sqref="S498:AJ501">
    <cfRule type="expression" dxfId="2944" priority="2893">
      <formula>$J498&lt;&gt;"x"</formula>
    </cfRule>
  </conditionalFormatting>
  <conditionalFormatting sqref="AL498:AX501">
    <cfRule type="expression" dxfId="2943" priority="2892">
      <formula>$K498&lt;&gt;"x"</formula>
    </cfRule>
  </conditionalFormatting>
  <conditionalFormatting sqref="AY498:BI501">
    <cfRule type="expression" dxfId="2942" priority="2891">
      <formula>$L498&lt;&gt;"x"</formula>
    </cfRule>
  </conditionalFormatting>
  <conditionalFormatting sqref="BJ498:CD501 CH498:CJ501">
    <cfRule type="expression" dxfId="2941" priority="2890">
      <formula>$M498&lt;&gt;"x"</formula>
    </cfRule>
  </conditionalFormatting>
  <conditionalFormatting sqref="CK498:CQ501">
    <cfRule type="expression" dxfId="2940" priority="2889">
      <formula>$N498&lt;&gt;"x"</formula>
    </cfRule>
  </conditionalFormatting>
  <conditionalFormatting sqref="CR498:DR501">
    <cfRule type="expression" dxfId="2939" priority="2888">
      <formula>$O498&lt;&gt;"x"</formula>
    </cfRule>
  </conditionalFormatting>
  <conditionalFormatting sqref="DS498:EB501 ED498:EF501">
    <cfRule type="expression" dxfId="2938" priority="2887">
      <formula>$P498&lt;&gt;"x"</formula>
    </cfRule>
  </conditionalFormatting>
  <conditionalFormatting sqref="EG498:EV501">
    <cfRule type="expression" dxfId="2937" priority="2886">
      <formula>$Q498&lt;&gt;"x"</formula>
    </cfRule>
  </conditionalFormatting>
  <conditionalFormatting sqref="EW498:FJ501 FQ498:FT501">
    <cfRule type="expression" dxfId="2936" priority="2885">
      <formula>$R498&lt;&gt;"x"</formula>
    </cfRule>
  </conditionalFormatting>
  <conditionalFormatting sqref="S502:AJ505">
    <cfRule type="expression" dxfId="2935" priority="2884">
      <formula>$J502&lt;&gt;"x"</formula>
    </cfRule>
  </conditionalFormatting>
  <conditionalFormatting sqref="AL502:AX505">
    <cfRule type="expression" dxfId="2934" priority="2883">
      <formula>$K502&lt;&gt;"x"</formula>
    </cfRule>
  </conditionalFormatting>
  <conditionalFormatting sqref="AY502:BI505">
    <cfRule type="expression" dxfId="2933" priority="2882">
      <formula>$L502&lt;&gt;"x"</formula>
    </cfRule>
  </conditionalFormatting>
  <conditionalFormatting sqref="BJ502:CD505 CH502:CJ505">
    <cfRule type="expression" dxfId="2932" priority="2881">
      <formula>$M502&lt;&gt;"x"</formula>
    </cfRule>
  </conditionalFormatting>
  <conditionalFormatting sqref="CK502:CQ505">
    <cfRule type="expression" dxfId="2931" priority="2880">
      <formula>$N502&lt;&gt;"x"</formula>
    </cfRule>
  </conditionalFormatting>
  <conditionalFormatting sqref="CR502:DR505">
    <cfRule type="expression" dxfId="2930" priority="2879">
      <formula>$O502&lt;&gt;"x"</formula>
    </cfRule>
  </conditionalFormatting>
  <conditionalFormatting sqref="DS502:EB505 ED502:EF505">
    <cfRule type="expression" dxfId="2929" priority="2878">
      <formula>$P502&lt;&gt;"x"</formula>
    </cfRule>
  </conditionalFormatting>
  <conditionalFormatting sqref="EG502:EV505">
    <cfRule type="expression" dxfId="2928" priority="2877">
      <formula>$Q502&lt;&gt;"x"</formula>
    </cfRule>
  </conditionalFormatting>
  <conditionalFormatting sqref="EW502:FJ505 FQ502:FT505">
    <cfRule type="expression" dxfId="2927" priority="2876">
      <formula>$R502&lt;&gt;"x"</formula>
    </cfRule>
  </conditionalFormatting>
  <conditionalFormatting sqref="S506:AJ509">
    <cfRule type="expression" dxfId="2926" priority="2875">
      <formula>$J506&lt;&gt;"x"</formula>
    </cfRule>
  </conditionalFormatting>
  <conditionalFormatting sqref="AL506:AX509">
    <cfRule type="expression" dxfId="2925" priority="2874">
      <formula>$K506&lt;&gt;"x"</formula>
    </cfRule>
  </conditionalFormatting>
  <conditionalFormatting sqref="AY506:BI509">
    <cfRule type="expression" dxfId="2924" priority="2873">
      <formula>$L506&lt;&gt;"x"</formula>
    </cfRule>
  </conditionalFormatting>
  <conditionalFormatting sqref="BJ506:CD509 CH506:CJ509">
    <cfRule type="expression" dxfId="2923" priority="2872">
      <formula>$M506&lt;&gt;"x"</formula>
    </cfRule>
  </conditionalFormatting>
  <conditionalFormatting sqref="CK506:CQ509">
    <cfRule type="expression" dxfId="2922" priority="2871">
      <formula>$N506&lt;&gt;"x"</formula>
    </cfRule>
  </conditionalFormatting>
  <conditionalFormatting sqref="CR506:DR509">
    <cfRule type="expression" dxfId="2921" priority="2870">
      <formula>$O506&lt;&gt;"x"</formula>
    </cfRule>
  </conditionalFormatting>
  <conditionalFormatting sqref="DS506:EB509 ED506:EF509">
    <cfRule type="expression" dxfId="2920" priority="2869">
      <formula>$P506&lt;&gt;"x"</formula>
    </cfRule>
  </conditionalFormatting>
  <conditionalFormatting sqref="EG506:EV509">
    <cfRule type="expression" dxfId="2919" priority="2868">
      <formula>$Q506&lt;&gt;"x"</formula>
    </cfRule>
  </conditionalFormatting>
  <conditionalFormatting sqref="EW506:FJ509 FQ506:FT509">
    <cfRule type="expression" dxfId="2918" priority="2867">
      <formula>$R506&lt;&gt;"x"</formula>
    </cfRule>
  </conditionalFormatting>
  <conditionalFormatting sqref="S510:AJ513">
    <cfRule type="expression" dxfId="2917" priority="2866">
      <formula>$J510&lt;&gt;"x"</formula>
    </cfRule>
  </conditionalFormatting>
  <conditionalFormatting sqref="AL510:AX513">
    <cfRule type="expression" dxfId="2916" priority="2865">
      <formula>$K510&lt;&gt;"x"</formula>
    </cfRule>
  </conditionalFormatting>
  <conditionalFormatting sqref="AY510:BI513">
    <cfRule type="expression" dxfId="2915" priority="2864">
      <formula>$L510&lt;&gt;"x"</formula>
    </cfRule>
  </conditionalFormatting>
  <conditionalFormatting sqref="BJ510:CD513 CH510:CJ513">
    <cfRule type="expression" dxfId="2914" priority="2863">
      <formula>$M510&lt;&gt;"x"</formula>
    </cfRule>
  </conditionalFormatting>
  <conditionalFormatting sqref="CK510:CQ513">
    <cfRule type="expression" dxfId="2913" priority="2862">
      <formula>$N510&lt;&gt;"x"</formula>
    </cfRule>
  </conditionalFormatting>
  <conditionalFormatting sqref="CR510:DR513">
    <cfRule type="expression" dxfId="2912" priority="2861">
      <formula>$O510&lt;&gt;"x"</formula>
    </cfRule>
  </conditionalFormatting>
  <conditionalFormatting sqref="DS510:EB513 ED510:EF513">
    <cfRule type="expression" dxfId="2911" priority="2860">
      <formula>$P510&lt;&gt;"x"</formula>
    </cfRule>
  </conditionalFormatting>
  <conditionalFormatting sqref="EG510:EV513">
    <cfRule type="expression" dxfId="2910" priority="2859">
      <formula>$Q510&lt;&gt;"x"</formula>
    </cfRule>
  </conditionalFormatting>
  <conditionalFormatting sqref="EW510:FJ513 FQ510:FT513">
    <cfRule type="expression" dxfId="2909" priority="2858">
      <formula>$R510&lt;&gt;"x"</formula>
    </cfRule>
  </conditionalFormatting>
  <conditionalFormatting sqref="S514:AJ517">
    <cfRule type="expression" dxfId="2908" priority="2857">
      <formula>$J514&lt;&gt;"x"</formula>
    </cfRule>
  </conditionalFormatting>
  <conditionalFormatting sqref="AL514:AX517">
    <cfRule type="expression" dxfId="2907" priority="2856">
      <formula>$K514&lt;&gt;"x"</formula>
    </cfRule>
  </conditionalFormatting>
  <conditionalFormatting sqref="AY514:BI517">
    <cfRule type="expression" dxfId="2906" priority="2855">
      <formula>$L514&lt;&gt;"x"</formula>
    </cfRule>
  </conditionalFormatting>
  <conditionalFormatting sqref="BJ514:CD517 CH514:CJ517">
    <cfRule type="expression" dxfId="2905" priority="2854">
      <formula>$M514&lt;&gt;"x"</formula>
    </cfRule>
  </conditionalFormatting>
  <conditionalFormatting sqref="CK514:CQ517">
    <cfRule type="expression" dxfId="2904" priority="2853">
      <formula>$N514&lt;&gt;"x"</formula>
    </cfRule>
  </conditionalFormatting>
  <conditionalFormatting sqref="CR514:DR517">
    <cfRule type="expression" dxfId="2903" priority="2852">
      <formula>$O514&lt;&gt;"x"</formula>
    </cfRule>
  </conditionalFormatting>
  <conditionalFormatting sqref="DS514:EB517 ED514:EF517">
    <cfRule type="expression" dxfId="2902" priority="2851">
      <formula>$P514&lt;&gt;"x"</formula>
    </cfRule>
  </conditionalFormatting>
  <conditionalFormatting sqref="EG514:EV517">
    <cfRule type="expression" dxfId="2901" priority="2850">
      <formula>$Q514&lt;&gt;"x"</formula>
    </cfRule>
  </conditionalFormatting>
  <conditionalFormatting sqref="EW514:FJ517 FQ514:FT517">
    <cfRule type="expression" dxfId="2900" priority="2849">
      <formula>$R514&lt;&gt;"x"</formula>
    </cfRule>
  </conditionalFormatting>
  <conditionalFormatting sqref="S518:AJ521">
    <cfRule type="expression" dxfId="2899" priority="2848">
      <formula>$J518&lt;&gt;"x"</formula>
    </cfRule>
  </conditionalFormatting>
  <conditionalFormatting sqref="AL518:AX521">
    <cfRule type="expression" dxfId="2898" priority="2847">
      <formula>$K518&lt;&gt;"x"</formula>
    </cfRule>
  </conditionalFormatting>
  <conditionalFormatting sqref="AY518:BI521">
    <cfRule type="expression" dxfId="2897" priority="2846">
      <formula>$L518&lt;&gt;"x"</formula>
    </cfRule>
  </conditionalFormatting>
  <conditionalFormatting sqref="BJ518:CD521 CH518:CJ521">
    <cfRule type="expression" dxfId="2896" priority="2845">
      <formula>$M518&lt;&gt;"x"</formula>
    </cfRule>
  </conditionalFormatting>
  <conditionalFormatting sqref="CK518:CQ521">
    <cfRule type="expression" dxfId="2895" priority="2844">
      <formula>$N518&lt;&gt;"x"</formula>
    </cfRule>
  </conditionalFormatting>
  <conditionalFormatting sqref="CR518:DR521">
    <cfRule type="expression" dxfId="2894" priority="2843">
      <formula>$O518&lt;&gt;"x"</formula>
    </cfRule>
  </conditionalFormatting>
  <conditionalFormatting sqref="DS518:EB521 ED518:EF521">
    <cfRule type="expression" dxfId="2893" priority="2842">
      <formula>$P518&lt;&gt;"x"</formula>
    </cfRule>
  </conditionalFormatting>
  <conditionalFormatting sqref="EG518:EV521">
    <cfRule type="expression" dxfId="2892" priority="2841">
      <formula>$Q518&lt;&gt;"x"</formula>
    </cfRule>
  </conditionalFormatting>
  <conditionalFormatting sqref="EW518:FJ521 FQ518:FT521">
    <cfRule type="expression" dxfId="2891" priority="2840">
      <formula>$R518&lt;&gt;"x"</formula>
    </cfRule>
  </conditionalFormatting>
  <conditionalFormatting sqref="S522:AJ525">
    <cfRule type="expression" dxfId="2890" priority="2839">
      <formula>$J522&lt;&gt;"x"</formula>
    </cfRule>
  </conditionalFormatting>
  <conditionalFormatting sqref="AL522:AX525">
    <cfRule type="expression" dxfId="2889" priority="2838">
      <formula>$K522&lt;&gt;"x"</formula>
    </cfRule>
  </conditionalFormatting>
  <conditionalFormatting sqref="AY522:BI525">
    <cfRule type="expression" dxfId="2888" priority="2837">
      <formula>$L522&lt;&gt;"x"</formula>
    </cfRule>
  </conditionalFormatting>
  <conditionalFormatting sqref="BJ522:CD525 CH522:CJ525">
    <cfRule type="expression" dxfId="2887" priority="2836">
      <formula>$M522&lt;&gt;"x"</formula>
    </cfRule>
  </conditionalFormatting>
  <conditionalFormatting sqref="CK522:CQ525">
    <cfRule type="expression" dxfId="2886" priority="2835">
      <formula>$N522&lt;&gt;"x"</formula>
    </cfRule>
  </conditionalFormatting>
  <conditionalFormatting sqref="CR522:DR525">
    <cfRule type="expression" dxfId="2885" priority="2834">
      <formula>$O522&lt;&gt;"x"</formula>
    </cfRule>
  </conditionalFormatting>
  <conditionalFormatting sqref="DS522:EB525 ED522:EF525">
    <cfRule type="expression" dxfId="2884" priority="2833">
      <formula>$P522&lt;&gt;"x"</formula>
    </cfRule>
  </conditionalFormatting>
  <conditionalFormatting sqref="EG522:EV525">
    <cfRule type="expression" dxfId="2883" priority="2832">
      <formula>$Q522&lt;&gt;"x"</formula>
    </cfRule>
  </conditionalFormatting>
  <conditionalFormatting sqref="EW522:FJ525 FQ522:FT525">
    <cfRule type="expression" dxfId="2882" priority="2831">
      <formula>$R522&lt;&gt;"x"</formula>
    </cfRule>
  </conditionalFormatting>
  <conditionalFormatting sqref="S526:AJ529">
    <cfRule type="expression" dxfId="2881" priority="2830">
      <formula>$J526&lt;&gt;"x"</formula>
    </cfRule>
  </conditionalFormatting>
  <conditionalFormatting sqref="AL526:AX529">
    <cfRule type="expression" dxfId="2880" priority="2829">
      <formula>$K526&lt;&gt;"x"</formula>
    </cfRule>
  </conditionalFormatting>
  <conditionalFormatting sqref="AY526:BI529">
    <cfRule type="expression" dxfId="2879" priority="2828">
      <formula>$L526&lt;&gt;"x"</formula>
    </cfRule>
  </conditionalFormatting>
  <conditionalFormatting sqref="BJ526:CD529 CH526:CJ529">
    <cfRule type="expression" dxfId="2878" priority="2827">
      <formula>$M526&lt;&gt;"x"</formula>
    </cfRule>
  </conditionalFormatting>
  <conditionalFormatting sqref="CK526:CQ529">
    <cfRule type="expression" dxfId="2877" priority="2826">
      <formula>$N526&lt;&gt;"x"</formula>
    </cfRule>
  </conditionalFormatting>
  <conditionalFormatting sqref="CR526:DR529">
    <cfRule type="expression" dxfId="2876" priority="2825">
      <formula>$O526&lt;&gt;"x"</formula>
    </cfRule>
  </conditionalFormatting>
  <conditionalFormatting sqref="DS526:EB529 ED526:EF529">
    <cfRule type="expression" dxfId="2875" priority="2824">
      <formula>$P526&lt;&gt;"x"</formula>
    </cfRule>
  </conditionalFormatting>
  <conditionalFormatting sqref="EG526:EV529">
    <cfRule type="expression" dxfId="2874" priority="2823">
      <formula>$Q526&lt;&gt;"x"</formula>
    </cfRule>
  </conditionalFormatting>
  <conditionalFormatting sqref="EW526:FJ529 FQ526:FT529">
    <cfRule type="expression" dxfId="2873" priority="2822">
      <formula>$R526&lt;&gt;"x"</formula>
    </cfRule>
  </conditionalFormatting>
  <conditionalFormatting sqref="S530:AJ533">
    <cfRule type="expression" dxfId="2872" priority="2821">
      <formula>$J530&lt;&gt;"x"</formula>
    </cfRule>
  </conditionalFormatting>
  <conditionalFormatting sqref="AL530:AX533">
    <cfRule type="expression" dxfId="2871" priority="2820">
      <formula>$K530&lt;&gt;"x"</formula>
    </cfRule>
  </conditionalFormatting>
  <conditionalFormatting sqref="AY530:BI533">
    <cfRule type="expression" dxfId="2870" priority="2819">
      <formula>$L530&lt;&gt;"x"</formula>
    </cfRule>
  </conditionalFormatting>
  <conditionalFormatting sqref="BJ530:CD533 CH530:CJ533">
    <cfRule type="expression" dxfId="2869" priority="2818">
      <formula>$M530&lt;&gt;"x"</formula>
    </cfRule>
  </conditionalFormatting>
  <conditionalFormatting sqref="CK530:CQ533">
    <cfRule type="expression" dxfId="2868" priority="2817">
      <formula>$N530&lt;&gt;"x"</formula>
    </cfRule>
  </conditionalFormatting>
  <conditionalFormatting sqref="CR530:DR533">
    <cfRule type="expression" dxfId="2867" priority="2816">
      <formula>$O530&lt;&gt;"x"</formula>
    </cfRule>
  </conditionalFormatting>
  <conditionalFormatting sqref="DS530:EB533 ED530:EF533">
    <cfRule type="expression" dxfId="2866" priority="2815">
      <formula>$P530&lt;&gt;"x"</formula>
    </cfRule>
  </conditionalFormatting>
  <conditionalFormatting sqref="EG530:EV533">
    <cfRule type="expression" dxfId="2865" priority="2814">
      <formula>$Q530&lt;&gt;"x"</formula>
    </cfRule>
  </conditionalFormatting>
  <conditionalFormatting sqref="EW530:FJ533 FQ530:FT533">
    <cfRule type="expression" dxfId="2864" priority="2813">
      <formula>$R530&lt;&gt;"x"</formula>
    </cfRule>
  </conditionalFormatting>
  <conditionalFormatting sqref="S534:AJ537">
    <cfRule type="expression" dxfId="2863" priority="2812">
      <formula>$J534&lt;&gt;"x"</formula>
    </cfRule>
  </conditionalFormatting>
  <conditionalFormatting sqref="AL534:AX537">
    <cfRule type="expression" dxfId="2862" priority="2811">
      <formula>$K534&lt;&gt;"x"</formula>
    </cfRule>
  </conditionalFormatting>
  <conditionalFormatting sqref="AY534:BI537">
    <cfRule type="expression" dxfId="2861" priority="2810">
      <formula>$L534&lt;&gt;"x"</formula>
    </cfRule>
  </conditionalFormatting>
  <conditionalFormatting sqref="BJ534:CD537 CH534:CJ537">
    <cfRule type="expression" dxfId="2860" priority="2809">
      <formula>$M534&lt;&gt;"x"</formula>
    </cfRule>
  </conditionalFormatting>
  <conditionalFormatting sqref="CK534:CQ537">
    <cfRule type="expression" dxfId="2859" priority="2808">
      <formula>$N534&lt;&gt;"x"</formula>
    </cfRule>
  </conditionalFormatting>
  <conditionalFormatting sqref="CR534:DR537">
    <cfRule type="expression" dxfId="2858" priority="2807">
      <formula>$O534&lt;&gt;"x"</formula>
    </cfRule>
  </conditionalFormatting>
  <conditionalFormatting sqref="DS534:EB537 ED534:EF537">
    <cfRule type="expression" dxfId="2857" priority="2806">
      <formula>$P534&lt;&gt;"x"</formula>
    </cfRule>
  </conditionalFormatting>
  <conditionalFormatting sqref="EG534:EV537">
    <cfRule type="expression" dxfId="2856" priority="2805">
      <formula>$Q534&lt;&gt;"x"</formula>
    </cfRule>
  </conditionalFormatting>
  <conditionalFormatting sqref="EW534:FJ537 FQ534:FT537">
    <cfRule type="expression" dxfId="2855" priority="2804">
      <formula>$R534&lt;&gt;"x"</formula>
    </cfRule>
  </conditionalFormatting>
  <conditionalFormatting sqref="S538:AJ541">
    <cfRule type="expression" dxfId="2854" priority="2803">
      <formula>$J538&lt;&gt;"x"</formula>
    </cfRule>
  </conditionalFormatting>
  <conditionalFormatting sqref="AL538:AX541">
    <cfRule type="expression" dxfId="2853" priority="2802">
      <formula>$K538&lt;&gt;"x"</formula>
    </cfRule>
  </conditionalFormatting>
  <conditionalFormatting sqref="AY538:BI541">
    <cfRule type="expression" dxfId="2852" priority="2801">
      <formula>$L538&lt;&gt;"x"</formula>
    </cfRule>
  </conditionalFormatting>
  <conditionalFormatting sqref="BJ538:CD541 CH538:CJ541">
    <cfRule type="expression" dxfId="2851" priority="2800">
      <formula>$M538&lt;&gt;"x"</formula>
    </cfRule>
  </conditionalFormatting>
  <conditionalFormatting sqref="CK538:CQ541">
    <cfRule type="expression" dxfId="2850" priority="2799">
      <formula>$N538&lt;&gt;"x"</formula>
    </cfRule>
  </conditionalFormatting>
  <conditionalFormatting sqref="CR538:DR541">
    <cfRule type="expression" dxfId="2849" priority="2798">
      <formula>$O538&lt;&gt;"x"</formula>
    </cfRule>
  </conditionalFormatting>
  <conditionalFormatting sqref="DS538:EB541 ED538:EF541">
    <cfRule type="expression" dxfId="2848" priority="2797">
      <formula>$P538&lt;&gt;"x"</formula>
    </cfRule>
  </conditionalFormatting>
  <conditionalFormatting sqref="EG538:EV541">
    <cfRule type="expression" dxfId="2847" priority="2796">
      <formula>$Q538&lt;&gt;"x"</formula>
    </cfRule>
  </conditionalFormatting>
  <conditionalFormatting sqref="EW538:FJ541 FQ538:FT541">
    <cfRule type="expression" dxfId="2846" priority="2795">
      <formula>$R538&lt;&gt;"x"</formula>
    </cfRule>
  </conditionalFormatting>
  <conditionalFormatting sqref="S542:AJ545">
    <cfRule type="expression" dxfId="2845" priority="2794">
      <formula>$J542&lt;&gt;"x"</formula>
    </cfRule>
  </conditionalFormatting>
  <conditionalFormatting sqref="AL542:AX545">
    <cfRule type="expression" dxfId="2844" priority="2793">
      <formula>$K542&lt;&gt;"x"</formula>
    </cfRule>
  </conditionalFormatting>
  <conditionalFormatting sqref="AY542:BI545">
    <cfRule type="expression" dxfId="2843" priority="2792">
      <formula>$L542&lt;&gt;"x"</formula>
    </cfRule>
  </conditionalFormatting>
  <conditionalFormatting sqref="BJ542:CD545 CH542:CJ545">
    <cfRule type="expression" dxfId="2842" priority="2791">
      <formula>$M542&lt;&gt;"x"</formula>
    </cfRule>
  </conditionalFormatting>
  <conditionalFormatting sqref="CK542:CQ545">
    <cfRule type="expression" dxfId="2841" priority="2790">
      <formula>$N542&lt;&gt;"x"</formula>
    </cfRule>
  </conditionalFormatting>
  <conditionalFormatting sqref="CR542:DR545">
    <cfRule type="expression" dxfId="2840" priority="2789">
      <formula>$O542&lt;&gt;"x"</formula>
    </cfRule>
  </conditionalFormatting>
  <conditionalFormatting sqref="DS542:EB545 ED542:EF545">
    <cfRule type="expression" dxfId="2839" priority="2788">
      <formula>$P542&lt;&gt;"x"</formula>
    </cfRule>
  </conditionalFormatting>
  <conditionalFormatting sqref="EG542:EV545">
    <cfRule type="expression" dxfId="2838" priority="2787">
      <formula>$Q542&lt;&gt;"x"</formula>
    </cfRule>
  </conditionalFormatting>
  <conditionalFormatting sqref="EW542:FJ545 FQ542:FT545">
    <cfRule type="expression" dxfId="2837" priority="2786">
      <formula>$R542&lt;&gt;"x"</formula>
    </cfRule>
  </conditionalFormatting>
  <conditionalFormatting sqref="S546:AJ549">
    <cfRule type="expression" dxfId="2836" priority="2785">
      <formula>$J546&lt;&gt;"x"</formula>
    </cfRule>
  </conditionalFormatting>
  <conditionalFormatting sqref="AL546:AX549">
    <cfRule type="expression" dxfId="2835" priority="2784">
      <formula>$K546&lt;&gt;"x"</formula>
    </cfRule>
  </conditionalFormatting>
  <conditionalFormatting sqref="AY546:BI549">
    <cfRule type="expression" dxfId="2834" priority="2783">
      <formula>$L546&lt;&gt;"x"</formula>
    </cfRule>
  </conditionalFormatting>
  <conditionalFormatting sqref="BJ546:CD549 CH546:CJ549">
    <cfRule type="expression" dxfId="2833" priority="2782">
      <formula>$M546&lt;&gt;"x"</formula>
    </cfRule>
  </conditionalFormatting>
  <conditionalFormatting sqref="CK546:CQ549">
    <cfRule type="expression" dxfId="2832" priority="2781">
      <formula>$N546&lt;&gt;"x"</formula>
    </cfRule>
  </conditionalFormatting>
  <conditionalFormatting sqref="CR546:DR549">
    <cfRule type="expression" dxfId="2831" priority="2780">
      <formula>$O546&lt;&gt;"x"</formula>
    </cfRule>
  </conditionalFormatting>
  <conditionalFormatting sqref="DS546:EB549 ED546:EF549">
    <cfRule type="expression" dxfId="2830" priority="2779">
      <formula>$P546&lt;&gt;"x"</formula>
    </cfRule>
  </conditionalFormatting>
  <conditionalFormatting sqref="EG546:EV549">
    <cfRule type="expression" dxfId="2829" priority="2778">
      <formula>$Q546&lt;&gt;"x"</formula>
    </cfRule>
  </conditionalFormatting>
  <conditionalFormatting sqref="EW546:FJ549 FQ546:FT549">
    <cfRule type="expression" dxfId="2828" priority="2777">
      <formula>$R546&lt;&gt;"x"</formula>
    </cfRule>
  </conditionalFormatting>
  <conditionalFormatting sqref="S550:AJ553">
    <cfRule type="expression" dxfId="2827" priority="2776">
      <formula>$J550&lt;&gt;"x"</formula>
    </cfRule>
  </conditionalFormatting>
  <conditionalFormatting sqref="AL550:AX553">
    <cfRule type="expression" dxfId="2826" priority="2775">
      <formula>$K550&lt;&gt;"x"</formula>
    </cfRule>
  </conditionalFormatting>
  <conditionalFormatting sqref="AY550:BI553">
    <cfRule type="expression" dxfId="2825" priority="2774">
      <formula>$L550&lt;&gt;"x"</formula>
    </cfRule>
  </conditionalFormatting>
  <conditionalFormatting sqref="BJ550:CD553 CH550:CJ553">
    <cfRule type="expression" dxfId="2824" priority="2773">
      <formula>$M550&lt;&gt;"x"</formula>
    </cfRule>
  </conditionalFormatting>
  <conditionalFormatting sqref="CK550:CQ553">
    <cfRule type="expression" dxfId="2823" priority="2772">
      <formula>$N550&lt;&gt;"x"</formula>
    </cfRule>
  </conditionalFormatting>
  <conditionalFormatting sqref="CR550:DR553">
    <cfRule type="expression" dxfId="2822" priority="2771">
      <formula>$O550&lt;&gt;"x"</formula>
    </cfRule>
  </conditionalFormatting>
  <conditionalFormatting sqref="DS550:EB553 ED550:EF553">
    <cfRule type="expression" dxfId="2821" priority="2770">
      <formula>$P550&lt;&gt;"x"</formula>
    </cfRule>
  </conditionalFormatting>
  <conditionalFormatting sqref="EG550:EV553">
    <cfRule type="expression" dxfId="2820" priority="2769">
      <formula>$Q550&lt;&gt;"x"</formula>
    </cfRule>
  </conditionalFormatting>
  <conditionalFormatting sqref="EW550:FJ553 FQ550:FT553">
    <cfRule type="expression" dxfId="2819" priority="2768">
      <formula>$R550&lt;&gt;"x"</formula>
    </cfRule>
  </conditionalFormatting>
  <conditionalFormatting sqref="S554:AJ557">
    <cfRule type="expression" dxfId="2818" priority="2767">
      <formula>$J554&lt;&gt;"x"</formula>
    </cfRule>
  </conditionalFormatting>
  <conditionalFormatting sqref="AL554:AX557">
    <cfRule type="expression" dxfId="2817" priority="2766">
      <formula>$K554&lt;&gt;"x"</formula>
    </cfRule>
  </conditionalFormatting>
  <conditionalFormatting sqref="AY554:BI557">
    <cfRule type="expression" dxfId="2816" priority="2765">
      <formula>$L554&lt;&gt;"x"</formula>
    </cfRule>
  </conditionalFormatting>
  <conditionalFormatting sqref="BJ554:CD557 CH554:CJ557">
    <cfRule type="expression" dxfId="2815" priority="2764">
      <formula>$M554&lt;&gt;"x"</formula>
    </cfRule>
  </conditionalFormatting>
  <conditionalFormatting sqref="CK554:CQ557">
    <cfRule type="expression" dxfId="2814" priority="2763">
      <formula>$N554&lt;&gt;"x"</formula>
    </cfRule>
  </conditionalFormatting>
  <conditionalFormatting sqref="CR554:DR557">
    <cfRule type="expression" dxfId="2813" priority="2762">
      <formula>$O554&lt;&gt;"x"</formula>
    </cfRule>
  </conditionalFormatting>
  <conditionalFormatting sqref="DS554:EB557 ED554:EF557">
    <cfRule type="expression" dxfId="2812" priority="2761">
      <formula>$P554&lt;&gt;"x"</formula>
    </cfRule>
  </conditionalFormatting>
  <conditionalFormatting sqref="EG554:EV557">
    <cfRule type="expression" dxfId="2811" priority="2760">
      <formula>$Q554&lt;&gt;"x"</formula>
    </cfRule>
  </conditionalFormatting>
  <conditionalFormatting sqref="EW554:FJ557 FQ554:FT557">
    <cfRule type="expression" dxfId="2810" priority="2759">
      <formula>$R554&lt;&gt;"x"</formula>
    </cfRule>
  </conditionalFormatting>
  <conditionalFormatting sqref="S558:AJ561">
    <cfRule type="expression" dxfId="2809" priority="2758">
      <formula>$J558&lt;&gt;"x"</formula>
    </cfRule>
  </conditionalFormatting>
  <conditionalFormatting sqref="AL558:AX561">
    <cfRule type="expression" dxfId="2808" priority="2757">
      <formula>$K558&lt;&gt;"x"</formula>
    </cfRule>
  </conditionalFormatting>
  <conditionalFormatting sqref="AY558:BI561">
    <cfRule type="expression" dxfId="2807" priority="2756">
      <formula>$L558&lt;&gt;"x"</formula>
    </cfRule>
  </conditionalFormatting>
  <conditionalFormatting sqref="BJ558:CD561 CH558:CJ561">
    <cfRule type="expression" dxfId="2806" priority="2755">
      <formula>$M558&lt;&gt;"x"</formula>
    </cfRule>
  </conditionalFormatting>
  <conditionalFormatting sqref="CK558:CQ561">
    <cfRule type="expression" dxfId="2805" priority="2754">
      <formula>$N558&lt;&gt;"x"</formula>
    </cfRule>
  </conditionalFormatting>
  <conditionalFormatting sqref="CR558:DR561">
    <cfRule type="expression" dxfId="2804" priority="2753">
      <formula>$O558&lt;&gt;"x"</formula>
    </cfRule>
  </conditionalFormatting>
  <conditionalFormatting sqref="DS558:EB561 ED558:EF561">
    <cfRule type="expression" dxfId="2803" priority="2752">
      <formula>$P558&lt;&gt;"x"</formula>
    </cfRule>
  </conditionalFormatting>
  <conditionalFormatting sqref="EG558:EV561">
    <cfRule type="expression" dxfId="2802" priority="2751">
      <formula>$Q558&lt;&gt;"x"</formula>
    </cfRule>
  </conditionalFormatting>
  <conditionalFormatting sqref="EW558:FJ561 FQ558:FT561">
    <cfRule type="expression" dxfId="2801" priority="2750">
      <formula>$R558&lt;&gt;"x"</formula>
    </cfRule>
  </conditionalFormatting>
  <conditionalFormatting sqref="S562:AJ565">
    <cfRule type="expression" dxfId="2800" priority="2749">
      <formula>$J562&lt;&gt;"x"</formula>
    </cfRule>
  </conditionalFormatting>
  <conditionalFormatting sqref="AL562:AX565">
    <cfRule type="expression" dxfId="2799" priority="2748">
      <formula>$K562&lt;&gt;"x"</formula>
    </cfRule>
  </conditionalFormatting>
  <conditionalFormatting sqref="AY562:BI565">
    <cfRule type="expression" dxfId="2798" priority="2747">
      <formula>$L562&lt;&gt;"x"</formula>
    </cfRule>
  </conditionalFormatting>
  <conditionalFormatting sqref="BJ562:CD565 CH562:CJ565">
    <cfRule type="expression" dxfId="2797" priority="2746">
      <formula>$M562&lt;&gt;"x"</formula>
    </cfRule>
  </conditionalFormatting>
  <conditionalFormatting sqref="CK562:CQ565">
    <cfRule type="expression" dxfId="2796" priority="2745">
      <formula>$N562&lt;&gt;"x"</formula>
    </cfRule>
  </conditionalFormatting>
  <conditionalFormatting sqref="CR562:DR565">
    <cfRule type="expression" dxfId="2795" priority="2744">
      <formula>$O562&lt;&gt;"x"</formula>
    </cfRule>
  </conditionalFormatting>
  <conditionalFormatting sqref="DS562:EB565 ED562:EF565">
    <cfRule type="expression" dxfId="2794" priority="2743">
      <formula>$P562&lt;&gt;"x"</formula>
    </cfRule>
  </conditionalFormatting>
  <conditionalFormatting sqref="EG562:EV565">
    <cfRule type="expression" dxfId="2793" priority="2742">
      <formula>$Q562&lt;&gt;"x"</formula>
    </cfRule>
  </conditionalFormatting>
  <conditionalFormatting sqref="EW562:FJ565 FQ562:FT565">
    <cfRule type="expression" dxfId="2792" priority="2741">
      <formula>$R562&lt;&gt;"x"</formula>
    </cfRule>
  </conditionalFormatting>
  <conditionalFormatting sqref="S566:AJ569">
    <cfRule type="expression" dxfId="2791" priority="2740">
      <formula>$J566&lt;&gt;"x"</formula>
    </cfRule>
  </conditionalFormatting>
  <conditionalFormatting sqref="AL566:AX569">
    <cfRule type="expression" dxfId="2790" priority="2739">
      <formula>$K566&lt;&gt;"x"</formula>
    </cfRule>
  </conditionalFormatting>
  <conditionalFormatting sqref="AY566:BI569">
    <cfRule type="expression" dxfId="2789" priority="2738">
      <formula>$L566&lt;&gt;"x"</formula>
    </cfRule>
  </conditionalFormatting>
  <conditionalFormatting sqref="BJ566:CD569 CH566:CJ569">
    <cfRule type="expression" dxfId="2788" priority="2737">
      <formula>$M566&lt;&gt;"x"</formula>
    </cfRule>
  </conditionalFormatting>
  <conditionalFormatting sqref="CK566:CQ569">
    <cfRule type="expression" dxfId="2787" priority="2736">
      <formula>$N566&lt;&gt;"x"</formula>
    </cfRule>
  </conditionalFormatting>
  <conditionalFormatting sqref="CR566:DR569">
    <cfRule type="expression" dxfId="2786" priority="2735">
      <formula>$O566&lt;&gt;"x"</formula>
    </cfRule>
  </conditionalFormatting>
  <conditionalFormatting sqref="DS566:EB569 ED566:EF569">
    <cfRule type="expression" dxfId="2785" priority="2734">
      <formula>$P566&lt;&gt;"x"</formula>
    </cfRule>
  </conditionalFormatting>
  <conditionalFormatting sqref="EG566:EV569">
    <cfRule type="expression" dxfId="2784" priority="2733">
      <formula>$Q566&lt;&gt;"x"</formula>
    </cfRule>
  </conditionalFormatting>
  <conditionalFormatting sqref="EW566:FJ569 FQ566:FT569">
    <cfRule type="expression" dxfId="2783" priority="2732">
      <formula>$R566&lt;&gt;"x"</formula>
    </cfRule>
  </conditionalFormatting>
  <conditionalFormatting sqref="S570:AJ573">
    <cfRule type="expression" dxfId="2782" priority="2731">
      <formula>$J570&lt;&gt;"x"</formula>
    </cfRule>
  </conditionalFormatting>
  <conditionalFormatting sqref="AL570:AX573">
    <cfRule type="expression" dxfId="2781" priority="2730">
      <formula>$K570&lt;&gt;"x"</formula>
    </cfRule>
  </conditionalFormatting>
  <conditionalFormatting sqref="AY570:BI573">
    <cfRule type="expression" dxfId="2780" priority="2729">
      <formula>$L570&lt;&gt;"x"</formula>
    </cfRule>
  </conditionalFormatting>
  <conditionalFormatting sqref="BJ570:CD573 CH570:CJ573">
    <cfRule type="expression" dxfId="2779" priority="2728">
      <formula>$M570&lt;&gt;"x"</formula>
    </cfRule>
  </conditionalFormatting>
  <conditionalFormatting sqref="CK570:CQ573">
    <cfRule type="expression" dxfId="2778" priority="2727">
      <formula>$N570&lt;&gt;"x"</formula>
    </cfRule>
  </conditionalFormatting>
  <conditionalFormatting sqref="CR570:DR573">
    <cfRule type="expression" dxfId="2777" priority="2726">
      <formula>$O570&lt;&gt;"x"</formula>
    </cfRule>
  </conditionalFormatting>
  <conditionalFormatting sqref="DS570:EB573 ED570:EF573">
    <cfRule type="expression" dxfId="2776" priority="2725">
      <formula>$P570&lt;&gt;"x"</formula>
    </cfRule>
  </conditionalFormatting>
  <conditionalFormatting sqref="EG570:EV573">
    <cfRule type="expression" dxfId="2775" priority="2724">
      <formula>$Q570&lt;&gt;"x"</formula>
    </cfRule>
  </conditionalFormatting>
  <conditionalFormatting sqref="EW570:FJ573 FQ570:FT573">
    <cfRule type="expression" dxfId="2774" priority="2723">
      <formula>$R570&lt;&gt;"x"</formula>
    </cfRule>
  </conditionalFormatting>
  <conditionalFormatting sqref="S574:AJ577">
    <cfRule type="expression" dxfId="2773" priority="2722">
      <formula>$J574&lt;&gt;"x"</formula>
    </cfRule>
  </conditionalFormatting>
  <conditionalFormatting sqref="AL574:AX577">
    <cfRule type="expression" dxfId="2772" priority="2721">
      <formula>$K574&lt;&gt;"x"</formula>
    </cfRule>
  </conditionalFormatting>
  <conditionalFormatting sqref="AY574:BI577">
    <cfRule type="expression" dxfId="2771" priority="2720">
      <formula>$L574&lt;&gt;"x"</formula>
    </cfRule>
  </conditionalFormatting>
  <conditionalFormatting sqref="BJ574:CD577 CH574:CJ577">
    <cfRule type="expression" dxfId="2770" priority="2719">
      <formula>$M574&lt;&gt;"x"</formula>
    </cfRule>
  </conditionalFormatting>
  <conditionalFormatting sqref="CK574:CQ577">
    <cfRule type="expression" dxfId="2769" priority="2718">
      <formula>$N574&lt;&gt;"x"</formula>
    </cfRule>
  </conditionalFormatting>
  <conditionalFormatting sqref="CR574:DR577">
    <cfRule type="expression" dxfId="2768" priority="2717">
      <formula>$O574&lt;&gt;"x"</formula>
    </cfRule>
  </conditionalFormatting>
  <conditionalFormatting sqref="DS574:EB577 ED574:EF577">
    <cfRule type="expression" dxfId="2767" priority="2716">
      <formula>$P574&lt;&gt;"x"</formula>
    </cfRule>
  </conditionalFormatting>
  <conditionalFormatting sqref="EG574:EV577">
    <cfRule type="expression" dxfId="2766" priority="2715">
      <formula>$Q574&lt;&gt;"x"</formula>
    </cfRule>
  </conditionalFormatting>
  <conditionalFormatting sqref="EW574:FJ577 FQ574:FT577">
    <cfRule type="expression" dxfId="2765" priority="2714">
      <formula>$R574&lt;&gt;"x"</formula>
    </cfRule>
  </conditionalFormatting>
  <conditionalFormatting sqref="S578:AJ581">
    <cfRule type="expression" dxfId="2764" priority="2713">
      <formula>$J578&lt;&gt;"x"</formula>
    </cfRule>
  </conditionalFormatting>
  <conditionalFormatting sqref="AL578:AX581">
    <cfRule type="expression" dxfId="2763" priority="2712">
      <formula>$K578&lt;&gt;"x"</formula>
    </cfRule>
  </conditionalFormatting>
  <conditionalFormatting sqref="AY578:BI581">
    <cfRule type="expression" dxfId="2762" priority="2711">
      <formula>$L578&lt;&gt;"x"</formula>
    </cfRule>
  </conditionalFormatting>
  <conditionalFormatting sqref="BJ578:CD581 CH578:CJ581">
    <cfRule type="expression" dxfId="2761" priority="2710">
      <formula>$M578&lt;&gt;"x"</formula>
    </cfRule>
  </conditionalFormatting>
  <conditionalFormatting sqref="CK578:CQ581">
    <cfRule type="expression" dxfId="2760" priority="2709">
      <formula>$N578&lt;&gt;"x"</formula>
    </cfRule>
  </conditionalFormatting>
  <conditionalFormatting sqref="CR578:DR581">
    <cfRule type="expression" dxfId="2759" priority="2708">
      <formula>$O578&lt;&gt;"x"</formula>
    </cfRule>
  </conditionalFormatting>
  <conditionalFormatting sqref="DS578:EB581 ED578:EF581">
    <cfRule type="expression" dxfId="2758" priority="2707">
      <formula>$P578&lt;&gt;"x"</formula>
    </cfRule>
  </conditionalFormatting>
  <conditionalFormatting sqref="EG578:EV581">
    <cfRule type="expression" dxfId="2757" priority="2706">
      <formula>$Q578&lt;&gt;"x"</formula>
    </cfRule>
  </conditionalFormatting>
  <conditionalFormatting sqref="EW578:FJ581 FQ578:FT581">
    <cfRule type="expression" dxfId="2756" priority="2705">
      <formula>$R578&lt;&gt;"x"</formula>
    </cfRule>
  </conditionalFormatting>
  <conditionalFormatting sqref="S582:AJ585">
    <cfRule type="expression" dxfId="2755" priority="2704">
      <formula>$J582&lt;&gt;"x"</formula>
    </cfRule>
  </conditionalFormatting>
  <conditionalFormatting sqref="AL582:AX585">
    <cfRule type="expression" dxfId="2754" priority="2703">
      <formula>$K582&lt;&gt;"x"</formula>
    </cfRule>
  </conditionalFormatting>
  <conditionalFormatting sqref="AY582:BI585">
    <cfRule type="expression" dxfId="2753" priority="2702">
      <formula>$L582&lt;&gt;"x"</formula>
    </cfRule>
  </conditionalFormatting>
  <conditionalFormatting sqref="BJ582:CD585 CH582:CJ585">
    <cfRule type="expression" dxfId="2752" priority="2701">
      <formula>$M582&lt;&gt;"x"</formula>
    </cfRule>
  </conditionalFormatting>
  <conditionalFormatting sqref="CK582:CQ585">
    <cfRule type="expression" dxfId="2751" priority="2700">
      <formula>$N582&lt;&gt;"x"</formula>
    </cfRule>
  </conditionalFormatting>
  <conditionalFormatting sqref="CR582:DR585">
    <cfRule type="expression" dxfId="2750" priority="2699">
      <formula>$O582&lt;&gt;"x"</formula>
    </cfRule>
  </conditionalFormatting>
  <conditionalFormatting sqref="DS582:EB585 ED582:EF585">
    <cfRule type="expression" dxfId="2749" priority="2698">
      <formula>$P582&lt;&gt;"x"</formula>
    </cfRule>
  </conditionalFormatting>
  <conditionalFormatting sqref="EG582:EV585">
    <cfRule type="expression" dxfId="2748" priority="2697">
      <formula>$Q582&lt;&gt;"x"</formula>
    </cfRule>
  </conditionalFormatting>
  <conditionalFormatting sqref="EW582:FJ585 FQ582:FT585">
    <cfRule type="expression" dxfId="2747" priority="2696">
      <formula>$R582&lt;&gt;"x"</formula>
    </cfRule>
  </conditionalFormatting>
  <conditionalFormatting sqref="S586:AJ589">
    <cfRule type="expression" dxfId="2746" priority="2695">
      <formula>$J586&lt;&gt;"x"</formula>
    </cfRule>
  </conditionalFormatting>
  <conditionalFormatting sqref="AL586:AX589">
    <cfRule type="expression" dxfId="2745" priority="2694">
      <formula>$K586&lt;&gt;"x"</formula>
    </cfRule>
  </conditionalFormatting>
  <conditionalFormatting sqref="AY586:BI589">
    <cfRule type="expression" dxfId="2744" priority="2693">
      <formula>$L586&lt;&gt;"x"</formula>
    </cfRule>
  </conditionalFormatting>
  <conditionalFormatting sqref="BJ586:CD589 CH586:CJ589">
    <cfRule type="expression" dxfId="2743" priority="2692">
      <formula>$M586&lt;&gt;"x"</formula>
    </cfRule>
  </conditionalFormatting>
  <conditionalFormatting sqref="CK586:CQ589">
    <cfRule type="expression" dxfId="2742" priority="2691">
      <formula>$N586&lt;&gt;"x"</formula>
    </cfRule>
  </conditionalFormatting>
  <conditionalFormatting sqref="CR586:DR589">
    <cfRule type="expression" dxfId="2741" priority="2690">
      <formula>$O586&lt;&gt;"x"</formula>
    </cfRule>
  </conditionalFormatting>
  <conditionalFormatting sqref="DS586:EB589 ED586:EF589">
    <cfRule type="expression" dxfId="2740" priority="2689">
      <formula>$P586&lt;&gt;"x"</formula>
    </cfRule>
  </conditionalFormatting>
  <conditionalFormatting sqref="EG586:EV589">
    <cfRule type="expression" dxfId="2739" priority="2688">
      <formula>$Q586&lt;&gt;"x"</formula>
    </cfRule>
  </conditionalFormatting>
  <conditionalFormatting sqref="EW586:FJ589 FQ586:FT589">
    <cfRule type="expression" dxfId="2738" priority="2687">
      <formula>$R586&lt;&gt;"x"</formula>
    </cfRule>
  </conditionalFormatting>
  <conditionalFormatting sqref="S590:AJ593">
    <cfRule type="expression" dxfId="2737" priority="2686">
      <formula>$J590&lt;&gt;"x"</formula>
    </cfRule>
  </conditionalFormatting>
  <conditionalFormatting sqref="AL590:AX593">
    <cfRule type="expression" dxfId="2736" priority="2685">
      <formula>$K590&lt;&gt;"x"</formula>
    </cfRule>
  </conditionalFormatting>
  <conditionalFormatting sqref="AY590:BI593">
    <cfRule type="expression" dxfId="2735" priority="2684">
      <formula>$L590&lt;&gt;"x"</formula>
    </cfRule>
  </conditionalFormatting>
  <conditionalFormatting sqref="BJ590:CD593 CH590:CJ593">
    <cfRule type="expression" dxfId="2734" priority="2683">
      <formula>$M590&lt;&gt;"x"</formula>
    </cfRule>
  </conditionalFormatting>
  <conditionalFormatting sqref="CK590:CQ593">
    <cfRule type="expression" dxfId="2733" priority="2682">
      <formula>$N590&lt;&gt;"x"</formula>
    </cfRule>
  </conditionalFormatting>
  <conditionalFormatting sqref="CR590:DR593">
    <cfRule type="expression" dxfId="2732" priority="2681">
      <formula>$O590&lt;&gt;"x"</formula>
    </cfRule>
  </conditionalFormatting>
  <conditionalFormatting sqref="DS590:EB593 ED590:EF593">
    <cfRule type="expression" dxfId="2731" priority="2680">
      <formula>$P590&lt;&gt;"x"</formula>
    </cfRule>
  </conditionalFormatting>
  <conditionalFormatting sqref="EG590:EV593">
    <cfRule type="expression" dxfId="2730" priority="2679">
      <formula>$Q590&lt;&gt;"x"</formula>
    </cfRule>
  </conditionalFormatting>
  <conditionalFormatting sqref="EW590:FJ593 FQ590:FT593">
    <cfRule type="expression" dxfId="2729" priority="2678">
      <formula>$R590&lt;&gt;"x"</formula>
    </cfRule>
  </conditionalFormatting>
  <conditionalFormatting sqref="S594:AJ597">
    <cfRule type="expression" dxfId="2728" priority="2677">
      <formula>$J594&lt;&gt;"x"</formula>
    </cfRule>
  </conditionalFormatting>
  <conditionalFormatting sqref="AL594:AX597">
    <cfRule type="expression" dxfId="2727" priority="2676">
      <formula>$K594&lt;&gt;"x"</formula>
    </cfRule>
  </conditionalFormatting>
  <conditionalFormatting sqref="AY594:BI597">
    <cfRule type="expression" dxfId="2726" priority="2675">
      <formula>$L594&lt;&gt;"x"</formula>
    </cfRule>
  </conditionalFormatting>
  <conditionalFormatting sqref="BJ594:CD597 CH594:CJ597">
    <cfRule type="expression" dxfId="2725" priority="2674">
      <formula>$M594&lt;&gt;"x"</formula>
    </cfRule>
  </conditionalFormatting>
  <conditionalFormatting sqref="CK594:CQ597">
    <cfRule type="expression" dxfId="2724" priority="2673">
      <formula>$N594&lt;&gt;"x"</formula>
    </cfRule>
  </conditionalFormatting>
  <conditionalFormatting sqref="CR594:DR597">
    <cfRule type="expression" dxfId="2723" priority="2672">
      <formula>$O594&lt;&gt;"x"</formula>
    </cfRule>
  </conditionalFormatting>
  <conditionalFormatting sqref="DS594:EB597 ED594:EF597">
    <cfRule type="expression" dxfId="2722" priority="2671">
      <formula>$P594&lt;&gt;"x"</formula>
    </cfRule>
  </conditionalFormatting>
  <conditionalFormatting sqref="EG594:EV597">
    <cfRule type="expression" dxfId="2721" priority="2670">
      <formula>$Q594&lt;&gt;"x"</formula>
    </cfRule>
  </conditionalFormatting>
  <conditionalFormatting sqref="EW594:FJ597 FQ594:FT597">
    <cfRule type="expression" dxfId="2720" priority="2669">
      <formula>$R594&lt;&gt;"x"</formula>
    </cfRule>
  </conditionalFormatting>
  <conditionalFormatting sqref="S598:AJ601">
    <cfRule type="expression" dxfId="2719" priority="2668">
      <formula>$J598&lt;&gt;"x"</formula>
    </cfRule>
  </conditionalFormatting>
  <conditionalFormatting sqref="AL598:AX601">
    <cfRule type="expression" dxfId="2718" priority="2667">
      <formula>$K598&lt;&gt;"x"</formula>
    </cfRule>
  </conditionalFormatting>
  <conditionalFormatting sqref="AY598:BI601">
    <cfRule type="expression" dxfId="2717" priority="2666">
      <formula>$L598&lt;&gt;"x"</formula>
    </cfRule>
  </conditionalFormatting>
  <conditionalFormatting sqref="BJ598:CD601 CH598:CJ601">
    <cfRule type="expression" dxfId="2716" priority="2665">
      <formula>$M598&lt;&gt;"x"</formula>
    </cfRule>
  </conditionalFormatting>
  <conditionalFormatting sqref="CK598:CQ601">
    <cfRule type="expression" dxfId="2715" priority="2664">
      <formula>$N598&lt;&gt;"x"</formula>
    </cfRule>
  </conditionalFormatting>
  <conditionalFormatting sqref="CR598:DR601">
    <cfRule type="expression" dxfId="2714" priority="2663">
      <formula>$O598&lt;&gt;"x"</formula>
    </cfRule>
  </conditionalFormatting>
  <conditionalFormatting sqref="DS598:EB601 ED598:EF601">
    <cfRule type="expression" dxfId="2713" priority="2662">
      <formula>$P598&lt;&gt;"x"</formula>
    </cfRule>
  </conditionalFormatting>
  <conditionalFormatting sqref="EG598:EV601">
    <cfRule type="expression" dxfId="2712" priority="2661">
      <formula>$Q598&lt;&gt;"x"</formula>
    </cfRule>
  </conditionalFormatting>
  <conditionalFormatting sqref="EW598:FJ601 FQ598:FT601">
    <cfRule type="expression" dxfId="2711" priority="2660">
      <formula>$R598&lt;&gt;"x"</formula>
    </cfRule>
  </conditionalFormatting>
  <conditionalFormatting sqref="S602:AJ605">
    <cfRule type="expression" dxfId="2710" priority="2659">
      <formula>$J602&lt;&gt;"x"</formula>
    </cfRule>
  </conditionalFormatting>
  <conditionalFormatting sqref="AL602:AX605">
    <cfRule type="expression" dxfId="2709" priority="2658">
      <formula>$K602&lt;&gt;"x"</formula>
    </cfRule>
  </conditionalFormatting>
  <conditionalFormatting sqref="AY602:BI605">
    <cfRule type="expression" dxfId="2708" priority="2657">
      <formula>$L602&lt;&gt;"x"</formula>
    </cfRule>
  </conditionalFormatting>
  <conditionalFormatting sqref="BJ602:CD605 CH602:CJ605">
    <cfRule type="expression" dxfId="2707" priority="2656">
      <formula>$M602&lt;&gt;"x"</formula>
    </cfRule>
  </conditionalFormatting>
  <conditionalFormatting sqref="CK602:CQ605">
    <cfRule type="expression" dxfId="2706" priority="2655">
      <formula>$N602&lt;&gt;"x"</formula>
    </cfRule>
  </conditionalFormatting>
  <conditionalFormatting sqref="CR602:DR605">
    <cfRule type="expression" dxfId="2705" priority="2654">
      <formula>$O602&lt;&gt;"x"</formula>
    </cfRule>
  </conditionalFormatting>
  <conditionalFormatting sqref="DS602:EB605 ED602:EF605">
    <cfRule type="expression" dxfId="2704" priority="2653">
      <formula>$P602&lt;&gt;"x"</formula>
    </cfRule>
  </conditionalFormatting>
  <conditionalFormatting sqref="EG602:EV605">
    <cfRule type="expression" dxfId="2703" priority="2652">
      <formula>$Q602&lt;&gt;"x"</formula>
    </cfRule>
  </conditionalFormatting>
  <conditionalFormatting sqref="EW602:FJ605 FQ602:FT605">
    <cfRule type="expression" dxfId="2702" priority="2651">
      <formula>$R602&lt;&gt;"x"</formula>
    </cfRule>
  </conditionalFormatting>
  <conditionalFormatting sqref="S606:AJ609">
    <cfRule type="expression" dxfId="2701" priority="2650">
      <formula>$J606&lt;&gt;"x"</formula>
    </cfRule>
  </conditionalFormatting>
  <conditionalFormatting sqref="AL606:AX609">
    <cfRule type="expression" dxfId="2700" priority="2649">
      <formula>$K606&lt;&gt;"x"</formula>
    </cfRule>
  </conditionalFormatting>
  <conditionalFormatting sqref="AY606:BI609">
    <cfRule type="expression" dxfId="2699" priority="2648">
      <formula>$L606&lt;&gt;"x"</formula>
    </cfRule>
  </conditionalFormatting>
  <conditionalFormatting sqref="BJ606:CD609 CH606:CJ609">
    <cfRule type="expression" dxfId="2698" priority="2647">
      <formula>$M606&lt;&gt;"x"</formula>
    </cfRule>
  </conditionalFormatting>
  <conditionalFormatting sqref="CK606:CQ609">
    <cfRule type="expression" dxfId="2697" priority="2646">
      <formula>$N606&lt;&gt;"x"</formula>
    </cfRule>
  </conditionalFormatting>
  <conditionalFormatting sqref="CR606:DR609">
    <cfRule type="expression" dxfId="2696" priority="2645">
      <formula>$O606&lt;&gt;"x"</formula>
    </cfRule>
  </conditionalFormatting>
  <conditionalFormatting sqref="DS606:EB609 ED606:EF609">
    <cfRule type="expression" dxfId="2695" priority="2644">
      <formula>$P606&lt;&gt;"x"</formula>
    </cfRule>
  </conditionalFormatting>
  <conditionalFormatting sqref="EG606:EV609">
    <cfRule type="expression" dxfId="2694" priority="2643">
      <formula>$Q606&lt;&gt;"x"</formula>
    </cfRule>
  </conditionalFormatting>
  <conditionalFormatting sqref="EW606:FJ609 FQ606:FT609">
    <cfRule type="expression" dxfId="2693" priority="2642">
      <formula>$R606&lt;&gt;"x"</formula>
    </cfRule>
  </conditionalFormatting>
  <conditionalFormatting sqref="S610:AJ613">
    <cfRule type="expression" dxfId="2692" priority="2641">
      <formula>$J610&lt;&gt;"x"</formula>
    </cfRule>
  </conditionalFormatting>
  <conditionalFormatting sqref="AL610:AX613">
    <cfRule type="expression" dxfId="2691" priority="2640">
      <formula>$K610&lt;&gt;"x"</formula>
    </cfRule>
  </conditionalFormatting>
  <conditionalFormatting sqref="AY610:BI613">
    <cfRule type="expression" dxfId="2690" priority="2639">
      <formula>$L610&lt;&gt;"x"</formula>
    </cfRule>
  </conditionalFormatting>
  <conditionalFormatting sqref="BJ610:CD613 CH610:CJ613">
    <cfRule type="expression" dxfId="2689" priority="2638">
      <formula>$M610&lt;&gt;"x"</formula>
    </cfRule>
  </conditionalFormatting>
  <conditionalFormatting sqref="CK610:CQ613">
    <cfRule type="expression" dxfId="2688" priority="2637">
      <formula>$N610&lt;&gt;"x"</formula>
    </cfRule>
  </conditionalFormatting>
  <conditionalFormatting sqref="CR610:DR613">
    <cfRule type="expression" dxfId="2687" priority="2636">
      <formula>$O610&lt;&gt;"x"</formula>
    </cfRule>
  </conditionalFormatting>
  <conditionalFormatting sqref="DS610:EB613 ED610:EF613">
    <cfRule type="expression" dxfId="2686" priority="2635">
      <formula>$P610&lt;&gt;"x"</formula>
    </cfRule>
  </conditionalFormatting>
  <conditionalFormatting sqref="EG610:EV613">
    <cfRule type="expression" dxfId="2685" priority="2634">
      <formula>$Q610&lt;&gt;"x"</formula>
    </cfRule>
  </conditionalFormatting>
  <conditionalFormatting sqref="EW610:FJ613 FQ610:FT613">
    <cfRule type="expression" dxfId="2684" priority="2633">
      <formula>$R610&lt;&gt;"x"</formula>
    </cfRule>
  </conditionalFormatting>
  <conditionalFormatting sqref="S614:AJ617">
    <cfRule type="expression" dxfId="2683" priority="2632">
      <formula>$J614&lt;&gt;"x"</formula>
    </cfRule>
  </conditionalFormatting>
  <conditionalFormatting sqref="AL614:AX617">
    <cfRule type="expression" dxfId="2682" priority="2631">
      <formula>$K614&lt;&gt;"x"</formula>
    </cfRule>
  </conditionalFormatting>
  <conditionalFormatting sqref="AY614:BI617">
    <cfRule type="expression" dxfId="2681" priority="2630">
      <formula>$L614&lt;&gt;"x"</formula>
    </cfRule>
  </conditionalFormatting>
  <conditionalFormatting sqref="BJ614:CD617 CH614:CJ617">
    <cfRule type="expression" dxfId="2680" priority="2629">
      <formula>$M614&lt;&gt;"x"</formula>
    </cfRule>
  </conditionalFormatting>
  <conditionalFormatting sqref="CK614:CQ617">
    <cfRule type="expression" dxfId="2679" priority="2628">
      <formula>$N614&lt;&gt;"x"</formula>
    </cfRule>
  </conditionalFormatting>
  <conditionalFormatting sqref="CR614:DR617">
    <cfRule type="expression" dxfId="2678" priority="2627">
      <formula>$O614&lt;&gt;"x"</formula>
    </cfRule>
  </conditionalFormatting>
  <conditionalFormatting sqref="DS614:EB617 ED614:EF617">
    <cfRule type="expression" dxfId="2677" priority="2626">
      <formula>$P614&lt;&gt;"x"</formula>
    </cfRule>
  </conditionalFormatting>
  <conditionalFormatting sqref="EG614:EV617">
    <cfRule type="expression" dxfId="2676" priority="2625">
      <formula>$Q614&lt;&gt;"x"</formula>
    </cfRule>
  </conditionalFormatting>
  <conditionalFormatting sqref="EW614:FJ617 FQ614:FT617">
    <cfRule type="expression" dxfId="2675" priority="2624">
      <formula>$R614&lt;&gt;"x"</formula>
    </cfRule>
  </conditionalFormatting>
  <conditionalFormatting sqref="S618:AJ621">
    <cfRule type="expression" dxfId="2674" priority="2623">
      <formula>$J618&lt;&gt;"x"</formula>
    </cfRule>
  </conditionalFormatting>
  <conditionalFormatting sqref="AL618:AX621">
    <cfRule type="expression" dxfId="2673" priority="2622">
      <formula>$K618&lt;&gt;"x"</formula>
    </cfRule>
  </conditionalFormatting>
  <conditionalFormatting sqref="AY618:BI621">
    <cfRule type="expression" dxfId="2672" priority="2621">
      <formula>$L618&lt;&gt;"x"</formula>
    </cfRule>
  </conditionalFormatting>
  <conditionalFormatting sqref="BJ618:CD621 CH618:CJ621">
    <cfRule type="expression" dxfId="2671" priority="2620">
      <formula>$M618&lt;&gt;"x"</formula>
    </cfRule>
  </conditionalFormatting>
  <conditionalFormatting sqref="CK618:CQ621">
    <cfRule type="expression" dxfId="2670" priority="2619">
      <formula>$N618&lt;&gt;"x"</formula>
    </cfRule>
  </conditionalFormatting>
  <conditionalFormatting sqref="CR618:DR621">
    <cfRule type="expression" dxfId="2669" priority="2618">
      <formula>$O618&lt;&gt;"x"</formula>
    </cfRule>
  </conditionalFormatting>
  <conditionalFormatting sqref="DS618:EB621 ED618:EF621">
    <cfRule type="expression" dxfId="2668" priority="2617">
      <formula>$P618&lt;&gt;"x"</formula>
    </cfRule>
  </conditionalFormatting>
  <conditionalFormatting sqref="EG618:EV621">
    <cfRule type="expression" dxfId="2667" priority="2616">
      <formula>$Q618&lt;&gt;"x"</formula>
    </cfRule>
  </conditionalFormatting>
  <conditionalFormatting sqref="EW618:FJ621 FQ618:FT621">
    <cfRule type="expression" dxfId="2666" priority="2615">
      <formula>$R618&lt;&gt;"x"</formula>
    </cfRule>
  </conditionalFormatting>
  <conditionalFormatting sqref="S622:AJ625">
    <cfRule type="expression" dxfId="2665" priority="2614">
      <formula>$J622&lt;&gt;"x"</formula>
    </cfRule>
  </conditionalFormatting>
  <conditionalFormatting sqref="AL622:AX625">
    <cfRule type="expression" dxfId="2664" priority="2613">
      <formula>$K622&lt;&gt;"x"</formula>
    </cfRule>
  </conditionalFormatting>
  <conditionalFormatting sqref="AY622:BI625">
    <cfRule type="expression" dxfId="2663" priority="2612">
      <formula>$L622&lt;&gt;"x"</formula>
    </cfRule>
  </conditionalFormatting>
  <conditionalFormatting sqref="BJ622:CD625 CH622:CJ625">
    <cfRule type="expression" dxfId="2662" priority="2611">
      <formula>$M622&lt;&gt;"x"</formula>
    </cfRule>
  </conditionalFormatting>
  <conditionalFormatting sqref="CK622:CQ625">
    <cfRule type="expression" dxfId="2661" priority="2610">
      <formula>$N622&lt;&gt;"x"</formula>
    </cfRule>
  </conditionalFormatting>
  <conditionalFormatting sqref="CR622:DR625">
    <cfRule type="expression" dxfId="2660" priority="2609">
      <formula>$O622&lt;&gt;"x"</formula>
    </cfRule>
  </conditionalFormatting>
  <conditionalFormatting sqref="DS622:EB625 ED622:EF625">
    <cfRule type="expression" dxfId="2659" priority="2608">
      <formula>$P622&lt;&gt;"x"</formula>
    </cfRule>
  </conditionalFormatting>
  <conditionalFormatting sqref="EG622:EV625">
    <cfRule type="expression" dxfId="2658" priority="2607">
      <formula>$Q622&lt;&gt;"x"</formula>
    </cfRule>
  </conditionalFormatting>
  <conditionalFormatting sqref="EW622:FJ625 FQ622:FT625">
    <cfRule type="expression" dxfId="2657" priority="2606">
      <formula>$R622&lt;&gt;"x"</formula>
    </cfRule>
  </conditionalFormatting>
  <conditionalFormatting sqref="S626:AJ629">
    <cfRule type="expression" dxfId="2656" priority="2605">
      <formula>$J626&lt;&gt;"x"</formula>
    </cfRule>
  </conditionalFormatting>
  <conditionalFormatting sqref="AL626:AX629">
    <cfRule type="expression" dxfId="2655" priority="2604">
      <formula>$K626&lt;&gt;"x"</formula>
    </cfRule>
  </conditionalFormatting>
  <conditionalFormatting sqref="AY626:BI629">
    <cfRule type="expression" dxfId="2654" priority="2603">
      <formula>$L626&lt;&gt;"x"</formula>
    </cfRule>
  </conditionalFormatting>
  <conditionalFormatting sqref="BJ626:CD629 CH626:CJ629">
    <cfRule type="expression" dxfId="2653" priority="2602">
      <formula>$M626&lt;&gt;"x"</formula>
    </cfRule>
  </conditionalFormatting>
  <conditionalFormatting sqref="CK626:CQ629">
    <cfRule type="expression" dxfId="2652" priority="2601">
      <formula>$N626&lt;&gt;"x"</formula>
    </cfRule>
  </conditionalFormatting>
  <conditionalFormatting sqref="CR626:DR629">
    <cfRule type="expression" dxfId="2651" priority="2600">
      <formula>$O626&lt;&gt;"x"</formula>
    </cfRule>
  </conditionalFormatting>
  <conditionalFormatting sqref="DS626:EB629 ED626:EF629">
    <cfRule type="expression" dxfId="2650" priority="2599">
      <formula>$P626&lt;&gt;"x"</formula>
    </cfRule>
  </conditionalFormatting>
  <conditionalFormatting sqref="EG626:EV629">
    <cfRule type="expression" dxfId="2649" priority="2598">
      <formula>$Q626&lt;&gt;"x"</formula>
    </cfRule>
  </conditionalFormatting>
  <conditionalFormatting sqref="EW626:FJ629 FQ626:FT629">
    <cfRule type="expression" dxfId="2648" priority="2597">
      <formula>$R626&lt;&gt;"x"</formula>
    </cfRule>
  </conditionalFormatting>
  <conditionalFormatting sqref="S630:AJ633">
    <cfRule type="expression" dxfId="2647" priority="2596">
      <formula>$J630&lt;&gt;"x"</formula>
    </cfRule>
  </conditionalFormatting>
  <conditionalFormatting sqref="AL630:AX633">
    <cfRule type="expression" dxfId="2646" priority="2595">
      <formula>$K630&lt;&gt;"x"</formula>
    </cfRule>
  </conditionalFormatting>
  <conditionalFormatting sqref="AY630:BI633">
    <cfRule type="expression" dxfId="2645" priority="2594">
      <formula>$L630&lt;&gt;"x"</formula>
    </cfRule>
  </conditionalFormatting>
  <conditionalFormatting sqref="BJ630:CD633 CH630:CJ633">
    <cfRule type="expression" dxfId="2644" priority="2593">
      <formula>$M630&lt;&gt;"x"</formula>
    </cfRule>
  </conditionalFormatting>
  <conditionalFormatting sqref="CK630:CQ633">
    <cfRule type="expression" dxfId="2643" priority="2592">
      <formula>$N630&lt;&gt;"x"</formula>
    </cfRule>
  </conditionalFormatting>
  <conditionalFormatting sqref="CR630:DR633">
    <cfRule type="expression" dxfId="2642" priority="2591">
      <formula>$O630&lt;&gt;"x"</formula>
    </cfRule>
  </conditionalFormatting>
  <conditionalFormatting sqref="DS630:EB633 ED630:EF633">
    <cfRule type="expression" dxfId="2641" priority="2590">
      <formula>$P630&lt;&gt;"x"</formula>
    </cfRule>
  </conditionalFormatting>
  <conditionalFormatting sqref="EG630:EV633">
    <cfRule type="expression" dxfId="2640" priority="2589">
      <formula>$Q630&lt;&gt;"x"</formula>
    </cfRule>
  </conditionalFormatting>
  <conditionalFormatting sqref="EW630:FJ633 FQ630:FT633">
    <cfRule type="expression" dxfId="2639" priority="2588">
      <formula>$R630&lt;&gt;"x"</formula>
    </cfRule>
  </conditionalFormatting>
  <conditionalFormatting sqref="S634:AJ637">
    <cfRule type="expression" dxfId="2638" priority="2587">
      <formula>$J634&lt;&gt;"x"</formula>
    </cfRule>
  </conditionalFormatting>
  <conditionalFormatting sqref="AL634:AX637">
    <cfRule type="expression" dxfId="2637" priority="2586">
      <formula>$K634&lt;&gt;"x"</formula>
    </cfRule>
  </conditionalFormatting>
  <conditionalFormatting sqref="AY634:BI637">
    <cfRule type="expression" dxfId="2636" priority="2585">
      <formula>$L634&lt;&gt;"x"</formula>
    </cfRule>
  </conditionalFormatting>
  <conditionalFormatting sqref="BJ634:CD637 CH634:CJ637">
    <cfRule type="expression" dxfId="2635" priority="2584">
      <formula>$M634&lt;&gt;"x"</formula>
    </cfRule>
  </conditionalFormatting>
  <conditionalFormatting sqref="CK634:CQ637">
    <cfRule type="expression" dxfId="2634" priority="2583">
      <formula>$N634&lt;&gt;"x"</formula>
    </cfRule>
  </conditionalFormatting>
  <conditionalFormatting sqref="CR634:DR637">
    <cfRule type="expression" dxfId="2633" priority="2582">
      <formula>$O634&lt;&gt;"x"</formula>
    </cfRule>
  </conditionalFormatting>
  <conditionalFormatting sqref="DS634:EB637 ED634:EF637">
    <cfRule type="expression" dxfId="2632" priority="2581">
      <formula>$P634&lt;&gt;"x"</formula>
    </cfRule>
  </conditionalFormatting>
  <conditionalFormatting sqref="EG634:EV637">
    <cfRule type="expression" dxfId="2631" priority="2580">
      <formula>$Q634&lt;&gt;"x"</formula>
    </cfRule>
  </conditionalFormatting>
  <conditionalFormatting sqref="EW634:FJ637 FQ634:FT637">
    <cfRule type="expression" dxfId="2630" priority="2579">
      <formula>$R634&lt;&gt;"x"</formula>
    </cfRule>
  </conditionalFormatting>
  <conditionalFormatting sqref="S638:AJ641">
    <cfRule type="expression" dxfId="2629" priority="2578">
      <formula>$J638&lt;&gt;"x"</formula>
    </cfRule>
  </conditionalFormatting>
  <conditionalFormatting sqref="AL638:AX641">
    <cfRule type="expression" dxfId="2628" priority="2577">
      <formula>$K638&lt;&gt;"x"</formula>
    </cfRule>
  </conditionalFormatting>
  <conditionalFormatting sqref="AY638:BI641">
    <cfRule type="expression" dxfId="2627" priority="2576">
      <formula>$L638&lt;&gt;"x"</formula>
    </cfRule>
  </conditionalFormatting>
  <conditionalFormatting sqref="BJ638:CD641 CH638:CJ641">
    <cfRule type="expression" dxfId="2626" priority="2575">
      <formula>$M638&lt;&gt;"x"</formula>
    </cfRule>
  </conditionalFormatting>
  <conditionalFormatting sqref="CK638:CQ641">
    <cfRule type="expression" dxfId="2625" priority="2574">
      <formula>$N638&lt;&gt;"x"</formula>
    </cfRule>
  </conditionalFormatting>
  <conditionalFormatting sqref="CR638:DR641">
    <cfRule type="expression" dxfId="2624" priority="2573">
      <formula>$O638&lt;&gt;"x"</formula>
    </cfRule>
  </conditionalFormatting>
  <conditionalFormatting sqref="DS638:EB641 ED638:EF641">
    <cfRule type="expression" dxfId="2623" priority="2572">
      <formula>$P638&lt;&gt;"x"</formula>
    </cfRule>
  </conditionalFormatting>
  <conditionalFormatting sqref="EG638:EV641">
    <cfRule type="expression" dxfId="2622" priority="2571">
      <formula>$Q638&lt;&gt;"x"</formula>
    </cfRule>
  </conditionalFormatting>
  <conditionalFormatting sqref="EW638:FJ641 FQ638:FT641">
    <cfRule type="expression" dxfId="2621" priority="2570">
      <formula>$R638&lt;&gt;"x"</formula>
    </cfRule>
  </conditionalFormatting>
  <conditionalFormatting sqref="S642:AJ645">
    <cfRule type="expression" dxfId="2620" priority="2569">
      <formula>$J642&lt;&gt;"x"</formula>
    </cfRule>
  </conditionalFormatting>
  <conditionalFormatting sqref="AL642:AX645">
    <cfRule type="expression" dxfId="2619" priority="2568">
      <formula>$K642&lt;&gt;"x"</formula>
    </cfRule>
  </conditionalFormatting>
  <conditionalFormatting sqref="AY642:BI645">
    <cfRule type="expression" dxfId="2618" priority="2567">
      <formula>$L642&lt;&gt;"x"</formula>
    </cfRule>
  </conditionalFormatting>
  <conditionalFormatting sqref="BJ642:CD645 CH642:CJ645">
    <cfRule type="expression" dxfId="2617" priority="2566">
      <formula>$M642&lt;&gt;"x"</formula>
    </cfRule>
  </conditionalFormatting>
  <conditionalFormatting sqref="CK642:CQ645">
    <cfRule type="expression" dxfId="2616" priority="2565">
      <formula>$N642&lt;&gt;"x"</formula>
    </cfRule>
  </conditionalFormatting>
  <conditionalFormatting sqref="CR642:DR645">
    <cfRule type="expression" dxfId="2615" priority="2564">
      <formula>$O642&lt;&gt;"x"</formula>
    </cfRule>
  </conditionalFormatting>
  <conditionalFormatting sqref="DS642:EB645 ED642:EF645">
    <cfRule type="expression" dxfId="2614" priority="2563">
      <formula>$P642&lt;&gt;"x"</formula>
    </cfRule>
  </conditionalFormatting>
  <conditionalFormatting sqref="EG642:EV645">
    <cfRule type="expression" dxfId="2613" priority="2562">
      <formula>$Q642&lt;&gt;"x"</formula>
    </cfRule>
  </conditionalFormatting>
  <conditionalFormatting sqref="EW642:FJ645 FQ642:FT645">
    <cfRule type="expression" dxfId="2612" priority="2561">
      <formula>$R642&lt;&gt;"x"</formula>
    </cfRule>
  </conditionalFormatting>
  <conditionalFormatting sqref="S646:AJ649">
    <cfRule type="expression" dxfId="2611" priority="2560">
      <formula>$J646&lt;&gt;"x"</formula>
    </cfRule>
  </conditionalFormatting>
  <conditionalFormatting sqref="AL646:AX649">
    <cfRule type="expression" dxfId="2610" priority="2559">
      <formula>$K646&lt;&gt;"x"</formula>
    </cfRule>
  </conditionalFormatting>
  <conditionalFormatting sqref="AY646:BI649">
    <cfRule type="expression" dxfId="2609" priority="2558">
      <formula>$L646&lt;&gt;"x"</formula>
    </cfRule>
  </conditionalFormatting>
  <conditionalFormatting sqref="BJ646:CD649 CH646:CJ649">
    <cfRule type="expression" dxfId="2608" priority="2557">
      <formula>$M646&lt;&gt;"x"</formula>
    </cfRule>
  </conditionalFormatting>
  <conditionalFormatting sqref="CK646:CQ649">
    <cfRule type="expression" dxfId="2607" priority="2556">
      <formula>$N646&lt;&gt;"x"</formula>
    </cfRule>
  </conditionalFormatting>
  <conditionalFormatting sqref="CR646:DR649">
    <cfRule type="expression" dxfId="2606" priority="2555">
      <formula>$O646&lt;&gt;"x"</formula>
    </cfRule>
  </conditionalFormatting>
  <conditionalFormatting sqref="DS646:EB649 ED646:EF649">
    <cfRule type="expression" dxfId="2605" priority="2554">
      <formula>$P646&lt;&gt;"x"</formula>
    </cfRule>
  </conditionalFormatting>
  <conditionalFormatting sqref="EG646:EV649">
    <cfRule type="expression" dxfId="2604" priority="2553">
      <formula>$Q646&lt;&gt;"x"</formula>
    </cfRule>
  </conditionalFormatting>
  <conditionalFormatting sqref="EW646:FJ649 FQ646:FT649">
    <cfRule type="expression" dxfId="2603" priority="2552">
      <formula>$R646&lt;&gt;"x"</formula>
    </cfRule>
  </conditionalFormatting>
  <conditionalFormatting sqref="S650:AJ653">
    <cfRule type="expression" dxfId="2602" priority="2551">
      <formula>$J650&lt;&gt;"x"</formula>
    </cfRule>
  </conditionalFormatting>
  <conditionalFormatting sqref="AL650:AX653">
    <cfRule type="expression" dxfId="2601" priority="2550">
      <formula>$K650&lt;&gt;"x"</formula>
    </cfRule>
  </conditionalFormatting>
  <conditionalFormatting sqref="AY650:BI653">
    <cfRule type="expression" dxfId="2600" priority="2549">
      <formula>$L650&lt;&gt;"x"</formula>
    </cfRule>
  </conditionalFormatting>
  <conditionalFormatting sqref="BJ650:CD653 CH650:CJ653">
    <cfRule type="expression" dxfId="2599" priority="2548">
      <formula>$M650&lt;&gt;"x"</formula>
    </cfRule>
  </conditionalFormatting>
  <conditionalFormatting sqref="CK650:CQ653">
    <cfRule type="expression" dxfId="2598" priority="2547">
      <formula>$N650&lt;&gt;"x"</formula>
    </cfRule>
  </conditionalFormatting>
  <conditionalFormatting sqref="CR650:DR653">
    <cfRule type="expression" dxfId="2597" priority="2546">
      <formula>$O650&lt;&gt;"x"</formula>
    </cfRule>
  </conditionalFormatting>
  <conditionalFormatting sqref="DS650:EB653 ED650:EF653">
    <cfRule type="expression" dxfId="2596" priority="2545">
      <formula>$P650&lt;&gt;"x"</formula>
    </cfRule>
  </conditionalFormatting>
  <conditionalFormatting sqref="EG650:EV653">
    <cfRule type="expression" dxfId="2595" priority="2544">
      <formula>$Q650&lt;&gt;"x"</formula>
    </cfRule>
  </conditionalFormatting>
  <conditionalFormatting sqref="EW650:FJ653 FQ650:FT653">
    <cfRule type="expression" dxfId="2594" priority="2543">
      <formula>$R650&lt;&gt;"x"</formula>
    </cfRule>
  </conditionalFormatting>
  <conditionalFormatting sqref="S654:AJ657">
    <cfRule type="expression" dxfId="2593" priority="2542">
      <formula>$J654&lt;&gt;"x"</formula>
    </cfRule>
  </conditionalFormatting>
  <conditionalFormatting sqref="AL654:AX657">
    <cfRule type="expression" dxfId="2592" priority="2541">
      <formula>$K654&lt;&gt;"x"</formula>
    </cfRule>
  </conditionalFormatting>
  <conditionalFormatting sqref="AY654:BI657">
    <cfRule type="expression" dxfId="2591" priority="2540">
      <formula>$L654&lt;&gt;"x"</formula>
    </cfRule>
  </conditionalFormatting>
  <conditionalFormatting sqref="BJ654:CD657 CH654:CJ657">
    <cfRule type="expression" dxfId="2590" priority="2539">
      <formula>$M654&lt;&gt;"x"</formula>
    </cfRule>
  </conditionalFormatting>
  <conditionalFormatting sqref="CK654:CQ657">
    <cfRule type="expression" dxfId="2589" priority="2538">
      <formula>$N654&lt;&gt;"x"</formula>
    </cfRule>
  </conditionalFormatting>
  <conditionalFormatting sqref="CR654:DR657">
    <cfRule type="expression" dxfId="2588" priority="2537">
      <formula>$O654&lt;&gt;"x"</formula>
    </cfRule>
  </conditionalFormatting>
  <conditionalFormatting sqref="DS654:EB657 ED654:EF657">
    <cfRule type="expression" dxfId="2587" priority="2536">
      <formula>$P654&lt;&gt;"x"</formula>
    </cfRule>
  </conditionalFormatting>
  <conditionalFormatting sqref="EG654:EV657">
    <cfRule type="expression" dxfId="2586" priority="2535">
      <formula>$Q654&lt;&gt;"x"</formula>
    </cfRule>
  </conditionalFormatting>
  <conditionalFormatting sqref="EW654:FJ657 FQ654:FT657">
    <cfRule type="expression" dxfId="2585" priority="2534">
      <formula>$R654&lt;&gt;"x"</formula>
    </cfRule>
  </conditionalFormatting>
  <conditionalFormatting sqref="S658:AJ661">
    <cfRule type="expression" dxfId="2584" priority="2533">
      <formula>$J658&lt;&gt;"x"</formula>
    </cfRule>
  </conditionalFormatting>
  <conditionalFormatting sqref="AL658:AX661">
    <cfRule type="expression" dxfId="2583" priority="2532">
      <formula>$K658&lt;&gt;"x"</formula>
    </cfRule>
  </conditionalFormatting>
  <conditionalFormatting sqref="AY658:BI661">
    <cfRule type="expression" dxfId="2582" priority="2531">
      <formula>$L658&lt;&gt;"x"</formula>
    </cfRule>
  </conditionalFormatting>
  <conditionalFormatting sqref="BJ658:CD661 CH658:CJ661">
    <cfRule type="expression" dxfId="2581" priority="2530">
      <formula>$M658&lt;&gt;"x"</formula>
    </cfRule>
  </conditionalFormatting>
  <conditionalFormatting sqref="CK658:CQ661">
    <cfRule type="expression" dxfId="2580" priority="2529">
      <formula>$N658&lt;&gt;"x"</formula>
    </cfRule>
  </conditionalFormatting>
  <conditionalFormatting sqref="CR658:DR661">
    <cfRule type="expression" dxfId="2579" priority="2528">
      <formula>$O658&lt;&gt;"x"</formula>
    </cfRule>
  </conditionalFormatting>
  <conditionalFormatting sqref="DS658:EB661 ED658:EF661">
    <cfRule type="expression" dxfId="2578" priority="2527">
      <formula>$P658&lt;&gt;"x"</formula>
    </cfRule>
  </conditionalFormatting>
  <conditionalFormatting sqref="EG658:EV661">
    <cfRule type="expression" dxfId="2577" priority="2526">
      <formula>$Q658&lt;&gt;"x"</formula>
    </cfRule>
  </conditionalFormatting>
  <conditionalFormatting sqref="EW658:FJ661 FQ658:FT661">
    <cfRule type="expression" dxfId="2576" priority="2525">
      <formula>$R658&lt;&gt;"x"</formula>
    </cfRule>
  </conditionalFormatting>
  <conditionalFormatting sqref="S662:AJ665">
    <cfRule type="expression" dxfId="2575" priority="2524">
      <formula>$J662&lt;&gt;"x"</formula>
    </cfRule>
  </conditionalFormatting>
  <conditionalFormatting sqref="AL662:AX665">
    <cfRule type="expression" dxfId="2574" priority="2523">
      <formula>$K662&lt;&gt;"x"</formula>
    </cfRule>
  </conditionalFormatting>
  <conditionalFormatting sqref="AY662:BI665">
    <cfRule type="expression" dxfId="2573" priority="2522">
      <formula>$L662&lt;&gt;"x"</formula>
    </cfRule>
  </conditionalFormatting>
  <conditionalFormatting sqref="BJ662:CD665 CH662:CJ665">
    <cfRule type="expression" dxfId="2572" priority="2521">
      <formula>$M662&lt;&gt;"x"</formula>
    </cfRule>
  </conditionalFormatting>
  <conditionalFormatting sqref="CK662:CQ665">
    <cfRule type="expression" dxfId="2571" priority="2520">
      <formula>$N662&lt;&gt;"x"</formula>
    </cfRule>
  </conditionalFormatting>
  <conditionalFormatting sqref="CR662:DR665">
    <cfRule type="expression" dxfId="2570" priority="2519">
      <formula>$O662&lt;&gt;"x"</formula>
    </cfRule>
  </conditionalFormatting>
  <conditionalFormatting sqref="DS662:EB665 ED662:EF665">
    <cfRule type="expression" dxfId="2569" priority="2518">
      <formula>$P662&lt;&gt;"x"</formula>
    </cfRule>
  </conditionalFormatting>
  <conditionalFormatting sqref="EG662:EV665">
    <cfRule type="expression" dxfId="2568" priority="2517">
      <formula>$Q662&lt;&gt;"x"</formula>
    </cfRule>
  </conditionalFormatting>
  <conditionalFormatting sqref="EW662:FJ665 FQ662:FT665">
    <cfRule type="expression" dxfId="2567" priority="2516">
      <formula>$R662&lt;&gt;"x"</formula>
    </cfRule>
  </conditionalFormatting>
  <conditionalFormatting sqref="S666:AJ669">
    <cfRule type="expression" dxfId="2566" priority="2515">
      <formula>$J666&lt;&gt;"x"</formula>
    </cfRule>
  </conditionalFormatting>
  <conditionalFormatting sqref="AL666:AX669">
    <cfRule type="expression" dxfId="2565" priority="2514">
      <formula>$K666&lt;&gt;"x"</formula>
    </cfRule>
  </conditionalFormatting>
  <conditionalFormatting sqref="AY666:BI669">
    <cfRule type="expression" dxfId="2564" priority="2513">
      <formula>$L666&lt;&gt;"x"</formula>
    </cfRule>
  </conditionalFormatting>
  <conditionalFormatting sqref="BJ666:CD669 CH666:CJ669">
    <cfRule type="expression" dxfId="2563" priority="2512">
      <formula>$M666&lt;&gt;"x"</formula>
    </cfRule>
  </conditionalFormatting>
  <conditionalFormatting sqref="CK666:CQ669">
    <cfRule type="expression" dxfId="2562" priority="2511">
      <formula>$N666&lt;&gt;"x"</formula>
    </cfRule>
  </conditionalFormatting>
  <conditionalFormatting sqref="CR666:DR669">
    <cfRule type="expression" dxfId="2561" priority="2510">
      <formula>$O666&lt;&gt;"x"</formula>
    </cfRule>
  </conditionalFormatting>
  <conditionalFormatting sqref="DS666:EB669 ED666:EF669">
    <cfRule type="expression" dxfId="2560" priority="2509">
      <formula>$P666&lt;&gt;"x"</formula>
    </cfRule>
  </conditionalFormatting>
  <conditionalFormatting sqref="EG666:EV669">
    <cfRule type="expression" dxfId="2559" priority="2508">
      <formula>$Q666&lt;&gt;"x"</formula>
    </cfRule>
  </conditionalFormatting>
  <conditionalFormatting sqref="EW666:FJ669 FQ666:FT669">
    <cfRule type="expression" dxfId="2558" priority="2507">
      <formula>$R666&lt;&gt;"x"</formula>
    </cfRule>
  </conditionalFormatting>
  <conditionalFormatting sqref="S670:AJ673">
    <cfRule type="expression" dxfId="2557" priority="2506">
      <formula>$J670&lt;&gt;"x"</formula>
    </cfRule>
  </conditionalFormatting>
  <conditionalFormatting sqref="AL670:AX673">
    <cfRule type="expression" dxfId="2556" priority="2505">
      <formula>$K670&lt;&gt;"x"</formula>
    </cfRule>
  </conditionalFormatting>
  <conditionalFormatting sqref="AY670:BI673">
    <cfRule type="expression" dxfId="2555" priority="2504">
      <formula>$L670&lt;&gt;"x"</formula>
    </cfRule>
  </conditionalFormatting>
  <conditionalFormatting sqref="BJ670:CD673 CH670:CJ673">
    <cfRule type="expression" dxfId="2554" priority="2503">
      <formula>$M670&lt;&gt;"x"</formula>
    </cfRule>
  </conditionalFormatting>
  <conditionalFormatting sqref="CK670:CQ673">
    <cfRule type="expression" dxfId="2553" priority="2502">
      <formula>$N670&lt;&gt;"x"</formula>
    </cfRule>
  </conditionalFormatting>
  <conditionalFormatting sqref="CR670:DR673">
    <cfRule type="expression" dxfId="2552" priority="2501">
      <formula>$O670&lt;&gt;"x"</formula>
    </cfRule>
  </conditionalFormatting>
  <conditionalFormatting sqref="DS670:EB673 ED670:EF673">
    <cfRule type="expression" dxfId="2551" priority="2500">
      <formula>$P670&lt;&gt;"x"</formula>
    </cfRule>
  </conditionalFormatting>
  <conditionalFormatting sqref="EG670:EV673">
    <cfRule type="expression" dxfId="2550" priority="2499">
      <formula>$Q670&lt;&gt;"x"</formula>
    </cfRule>
  </conditionalFormatting>
  <conditionalFormatting sqref="EW670:FJ673 FQ670:FT673">
    <cfRule type="expression" dxfId="2549" priority="2498">
      <formula>$R670&lt;&gt;"x"</formula>
    </cfRule>
  </conditionalFormatting>
  <conditionalFormatting sqref="S674:AJ677">
    <cfRule type="expression" dxfId="2548" priority="2497">
      <formula>$J674&lt;&gt;"x"</formula>
    </cfRule>
  </conditionalFormatting>
  <conditionalFormatting sqref="AL674:AX677">
    <cfRule type="expression" dxfId="2547" priority="2496">
      <formula>$K674&lt;&gt;"x"</formula>
    </cfRule>
  </conditionalFormatting>
  <conditionalFormatting sqref="AY674:BI677">
    <cfRule type="expression" dxfId="2546" priority="2495">
      <formula>$L674&lt;&gt;"x"</formula>
    </cfRule>
  </conditionalFormatting>
  <conditionalFormatting sqref="BJ674:CD677 CH674:CJ677">
    <cfRule type="expression" dxfId="2545" priority="2494">
      <formula>$M674&lt;&gt;"x"</formula>
    </cfRule>
  </conditionalFormatting>
  <conditionalFormatting sqref="CK674:CQ677">
    <cfRule type="expression" dxfId="2544" priority="2493">
      <formula>$N674&lt;&gt;"x"</formula>
    </cfRule>
  </conditionalFormatting>
  <conditionalFormatting sqref="CR674:DR677">
    <cfRule type="expression" dxfId="2543" priority="2492">
      <formula>$O674&lt;&gt;"x"</formula>
    </cfRule>
  </conditionalFormatting>
  <conditionalFormatting sqref="DS674:EB677 ED674:EF677">
    <cfRule type="expression" dxfId="2542" priority="2491">
      <formula>$P674&lt;&gt;"x"</formula>
    </cfRule>
  </conditionalFormatting>
  <conditionalFormatting sqref="EG674:EV677">
    <cfRule type="expression" dxfId="2541" priority="2490">
      <formula>$Q674&lt;&gt;"x"</formula>
    </cfRule>
  </conditionalFormatting>
  <conditionalFormatting sqref="EW674:FJ677 FQ674:FT677">
    <cfRule type="expression" dxfId="2540" priority="2489">
      <formula>$R674&lt;&gt;"x"</formula>
    </cfRule>
  </conditionalFormatting>
  <conditionalFormatting sqref="S678:AJ681">
    <cfRule type="expression" dxfId="2539" priority="2488">
      <formula>$J678&lt;&gt;"x"</formula>
    </cfRule>
  </conditionalFormatting>
  <conditionalFormatting sqref="AL678:AX681">
    <cfRule type="expression" dxfId="2538" priority="2487">
      <formula>$K678&lt;&gt;"x"</formula>
    </cfRule>
  </conditionalFormatting>
  <conditionalFormatting sqref="AY678:BI681">
    <cfRule type="expression" dxfId="2537" priority="2486">
      <formula>$L678&lt;&gt;"x"</formula>
    </cfRule>
  </conditionalFormatting>
  <conditionalFormatting sqref="BJ678:CD681 CH678:CJ681">
    <cfRule type="expression" dxfId="2536" priority="2485">
      <formula>$M678&lt;&gt;"x"</formula>
    </cfRule>
  </conditionalFormatting>
  <conditionalFormatting sqref="CK678:CQ681">
    <cfRule type="expression" dxfId="2535" priority="2484">
      <formula>$N678&lt;&gt;"x"</formula>
    </cfRule>
  </conditionalFormatting>
  <conditionalFormatting sqref="CR678:DR681">
    <cfRule type="expression" dxfId="2534" priority="2483">
      <formula>$O678&lt;&gt;"x"</formula>
    </cfRule>
  </conditionalFormatting>
  <conditionalFormatting sqref="DS678:EB681 ED678:EF681">
    <cfRule type="expression" dxfId="2533" priority="2482">
      <formula>$P678&lt;&gt;"x"</formula>
    </cfRule>
  </conditionalFormatting>
  <conditionalFormatting sqref="EG678:EV681">
    <cfRule type="expression" dxfId="2532" priority="2481">
      <formula>$Q678&lt;&gt;"x"</formula>
    </cfRule>
  </conditionalFormatting>
  <conditionalFormatting sqref="EW678:FJ681 FQ678:FT681">
    <cfRule type="expression" dxfId="2531" priority="2480">
      <formula>$R678&lt;&gt;"x"</formula>
    </cfRule>
  </conditionalFormatting>
  <conditionalFormatting sqref="S682:AJ685">
    <cfRule type="expression" dxfId="2530" priority="2479">
      <formula>$J682&lt;&gt;"x"</formula>
    </cfRule>
  </conditionalFormatting>
  <conditionalFormatting sqref="AL682:AX685">
    <cfRule type="expression" dxfId="2529" priority="2478">
      <formula>$K682&lt;&gt;"x"</formula>
    </cfRule>
  </conditionalFormatting>
  <conditionalFormatting sqref="AY682:BI685">
    <cfRule type="expression" dxfId="2528" priority="2477">
      <formula>$L682&lt;&gt;"x"</formula>
    </cfRule>
  </conditionalFormatting>
  <conditionalFormatting sqref="BJ682:CD685 CH682:CJ685">
    <cfRule type="expression" dxfId="2527" priority="2476">
      <formula>$M682&lt;&gt;"x"</formula>
    </cfRule>
  </conditionalFormatting>
  <conditionalFormatting sqref="CK682:CQ685">
    <cfRule type="expression" dxfId="2526" priority="2475">
      <formula>$N682&lt;&gt;"x"</formula>
    </cfRule>
  </conditionalFormatting>
  <conditionalFormatting sqref="CR682:DR685">
    <cfRule type="expression" dxfId="2525" priority="2474">
      <formula>$O682&lt;&gt;"x"</formula>
    </cfRule>
  </conditionalFormatting>
  <conditionalFormatting sqref="DS682:EB685 ED682:EF685">
    <cfRule type="expression" dxfId="2524" priority="2473">
      <formula>$P682&lt;&gt;"x"</formula>
    </cfRule>
  </conditionalFormatting>
  <conditionalFormatting sqref="EG682:EV685">
    <cfRule type="expression" dxfId="2523" priority="2472">
      <formula>$Q682&lt;&gt;"x"</formula>
    </cfRule>
  </conditionalFormatting>
  <conditionalFormatting sqref="EW682:FJ685 FQ682:FT685">
    <cfRule type="expression" dxfId="2522" priority="2471">
      <formula>$R682&lt;&gt;"x"</formula>
    </cfRule>
  </conditionalFormatting>
  <conditionalFormatting sqref="S686:AJ689">
    <cfRule type="expression" dxfId="2521" priority="2470">
      <formula>$J686&lt;&gt;"x"</formula>
    </cfRule>
  </conditionalFormatting>
  <conditionalFormatting sqref="AL686:AX689">
    <cfRule type="expression" dxfId="2520" priority="2469">
      <formula>$K686&lt;&gt;"x"</formula>
    </cfRule>
  </conditionalFormatting>
  <conditionalFormatting sqref="AY686:BI689">
    <cfRule type="expression" dxfId="2519" priority="2468">
      <formula>$L686&lt;&gt;"x"</formula>
    </cfRule>
  </conditionalFormatting>
  <conditionalFormatting sqref="BJ686:CD689 CH686:CJ689">
    <cfRule type="expression" dxfId="2518" priority="2467">
      <formula>$M686&lt;&gt;"x"</formula>
    </cfRule>
  </conditionalFormatting>
  <conditionalFormatting sqref="CK686:CQ689">
    <cfRule type="expression" dxfId="2517" priority="2466">
      <formula>$N686&lt;&gt;"x"</formula>
    </cfRule>
  </conditionalFormatting>
  <conditionalFormatting sqref="CR686:DR689">
    <cfRule type="expression" dxfId="2516" priority="2465">
      <formula>$O686&lt;&gt;"x"</formula>
    </cfRule>
  </conditionalFormatting>
  <conditionalFormatting sqref="DS686:EB689 ED686:EF689">
    <cfRule type="expression" dxfId="2515" priority="2464">
      <formula>$P686&lt;&gt;"x"</formula>
    </cfRule>
  </conditionalFormatting>
  <conditionalFormatting sqref="EG686:EV689">
    <cfRule type="expression" dxfId="2514" priority="2463">
      <formula>$Q686&lt;&gt;"x"</formula>
    </cfRule>
  </conditionalFormatting>
  <conditionalFormatting sqref="EW686:FJ689 FQ686:FT689">
    <cfRule type="expression" dxfId="2513" priority="2462">
      <formula>$R686&lt;&gt;"x"</formula>
    </cfRule>
  </conditionalFormatting>
  <conditionalFormatting sqref="S690:AJ693">
    <cfRule type="expression" dxfId="2512" priority="2461">
      <formula>$J690&lt;&gt;"x"</formula>
    </cfRule>
  </conditionalFormatting>
  <conditionalFormatting sqref="AL690:AX693">
    <cfRule type="expression" dxfId="2511" priority="2460">
      <formula>$K690&lt;&gt;"x"</formula>
    </cfRule>
  </conditionalFormatting>
  <conditionalFormatting sqref="AY690:BI693">
    <cfRule type="expression" dxfId="2510" priority="2459">
      <formula>$L690&lt;&gt;"x"</formula>
    </cfRule>
  </conditionalFormatting>
  <conditionalFormatting sqref="BJ690:CD693 CH690:CJ693">
    <cfRule type="expression" dxfId="2509" priority="2458">
      <formula>$M690&lt;&gt;"x"</formula>
    </cfRule>
  </conditionalFormatting>
  <conditionalFormatting sqref="CK690:CQ693">
    <cfRule type="expression" dxfId="2508" priority="2457">
      <formula>$N690&lt;&gt;"x"</formula>
    </cfRule>
  </conditionalFormatting>
  <conditionalFormatting sqref="CR690:DR693">
    <cfRule type="expression" dxfId="2507" priority="2456">
      <formula>$O690&lt;&gt;"x"</formula>
    </cfRule>
  </conditionalFormatting>
  <conditionalFormatting sqref="DS690:EB693 ED690:EF693">
    <cfRule type="expression" dxfId="2506" priority="2455">
      <formula>$P690&lt;&gt;"x"</formula>
    </cfRule>
  </conditionalFormatting>
  <conditionalFormatting sqref="EG690:EV693">
    <cfRule type="expression" dxfId="2505" priority="2454">
      <formula>$Q690&lt;&gt;"x"</formula>
    </cfRule>
  </conditionalFormatting>
  <conditionalFormatting sqref="EW690:FJ693 FQ690:FT693">
    <cfRule type="expression" dxfId="2504" priority="2453">
      <formula>$R690&lt;&gt;"x"</formula>
    </cfRule>
  </conditionalFormatting>
  <conditionalFormatting sqref="S694:AJ697">
    <cfRule type="expression" dxfId="2503" priority="2452">
      <formula>$J694&lt;&gt;"x"</formula>
    </cfRule>
  </conditionalFormatting>
  <conditionalFormatting sqref="AL694:AX697">
    <cfRule type="expression" dxfId="2502" priority="2451">
      <formula>$K694&lt;&gt;"x"</formula>
    </cfRule>
  </conditionalFormatting>
  <conditionalFormatting sqref="AY694:BI697">
    <cfRule type="expression" dxfId="2501" priority="2450">
      <formula>$L694&lt;&gt;"x"</formula>
    </cfRule>
  </conditionalFormatting>
  <conditionalFormatting sqref="BJ694:CD697 CH694:CJ697">
    <cfRule type="expression" dxfId="2500" priority="2449">
      <formula>$M694&lt;&gt;"x"</formula>
    </cfRule>
  </conditionalFormatting>
  <conditionalFormatting sqref="CK694:CQ697">
    <cfRule type="expression" dxfId="2499" priority="2448">
      <formula>$N694&lt;&gt;"x"</formula>
    </cfRule>
  </conditionalFormatting>
  <conditionalFormatting sqref="CR694:DR697">
    <cfRule type="expression" dxfId="2498" priority="2447">
      <formula>$O694&lt;&gt;"x"</formula>
    </cfRule>
  </conditionalFormatting>
  <conditionalFormatting sqref="DS694:EB697 ED694:EF697">
    <cfRule type="expression" dxfId="2497" priority="2446">
      <formula>$P694&lt;&gt;"x"</formula>
    </cfRule>
  </conditionalFormatting>
  <conditionalFormatting sqref="EG694:EV697">
    <cfRule type="expression" dxfId="2496" priority="2445">
      <formula>$Q694&lt;&gt;"x"</formula>
    </cfRule>
  </conditionalFormatting>
  <conditionalFormatting sqref="EW694:FJ697 FQ694:FT697">
    <cfRule type="expression" dxfId="2495" priority="2444">
      <formula>$R694&lt;&gt;"x"</formula>
    </cfRule>
  </conditionalFormatting>
  <conditionalFormatting sqref="S698:AJ701">
    <cfRule type="expression" dxfId="2494" priority="2443">
      <formula>$J698&lt;&gt;"x"</formula>
    </cfRule>
  </conditionalFormatting>
  <conditionalFormatting sqref="AL698:AX701">
    <cfRule type="expression" dxfId="2493" priority="2442">
      <formula>$K698&lt;&gt;"x"</formula>
    </cfRule>
  </conditionalFormatting>
  <conditionalFormatting sqref="AY698:BI701">
    <cfRule type="expression" dxfId="2492" priority="2441">
      <formula>$L698&lt;&gt;"x"</formula>
    </cfRule>
  </conditionalFormatting>
  <conditionalFormatting sqref="BJ698:CD701 CH698:CJ701">
    <cfRule type="expression" dxfId="2491" priority="2440">
      <formula>$M698&lt;&gt;"x"</formula>
    </cfRule>
  </conditionalFormatting>
  <conditionalFormatting sqref="CK698:CQ701">
    <cfRule type="expression" dxfId="2490" priority="2439">
      <formula>$N698&lt;&gt;"x"</formula>
    </cfRule>
  </conditionalFormatting>
  <conditionalFormatting sqref="CR698:DR701">
    <cfRule type="expression" dxfId="2489" priority="2438">
      <formula>$O698&lt;&gt;"x"</formula>
    </cfRule>
  </conditionalFormatting>
  <conditionalFormatting sqref="DS698:EB701 ED698:EF701">
    <cfRule type="expression" dxfId="2488" priority="2437">
      <formula>$P698&lt;&gt;"x"</formula>
    </cfRule>
  </conditionalFormatting>
  <conditionalFormatting sqref="EG698:EV701">
    <cfRule type="expression" dxfId="2487" priority="2436">
      <formula>$Q698&lt;&gt;"x"</formula>
    </cfRule>
  </conditionalFormatting>
  <conditionalFormatting sqref="EW698:FJ701 FQ698:FT701">
    <cfRule type="expression" dxfId="2486" priority="2435">
      <formula>$R698&lt;&gt;"x"</formula>
    </cfRule>
  </conditionalFormatting>
  <conditionalFormatting sqref="S702:AJ705">
    <cfRule type="expression" dxfId="2485" priority="2434">
      <formula>$J702&lt;&gt;"x"</formula>
    </cfRule>
  </conditionalFormatting>
  <conditionalFormatting sqref="AL702:AX705">
    <cfRule type="expression" dxfId="2484" priority="2433">
      <formula>$K702&lt;&gt;"x"</formula>
    </cfRule>
  </conditionalFormatting>
  <conditionalFormatting sqref="AY702:BI705">
    <cfRule type="expression" dxfId="2483" priority="2432">
      <formula>$L702&lt;&gt;"x"</formula>
    </cfRule>
  </conditionalFormatting>
  <conditionalFormatting sqref="BJ702:CD705 CH702:CJ705">
    <cfRule type="expression" dxfId="2482" priority="2431">
      <formula>$M702&lt;&gt;"x"</formula>
    </cfRule>
  </conditionalFormatting>
  <conditionalFormatting sqref="CK702:CQ705">
    <cfRule type="expression" dxfId="2481" priority="2430">
      <formula>$N702&lt;&gt;"x"</formula>
    </cfRule>
  </conditionalFormatting>
  <conditionalFormatting sqref="CR702:DR705">
    <cfRule type="expression" dxfId="2480" priority="2429">
      <formula>$O702&lt;&gt;"x"</formula>
    </cfRule>
  </conditionalFormatting>
  <conditionalFormatting sqref="DS702:EB705 ED702:EF705">
    <cfRule type="expression" dxfId="2479" priority="2428">
      <formula>$P702&lt;&gt;"x"</formula>
    </cfRule>
  </conditionalFormatting>
  <conditionalFormatting sqref="EG702:EV705">
    <cfRule type="expression" dxfId="2478" priority="2427">
      <formula>$Q702&lt;&gt;"x"</formula>
    </cfRule>
  </conditionalFormatting>
  <conditionalFormatting sqref="EW702:FJ705 FQ702:FT705">
    <cfRule type="expression" dxfId="2477" priority="2426">
      <formula>$R702&lt;&gt;"x"</formula>
    </cfRule>
  </conditionalFormatting>
  <conditionalFormatting sqref="S706:AJ709">
    <cfRule type="expression" dxfId="2476" priority="2425">
      <formula>$J706&lt;&gt;"x"</formula>
    </cfRule>
  </conditionalFormatting>
  <conditionalFormatting sqref="AL706:AX709">
    <cfRule type="expression" dxfId="2475" priority="2424">
      <formula>$K706&lt;&gt;"x"</formula>
    </cfRule>
  </conditionalFormatting>
  <conditionalFormatting sqref="AY706:BI709">
    <cfRule type="expression" dxfId="2474" priority="2423">
      <formula>$L706&lt;&gt;"x"</formula>
    </cfRule>
  </conditionalFormatting>
  <conditionalFormatting sqref="BJ706:CD709 CH706:CJ709">
    <cfRule type="expression" dxfId="2473" priority="2422">
      <formula>$M706&lt;&gt;"x"</formula>
    </cfRule>
  </conditionalFormatting>
  <conditionalFormatting sqref="CK706:CQ709">
    <cfRule type="expression" dxfId="2472" priority="2421">
      <formula>$N706&lt;&gt;"x"</formula>
    </cfRule>
  </conditionalFormatting>
  <conditionalFormatting sqref="CR706:DR709">
    <cfRule type="expression" dxfId="2471" priority="2420">
      <formula>$O706&lt;&gt;"x"</formula>
    </cfRule>
  </conditionalFormatting>
  <conditionalFormatting sqref="DS706:EB709 ED706:EF709">
    <cfRule type="expression" dxfId="2470" priority="2419">
      <formula>$P706&lt;&gt;"x"</formula>
    </cfRule>
  </conditionalFormatting>
  <conditionalFormatting sqref="EG706:EV709">
    <cfRule type="expression" dxfId="2469" priority="2418">
      <formula>$Q706&lt;&gt;"x"</formula>
    </cfRule>
  </conditionalFormatting>
  <conditionalFormatting sqref="EW706:FJ709 FQ706:FT709">
    <cfRule type="expression" dxfId="2468" priority="2417">
      <formula>$R706&lt;&gt;"x"</formula>
    </cfRule>
  </conditionalFormatting>
  <conditionalFormatting sqref="S710:AJ713">
    <cfRule type="expression" dxfId="2467" priority="2416">
      <formula>$J710&lt;&gt;"x"</formula>
    </cfRule>
  </conditionalFormatting>
  <conditionalFormatting sqref="AL710:AX713">
    <cfRule type="expression" dxfId="2466" priority="2415">
      <formula>$K710&lt;&gt;"x"</formula>
    </cfRule>
  </conditionalFormatting>
  <conditionalFormatting sqref="AY710:BI713">
    <cfRule type="expression" dxfId="2465" priority="2414">
      <formula>$L710&lt;&gt;"x"</formula>
    </cfRule>
  </conditionalFormatting>
  <conditionalFormatting sqref="BJ710:CD713 CH710:CJ713">
    <cfRule type="expression" dxfId="2464" priority="2413">
      <formula>$M710&lt;&gt;"x"</formula>
    </cfRule>
  </conditionalFormatting>
  <conditionalFormatting sqref="CK710:CQ713">
    <cfRule type="expression" dxfId="2463" priority="2412">
      <formula>$N710&lt;&gt;"x"</formula>
    </cfRule>
  </conditionalFormatting>
  <conditionalFormatting sqref="CR710:DR713">
    <cfRule type="expression" dxfId="2462" priority="2411">
      <formula>$O710&lt;&gt;"x"</formula>
    </cfRule>
  </conditionalFormatting>
  <conditionalFormatting sqref="DS710:EB713 ED710:EF713">
    <cfRule type="expression" dxfId="2461" priority="2410">
      <formula>$P710&lt;&gt;"x"</formula>
    </cfRule>
  </conditionalFormatting>
  <conditionalFormatting sqref="EG710:EV713">
    <cfRule type="expression" dxfId="2460" priority="2409">
      <formula>$Q710&lt;&gt;"x"</formula>
    </cfRule>
  </conditionalFormatting>
  <conditionalFormatting sqref="EW710:FJ713 FQ710:FT713">
    <cfRule type="expression" dxfId="2459" priority="2408">
      <formula>$R710&lt;&gt;"x"</formula>
    </cfRule>
  </conditionalFormatting>
  <conditionalFormatting sqref="S714:AJ717">
    <cfRule type="expression" dxfId="2458" priority="2407">
      <formula>$J714&lt;&gt;"x"</formula>
    </cfRule>
  </conditionalFormatting>
  <conditionalFormatting sqref="AL714:AX717">
    <cfRule type="expression" dxfId="2457" priority="2406">
      <formula>$K714&lt;&gt;"x"</formula>
    </cfRule>
  </conditionalFormatting>
  <conditionalFormatting sqref="AY714:BI717">
    <cfRule type="expression" dxfId="2456" priority="2405">
      <formula>$L714&lt;&gt;"x"</formula>
    </cfRule>
  </conditionalFormatting>
  <conditionalFormatting sqref="BJ714:CD717 CH714:CJ717">
    <cfRule type="expression" dxfId="2455" priority="2404">
      <formula>$M714&lt;&gt;"x"</formula>
    </cfRule>
  </conditionalFormatting>
  <conditionalFormatting sqref="CK714:CQ717">
    <cfRule type="expression" dxfId="2454" priority="2403">
      <formula>$N714&lt;&gt;"x"</formula>
    </cfRule>
  </conditionalFormatting>
  <conditionalFormatting sqref="CR714:DR717">
    <cfRule type="expression" dxfId="2453" priority="2402">
      <formula>$O714&lt;&gt;"x"</formula>
    </cfRule>
  </conditionalFormatting>
  <conditionalFormatting sqref="DS714:EB717 ED714:EF717">
    <cfRule type="expression" dxfId="2452" priority="2401">
      <formula>$P714&lt;&gt;"x"</formula>
    </cfRule>
  </conditionalFormatting>
  <conditionalFormatting sqref="EG714:EV717">
    <cfRule type="expression" dxfId="2451" priority="2400">
      <formula>$Q714&lt;&gt;"x"</formula>
    </cfRule>
  </conditionalFormatting>
  <conditionalFormatting sqref="EW714:FJ717 FQ714:FT717">
    <cfRule type="expression" dxfId="2450" priority="2399">
      <formula>$R714&lt;&gt;"x"</formula>
    </cfRule>
  </conditionalFormatting>
  <conditionalFormatting sqref="S718:AJ721">
    <cfRule type="expression" dxfId="2449" priority="2398">
      <formula>$J718&lt;&gt;"x"</formula>
    </cfRule>
  </conditionalFormatting>
  <conditionalFormatting sqref="AL718:AX721">
    <cfRule type="expression" dxfId="2448" priority="2397">
      <formula>$K718&lt;&gt;"x"</formula>
    </cfRule>
  </conditionalFormatting>
  <conditionalFormatting sqref="AY718:BI721">
    <cfRule type="expression" dxfId="2447" priority="2396">
      <formula>$L718&lt;&gt;"x"</formula>
    </cfRule>
  </conditionalFormatting>
  <conditionalFormatting sqref="BJ718:CD721 CH718:CJ721">
    <cfRule type="expression" dxfId="2446" priority="2395">
      <formula>$M718&lt;&gt;"x"</formula>
    </cfRule>
  </conditionalFormatting>
  <conditionalFormatting sqref="CK718:CQ721">
    <cfRule type="expression" dxfId="2445" priority="2394">
      <formula>$N718&lt;&gt;"x"</formula>
    </cfRule>
  </conditionalFormatting>
  <conditionalFormatting sqref="CR718:DR721">
    <cfRule type="expression" dxfId="2444" priority="2393">
      <formula>$O718&lt;&gt;"x"</formula>
    </cfRule>
  </conditionalFormatting>
  <conditionalFormatting sqref="DS718:EB721 ED718:EF721">
    <cfRule type="expression" dxfId="2443" priority="2392">
      <formula>$P718&lt;&gt;"x"</formula>
    </cfRule>
  </conditionalFormatting>
  <conditionalFormatting sqref="EG718:EV721">
    <cfRule type="expression" dxfId="2442" priority="2391">
      <formula>$Q718&lt;&gt;"x"</formula>
    </cfRule>
  </conditionalFormatting>
  <conditionalFormatting sqref="EW718:FJ721 FQ718:FT721">
    <cfRule type="expression" dxfId="2441" priority="2390">
      <formula>$R718&lt;&gt;"x"</formula>
    </cfRule>
  </conditionalFormatting>
  <conditionalFormatting sqref="S722:AJ725">
    <cfRule type="expression" dxfId="2440" priority="2389">
      <formula>$J722&lt;&gt;"x"</formula>
    </cfRule>
  </conditionalFormatting>
  <conditionalFormatting sqref="AL722:AX725">
    <cfRule type="expression" dxfId="2439" priority="2388">
      <formula>$K722&lt;&gt;"x"</formula>
    </cfRule>
  </conditionalFormatting>
  <conditionalFormatting sqref="AY722:BI725">
    <cfRule type="expression" dxfId="2438" priority="2387">
      <formula>$L722&lt;&gt;"x"</formula>
    </cfRule>
  </conditionalFormatting>
  <conditionalFormatting sqref="BJ722:CD725 CH722:CJ725">
    <cfRule type="expression" dxfId="2437" priority="2386">
      <formula>$M722&lt;&gt;"x"</formula>
    </cfRule>
  </conditionalFormatting>
  <conditionalFormatting sqref="CK722:CQ725">
    <cfRule type="expression" dxfId="2436" priority="2385">
      <formula>$N722&lt;&gt;"x"</formula>
    </cfRule>
  </conditionalFormatting>
  <conditionalFormatting sqref="CR722:DR725">
    <cfRule type="expression" dxfId="2435" priority="2384">
      <formula>$O722&lt;&gt;"x"</formula>
    </cfRule>
  </conditionalFormatting>
  <conditionalFormatting sqref="DS722:EB725 ED722:EF725">
    <cfRule type="expression" dxfId="2434" priority="2383">
      <formula>$P722&lt;&gt;"x"</formula>
    </cfRule>
  </conditionalFormatting>
  <conditionalFormatting sqref="EG722:EV725">
    <cfRule type="expression" dxfId="2433" priority="2382">
      <formula>$Q722&lt;&gt;"x"</formula>
    </cfRule>
  </conditionalFormatting>
  <conditionalFormatting sqref="EW722:FJ725 FQ722:FT725">
    <cfRule type="expression" dxfId="2432" priority="2381">
      <formula>$R722&lt;&gt;"x"</formula>
    </cfRule>
  </conditionalFormatting>
  <conditionalFormatting sqref="S726:AJ729">
    <cfRule type="expression" dxfId="2431" priority="2380">
      <formula>$J726&lt;&gt;"x"</formula>
    </cfRule>
  </conditionalFormatting>
  <conditionalFormatting sqref="AL726:AX729">
    <cfRule type="expression" dxfId="2430" priority="2379">
      <formula>$K726&lt;&gt;"x"</formula>
    </cfRule>
  </conditionalFormatting>
  <conditionalFormatting sqref="AY726:BI729">
    <cfRule type="expression" dxfId="2429" priority="2378">
      <formula>$L726&lt;&gt;"x"</formula>
    </cfRule>
  </conditionalFormatting>
  <conditionalFormatting sqref="BJ726:CD729 CH726:CJ729">
    <cfRule type="expression" dxfId="2428" priority="2377">
      <formula>$M726&lt;&gt;"x"</formula>
    </cfRule>
  </conditionalFormatting>
  <conditionalFormatting sqref="CK726:CQ729">
    <cfRule type="expression" dxfId="2427" priority="2376">
      <formula>$N726&lt;&gt;"x"</formula>
    </cfRule>
  </conditionalFormatting>
  <conditionalFormatting sqref="CR726:DR729">
    <cfRule type="expression" dxfId="2426" priority="2375">
      <formula>$O726&lt;&gt;"x"</formula>
    </cfRule>
  </conditionalFormatting>
  <conditionalFormatting sqref="DS726:EB729 ED726:EF729">
    <cfRule type="expression" dxfId="2425" priority="2374">
      <formula>$P726&lt;&gt;"x"</formula>
    </cfRule>
  </conditionalFormatting>
  <conditionalFormatting sqref="EG726:EV729">
    <cfRule type="expression" dxfId="2424" priority="2373">
      <formula>$Q726&lt;&gt;"x"</formula>
    </cfRule>
  </conditionalFormatting>
  <conditionalFormatting sqref="EW726:FJ729 FQ726:FT729">
    <cfRule type="expression" dxfId="2423" priority="2372">
      <formula>$R726&lt;&gt;"x"</formula>
    </cfRule>
  </conditionalFormatting>
  <conditionalFormatting sqref="S730:AJ733">
    <cfRule type="expression" dxfId="2422" priority="2371">
      <formula>$J730&lt;&gt;"x"</formula>
    </cfRule>
  </conditionalFormatting>
  <conditionalFormatting sqref="AL730:AX733">
    <cfRule type="expression" dxfId="2421" priority="2370">
      <formula>$K730&lt;&gt;"x"</formula>
    </cfRule>
  </conditionalFormatting>
  <conditionalFormatting sqref="AY730:BI733">
    <cfRule type="expression" dxfId="2420" priority="2369">
      <formula>$L730&lt;&gt;"x"</formula>
    </cfRule>
  </conditionalFormatting>
  <conditionalFormatting sqref="BJ730:CD733 CH730:CJ733">
    <cfRule type="expression" dxfId="2419" priority="2368">
      <formula>$M730&lt;&gt;"x"</formula>
    </cfRule>
  </conditionalFormatting>
  <conditionalFormatting sqref="CK730:CQ733">
    <cfRule type="expression" dxfId="2418" priority="2367">
      <formula>$N730&lt;&gt;"x"</formula>
    </cfRule>
  </conditionalFormatting>
  <conditionalFormatting sqref="CR730:DR733">
    <cfRule type="expression" dxfId="2417" priority="2366">
      <formula>$O730&lt;&gt;"x"</formula>
    </cfRule>
  </conditionalFormatting>
  <conditionalFormatting sqref="DS730:EB733 ED730:EF733">
    <cfRule type="expression" dxfId="2416" priority="2365">
      <formula>$P730&lt;&gt;"x"</formula>
    </cfRule>
  </conditionalFormatting>
  <conditionalFormatting sqref="EG730:EV733">
    <cfRule type="expression" dxfId="2415" priority="2364">
      <formula>$Q730&lt;&gt;"x"</formula>
    </cfRule>
  </conditionalFormatting>
  <conditionalFormatting sqref="EW730:FJ733 FQ730:FT733">
    <cfRule type="expression" dxfId="2414" priority="2363">
      <formula>$R730&lt;&gt;"x"</formula>
    </cfRule>
  </conditionalFormatting>
  <conditionalFormatting sqref="S734:AJ737">
    <cfRule type="expression" dxfId="2413" priority="2362">
      <formula>$J734&lt;&gt;"x"</formula>
    </cfRule>
  </conditionalFormatting>
  <conditionalFormatting sqref="AL734:AX737">
    <cfRule type="expression" dxfId="2412" priority="2361">
      <formula>$K734&lt;&gt;"x"</formula>
    </cfRule>
  </conditionalFormatting>
  <conditionalFormatting sqref="AY734:BI737">
    <cfRule type="expression" dxfId="2411" priority="2360">
      <formula>$L734&lt;&gt;"x"</formula>
    </cfRule>
  </conditionalFormatting>
  <conditionalFormatting sqref="BJ734:CD737 CH734:CJ737">
    <cfRule type="expression" dxfId="2410" priority="2359">
      <formula>$M734&lt;&gt;"x"</formula>
    </cfRule>
  </conditionalFormatting>
  <conditionalFormatting sqref="CK734:CQ737">
    <cfRule type="expression" dxfId="2409" priority="2358">
      <formula>$N734&lt;&gt;"x"</formula>
    </cfRule>
  </conditionalFormatting>
  <conditionalFormatting sqref="CR734:DR737">
    <cfRule type="expression" dxfId="2408" priority="2357">
      <formula>$O734&lt;&gt;"x"</formula>
    </cfRule>
  </conditionalFormatting>
  <conditionalFormatting sqref="DS734:EB737 ED734:EF737">
    <cfRule type="expression" dxfId="2407" priority="2356">
      <formula>$P734&lt;&gt;"x"</formula>
    </cfRule>
  </conditionalFormatting>
  <conditionalFormatting sqref="EG734:EV737">
    <cfRule type="expression" dxfId="2406" priority="2355">
      <formula>$Q734&lt;&gt;"x"</formula>
    </cfRule>
  </conditionalFormatting>
  <conditionalFormatting sqref="EW734:FJ737 FQ734:FT737">
    <cfRule type="expression" dxfId="2405" priority="2354">
      <formula>$R734&lt;&gt;"x"</formula>
    </cfRule>
  </conditionalFormatting>
  <conditionalFormatting sqref="S738:AJ741">
    <cfRule type="expression" dxfId="2404" priority="2353">
      <formula>$J738&lt;&gt;"x"</formula>
    </cfRule>
  </conditionalFormatting>
  <conditionalFormatting sqref="AL738:AX741">
    <cfRule type="expression" dxfId="2403" priority="2352">
      <formula>$K738&lt;&gt;"x"</formula>
    </cfRule>
  </conditionalFormatting>
  <conditionalFormatting sqref="AY738:BI741">
    <cfRule type="expression" dxfId="2402" priority="2351">
      <formula>$L738&lt;&gt;"x"</formula>
    </cfRule>
  </conditionalFormatting>
  <conditionalFormatting sqref="BJ738:CD741 CH738:CJ741">
    <cfRule type="expression" dxfId="2401" priority="2350">
      <formula>$M738&lt;&gt;"x"</formula>
    </cfRule>
  </conditionalFormatting>
  <conditionalFormatting sqref="CK738:CQ741">
    <cfRule type="expression" dxfId="2400" priority="2349">
      <formula>$N738&lt;&gt;"x"</formula>
    </cfRule>
  </conditionalFormatting>
  <conditionalFormatting sqref="CR738:DR741">
    <cfRule type="expression" dxfId="2399" priority="2348">
      <formula>$O738&lt;&gt;"x"</formula>
    </cfRule>
  </conditionalFormatting>
  <conditionalFormatting sqref="DS738:EB741 ED738:EF741">
    <cfRule type="expression" dxfId="2398" priority="2347">
      <formula>$P738&lt;&gt;"x"</formula>
    </cfRule>
  </conditionalFormatting>
  <conditionalFormatting sqref="EG738:EV741">
    <cfRule type="expression" dxfId="2397" priority="2346">
      <formula>$Q738&lt;&gt;"x"</formula>
    </cfRule>
  </conditionalFormatting>
  <conditionalFormatting sqref="EW738:FJ741 FQ738:FT741">
    <cfRule type="expression" dxfId="2396" priority="2345">
      <formula>$R738&lt;&gt;"x"</formula>
    </cfRule>
  </conditionalFormatting>
  <conditionalFormatting sqref="S742:AJ745">
    <cfRule type="expression" dxfId="2395" priority="2344">
      <formula>$J742&lt;&gt;"x"</formula>
    </cfRule>
  </conditionalFormatting>
  <conditionalFormatting sqref="AL742:AX745">
    <cfRule type="expression" dxfId="2394" priority="2343">
      <formula>$K742&lt;&gt;"x"</formula>
    </cfRule>
  </conditionalFormatting>
  <conditionalFormatting sqref="AY742:BI745">
    <cfRule type="expression" dxfId="2393" priority="2342">
      <formula>$L742&lt;&gt;"x"</formula>
    </cfRule>
  </conditionalFormatting>
  <conditionalFormatting sqref="BJ742:CD745 CH742:CJ745">
    <cfRule type="expression" dxfId="2392" priority="2341">
      <formula>$M742&lt;&gt;"x"</formula>
    </cfRule>
  </conditionalFormatting>
  <conditionalFormatting sqref="CK742:CQ745">
    <cfRule type="expression" dxfId="2391" priority="2340">
      <formula>$N742&lt;&gt;"x"</formula>
    </cfRule>
  </conditionalFormatting>
  <conditionalFormatting sqref="CR742:DR745">
    <cfRule type="expression" dxfId="2390" priority="2339">
      <formula>$O742&lt;&gt;"x"</formula>
    </cfRule>
  </conditionalFormatting>
  <conditionalFormatting sqref="DS742:EB745 ED742:EF745">
    <cfRule type="expression" dxfId="2389" priority="2338">
      <formula>$P742&lt;&gt;"x"</formula>
    </cfRule>
  </conditionalFormatting>
  <conditionalFormatting sqref="EG742:EV745">
    <cfRule type="expression" dxfId="2388" priority="2337">
      <formula>$Q742&lt;&gt;"x"</formula>
    </cfRule>
  </conditionalFormatting>
  <conditionalFormatting sqref="EW742:FJ745 FQ742:FT745">
    <cfRule type="expression" dxfId="2387" priority="2336">
      <formula>$R742&lt;&gt;"x"</formula>
    </cfRule>
  </conditionalFormatting>
  <conditionalFormatting sqref="S746:AJ749">
    <cfRule type="expression" dxfId="2386" priority="2335">
      <formula>$J746&lt;&gt;"x"</formula>
    </cfRule>
  </conditionalFormatting>
  <conditionalFormatting sqref="AL746:AX749">
    <cfRule type="expression" dxfId="2385" priority="2334">
      <formula>$K746&lt;&gt;"x"</formula>
    </cfRule>
  </conditionalFormatting>
  <conditionalFormatting sqref="AY746:BI749">
    <cfRule type="expression" dxfId="2384" priority="2333">
      <formula>$L746&lt;&gt;"x"</formula>
    </cfRule>
  </conditionalFormatting>
  <conditionalFormatting sqref="BJ746:CD749 CH746:CJ749">
    <cfRule type="expression" dxfId="2383" priority="2332">
      <formula>$M746&lt;&gt;"x"</formula>
    </cfRule>
  </conditionalFormatting>
  <conditionalFormatting sqref="CK746:CQ749">
    <cfRule type="expression" dxfId="2382" priority="2331">
      <formula>$N746&lt;&gt;"x"</formula>
    </cfRule>
  </conditionalFormatting>
  <conditionalFormatting sqref="CR746:DR749">
    <cfRule type="expression" dxfId="2381" priority="2330">
      <formula>$O746&lt;&gt;"x"</formula>
    </cfRule>
  </conditionalFormatting>
  <conditionalFormatting sqref="DS746:EB749 ED746:EF749">
    <cfRule type="expression" dxfId="2380" priority="2329">
      <formula>$P746&lt;&gt;"x"</formula>
    </cfRule>
  </conditionalFormatting>
  <conditionalFormatting sqref="EG746:EV749">
    <cfRule type="expression" dxfId="2379" priority="2328">
      <formula>$Q746&lt;&gt;"x"</formula>
    </cfRule>
  </conditionalFormatting>
  <conditionalFormatting sqref="EW746:FJ749 FQ746:FT749">
    <cfRule type="expression" dxfId="2378" priority="2327">
      <formula>$R746&lt;&gt;"x"</formula>
    </cfRule>
  </conditionalFormatting>
  <conditionalFormatting sqref="S750:AJ753">
    <cfRule type="expression" dxfId="2377" priority="2326">
      <formula>$J750&lt;&gt;"x"</formula>
    </cfRule>
  </conditionalFormatting>
  <conditionalFormatting sqref="AL750:AX753">
    <cfRule type="expression" dxfId="2376" priority="2325">
      <formula>$K750&lt;&gt;"x"</formula>
    </cfRule>
  </conditionalFormatting>
  <conditionalFormatting sqref="AY750:BI753">
    <cfRule type="expression" dxfId="2375" priority="2324">
      <formula>$L750&lt;&gt;"x"</formula>
    </cfRule>
  </conditionalFormatting>
  <conditionalFormatting sqref="BJ750:CD753 CH750:CJ753">
    <cfRule type="expression" dxfId="2374" priority="2323">
      <formula>$M750&lt;&gt;"x"</formula>
    </cfRule>
  </conditionalFormatting>
  <conditionalFormatting sqref="CK750:CQ753">
    <cfRule type="expression" dxfId="2373" priority="2322">
      <formula>$N750&lt;&gt;"x"</formula>
    </cfRule>
  </conditionalFormatting>
  <conditionalFormatting sqref="CR750:DR753">
    <cfRule type="expression" dxfId="2372" priority="2321">
      <formula>$O750&lt;&gt;"x"</formula>
    </cfRule>
  </conditionalFormatting>
  <conditionalFormatting sqref="DS750:EB753 ED750:EF753">
    <cfRule type="expression" dxfId="2371" priority="2320">
      <formula>$P750&lt;&gt;"x"</formula>
    </cfRule>
  </conditionalFormatting>
  <conditionalFormatting sqref="EG750:EV753">
    <cfRule type="expression" dxfId="2370" priority="2319">
      <formula>$Q750&lt;&gt;"x"</formula>
    </cfRule>
  </conditionalFormatting>
  <conditionalFormatting sqref="EW750:FJ753 FQ750:FT753">
    <cfRule type="expression" dxfId="2369" priority="2318">
      <formula>$R750&lt;&gt;"x"</formula>
    </cfRule>
  </conditionalFormatting>
  <conditionalFormatting sqref="S754:AJ757">
    <cfRule type="expression" dxfId="2368" priority="2317">
      <formula>$J754&lt;&gt;"x"</formula>
    </cfRule>
  </conditionalFormatting>
  <conditionalFormatting sqref="AL754:AX757">
    <cfRule type="expression" dxfId="2367" priority="2316">
      <formula>$K754&lt;&gt;"x"</formula>
    </cfRule>
  </conditionalFormatting>
  <conditionalFormatting sqref="AY754:BI757">
    <cfRule type="expression" dxfId="2366" priority="2315">
      <formula>$L754&lt;&gt;"x"</formula>
    </cfRule>
  </conditionalFormatting>
  <conditionalFormatting sqref="BJ754:CD757 CH754:CJ757">
    <cfRule type="expression" dxfId="2365" priority="2314">
      <formula>$M754&lt;&gt;"x"</formula>
    </cfRule>
  </conditionalFormatting>
  <conditionalFormatting sqref="CK754:CQ757">
    <cfRule type="expression" dxfId="2364" priority="2313">
      <formula>$N754&lt;&gt;"x"</formula>
    </cfRule>
  </conditionalFormatting>
  <conditionalFormatting sqref="CR754:DR757">
    <cfRule type="expression" dxfId="2363" priority="2312">
      <formula>$O754&lt;&gt;"x"</formula>
    </cfRule>
  </conditionalFormatting>
  <conditionalFormatting sqref="DS754:EB757 ED754:EF757">
    <cfRule type="expression" dxfId="2362" priority="2311">
      <formula>$P754&lt;&gt;"x"</formula>
    </cfRule>
  </conditionalFormatting>
  <conditionalFormatting sqref="EG754:EV757">
    <cfRule type="expression" dxfId="2361" priority="2310">
      <formula>$Q754&lt;&gt;"x"</formula>
    </cfRule>
  </conditionalFormatting>
  <conditionalFormatting sqref="EW754:FJ757 FQ754:FT757">
    <cfRule type="expression" dxfId="2360" priority="2309">
      <formula>$R754&lt;&gt;"x"</formula>
    </cfRule>
  </conditionalFormatting>
  <conditionalFormatting sqref="S758:AJ761">
    <cfRule type="expression" dxfId="2359" priority="2308">
      <formula>$J758&lt;&gt;"x"</formula>
    </cfRule>
  </conditionalFormatting>
  <conditionalFormatting sqref="AL758:AX761">
    <cfRule type="expression" dxfId="2358" priority="2307">
      <formula>$K758&lt;&gt;"x"</formula>
    </cfRule>
  </conditionalFormatting>
  <conditionalFormatting sqref="AY758:BI761">
    <cfRule type="expression" dxfId="2357" priority="2306">
      <formula>$L758&lt;&gt;"x"</formula>
    </cfRule>
  </conditionalFormatting>
  <conditionalFormatting sqref="BJ758:CD761 CH758:CJ761">
    <cfRule type="expression" dxfId="2356" priority="2305">
      <formula>$M758&lt;&gt;"x"</formula>
    </cfRule>
  </conditionalFormatting>
  <conditionalFormatting sqref="CK758:CQ761">
    <cfRule type="expression" dxfId="2355" priority="2304">
      <formula>$N758&lt;&gt;"x"</formula>
    </cfRule>
  </conditionalFormatting>
  <conditionalFormatting sqref="CR758:DR761">
    <cfRule type="expression" dxfId="2354" priority="2303">
      <formula>$O758&lt;&gt;"x"</formula>
    </cfRule>
  </conditionalFormatting>
  <conditionalFormatting sqref="DS758:EB761 ED758:EF761">
    <cfRule type="expression" dxfId="2353" priority="2302">
      <formula>$P758&lt;&gt;"x"</formula>
    </cfRule>
  </conditionalFormatting>
  <conditionalFormatting sqref="EG758:EV761">
    <cfRule type="expression" dxfId="2352" priority="2301">
      <formula>$Q758&lt;&gt;"x"</formula>
    </cfRule>
  </conditionalFormatting>
  <conditionalFormatting sqref="EW758:FJ761 FQ758:FT761">
    <cfRule type="expression" dxfId="2351" priority="2300">
      <formula>$R758&lt;&gt;"x"</formula>
    </cfRule>
  </conditionalFormatting>
  <conditionalFormatting sqref="S762:AJ765">
    <cfRule type="expression" dxfId="2350" priority="2299">
      <formula>$J762&lt;&gt;"x"</formula>
    </cfRule>
  </conditionalFormatting>
  <conditionalFormatting sqref="AL762:AX765">
    <cfRule type="expression" dxfId="2349" priority="2298">
      <formula>$K762&lt;&gt;"x"</formula>
    </cfRule>
  </conditionalFormatting>
  <conditionalFormatting sqref="AY762:BI765">
    <cfRule type="expression" dxfId="2348" priority="2297">
      <formula>$L762&lt;&gt;"x"</formula>
    </cfRule>
  </conditionalFormatting>
  <conditionalFormatting sqref="BJ762:CD765 CH762:CJ765">
    <cfRule type="expression" dxfId="2347" priority="2296">
      <formula>$M762&lt;&gt;"x"</formula>
    </cfRule>
  </conditionalFormatting>
  <conditionalFormatting sqref="CK762:CQ765">
    <cfRule type="expression" dxfId="2346" priority="2295">
      <formula>$N762&lt;&gt;"x"</formula>
    </cfRule>
  </conditionalFormatting>
  <conditionalFormatting sqref="CR762:DR765">
    <cfRule type="expression" dxfId="2345" priority="2294">
      <formula>$O762&lt;&gt;"x"</formula>
    </cfRule>
  </conditionalFormatting>
  <conditionalFormatting sqref="DS762:EB765 ED762:EF765">
    <cfRule type="expression" dxfId="2344" priority="2293">
      <formula>$P762&lt;&gt;"x"</formula>
    </cfRule>
  </conditionalFormatting>
  <conditionalFormatting sqref="EG762:EV765">
    <cfRule type="expression" dxfId="2343" priority="2292">
      <formula>$Q762&lt;&gt;"x"</formula>
    </cfRule>
  </conditionalFormatting>
  <conditionalFormatting sqref="EW762:FJ765 FQ762:FT765">
    <cfRule type="expression" dxfId="2342" priority="2291">
      <formula>$R762&lt;&gt;"x"</formula>
    </cfRule>
  </conditionalFormatting>
  <conditionalFormatting sqref="S766:AJ769">
    <cfRule type="expression" dxfId="2341" priority="2290">
      <formula>$J766&lt;&gt;"x"</formula>
    </cfRule>
  </conditionalFormatting>
  <conditionalFormatting sqref="AL766:AX769">
    <cfRule type="expression" dxfId="2340" priority="2289">
      <formula>$K766&lt;&gt;"x"</formula>
    </cfRule>
  </conditionalFormatting>
  <conditionalFormatting sqref="AY766:BI769">
    <cfRule type="expression" dxfId="2339" priority="2288">
      <formula>$L766&lt;&gt;"x"</formula>
    </cfRule>
  </conditionalFormatting>
  <conditionalFormatting sqref="BJ766:CD769 CH766:CJ769">
    <cfRule type="expression" dxfId="2338" priority="2287">
      <formula>$M766&lt;&gt;"x"</formula>
    </cfRule>
  </conditionalFormatting>
  <conditionalFormatting sqref="CK766:CQ769">
    <cfRule type="expression" dxfId="2337" priority="2286">
      <formula>$N766&lt;&gt;"x"</formula>
    </cfRule>
  </conditionalFormatting>
  <conditionalFormatting sqref="CR766:DR769">
    <cfRule type="expression" dxfId="2336" priority="2285">
      <formula>$O766&lt;&gt;"x"</formula>
    </cfRule>
  </conditionalFormatting>
  <conditionalFormatting sqref="DS766:EB769 ED766:EF769">
    <cfRule type="expression" dxfId="2335" priority="2284">
      <formula>$P766&lt;&gt;"x"</formula>
    </cfRule>
  </conditionalFormatting>
  <conditionalFormatting sqref="EG766:EV769">
    <cfRule type="expression" dxfId="2334" priority="2283">
      <formula>$Q766&lt;&gt;"x"</formula>
    </cfRule>
  </conditionalFormatting>
  <conditionalFormatting sqref="EW766:FJ769 FQ766:FT769">
    <cfRule type="expression" dxfId="2333" priority="2282">
      <formula>$R766&lt;&gt;"x"</formula>
    </cfRule>
  </conditionalFormatting>
  <conditionalFormatting sqref="S770:AJ773">
    <cfRule type="expression" dxfId="2332" priority="2281">
      <formula>$J770&lt;&gt;"x"</formula>
    </cfRule>
  </conditionalFormatting>
  <conditionalFormatting sqref="AL770:AX773">
    <cfRule type="expression" dxfId="2331" priority="2280">
      <formula>$K770&lt;&gt;"x"</formula>
    </cfRule>
  </conditionalFormatting>
  <conditionalFormatting sqref="AY770:BI773">
    <cfRule type="expression" dxfId="2330" priority="2279">
      <formula>$L770&lt;&gt;"x"</formula>
    </cfRule>
  </conditionalFormatting>
  <conditionalFormatting sqref="BJ770:CD773 CH770:CJ773">
    <cfRule type="expression" dxfId="2329" priority="2278">
      <formula>$M770&lt;&gt;"x"</formula>
    </cfRule>
  </conditionalFormatting>
  <conditionalFormatting sqref="CK770:CQ773">
    <cfRule type="expression" dxfId="2328" priority="2277">
      <formula>$N770&lt;&gt;"x"</formula>
    </cfRule>
  </conditionalFormatting>
  <conditionalFormatting sqref="CR770:DR773">
    <cfRule type="expression" dxfId="2327" priority="2276">
      <formula>$O770&lt;&gt;"x"</formula>
    </cfRule>
  </conditionalFormatting>
  <conditionalFormatting sqref="DS770:EB773 ED770:EF773">
    <cfRule type="expression" dxfId="2326" priority="2275">
      <formula>$P770&lt;&gt;"x"</formula>
    </cfRule>
  </conditionalFormatting>
  <conditionalFormatting sqref="EG770:EV773">
    <cfRule type="expression" dxfId="2325" priority="2274">
      <formula>$Q770&lt;&gt;"x"</formula>
    </cfRule>
  </conditionalFormatting>
  <conditionalFormatting sqref="EW770:FJ773 FQ770:FT773">
    <cfRule type="expression" dxfId="2324" priority="2273">
      <formula>$R770&lt;&gt;"x"</formula>
    </cfRule>
  </conditionalFormatting>
  <conditionalFormatting sqref="S774:AJ777">
    <cfRule type="expression" dxfId="2323" priority="2272">
      <formula>$J774&lt;&gt;"x"</formula>
    </cfRule>
  </conditionalFormatting>
  <conditionalFormatting sqref="AL774:AX777">
    <cfRule type="expression" dxfId="2322" priority="2271">
      <formula>$K774&lt;&gt;"x"</formula>
    </cfRule>
  </conditionalFormatting>
  <conditionalFormatting sqref="AY774:BI777">
    <cfRule type="expression" dxfId="2321" priority="2270">
      <formula>$L774&lt;&gt;"x"</formula>
    </cfRule>
  </conditionalFormatting>
  <conditionalFormatting sqref="BJ774:CD777 CH774:CJ777">
    <cfRule type="expression" dxfId="2320" priority="2269">
      <formula>$M774&lt;&gt;"x"</formula>
    </cfRule>
  </conditionalFormatting>
  <conditionalFormatting sqref="CK774:CQ777">
    <cfRule type="expression" dxfId="2319" priority="2268">
      <formula>$N774&lt;&gt;"x"</formula>
    </cfRule>
  </conditionalFormatting>
  <conditionalFormatting sqref="CR774:DR777">
    <cfRule type="expression" dxfId="2318" priority="2267">
      <formula>$O774&lt;&gt;"x"</formula>
    </cfRule>
  </conditionalFormatting>
  <conditionalFormatting sqref="DS774:EB777 ED774:EF777">
    <cfRule type="expression" dxfId="2317" priority="2266">
      <formula>$P774&lt;&gt;"x"</formula>
    </cfRule>
  </conditionalFormatting>
  <conditionalFormatting sqref="EG774:EV777">
    <cfRule type="expression" dxfId="2316" priority="2265">
      <formula>$Q774&lt;&gt;"x"</formula>
    </cfRule>
  </conditionalFormatting>
  <conditionalFormatting sqref="EW774:FJ777 FQ774:FT777">
    <cfRule type="expression" dxfId="2315" priority="2264">
      <formula>$R774&lt;&gt;"x"</formula>
    </cfRule>
  </conditionalFormatting>
  <conditionalFormatting sqref="S778:AJ781">
    <cfRule type="expression" dxfId="2314" priority="2263">
      <formula>$J778&lt;&gt;"x"</formula>
    </cfRule>
  </conditionalFormatting>
  <conditionalFormatting sqref="AL778:AX781">
    <cfRule type="expression" dxfId="2313" priority="2262">
      <formula>$K778&lt;&gt;"x"</formula>
    </cfRule>
  </conditionalFormatting>
  <conditionalFormatting sqref="AY778:BI781">
    <cfRule type="expression" dxfId="2312" priority="2261">
      <formula>$L778&lt;&gt;"x"</formula>
    </cfRule>
  </conditionalFormatting>
  <conditionalFormatting sqref="BJ778:CD781 CH778:CJ781">
    <cfRule type="expression" dxfId="2311" priority="2260">
      <formula>$M778&lt;&gt;"x"</formula>
    </cfRule>
  </conditionalFormatting>
  <conditionalFormatting sqref="CK778:CQ781">
    <cfRule type="expression" dxfId="2310" priority="2259">
      <formula>$N778&lt;&gt;"x"</formula>
    </cfRule>
  </conditionalFormatting>
  <conditionalFormatting sqref="CR778:DR781">
    <cfRule type="expression" dxfId="2309" priority="2258">
      <formula>$O778&lt;&gt;"x"</formula>
    </cfRule>
  </conditionalFormatting>
  <conditionalFormatting sqref="DS778:EB781 ED778:EF781">
    <cfRule type="expression" dxfId="2308" priority="2257">
      <formula>$P778&lt;&gt;"x"</formula>
    </cfRule>
  </conditionalFormatting>
  <conditionalFormatting sqref="EG778:EV781">
    <cfRule type="expression" dxfId="2307" priority="2256">
      <formula>$Q778&lt;&gt;"x"</formula>
    </cfRule>
  </conditionalFormatting>
  <conditionalFormatting sqref="EW778:FJ781 FQ778:FT781">
    <cfRule type="expression" dxfId="2306" priority="2255">
      <formula>$R778&lt;&gt;"x"</formula>
    </cfRule>
  </conditionalFormatting>
  <conditionalFormatting sqref="S782:AJ785">
    <cfRule type="expression" dxfId="2305" priority="2254">
      <formula>$J782&lt;&gt;"x"</formula>
    </cfRule>
  </conditionalFormatting>
  <conditionalFormatting sqref="AL782:AX785">
    <cfRule type="expression" dxfId="2304" priority="2253">
      <formula>$K782&lt;&gt;"x"</formula>
    </cfRule>
  </conditionalFormatting>
  <conditionalFormatting sqref="AY782:BI785">
    <cfRule type="expression" dxfId="2303" priority="2252">
      <formula>$L782&lt;&gt;"x"</formula>
    </cfRule>
  </conditionalFormatting>
  <conditionalFormatting sqref="BJ782:CD785 CH782:CJ785">
    <cfRule type="expression" dxfId="2302" priority="2251">
      <formula>$M782&lt;&gt;"x"</formula>
    </cfRule>
  </conditionalFormatting>
  <conditionalFormatting sqref="CK782:CQ785">
    <cfRule type="expression" dxfId="2301" priority="2250">
      <formula>$N782&lt;&gt;"x"</formula>
    </cfRule>
  </conditionalFormatting>
  <conditionalFormatting sqref="CR782:DR785">
    <cfRule type="expression" dxfId="2300" priority="2249">
      <formula>$O782&lt;&gt;"x"</formula>
    </cfRule>
  </conditionalFormatting>
  <conditionalFormatting sqref="DS782:EB785 ED782:EF785">
    <cfRule type="expression" dxfId="2299" priority="2248">
      <formula>$P782&lt;&gt;"x"</formula>
    </cfRule>
  </conditionalFormatting>
  <conditionalFormatting sqref="EG782:EV785">
    <cfRule type="expression" dxfId="2298" priority="2247">
      <formula>$Q782&lt;&gt;"x"</formula>
    </cfRule>
  </conditionalFormatting>
  <conditionalFormatting sqref="EW782:FJ785 FQ782:FT785">
    <cfRule type="expression" dxfId="2297" priority="2246">
      <formula>$R782&lt;&gt;"x"</formula>
    </cfRule>
  </conditionalFormatting>
  <conditionalFormatting sqref="S786:AJ789">
    <cfRule type="expression" dxfId="2296" priority="2245">
      <formula>$J786&lt;&gt;"x"</formula>
    </cfRule>
  </conditionalFormatting>
  <conditionalFormatting sqref="AL786:AX789">
    <cfRule type="expression" dxfId="2295" priority="2244">
      <formula>$K786&lt;&gt;"x"</formula>
    </cfRule>
  </conditionalFormatting>
  <conditionalFormatting sqref="AY786:BI789">
    <cfRule type="expression" dxfId="2294" priority="2243">
      <formula>$L786&lt;&gt;"x"</formula>
    </cfRule>
  </conditionalFormatting>
  <conditionalFormatting sqref="BJ786:CD789 CH786:CJ789">
    <cfRule type="expression" dxfId="2293" priority="2242">
      <formula>$M786&lt;&gt;"x"</formula>
    </cfRule>
  </conditionalFormatting>
  <conditionalFormatting sqref="CK786:CQ789">
    <cfRule type="expression" dxfId="2292" priority="2241">
      <formula>$N786&lt;&gt;"x"</formula>
    </cfRule>
  </conditionalFormatting>
  <conditionalFormatting sqref="CR786:DR789">
    <cfRule type="expression" dxfId="2291" priority="2240">
      <formula>$O786&lt;&gt;"x"</formula>
    </cfRule>
  </conditionalFormatting>
  <conditionalFormatting sqref="DS786:EB789 ED786:EF789">
    <cfRule type="expression" dxfId="2290" priority="2239">
      <formula>$P786&lt;&gt;"x"</formula>
    </cfRule>
  </conditionalFormatting>
  <conditionalFormatting sqref="EG786:EV789">
    <cfRule type="expression" dxfId="2289" priority="2238">
      <formula>$Q786&lt;&gt;"x"</formula>
    </cfRule>
  </conditionalFormatting>
  <conditionalFormatting sqref="EW786:FJ789 FQ786:FT789">
    <cfRule type="expression" dxfId="2288" priority="2237">
      <formula>$R786&lt;&gt;"x"</formula>
    </cfRule>
  </conditionalFormatting>
  <conditionalFormatting sqref="S790:AJ793">
    <cfRule type="expression" dxfId="2287" priority="2236">
      <formula>$J790&lt;&gt;"x"</formula>
    </cfRule>
  </conditionalFormatting>
  <conditionalFormatting sqref="AL790:AX793">
    <cfRule type="expression" dxfId="2286" priority="2235">
      <formula>$K790&lt;&gt;"x"</formula>
    </cfRule>
  </conditionalFormatting>
  <conditionalFormatting sqref="AY790:BI793">
    <cfRule type="expression" dxfId="2285" priority="2234">
      <formula>$L790&lt;&gt;"x"</formula>
    </cfRule>
  </conditionalFormatting>
  <conditionalFormatting sqref="BJ790:CD793 CH790:CJ793">
    <cfRule type="expression" dxfId="2284" priority="2233">
      <formula>$M790&lt;&gt;"x"</formula>
    </cfRule>
  </conditionalFormatting>
  <conditionalFormatting sqref="CK790:CQ793">
    <cfRule type="expression" dxfId="2283" priority="2232">
      <formula>$N790&lt;&gt;"x"</formula>
    </cfRule>
  </conditionalFormatting>
  <conditionalFormatting sqref="CR790:DR793">
    <cfRule type="expression" dxfId="2282" priority="2231">
      <formula>$O790&lt;&gt;"x"</formula>
    </cfRule>
  </conditionalFormatting>
  <conditionalFormatting sqref="DS790:EB793 ED790:EF793">
    <cfRule type="expression" dxfId="2281" priority="2230">
      <formula>$P790&lt;&gt;"x"</formula>
    </cfRule>
  </conditionalFormatting>
  <conditionalFormatting sqref="EG790:EV793">
    <cfRule type="expression" dxfId="2280" priority="2229">
      <formula>$Q790&lt;&gt;"x"</formula>
    </cfRule>
  </conditionalFormatting>
  <conditionalFormatting sqref="EW790:FJ793 FQ790:FT793">
    <cfRule type="expression" dxfId="2279" priority="2228">
      <formula>$R790&lt;&gt;"x"</formula>
    </cfRule>
  </conditionalFormatting>
  <conditionalFormatting sqref="S794:AJ797">
    <cfRule type="expression" dxfId="2278" priority="2227">
      <formula>$J794&lt;&gt;"x"</formula>
    </cfRule>
  </conditionalFormatting>
  <conditionalFormatting sqref="AL794:AX797">
    <cfRule type="expression" dxfId="2277" priority="2226">
      <formula>$K794&lt;&gt;"x"</formula>
    </cfRule>
  </conditionalFormatting>
  <conditionalFormatting sqref="AY794:BI797">
    <cfRule type="expression" dxfId="2276" priority="2225">
      <formula>$L794&lt;&gt;"x"</formula>
    </cfRule>
  </conditionalFormatting>
  <conditionalFormatting sqref="BJ794:CD797 CH794:CJ797">
    <cfRule type="expression" dxfId="2275" priority="2224">
      <formula>$M794&lt;&gt;"x"</formula>
    </cfRule>
  </conditionalFormatting>
  <conditionalFormatting sqref="CK794:CQ797">
    <cfRule type="expression" dxfId="2274" priority="2223">
      <formula>$N794&lt;&gt;"x"</formula>
    </cfRule>
  </conditionalFormatting>
  <conditionalFormatting sqref="CR794:DR797">
    <cfRule type="expression" dxfId="2273" priority="2222">
      <formula>$O794&lt;&gt;"x"</formula>
    </cfRule>
  </conditionalFormatting>
  <conditionalFormatting sqref="DS794:EB797 ED794:EF797">
    <cfRule type="expression" dxfId="2272" priority="2221">
      <formula>$P794&lt;&gt;"x"</formula>
    </cfRule>
  </conditionalFormatting>
  <conditionalFormatting sqref="EG794:EV797">
    <cfRule type="expression" dxfId="2271" priority="2220">
      <formula>$Q794&lt;&gt;"x"</formula>
    </cfRule>
  </conditionalFormatting>
  <conditionalFormatting sqref="EW794:FJ797 FQ794:FT797">
    <cfRule type="expression" dxfId="2270" priority="2219">
      <formula>$R794&lt;&gt;"x"</formula>
    </cfRule>
  </conditionalFormatting>
  <conditionalFormatting sqref="S798:AJ801">
    <cfRule type="expression" dxfId="2269" priority="2218">
      <formula>$J798&lt;&gt;"x"</formula>
    </cfRule>
  </conditionalFormatting>
  <conditionalFormatting sqref="AL798:AX801">
    <cfRule type="expression" dxfId="2268" priority="2217">
      <formula>$K798&lt;&gt;"x"</formula>
    </cfRule>
  </conditionalFormatting>
  <conditionalFormatting sqref="AY798:BI801">
    <cfRule type="expression" dxfId="2267" priority="2216">
      <formula>$L798&lt;&gt;"x"</formula>
    </cfRule>
  </conditionalFormatting>
  <conditionalFormatting sqref="BJ798:CD801 CH798:CJ801">
    <cfRule type="expression" dxfId="2266" priority="2215">
      <formula>$M798&lt;&gt;"x"</formula>
    </cfRule>
  </conditionalFormatting>
  <conditionalFormatting sqref="CK798:CQ801">
    <cfRule type="expression" dxfId="2265" priority="2214">
      <formula>$N798&lt;&gt;"x"</formula>
    </cfRule>
  </conditionalFormatting>
  <conditionalFormatting sqref="CR798:DR801">
    <cfRule type="expression" dxfId="2264" priority="2213">
      <formula>$O798&lt;&gt;"x"</formula>
    </cfRule>
  </conditionalFormatting>
  <conditionalFormatting sqref="DS798:EB801 ED798:EF801">
    <cfRule type="expression" dxfId="2263" priority="2212">
      <formula>$P798&lt;&gt;"x"</formula>
    </cfRule>
  </conditionalFormatting>
  <conditionalFormatting sqref="EG798:EV801">
    <cfRule type="expression" dxfId="2262" priority="2211">
      <formula>$Q798&lt;&gt;"x"</formula>
    </cfRule>
  </conditionalFormatting>
  <conditionalFormatting sqref="EW798:FJ801 FQ798:FT801">
    <cfRule type="expression" dxfId="2261" priority="2210">
      <formula>$R798&lt;&gt;"x"</formula>
    </cfRule>
  </conditionalFormatting>
  <conditionalFormatting sqref="S802:AJ805">
    <cfRule type="expression" dxfId="2260" priority="2209">
      <formula>$J802&lt;&gt;"x"</formula>
    </cfRule>
  </conditionalFormatting>
  <conditionalFormatting sqref="AL802:AX805">
    <cfRule type="expression" dxfId="2259" priority="2208">
      <formula>$K802&lt;&gt;"x"</formula>
    </cfRule>
  </conditionalFormatting>
  <conditionalFormatting sqref="AY802:BI805">
    <cfRule type="expression" dxfId="2258" priority="2207">
      <formula>$L802&lt;&gt;"x"</formula>
    </cfRule>
  </conditionalFormatting>
  <conditionalFormatting sqref="BJ802:CD805 CH802:CJ805">
    <cfRule type="expression" dxfId="2257" priority="2206">
      <formula>$M802&lt;&gt;"x"</formula>
    </cfRule>
  </conditionalFormatting>
  <conditionalFormatting sqref="CK802:CQ805">
    <cfRule type="expression" dxfId="2256" priority="2205">
      <formula>$N802&lt;&gt;"x"</formula>
    </cfRule>
  </conditionalFormatting>
  <conditionalFormatting sqref="CR802:DR805">
    <cfRule type="expression" dxfId="2255" priority="2204">
      <formula>$O802&lt;&gt;"x"</formula>
    </cfRule>
  </conditionalFormatting>
  <conditionalFormatting sqref="DS802:EB805 ED802:EF805">
    <cfRule type="expression" dxfId="2254" priority="2203">
      <formula>$P802&lt;&gt;"x"</formula>
    </cfRule>
  </conditionalFormatting>
  <conditionalFormatting sqref="EG802:EV805">
    <cfRule type="expression" dxfId="2253" priority="2202">
      <formula>$Q802&lt;&gt;"x"</formula>
    </cfRule>
  </conditionalFormatting>
  <conditionalFormatting sqref="EW802:FJ805 FQ802:FT805">
    <cfRule type="expression" dxfId="2252" priority="2201">
      <formula>$R802&lt;&gt;"x"</formula>
    </cfRule>
  </conditionalFormatting>
  <conditionalFormatting sqref="AK6:AK9">
    <cfRule type="expression" dxfId="2251" priority="2200">
      <formula>$J6&lt;&gt;"x"</formula>
    </cfRule>
  </conditionalFormatting>
  <conditionalFormatting sqref="AK10:AK13">
    <cfRule type="expression" dxfId="2250" priority="2199">
      <formula>$J10&lt;&gt;"x"</formula>
    </cfRule>
  </conditionalFormatting>
  <conditionalFormatting sqref="AK14:AK17">
    <cfRule type="expression" dxfId="2249" priority="2198">
      <formula>$J14&lt;&gt;"x"</formula>
    </cfRule>
  </conditionalFormatting>
  <conditionalFormatting sqref="AK18:AK21">
    <cfRule type="expression" dxfId="2248" priority="2197">
      <formula>$J18&lt;&gt;"x"</formula>
    </cfRule>
  </conditionalFormatting>
  <conditionalFormatting sqref="AK22:AK25">
    <cfRule type="expression" dxfId="2247" priority="2196">
      <formula>$J22&lt;&gt;"x"</formula>
    </cfRule>
  </conditionalFormatting>
  <conditionalFormatting sqref="AK26:AK29">
    <cfRule type="expression" dxfId="2246" priority="2195">
      <formula>$J26&lt;&gt;"x"</formula>
    </cfRule>
  </conditionalFormatting>
  <conditionalFormatting sqref="AK30:AK33">
    <cfRule type="expression" dxfId="2245" priority="2194">
      <formula>$J30&lt;&gt;"x"</formula>
    </cfRule>
  </conditionalFormatting>
  <conditionalFormatting sqref="AK34:AK37">
    <cfRule type="expression" dxfId="2244" priority="2193">
      <formula>$J34&lt;&gt;"x"</formula>
    </cfRule>
  </conditionalFormatting>
  <conditionalFormatting sqref="AK38:AK41">
    <cfRule type="expression" dxfId="2243" priority="2192">
      <formula>$J38&lt;&gt;"x"</formula>
    </cfRule>
  </conditionalFormatting>
  <conditionalFormatting sqref="AK42:AK45">
    <cfRule type="expression" dxfId="2242" priority="2191">
      <formula>$J42&lt;&gt;"x"</formula>
    </cfRule>
  </conditionalFormatting>
  <conditionalFormatting sqref="AK46:AK49">
    <cfRule type="expression" dxfId="2241" priority="2190">
      <formula>$J46&lt;&gt;"x"</formula>
    </cfRule>
  </conditionalFormatting>
  <conditionalFormatting sqref="AK50:AK53">
    <cfRule type="expression" dxfId="2240" priority="2189">
      <formula>$J50&lt;&gt;"x"</formula>
    </cfRule>
  </conditionalFormatting>
  <conditionalFormatting sqref="AK54:AK57">
    <cfRule type="expression" dxfId="2239" priority="2188">
      <formula>$J54&lt;&gt;"x"</formula>
    </cfRule>
  </conditionalFormatting>
  <conditionalFormatting sqref="AK58:AK61">
    <cfRule type="expression" dxfId="2238" priority="2187">
      <formula>$J58&lt;&gt;"x"</formula>
    </cfRule>
  </conditionalFormatting>
  <conditionalFormatting sqref="AK62:AK65">
    <cfRule type="expression" dxfId="2237" priority="2186">
      <formula>$J62&lt;&gt;"x"</formula>
    </cfRule>
  </conditionalFormatting>
  <conditionalFormatting sqref="AK66:AK69">
    <cfRule type="expression" dxfId="2236" priority="2185">
      <formula>$J66&lt;&gt;"x"</formula>
    </cfRule>
  </conditionalFormatting>
  <conditionalFormatting sqref="AK70:AK73">
    <cfRule type="expression" dxfId="2235" priority="2184">
      <formula>$J70&lt;&gt;"x"</formula>
    </cfRule>
  </conditionalFormatting>
  <conditionalFormatting sqref="AK74:AK77">
    <cfRule type="expression" dxfId="2234" priority="2183">
      <formula>$J74&lt;&gt;"x"</formula>
    </cfRule>
  </conditionalFormatting>
  <conditionalFormatting sqref="AK78:AK81">
    <cfRule type="expression" dxfId="2233" priority="2182">
      <formula>$J78&lt;&gt;"x"</formula>
    </cfRule>
  </conditionalFormatting>
  <conditionalFormatting sqref="AK82:AK85">
    <cfRule type="expression" dxfId="2232" priority="2181">
      <formula>$J82&lt;&gt;"x"</formula>
    </cfRule>
  </conditionalFormatting>
  <conditionalFormatting sqref="AK86:AK89">
    <cfRule type="expression" dxfId="2231" priority="2180">
      <formula>$J86&lt;&gt;"x"</formula>
    </cfRule>
  </conditionalFormatting>
  <conditionalFormatting sqref="AK90:AK93">
    <cfRule type="expression" dxfId="2230" priority="2179">
      <formula>$J90&lt;&gt;"x"</formula>
    </cfRule>
  </conditionalFormatting>
  <conditionalFormatting sqref="AK94:AK97">
    <cfRule type="expression" dxfId="2229" priority="2178">
      <formula>$J94&lt;&gt;"x"</formula>
    </cfRule>
  </conditionalFormatting>
  <conditionalFormatting sqref="AK98:AK101">
    <cfRule type="expression" dxfId="2228" priority="2177">
      <formula>$J98&lt;&gt;"x"</formula>
    </cfRule>
  </conditionalFormatting>
  <conditionalFormatting sqref="AK102:AK105">
    <cfRule type="expression" dxfId="2227" priority="2176">
      <formula>$J102&lt;&gt;"x"</formula>
    </cfRule>
  </conditionalFormatting>
  <conditionalFormatting sqref="AK106:AK109">
    <cfRule type="expression" dxfId="2226" priority="2175">
      <formula>$J106&lt;&gt;"x"</formula>
    </cfRule>
  </conditionalFormatting>
  <conditionalFormatting sqref="AK110:AK113">
    <cfRule type="expression" dxfId="2225" priority="2174">
      <formula>$J110&lt;&gt;"x"</formula>
    </cfRule>
  </conditionalFormatting>
  <conditionalFormatting sqref="AK114:AK117">
    <cfRule type="expression" dxfId="2224" priority="2173">
      <formula>$J114&lt;&gt;"x"</formula>
    </cfRule>
  </conditionalFormatting>
  <conditionalFormatting sqref="AK118:AK121">
    <cfRule type="expression" dxfId="2223" priority="2172">
      <formula>$J118&lt;&gt;"x"</formula>
    </cfRule>
  </conditionalFormatting>
  <conditionalFormatting sqref="AK122:AK125">
    <cfRule type="expression" dxfId="2222" priority="2171">
      <formula>$J122&lt;&gt;"x"</formula>
    </cfRule>
  </conditionalFormatting>
  <conditionalFormatting sqref="AK126:AK129">
    <cfRule type="expression" dxfId="2221" priority="2170">
      <formula>$J126&lt;&gt;"x"</formula>
    </cfRule>
  </conditionalFormatting>
  <conditionalFormatting sqref="AK130:AK133">
    <cfRule type="expression" dxfId="2220" priority="2169">
      <formula>$J130&lt;&gt;"x"</formula>
    </cfRule>
  </conditionalFormatting>
  <conditionalFormatting sqref="AK134:AK137">
    <cfRule type="expression" dxfId="2219" priority="2168">
      <formula>$J134&lt;&gt;"x"</formula>
    </cfRule>
  </conditionalFormatting>
  <conditionalFormatting sqref="AK138:AK141">
    <cfRule type="expression" dxfId="2218" priority="2167">
      <formula>$J138&lt;&gt;"x"</formula>
    </cfRule>
  </conditionalFormatting>
  <conditionalFormatting sqref="AK142:AK145">
    <cfRule type="expression" dxfId="2217" priority="2166">
      <formula>$J142&lt;&gt;"x"</formula>
    </cfRule>
  </conditionalFormatting>
  <conditionalFormatting sqref="AK146:AK149">
    <cfRule type="expression" dxfId="2216" priority="2165">
      <formula>$J146&lt;&gt;"x"</formula>
    </cfRule>
  </conditionalFormatting>
  <conditionalFormatting sqref="AK150:AK153">
    <cfRule type="expression" dxfId="2215" priority="2164">
      <formula>$J150&lt;&gt;"x"</formula>
    </cfRule>
  </conditionalFormatting>
  <conditionalFormatting sqref="AK154:AK157">
    <cfRule type="expression" dxfId="2214" priority="2163">
      <formula>$J154&lt;&gt;"x"</formula>
    </cfRule>
  </conditionalFormatting>
  <conditionalFormatting sqref="AK158:AK161">
    <cfRule type="expression" dxfId="2213" priority="2162">
      <formula>$J158&lt;&gt;"x"</formula>
    </cfRule>
  </conditionalFormatting>
  <conditionalFormatting sqref="AK162:AK165">
    <cfRule type="expression" dxfId="2212" priority="2161">
      <formula>$J162&lt;&gt;"x"</formula>
    </cfRule>
  </conditionalFormatting>
  <conditionalFormatting sqref="AK166:AK169">
    <cfRule type="expression" dxfId="2211" priority="2160">
      <formula>$J166&lt;&gt;"x"</formula>
    </cfRule>
  </conditionalFormatting>
  <conditionalFormatting sqref="AK170:AK173">
    <cfRule type="expression" dxfId="2210" priority="2159">
      <formula>$J170&lt;&gt;"x"</formula>
    </cfRule>
  </conditionalFormatting>
  <conditionalFormatting sqref="AK174:AK177">
    <cfRule type="expression" dxfId="2209" priority="2158">
      <formula>$J174&lt;&gt;"x"</formula>
    </cfRule>
  </conditionalFormatting>
  <conditionalFormatting sqref="AK178:AK181">
    <cfRule type="expression" dxfId="2208" priority="2157">
      <formula>$J178&lt;&gt;"x"</formula>
    </cfRule>
  </conditionalFormatting>
  <conditionalFormatting sqref="AK182:AK185">
    <cfRule type="expression" dxfId="2207" priority="2156">
      <formula>$J182&lt;&gt;"x"</formula>
    </cfRule>
  </conditionalFormatting>
  <conditionalFormatting sqref="AK186:AK189">
    <cfRule type="expression" dxfId="2206" priority="2155">
      <formula>$J186&lt;&gt;"x"</formula>
    </cfRule>
  </conditionalFormatting>
  <conditionalFormatting sqref="AK190:AK193">
    <cfRule type="expression" dxfId="2205" priority="2154">
      <formula>$J190&lt;&gt;"x"</formula>
    </cfRule>
  </conditionalFormatting>
  <conditionalFormatting sqref="AK194:AK197">
    <cfRule type="expression" dxfId="2204" priority="2153">
      <formula>$J194&lt;&gt;"x"</formula>
    </cfRule>
  </conditionalFormatting>
  <conditionalFormatting sqref="AK198:AK201">
    <cfRule type="expression" dxfId="2203" priority="2152">
      <formula>$J198&lt;&gt;"x"</formula>
    </cfRule>
  </conditionalFormatting>
  <conditionalFormatting sqref="AK202:AK205">
    <cfRule type="expression" dxfId="2202" priority="2151">
      <formula>$J202&lt;&gt;"x"</formula>
    </cfRule>
  </conditionalFormatting>
  <conditionalFormatting sqref="AK206:AK209">
    <cfRule type="expression" dxfId="2201" priority="2150">
      <formula>$J206&lt;&gt;"x"</formula>
    </cfRule>
  </conditionalFormatting>
  <conditionalFormatting sqref="AK210:AK213">
    <cfRule type="expression" dxfId="2200" priority="2149">
      <formula>$J210&lt;&gt;"x"</formula>
    </cfRule>
  </conditionalFormatting>
  <conditionalFormatting sqref="AK214:AK217">
    <cfRule type="expression" dxfId="2199" priority="2148">
      <formula>$J214&lt;&gt;"x"</formula>
    </cfRule>
  </conditionalFormatting>
  <conditionalFormatting sqref="AK218:AK221">
    <cfRule type="expression" dxfId="2198" priority="2147">
      <formula>$J218&lt;&gt;"x"</formula>
    </cfRule>
  </conditionalFormatting>
  <conditionalFormatting sqref="AK222:AK225">
    <cfRule type="expression" dxfId="2197" priority="2146">
      <formula>$J222&lt;&gt;"x"</formula>
    </cfRule>
  </conditionalFormatting>
  <conditionalFormatting sqref="AK226:AK229">
    <cfRule type="expression" dxfId="2196" priority="2145">
      <formula>$J226&lt;&gt;"x"</formula>
    </cfRule>
  </conditionalFormatting>
  <conditionalFormatting sqref="AK230:AK233">
    <cfRule type="expression" dxfId="2195" priority="2144">
      <formula>$J230&lt;&gt;"x"</formula>
    </cfRule>
  </conditionalFormatting>
  <conditionalFormatting sqref="AK234:AK237">
    <cfRule type="expression" dxfId="2194" priority="2143">
      <formula>$J234&lt;&gt;"x"</formula>
    </cfRule>
  </conditionalFormatting>
  <conditionalFormatting sqref="AK238:AK241">
    <cfRule type="expression" dxfId="2193" priority="2142">
      <formula>$J238&lt;&gt;"x"</formula>
    </cfRule>
  </conditionalFormatting>
  <conditionalFormatting sqref="AK242:AK245">
    <cfRule type="expression" dxfId="2192" priority="2141">
      <formula>$J242&lt;&gt;"x"</formula>
    </cfRule>
  </conditionalFormatting>
  <conditionalFormatting sqref="AK246:AK249">
    <cfRule type="expression" dxfId="2191" priority="2140">
      <formula>$J246&lt;&gt;"x"</formula>
    </cfRule>
  </conditionalFormatting>
  <conditionalFormatting sqref="AK250:AK253">
    <cfRule type="expression" dxfId="2190" priority="2139">
      <formula>$J250&lt;&gt;"x"</formula>
    </cfRule>
  </conditionalFormatting>
  <conditionalFormatting sqref="AK254:AK257">
    <cfRule type="expression" dxfId="2189" priority="2138">
      <formula>$J254&lt;&gt;"x"</formula>
    </cfRule>
  </conditionalFormatting>
  <conditionalFormatting sqref="AK258:AK261">
    <cfRule type="expression" dxfId="2188" priority="2137">
      <formula>$J258&lt;&gt;"x"</formula>
    </cfRule>
  </conditionalFormatting>
  <conditionalFormatting sqref="AK262:AK265">
    <cfRule type="expression" dxfId="2187" priority="2136">
      <formula>$J262&lt;&gt;"x"</formula>
    </cfRule>
  </conditionalFormatting>
  <conditionalFormatting sqref="AK266:AK269">
    <cfRule type="expression" dxfId="2186" priority="2135">
      <formula>$J266&lt;&gt;"x"</formula>
    </cfRule>
  </conditionalFormatting>
  <conditionalFormatting sqref="AK270:AK273">
    <cfRule type="expression" dxfId="2185" priority="2134">
      <formula>$J270&lt;&gt;"x"</formula>
    </cfRule>
  </conditionalFormatting>
  <conditionalFormatting sqref="AK274:AK277">
    <cfRule type="expression" dxfId="2184" priority="2133">
      <formula>$J274&lt;&gt;"x"</formula>
    </cfRule>
  </conditionalFormatting>
  <conditionalFormatting sqref="AK278:AK281">
    <cfRule type="expression" dxfId="2183" priority="2132">
      <formula>$J278&lt;&gt;"x"</formula>
    </cfRule>
  </conditionalFormatting>
  <conditionalFormatting sqref="AK282:AK285">
    <cfRule type="expression" dxfId="2182" priority="2131">
      <formula>$J282&lt;&gt;"x"</formula>
    </cfRule>
  </conditionalFormatting>
  <conditionalFormatting sqref="AK286:AK289">
    <cfRule type="expression" dxfId="2181" priority="2130">
      <formula>$J286&lt;&gt;"x"</formula>
    </cfRule>
  </conditionalFormatting>
  <conditionalFormatting sqref="AK290:AK293">
    <cfRule type="expression" dxfId="2180" priority="2129">
      <formula>$J290&lt;&gt;"x"</formula>
    </cfRule>
  </conditionalFormatting>
  <conditionalFormatting sqref="AK294:AK297">
    <cfRule type="expression" dxfId="2179" priority="2128">
      <formula>$J294&lt;&gt;"x"</formula>
    </cfRule>
  </conditionalFormatting>
  <conditionalFormatting sqref="AK298:AK301">
    <cfRule type="expression" dxfId="2178" priority="2127">
      <formula>$J298&lt;&gt;"x"</formula>
    </cfRule>
  </conditionalFormatting>
  <conditionalFormatting sqref="AK302:AK305">
    <cfRule type="expression" dxfId="2177" priority="2126">
      <formula>$J302&lt;&gt;"x"</formula>
    </cfRule>
  </conditionalFormatting>
  <conditionalFormatting sqref="AK306:AK309">
    <cfRule type="expression" dxfId="2176" priority="2125">
      <formula>$J306&lt;&gt;"x"</formula>
    </cfRule>
  </conditionalFormatting>
  <conditionalFormatting sqref="AK310:AK313">
    <cfRule type="expression" dxfId="2175" priority="2124">
      <formula>$J310&lt;&gt;"x"</formula>
    </cfRule>
  </conditionalFormatting>
  <conditionalFormatting sqref="AK314:AK317">
    <cfRule type="expression" dxfId="2174" priority="2123">
      <formula>$J314&lt;&gt;"x"</formula>
    </cfRule>
  </conditionalFormatting>
  <conditionalFormatting sqref="AK318:AK321">
    <cfRule type="expression" dxfId="2173" priority="2122">
      <formula>$J318&lt;&gt;"x"</formula>
    </cfRule>
  </conditionalFormatting>
  <conditionalFormatting sqref="AK322:AK325">
    <cfRule type="expression" dxfId="2172" priority="2121">
      <formula>$J322&lt;&gt;"x"</formula>
    </cfRule>
  </conditionalFormatting>
  <conditionalFormatting sqref="AK326:AK329">
    <cfRule type="expression" dxfId="2171" priority="2120">
      <formula>$J326&lt;&gt;"x"</formula>
    </cfRule>
  </conditionalFormatting>
  <conditionalFormatting sqref="AK330:AK333">
    <cfRule type="expression" dxfId="2170" priority="2119">
      <formula>$J330&lt;&gt;"x"</formula>
    </cfRule>
  </conditionalFormatting>
  <conditionalFormatting sqref="AK334:AK337">
    <cfRule type="expression" dxfId="2169" priority="2118">
      <formula>$J334&lt;&gt;"x"</formula>
    </cfRule>
  </conditionalFormatting>
  <conditionalFormatting sqref="AK338:AK341">
    <cfRule type="expression" dxfId="2168" priority="2117">
      <formula>$J338&lt;&gt;"x"</formula>
    </cfRule>
  </conditionalFormatting>
  <conditionalFormatting sqref="AK342:AK345">
    <cfRule type="expression" dxfId="2167" priority="2116">
      <formula>$J342&lt;&gt;"x"</formula>
    </cfRule>
  </conditionalFormatting>
  <conditionalFormatting sqref="AK346:AK349">
    <cfRule type="expression" dxfId="2166" priority="2115">
      <formula>$J346&lt;&gt;"x"</formula>
    </cfRule>
  </conditionalFormatting>
  <conditionalFormatting sqref="AK350:AK353">
    <cfRule type="expression" dxfId="2165" priority="2114">
      <formula>$J350&lt;&gt;"x"</formula>
    </cfRule>
  </conditionalFormatting>
  <conditionalFormatting sqref="AK354:AK357">
    <cfRule type="expression" dxfId="2164" priority="2113">
      <formula>$J354&lt;&gt;"x"</formula>
    </cfRule>
  </conditionalFormatting>
  <conditionalFormatting sqref="AK358:AK361">
    <cfRule type="expression" dxfId="2163" priority="2112">
      <formula>$J358&lt;&gt;"x"</formula>
    </cfRule>
  </conditionalFormatting>
  <conditionalFormatting sqref="AK362:AK365">
    <cfRule type="expression" dxfId="2162" priority="2111">
      <formula>$J362&lt;&gt;"x"</formula>
    </cfRule>
  </conditionalFormatting>
  <conditionalFormatting sqref="AK366:AK369">
    <cfRule type="expression" dxfId="2161" priority="2110">
      <formula>$J366&lt;&gt;"x"</formula>
    </cfRule>
  </conditionalFormatting>
  <conditionalFormatting sqref="AK370:AK373">
    <cfRule type="expression" dxfId="2160" priority="2109">
      <formula>$J370&lt;&gt;"x"</formula>
    </cfRule>
  </conditionalFormatting>
  <conditionalFormatting sqref="AK374:AK377">
    <cfRule type="expression" dxfId="2159" priority="2108">
      <formula>$J374&lt;&gt;"x"</formula>
    </cfRule>
  </conditionalFormatting>
  <conditionalFormatting sqref="AK378:AK381">
    <cfRule type="expression" dxfId="2158" priority="2107">
      <formula>$J378&lt;&gt;"x"</formula>
    </cfRule>
  </conditionalFormatting>
  <conditionalFormatting sqref="AK382:AK385">
    <cfRule type="expression" dxfId="2157" priority="2106">
      <formula>$J382&lt;&gt;"x"</formula>
    </cfRule>
  </conditionalFormatting>
  <conditionalFormatting sqref="AK386:AK389">
    <cfRule type="expression" dxfId="2156" priority="2105">
      <formula>$J386&lt;&gt;"x"</formula>
    </cfRule>
  </conditionalFormatting>
  <conditionalFormatting sqref="AK390:AK393">
    <cfRule type="expression" dxfId="2155" priority="2104">
      <formula>$J390&lt;&gt;"x"</formula>
    </cfRule>
  </conditionalFormatting>
  <conditionalFormatting sqref="AK394:AK397">
    <cfRule type="expression" dxfId="2154" priority="2103">
      <formula>$J394&lt;&gt;"x"</formula>
    </cfRule>
  </conditionalFormatting>
  <conditionalFormatting sqref="AK398:AK401">
    <cfRule type="expression" dxfId="2153" priority="2102">
      <formula>$J398&lt;&gt;"x"</formula>
    </cfRule>
  </conditionalFormatting>
  <conditionalFormatting sqref="AK402:AK405">
    <cfRule type="expression" dxfId="2152" priority="2101">
      <formula>$J402&lt;&gt;"x"</formula>
    </cfRule>
  </conditionalFormatting>
  <conditionalFormatting sqref="AK406:AK409">
    <cfRule type="expression" dxfId="2151" priority="2100">
      <formula>$J406&lt;&gt;"x"</formula>
    </cfRule>
  </conditionalFormatting>
  <conditionalFormatting sqref="AK410:AK413">
    <cfRule type="expression" dxfId="2150" priority="2099">
      <formula>$J410&lt;&gt;"x"</formula>
    </cfRule>
  </conditionalFormatting>
  <conditionalFormatting sqref="AK414:AK417">
    <cfRule type="expression" dxfId="2149" priority="2098">
      <formula>$J414&lt;&gt;"x"</formula>
    </cfRule>
  </conditionalFormatting>
  <conditionalFormatting sqref="AK418:AK421">
    <cfRule type="expression" dxfId="2148" priority="2097">
      <formula>$J418&lt;&gt;"x"</formula>
    </cfRule>
  </conditionalFormatting>
  <conditionalFormatting sqref="AK422:AK425">
    <cfRule type="expression" dxfId="2147" priority="2096">
      <formula>$J422&lt;&gt;"x"</formula>
    </cfRule>
  </conditionalFormatting>
  <conditionalFormatting sqref="AK426:AK429">
    <cfRule type="expression" dxfId="2146" priority="2095">
      <formula>$J426&lt;&gt;"x"</formula>
    </cfRule>
  </conditionalFormatting>
  <conditionalFormatting sqref="AK430:AK433">
    <cfRule type="expression" dxfId="2145" priority="2094">
      <formula>$J430&lt;&gt;"x"</formula>
    </cfRule>
  </conditionalFormatting>
  <conditionalFormatting sqref="AK434:AK437">
    <cfRule type="expression" dxfId="2144" priority="2093">
      <formula>$J434&lt;&gt;"x"</formula>
    </cfRule>
  </conditionalFormatting>
  <conditionalFormatting sqref="AK438:AK441">
    <cfRule type="expression" dxfId="2143" priority="2092">
      <formula>$J438&lt;&gt;"x"</formula>
    </cfRule>
  </conditionalFormatting>
  <conditionalFormatting sqref="AK442:AK445">
    <cfRule type="expression" dxfId="2142" priority="2091">
      <formula>$J442&lt;&gt;"x"</formula>
    </cfRule>
  </conditionalFormatting>
  <conditionalFormatting sqref="AK446:AK449">
    <cfRule type="expression" dxfId="2141" priority="2090">
      <formula>$J446&lt;&gt;"x"</formula>
    </cfRule>
  </conditionalFormatting>
  <conditionalFormatting sqref="AK450:AK453">
    <cfRule type="expression" dxfId="2140" priority="2089">
      <formula>$J450&lt;&gt;"x"</formula>
    </cfRule>
  </conditionalFormatting>
  <conditionalFormatting sqref="AK454:AK457">
    <cfRule type="expression" dxfId="2139" priority="2088">
      <formula>$J454&lt;&gt;"x"</formula>
    </cfRule>
  </conditionalFormatting>
  <conditionalFormatting sqref="AK458:AK461">
    <cfRule type="expression" dxfId="2138" priority="2087">
      <formula>$J458&lt;&gt;"x"</formula>
    </cfRule>
  </conditionalFormatting>
  <conditionalFormatting sqref="AK462:AK465">
    <cfRule type="expression" dxfId="2137" priority="2086">
      <formula>$J462&lt;&gt;"x"</formula>
    </cfRule>
  </conditionalFormatting>
  <conditionalFormatting sqref="AK466:AK469">
    <cfRule type="expression" dxfId="2136" priority="2085">
      <formula>$J466&lt;&gt;"x"</formula>
    </cfRule>
  </conditionalFormatting>
  <conditionalFormatting sqref="AK470:AK473">
    <cfRule type="expression" dxfId="2135" priority="2084">
      <formula>$J470&lt;&gt;"x"</formula>
    </cfRule>
  </conditionalFormatting>
  <conditionalFormatting sqref="AK474:AK477">
    <cfRule type="expression" dxfId="2134" priority="2083">
      <formula>$J474&lt;&gt;"x"</formula>
    </cfRule>
  </conditionalFormatting>
  <conditionalFormatting sqref="AK478:AK481">
    <cfRule type="expression" dxfId="2133" priority="2082">
      <formula>$J478&lt;&gt;"x"</formula>
    </cfRule>
  </conditionalFormatting>
  <conditionalFormatting sqref="AK482:AK485">
    <cfRule type="expression" dxfId="2132" priority="2081">
      <formula>$J482&lt;&gt;"x"</formula>
    </cfRule>
  </conditionalFormatting>
  <conditionalFormatting sqref="AK486:AK489">
    <cfRule type="expression" dxfId="2131" priority="2080">
      <formula>$J486&lt;&gt;"x"</formula>
    </cfRule>
  </conditionalFormatting>
  <conditionalFormatting sqref="AK490:AK493">
    <cfRule type="expression" dxfId="2130" priority="2079">
      <formula>$J490&lt;&gt;"x"</formula>
    </cfRule>
  </conditionalFormatting>
  <conditionalFormatting sqref="AK494:AK497">
    <cfRule type="expression" dxfId="2129" priority="2078">
      <formula>$J494&lt;&gt;"x"</formula>
    </cfRule>
  </conditionalFormatting>
  <conditionalFormatting sqref="AK498:AK501">
    <cfRule type="expression" dxfId="2128" priority="2077">
      <formula>$J498&lt;&gt;"x"</formula>
    </cfRule>
  </conditionalFormatting>
  <conditionalFormatting sqref="AK502:AK505">
    <cfRule type="expression" dxfId="2127" priority="2076">
      <formula>$J502&lt;&gt;"x"</formula>
    </cfRule>
  </conditionalFormatting>
  <conditionalFormatting sqref="AK506:AK509">
    <cfRule type="expression" dxfId="2126" priority="2075">
      <formula>$J506&lt;&gt;"x"</formula>
    </cfRule>
  </conditionalFormatting>
  <conditionalFormatting sqref="AK510:AK513">
    <cfRule type="expression" dxfId="2125" priority="2074">
      <formula>$J510&lt;&gt;"x"</formula>
    </cfRule>
  </conditionalFormatting>
  <conditionalFormatting sqref="AK514:AK517">
    <cfRule type="expression" dxfId="2124" priority="2073">
      <formula>$J514&lt;&gt;"x"</formula>
    </cfRule>
  </conditionalFormatting>
  <conditionalFormatting sqref="AK518:AK521">
    <cfRule type="expression" dxfId="2123" priority="2072">
      <formula>$J518&lt;&gt;"x"</formula>
    </cfRule>
  </conditionalFormatting>
  <conditionalFormatting sqref="AK522:AK525">
    <cfRule type="expression" dxfId="2122" priority="2071">
      <formula>$J522&lt;&gt;"x"</formula>
    </cfRule>
  </conditionalFormatting>
  <conditionalFormatting sqref="AK526:AK529">
    <cfRule type="expression" dxfId="2121" priority="2070">
      <formula>$J526&lt;&gt;"x"</formula>
    </cfRule>
  </conditionalFormatting>
  <conditionalFormatting sqref="AK530:AK533">
    <cfRule type="expression" dxfId="2120" priority="2069">
      <formula>$J530&lt;&gt;"x"</formula>
    </cfRule>
  </conditionalFormatting>
  <conditionalFormatting sqref="AK534:AK537">
    <cfRule type="expression" dxfId="2119" priority="2068">
      <formula>$J534&lt;&gt;"x"</formula>
    </cfRule>
  </conditionalFormatting>
  <conditionalFormatting sqref="AK538:AK541">
    <cfRule type="expression" dxfId="2118" priority="2067">
      <formula>$J538&lt;&gt;"x"</formula>
    </cfRule>
  </conditionalFormatting>
  <conditionalFormatting sqref="AK542:AK545">
    <cfRule type="expression" dxfId="2117" priority="2066">
      <formula>$J542&lt;&gt;"x"</formula>
    </cfRule>
  </conditionalFormatting>
  <conditionalFormatting sqref="AK546:AK549">
    <cfRule type="expression" dxfId="2116" priority="2065">
      <formula>$J546&lt;&gt;"x"</formula>
    </cfRule>
  </conditionalFormatting>
  <conditionalFormatting sqref="AK550:AK553">
    <cfRule type="expression" dxfId="2115" priority="2064">
      <formula>$J550&lt;&gt;"x"</formula>
    </cfRule>
  </conditionalFormatting>
  <conditionalFormatting sqref="AK554:AK557">
    <cfRule type="expression" dxfId="2114" priority="2063">
      <formula>$J554&lt;&gt;"x"</formula>
    </cfRule>
  </conditionalFormatting>
  <conditionalFormatting sqref="AK558:AK561">
    <cfRule type="expression" dxfId="2113" priority="2062">
      <formula>$J558&lt;&gt;"x"</formula>
    </cfRule>
  </conditionalFormatting>
  <conditionalFormatting sqref="AK562:AK565">
    <cfRule type="expression" dxfId="2112" priority="2061">
      <formula>$J562&lt;&gt;"x"</formula>
    </cfRule>
  </conditionalFormatting>
  <conditionalFormatting sqref="AK566:AK569">
    <cfRule type="expression" dxfId="2111" priority="2060">
      <formula>$J566&lt;&gt;"x"</formula>
    </cfRule>
  </conditionalFormatting>
  <conditionalFormatting sqref="AK570:AK573">
    <cfRule type="expression" dxfId="2110" priority="2059">
      <formula>$J570&lt;&gt;"x"</formula>
    </cfRule>
  </conditionalFormatting>
  <conditionalFormatting sqref="AK574:AK577">
    <cfRule type="expression" dxfId="2109" priority="2058">
      <formula>$J574&lt;&gt;"x"</formula>
    </cfRule>
  </conditionalFormatting>
  <conditionalFormatting sqref="AK578:AK581">
    <cfRule type="expression" dxfId="2108" priority="2057">
      <formula>$J578&lt;&gt;"x"</formula>
    </cfRule>
  </conditionalFormatting>
  <conditionalFormatting sqref="AK582:AK585">
    <cfRule type="expression" dxfId="2107" priority="2056">
      <formula>$J582&lt;&gt;"x"</formula>
    </cfRule>
  </conditionalFormatting>
  <conditionalFormatting sqref="AK586:AK589">
    <cfRule type="expression" dxfId="2106" priority="2055">
      <formula>$J586&lt;&gt;"x"</formula>
    </cfRule>
  </conditionalFormatting>
  <conditionalFormatting sqref="AK590:AK593">
    <cfRule type="expression" dxfId="2105" priority="2054">
      <formula>$J590&lt;&gt;"x"</formula>
    </cfRule>
  </conditionalFormatting>
  <conditionalFormatting sqref="AK594:AK597">
    <cfRule type="expression" dxfId="2104" priority="2053">
      <formula>$J594&lt;&gt;"x"</formula>
    </cfRule>
  </conditionalFormatting>
  <conditionalFormatting sqref="AK598:AK601">
    <cfRule type="expression" dxfId="2103" priority="2052">
      <formula>$J598&lt;&gt;"x"</formula>
    </cfRule>
  </conditionalFormatting>
  <conditionalFormatting sqref="AK602:AK605">
    <cfRule type="expression" dxfId="2102" priority="2051">
      <formula>$J602&lt;&gt;"x"</formula>
    </cfRule>
  </conditionalFormatting>
  <conditionalFormatting sqref="AK606:AK609">
    <cfRule type="expression" dxfId="2101" priority="2050">
      <formula>$J606&lt;&gt;"x"</formula>
    </cfRule>
  </conditionalFormatting>
  <conditionalFormatting sqref="AK610:AK613">
    <cfRule type="expression" dxfId="2100" priority="2049">
      <formula>$J610&lt;&gt;"x"</formula>
    </cfRule>
  </conditionalFormatting>
  <conditionalFormatting sqref="AK614:AK617">
    <cfRule type="expression" dxfId="2099" priority="2048">
      <formula>$J614&lt;&gt;"x"</formula>
    </cfRule>
  </conditionalFormatting>
  <conditionalFormatting sqref="AK618:AK621">
    <cfRule type="expression" dxfId="2098" priority="2047">
      <formula>$J618&lt;&gt;"x"</formula>
    </cfRule>
  </conditionalFormatting>
  <conditionalFormatting sqref="AK622:AK625">
    <cfRule type="expression" dxfId="2097" priority="2046">
      <formula>$J622&lt;&gt;"x"</formula>
    </cfRule>
  </conditionalFormatting>
  <conditionalFormatting sqref="AK626:AK629">
    <cfRule type="expression" dxfId="2096" priority="2045">
      <formula>$J626&lt;&gt;"x"</formula>
    </cfRule>
  </conditionalFormatting>
  <conditionalFormatting sqref="AK630:AK633">
    <cfRule type="expression" dxfId="2095" priority="2044">
      <formula>$J630&lt;&gt;"x"</formula>
    </cfRule>
  </conditionalFormatting>
  <conditionalFormatting sqref="AK634:AK637">
    <cfRule type="expression" dxfId="2094" priority="2043">
      <formula>$J634&lt;&gt;"x"</formula>
    </cfRule>
  </conditionalFormatting>
  <conditionalFormatting sqref="AK638:AK641">
    <cfRule type="expression" dxfId="2093" priority="2042">
      <formula>$J638&lt;&gt;"x"</formula>
    </cfRule>
  </conditionalFormatting>
  <conditionalFormatting sqref="AK642:AK645">
    <cfRule type="expression" dxfId="2092" priority="2041">
      <formula>$J642&lt;&gt;"x"</formula>
    </cfRule>
  </conditionalFormatting>
  <conditionalFormatting sqref="AK646:AK649">
    <cfRule type="expression" dxfId="2091" priority="2040">
      <formula>$J646&lt;&gt;"x"</formula>
    </cfRule>
  </conditionalFormatting>
  <conditionalFormatting sqref="AK650:AK653">
    <cfRule type="expression" dxfId="2090" priority="2039">
      <formula>$J650&lt;&gt;"x"</formula>
    </cfRule>
  </conditionalFormatting>
  <conditionalFormatting sqref="AK654:AK657">
    <cfRule type="expression" dxfId="2089" priority="2038">
      <formula>$J654&lt;&gt;"x"</formula>
    </cfRule>
  </conditionalFormatting>
  <conditionalFormatting sqref="AK658:AK661">
    <cfRule type="expression" dxfId="2088" priority="2037">
      <formula>$J658&lt;&gt;"x"</formula>
    </cfRule>
  </conditionalFormatting>
  <conditionalFormatting sqref="AK662:AK665">
    <cfRule type="expression" dxfId="2087" priority="2036">
      <formula>$J662&lt;&gt;"x"</formula>
    </cfRule>
  </conditionalFormatting>
  <conditionalFormatting sqref="AK666:AK669">
    <cfRule type="expression" dxfId="2086" priority="2035">
      <formula>$J666&lt;&gt;"x"</formula>
    </cfRule>
  </conditionalFormatting>
  <conditionalFormatting sqref="AK670:AK673">
    <cfRule type="expression" dxfId="2085" priority="2034">
      <formula>$J670&lt;&gt;"x"</formula>
    </cfRule>
  </conditionalFormatting>
  <conditionalFormatting sqref="AK674:AK677">
    <cfRule type="expression" dxfId="2084" priority="2033">
      <formula>$J674&lt;&gt;"x"</formula>
    </cfRule>
  </conditionalFormatting>
  <conditionalFormatting sqref="AK678:AK681">
    <cfRule type="expression" dxfId="2083" priority="2032">
      <formula>$J678&lt;&gt;"x"</formula>
    </cfRule>
  </conditionalFormatting>
  <conditionalFormatting sqref="AK682:AK685">
    <cfRule type="expression" dxfId="2082" priority="2031">
      <formula>$J682&lt;&gt;"x"</formula>
    </cfRule>
  </conditionalFormatting>
  <conditionalFormatting sqref="AK686:AK689">
    <cfRule type="expression" dxfId="2081" priority="2030">
      <formula>$J686&lt;&gt;"x"</formula>
    </cfRule>
  </conditionalFormatting>
  <conditionalFormatting sqref="AK690:AK693">
    <cfRule type="expression" dxfId="2080" priority="2029">
      <formula>$J690&lt;&gt;"x"</formula>
    </cfRule>
  </conditionalFormatting>
  <conditionalFormatting sqref="AK694:AK697">
    <cfRule type="expression" dxfId="2079" priority="2028">
      <formula>$J694&lt;&gt;"x"</formula>
    </cfRule>
  </conditionalFormatting>
  <conditionalFormatting sqref="AK698:AK701">
    <cfRule type="expression" dxfId="2078" priority="2027">
      <formula>$J698&lt;&gt;"x"</formula>
    </cfRule>
  </conditionalFormatting>
  <conditionalFormatting sqref="AK702:AK705">
    <cfRule type="expression" dxfId="2077" priority="2026">
      <formula>$J702&lt;&gt;"x"</formula>
    </cfRule>
  </conditionalFormatting>
  <conditionalFormatting sqref="AK706:AK709">
    <cfRule type="expression" dxfId="2076" priority="2025">
      <formula>$J706&lt;&gt;"x"</formula>
    </cfRule>
  </conditionalFormatting>
  <conditionalFormatting sqref="AK710:AK713">
    <cfRule type="expression" dxfId="2075" priority="2024">
      <formula>$J710&lt;&gt;"x"</formula>
    </cfRule>
  </conditionalFormatting>
  <conditionalFormatting sqref="AK714:AK717">
    <cfRule type="expression" dxfId="2074" priority="2023">
      <formula>$J714&lt;&gt;"x"</formula>
    </cfRule>
  </conditionalFormatting>
  <conditionalFormatting sqref="AK718:AK721">
    <cfRule type="expression" dxfId="2073" priority="2022">
      <formula>$J718&lt;&gt;"x"</formula>
    </cfRule>
  </conditionalFormatting>
  <conditionalFormatting sqref="AK722:AK725">
    <cfRule type="expression" dxfId="2072" priority="2021">
      <formula>$J722&lt;&gt;"x"</formula>
    </cfRule>
  </conditionalFormatting>
  <conditionalFormatting sqref="AK726:AK729">
    <cfRule type="expression" dxfId="2071" priority="2020">
      <formula>$J726&lt;&gt;"x"</formula>
    </cfRule>
  </conditionalFormatting>
  <conditionalFormatting sqref="AK730:AK733">
    <cfRule type="expression" dxfId="2070" priority="2019">
      <formula>$J730&lt;&gt;"x"</formula>
    </cfRule>
  </conditionalFormatting>
  <conditionalFormatting sqref="AK734:AK737">
    <cfRule type="expression" dxfId="2069" priority="2018">
      <formula>$J734&lt;&gt;"x"</formula>
    </cfRule>
  </conditionalFormatting>
  <conditionalFormatting sqref="AK738:AK741">
    <cfRule type="expression" dxfId="2068" priority="2017">
      <formula>$J738&lt;&gt;"x"</formula>
    </cfRule>
  </conditionalFormatting>
  <conditionalFormatting sqref="AK742:AK745">
    <cfRule type="expression" dxfId="2067" priority="2016">
      <formula>$J742&lt;&gt;"x"</formula>
    </cfRule>
  </conditionalFormatting>
  <conditionalFormatting sqref="AK746:AK749">
    <cfRule type="expression" dxfId="2066" priority="2015">
      <formula>$J746&lt;&gt;"x"</formula>
    </cfRule>
  </conditionalFormatting>
  <conditionalFormatting sqref="AK750:AK753">
    <cfRule type="expression" dxfId="2065" priority="2014">
      <formula>$J750&lt;&gt;"x"</formula>
    </cfRule>
  </conditionalFormatting>
  <conditionalFormatting sqref="AK754:AK757">
    <cfRule type="expression" dxfId="2064" priority="2013">
      <formula>$J754&lt;&gt;"x"</formula>
    </cfRule>
  </conditionalFormatting>
  <conditionalFormatting sqref="AK758:AK761">
    <cfRule type="expression" dxfId="2063" priority="2012">
      <formula>$J758&lt;&gt;"x"</formula>
    </cfRule>
  </conditionalFormatting>
  <conditionalFormatting sqref="AK762:AK765">
    <cfRule type="expression" dxfId="2062" priority="2011">
      <formula>$J762&lt;&gt;"x"</formula>
    </cfRule>
  </conditionalFormatting>
  <conditionalFormatting sqref="AK766:AK769">
    <cfRule type="expression" dxfId="2061" priority="2010">
      <formula>$J766&lt;&gt;"x"</formula>
    </cfRule>
  </conditionalFormatting>
  <conditionalFormatting sqref="AK770:AK773">
    <cfRule type="expression" dxfId="2060" priority="2009">
      <formula>$J770&lt;&gt;"x"</formula>
    </cfRule>
  </conditionalFormatting>
  <conditionalFormatting sqref="AK774:AK777">
    <cfRule type="expression" dxfId="2059" priority="2008">
      <formula>$J774&lt;&gt;"x"</formula>
    </cfRule>
  </conditionalFormatting>
  <conditionalFormatting sqref="AK778:AK781">
    <cfRule type="expression" dxfId="2058" priority="2007">
      <formula>$J778&lt;&gt;"x"</formula>
    </cfRule>
  </conditionalFormatting>
  <conditionalFormatting sqref="AK782:AK785">
    <cfRule type="expression" dxfId="2057" priority="2006">
      <formula>$J782&lt;&gt;"x"</formula>
    </cfRule>
  </conditionalFormatting>
  <conditionalFormatting sqref="AK786:AK789">
    <cfRule type="expression" dxfId="2056" priority="2005">
      <formula>$J786&lt;&gt;"x"</formula>
    </cfRule>
  </conditionalFormatting>
  <conditionalFormatting sqref="AK790:AK793">
    <cfRule type="expression" dxfId="2055" priority="2004">
      <formula>$J790&lt;&gt;"x"</formula>
    </cfRule>
  </conditionalFormatting>
  <conditionalFormatting sqref="AK794:AK797">
    <cfRule type="expression" dxfId="2054" priority="2003">
      <formula>$J794&lt;&gt;"x"</formula>
    </cfRule>
  </conditionalFormatting>
  <conditionalFormatting sqref="AK798:AK801">
    <cfRule type="expression" dxfId="2053" priority="2002">
      <formula>$J798&lt;&gt;"x"</formula>
    </cfRule>
  </conditionalFormatting>
  <conditionalFormatting sqref="AK802:AK805">
    <cfRule type="expression" dxfId="2052" priority="2001">
      <formula>$J802&lt;&gt;"x"</formula>
    </cfRule>
  </conditionalFormatting>
  <conditionalFormatting sqref="CE6:CE9">
    <cfRule type="expression" dxfId="2051" priority="2000">
      <formula>$M6&lt;&gt;"x"</formula>
    </cfRule>
  </conditionalFormatting>
  <conditionalFormatting sqref="CE10:CE13">
    <cfRule type="expression" dxfId="2050" priority="1999">
      <formula>$M10&lt;&gt;"x"</formula>
    </cfRule>
  </conditionalFormatting>
  <conditionalFormatting sqref="CE14:CE17">
    <cfRule type="expression" dxfId="2049" priority="1998">
      <formula>$M14&lt;&gt;"x"</formula>
    </cfRule>
  </conditionalFormatting>
  <conditionalFormatting sqref="CE18:CE21">
    <cfRule type="expression" dxfId="2048" priority="1997">
      <formula>$M18&lt;&gt;"x"</formula>
    </cfRule>
  </conditionalFormatting>
  <conditionalFormatting sqref="CE22:CE25">
    <cfRule type="expression" dxfId="2047" priority="1996">
      <formula>$M22&lt;&gt;"x"</formula>
    </cfRule>
  </conditionalFormatting>
  <conditionalFormatting sqref="CE26:CE29">
    <cfRule type="expression" dxfId="2046" priority="1995">
      <formula>$M26&lt;&gt;"x"</formula>
    </cfRule>
  </conditionalFormatting>
  <conditionalFormatting sqref="CE30:CE33">
    <cfRule type="expression" dxfId="2045" priority="1994">
      <formula>$M30&lt;&gt;"x"</formula>
    </cfRule>
  </conditionalFormatting>
  <conditionalFormatting sqref="CE34:CE37">
    <cfRule type="expression" dxfId="2044" priority="1993">
      <formula>$M34&lt;&gt;"x"</formula>
    </cfRule>
  </conditionalFormatting>
  <conditionalFormatting sqref="CE38:CE41">
    <cfRule type="expression" dxfId="2043" priority="1992">
      <formula>$M38&lt;&gt;"x"</formula>
    </cfRule>
  </conditionalFormatting>
  <conditionalFormatting sqref="CE42:CE45">
    <cfRule type="expression" dxfId="2042" priority="1991">
      <formula>$M42&lt;&gt;"x"</formula>
    </cfRule>
  </conditionalFormatting>
  <conditionalFormatting sqref="CE46:CE49">
    <cfRule type="expression" dxfId="2041" priority="1990">
      <formula>$M46&lt;&gt;"x"</formula>
    </cfRule>
  </conditionalFormatting>
  <conditionalFormatting sqref="CE50:CE53">
    <cfRule type="expression" dxfId="2040" priority="1989">
      <formula>$M50&lt;&gt;"x"</formula>
    </cfRule>
  </conditionalFormatting>
  <conditionalFormatting sqref="CE54:CE57">
    <cfRule type="expression" dxfId="2039" priority="1988">
      <formula>$M54&lt;&gt;"x"</formula>
    </cfRule>
  </conditionalFormatting>
  <conditionalFormatting sqref="CE58:CE61">
    <cfRule type="expression" dxfId="2038" priority="1987">
      <formula>$M58&lt;&gt;"x"</formula>
    </cfRule>
  </conditionalFormatting>
  <conditionalFormatting sqref="CE62:CE65">
    <cfRule type="expression" dxfId="2037" priority="1986">
      <formula>$M62&lt;&gt;"x"</formula>
    </cfRule>
  </conditionalFormatting>
  <conditionalFormatting sqref="CE66:CE69">
    <cfRule type="expression" dxfId="2036" priority="1985">
      <formula>$M66&lt;&gt;"x"</formula>
    </cfRule>
  </conditionalFormatting>
  <conditionalFormatting sqref="CE70:CE73">
    <cfRule type="expression" dxfId="2035" priority="1984">
      <formula>$M70&lt;&gt;"x"</formula>
    </cfRule>
  </conditionalFormatting>
  <conditionalFormatting sqref="CE74:CE77">
    <cfRule type="expression" dxfId="2034" priority="1983">
      <formula>$M74&lt;&gt;"x"</formula>
    </cfRule>
  </conditionalFormatting>
  <conditionalFormatting sqref="CE78:CE81">
    <cfRule type="expression" dxfId="2033" priority="1982">
      <formula>$M78&lt;&gt;"x"</formula>
    </cfRule>
  </conditionalFormatting>
  <conditionalFormatting sqref="CE82:CE85">
    <cfRule type="expression" dxfId="2032" priority="1981">
      <formula>$M82&lt;&gt;"x"</formula>
    </cfRule>
  </conditionalFormatting>
  <conditionalFormatting sqref="CE86:CE89">
    <cfRule type="expression" dxfId="2031" priority="1980">
      <formula>$M86&lt;&gt;"x"</formula>
    </cfRule>
  </conditionalFormatting>
  <conditionalFormatting sqref="CE90:CE93">
    <cfRule type="expression" dxfId="2030" priority="1979">
      <formula>$M90&lt;&gt;"x"</formula>
    </cfRule>
  </conditionalFormatting>
  <conditionalFormatting sqref="CE94:CE97">
    <cfRule type="expression" dxfId="2029" priority="1978">
      <formula>$M94&lt;&gt;"x"</formula>
    </cfRule>
  </conditionalFormatting>
  <conditionalFormatting sqref="CE98:CE101">
    <cfRule type="expression" dxfId="2028" priority="1977">
      <formula>$M98&lt;&gt;"x"</formula>
    </cfRule>
  </conditionalFormatting>
  <conditionalFormatting sqref="CE102:CE105">
    <cfRule type="expression" dxfId="2027" priority="1976">
      <formula>$M102&lt;&gt;"x"</formula>
    </cfRule>
  </conditionalFormatting>
  <conditionalFormatting sqref="CE106:CE109">
    <cfRule type="expression" dxfId="2026" priority="1975">
      <formula>$M106&lt;&gt;"x"</formula>
    </cfRule>
  </conditionalFormatting>
  <conditionalFormatting sqref="CE110:CE113">
    <cfRule type="expression" dxfId="2025" priority="1974">
      <formula>$M110&lt;&gt;"x"</formula>
    </cfRule>
  </conditionalFormatting>
  <conditionalFormatting sqref="CE114:CE117">
    <cfRule type="expression" dxfId="2024" priority="1973">
      <formula>$M114&lt;&gt;"x"</formula>
    </cfRule>
  </conditionalFormatting>
  <conditionalFormatting sqref="CE118:CE121">
    <cfRule type="expression" dxfId="2023" priority="1972">
      <formula>$M118&lt;&gt;"x"</formula>
    </cfRule>
  </conditionalFormatting>
  <conditionalFormatting sqref="CE122:CE125">
    <cfRule type="expression" dxfId="2022" priority="1971">
      <formula>$M122&lt;&gt;"x"</formula>
    </cfRule>
  </conditionalFormatting>
  <conditionalFormatting sqref="CE126:CE129">
    <cfRule type="expression" dxfId="2021" priority="1970">
      <formula>$M126&lt;&gt;"x"</formula>
    </cfRule>
  </conditionalFormatting>
  <conditionalFormatting sqref="CE130:CE133">
    <cfRule type="expression" dxfId="2020" priority="1969">
      <formula>$M130&lt;&gt;"x"</formula>
    </cfRule>
  </conditionalFormatting>
  <conditionalFormatting sqref="CE134:CE137">
    <cfRule type="expression" dxfId="2019" priority="1968">
      <formula>$M134&lt;&gt;"x"</formula>
    </cfRule>
  </conditionalFormatting>
  <conditionalFormatting sqref="CE138:CE141">
    <cfRule type="expression" dxfId="2018" priority="1967">
      <formula>$M138&lt;&gt;"x"</formula>
    </cfRule>
  </conditionalFormatting>
  <conditionalFormatting sqref="CE142:CE145">
    <cfRule type="expression" dxfId="2017" priority="1966">
      <formula>$M142&lt;&gt;"x"</formula>
    </cfRule>
  </conditionalFormatting>
  <conditionalFormatting sqref="CE146:CE149">
    <cfRule type="expression" dxfId="2016" priority="1965">
      <formula>$M146&lt;&gt;"x"</formula>
    </cfRule>
  </conditionalFormatting>
  <conditionalFormatting sqref="CE150:CE153">
    <cfRule type="expression" dxfId="2015" priority="1964">
      <formula>$M150&lt;&gt;"x"</formula>
    </cfRule>
  </conditionalFormatting>
  <conditionalFormatting sqref="CE154:CE157">
    <cfRule type="expression" dxfId="2014" priority="1963">
      <formula>$M154&lt;&gt;"x"</formula>
    </cfRule>
  </conditionalFormatting>
  <conditionalFormatting sqref="CE158:CE161">
    <cfRule type="expression" dxfId="2013" priority="1962">
      <formula>$M158&lt;&gt;"x"</formula>
    </cfRule>
  </conditionalFormatting>
  <conditionalFormatting sqref="CE162:CE165">
    <cfRule type="expression" dxfId="2012" priority="1961">
      <formula>$M162&lt;&gt;"x"</formula>
    </cfRule>
  </conditionalFormatting>
  <conditionalFormatting sqref="CE166:CE169">
    <cfRule type="expression" dxfId="2011" priority="1960">
      <formula>$M166&lt;&gt;"x"</formula>
    </cfRule>
  </conditionalFormatting>
  <conditionalFormatting sqref="CE170:CE173">
    <cfRule type="expression" dxfId="2010" priority="1959">
      <formula>$M170&lt;&gt;"x"</formula>
    </cfRule>
  </conditionalFormatting>
  <conditionalFormatting sqref="CE174:CE177">
    <cfRule type="expression" dxfId="2009" priority="1958">
      <formula>$M174&lt;&gt;"x"</formula>
    </cfRule>
  </conditionalFormatting>
  <conditionalFormatting sqref="CE178:CE181">
    <cfRule type="expression" dxfId="2008" priority="1957">
      <formula>$M178&lt;&gt;"x"</formula>
    </cfRule>
  </conditionalFormatting>
  <conditionalFormatting sqref="CE182:CE185">
    <cfRule type="expression" dxfId="2007" priority="1956">
      <formula>$M182&lt;&gt;"x"</formula>
    </cfRule>
  </conditionalFormatting>
  <conditionalFormatting sqref="CE186:CE189">
    <cfRule type="expression" dxfId="2006" priority="1955">
      <formula>$M186&lt;&gt;"x"</formula>
    </cfRule>
  </conditionalFormatting>
  <conditionalFormatting sqref="CE190:CE193">
    <cfRule type="expression" dxfId="2005" priority="1954">
      <formula>$M190&lt;&gt;"x"</formula>
    </cfRule>
  </conditionalFormatting>
  <conditionalFormatting sqref="CE194:CE197">
    <cfRule type="expression" dxfId="2004" priority="1953">
      <formula>$M194&lt;&gt;"x"</formula>
    </cfRule>
  </conditionalFormatting>
  <conditionalFormatting sqref="CE198:CE201">
    <cfRule type="expression" dxfId="2003" priority="1952">
      <formula>$M198&lt;&gt;"x"</formula>
    </cfRule>
  </conditionalFormatting>
  <conditionalFormatting sqref="CE202:CE205">
    <cfRule type="expression" dxfId="2002" priority="1951">
      <formula>$M202&lt;&gt;"x"</formula>
    </cfRule>
  </conditionalFormatting>
  <conditionalFormatting sqref="CE206:CE209">
    <cfRule type="expression" dxfId="2001" priority="1950">
      <formula>$M206&lt;&gt;"x"</formula>
    </cfRule>
  </conditionalFormatting>
  <conditionalFormatting sqref="CE210:CE213">
    <cfRule type="expression" dxfId="2000" priority="1949">
      <formula>$M210&lt;&gt;"x"</formula>
    </cfRule>
  </conditionalFormatting>
  <conditionalFormatting sqref="CE214:CE217">
    <cfRule type="expression" dxfId="1999" priority="1948">
      <formula>$M214&lt;&gt;"x"</formula>
    </cfRule>
  </conditionalFormatting>
  <conditionalFormatting sqref="CE218:CE221">
    <cfRule type="expression" dxfId="1998" priority="1947">
      <formula>$M218&lt;&gt;"x"</formula>
    </cfRule>
  </conditionalFormatting>
  <conditionalFormatting sqref="CE222:CE225">
    <cfRule type="expression" dxfId="1997" priority="1946">
      <formula>$M222&lt;&gt;"x"</formula>
    </cfRule>
  </conditionalFormatting>
  <conditionalFormatting sqref="CE226:CE229">
    <cfRule type="expression" dxfId="1996" priority="1945">
      <formula>$M226&lt;&gt;"x"</formula>
    </cfRule>
  </conditionalFormatting>
  <conditionalFormatting sqref="CE230:CE233">
    <cfRule type="expression" dxfId="1995" priority="1944">
      <formula>$M230&lt;&gt;"x"</formula>
    </cfRule>
  </conditionalFormatting>
  <conditionalFormatting sqref="CE234:CE237">
    <cfRule type="expression" dxfId="1994" priority="1943">
      <formula>$M234&lt;&gt;"x"</formula>
    </cfRule>
  </conditionalFormatting>
  <conditionalFormatting sqref="CE238:CE241">
    <cfRule type="expression" dxfId="1993" priority="1942">
      <formula>$M238&lt;&gt;"x"</formula>
    </cfRule>
  </conditionalFormatting>
  <conditionalFormatting sqref="CE242:CE245">
    <cfRule type="expression" dxfId="1992" priority="1941">
      <formula>$M242&lt;&gt;"x"</formula>
    </cfRule>
  </conditionalFormatting>
  <conditionalFormatting sqref="CE246:CE249">
    <cfRule type="expression" dxfId="1991" priority="1940">
      <formula>$M246&lt;&gt;"x"</formula>
    </cfRule>
  </conditionalFormatting>
  <conditionalFormatting sqref="CE250:CE253">
    <cfRule type="expression" dxfId="1990" priority="1939">
      <formula>$M250&lt;&gt;"x"</formula>
    </cfRule>
  </conditionalFormatting>
  <conditionalFormatting sqref="CE254:CE257">
    <cfRule type="expression" dxfId="1989" priority="1938">
      <formula>$M254&lt;&gt;"x"</formula>
    </cfRule>
  </conditionalFormatting>
  <conditionalFormatting sqref="CE258:CE261">
    <cfRule type="expression" dxfId="1988" priority="1937">
      <formula>$M258&lt;&gt;"x"</formula>
    </cfRule>
  </conditionalFormatting>
  <conditionalFormatting sqref="CE262:CE265">
    <cfRule type="expression" dxfId="1987" priority="1936">
      <formula>$M262&lt;&gt;"x"</formula>
    </cfRule>
  </conditionalFormatting>
  <conditionalFormatting sqref="CE266:CE269">
    <cfRule type="expression" dxfId="1986" priority="1935">
      <formula>$M266&lt;&gt;"x"</formula>
    </cfRule>
  </conditionalFormatting>
  <conditionalFormatting sqref="CE270:CE273">
    <cfRule type="expression" dxfId="1985" priority="1934">
      <formula>$M270&lt;&gt;"x"</formula>
    </cfRule>
  </conditionalFormatting>
  <conditionalFormatting sqref="CE274:CE277">
    <cfRule type="expression" dxfId="1984" priority="1933">
      <formula>$M274&lt;&gt;"x"</formula>
    </cfRule>
  </conditionalFormatting>
  <conditionalFormatting sqref="CE278:CE281">
    <cfRule type="expression" dxfId="1983" priority="1932">
      <formula>$M278&lt;&gt;"x"</formula>
    </cfRule>
  </conditionalFormatting>
  <conditionalFormatting sqref="CE282:CE285">
    <cfRule type="expression" dxfId="1982" priority="1931">
      <formula>$M282&lt;&gt;"x"</formula>
    </cfRule>
  </conditionalFormatting>
  <conditionalFormatting sqref="CE286:CE289">
    <cfRule type="expression" dxfId="1981" priority="1930">
      <formula>$M286&lt;&gt;"x"</formula>
    </cfRule>
  </conditionalFormatting>
  <conditionalFormatting sqref="CE290:CE293">
    <cfRule type="expression" dxfId="1980" priority="1929">
      <formula>$M290&lt;&gt;"x"</formula>
    </cfRule>
  </conditionalFormatting>
  <conditionalFormatting sqref="CE294:CE297">
    <cfRule type="expression" dxfId="1979" priority="1928">
      <formula>$M294&lt;&gt;"x"</formula>
    </cfRule>
  </conditionalFormatting>
  <conditionalFormatting sqref="CE298:CE301">
    <cfRule type="expression" dxfId="1978" priority="1927">
      <formula>$M298&lt;&gt;"x"</formula>
    </cfRule>
  </conditionalFormatting>
  <conditionalFormatting sqref="CE302:CE305">
    <cfRule type="expression" dxfId="1977" priority="1926">
      <formula>$M302&lt;&gt;"x"</formula>
    </cfRule>
  </conditionalFormatting>
  <conditionalFormatting sqref="CE306:CE309">
    <cfRule type="expression" dxfId="1976" priority="1925">
      <formula>$M306&lt;&gt;"x"</formula>
    </cfRule>
  </conditionalFormatting>
  <conditionalFormatting sqref="CE310:CE313">
    <cfRule type="expression" dxfId="1975" priority="1924">
      <formula>$M310&lt;&gt;"x"</formula>
    </cfRule>
  </conditionalFormatting>
  <conditionalFormatting sqref="CE314:CE317">
    <cfRule type="expression" dxfId="1974" priority="1923">
      <formula>$M314&lt;&gt;"x"</formula>
    </cfRule>
  </conditionalFormatting>
  <conditionalFormatting sqref="CE318:CE321">
    <cfRule type="expression" dxfId="1973" priority="1922">
      <formula>$M318&lt;&gt;"x"</formula>
    </cfRule>
  </conditionalFormatting>
  <conditionalFormatting sqref="CE322:CE325">
    <cfRule type="expression" dxfId="1972" priority="1921">
      <formula>$M322&lt;&gt;"x"</formula>
    </cfRule>
  </conditionalFormatting>
  <conditionalFormatting sqref="CE326:CE329">
    <cfRule type="expression" dxfId="1971" priority="1920">
      <formula>$M326&lt;&gt;"x"</formula>
    </cfRule>
  </conditionalFormatting>
  <conditionalFormatting sqref="CE330:CE333">
    <cfRule type="expression" dxfId="1970" priority="1919">
      <formula>$M330&lt;&gt;"x"</formula>
    </cfRule>
  </conditionalFormatting>
  <conditionalFormatting sqref="CE334:CE337">
    <cfRule type="expression" dxfId="1969" priority="1918">
      <formula>$M334&lt;&gt;"x"</formula>
    </cfRule>
  </conditionalFormatting>
  <conditionalFormatting sqref="CE338:CE341">
    <cfRule type="expression" dxfId="1968" priority="1917">
      <formula>$M338&lt;&gt;"x"</formula>
    </cfRule>
  </conditionalFormatting>
  <conditionalFormatting sqref="CE342:CE345">
    <cfRule type="expression" dxfId="1967" priority="1916">
      <formula>$M342&lt;&gt;"x"</formula>
    </cfRule>
  </conditionalFormatting>
  <conditionalFormatting sqref="CE346:CE349">
    <cfRule type="expression" dxfId="1966" priority="1915">
      <formula>$M346&lt;&gt;"x"</formula>
    </cfRule>
  </conditionalFormatting>
  <conditionalFormatting sqref="CE350:CE353">
    <cfRule type="expression" dxfId="1965" priority="1914">
      <formula>$M350&lt;&gt;"x"</formula>
    </cfRule>
  </conditionalFormatting>
  <conditionalFormatting sqref="CE354:CE357">
    <cfRule type="expression" dxfId="1964" priority="1913">
      <formula>$M354&lt;&gt;"x"</formula>
    </cfRule>
  </conditionalFormatting>
  <conditionalFormatting sqref="CE358:CE361">
    <cfRule type="expression" dxfId="1963" priority="1912">
      <formula>$M358&lt;&gt;"x"</formula>
    </cfRule>
  </conditionalFormatting>
  <conditionalFormatting sqref="CE362:CE365">
    <cfRule type="expression" dxfId="1962" priority="1911">
      <formula>$M362&lt;&gt;"x"</formula>
    </cfRule>
  </conditionalFormatting>
  <conditionalFormatting sqref="CE366:CE369">
    <cfRule type="expression" dxfId="1961" priority="1910">
      <formula>$M366&lt;&gt;"x"</formula>
    </cfRule>
  </conditionalFormatting>
  <conditionalFormatting sqref="CE370:CE373">
    <cfRule type="expression" dxfId="1960" priority="1909">
      <formula>$M370&lt;&gt;"x"</formula>
    </cfRule>
  </conditionalFormatting>
  <conditionalFormatting sqref="CE374:CE377">
    <cfRule type="expression" dxfId="1959" priority="1908">
      <formula>$M374&lt;&gt;"x"</formula>
    </cfRule>
  </conditionalFormatting>
  <conditionalFormatting sqref="CE378:CE381">
    <cfRule type="expression" dxfId="1958" priority="1907">
      <formula>$M378&lt;&gt;"x"</formula>
    </cfRule>
  </conditionalFormatting>
  <conditionalFormatting sqref="CE382:CE385">
    <cfRule type="expression" dxfId="1957" priority="1906">
      <formula>$M382&lt;&gt;"x"</formula>
    </cfRule>
  </conditionalFormatting>
  <conditionalFormatting sqref="CE386:CE389">
    <cfRule type="expression" dxfId="1956" priority="1905">
      <formula>$M386&lt;&gt;"x"</formula>
    </cfRule>
  </conditionalFormatting>
  <conditionalFormatting sqref="CE390:CE393">
    <cfRule type="expression" dxfId="1955" priority="1904">
      <formula>$M390&lt;&gt;"x"</formula>
    </cfRule>
  </conditionalFormatting>
  <conditionalFormatting sqref="CE394:CE397">
    <cfRule type="expression" dxfId="1954" priority="1903">
      <formula>$M394&lt;&gt;"x"</formula>
    </cfRule>
  </conditionalFormatting>
  <conditionalFormatting sqref="CE398:CE401">
    <cfRule type="expression" dxfId="1953" priority="1902">
      <formula>$M398&lt;&gt;"x"</formula>
    </cfRule>
  </conditionalFormatting>
  <conditionalFormatting sqref="CE402:CE405">
    <cfRule type="expression" dxfId="1952" priority="1901">
      <formula>$M402&lt;&gt;"x"</formula>
    </cfRule>
  </conditionalFormatting>
  <conditionalFormatting sqref="CE406:CE409">
    <cfRule type="expression" dxfId="1951" priority="1900">
      <formula>$M406&lt;&gt;"x"</formula>
    </cfRule>
  </conditionalFormatting>
  <conditionalFormatting sqref="CE410:CE413">
    <cfRule type="expression" dxfId="1950" priority="1899">
      <formula>$M410&lt;&gt;"x"</formula>
    </cfRule>
  </conditionalFormatting>
  <conditionalFormatting sqref="CE414:CE417">
    <cfRule type="expression" dxfId="1949" priority="1898">
      <formula>$M414&lt;&gt;"x"</formula>
    </cfRule>
  </conditionalFormatting>
  <conditionalFormatting sqref="CE418:CE421">
    <cfRule type="expression" dxfId="1948" priority="1897">
      <formula>$M418&lt;&gt;"x"</formula>
    </cfRule>
  </conditionalFormatting>
  <conditionalFormatting sqref="CE422:CE425">
    <cfRule type="expression" dxfId="1947" priority="1896">
      <formula>$M422&lt;&gt;"x"</formula>
    </cfRule>
  </conditionalFormatting>
  <conditionalFormatting sqref="CE426:CE429">
    <cfRule type="expression" dxfId="1946" priority="1895">
      <formula>$M426&lt;&gt;"x"</formula>
    </cfRule>
  </conditionalFormatting>
  <conditionalFormatting sqref="CE430:CE433">
    <cfRule type="expression" dxfId="1945" priority="1894">
      <formula>$M430&lt;&gt;"x"</formula>
    </cfRule>
  </conditionalFormatting>
  <conditionalFormatting sqref="CE434:CE437">
    <cfRule type="expression" dxfId="1944" priority="1893">
      <formula>$M434&lt;&gt;"x"</formula>
    </cfRule>
  </conditionalFormatting>
  <conditionalFormatting sqref="CE438:CE441">
    <cfRule type="expression" dxfId="1943" priority="1892">
      <formula>$M438&lt;&gt;"x"</formula>
    </cfRule>
  </conditionalFormatting>
  <conditionalFormatting sqref="CE442:CE445">
    <cfRule type="expression" dxfId="1942" priority="1891">
      <formula>$M442&lt;&gt;"x"</formula>
    </cfRule>
  </conditionalFormatting>
  <conditionalFormatting sqref="CE446:CE449">
    <cfRule type="expression" dxfId="1941" priority="1890">
      <formula>$M446&lt;&gt;"x"</formula>
    </cfRule>
  </conditionalFormatting>
  <conditionalFormatting sqref="CE450:CE453">
    <cfRule type="expression" dxfId="1940" priority="1889">
      <formula>$M450&lt;&gt;"x"</formula>
    </cfRule>
  </conditionalFormatting>
  <conditionalFormatting sqref="CE454:CE457">
    <cfRule type="expression" dxfId="1939" priority="1888">
      <formula>$M454&lt;&gt;"x"</formula>
    </cfRule>
  </conditionalFormatting>
  <conditionalFormatting sqref="CE458:CE461">
    <cfRule type="expression" dxfId="1938" priority="1887">
      <formula>$M458&lt;&gt;"x"</formula>
    </cfRule>
  </conditionalFormatting>
  <conditionalFormatting sqref="CE462:CE465">
    <cfRule type="expression" dxfId="1937" priority="1886">
      <formula>$M462&lt;&gt;"x"</formula>
    </cfRule>
  </conditionalFormatting>
  <conditionalFormatting sqref="CE466:CE469">
    <cfRule type="expression" dxfId="1936" priority="1885">
      <formula>$M466&lt;&gt;"x"</formula>
    </cfRule>
  </conditionalFormatting>
  <conditionalFormatting sqref="CE470:CE473">
    <cfRule type="expression" dxfId="1935" priority="1884">
      <formula>$M470&lt;&gt;"x"</formula>
    </cfRule>
  </conditionalFormatting>
  <conditionalFormatting sqref="CE474:CE477">
    <cfRule type="expression" dxfId="1934" priority="1883">
      <formula>$M474&lt;&gt;"x"</formula>
    </cfRule>
  </conditionalFormatting>
  <conditionalFormatting sqref="CE478:CE481">
    <cfRule type="expression" dxfId="1933" priority="1882">
      <formula>$M478&lt;&gt;"x"</formula>
    </cfRule>
  </conditionalFormatting>
  <conditionalFormatting sqref="CE482:CE485">
    <cfRule type="expression" dxfId="1932" priority="1881">
      <formula>$M482&lt;&gt;"x"</formula>
    </cfRule>
  </conditionalFormatting>
  <conditionalFormatting sqref="CE486:CE489">
    <cfRule type="expression" dxfId="1931" priority="1880">
      <formula>$M486&lt;&gt;"x"</formula>
    </cfRule>
  </conditionalFormatting>
  <conditionalFormatting sqref="CE490:CE493">
    <cfRule type="expression" dxfId="1930" priority="1879">
      <formula>$M490&lt;&gt;"x"</formula>
    </cfRule>
  </conditionalFormatting>
  <conditionalFormatting sqref="CE494:CE497">
    <cfRule type="expression" dxfId="1929" priority="1878">
      <formula>$M494&lt;&gt;"x"</formula>
    </cfRule>
  </conditionalFormatting>
  <conditionalFormatting sqref="CE498:CE501">
    <cfRule type="expression" dxfId="1928" priority="1877">
      <formula>$M498&lt;&gt;"x"</formula>
    </cfRule>
  </conditionalFormatting>
  <conditionalFormatting sqref="CE502:CE505">
    <cfRule type="expression" dxfId="1927" priority="1876">
      <formula>$M502&lt;&gt;"x"</formula>
    </cfRule>
  </conditionalFormatting>
  <conditionalFormatting sqref="CE506:CE509">
    <cfRule type="expression" dxfId="1926" priority="1875">
      <formula>$M506&lt;&gt;"x"</formula>
    </cfRule>
  </conditionalFormatting>
  <conditionalFormatting sqref="CE510:CE513">
    <cfRule type="expression" dxfId="1925" priority="1874">
      <formula>$M510&lt;&gt;"x"</formula>
    </cfRule>
  </conditionalFormatting>
  <conditionalFormatting sqref="CE514:CE517">
    <cfRule type="expression" dxfId="1924" priority="1873">
      <formula>$M514&lt;&gt;"x"</formula>
    </cfRule>
  </conditionalFormatting>
  <conditionalFormatting sqref="CE518:CE521">
    <cfRule type="expression" dxfId="1923" priority="1872">
      <formula>$M518&lt;&gt;"x"</formula>
    </cfRule>
  </conditionalFormatting>
  <conditionalFormatting sqref="CE522:CE525">
    <cfRule type="expression" dxfId="1922" priority="1871">
      <formula>$M522&lt;&gt;"x"</formula>
    </cfRule>
  </conditionalFormatting>
  <conditionalFormatting sqref="CE526:CE529">
    <cfRule type="expression" dxfId="1921" priority="1870">
      <formula>$M526&lt;&gt;"x"</formula>
    </cfRule>
  </conditionalFormatting>
  <conditionalFormatting sqref="CE530:CE533">
    <cfRule type="expression" dxfId="1920" priority="1869">
      <formula>$M530&lt;&gt;"x"</formula>
    </cfRule>
  </conditionalFormatting>
  <conditionalFormatting sqref="CE534:CE537">
    <cfRule type="expression" dxfId="1919" priority="1868">
      <formula>$M534&lt;&gt;"x"</formula>
    </cfRule>
  </conditionalFormatting>
  <conditionalFormatting sqref="CE538:CE541">
    <cfRule type="expression" dxfId="1918" priority="1867">
      <formula>$M538&lt;&gt;"x"</formula>
    </cfRule>
  </conditionalFormatting>
  <conditionalFormatting sqref="CE542:CE545">
    <cfRule type="expression" dxfId="1917" priority="1866">
      <formula>$M542&lt;&gt;"x"</formula>
    </cfRule>
  </conditionalFormatting>
  <conditionalFormatting sqref="CE546:CE549">
    <cfRule type="expression" dxfId="1916" priority="1865">
      <formula>$M546&lt;&gt;"x"</formula>
    </cfRule>
  </conditionalFormatting>
  <conditionalFormatting sqref="CE550:CE553">
    <cfRule type="expression" dxfId="1915" priority="1864">
      <formula>$M550&lt;&gt;"x"</formula>
    </cfRule>
  </conditionalFormatting>
  <conditionalFormatting sqref="CE554:CE557">
    <cfRule type="expression" dxfId="1914" priority="1863">
      <formula>$M554&lt;&gt;"x"</formula>
    </cfRule>
  </conditionalFormatting>
  <conditionalFormatting sqref="CE558:CE561">
    <cfRule type="expression" dxfId="1913" priority="1862">
      <formula>$M558&lt;&gt;"x"</formula>
    </cfRule>
  </conditionalFormatting>
  <conditionalFormatting sqref="CE562:CE565">
    <cfRule type="expression" dxfId="1912" priority="1861">
      <formula>$M562&lt;&gt;"x"</formula>
    </cfRule>
  </conditionalFormatting>
  <conditionalFormatting sqref="CE566:CE569">
    <cfRule type="expression" dxfId="1911" priority="1860">
      <formula>$M566&lt;&gt;"x"</formula>
    </cfRule>
  </conditionalFormatting>
  <conditionalFormatting sqref="CE570:CE573">
    <cfRule type="expression" dxfId="1910" priority="1859">
      <formula>$M570&lt;&gt;"x"</formula>
    </cfRule>
  </conditionalFormatting>
  <conditionalFormatting sqref="CE574:CE577">
    <cfRule type="expression" dxfId="1909" priority="1858">
      <formula>$M574&lt;&gt;"x"</formula>
    </cfRule>
  </conditionalFormatting>
  <conditionalFormatting sqref="CE578:CE581">
    <cfRule type="expression" dxfId="1908" priority="1857">
      <formula>$M578&lt;&gt;"x"</formula>
    </cfRule>
  </conditionalFormatting>
  <conditionalFormatting sqref="CE582:CE585">
    <cfRule type="expression" dxfId="1907" priority="1856">
      <formula>$M582&lt;&gt;"x"</formula>
    </cfRule>
  </conditionalFormatting>
  <conditionalFormatting sqref="CE586:CE589">
    <cfRule type="expression" dxfId="1906" priority="1855">
      <formula>$M586&lt;&gt;"x"</formula>
    </cfRule>
  </conditionalFormatting>
  <conditionalFormatting sqref="CE590:CE593">
    <cfRule type="expression" dxfId="1905" priority="1854">
      <formula>$M590&lt;&gt;"x"</formula>
    </cfRule>
  </conditionalFormatting>
  <conditionalFormatting sqref="CE594:CE597">
    <cfRule type="expression" dxfId="1904" priority="1853">
      <formula>$M594&lt;&gt;"x"</formula>
    </cfRule>
  </conditionalFormatting>
  <conditionalFormatting sqref="CE598:CE601">
    <cfRule type="expression" dxfId="1903" priority="1852">
      <formula>$M598&lt;&gt;"x"</formula>
    </cfRule>
  </conditionalFormatting>
  <conditionalFormatting sqref="CE602:CE605">
    <cfRule type="expression" dxfId="1902" priority="1851">
      <formula>$M602&lt;&gt;"x"</formula>
    </cfRule>
  </conditionalFormatting>
  <conditionalFormatting sqref="CE606:CE609">
    <cfRule type="expression" dxfId="1901" priority="1850">
      <formula>$M606&lt;&gt;"x"</formula>
    </cfRule>
  </conditionalFormatting>
  <conditionalFormatting sqref="CE610:CE613">
    <cfRule type="expression" dxfId="1900" priority="1849">
      <formula>$M610&lt;&gt;"x"</formula>
    </cfRule>
  </conditionalFormatting>
  <conditionalFormatting sqref="CE614:CE617">
    <cfRule type="expression" dxfId="1899" priority="1848">
      <formula>$M614&lt;&gt;"x"</formula>
    </cfRule>
  </conditionalFormatting>
  <conditionalFormatting sqref="CE618:CE621">
    <cfRule type="expression" dxfId="1898" priority="1847">
      <formula>$M618&lt;&gt;"x"</formula>
    </cfRule>
  </conditionalFormatting>
  <conditionalFormatting sqref="CE622:CE625">
    <cfRule type="expression" dxfId="1897" priority="1846">
      <formula>$M622&lt;&gt;"x"</formula>
    </cfRule>
  </conditionalFormatting>
  <conditionalFormatting sqref="CE626:CE629">
    <cfRule type="expression" dxfId="1896" priority="1845">
      <formula>$M626&lt;&gt;"x"</formula>
    </cfRule>
  </conditionalFormatting>
  <conditionalFormatting sqref="CE630:CE633">
    <cfRule type="expression" dxfId="1895" priority="1844">
      <formula>$M630&lt;&gt;"x"</formula>
    </cfRule>
  </conditionalFormatting>
  <conditionalFormatting sqref="CE634:CE637">
    <cfRule type="expression" dxfId="1894" priority="1843">
      <formula>$M634&lt;&gt;"x"</formula>
    </cfRule>
  </conditionalFormatting>
  <conditionalFormatting sqref="CE638:CE641">
    <cfRule type="expression" dxfId="1893" priority="1842">
      <formula>$M638&lt;&gt;"x"</formula>
    </cfRule>
  </conditionalFormatting>
  <conditionalFormatting sqref="CE642:CE645">
    <cfRule type="expression" dxfId="1892" priority="1841">
      <formula>$M642&lt;&gt;"x"</formula>
    </cfRule>
  </conditionalFormatting>
  <conditionalFormatting sqref="CE646:CE649">
    <cfRule type="expression" dxfId="1891" priority="1840">
      <formula>$M646&lt;&gt;"x"</formula>
    </cfRule>
  </conditionalFormatting>
  <conditionalFormatting sqref="CE650:CE653">
    <cfRule type="expression" dxfId="1890" priority="1839">
      <formula>$M650&lt;&gt;"x"</formula>
    </cfRule>
  </conditionalFormatting>
  <conditionalFormatting sqref="CE654:CE657">
    <cfRule type="expression" dxfId="1889" priority="1838">
      <formula>$M654&lt;&gt;"x"</formula>
    </cfRule>
  </conditionalFormatting>
  <conditionalFormatting sqref="CE658:CE661">
    <cfRule type="expression" dxfId="1888" priority="1837">
      <formula>$M658&lt;&gt;"x"</formula>
    </cfRule>
  </conditionalFormatting>
  <conditionalFormatting sqref="CE662:CE665">
    <cfRule type="expression" dxfId="1887" priority="1836">
      <formula>$M662&lt;&gt;"x"</formula>
    </cfRule>
  </conditionalFormatting>
  <conditionalFormatting sqref="CE666:CE669">
    <cfRule type="expression" dxfId="1886" priority="1835">
      <formula>$M666&lt;&gt;"x"</formula>
    </cfRule>
  </conditionalFormatting>
  <conditionalFormatting sqref="CE670:CE673">
    <cfRule type="expression" dxfId="1885" priority="1834">
      <formula>$M670&lt;&gt;"x"</formula>
    </cfRule>
  </conditionalFormatting>
  <conditionalFormatting sqref="CE674:CE677">
    <cfRule type="expression" dxfId="1884" priority="1833">
      <formula>$M674&lt;&gt;"x"</formula>
    </cfRule>
  </conditionalFormatting>
  <conditionalFormatting sqref="CE678:CE681">
    <cfRule type="expression" dxfId="1883" priority="1832">
      <formula>$M678&lt;&gt;"x"</formula>
    </cfRule>
  </conditionalFormatting>
  <conditionalFormatting sqref="CE682:CE685">
    <cfRule type="expression" dxfId="1882" priority="1831">
      <formula>$M682&lt;&gt;"x"</formula>
    </cfRule>
  </conditionalFormatting>
  <conditionalFormatting sqref="CE686:CE689">
    <cfRule type="expression" dxfId="1881" priority="1830">
      <formula>$M686&lt;&gt;"x"</formula>
    </cfRule>
  </conditionalFormatting>
  <conditionalFormatting sqref="CE690:CE693">
    <cfRule type="expression" dxfId="1880" priority="1829">
      <formula>$M690&lt;&gt;"x"</formula>
    </cfRule>
  </conditionalFormatting>
  <conditionalFormatting sqref="CE694:CE697">
    <cfRule type="expression" dxfId="1879" priority="1828">
      <formula>$M694&lt;&gt;"x"</formula>
    </cfRule>
  </conditionalFormatting>
  <conditionalFormatting sqref="CE698:CE701">
    <cfRule type="expression" dxfId="1878" priority="1827">
      <formula>$M698&lt;&gt;"x"</formula>
    </cfRule>
  </conditionalFormatting>
  <conditionalFormatting sqref="CE702:CE705">
    <cfRule type="expression" dxfId="1877" priority="1826">
      <formula>$M702&lt;&gt;"x"</formula>
    </cfRule>
  </conditionalFormatting>
  <conditionalFormatting sqref="CE706:CE709">
    <cfRule type="expression" dxfId="1876" priority="1825">
      <formula>$M706&lt;&gt;"x"</formula>
    </cfRule>
  </conditionalFormatting>
  <conditionalFormatting sqref="CE710:CE713">
    <cfRule type="expression" dxfId="1875" priority="1824">
      <formula>$M710&lt;&gt;"x"</formula>
    </cfRule>
  </conditionalFormatting>
  <conditionalFormatting sqref="CE714:CE717">
    <cfRule type="expression" dxfId="1874" priority="1823">
      <formula>$M714&lt;&gt;"x"</formula>
    </cfRule>
  </conditionalFormatting>
  <conditionalFormatting sqref="CE718:CE721">
    <cfRule type="expression" dxfId="1873" priority="1822">
      <formula>$M718&lt;&gt;"x"</formula>
    </cfRule>
  </conditionalFormatting>
  <conditionalFormatting sqref="CE722:CE725">
    <cfRule type="expression" dxfId="1872" priority="1821">
      <formula>$M722&lt;&gt;"x"</formula>
    </cfRule>
  </conditionalFormatting>
  <conditionalFormatting sqref="CE726:CE729">
    <cfRule type="expression" dxfId="1871" priority="1820">
      <formula>$M726&lt;&gt;"x"</formula>
    </cfRule>
  </conditionalFormatting>
  <conditionalFormatting sqref="CE730:CE733">
    <cfRule type="expression" dxfId="1870" priority="1819">
      <formula>$M730&lt;&gt;"x"</formula>
    </cfRule>
  </conditionalFormatting>
  <conditionalFormatting sqref="CE734:CE737">
    <cfRule type="expression" dxfId="1869" priority="1818">
      <formula>$M734&lt;&gt;"x"</formula>
    </cfRule>
  </conditionalFormatting>
  <conditionalFormatting sqref="CE738:CE741">
    <cfRule type="expression" dxfId="1868" priority="1817">
      <formula>$M738&lt;&gt;"x"</formula>
    </cfRule>
  </conditionalFormatting>
  <conditionalFormatting sqref="CE742:CE745">
    <cfRule type="expression" dxfId="1867" priority="1816">
      <formula>$M742&lt;&gt;"x"</formula>
    </cfRule>
  </conditionalFormatting>
  <conditionalFormatting sqref="CE746:CE749">
    <cfRule type="expression" dxfId="1866" priority="1815">
      <formula>$M746&lt;&gt;"x"</formula>
    </cfRule>
  </conditionalFormatting>
  <conditionalFormatting sqref="CE750:CE753">
    <cfRule type="expression" dxfId="1865" priority="1814">
      <formula>$M750&lt;&gt;"x"</formula>
    </cfRule>
  </conditionalFormatting>
  <conditionalFormatting sqref="CE754:CE757">
    <cfRule type="expression" dxfId="1864" priority="1813">
      <formula>$M754&lt;&gt;"x"</formula>
    </cfRule>
  </conditionalFormatting>
  <conditionalFormatting sqref="CE758:CE761">
    <cfRule type="expression" dxfId="1863" priority="1812">
      <formula>$M758&lt;&gt;"x"</formula>
    </cfRule>
  </conditionalFormatting>
  <conditionalFormatting sqref="CE762:CE765">
    <cfRule type="expression" dxfId="1862" priority="1811">
      <formula>$M762&lt;&gt;"x"</formula>
    </cfRule>
  </conditionalFormatting>
  <conditionalFormatting sqref="CE766:CE769">
    <cfRule type="expression" dxfId="1861" priority="1810">
      <formula>$M766&lt;&gt;"x"</formula>
    </cfRule>
  </conditionalFormatting>
  <conditionalFormatting sqref="CE770:CE773">
    <cfRule type="expression" dxfId="1860" priority="1809">
      <formula>$M770&lt;&gt;"x"</formula>
    </cfRule>
  </conditionalFormatting>
  <conditionalFormatting sqref="CE774:CE777">
    <cfRule type="expression" dxfId="1859" priority="1808">
      <formula>$M774&lt;&gt;"x"</formula>
    </cfRule>
  </conditionalFormatting>
  <conditionalFormatting sqref="CE778:CE781">
    <cfRule type="expression" dxfId="1858" priority="1807">
      <formula>$M778&lt;&gt;"x"</formula>
    </cfRule>
  </conditionalFormatting>
  <conditionalFormatting sqref="CE782:CE785">
    <cfRule type="expression" dxfId="1857" priority="1806">
      <formula>$M782&lt;&gt;"x"</formula>
    </cfRule>
  </conditionalFormatting>
  <conditionalFormatting sqref="CE786:CE789">
    <cfRule type="expression" dxfId="1856" priority="1805">
      <formula>$M786&lt;&gt;"x"</formula>
    </cfRule>
  </conditionalFormatting>
  <conditionalFormatting sqref="CE790:CE793">
    <cfRule type="expression" dxfId="1855" priority="1804">
      <formula>$M790&lt;&gt;"x"</formula>
    </cfRule>
  </conditionalFormatting>
  <conditionalFormatting sqref="CE794:CE797">
    <cfRule type="expression" dxfId="1854" priority="1803">
      <formula>$M794&lt;&gt;"x"</formula>
    </cfRule>
  </conditionalFormatting>
  <conditionalFormatting sqref="CE798:CE801">
    <cfRule type="expression" dxfId="1853" priority="1802">
      <formula>$M798&lt;&gt;"x"</formula>
    </cfRule>
  </conditionalFormatting>
  <conditionalFormatting sqref="CE802:CE805">
    <cfRule type="expression" dxfId="1852" priority="1801">
      <formula>$M802&lt;&gt;"x"</formula>
    </cfRule>
  </conditionalFormatting>
  <conditionalFormatting sqref="CG6:CG9">
    <cfRule type="expression" dxfId="1851" priority="1800">
      <formula>$M6&lt;&gt;"x"</formula>
    </cfRule>
  </conditionalFormatting>
  <conditionalFormatting sqref="CG10:CG13">
    <cfRule type="expression" dxfId="1850" priority="1799">
      <formula>$M10&lt;&gt;"x"</formula>
    </cfRule>
  </conditionalFormatting>
  <conditionalFormatting sqref="CG14:CG17">
    <cfRule type="expression" dxfId="1849" priority="1798">
      <formula>$M14&lt;&gt;"x"</formula>
    </cfRule>
  </conditionalFormatting>
  <conditionalFormatting sqref="CG18:CG21">
    <cfRule type="expression" dxfId="1848" priority="1797">
      <formula>$M18&lt;&gt;"x"</formula>
    </cfRule>
  </conditionalFormatting>
  <conditionalFormatting sqref="CG22:CG25">
    <cfRule type="expression" dxfId="1847" priority="1796">
      <formula>$M22&lt;&gt;"x"</formula>
    </cfRule>
  </conditionalFormatting>
  <conditionalFormatting sqref="CG26:CG29">
    <cfRule type="expression" dxfId="1846" priority="1795">
      <formula>$M26&lt;&gt;"x"</formula>
    </cfRule>
  </conditionalFormatting>
  <conditionalFormatting sqref="CG30:CG33">
    <cfRule type="expression" dxfId="1845" priority="1794">
      <formula>$M30&lt;&gt;"x"</formula>
    </cfRule>
  </conditionalFormatting>
  <conditionalFormatting sqref="CG34:CG37">
    <cfRule type="expression" dxfId="1844" priority="1793">
      <formula>$M34&lt;&gt;"x"</formula>
    </cfRule>
  </conditionalFormatting>
  <conditionalFormatting sqref="CG38:CG41">
    <cfRule type="expression" dxfId="1843" priority="1792">
      <formula>$M38&lt;&gt;"x"</formula>
    </cfRule>
  </conditionalFormatting>
  <conditionalFormatting sqref="CG42:CG45">
    <cfRule type="expression" dxfId="1842" priority="1791">
      <formula>$M42&lt;&gt;"x"</formula>
    </cfRule>
  </conditionalFormatting>
  <conditionalFormatting sqref="CG46:CG49">
    <cfRule type="expression" dxfId="1841" priority="1790">
      <formula>$M46&lt;&gt;"x"</formula>
    </cfRule>
  </conditionalFormatting>
  <conditionalFormatting sqref="CG50:CG53">
    <cfRule type="expression" dxfId="1840" priority="1789">
      <formula>$M50&lt;&gt;"x"</formula>
    </cfRule>
  </conditionalFormatting>
  <conditionalFormatting sqref="CG54:CG57">
    <cfRule type="expression" dxfId="1839" priority="1788">
      <formula>$M54&lt;&gt;"x"</formula>
    </cfRule>
  </conditionalFormatting>
  <conditionalFormatting sqref="CG58:CG61">
    <cfRule type="expression" dxfId="1838" priority="1787">
      <formula>$M58&lt;&gt;"x"</formula>
    </cfRule>
  </conditionalFormatting>
  <conditionalFormatting sqref="CG62:CG65">
    <cfRule type="expression" dxfId="1837" priority="1786">
      <formula>$M62&lt;&gt;"x"</formula>
    </cfRule>
  </conditionalFormatting>
  <conditionalFormatting sqref="CG66:CG69">
    <cfRule type="expression" dxfId="1836" priority="1785">
      <formula>$M66&lt;&gt;"x"</formula>
    </cfRule>
  </conditionalFormatting>
  <conditionalFormatting sqref="CG70:CG73">
    <cfRule type="expression" dxfId="1835" priority="1784">
      <formula>$M70&lt;&gt;"x"</formula>
    </cfRule>
  </conditionalFormatting>
  <conditionalFormatting sqref="CG74:CG77">
    <cfRule type="expression" dxfId="1834" priority="1783">
      <formula>$M74&lt;&gt;"x"</formula>
    </cfRule>
  </conditionalFormatting>
  <conditionalFormatting sqref="CG78:CG81">
    <cfRule type="expression" dxfId="1833" priority="1782">
      <formula>$M78&lt;&gt;"x"</formula>
    </cfRule>
  </conditionalFormatting>
  <conditionalFormatting sqref="CG82:CG85">
    <cfRule type="expression" dxfId="1832" priority="1781">
      <formula>$M82&lt;&gt;"x"</formula>
    </cfRule>
  </conditionalFormatting>
  <conditionalFormatting sqref="CG86:CG89">
    <cfRule type="expression" dxfId="1831" priority="1780">
      <formula>$M86&lt;&gt;"x"</formula>
    </cfRule>
  </conditionalFormatting>
  <conditionalFormatting sqref="CG90:CG93">
    <cfRule type="expression" dxfId="1830" priority="1779">
      <formula>$M90&lt;&gt;"x"</formula>
    </cfRule>
  </conditionalFormatting>
  <conditionalFormatting sqref="CG94:CG97">
    <cfRule type="expression" dxfId="1829" priority="1778">
      <formula>$M94&lt;&gt;"x"</formula>
    </cfRule>
  </conditionalFormatting>
  <conditionalFormatting sqref="CG98:CG101">
    <cfRule type="expression" dxfId="1828" priority="1777">
      <formula>$M98&lt;&gt;"x"</formula>
    </cfRule>
  </conditionalFormatting>
  <conditionalFormatting sqref="CG102:CG105">
    <cfRule type="expression" dxfId="1827" priority="1776">
      <formula>$M102&lt;&gt;"x"</formula>
    </cfRule>
  </conditionalFormatting>
  <conditionalFormatting sqref="CG106:CG109">
    <cfRule type="expression" dxfId="1826" priority="1775">
      <formula>$M106&lt;&gt;"x"</formula>
    </cfRule>
  </conditionalFormatting>
  <conditionalFormatting sqref="CG110:CG113">
    <cfRule type="expression" dxfId="1825" priority="1774">
      <formula>$M110&lt;&gt;"x"</formula>
    </cfRule>
  </conditionalFormatting>
  <conditionalFormatting sqref="CG114:CG117">
    <cfRule type="expression" dxfId="1824" priority="1773">
      <formula>$M114&lt;&gt;"x"</formula>
    </cfRule>
  </conditionalFormatting>
  <conditionalFormatting sqref="CG118:CG121">
    <cfRule type="expression" dxfId="1823" priority="1772">
      <formula>$M118&lt;&gt;"x"</formula>
    </cfRule>
  </conditionalFormatting>
  <conditionalFormatting sqref="CG122:CG125">
    <cfRule type="expression" dxfId="1822" priority="1771">
      <formula>$M122&lt;&gt;"x"</formula>
    </cfRule>
  </conditionalFormatting>
  <conditionalFormatting sqref="CG126:CG129">
    <cfRule type="expression" dxfId="1821" priority="1770">
      <formula>$M126&lt;&gt;"x"</formula>
    </cfRule>
  </conditionalFormatting>
  <conditionalFormatting sqref="CG130:CG133">
    <cfRule type="expression" dxfId="1820" priority="1769">
      <formula>$M130&lt;&gt;"x"</formula>
    </cfRule>
  </conditionalFormatting>
  <conditionalFormatting sqref="CG134:CG137">
    <cfRule type="expression" dxfId="1819" priority="1768">
      <formula>$M134&lt;&gt;"x"</formula>
    </cfRule>
  </conditionalFormatting>
  <conditionalFormatting sqref="CG138:CG141">
    <cfRule type="expression" dxfId="1818" priority="1767">
      <formula>$M138&lt;&gt;"x"</formula>
    </cfRule>
  </conditionalFormatting>
  <conditionalFormatting sqref="CG142:CG145">
    <cfRule type="expression" dxfId="1817" priority="1766">
      <formula>$M142&lt;&gt;"x"</formula>
    </cfRule>
  </conditionalFormatting>
  <conditionalFormatting sqref="CG146:CG149">
    <cfRule type="expression" dxfId="1816" priority="1765">
      <formula>$M146&lt;&gt;"x"</formula>
    </cfRule>
  </conditionalFormatting>
  <conditionalFormatting sqref="CG150:CG153">
    <cfRule type="expression" dxfId="1815" priority="1764">
      <formula>$M150&lt;&gt;"x"</formula>
    </cfRule>
  </conditionalFormatting>
  <conditionalFormatting sqref="CG154:CG157">
    <cfRule type="expression" dxfId="1814" priority="1763">
      <formula>$M154&lt;&gt;"x"</formula>
    </cfRule>
  </conditionalFormatting>
  <conditionalFormatting sqref="CG158:CG161">
    <cfRule type="expression" dxfId="1813" priority="1762">
      <formula>$M158&lt;&gt;"x"</formula>
    </cfRule>
  </conditionalFormatting>
  <conditionalFormatting sqref="CG162:CG165">
    <cfRule type="expression" dxfId="1812" priority="1761">
      <formula>$M162&lt;&gt;"x"</formula>
    </cfRule>
  </conditionalFormatting>
  <conditionalFormatting sqref="CG166:CG169">
    <cfRule type="expression" dxfId="1811" priority="1760">
      <formula>$M166&lt;&gt;"x"</formula>
    </cfRule>
  </conditionalFormatting>
  <conditionalFormatting sqref="CG170:CG173">
    <cfRule type="expression" dxfId="1810" priority="1759">
      <formula>$M170&lt;&gt;"x"</formula>
    </cfRule>
  </conditionalFormatting>
  <conditionalFormatting sqref="CG174:CG177">
    <cfRule type="expression" dxfId="1809" priority="1758">
      <formula>$M174&lt;&gt;"x"</formula>
    </cfRule>
  </conditionalFormatting>
  <conditionalFormatting sqref="CG178:CG181">
    <cfRule type="expression" dxfId="1808" priority="1757">
      <formula>$M178&lt;&gt;"x"</formula>
    </cfRule>
  </conditionalFormatting>
  <conditionalFormatting sqref="CG182:CG185">
    <cfRule type="expression" dxfId="1807" priority="1756">
      <formula>$M182&lt;&gt;"x"</formula>
    </cfRule>
  </conditionalFormatting>
  <conditionalFormatting sqref="CG186:CG189">
    <cfRule type="expression" dxfId="1806" priority="1755">
      <formula>$M186&lt;&gt;"x"</formula>
    </cfRule>
  </conditionalFormatting>
  <conditionalFormatting sqref="CG190:CG193">
    <cfRule type="expression" dxfId="1805" priority="1754">
      <formula>$M190&lt;&gt;"x"</formula>
    </cfRule>
  </conditionalFormatting>
  <conditionalFormatting sqref="CG194:CG197">
    <cfRule type="expression" dxfId="1804" priority="1753">
      <formula>$M194&lt;&gt;"x"</formula>
    </cfRule>
  </conditionalFormatting>
  <conditionalFormatting sqref="CG198:CG201">
    <cfRule type="expression" dxfId="1803" priority="1752">
      <formula>$M198&lt;&gt;"x"</formula>
    </cfRule>
  </conditionalFormatting>
  <conditionalFormatting sqref="CG202:CG205">
    <cfRule type="expression" dxfId="1802" priority="1751">
      <formula>$M202&lt;&gt;"x"</formula>
    </cfRule>
  </conditionalFormatting>
  <conditionalFormatting sqref="CG206:CG209">
    <cfRule type="expression" dxfId="1801" priority="1750">
      <formula>$M206&lt;&gt;"x"</formula>
    </cfRule>
  </conditionalFormatting>
  <conditionalFormatting sqref="CG210:CG213">
    <cfRule type="expression" dxfId="1800" priority="1749">
      <formula>$M210&lt;&gt;"x"</formula>
    </cfRule>
  </conditionalFormatting>
  <conditionalFormatting sqref="CG214:CG217">
    <cfRule type="expression" dxfId="1799" priority="1748">
      <formula>$M214&lt;&gt;"x"</formula>
    </cfRule>
  </conditionalFormatting>
  <conditionalFormatting sqref="CG218:CG221">
    <cfRule type="expression" dxfId="1798" priority="1747">
      <formula>$M218&lt;&gt;"x"</formula>
    </cfRule>
  </conditionalFormatting>
  <conditionalFormatting sqref="CG222:CG225">
    <cfRule type="expression" dxfId="1797" priority="1746">
      <formula>$M222&lt;&gt;"x"</formula>
    </cfRule>
  </conditionalFormatting>
  <conditionalFormatting sqref="CG226:CG229">
    <cfRule type="expression" dxfId="1796" priority="1745">
      <formula>$M226&lt;&gt;"x"</formula>
    </cfRule>
  </conditionalFormatting>
  <conditionalFormatting sqref="CG230:CG233">
    <cfRule type="expression" dxfId="1795" priority="1744">
      <formula>$M230&lt;&gt;"x"</formula>
    </cfRule>
  </conditionalFormatting>
  <conditionalFormatting sqref="CG234:CG237">
    <cfRule type="expression" dxfId="1794" priority="1743">
      <formula>$M234&lt;&gt;"x"</formula>
    </cfRule>
  </conditionalFormatting>
  <conditionalFormatting sqref="CG238:CG241">
    <cfRule type="expression" dxfId="1793" priority="1742">
      <formula>$M238&lt;&gt;"x"</formula>
    </cfRule>
  </conditionalFormatting>
  <conditionalFormatting sqref="CG242:CG245">
    <cfRule type="expression" dxfId="1792" priority="1741">
      <formula>$M242&lt;&gt;"x"</formula>
    </cfRule>
  </conditionalFormatting>
  <conditionalFormatting sqref="CG246:CG249">
    <cfRule type="expression" dxfId="1791" priority="1740">
      <formula>$M246&lt;&gt;"x"</formula>
    </cfRule>
  </conditionalFormatting>
  <conditionalFormatting sqref="CG250:CG253">
    <cfRule type="expression" dxfId="1790" priority="1739">
      <formula>$M250&lt;&gt;"x"</formula>
    </cfRule>
  </conditionalFormatting>
  <conditionalFormatting sqref="CG254:CG257">
    <cfRule type="expression" dxfId="1789" priority="1738">
      <formula>$M254&lt;&gt;"x"</formula>
    </cfRule>
  </conditionalFormatting>
  <conditionalFormatting sqref="CG258:CG261">
    <cfRule type="expression" dxfId="1788" priority="1737">
      <formula>$M258&lt;&gt;"x"</formula>
    </cfRule>
  </conditionalFormatting>
  <conditionalFormatting sqref="CG262:CG265">
    <cfRule type="expression" dxfId="1787" priority="1736">
      <formula>$M262&lt;&gt;"x"</formula>
    </cfRule>
  </conditionalFormatting>
  <conditionalFormatting sqref="CG266:CG269">
    <cfRule type="expression" dxfId="1786" priority="1735">
      <formula>$M266&lt;&gt;"x"</formula>
    </cfRule>
  </conditionalFormatting>
  <conditionalFormatting sqref="CG270:CG273">
    <cfRule type="expression" dxfId="1785" priority="1734">
      <formula>$M270&lt;&gt;"x"</formula>
    </cfRule>
  </conditionalFormatting>
  <conditionalFormatting sqref="CG274:CG277">
    <cfRule type="expression" dxfId="1784" priority="1733">
      <formula>$M274&lt;&gt;"x"</formula>
    </cfRule>
  </conditionalFormatting>
  <conditionalFormatting sqref="CG278:CG281">
    <cfRule type="expression" dxfId="1783" priority="1732">
      <formula>$M278&lt;&gt;"x"</formula>
    </cfRule>
  </conditionalFormatting>
  <conditionalFormatting sqref="CG282:CG285">
    <cfRule type="expression" dxfId="1782" priority="1731">
      <formula>$M282&lt;&gt;"x"</formula>
    </cfRule>
  </conditionalFormatting>
  <conditionalFormatting sqref="CG286:CG289">
    <cfRule type="expression" dxfId="1781" priority="1730">
      <formula>$M286&lt;&gt;"x"</formula>
    </cfRule>
  </conditionalFormatting>
  <conditionalFormatting sqref="CG290:CG293">
    <cfRule type="expression" dxfId="1780" priority="1729">
      <formula>$M290&lt;&gt;"x"</formula>
    </cfRule>
  </conditionalFormatting>
  <conditionalFormatting sqref="CG294:CG297">
    <cfRule type="expression" dxfId="1779" priority="1728">
      <formula>$M294&lt;&gt;"x"</formula>
    </cfRule>
  </conditionalFormatting>
  <conditionalFormatting sqref="CG298:CG301">
    <cfRule type="expression" dxfId="1778" priority="1727">
      <formula>$M298&lt;&gt;"x"</formula>
    </cfRule>
  </conditionalFormatting>
  <conditionalFormatting sqref="CG302:CG305">
    <cfRule type="expression" dxfId="1777" priority="1726">
      <formula>$M302&lt;&gt;"x"</formula>
    </cfRule>
  </conditionalFormatting>
  <conditionalFormatting sqref="CG306:CG309">
    <cfRule type="expression" dxfId="1776" priority="1725">
      <formula>$M306&lt;&gt;"x"</formula>
    </cfRule>
  </conditionalFormatting>
  <conditionalFormatting sqref="CG310:CG313">
    <cfRule type="expression" dxfId="1775" priority="1724">
      <formula>$M310&lt;&gt;"x"</formula>
    </cfRule>
  </conditionalFormatting>
  <conditionalFormatting sqref="CG314:CG317">
    <cfRule type="expression" dxfId="1774" priority="1723">
      <formula>$M314&lt;&gt;"x"</formula>
    </cfRule>
  </conditionalFormatting>
  <conditionalFormatting sqref="CG318:CG321">
    <cfRule type="expression" dxfId="1773" priority="1722">
      <formula>$M318&lt;&gt;"x"</formula>
    </cfRule>
  </conditionalFormatting>
  <conditionalFormatting sqref="CG322:CG325">
    <cfRule type="expression" dxfId="1772" priority="1721">
      <formula>$M322&lt;&gt;"x"</formula>
    </cfRule>
  </conditionalFormatting>
  <conditionalFormatting sqref="CG326:CG329">
    <cfRule type="expression" dxfId="1771" priority="1720">
      <formula>$M326&lt;&gt;"x"</formula>
    </cfRule>
  </conditionalFormatting>
  <conditionalFormatting sqref="CG330:CG333">
    <cfRule type="expression" dxfId="1770" priority="1719">
      <formula>$M330&lt;&gt;"x"</formula>
    </cfRule>
  </conditionalFormatting>
  <conditionalFormatting sqref="CG334:CG337">
    <cfRule type="expression" dxfId="1769" priority="1718">
      <formula>$M334&lt;&gt;"x"</formula>
    </cfRule>
  </conditionalFormatting>
  <conditionalFormatting sqref="CG338:CG341">
    <cfRule type="expression" dxfId="1768" priority="1717">
      <formula>$M338&lt;&gt;"x"</formula>
    </cfRule>
  </conditionalFormatting>
  <conditionalFormatting sqref="CG342:CG345">
    <cfRule type="expression" dxfId="1767" priority="1716">
      <formula>$M342&lt;&gt;"x"</formula>
    </cfRule>
  </conditionalFormatting>
  <conditionalFormatting sqref="CG346:CG349">
    <cfRule type="expression" dxfId="1766" priority="1715">
      <formula>$M346&lt;&gt;"x"</formula>
    </cfRule>
  </conditionalFormatting>
  <conditionalFormatting sqref="CG350:CG353">
    <cfRule type="expression" dxfId="1765" priority="1714">
      <formula>$M350&lt;&gt;"x"</formula>
    </cfRule>
  </conditionalFormatting>
  <conditionalFormatting sqref="CG354:CG357">
    <cfRule type="expression" dxfId="1764" priority="1713">
      <formula>$M354&lt;&gt;"x"</formula>
    </cfRule>
  </conditionalFormatting>
  <conditionalFormatting sqref="CG358:CG361">
    <cfRule type="expression" dxfId="1763" priority="1712">
      <formula>$M358&lt;&gt;"x"</formula>
    </cfRule>
  </conditionalFormatting>
  <conditionalFormatting sqref="CG362:CG365">
    <cfRule type="expression" dxfId="1762" priority="1711">
      <formula>$M362&lt;&gt;"x"</formula>
    </cfRule>
  </conditionalFormatting>
  <conditionalFormatting sqref="CG366:CG369">
    <cfRule type="expression" dxfId="1761" priority="1710">
      <formula>$M366&lt;&gt;"x"</formula>
    </cfRule>
  </conditionalFormatting>
  <conditionalFormatting sqref="CG370:CG373">
    <cfRule type="expression" dxfId="1760" priority="1709">
      <formula>$M370&lt;&gt;"x"</formula>
    </cfRule>
  </conditionalFormatting>
  <conditionalFormatting sqref="CG374:CG377">
    <cfRule type="expression" dxfId="1759" priority="1708">
      <formula>$M374&lt;&gt;"x"</formula>
    </cfRule>
  </conditionalFormatting>
  <conditionalFormatting sqref="CG378:CG381">
    <cfRule type="expression" dxfId="1758" priority="1707">
      <formula>$M378&lt;&gt;"x"</formula>
    </cfRule>
  </conditionalFormatting>
  <conditionalFormatting sqref="CG382:CG385">
    <cfRule type="expression" dxfId="1757" priority="1706">
      <formula>$M382&lt;&gt;"x"</formula>
    </cfRule>
  </conditionalFormatting>
  <conditionalFormatting sqref="CG386:CG389">
    <cfRule type="expression" dxfId="1756" priority="1705">
      <formula>$M386&lt;&gt;"x"</formula>
    </cfRule>
  </conditionalFormatting>
  <conditionalFormatting sqref="CG390:CG393">
    <cfRule type="expression" dxfId="1755" priority="1704">
      <formula>$M390&lt;&gt;"x"</formula>
    </cfRule>
  </conditionalFormatting>
  <conditionalFormatting sqref="CG394:CG397">
    <cfRule type="expression" dxfId="1754" priority="1703">
      <formula>$M394&lt;&gt;"x"</formula>
    </cfRule>
  </conditionalFormatting>
  <conditionalFormatting sqref="CG398:CG401">
    <cfRule type="expression" dxfId="1753" priority="1702">
      <formula>$M398&lt;&gt;"x"</formula>
    </cfRule>
  </conditionalFormatting>
  <conditionalFormatting sqref="CG402:CG405">
    <cfRule type="expression" dxfId="1752" priority="1701">
      <formula>$M402&lt;&gt;"x"</formula>
    </cfRule>
  </conditionalFormatting>
  <conditionalFormatting sqref="CG406:CG409">
    <cfRule type="expression" dxfId="1751" priority="1700">
      <formula>$M406&lt;&gt;"x"</formula>
    </cfRule>
  </conditionalFormatting>
  <conditionalFormatting sqref="CG410:CG413">
    <cfRule type="expression" dxfId="1750" priority="1699">
      <formula>$M410&lt;&gt;"x"</formula>
    </cfRule>
  </conditionalFormatting>
  <conditionalFormatting sqref="CG414:CG417">
    <cfRule type="expression" dxfId="1749" priority="1698">
      <formula>$M414&lt;&gt;"x"</formula>
    </cfRule>
  </conditionalFormatting>
  <conditionalFormatting sqref="CG418:CG421">
    <cfRule type="expression" dxfId="1748" priority="1697">
      <formula>$M418&lt;&gt;"x"</formula>
    </cfRule>
  </conditionalFormatting>
  <conditionalFormatting sqref="CG422:CG425">
    <cfRule type="expression" dxfId="1747" priority="1696">
      <formula>$M422&lt;&gt;"x"</formula>
    </cfRule>
  </conditionalFormatting>
  <conditionalFormatting sqref="CG426:CG429">
    <cfRule type="expression" dxfId="1746" priority="1695">
      <formula>$M426&lt;&gt;"x"</formula>
    </cfRule>
  </conditionalFormatting>
  <conditionalFormatting sqref="CG430:CG433">
    <cfRule type="expression" dxfId="1745" priority="1694">
      <formula>$M430&lt;&gt;"x"</formula>
    </cfRule>
  </conditionalFormatting>
  <conditionalFormatting sqref="CG434:CG437">
    <cfRule type="expression" dxfId="1744" priority="1693">
      <formula>$M434&lt;&gt;"x"</formula>
    </cfRule>
  </conditionalFormatting>
  <conditionalFormatting sqref="CG438:CG441">
    <cfRule type="expression" dxfId="1743" priority="1692">
      <formula>$M438&lt;&gt;"x"</formula>
    </cfRule>
  </conditionalFormatting>
  <conditionalFormatting sqref="CG442:CG445">
    <cfRule type="expression" dxfId="1742" priority="1691">
      <formula>$M442&lt;&gt;"x"</formula>
    </cfRule>
  </conditionalFormatting>
  <conditionalFormatting sqref="CG446:CG449">
    <cfRule type="expression" dxfId="1741" priority="1690">
      <formula>$M446&lt;&gt;"x"</formula>
    </cfRule>
  </conditionalFormatting>
  <conditionalFormatting sqref="CG450:CG453">
    <cfRule type="expression" dxfId="1740" priority="1689">
      <formula>$M450&lt;&gt;"x"</formula>
    </cfRule>
  </conditionalFormatting>
  <conditionalFormatting sqref="CG454:CG457">
    <cfRule type="expression" dxfId="1739" priority="1688">
      <formula>$M454&lt;&gt;"x"</formula>
    </cfRule>
  </conditionalFormatting>
  <conditionalFormatting sqref="CG458:CG461">
    <cfRule type="expression" dxfId="1738" priority="1687">
      <formula>$M458&lt;&gt;"x"</formula>
    </cfRule>
  </conditionalFormatting>
  <conditionalFormatting sqref="CG462:CG465">
    <cfRule type="expression" dxfId="1737" priority="1686">
      <formula>$M462&lt;&gt;"x"</formula>
    </cfRule>
  </conditionalFormatting>
  <conditionalFormatting sqref="CG466:CG469">
    <cfRule type="expression" dxfId="1736" priority="1685">
      <formula>$M466&lt;&gt;"x"</formula>
    </cfRule>
  </conditionalFormatting>
  <conditionalFormatting sqref="CG470:CG473">
    <cfRule type="expression" dxfId="1735" priority="1684">
      <formula>$M470&lt;&gt;"x"</formula>
    </cfRule>
  </conditionalFormatting>
  <conditionalFormatting sqref="CG474:CG477">
    <cfRule type="expression" dxfId="1734" priority="1683">
      <formula>$M474&lt;&gt;"x"</formula>
    </cfRule>
  </conditionalFormatting>
  <conditionalFormatting sqref="CG478:CG481">
    <cfRule type="expression" dxfId="1733" priority="1682">
      <formula>$M478&lt;&gt;"x"</formula>
    </cfRule>
  </conditionalFormatting>
  <conditionalFormatting sqref="CG482:CG485">
    <cfRule type="expression" dxfId="1732" priority="1681">
      <formula>$M482&lt;&gt;"x"</formula>
    </cfRule>
  </conditionalFormatting>
  <conditionalFormatting sqref="CG486:CG489">
    <cfRule type="expression" dxfId="1731" priority="1680">
      <formula>$M486&lt;&gt;"x"</formula>
    </cfRule>
  </conditionalFormatting>
  <conditionalFormatting sqref="CG490:CG493">
    <cfRule type="expression" dxfId="1730" priority="1679">
      <formula>$M490&lt;&gt;"x"</formula>
    </cfRule>
  </conditionalFormatting>
  <conditionalFormatting sqref="CG494:CG497">
    <cfRule type="expression" dxfId="1729" priority="1678">
      <formula>$M494&lt;&gt;"x"</formula>
    </cfRule>
  </conditionalFormatting>
  <conditionalFormatting sqref="CG498:CG501">
    <cfRule type="expression" dxfId="1728" priority="1677">
      <formula>$M498&lt;&gt;"x"</formula>
    </cfRule>
  </conditionalFormatting>
  <conditionalFormatting sqref="CG502:CG505">
    <cfRule type="expression" dxfId="1727" priority="1676">
      <formula>$M502&lt;&gt;"x"</formula>
    </cfRule>
  </conditionalFormatting>
  <conditionalFormatting sqref="CG506:CG509">
    <cfRule type="expression" dxfId="1726" priority="1675">
      <formula>$M506&lt;&gt;"x"</formula>
    </cfRule>
  </conditionalFormatting>
  <conditionalFormatting sqref="CG510:CG513">
    <cfRule type="expression" dxfId="1725" priority="1674">
      <formula>$M510&lt;&gt;"x"</formula>
    </cfRule>
  </conditionalFormatting>
  <conditionalFormatting sqref="CG514:CG517">
    <cfRule type="expression" dxfId="1724" priority="1673">
      <formula>$M514&lt;&gt;"x"</formula>
    </cfRule>
  </conditionalFormatting>
  <conditionalFormatting sqref="CG518:CG521">
    <cfRule type="expression" dxfId="1723" priority="1672">
      <formula>$M518&lt;&gt;"x"</formula>
    </cfRule>
  </conditionalFormatting>
  <conditionalFormatting sqref="CG522:CG525">
    <cfRule type="expression" dxfId="1722" priority="1671">
      <formula>$M522&lt;&gt;"x"</formula>
    </cfRule>
  </conditionalFormatting>
  <conditionalFormatting sqref="CG526:CG529">
    <cfRule type="expression" dxfId="1721" priority="1670">
      <formula>$M526&lt;&gt;"x"</formula>
    </cfRule>
  </conditionalFormatting>
  <conditionalFormatting sqref="CG530:CG533">
    <cfRule type="expression" dxfId="1720" priority="1669">
      <formula>$M530&lt;&gt;"x"</formula>
    </cfRule>
  </conditionalFormatting>
  <conditionalFormatting sqref="CG534:CG537">
    <cfRule type="expression" dxfId="1719" priority="1668">
      <formula>$M534&lt;&gt;"x"</formula>
    </cfRule>
  </conditionalFormatting>
  <conditionalFormatting sqref="CG538:CG541">
    <cfRule type="expression" dxfId="1718" priority="1667">
      <formula>$M538&lt;&gt;"x"</formula>
    </cfRule>
  </conditionalFormatting>
  <conditionalFormatting sqref="CG542:CG545">
    <cfRule type="expression" dxfId="1717" priority="1666">
      <formula>$M542&lt;&gt;"x"</formula>
    </cfRule>
  </conditionalFormatting>
  <conditionalFormatting sqref="CG546:CG549">
    <cfRule type="expression" dxfId="1716" priority="1665">
      <formula>$M546&lt;&gt;"x"</formula>
    </cfRule>
  </conditionalFormatting>
  <conditionalFormatting sqref="CG550:CG553">
    <cfRule type="expression" dxfId="1715" priority="1664">
      <formula>$M550&lt;&gt;"x"</formula>
    </cfRule>
  </conditionalFormatting>
  <conditionalFormatting sqref="CG554:CG557">
    <cfRule type="expression" dxfId="1714" priority="1663">
      <formula>$M554&lt;&gt;"x"</formula>
    </cfRule>
  </conditionalFormatting>
  <conditionalFormatting sqref="CG558:CG561">
    <cfRule type="expression" dxfId="1713" priority="1662">
      <formula>$M558&lt;&gt;"x"</formula>
    </cfRule>
  </conditionalFormatting>
  <conditionalFormatting sqref="CG562:CG565">
    <cfRule type="expression" dxfId="1712" priority="1661">
      <formula>$M562&lt;&gt;"x"</formula>
    </cfRule>
  </conditionalFormatting>
  <conditionalFormatting sqref="CG566:CG569">
    <cfRule type="expression" dxfId="1711" priority="1660">
      <formula>$M566&lt;&gt;"x"</formula>
    </cfRule>
  </conditionalFormatting>
  <conditionalFormatting sqref="CG570:CG573">
    <cfRule type="expression" dxfId="1710" priority="1659">
      <formula>$M570&lt;&gt;"x"</formula>
    </cfRule>
  </conditionalFormatting>
  <conditionalFormatting sqref="CG574:CG577">
    <cfRule type="expression" dxfId="1709" priority="1658">
      <formula>$M574&lt;&gt;"x"</formula>
    </cfRule>
  </conditionalFormatting>
  <conditionalFormatting sqref="CG578:CG581">
    <cfRule type="expression" dxfId="1708" priority="1657">
      <formula>$M578&lt;&gt;"x"</formula>
    </cfRule>
  </conditionalFormatting>
  <conditionalFormatting sqref="CG582:CG585">
    <cfRule type="expression" dxfId="1707" priority="1656">
      <formula>$M582&lt;&gt;"x"</formula>
    </cfRule>
  </conditionalFormatting>
  <conditionalFormatting sqref="CG586:CG589">
    <cfRule type="expression" dxfId="1706" priority="1655">
      <formula>$M586&lt;&gt;"x"</formula>
    </cfRule>
  </conditionalFormatting>
  <conditionalFormatting sqref="CG590:CG593">
    <cfRule type="expression" dxfId="1705" priority="1654">
      <formula>$M590&lt;&gt;"x"</formula>
    </cfRule>
  </conditionalFormatting>
  <conditionalFormatting sqref="CG594:CG597">
    <cfRule type="expression" dxfId="1704" priority="1653">
      <formula>$M594&lt;&gt;"x"</formula>
    </cfRule>
  </conditionalFormatting>
  <conditionalFormatting sqref="CG598:CG601">
    <cfRule type="expression" dxfId="1703" priority="1652">
      <formula>$M598&lt;&gt;"x"</formula>
    </cfRule>
  </conditionalFormatting>
  <conditionalFormatting sqref="CG602:CG605">
    <cfRule type="expression" dxfId="1702" priority="1651">
      <formula>$M602&lt;&gt;"x"</formula>
    </cfRule>
  </conditionalFormatting>
  <conditionalFormatting sqref="CG606:CG609">
    <cfRule type="expression" dxfId="1701" priority="1650">
      <formula>$M606&lt;&gt;"x"</formula>
    </cfRule>
  </conditionalFormatting>
  <conditionalFormatting sqref="CG610:CG613">
    <cfRule type="expression" dxfId="1700" priority="1649">
      <formula>$M610&lt;&gt;"x"</formula>
    </cfRule>
  </conditionalFormatting>
  <conditionalFormatting sqref="CG614:CG617">
    <cfRule type="expression" dxfId="1699" priority="1648">
      <formula>$M614&lt;&gt;"x"</formula>
    </cfRule>
  </conditionalFormatting>
  <conditionalFormatting sqref="CG618:CG621">
    <cfRule type="expression" dxfId="1698" priority="1647">
      <formula>$M618&lt;&gt;"x"</formula>
    </cfRule>
  </conditionalFormatting>
  <conditionalFormatting sqref="CG622:CG625">
    <cfRule type="expression" dxfId="1697" priority="1646">
      <formula>$M622&lt;&gt;"x"</formula>
    </cfRule>
  </conditionalFormatting>
  <conditionalFormatting sqref="CG626:CG629">
    <cfRule type="expression" dxfId="1696" priority="1645">
      <formula>$M626&lt;&gt;"x"</formula>
    </cfRule>
  </conditionalFormatting>
  <conditionalFormatting sqref="CG630:CG633">
    <cfRule type="expression" dxfId="1695" priority="1644">
      <formula>$M630&lt;&gt;"x"</formula>
    </cfRule>
  </conditionalFormatting>
  <conditionalFormatting sqref="CG634:CG637">
    <cfRule type="expression" dxfId="1694" priority="1643">
      <formula>$M634&lt;&gt;"x"</formula>
    </cfRule>
  </conditionalFormatting>
  <conditionalFormatting sqref="CG638:CG641">
    <cfRule type="expression" dxfId="1693" priority="1642">
      <formula>$M638&lt;&gt;"x"</formula>
    </cfRule>
  </conditionalFormatting>
  <conditionalFormatting sqref="CG642:CG645">
    <cfRule type="expression" dxfId="1692" priority="1641">
      <formula>$M642&lt;&gt;"x"</formula>
    </cfRule>
  </conditionalFormatting>
  <conditionalFormatting sqref="CG646:CG649">
    <cfRule type="expression" dxfId="1691" priority="1640">
      <formula>$M646&lt;&gt;"x"</formula>
    </cfRule>
  </conditionalFormatting>
  <conditionalFormatting sqref="CG650:CG653">
    <cfRule type="expression" dxfId="1690" priority="1639">
      <formula>$M650&lt;&gt;"x"</formula>
    </cfRule>
  </conditionalFormatting>
  <conditionalFormatting sqref="CG654:CG657">
    <cfRule type="expression" dxfId="1689" priority="1638">
      <formula>$M654&lt;&gt;"x"</formula>
    </cfRule>
  </conditionalFormatting>
  <conditionalFormatting sqref="CG658:CG661">
    <cfRule type="expression" dxfId="1688" priority="1637">
      <formula>$M658&lt;&gt;"x"</formula>
    </cfRule>
  </conditionalFormatting>
  <conditionalFormatting sqref="CG662:CG665">
    <cfRule type="expression" dxfId="1687" priority="1636">
      <formula>$M662&lt;&gt;"x"</formula>
    </cfRule>
  </conditionalFormatting>
  <conditionalFormatting sqref="CG666:CG669">
    <cfRule type="expression" dxfId="1686" priority="1635">
      <formula>$M666&lt;&gt;"x"</formula>
    </cfRule>
  </conditionalFormatting>
  <conditionalFormatting sqref="CG670:CG673">
    <cfRule type="expression" dxfId="1685" priority="1634">
      <formula>$M670&lt;&gt;"x"</formula>
    </cfRule>
  </conditionalFormatting>
  <conditionalFormatting sqref="CG674:CG677">
    <cfRule type="expression" dxfId="1684" priority="1633">
      <formula>$M674&lt;&gt;"x"</formula>
    </cfRule>
  </conditionalFormatting>
  <conditionalFormatting sqref="CG678:CG681">
    <cfRule type="expression" dxfId="1683" priority="1632">
      <formula>$M678&lt;&gt;"x"</formula>
    </cfRule>
  </conditionalFormatting>
  <conditionalFormatting sqref="CG682:CG685">
    <cfRule type="expression" dxfId="1682" priority="1631">
      <formula>$M682&lt;&gt;"x"</formula>
    </cfRule>
  </conditionalFormatting>
  <conditionalFormatting sqref="CG686:CG689">
    <cfRule type="expression" dxfId="1681" priority="1630">
      <formula>$M686&lt;&gt;"x"</formula>
    </cfRule>
  </conditionalFormatting>
  <conditionalFormatting sqref="CG690:CG693">
    <cfRule type="expression" dxfId="1680" priority="1629">
      <formula>$M690&lt;&gt;"x"</formula>
    </cfRule>
  </conditionalFormatting>
  <conditionalFormatting sqref="CG694:CG697">
    <cfRule type="expression" dxfId="1679" priority="1628">
      <formula>$M694&lt;&gt;"x"</formula>
    </cfRule>
  </conditionalFormatting>
  <conditionalFormatting sqref="CG698:CG701">
    <cfRule type="expression" dxfId="1678" priority="1627">
      <formula>$M698&lt;&gt;"x"</formula>
    </cfRule>
  </conditionalFormatting>
  <conditionalFormatting sqref="CG702:CG705">
    <cfRule type="expression" dxfId="1677" priority="1626">
      <formula>$M702&lt;&gt;"x"</formula>
    </cfRule>
  </conditionalFormatting>
  <conditionalFormatting sqref="CG706:CG709">
    <cfRule type="expression" dxfId="1676" priority="1625">
      <formula>$M706&lt;&gt;"x"</formula>
    </cfRule>
  </conditionalFormatting>
  <conditionalFormatting sqref="CG710:CG713">
    <cfRule type="expression" dxfId="1675" priority="1624">
      <formula>$M710&lt;&gt;"x"</formula>
    </cfRule>
  </conditionalFormatting>
  <conditionalFormatting sqref="CG714:CG717">
    <cfRule type="expression" dxfId="1674" priority="1623">
      <formula>$M714&lt;&gt;"x"</formula>
    </cfRule>
  </conditionalFormatting>
  <conditionalFormatting sqref="CG718:CG721">
    <cfRule type="expression" dxfId="1673" priority="1622">
      <formula>$M718&lt;&gt;"x"</formula>
    </cfRule>
  </conditionalFormatting>
  <conditionalFormatting sqref="CG722:CG725">
    <cfRule type="expression" dxfId="1672" priority="1621">
      <formula>$M722&lt;&gt;"x"</formula>
    </cfRule>
  </conditionalFormatting>
  <conditionalFormatting sqref="CG726:CG729">
    <cfRule type="expression" dxfId="1671" priority="1620">
      <formula>$M726&lt;&gt;"x"</formula>
    </cfRule>
  </conditionalFormatting>
  <conditionalFormatting sqref="CG730:CG733">
    <cfRule type="expression" dxfId="1670" priority="1619">
      <formula>$M730&lt;&gt;"x"</formula>
    </cfRule>
  </conditionalFormatting>
  <conditionalFormatting sqref="CG734:CG737">
    <cfRule type="expression" dxfId="1669" priority="1618">
      <formula>$M734&lt;&gt;"x"</formula>
    </cfRule>
  </conditionalFormatting>
  <conditionalFormatting sqref="CG738:CG741">
    <cfRule type="expression" dxfId="1668" priority="1617">
      <formula>$M738&lt;&gt;"x"</formula>
    </cfRule>
  </conditionalFormatting>
  <conditionalFormatting sqref="CG742:CG745">
    <cfRule type="expression" dxfId="1667" priority="1616">
      <formula>$M742&lt;&gt;"x"</formula>
    </cfRule>
  </conditionalFormatting>
  <conditionalFormatting sqref="CG746:CG749">
    <cfRule type="expression" dxfId="1666" priority="1615">
      <formula>$M746&lt;&gt;"x"</formula>
    </cfRule>
  </conditionalFormatting>
  <conditionalFormatting sqref="CG750:CG753">
    <cfRule type="expression" dxfId="1665" priority="1614">
      <formula>$M750&lt;&gt;"x"</formula>
    </cfRule>
  </conditionalFormatting>
  <conditionalFormatting sqref="CG754:CG757">
    <cfRule type="expression" dxfId="1664" priority="1613">
      <formula>$M754&lt;&gt;"x"</formula>
    </cfRule>
  </conditionalFormatting>
  <conditionalFormatting sqref="CG758:CG761">
    <cfRule type="expression" dxfId="1663" priority="1612">
      <formula>$M758&lt;&gt;"x"</formula>
    </cfRule>
  </conditionalFormatting>
  <conditionalFormatting sqref="CG762:CG765">
    <cfRule type="expression" dxfId="1662" priority="1611">
      <formula>$M762&lt;&gt;"x"</formula>
    </cfRule>
  </conditionalFormatting>
  <conditionalFormatting sqref="CG766:CG769">
    <cfRule type="expression" dxfId="1661" priority="1610">
      <formula>$M766&lt;&gt;"x"</formula>
    </cfRule>
  </conditionalFormatting>
  <conditionalFormatting sqref="CG770:CG773">
    <cfRule type="expression" dxfId="1660" priority="1609">
      <formula>$M770&lt;&gt;"x"</formula>
    </cfRule>
  </conditionalFormatting>
  <conditionalFormatting sqref="CG774:CG777">
    <cfRule type="expression" dxfId="1659" priority="1608">
      <formula>$M774&lt;&gt;"x"</formula>
    </cfRule>
  </conditionalFormatting>
  <conditionalFormatting sqref="CG778:CG781">
    <cfRule type="expression" dxfId="1658" priority="1607">
      <formula>$M778&lt;&gt;"x"</formula>
    </cfRule>
  </conditionalFormatting>
  <conditionalFormatting sqref="CG782:CG785">
    <cfRule type="expression" dxfId="1657" priority="1606">
      <formula>$M782&lt;&gt;"x"</formula>
    </cfRule>
  </conditionalFormatting>
  <conditionalFormatting sqref="CG786:CG789">
    <cfRule type="expression" dxfId="1656" priority="1605">
      <formula>$M786&lt;&gt;"x"</formula>
    </cfRule>
  </conditionalFormatting>
  <conditionalFormatting sqref="CG790:CG793">
    <cfRule type="expression" dxfId="1655" priority="1604">
      <formula>$M790&lt;&gt;"x"</formula>
    </cfRule>
  </conditionalFormatting>
  <conditionalFormatting sqref="CG794:CG797">
    <cfRule type="expression" dxfId="1654" priority="1603">
      <formula>$M794&lt;&gt;"x"</formula>
    </cfRule>
  </conditionalFormatting>
  <conditionalFormatting sqref="CG798:CG801">
    <cfRule type="expression" dxfId="1653" priority="1602">
      <formula>$M798&lt;&gt;"x"</formula>
    </cfRule>
  </conditionalFormatting>
  <conditionalFormatting sqref="CG802:CG805">
    <cfRule type="expression" dxfId="1652" priority="1601">
      <formula>$M802&lt;&gt;"x"</formula>
    </cfRule>
  </conditionalFormatting>
  <conditionalFormatting sqref="CF6:CF9">
    <cfRule type="expression" dxfId="1651" priority="1600">
      <formula>$M6&lt;&gt;"x"</formula>
    </cfRule>
  </conditionalFormatting>
  <conditionalFormatting sqref="CF10:CF13">
    <cfRule type="expression" dxfId="1650" priority="1599">
      <formula>$M10&lt;&gt;"x"</formula>
    </cfRule>
  </conditionalFormatting>
  <conditionalFormatting sqref="CF14:CF17">
    <cfRule type="expression" dxfId="1649" priority="1598">
      <formula>$M14&lt;&gt;"x"</formula>
    </cfRule>
  </conditionalFormatting>
  <conditionalFormatting sqref="CF18:CF21">
    <cfRule type="expression" dxfId="1648" priority="1597">
      <formula>$M18&lt;&gt;"x"</formula>
    </cfRule>
  </conditionalFormatting>
  <conditionalFormatting sqref="CF22:CF25">
    <cfRule type="expression" dxfId="1647" priority="1596">
      <formula>$M22&lt;&gt;"x"</formula>
    </cfRule>
  </conditionalFormatting>
  <conditionalFormatting sqref="CF26:CF29">
    <cfRule type="expression" dxfId="1646" priority="1595">
      <formula>$M26&lt;&gt;"x"</formula>
    </cfRule>
  </conditionalFormatting>
  <conditionalFormatting sqref="CF30:CF33">
    <cfRule type="expression" dxfId="1645" priority="1594">
      <formula>$M30&lt;&gt;"x"</formula>
    </cfRule>
  </conditionalFormatting>
  <conditionalFormatting sqref="CF34:CF37">
    <cfRule type="expression" dxfId="1644" priority="1593">
      <formula>$M34&lt;&gt;"x"</formula>
    </cfRule>
  </conditionalFormatting>
  <conditionalFormatting sqref="CF38:CF41">
    <cfRule type="expression" dxfId="1643" priority="1592">
      <formula>$M38&lt;&gt;"x"</formula>
    </cfRule>
  </conditionalFormatting>
  <conditionalFormatting sqref="CF42:CF45">
    <cfRule type="expression" dxfId="1642" priority="1591">
      <formula>$M42&lt;&gt;"x"</formula>
    </cfRule>
  </conditionalFormatting>
  <conditionalFormatting sqref="CF46:CF49">
    <cfRule type="expression" dxfId="1641" priority="1590">
      <formula>$M46&lt;&gt;"x"</formula>
    </cfRule>
  </conditionalFormatting>
  <conditionalFormatting sqref="CF50:CF53">
    <cfRule type="expression" dxfId="1640" priority="1589">
      <formula>$M50&lt;&gt;"x"</formula>
    </cfRule>
  </conditionalFormatting>
  <conditionalFormatting sqref="CF54:CF57">
    <cfRule type="expression" dxfId="1639" priority="1588">
      <formula>$M54&lt;&gt;"x"</formula>
    </cfRule>
  </conditionalFormatting>
  <conditionalFormatting sqref="CF58:CF61">
    <cfRule type="expression" dxfId="1638" priority="1587">
      <formula>$M58&lt;&gt;"x"</formula>
    </cfRule>
  </conditionalFormatting>
  <conditionalFormatting sqref="CF62:CF65">
    <cfRule type="expression" dxfId="1637" priority="1586">
      <formula>$M62&lt;&gt;"x"</formula>
    </cfRule>
  </conditionalFormatting>
  <conditionalFormatting sqref="CF66:CF69">
    <cfRule type="expression" dxfId="1636" priority="1585">
      <formula>$M66&lt;&gt;"x"</formula>
    </cfRule>
  </conditionalFormatting>
  <conditionalFormatting sqref="CF70:CF73">
    <cfRule type="expression" dxfId="1635" priority="1584">
      <formula>$M70&lt;&gt;"x"</formula>
    </cfRule>
  </conditionalFormatting>
  <conditionalFormatting sqref="CF74:CF77">
    <cfRule type="expression" dxfId="1634" priority="1583">
      <formula>$M74&lt;&gt;"x"</formula>
    </cfRule>
  </conditionalFormatting>
  <conditionalFormatting sqref="CF78:CF81">
    <cfRule type="expression" dxfId="1633" priority="1582">
      <formula>$M78&lt;&gt;"x"</formula>
    </cfRule>
  </conditionalFormatting>
  <conditionalFormatting sqref="CF82:CF85">
    <cfRule type="expression" dxfId="1632" priority="1581">
      <formula>$M82&lt;&gt;"x"</formula>
    </cfRule>
  </conditionalFormatting>
  <conditionalFormatting sqref="CF86:CF89">
    <cfRule type="expression" dxfId="1631" priority="1580">
      <formula>$M86&lt;&gt;"x"</formula>
    </cfRule>
  </conditionalFormatting>
  <conditionalFormatting sqref="CF90:CF93">
    <cfRule type="expression" dxfId="1630" priority="1579">
      <formula>$M90&lt;&gt;"x"</formula>
    </cfRule>
  </conditionalFormatting>
  <conditionalFormatting sqref="CF94:CF97">
    <cfRule type="expression" dxfId="1629" priority="1578">
      <formula>$M94&lt;&gt;"x"</formula>
    </cfRule>
  </conditionalFormatting>
  <conditionalFormatting sqref="CF98:CF101">
    <cfRule type="expression" dxfId="1628" priority="1577">
      <formula>$M98&lt;&gt;"x"</formula>
    </cfRule>
  </conditionalFormatting>
  <conditionalFormatting sqref="CF102:CF105">
    <cfRule type="expression" dxfId="1627" priority="1576">
      <formula>$M102&lt;&gt;"x"</formula>
    </cfRule>
  </conditionalFormatting>
  <conditionalFormatting sqref="CF106:CF109">
    <cfRule type="expression" dxfId="1626" priority="1575">
      <formula>$M106&lt;&gt;"x"</formula>
    </cfRule>
  </conditionalFormatting>
  <conditionalFormatting sqref="CF110:CF113">
    <cfRule type="expression" dxfId="1625" priority="1574">
      <formula>$M110&lt;&gt;"x"</formula>
    </cfRule>
  </conditionalFormatting>
  <conditionalFormatting sqref="CF114:CF117">
    <cfRule type="expression" dxfId="1624" priority="1573">
      <formula>$M114&lt;&gt;"x"</formula>
    </cfRule>
  </conditionalFormatting>
  <conditionalFormatting sqref="CF118:CF121">
    <cfRule type="expression" dxfId="1623" priority="1572">
      <formula>$M118&lt;&gt;"x"</formula>
    </cfRule>
  </conditionalFormatting>
  <conditionalFormatting sqref="CF122:CF125">
    <cfRule type="expression" dxfId="1622" priority="1571">
      <formula>$M122&lt;&gt;"x"</formula>
    </cfRule>
  </conditionalFormatting>
  <conditionalFormatting sqref="CF126:CF129">
    <cfRule type="expression" dxfId="1621" priority="1570">
      <formula>$M126&lt;&gt;"x"</formula>
    </cfRule>
  </conditionalFormatting>
  <conditionalFormatting sqref="CF130:CF133">
    <cfRule type="expression" dxfId="1620" priority="1569">
      <formula>$M130&lt;&gt;"x"</formula>
    </cfRule>
  </conditionalFormatting>
  <conditionalFormatting sqref="CF134:CF137">
    <cfRule type="expression" dxfId="1619" priority="1568">
      <formula>$M134&lt;&gt;"x"</formula>
    </cfRule>
  </conditionalFormatting>
  <conditionalFormatting sqref="CF138:CF141">
    <cfRule type="expression" dxfId="1618" priority="1567">
      <formula>$M138&lt;&gt;"x"</formula>
    </cfRule>
  </conditionalFormatting>
  <conditionalFormatting sqref="CF142:CF145">
    <cfRule type="expression" dxfId="1617" priority="1566">
      <formula>$M142&lt;&gt;"x"</formula>
    </cfRule>
  </conditionalFormatting>
  <conditionalFormatting sqref="CF146:CF149">
    <cfRule type="expression" dxfId="1616" priority="1565">
      <formula>$M146&lt;&gt;"x"</formula>
    </cfRule>
  </conditionalFormatting>
  <conditionalFormatting sqref="CF150:CF153">
    <cfRule type="expression" dxfId="1615" priority="1564">
      <formula>$M150&lt;&gt;"x"</formula>
    </cfRule>
  </conditionalFormatting>
  <conditionalFormatting sqref="CF154:CF157">
    <cfRule type="expression" dxfId="1614" priority="1563">
      <formula>$M154&lt;&gt;"x"</formula>
    </cfRule>
  </conditionalFormatting>
  <conditionalFormatting sqref="CF158:CF161">
    <cfRule type="expression" dxfId="1613" priority="1562">
      <formula>$M158&lt;&gt;"x"</formula>
    </cfRule>
  </conditionalFormatting>
  <conditionalFormatting sqref="CF162:CF165">
    <cfRule type="expression" dxfId="1612" priority="1561">
      <formula>$M162&lt;&gt;"x"</formula>
    </cfRule>
  </conditionalFormatting>
  <conditionalFormatting sqref="CF166:CF169">
    <cfRule type="expression" dxfId="1611" priority="1560">
      <formula>$M166&lt;&gt;"x"</formula>
    </cfRule>
  </conditionalFormatting>
  <conditionalFormatting sqref="CF170:CF173">
    <cfRule type="expression" dxfId="1610" priority="1559">
      <formula>$M170&lt;&gt;"x"</formula>
    </cfRule>
  </conditionalFormatting>
  <conditionalFormatting sqref="CF174:CF177">
    <cfRule type="expression" dxfId="1609" priority="1558">
      <formula>$M174&lt;&gt;"x"</formula>
    </cfRule>
  </conditionalFormatting>
  <conditionalFormatting sqref="CF178:CF181">
    <cfRule type="expression" dxfId="1608" priority="1557">
      <formula>$M178&lt;&gt;"x"</formula>
    </cfRule>
  </conditionalFormatting>
  <conditionalFormatting sqref="CF182:CF185">
    <cfRule type="expression" dxfId="1607" priority="1556">
      <formula>$M182&lt;&gt;"x"</formula>
    </cfRule>
  </conditionalFormatting>
  <conditionalFormatting sqref="CF186:CF189">
    <cfRule type="expression" dxfId="1606" priority="1555">
      <formula>$M186&lt;&gt;"x"</formula>
    </cfRule>
  </conditionalFormatting>
  <conditionalFormatting sqref="CF190:CF193">
    <cfRule type="expression" dxfId="1605" priority="1554">
      <formula>$M190&lt;&gt;"x"</formula>
    </cfRule>
  </conditionalFormatting>
  <conditionalFormatting sqref="CF194:CF197">
    <cfRule type="expression" dxfId="1604" priority="1553">
      <formula>$M194&lt;&gt;"x"</formula>
    </cfRule>
  </conditionalFormatting>
  <conditionalFormatting sqref="CF198:CF201">
    <cfRule type="expression" dxfId="1603" priority="1552">
      <formula>$M198&lt;&gt;"x"</formula>
    </cfRule>
  </conditionalFormatting>
  <conditionalFormatting sqref="CF202:CF205">
    <cfRule type="expression" dxfId="1602" priority="1551">
      <formula>$M202&lt;&gt;"x"</formula>
    </cfRule>
  </conditionalFormatting>
  <conditionalFormatting sqref="CF206:CF209">
    <cfRule type="expression" dxfId="1601" priority="1550">
      <formula>$M206&lt;&gt;"x"</formula>
    </cfRule>
  </conditionalFormatting>
  <conditionalFormatting sqref="CF210:CF213">
    <cfRule type="expression" dxfId="1600" priority="1549">
      <formula>$M210&lt;&gt;"x"</formula>
    </cfRule>
  </conditionalFormatting>
  <conditionalFormatting sqref="CF214:CF217">
    <cfRule type="expression" dxfId="1599" priority="1548">
      <formula>$M214&lt;&gt;"x"</formula>
    </cfRule>
  </conditionalFormatting>
  <conditionalFormatting sqref="CF218:CF221">
    <cfRule type="expression" dxfId="1598" priority="1547">
      <formula>$M218&lt;&gt;"x"</formula>
    </cfRule>
  </conditionalFormatting>
  <conditionalFormatting sqref="CF222:CF225">
    <cfRule type="expression" dxfId="1597" priority="1546">
      <formula>$M222&lt;&gt;"x"</formula>
    </cfRule>
  </conditionalFormatting>
  <conditionalFormatting sqref="CF226:CF229">
    <cfRule type="expression" dxfId="1596" priority="1545">
      <formula>$M226&lt;&gt;"x"</formula>
    </cfRule>
  </conditionalFormatting>
  <conditionalFormatting sqref="CF230:CF233">
    <cfRule type="expression" dxfId="1595" priority="1544">
      <formula>$M230&lt;&gt;"x"</formula>
    </cfRule>
  </conditionalFormatting>
  <conditionalFormatting sqref="CF234:CF237">
    <cfRule type="expression" dxfId="1594" priority="1543">
      <formula>$M234&lt;&gt;"x"</formula>
    </cfRule>
  </conditionalFormatting>
  <conditionalFormatting sqref="CF238:CF241">
    <cfRule type="expression" dxfId="1593" priority="1542">
      <formula>$M238&lt;&gt;"x"</formula>
    </cfRule>
  </conditionalFormatting>
  <conditionalFormatting sqref="CF242:CF245">
    <cfRule type="expression" dxfId="1592" priority="1541">
      <formula>$M242&lt;&gt;"x"</formula>
    </cfRule>
  </conditionalFormatting>
  <conditionalFormatting sqref="CF246:CF249">
    <cfRule type="expression" dxfId="1591" priority="1540">
      <formula>$M246&lt;&gt;"x"</formula>
    </cfRule>
  </conditionalFormatting>
  <conditionalFormatting sqref="CF250:CF253">
    <cfRule type="expression" dxfId="1590" priority="1539">
      <formula>$M250&lt;&gt;"x"</formula>
    </cfRule>
  </conditionalFormatting>
  <conditionalFormatting sqref="CF254:CF257">
    <cfRule type="expression" dxfId="1589" priority="1538">
      <formula>$M254&lt;&gt;"x"</formula>
    </cfRule>
  </conditionalFormatting>
  <conditionalFormatting sqref="CF258:CF261">
    <cfRule type="expression" dxfId="1588" priority="1537">
      <formula>$M258&lt;&gt;"x"</formula>
    </cfRule>
  </conditionalFormatting>
  <conditionalFormatting sqref="CF262:CF265">
    <cfRule type="expression" dxfId="1587" priority="1536">
      <formula>$M262&lt;&gt;"x"</formula>
    </cfRule>
  </conditionalFormatting>
  <conditionalFormatting sqref="CF266:CF269">
    <cfRule type="expression" dxfId="1586" priority="1535">
      <formula>$M266&lt;&gt;"x"</formula>
    </cfRule>
  </conditionalFormatting>
  <conditionalFormatting sqref="CF270:CF273">
    <cfRule type="expression" dxfId="1585" priority="1534">
      <formula>$M270&lt;&gt;"x"</formula>
    </cfRule>
  </conditionalFormatting>
  <conditionalFormatting sqref="CF274:CF277">
    <cfRule type="expression" dxfId="1584" priority="1533">
      <formula>$M274&lt;&gt;"x"</formula>
    </cfRule>
  </conditionalFormatting>
  <conditionalFormatting sqref="CF278:CF281">
    <cfRule type="expression" dxfId="1583" priority="1532">
      <formula>$M278&lt;&gt;"x"</formula>
    </cfRule>
  </conditionalFormatting>
  <conditionalFormatting sqref="CF282:CF285">
    <cfRule type="expression" dxfId="1582" priority="1531">
      <formula>$M282&lt;&gt;"x"</formula>
    </cfRule>
  </conditionalFormatting>
  <conditionalFormatting sqref="CF286:CF289">
    <cfRule type="expression" dxfId="1581" priority="1530">
      <formula>$M286&lt;&gt;"x"</formula>
    </cfRule>
  </conditionalFormatting>
  <conditionalFormatting sqref="CF290:CF293">
    <cfRule type="expression" dxfId="1580" priority="1529">
      <formula>$M290&lt;&gt;"x"</formula>
    </cfRule>
  </conditionalFormatting>
  <conditionalFormatting sqref="CF294:CF297">
    <cfRule type="expression" dxfId="1579" priority="1528">
      <formula>$M294&lt;&gt;"x"</formula>
    </cfRule>
  </conditionalFormatting>
  <conditionalFormatting sqref="CF298:CF301">
    <cfRule type="expression" dxfId="1578" priority="1527">
      <formula>$M298&lt;&gt;"x"</formula>
    </cfRule>
  </conditionalFormatting>
  <conditionalFormatting sqref="CF302:CF305">
    <cfRule type="expression" dxfId="1577" priority="1526">
      <formula>$M302&lt;&gt;"x"</formula>
    </cfRule>
  </conditionalFormatting>
  <conditionalFormatting sqref="CF306:CF309">
    <cfRule type="expression" dxfId="1576" priority="1525">
      <formula>$M306&lt;&gt;"x"</formula>
    </cfRule>
  </conditionalFormatting>
  <conditionalFormatting sqref="CF310:CF313">
    <cfRule type="expression" dxfId="1575" priority="1524">
      <formula>$M310&lt;&gt;"x"</formula>
    </cfRule>
  </conditionalFormatting>
  <conditionalFormatting sqref="CF314:CF317">
    <cfRule type="expression" dxfId="1574" priority="1523">
      <formula>$M314&lt;&gt;"x"</formula>
    </cfRule>
  </conditionalFormatting>
  <conditionalFormatting sqref="CF318:CF321">
    <cfRule type="expression" dxfId="1573" priority="1522">
      <formula>$M318&lt;&gt;"x"</formula>
    </cfRule>
  </conditionalFormatting>
  <conditionalFormatting sqref="CF322:CF325">
    <cfRule type="expression" dxfId="1572" priority="1521">
      <formula>$M322&lt;&gt;"x"</formula>
    </cfRule>
  </conditionalFormatting>
  <conditionalFormatting sqref="CF326:CF329">
    <cfRule type="expression" dxfId="1571" priority="1520">
      <formula>$M326&lt;&gt;"x"</formula>
    </cfRule>
  </conditionalFormatting>
  <conditionalFormatting sqref="CF330:CF333">
    <cfRule type="expression" dxfId="1570" priority="1519">
      <formula>$M330&lt;&gt;"x"</formula>
    </cfRule>
  </conditionalFormatting>
  <conditionalFormatting sqref="CF334:CF337">
    <cfRule type="expression" dxfId="1569" priority="1518">
      <formula>$M334&lt;&gt;"x"</formula>
    </cfRule>
  </conditionalFormatting>
  <conditionalFormatting sqref="CF338:CF341">
    <cfRule type="expression" dxfId="1568" priority="1517">
      <formula>$M338&lt;&gt;"x"</formula>
    </cfRule>
  </conditionalFormatting>
  <conditionalFormatting sqref="CF342:CF345">
    <cfRule type="expression" dxfId="1567" priority="1516">
      <formula>$M342&lt;&gt;"x"</formula>
    </cfRule>
  </conditionalFormatting>
  <conditionalFormatting sqref="CF346:CF349">
    <cfRule type="expression" dxfId="1566" priority="1515">
      <formula>$M346&lt;&gt;"x"</formula>
    </cfRule>
  </conditionalFormatting>
  <conditionalFormatting sqref="CF350:CF353">
    <cfRule type="expression" dxfId="1565" priority="1514">
      <formula>$M350&lt;&gt;"x"</formula>
    </cfRule>
  </conditionalFormatting>
  <conditionalFormatting sqref="CF354:CF357">
    <cfRule type="expression" dxfId="1564" priority="1513">
      <formula>$M354&lt;&gt;"x"</formula>
    </cfRule>
  </conditionalFormatting>
  <conditionalFormatting sqref="CF358:CF361">
    <cfRule type="expression" dxfId="1563" priority="1512">
      <formula>$M358&lt;&gt;"x"</formula>
    </cfRule>
  </conditionalFormatting>
  <conditionalFormatting sqref="CF362:CF365">
    <cfRule type="expression" dxfId="1562" priority="1511">
      <formula>$M362&lt;&gt;"x"</formula>
    </cfRule>
  </conditionalFormatting>
  <conditionalFormatting sqref="CF366:CF369">
    <cfRule type="expression" dxfId="1561" priority="1510">
      <formula>$M366&lt;&gt;"x"</formula>
    </cfRule>
  </conditionalFormatting>
  <conditionalFormatting sqref="CF370:CF373">
    <cfRule type="expression" dxfId="1560" priority="1509">
      <formula>$M370&lt;&gt;"x"</formula>
    </cfRule>
  </conditionalFormatting>
  <conditionalFormatting sqref="CF374:CF377">
    <cfRule type="expression" dxfId="1559" priority="1508">
      <formula>$M374&lt;&gt;"x"</formula>
    </cfRule>
  </conditionalFormatting>
  <conditionalFormatting sqref="CF378:CF381">
    <cfRule type="expression" dxfId="1558" priority="1507">
      <formula>$M378&lt;&gt;"x"</formula>
    </cfRule>
  </conditionalFormatting>
  <conditionalFormatting sqref="CF382:CF385">
    <cfRule type="expression" dxfId="1557" priority="1506">
      <formula>$M382&lt;&gt;"x"</formula>
    </cfRule>
  </conditionalFormatting>
  <conditionalFormatting sqref="CF386:CF389">
    <cfRule type="expression" dxfId="1556" priority="1505">
      <formula>$M386&lt;&gt;"x"</formula>
    </cfRule>
  </conditionalFormatting>
  <conditionalFormatting sqref="CF390:CF393">
    <cfRule type="expression" dxfId="1555" priority="1504">
      <formula>$M390&lt;&gt;"x"</formula>
    </cfRule>
  </conditionalFormatting>
  <conditionalFormatting sqref="CF394:CF397">
    <cfRule type="expression" dxfId="1554" priority="1503">
      <formula>$M394&lt;&gt;"x"</formula>
    </cfRule>
  </conditionalFormatting>
  <conditionalFormatting sqref="CF398:CF401">
    <cfRule type="expression" dxfId="1553" priority="1502">
      <formula>$M398&lt;&gt;"x"</formula>
    </cfRule>
  </conditionalFormatting>
  <conditionalFormatting sqref="CF402:CF405">
    <cfRule type="expression" dxfId="1552" priority="1501">
      <formula>$M402&lt;&gt;"x"</formula>
    </cfRule>
  </conditionalFormatting>
  <conditionalFormatting sqref="CF406:CF409">
    <cfRule type="expression" dxfId="1551" priority="1500">
      <formula>$M406&lt;&gt;"x"</formula>
    </cfRule>
  </conditionalFormatting>
  <conditionalFormatting sqref="CF410:CF413">
    <cfRule type="expression" dxfId="1550" priority="1499">
      <formula>$M410&lt;&gt;"x"</formula>
    </cfRule>
  </conditionalFormatting>
  <conditionalFormatting sqref="CF414:CF417">
    <cfRule type="expression" dxfId="1549" priority="1498">
      <formula>$M414&lt;&gt;"x"</formula>
    </cfRule>
  </conditionalFormatting>
  <conditionalFormatting sqref="CF418:CF421">
    <cfRule type="expression" dxfId="1548" priority="1497">
      <formula>$M418&lt;&gt;"x"</formula>
    </cfRule>
  </conditionalFormatting>
  <conditionalFormatting sqref="CF422:CF425">
    <cfRule type="expression" dxfId="1547" priority="1496">
      <formula>$M422&lt;&gt;"x"</formula>
    </cfRule>
  </conditionalFormatting>
  <conditionalFormatting sqref="CF426:CF429">
    <cfRule type="expression" dxfId="1546" priority="1495">
      <formula>$M426&lt;&gt;"x"</formula>
    </cfRule>
  </conditionalFormatting>
  <conditionalFormatting sqref="CF430:CF433">
    <cfRule type="expression" dxfId="1545" priority="1494">
      <formula>$M430&lt;&gt;"x"</formula>
    </cfRule>
  </conditionalFormatting>
  <conditionalFormatting sqref="CF434:CF437">
    <cfRule type="expression" dxfId="1544" priority="1493">
      <formula>$M434&lt;&gt;"x"</formula>
    </cfRule>
  </conditionalFormatting>
  <conditionalFormatting sqref="CF438:CF441">
    <cfRule type="expression" dxfId="1543" priority="1492">
      <formula>$M438&lt;&gt;"x"</formula>
    </cfRule>
  </conditionalFormatting>
  <conditionalFormatting sqref="CF442:CF445">
    <cfRule type="expression" dxfId="1542" priority="1491">
      <formula>$M442&lt;&gt;"x"</formula>
    </cfRule>
  </conditionalFormatting>
  <conditionalFormatting sqref="CF446:CF449">
    <cfRule type="expression" dxfId="1541" priority="1490">
      <formula>$M446&lt;&gt;"x"</formula>
    </cfRule>
  </conditionalFormatting>
  <conditionalFormatting sqref="CF450:CF453">
    <cfRule type="expression" dxfId="1540" priority="1489">
      <formula>$M450&lt;&gt;"x"</formula>
    </cfRule>
  </conditionalFormatting>
  <conditionalFormatting sqref="CF454:CF457">
    <cfRule type="expression" dxfId="1539" priority="1488">
      <formula>$M454&lt;&gt;"x"</formula>
    </cfRule>
  </conditionalFormatting>
  <conditionalFormatting sqref="CF458:CF461">
    <cfRule type="expression" dxfId="1538" priority="1487">
      <formula>$M458&lt;&gt;"x"</formula>
    </cfRule>
  </conditionalFormatting>
  <conditionalFormatting sqref="CF462:CF465">
    <cfRule type="expression" dxfId="1537" priority="1486">
      <formula>$M462&lt;&gt;"x"</formula>
    </cfRule>
  </conditionalFormatting>
  <conditionalFormatting sqref="CF466:CF469">
    <cfRule type="expression" dxfId="1536" priority="1485">
      <formula>$M466&lt;&gt;"x"</formula>
    </cfRule>
  </conditionalFormatting>
  <conditionalFormatting sqref="CF470:CF473">
    <cfRule type="expression" dxfId="1535" priority="1484">
      <formula>$M470&lt;&gt;"x"</formula>
    </cfRule>
  </conditionalFormatting>
  <conditionalFormatting sqref="CF474:CF477">
    <cfRule type="expression" dxfId="1534" priority="1483">
      <formula>$M474&lt;&gt;"x"</formula>
    </cfRule>
  </conditionalFormatting>
  <conditionalFormatting sqref="CF478:CF481">
    <cfRule type="expression" dxfId="1533" priority="1482">
      <formula>$M478&lt;&gt;"x"</formula>
    </cfRule>
  </conditionalFormatting>
  <conditionalFormatting sqref="CF482:CF485">
    <cfRule type="expression" dxfId="1532" priority="1481">
      <formula>$M482&lt;&gt;"x"</formula>
    </cfRule>
  </conditionalFormatting>
  <conditionalFormatting sqref="CF486:CF489">
    <cfRule type="expression" dxfId="1531" priority="1480">
      <formula>$M486&lt;&gt;"x"</formula>
    </cfRule>
  </conditionalFormatting>
  <conditionalFormatting sqref="CF490:CF493">
    <cfRule type="expression" dxfId="1530" priority="1479">
      <formula>$M490&lt;&gt;"x"</formula>
    </cfRule>
  </conditionalFormatting>
  <conditionalFormatting sqref="CF494:CF497">
    <cfRule type="expression" dxfId="1529" priority="1478">
      <formula>$M494&lt;&gt;"x"</formula>
    </cfRule>
  </conditionalFormatting>
  <conditionalFormatting sqref="CF498:CF501">
    <cfRule type="expression" dxfId="1528" priority="1477">
      <formula>$M498&lt;&gt;"x"</formula>
    </cfRule>
  </conditionalFormatting>
  <conditionalFormatting sqref="CF502:CF505">
    <cfRule type="expression" dxfId="1527" priority="1476">
      <formula>$M502&lt;&gt;"x"</formula>
    </cfRule>
  </conditionalFormatting>
  <conditionalFormatting sqref="CF506:CF509">
    <cfRule type="expression" dxfId="1526" priority="1475">
      <formula>$M506&lt;&gt;"x"</formula>
    </cfRule>
  </conditionalFormatting>
  <conditionalFormatting sqref="CF510:CF513">
    <cfRule type="expression" dxfId="1525" priority="1474">
      <formula>$M510&lt;&gt;"x"</formula>
    </cfRule>
  </conditionalFormatting>
  <conditionalFormatting sqref="CF514:CF517">
    <cfRule type="expression" dxfId="1524" priority="1473">
      <formula>$M514&lt;&gt;"x"</formula>
    </cfRule>
  </conditionalFormatting>
  <conditionalFormatting sqref="CF518:CF521">
    <cfRule type="expression" dxfId="1523" priority="1472">
      <formula>$M518&lt;&gt;"x"</formula>
    </cfRule>
  </conditionalFormatting>
  <conditionalFormatting sqref="CF522:CF525">
    <cfRule type="expression" dxfId="1522" priority="1471">
      <formula>$M522&lt;&gt;"x"</formula>
    </cfRule>
  </conditionalFormatting>
  <conditionalFormatting sqref="CF526:CF529">
    <cfRule type="expression" dxfId="1521" priority="1470">
      <formula>$M526&lt;&gt;"x"</formula>
    </cfRule>
  </conditionalFormatting>
  <conditionalFormatting sqref="CF530:CF533">
    <cfRule type="expression" dxfId="1520" priority="1469">
      <formula>$M530&lt;&gt;"x"</formula>
    </cfRule>
  </conditionalFormatting>
  <conditionalFormatting sqref="CF534:CF537">
    <cfRule type="expression" dxfId="1519" priority="1468">
      <formula>$M534&lt;&gt;"x"</formula>
    </cfRule>
  </conditionalFormatting>
  <conditionalFormatting sqref="CF538:CF541">
    <cfRule type="expression" dxfId="1518" priority="1467">
      <formula>$M538&lt;&gt;"x"</formula>
    </cfRule>
  </conditionalFormatting>
  <conditionalFormatting sqref="CF542:CF545">
    <cfRule type="expression" dxfId="1517" priority="1466">
      <formula>$M542&lt;&gt;"x"</formula>
    </cfRule>
  </conditionalFormatting>
  <conditionalFormatting sqref="CF546:CF549">
    <cfRule type="expression" dxfId="1516" priority="1465">
      <formula>$M546&lt;&gt;"x"</formula>
    </cfRule>
  </conditionalFormatting>
  <conditionalFormatting sqref="CF550:CF553">
    <cfRule type="expression" dxfId="1515" priority="1464">
      <formula>$M550&lt;&gt;"x"</formula>
    </cfRule>
  </conditionalFormatting>
  <conditionalFormatting sqref="CF554:CF557">
    <cfRule type="expression" dxfId="1514" priority="1463">
      <formula>$M554&lt;&gt;"x"</formula>
    </cfRule>
  </conditionalFormatting>
  <conditionalFormatting sqref="CF558:CF561">
    <cfRule type="expression" dxfId="1513" priority="1462">
      <formula>$M558&lt;&gt;"x"</formula>
    </cfRule>
  </conditionalFormatting>
  <conditionalFormatting sqref="CF562:CF565">
    <cfRule type="expression" dxfId="1512" priority="1461">
      <formula>$M562&lt;&gt;"x"</formula>
    </cfRule>
  </conditionalFormatting>
  <conditionalFormatting sqref="CF566:CF569">
    <cfRule type="expression" dxfId="1511" priority="1460">
      <formula>$M566&lt;&gt;"x"</formula>
    </cfRule>
  </conditionalFormatting>
  <conditionalFormatting sqref="CF570:CF573">
    <cfRule type="expression" dxfId="1510" priority="1459">
      <formula>$M570&lt;&gt;"x"</formula>
    </cfRule>
  </conditionalFormatting>
  <conditionalFormatting sqref="CF574:CF577">
    <cfRule type="expression" dxfId="1509" priority="1458">
      <formula>$M574&lt;&gt;"x"</formula>
    </cfRule>
  </conditionalFormatting>
  <conditionalFormatting sqref="CF578:CF581">
    <cfRule type="expression" dxfId="1508" priority="1457">
      <formula>$M578&lt;&gt;"x"</formula>
    </cfRule>
  </conditionalFormatting>
  <conditionalFormatting sqref="CF582:CF585">
    <cfRule type="expression" dxfId="1507" priority="1456">
      <formula>$M582&lt;&gt;"x"</formula>
    </cfRule>
  </conditionalFormatting>
  <conditionalFormatting sqref="CF586:CF589">
    <cfRule type="expression" dxfId="1506" priority="1455">
      <formula>$M586&lt;&gt;"x"</formula>
    </cfRule>
  </conditionalFormatting>
  <conditionalFormatting sqref="CF590:CF593">
    <cfRule type="expression" dxfId="1505" priority="1454">
      <formula>$M590&lt;&gt;"x"</formula>
    </cfRule>
  </conditionalFormatting>
  <conditionalFormatting sqref="CF594:CF597">
    <cfRule type="expression" dxfId="1504" priority="1453">
      <formula>$M594&lt;&gt;"x"</formula>
    </cfRule>
  </conditionalFormatting>
  <conditionalFormatting sqref="CF598:CF601">
    <cfRule type="expression" dxfId="1503" priority="1452">
      <formula>$M598&lt;&gt;"x"</formula>
    </cfRule>
  </conditionalFormatting>
  <conditionalFormatting sqref="CF602:CF605">
    <cfRule type="expression" dxfId="1502" priority="1451">
      <formula>$M602&lt;&gt;"x"</formula>
    </cfRule>
  </conditionalFormatting>
  <conditionalFormatting sqref="CF606:CF609">
    <cfRule type="expression" dxfId="1501" priority="1450">
      <formula>$M606&lt;&gt;"x"</formula>
    </cfRule>
  </conditionalFormatting>
  <conditionalFormatting sqref="CF610:CF613">
    <cfRule type="expression" dxfId="1500" priority="1449">
      <formula>$M610&lt;&gt;"x"</formula>
    </cfRule>
  </conditionalFormatting>
  <conditionalFormatting sqref="CF614:CF617">
    <cfRule type="expression" dxfId="1499" priority="1448">
      <formula>$M614&lt;&gt;"x"</formula>
    </cfRule>
  </conditionalFormatting>
  <conditionalFormatting sqref="CF618:CF621">
    <cfRule type="expression" dxfId="1498" priority="1447">
      <formula>$M618&lt;&gt;"x"</formula>
    </cfRule>
  </conditionalFormatting>
  <conditionalFormatting sqref="CF622:CF625">
    <cfRule type="expression" dxfId="1497" priority="1446">
      <formula>$M622&lt;&gt;"x"</formula>
    </cfRule>
  </conditionalFormatting>
  <conditionalFormatting sqref="CF626:CF629">
    <cfRule type="expression" dxfId="1496" priority="1445">
      <formula>$M626&lt;&gt;"x"</formula>
    </cfRule>
  </conditionalFormatting>
  <conditionalFormatting sqref="CF630:CF633">
    <cfRule type="expression" dxfId="1495" priority="1444">
      <formula>$M630&lt;&gt;"x"</formula>
    </cfRule>
  </conditionalFormatting>
  <conditionalFormatting sqref="CF634:CF637">
    <cfRule type="expression" dxfId="1494" priority="1443">
      <formula>$M634&lt;&gt;"x"</formula>
    </cfRule>
  </conditionalFormatting>
  <conditionalFormatting sqref="CF638:CF641">
    <cfRule type="expression" dxfId="1493" priority="1442">
      <formula>$M638&lt;&gt;"x"</formula>
    </cfRule>
  </conditionalFormatting>
  <conditionalFormatting sqref="CF642:CF645">
    <cfRule type="expression" dxfId="1492" priority="1441">
      <formula>$M642&lt;&gt;"x"</formula>
    </cfRule>
  </conditionalFormatting>
  <conditionalFormatting sqref="CF646:CF649">
    <cfRule type="expression" dxfId="1491" priority="1440">
      <formula>$M646&lt;&gt;"x"</formula>
    </cfRule>
  </conditionalFormatting>
  <conditionalFormatting sqref="CF650:CF653">
    <cfRule type="expression" dxfId="1490" priority="1439">
      <formula>$M650&lt;&gt;"x"</formula>
    </cfRule>
  </conditionalFormatting>
  <conditionalFormatting sqref="CF654:CF657">
    <cfRule type="expression" dxfId="1489" priority="1438">
      <formula>$M654&lt;&gt;"x"</formula>
    </cfRule>
  </conditionalFormatting>
  <conditionalFormatting sqref="CF658:CF661">
    <cfRule type="expression" dxfId="1488" priority="1437">
      <formula>$M658&lt;&gt;"x"</formula>
    </cfRule>
  </conditionalFormatting>
  <conditionalFormatting sqref="CF662:CF665">
    <cfRule type="expression" dxfId="1487" priority="1436">
      <formula>$M662&lt;&gt;"x"</formula>
    </cfRule>
  </conditionalFormatting>
  <conditionalFormatting sqref="CF666:CF669">
    <cfRule type="expression" dxfId="1486" priority="1435">
      <formula>$M666&lt;&gt;"x"</formula>
    </cfRule>
  </conditionalFormatting>
  <conditionalFormatting sqref="CF670:CF673">
    <cfRule type="expression" dxfId="1485" priority="1434">
      <formula>$M670&lt;&gt;"x"</formula>
    </cfRule>
  </conditionalFormatting>
  <conditionalFormatting sqref="CF674:CF677">
    <cfRule type="expression" dxfId="1484" priority="1433">
      <formula>$M674&lt;&gt;"x"</formula>
    </cfRule>
  </conditionalFormatting>
  <conditionalFormatting sqref="CF678:CF681">
    <cfRule type="expression" dxfId="1483" priority="1432">
      <formula>$M678&lt;&gt;"x"</formula>
    </cfRule>
  </conditionalFormatting>
  <conditionalFormatting sqref="CF682:CF685">
    <cfRule type="expression" dxfId="1482" priority="1431">
      <formula>$M682&lt;&gt;"x"</formula>
    </cfRule>
  </conditionalFormatting>
  <conditionalFormatting sqref="CF686:CF689">
    <cfRule type="expression" dxfId="1481" priority="1430">
      <formula>$M686&lt;&gt;"x"</formula>
    </cfRule>
  </conditionalFormatting>
  <conditionalFormatting sqref="CF690:CF693">
    <cfRule type="expression" dxfId="1480" priority="1429">
      <formula>$M690&lt;&gt;"x"</formula>
    </cfRule>
  </conditionalFormatting>
  <conditionalFormatting sqref="CF694:CF697">
    <cfRule type="expression" dxfId="1479" priority="1428">
      <formula>$M694&lt;&gt;"x"</formula>
    </cfRule>
  </conditionalFormatting>
  <conditionalFormatting sqref="CF698:CF701">
    <cfRule type="expression" dxfId="1478" priority="1427">
      <formula>$M698&lt;&gt;"x"</formula>
    </cfRule>
  </conditionalFormatting>
  <conditionalFormatting sqref="CF702:CF705">
    <cfRule type="expression" dxfId="1477" priority="1426">
      <formula>$M702&lt;&gt;"x"</formula>
    </cfRule>
  </conditionalFormatting>
  <conditionalFormatting sqref="CF706:CF709">
    <cfRule type="expression" dxfId="1476" priority="1425">
      <formula>$M706&lt;&gt;"x"</formula>
    </cfRule>
  </conditionalFormatting>
  <conditionalFormatting sqref="CF710:CF713">
    <cfRule type="expression" dxfId="1475" priority="1424">
      <formula>$M710&lt;&gt;"x"</formula>
    </cfRule>
  </conditionalFormatting>
  <conditionalFormatting sqref="CF714:CF717">
    <cfRule type="expression" dxfId="1474" priority="1423">
      <formula>$M714&lt;&gt;"x"</formula>
    </cfRule>
  </conditionalFormatting>
  <conditionalFormatting sqref="CF718:CF721">
    <cfRule type="expression" dxfId="1473" priority="1422">
      <formula>$M718&lt;&gt;"x"</formula>
    </cfRule>
  </conditionalFormatting>
  <conditionalFormatting sqref="CF722:CF725">
    <cfRule type="expression" dxfId="1472" priority="1421">
      <formula>$M722&lt;&gt;"x"</formula>
    </cfRule>
  </conditionalFormatting>
  <conditionalFormatting sqref="CF726:CF729">
    <cfRule type="expression" dxfId="1471" priority="1420">
      <formula>$M726&lt;&gt;"x"</formula>
    </cfRule>
  </conditionalFormatting>
  <conditionalFormatting sqref="CF730:CF733">
    <cfRule type="expression" dxfId="1470" priority="1419">
      <formula>$M730&lt;&gt;"x"</formula>
    </cfRule>
  </conditionalFormatting>
  <conditionalFormatting sqref="CF734:CF737">
    <cfRule type="expression" dxfId="1469" priority="1418">
      <formula>$M734&lt;&gt;"x"</formula>
    </cfRule>
  </conditionalFormatting>
  <conditionalFormatting sqref="CF738:CF741">
    <cfRule type="expression" dxfId="1468" priority="1417">
      <formula>$M738&lt;&gt;"x"</formula>
    </cfRule>
  </conditionalFormatting>
  <conditionalFormatting sqref="CF742:CF745">
    <cfRule type="expression" dxfId="1467" priority="1416">
      <formula>$M742&lt;&gt;"x"</formula>
    </cfRule>
  </conditionalFormatting>
  <conditionalFormatting sqref="CF746:CF749">
    <cfRule type="expression" dxfId="1466" priority="1415">
      <formula>$M746&lt;&gt;"x"</formula>
    </cfRule>
  </conditionalFormatting>
  <conditionalFormatting sqref="CF750:CF753">
    <cfRule type="expression" dxfId="1465" priority="1414">
      <formula>$M750&lt;&gt;"x"</formula>
    </cfRule>
  </conditionalFormatting>
  <conditionalFormatting sqref="CF754:CF757">
    <cfRule type="expression" dxfId="1464" priority="1413">
      <formula>$M754&lt;&gt;"x"</formula>
    </cfRule>
  </conditionalFormatting>
  <conditionalFormatting sqref="CF758:CF761">
    <cfRule type="expression" dxfId="1463" priority="1412">
      <formula>$M758&lt;&gt;"x"</formula>
    </cfRule>
  </conditionalFormatting>
  <conditionalFormatting sqref="CF762:CF765">
    <cfRule type="expression" dxfId="1462" priority="1411">
      <formula>$M762&lt;&gt;"x"</formula>
    </cfRule>
  </conditionalFormatting>
  <conditionalFormatting sqref="CF766:CF769">
    <cfRule type="expression" dxfId="1461" priority="1410">
      <formula>$M766&lt;&gt;"x"</formula>
    </cfRule>
  </conditionalFormatting>
  <conditionalFormatting sqref="CF770:CF773">
    <cfRule type="expression" dxfId="1460" priority="1409">
      <formula>$M770&lt;&gt;"x"</formula>
    </cfRule>
  </conditionalFormatting>
  <conditionalFormatting sqref="CF774:CF777">
    <cfRule type="expression" dxfId="1459" priority="1408">
      <formula>$M774&lt;&gt;"x"</formula>
    </cfRule>
  </conditionalFormatting>
  <conditionalFormatting sqref="CF778:CF781">
    <cfRule type="expression" dxfId="1458" priority="1407">
      <formula>$M778&lt;&gt;"x"</formula>
    </cfRule>
  </conditionalFormatting>
  <conditionalFormatting sqref="CF782:CF785">
    <cfRule type="expression" dxfId="1457" priority="1406">
      <formula>$M782&lt;&gt;"x"</formula>
    </cfRule>
  </conditionalFormatting>
  <conditionalFormatting sqref="CF786:CF789">
    <cfRule type="expression" dxfId="1456" priority="1405">
      <formula>$M786&lt;&gt;"x"</formula>
    </cfRule>
  </conditionalFormatting>
  <conditionalFormatting sqref="CF790:CF793">
    <cfRule type="expression" dxfId="1455" priority="1404">
      <formula>$M790&lt;&gt;"x"</formula>
    </cfRule>
  </conditionalFormatting>
  <conditionalFormatting sqref="CF794:CF797">
    <cfRule type="expression" dxfId="1454" priority="1403">
      <formula>$M794&lt;&gt;"x"</formula>
    </cfRule>
  </conditionalFormatting>
  <conditionalFormatting sqref="CF798:CF801">
    <cfRule type="expression" dxfId="1453" priority="1402">
      <formula>$M798&lt;&gt;"x"</formula>
    </cfRule>
  </conditionalFormatting>
  <conditionalFormatting sqref="CF802:CF805">
    <cfRule type="expression" dxfId="1452" priority="1401">
      <formula>$M802&lt;&gt;"x"</formula>
    </cfRule>
  </conditionalFormatting>
  <conditionalFormatting sqref="EC6:EC9">
    <cfRule type="expression" dxfId="1451" priority="1400">
      <formula>$P6&lt;&gt;"x"</formula>
    </cfRule>
  </conditionalFormatting>
  <conditionalFormatting sqref="EC10:EC13">
    <cfRule type="expression" dxfId="1450" priority="1399">
      <formula>$P10&lt;&gt;"x"</formula>
    </cfRule>
  </conditionalFormatting>
  <conditionalFormatting sqref="EC14:EC17">
    <cfRule type="expression" dxfId="1449" priority="1398">
      <formula>$P14&lt;&gt;"x"</formula>
    </cfRule>
  </conditionalFormatting>
  <conditionalFormatting sqref="EC18:EC21">
    <cfRule type="expression" dxfId="1448" priority="1397">
      <formula>$P18&lt;&gt;"x"</formula>
    </cfRule>
  </conditionalFormatting>
  <conditionalFormatting sqref="EC22:EC25">
    <cfRule type="expression" dxfId="1447" priority="1396">
      <formula>$P22&lt;&gt;"x"</formula>
    </cfRule>
  </conditionalFormatting>
  <conditionalFormatting sqref="EC26:EC29">
    <cfRule type="expression" dxfId="1446" priority="1395">
      <formula>$P26&lt;&gt;"x"</formula>
    </cfRule>
  </conditionalFormatting>
  <conditionalFormatting sqref="EC30:EC33">
    <cfRule type="expression" dxfId="1445" priority="1394">
      <formula>$P30&lt;&gt;"x"</formula>
    </cfRule>
  </conditionalFormatting>
  <conditionalFormatting sqref="EC34:EC37">
    <cfRule type="expression" dxfId="1444" priority="1393">
      <formula>$P34&lt;&gt;"x"</formula>
    </cfRule>
  </conditionalFormatting>
  <conditionalFormatting sqref="EC38:EC41">
    <cfRule type="expression" dxfId="1443" priority="1392">
      <formula>$P38&lt;&gt;"x"</formula>
    </cfRule>
  </conditionalFormatting>
  <conditionalFormatting sqref="EC42:EC45">
    <cfRule type="expression" dxfId="1442" priority="1391">
      <formula>$P42&lt;&gt;"x"</formula>
    </cfRule>
  </conditionalFormatting>
  <conditionalFormatting sqref="EC46:EC49">
    <cfRule type="expression" dxfId="1441" priority="1390">
      <formula>$P46&lt;&gt;"x"</formula>
    </cfRule>
  </conditionalFormatting>
  <conditionalFormatting sqref="EC50:EC53">
    <cfRule type="expression" dxfId="1440" priority="1389">
      <formula>$P50&lt;&gt;"x"</formula>
    </cfRule>
  </conditionalFormatting>
  <conditionalFormatting sqref="EC54:EC57">
    <cfRule type="expression" dxfId="1439" priority="1388">
      <formula>$P54&lt;&gt;"x"</formula>
    </cfRule>
  </conditionalFormatting>
  <conditionalFormatting sqref="EC58:EC61">
    <cfRule type="expression" dxfId="1438" priority="1387">
      <formula>$P58&lt;&gt;"x"</formula>
    </cfRule>
  </conditionalFormatting>
  <conditionalFormatting sqref="EC62:EC65">
    <cfRule type="expression" dxfId="1437" priority="1386">
      <formula>$P62&lt;&gt;"x"</formula>
    </cfRule>
  </conditionalFormatting>
  <conditionalFormatting sqref="EC66:EC69">
    <cfRule type="expression" dxfId="1436" priority="1385">
      <formula>$P66&lt;&gt;"x"</formula>
    </cfRule>
  </conditionalFormatting>
  <conditionalFormatting sqref="EC70:EC73">
    <cfRule type="expression" dxfId="1435" priority="1384">
      <formula>$P70&lt;&gt;"x"</formula>
    </cfRule>
  </conditionalFormatting>
  <conditionalFormatting sqref="EC74:EC77">
    <cfRule type="expression" dxfId="1434" priority="1383">
      <formula>$P74&lt;&gt;"x"</formula>
    </cfRule>
  </conditionalFormatting>
  <conditionalFormatting sqref="EC78:EC81">
    <cfRule type="expression" dxfId="1433" priority="1382">
      <formula>$P78&lt;&gt;"x"</formula>
    </cfRule>
  </conditionalFormatting>
  <conditionalFormatting sqref="EC82:EC85">
    <cfRule type="expression" dxfId="1432" priority="1381">
      <formula>$P82&lt;&gt;"x"</formula>
    </cfRule>
  </conditionalFormatting>
  <conditionalFormatting sqref="EC86:EC89">
    <cfRule type="expression" dxfId="1431" priority="1380">
      <formula>$P86&lt;&gt;"x"</formula>
    </cfRule>
  </conditionalFormatting>
  <conditionalFormatting sqref="EC90:EC93">
    <cfRule type="expression" dxfId="1430" priority="1379">
      <formula>$P90&lt;&gt;"x"</formula>
    </cfRule>
  </conditionalFormatting>
  <conditionalFormatting sqref="EC94:EC97">
    <cfRule type="expression" dxfId="1429" priority="1378">
      <formula>$P94&lt;&gt;"x"</formula>
    </cfRule>
  </conditionalFormatting>
  <conditionalFormatting sqref="EC98:EC101">
    <cfRule type="expression" dxfId="1428" priority="1377">
      <formula>$P98&lt;&gt;"x"</formula>
    </cfRule>
  </conditionalFormatting>
  <conditionalFormatting sqref="EC102:EC105">
    <cfRule type="expression" dxfId="1427" priority="1376">
      <formula>$P102&lt;&gt;"x"</formula>
    </cfRule>
  </conditionalFormatting>
  <conditionalFormatting sqref="EC106:EC109">
    <cfRule type="expression" dxfId="1426" priority="1375">
      <formula>$P106&lt;&gt;"x"</formula>
    </cfRule>
  </conditionalFormatting>
  <conditionalFormatting sqref="EC110:EC113">
    <cfRule type="expression" dxfId="1425" priority="1374">
      <formula>$P110&lt;&gt;"x"</formula>
    </cfRule>
  </conditionalFormatting>
  <conditionalFormatting sqref="EC114:EC117">
    <cfRule type="expression" dxfId="1424" priority="1373">
      <formula>$P114&lt;&gt;"x"</formula>
    </cfRule>
  </conditionalFormatting>
  <conditionalFormatting sqref="EC118:EC121">
    <cfRule type="expression" dxfId="1423" priority="1372">
      <formula>$P118&lt;&gt;"x"</formula>
    </cfRule>
  </conditionalFormatting>
  <conditionalFormatting sqref="EC122:EC125">
    <cfRule type="expression" dxfId="1422" priority="1371">
      <formula>$P122&lt;&gt;"x"</formula>
    </cfRule>
  </conditionalFormatting>
  <conditionalFormatting sqref="EC126:EC129">
    <cfRule type="expression" dxfId="1421" priority="1370">
      <formula>$P126&lt;&gt;"x"</formula>
    </cfRule>
  </conditionalFormatting>
  <conditionalFormatting sqref="EC130:EC133">
    <cfRule type="expression" dxfId="1420" priority="1369">
      <formula>$P130&lt;&gt;"x"</formula>
    </cfRule>
  </conditionalFormatting>
  <conditionalFormatting sqref="EC134:EC137">
    <cfRule type="expression" dxfId="1419" priority="1368">
      <formula>$P134&lt;&gt;"x"</formula>
    </cfRule>
  </conditionalFormatting>
  <conditionalFormatting sqref="EC138:EC141">
    <cfRule type="expression" dxfId="1418" priority="1367">
      <formula>$P138&lt;&gt;"x"</formula>
    </cfRule>
  </conditionalFormatting>
  <conditionalFormatting sqref="EC142:EC145">
    <cfRule type="expression" dxfId="1417" priority="1366">
      <formula>$P142&lt;&gt;"x"</formula>
    </cfRule>
  </conditionalFormatting>
  <conditionalFormatting sqref="EC146:EC149">
    <cfRule type="expression" dxfId="1416" priority="1365">
      <formula>$P146&lt;&gt;"x"</formula>
    </cfRule>
  </conditionalFormatting>
  <conditionalFormatting sqref="EC150:EC153">
    <cfRule type="expression" dxfId="1415" priority="1364">
      <formula>$P150&lt;&gt;"x"</formula>
    </cfRule>
  </conditionalFormatting>
  <conditionalFormatting sqref="EC154:EC157">
    <cfRule type="expression" dxfId="1414" priority="1363">
      <formula>$P154&lt;&gt;"x"</formula>
    </cfRule>
  </conditionalFormatting>
  <conditionalFormatting sqref="EC158:EC161">
    <cfRule type="expression" dxfId="1413" priority="1362">
      <formula>$P158&lt;&gt;"x"</formula>
    </cfRule>
  </conditionalFormatting>
  <conditionalFormatting sqref="EC162:EC165">
    <cfRule type="expression" dxfId="1412" priority="1361">
      <formula>$P162&lt;&gt;"x"</formula>
    </cfRule>
  </conditionalFormatting>
  <conditionalFormatting sqref="EC166:EC169">
    <cfRule type="expression" dxfId="1411" priority="1360">
      <formula>$P166&lt;&gt;"x"</formula>
    </cfRule>
  </conditionalFormatting>
  <conditionalFormatting sqref="EC170:EC173">
    <cfRule type="expression" dxfId="1410" priority="1359">
      <formula>$P170&lt;&gt;"x"</formula>
    </cfRule>
  </conditionalFormatting>
  <conditionalFormatting sqref="EC174:EC177">
    <cfRule type="expression" dxfId="1409" priority="1358">
      <formula>$P174&lt;&gt;"x"</formula>
    </cfRule>
  </conditionalFormatting>
  <conditionalFormatting sqref="EC178:EC181">
    <cfRule type="expression" dxfId="1408" priority="1357">
      <formula>$P178&lt;&gt;"x"</formula>
    </cfRule>
  </conditionalFormatting>
  <conditionalFormatting sqref="EC182:EC185">
    <cfRule type="expression" dxfId="1407" priority="1356">
      <formula>$P182&lt;&gt;"x"</formula>
    </cfRule>
  </conditionalFormatting>
  <conditionalFormatting sqref="EC186:EC189">
    <cfRule type="expression" dxfId="1406" priority="1355">
      <formula>$P186&lt;&gt;"x"</formula>
    </cfRule>
  </conditionalFormatting>
  <conditionalFormatting sqref="EC190:EC193">
    <cfRule type="expression" dxfId="1405" priority="1354">
      <formula>$P190&lt;&gt;"x"</formula>
    </cfRule>
  </conditionalFormatting>
  <conditionalFormatting sqref="EC194:EC197">
    <cfRule type="expression" dxfId="1404" priority="1353">
      <formula>$P194&lt;&gt;"x"</formula>
    </cfRule>
  </conditionalFormatting>
  <conditionalFormatting sqref="EC198:EC201">
    <cfRule type="expression" dxfId="1403" priority="1352">
      <formula>$P198&lt;&gt;"x"</formula>
    </cfRule>
  </conditionalFormatting>
  <conditionalFormatting sqref="EC202:EC205">
    <cfRule type="expression" dxfId="1402" priority="1351">
      <formula>$P202&lt;&gt;"x"</formula>
    </cfRule>
  </conditionalFormatting>
  <conditionalFormatting sqref="EC206:EC209">
    <cfRule type="expression" dxfId="1401" priority="1350">
      <formula>$P206&lt;&gt;"x"</formula>
    </cfRule>
  </conditionalFormatting>
  <conditionalFormatting sqref="EC210:EC213">
    <cfRule type="expression" dxfId="1400" priority="1349">
      <formula>$P210&lt;&gt;"x"</formula>
    </cfRule>
  </conditionalFormatting>
  <conditionalFormatting sqref="EC214:EC217">
    <cfRule type="expression" dxfId="1399" priority="1348">
      <formula>$P214&lt;&gt;"x"</formula>
    </cfRule>
  </conditionalFormatting>
  <conditionalFormatting sqref="EC218:EC221">
    <cfRule type="expression" dxfId="1398" priority="1347">
      <formula>$P218&lt;&gt;"x"</formula>
    </cfRule>
  </conditionalFormatting>
  <conditionalFormatting sqref="EC222:EC225">
    <cfRule type="expression" dxfId="1397" priority="1346">
      <formula>$P222&lt;&gt;"x"</formula>
    </cfRule>
  </conditionalFormatting>
  <conditionalFormatting sqref="EC226:EC229">
    <cfRule type="expression" dxfId="1396" priority="1345">
      <formula>$P226&lt;&gt;"x"</formula>
    </cfRule>
  </conditionalFormatting>
  <conditionalFormatting sqref="EC230:EC233">
    <cfRule type="expression" dxfId="1395" priority="1344">
      <formula>$P230&lt;&gt;"x"</formula>
    </cfRule>
  </conditionalFormatting>
  <conditionalFormatting sqref="EC234:EC237">
    <cfRule type="expression" dxfId="1394" priority="1343">
      <formula>$P234&lt;&gt;"x"</formula>
    </cfRule>
  </conditionalFormatting>
  <conditionalFormatting sqref="EC238:EC241">
    <cfRule type="expression" dxfId="1393" priority="1342">
      <formula>$P238&lt;&gt;"x"</formula>
    </cfRule>
  </conditionalFormatting>
  <conditionalFormatting sqref="EC242:EC245">
    <cfRule type="expression" dxfId="1392" priority="1341">
      <formula>$P242&lt;&gt;"x"</formula>
    </cfRule>
  </conditionalFormatting>
  <conditionalFormatting sqref="EC246:EC249">
    <cfRule type="expression" dxfId="1391" priority="1340">
      <formula>$P246&lt;&gt;"x"</formula>
    </cfRule>
  </conditionalFormatting>
  <conditionalFormatting sqref="EC250:EC253">
    <cfRule type="expression" dxfId="1390" priority="1339">
      <formula>$P250&lt;&gt;"x"</formula>
    </cfRule>
  </conditionalFormatting>
  <conditionalFormatting sqref="EC254:EC257">
    <cfRule type="expression" dxfId="1389" priority="1338">
      <formula>$P254&lt;&gt;"x"</formula>
    </cfRule>
  </conditionalFormatting>
  <conditionalFormatting sqref="EC258:EC261">
    <cfRule type="expression" dxfId="1388" priority="1337">
      <formula>$P258&lt;&gt;"x"</formula>
    </cfRule>
  </conditionalFormatting>
  <conditionalFormatting sqref="EC262:EC265">
    <cfRule type="expression" dxfId="1387" priority="1336">
      <formula>$P262&lt;&gt;"x"</formula>
    </cfRule>
  </conditionalFormatting>
  <conditionalFormatting sqref="EC266:EC269">
    <cfRule type="expression" dxfId="1386" priority="1335">
      <formula>$P266&lt;&gt;"x"</formula>
    </cfRule>
  </conditionalFormatting>
  <conditionalFormatting sqref="EC270:EC273">
    <cfRule type="expression" dxfId="1385" priority="1334">
      <formula>$P270&lt;&gt;"x"</formula>
    </cfRule>
  </conditionalFormatting>
  <conditionalFormatting sqref="EC274:EC277">
    <cfRule type="expression" dxfId="1384" priority="1333">
      <formula>$P274&lt;&gt;"x"</formula>
    </cfRule>
  </conditionalFormatting>
  <conditionalFormatting sqref="EC278:EC281">
    <cfRule type="expression" dxfId="1383" priority="1332">
      <formula>$P278&lt;&gt;"x"</formula>
    </cfRule>
  </conditionalFormatting>
  <conditionalFormatting sqref="EC282:EC285">
    <cfRule type="expression" dxfId="1382" priority="1331">
      <formula>$P282&lt;&gt;"x"</formula>
    </cfRule>
  </conditionalFormatting>
  <conditionalFormatting sqref="EC286:EC289">
    <cfRule type="expression" dxfId="1381" priority="1330">
      <formula>$P286&lt;&gt;"x"</formula>
    </cfRule>
  </conditionalFormatting>
  <conditionalFormatting sqref="EC290:EC293">
    <cfRule type="expression" dxfId="1380" priority="1329">
      <formula>$P290&lt;&gt;"x"</formula>
    </cfRule>
  </conditionalFormatting>
  <conditionalFormatting sqref="EC294:EC297">
    <cfRule type="expression" dxfId="1379" priority="1328">
      <formula>$P294&lt;&gt;"x"</formula>
    </cfRule>
  </conditionalFormatting>
  <conditionalFormatting sqref="EC298:EC301">
    <cfRule type="expression" dxfId="1378" priority="1327">
      <formula>$P298&lt;&gt;"x"</formula>
    </cfRule>
  </conditionalFormatting>
  <conditionalFormatting sqref="EC302:EC305">
    <cfRule type="expression" dxfId="1377" priority="1326">
      <formula>$P302&lt;&gt;"x"</formula>
    </cfRule>
  </conditionalFormatting>
  <conditionalFormatting sqref="EC306:EC309">
    <cfRule type="expression" dxfId="1376" priority="1325">
      <formula>$P306&lt;&gt;"x"</formula>
    </cfRule>
  </conditionalFormatting>
  <conditionalFormatting sqref="EC310:EC313">
    <cfRule type="expression" dxfId="1375" priority="1324">
      <formula>$P310&lt;&gt;"x"</formula>
    </cfRule>
  </conditionalFormatting>
  <conditionalFormatting sqref="EC314:EC317">
    <cfRule type="expression" dxfId="1374" priority="1323">
      <formula>$P314&lt;&gt;"x"</formula>
    </cfRule>
  </conditionalFormatting>
  <conditionalFormatting sqref="EC318:EC321">
    <cfRule type="expression" dxfId="1373" priority="1322">
      <formula>$P318&lt;&gt;"x"</formula>
    </cfRule>
  </conditionalFormatting>
  <conditionalFormatting sqref="EC322:EC325">
    <cfRule type="expression" dxfId="1372" priority="1321">
      <formula>$P322&lt;&gt;"x"</formula>
    </cfRule>
  </conditionalFormatting>
  <conditionalFormatting sqref="EC326:EC329">
    <cfRule type="expression" dxfId="1371" priority="1320">
      <formula>$P326&lt;&gt;"x"</formula>
    </cfRule>
  </conditionalFormatting>
  <conditionalFormatting sqref="EC330:EC333">
    <cfRule type="expression" dxfId="1370" priority="1319">
      <formula>$P330&lt;&gt;"x"</formula>
    </cfRule>
  </conditionalFormatting>
  <conditionalFormatting sqref="EC334:EC337">
    <cfRule type="expression" dxfId="1369" priority="1318">
      <formula>$P334&lt;&gt;"x"</formula>
    </cfRule>
  </conditionalFormatting>
  <conditionalFormatting sqref="EC338:EC341">
    <cfRule type="expression" dxfId="1368" priority="1317">
      <formula>$P338&lt;&gt;"x"</formula>
    </cfRule>
  </conditionalFormatting>
  <conditionalFormatting sqref="EC342:EC345">
    <cfRule type="expression" dxfId="1367" priority="1316">
      <formula>$P342&lt;&gt;"x"</formula>
    </cfRule>
  </conditionalFormatting>
  <conditionalFormatting sqref="EC346:EC349">
    <cfRule type="expression" dxfId="1366" priority="1315">
      <formula>$P346&lt;&gt;"x"</formula>
    </cfRule>
  </conditionalFormatting>
  <conditionalFormatting sqref="EC350:EC353">
    <cfRule type="expression" dxfId="1365" priority="1314">
      <formula>$P350&lt;&gt;"x"</formula>
    </cfRule>
  </conditionalFormatting>
  <conditionalFormatting sqref="EC354:EC357">
    <cfRule type="expression" dxfId="1364" priority="1313">
      <formula>$P354&lt;&gt;"x"</formula>
    </cfRule>
  </conditionalFormatting>
  <conditionalFormatting sqref="EC358:EC361">
    <cfRule type="expression" dxfId="1363" priority="1312">
      <formula>$P358&lt;&gt;"x"</formula>
    </cfRule>
  </conditionalFormatting>
  <conditionalFormatting sqref="EC362:EC365">
    <cfRule type="expression" dxfId="1362" priority="1311">
      <formula>$P362&lt;&gt;"x"</formula>
    </cfRule>
  </conditionalFormatting>
  <conditionalFormatting sqref="EC366:EC369">
    <cfRule type="expression" dxfId="1361" priority="1310">
      <formula>$P366&lt;&gt;"x"</formula>
    </cfRule>
  </conditionalFormatting>
  <conditionalFormatting sqref="EC370:EC373">
    <cfRule type="expression" dxfId="1360" priority="1309">
      <formula>$P370&lt;&gt;"x"</formula>
    </cfRule>
  </conditionalFormatting>
  <conditionalFormatting sqref="EC374:EC377">
    <cfRule type="expression" dxfId="1359" priority="1308">
      <formula>$P374&lt;&gt;"x"</formula>
    </cfRule>
  </conditionalFormatting>
  <conditionalFormatting sqref="EC378:EC381">
    <cfRule type="expression" dxfId="1358" priority="1307">
      <formula>$P378&lt;&gt;"x"</formula>
    </cfRule>
  </conditionalFormatting>
  <conditionalFormatting sqref="EC382:EC385">
    <cfRule type="expression" dxfId="1357" priority="1306">
      <formula>$P382&lt;&gt;"x"</formula>
    </cfRule>
  </conditionalFormatting>
  <conditionalFormatting sqref="EC386:EC389">
    <cfRule type="expression" dxfId="1356" priority="1305">
      <formula>$P386&lt;&gt;"x"</formula>
    </cfRule>
  </conditionalFormatting>
  <conditionalFormatting sqref="EC390:EC393">
    <cfRule type="expression" dxfId="1355" priority="1304">
      <formula>$P390&lt;&gt;"x"</formula>
    </cfRule>
  </conditionalFormatting>
  <conditionalFormatting sqref="EC394:EC397">
    <cfRule type="expression" dxfId="1354" priority="1303">
      <formula>$P394&lt;&gt;"x"</formula>
    </cfRule>
  </conditionalFormatting>
  <conditionalFormatting sqref="EC398:EC401">
    <cfRule type="expression" dxfId="1353" priority="1302">
      <formula>$P398&lt;&gt;"x"</formula>
    </cfRule>
  </conditionalFormatting>
  <conditionalFormatting sqref="EC402:EC405">
    <cfRule type="expression" dxfId="1352" priority="1301">
      <formula>$P402&lt;&gt;"x"</formula>
    </cfRule>
  </conditionalFormatting>
  <conditionalFormatting sqref="EC406:EC409">
    <cfRule type="expression" dxfId="1351" priority="1300">
      <formula>$P406&lt;&gt;"x"</formula>
    </cfRule>
  </conditionalFormatting>
  <conditionalFormatting sqref="EC410:EC413">
    <cfRule type="expression" dxfId="1350" priority="1299">
      <formula>$P410&lt;&gt;"x"</formula>
    </cfRule>
  </conditionalFormatting>
  <conditionalFormatting sqref="EC414:EC417">
    <cfRule type="expression" dxfId="1349" priority="1298">
      <formula>$P414&lt;&gt;"x"</formula>
    </cfRule>
  </conditionalFormatting>
  <conditionalFormatting sqref="EC418:EC421">
    <cfRule type="expression" dxfId="1348" priority="1297">
      <formula>$P418&lt;&gt;"x"</formula>
    </cfRule>
  </conditionalFormatting>
  <conditionalFormatting sqref="EC422:EC425">
    <cfRule type="expression" dxfId="1347" priority="1296">
      <formula>$P422&lt;&gt;"x"</formula>
    </cfRule>
  </conditionalFormatting>
  <conditionalFormatting sqref="EC426:EC429">
    <cfRule type="expression" dxfId="1346" priority="1295">
      <formula>$P426&lt;&gt;"x"</formula>
    </cfRule>
  </conditionalFormatting>
  <conditionalFormatting sqref="EC430:EC433">
    <cfRule type="expression" dxfId="1345" priority="1294">
      <formula>$P430&lt;&gt;"x"</formula>
    </cfRule>
  </conditionalFormatting>
  <conditionalFormatting sqref="EC434:EC437">
    <cfRule type="expression" dxfId="1344" priority="1293">
      <formula>$P434&lt;&gt;"x"</formula>
    </cfRule>
  </conditionalFormatting>
  <conditionalFormatting sqref="EC438:EC441">
    <cfRule type="expression" dxfId="1343" priority="1292">
      <formula>$P438&lt;&gt;"x"</formula>
    </cfRule>
  </conditionalFormatting>
  <conditionalFormatting sqref="EC442:EC445">
    <cfRule type="expression" dxfId="1342" priority="1291">
      <formula>$P442&lt;&gt;"x"</formula>
    </cfRule>
  </conditionalFormatting>
  <conditionalFormatting sqref="EC446:EC449">
    <cfRule type="expression" dxfId="1341" priority="1290">
      <formula>$P446&lt;&gt;"x"</formula>
    </cfRule>
  </conditionalFormatting>
  <conditionalFormatting sqref="EC450:EC453">
    <cfRule type="expression" dxfId="1340" priority="1289">
      <formula>$P450&lt;&gt;"x"</formula>
    </cfRule>
  </conditionalFormatting>
  <conditionalFormatting sqref="EC454:EC457">
    <cfRule type="expression" dxfId="1339" priority="1288">
      <formula>$P454&lt;&gt;"x"</formula>
    </cfRule>
  </conditionalFormatting>
  <conditionalFormatting sqref="EC458:EC461">
    <cfRule type="expression" dxfId="1338" priority="1287">
      <formula>$P458&lt;&gt;"x"</formula>
    </cfRule>
  </conditionalFormatting>
  <conditionalFormatting sqref="EC462:EC465">
    <cfRule type="expression" dxfId="1337" priority="1286">
      <formula>$P462&lt;&gt;"x"</formula>
    </cfRule>
  </conditionalFormatting>
  <conditionalFormatting sqref="EC466:EC469">
    <cfRule type="expression" dxfId="1336" priority="1285">
      <formula>$P466&lt;&gt;"x"</formula>
    </cfRule>
  </conditionalFormatting>
  <conditionalFormatting sqref="EC470:EC473">
    <cfRule type="expression" dxfId="1335" priority="1284">
      <formula>$P470&lt;&gt;"x"</formula>
    </cfRule>
  </conditionalFormatting>
  <conditionalFormatting sqref="EC474:EC477">
    <cfRule type="expression" dxfId="1334" priority="1283">
      <formula>$P474&lt;&gt;"x"</formula>
    </cfRule>
  </conditionalFormatting>
  <conditionalFormatting sqref="EC478:EC481">
    <cfRule type="expression" dxfId="1333" priority="1282">
      <formula>$P478&lt;&gt;"x"</formula>
    </cfRule>
  </conditionalFormatting>
  <conditionalFormatting sqref="EC482:EC485">
    <cfRule type="expression" dxfId="1332" priority="1281">
      <formula>$P482&lt;&gt;"x"</formula>
    </cfRule>
  </conditionalFormatting>
  <conditionalFormatting sqref="EC486:EC489">
    <cfRule type="expression" dxfId="1331" priority="1280">
      <formula>$P486&lt;&gt;"x"</formula>
    </cfRule>
  </conditionalFormatting>
  <conditionalFormatting sqref="EC490:EC493">
    <cfRule type="expression" dxfId="1330" priority="1279">
      <formula>$P490&lt;&gt;"x"</formula>
    </cfRule>
  </conditionalFormatting>
  <conditionalFormatting sqref="EC494:EC497">
    <cfRule type="expression" dxfId="1329" priority="1278">
      <formula>$P494&lt;&gt;"x"</formula>
    </cfRule>
  </conditionalFormatting>
  <conditionalFormatting sqref="EC498:EC501">
    <cfRule type="expression" dxfId="1328" priority="1277">
      <formula>$P498&lt;&gt;"x"</formula>
    </cfRule>
  </conditionalFormatting>
  <conditionalFormatting sqref="EC502:EC505">
    <cfRule type="expression" dxfId="1327" priority="1276">
      <formula>$P502&lt;&gt;"x"</formula>
    </cfRule>
  </conditionalFormatting>
  <conditionalFormatting sqref="EC506:EC509">
    <cfRule type="expression" dxfId="1326" priority="1275">
      <formula>$P506&lt;&gt;"x"</formula>
    </cfRule>
  </conditionalFormatting>
  <conditionalFormatting sqref="EC510:EC513">
    <cfRule type="expression" dxfId="1325" priority="1274">
      <formula>$P510&lt;&gt;"x"</formula>
    </cfRule>
  </conditionalFormatting>
  <conditionalFormatting sqref="EC514:EC517">
    <cfRule type="expression" dxfId="1324" priority="1273">
      <formula>$P514&lt;&gt;"x"</formula>
    </cfRule>
  </conditionalFormatting>
  <conditionalFormatting sqref="EC518:EC521">
    <cfRule type="expression" dxfId="1323" priority="1272">
      <formula>$P518&lt;&gt;"x"</formula>
    </cfRule>
  </conditionalFormatting>
  <conditionalFormatting sqref="EC522:EC525">
    <cfRule type="expression" dxfId="1322" priority="1271">
      <formula>$P522&lt;&gt;"x"</formula>
    </cfRule>
  </conditionalFormatting>
  <conditionalFormatting sqref="EC526:EC529">
    <cfRule type="expression" dxfId="1321" priority="1270">
      <formula>$P526&lt;&gt;"x"</formula>
    </cfRule>
  </conditionalFormatting>
  <conditionalFormatting sqref="EC530:EC533">
    <cfRule type="expression" dxfId="1320" priority="1269">
      <formula>$P530&lt;&gt;"x"</formula>
    </cfRule>
  </conditionalFormatting>
  <conditionalFormatting sqref="EC534:EC537">
    <cfRule type="expression" dxfId="1319" priority="1268">
      <formula>$P534&lt;&gt;"x"</formula>
    </cfRule>
  </conditionalFormatting>
  <conditionalFormatting sqref="EC538:EC541">
    <cfRule type="expression" dxfId="1318" priority="1267">
      <formula>$P538&lt;&gt;"x"</formula>
    </cfRule>
  </conditionalFormatting>
  <conditionalFormatting sqref="EC542:EC545">
    <cfRule type="expression" dxfId="1317" priority="1266">
      <formula>$P542&lt;&gt;"x"</formula>
    </cfRule>
  </conditionalFormatting>
  <conditionalFormatting sqref="EC546:EC549">
    <cfRule type="expression" dxfId="1316" priority="1265">
      <formula>$P546&lt;&gt;"x"</formula>
    </cfRule>
  </conditionalFormatting>
  <conditionalFormatting sqref="EC550:EC553">
    <cfRule type="expression" dxfId="1315" priority="1264">
      <formula>$P550&lt;&gt;"x"</formula>
    </cfRule>
  </conditionalFormatting>
  <conditionalFormatting sqref="EC554:EC557">
    <cfRule type="expression" dxfId="1314" priority="1263">
      <formula>$P554&lt;&gt;"x"</formula>
    </cfRule>
  </conditionalFormatting>
  <conditionalFormatting sqref="EC558:EC561">
    <cfRule type="expression" dxfId="1313" priority="1262">
      <formula>$P558&lt;&gt;"x"</formula>
    </cfRule>
  </conditionalFormatting>
  <conditionalFormatting sqref="EC562:EC565">
    <cfRule type="expression" dxfId="1312" priority="1261">
      <formula>$P562&lt;&gt;"x"</formula>
    </cfRule>
  </conditionalFormatting>
  <conditionalFormatting sqref="EC566:EC569">
    <cfRule type="expression" dxfId="1311" priority="1260">
      <formula>$P566&lt;&gt;"x"</formula>
    </cfRule>
  </conditionalFormatting>
  <conditionalFormatting sqref="EC570:EC573">
    <cfRule type="expression" dxfId="1310" priority="1259">
      <formula>$P570&lt;&gt;"x"</formula>
    </cfRule>
  </conditionalFormatting>
  <conditionalFormatting sqref="EC574:EC577">
    <cfRule type="expression" dxfId="1309" priority="1258">
      <formula>$P574&lt;&gt;"x"</formula>
    </cfRule>
  </conditionalFormatting>
  <conditionalFormatting sqref="EC578:EC581">
    <cfRule type="expression" dxfId="1308" priority="1257">
      <formula>$P578&lt;&gt;"x"</formula>
    </cfRule>
  </conditionalFormatting>
  <conditionalFormatting sqref="EC582:EC585">
    <cfRule type="expression" dxfId="1307" priority="1256">
      <formula>$P582&lt;&gt;"x"</formula>
    </cfRule>
  </conditionalFormatting>
  <conditionalFormatting sqref="EC586:EC589">
    <cfRule type="expression" dxfId="1306" priority="1255">
      <formula>$P586&lt;&gt;"x"</formula>
    </cfRule>
  </conditionalFormatting>
  <conditionalFormatting sqref="EC590:EC593">
    <cfRule type="expression" dxfId="1305" priority="1254">
      <formula>$P590&lt;&gt;"x"</formula>
    </cfRule>
  </conditionalFormatting>
  <conditionalFormatting sqref="EC594:EC597">
    <cfRule type="expression" dxfId="1304" priority="1253">
      <formula>$P594&lt;&gt;"x"</formula>
    </cfRule>
  </conditionalFormatting>
  <conditionalFormatting sqref="EC598:EC601">
    <cfRule type="expression" dxfId="1303" priority="1252">
      <formula>$P598&lt;&gt;"x"</formula>
    </cfRule>
  </conditionalFormatting>
  <conditionalFormatting sqref="EC602:EC605">
    <cfRule type="expression" dxfId="1302" priority="1251">
      <formula>$P602&lt;&gt;"x"</formula>
    </cfRule>
  </conditionalFormatting>
  <conditionalFormatting sqref="EC606:EC609">
    <cfRule type="expression" dxfId="1301" priority="1250">
      <formula>$P606&lt;&gt;"x"</formula>
    </cfRule>
  </conditionalFormatting>
  <conditionalFormatting sqref="EC610:EC613">
    <cfRule type="expression" dxfId="1300" priority="1249">
      <formula>$P610&lt;&gt;"x"</formula>
    </cfRule>
  </conditionalFormatting>
  <conditionalFormatting sqref="EC614:EC617">
    <cfRule type="expression" dxfId="1299" priority="1248">
      <formula>$P614&lt;&gt;"x"</formula>
    </cfRule>
  </conditionalFormatting>
  <conditionalFormatting sqref="EC618:EC621">
    <cfRule type="expression" dxfId="1298" priority="1247">
      <formula>$P618&lt;&gt;"x"</formula>
    </cfRule>
  </conditionalFormatting>
  <conditionalFormatting sqref="EC622:EC625">
    <cfRule type="expression" dxfId="1297" priority="1246">
      <formula>$P622&lt;&gt;"x"</formula>
    </cfRule>
  </conditionalFormatting>
  <conditionalFormatting sqref="EC626:EC629">
    <cfRule type="expression" dxfId="1296" priority="1245">
      <formula>$P626&lt;&gt;"x"</formula>
    </cfRule>
  </conditionalFormatting>
  <conditionalFormatting sqref="EC630:EC633">
    <cfRule type="expression" dxfId="1295" priority="1244">
      <formula>$P630&lt;&gt;"x"</formula>
    </cfRule>
  </conditionalFormatting>
  <conditionalFormatting sqref="EC634:EC637">
    <cfRule type="expression" dxfId="1294" priority="1243">
      <formula>$P634&lt;&gt;"x"</formula>
    </cfRule>
  </conditionalFormatting>
  <conditionalFormatting sqref="EC638:EC641">
    <cfRule type="expression" dxfId="1293" priority="1242">
      <formula>$P638&lt;&gt;"x"</formula>
    </cfRule>
  </conditionalFormatting>
  <conditionalFormatting sqref="EC642:EC645">
    <cfRule type="expression" dxfId="1292" priority="1241">
      <formula>$P642&lt;&gt;"x"</formula>
    </cfRule>
  </conditionalFormatting>
  <conditionalFormatting sqref="EC646:EC649">
    <cfRule type="expression" dxfId="1291" priority="1240">
      <formula>$P646&lt;&gt;"x"</formula>
    </cfRule>
  </conditionalFormatting>
  <conditionalFormatting sqref="EC650:EC653">
    <cfRule type="expression" dxfId="1290" priority="1239">
      <formula>$P650&lt;&gt;"x"</formula>
    </cfRule>
  </conditionalFormatting>
  <conditionalFormatting sqref="EC654:EC657">
    <cfRule type="expression" dxfId="1289" priority="1238">
      <formula>$P654&lt;&gt;"x"</formula>
    </cfRule>
  </conditionalFormatting>
  <conditionalFormatting sqref="EC658:EC661">
    <cfRule type="expression" dxfId="1288" priority="1237">
      <formula>$P658&lt;&gt;"x"</formula>
    </cfRule>
  </conditionalFormatting>
  <conditionalFormatting sqref="EC662:EC665">
    <cfRule type="expression" dxfId="1287" priority="1236">
      <formula>$P662&lt;&gt;"x"</formula>
    </cfRule>
  </conditionalFormatting>
  <conditionalFormatting sqref="EC666:EC669">
    <cfRule type="expression" dxfId="1286" priority="1235">
      <formula>$P666&lt;&gt;"x"</formula>
    </cfRule>
  </conditionalFormatting>
  <conditionalFormatting sqref="EC670:EC673">
    <cfRule type="expression" dxfId="1285" priority="1234">
      <formula>$P670&lt;&gt;"x"</formula>
    </cfRule>
  </conditionalFormatting>
  <conditionalFormatting sqref="EC674:EC677">
    <cfRule type="expression" dxfId="1284" priority="1233">
      <formula>$P674&lt;&gt;"x"</formula>
    </cfRule>
  </conditionalFormatting>
  <conditionalFormatting sqref="EC678:EC681">
    <cfRule type="expression" dxfId="1283" priority="1232">
      <formula>$P678&lt;&gt;"x"</formula>
    </cfRule>
  </conditionalFormatting>
  <conditionalFormatting sqref="EC682:EC685">
    <cfRule type="expression" dxfId="1282" priority="1231">
      <formula>$P682&lt;&gt;"x"</formula>
    </cfRule>
  </conditionalFormatting>
  <conditionalFormatting sqref="EC686:EC689">
    <cfRule type="expression" dxfId="1281" priority="1230">
      <formula>$P686&lt;&gt;"x"</formula>
    </cfRule>
  </conditionalFormatting>
  <conditionalFormatting sqref="EC690:EC693">
    <cfRule type="expression" dxfId="1280" priority="1229">
      <formula>$P690&lt;&gt;"x"</formula>
    </cfRule>
  </conditionalFormatting>
  <conditionalFormatting sqref="EC694:EC697">
    <cfRule type="expression" dxfId="1279" priority="1228">
      <formula>$P694&lt;&gt;"x"</formula>
    </cfRule>
  </conditionalFormatting>
  <conditionalFormatting sqref="EC698:EC701">
    <cfRule type="expression" dxfId="1278" priority="1227">
      <formula>$P698&lt;&gt;"x"</formula>
    </cfRule>
  </conditionalFormatting>
  <conditionalFormatting sqref="EC702:EC705">
    <cfRule type="expression" dxfId="1277" priority="1226">
      <formula>$P702&lt;&gt;"x"</formula>
    </cfRule>
  </conditionalFormatting>
  <conditionalFormatting sqref="EC706:EC709">
    <cfRule type="expression" dxfId="1276" priority="1225">
      <formula>$P706&lt;&gt;"x"</formula>
    </cfRule>
  </conditionalFormatting>
  <conditionalFormatting sqref="EC710:EC713">
    <cfRule type="expression" dxfId="1275" priority="1224">
      <formula>$P710&lt;&gt;"x"</formula>
    </cfRule>
  </conditionalFormatting>
  <conditionalFormatting sqref="EC714:EC717">
    <cfRule type="expression" dxfId="1274" priority="1223">
      <formula>$P714&lt;&gt;"x"</formula>
    </cfRule>
  </conditionalFormatting>
  <conditionalFormatting sqref="EC718:EC721">
    <cfRule type="expression" dxfId="1273" priority="1222">
      <formula>$P718&lt;&gt;"x"</formula>
    </cfRule>
  </conditionalFormatting>
  <conditionalFormatting sqref="EC722:EC725">
    <cfRule type="expression" dxfId="1272" priority="1221">
      <formula>$P722&lt;&gt;"x"</formula>
    </cfRule>
  </conditionalFormatting>
  <conditionalFormatting sqref="EC726:EC729">
    <cfRule type="expression" dxfId="1271" priority="1220">
      <formula>$P726&lt;&gt;"x"</formula>
    </cfRule>
  </conditionalFormatting>
  <conditionalFormatting sqref="EC730:EC733">
    <cfRule type="expression" dxfId="1270" priority="1219">
      <formula>$P730&lt;&gt;"x"</formula>
    </cfRule>
  </conditionalFormatting>
  <conditionalFormatting sqref="EC734:EC737">
    <cfRule type="expression" dxfId="1269" priority="1218">
      <formula>$P734&lt;&gt;"x"</formula>
    </cfRule>
  </conditionalFormatting>
  <conditionalFormatting sqref="EC738:EC741">
    <cfRule type="expression" dxfId="1268" priority="1217">
      <formula>$P738&lt;&gt;"x"</formula>
    </cfRule>
  </conditionalFormatting>
  <conditionalFormatting sqref="EC742:EC745">
    <cfRule type="expression" dxfId="1267" priority="1216">
      <formula>$P742&lt;&gt;"x"</formula>
    </cfRule>
  </conditionalFormatting>
  <conditionalFormatting sqref="EC746:EC749">
    <cfRule type="expression" dxfId="1266" priority="1215">
      <formula>$P746&lt;&gt;"x"</formula>
    </cfRule>
  </conditionalFormatting>
  <conditionalFormatting sqref="EC750:EC753">
    <cfRule type="expression" dxfId="1265" priority="1214">
      <formula>$P750&lt;&gt;"x"</formula>
    </cfRule>
  </conditionalFormatting>
  <conditionalFormatting sqref="EC754:EC757">
    <cfRule type="expression" dxfId="1264" priority="1213">
      <formula>$P754&lt;&gt;"x"</formula>
    </cfRule>
  </conditionalFormatting>
  <conditionalFormatting sqref="EC758:EC761">
    <cfRule type="expression" dxfId="1263" priority="1212">
      <formula>$P758&lt;&gt;"x"</formula>
    </cfRule>
  </conditionalFormatting>
  <conditionalFormatting sqref="EC762:EC765">
    <cfRule type="expression" dxfId="1262" priority="1211">
      <formula>$P762&lt;&gt;"x"</formula>
    </cfRule>
  </conditionalFormatting>
  <conditionalFormatting sqref="EC766:EC769">
    <cfRule type="expression" dxfId="1261" priority="1210">
      <formula>$P766&lt;&gt;"x"</formula>
    </cfRule>
  </conditionalFormatting>
  <conditionalFormatting sqref="EC770:EC773">
    <cfRule type="expression" dxfId="1260" priority="1209">
      <formula>$P770&lt;&gt;"x"</formula>
    </cfRule>
  </conditionalFormatting>
  <conditionalFormatting sqref="EC774:EC777">
    <cfRule type="expression" dxfId="1259" priority="1208">
      <formula>$P774&lt;&gt;"x"</formula>
    </cfRule>
  </conditionalFormatting>
  <conditionalFormatting sqref="EC778:EC781">
    <cfRule type="expression" dxfId="1258" priority="1207">
      <formula>$P778&lt;&gt;"x"</formula>
    </cfRule>
  </conditionalFormatting>
  <conditionalFormatting sqref="EC782:EC785">
    <cfRule type="expression" dxfId="1257" priority="1206">
      <formula>$P782&lt;&gt;"x"</formula>
    </cfRule>
  </conditionalFormatting>
  <conditionalFormatting sqref="EC786:EC789">
    <cfRule type="expression" dxfId="1256" priority="1205">
      <formula>$P786&lt;&gt;"x"</formula>
    </cfRule>
  </conditionalFormatting>
  <conditionalFormatting sqref="EC790:EC793">
    <cfRule type="expression" dxfId="1255" priority="1204">
      <formula>$P790&lt;&gt;"x"</formula>
    </cfRule>
  </conditionalFormatting>
  <conditionalFormatting sqref="EC794:EC797">
    <cfRule type="expression" dxfId="1254" priority="1203">
      <formula>$P794&lt;&gt;"x"</formula>
    </cfRule>
  </conditionalFormatting>
  <conditionalFormatting sqref="EC798:EC801">
    <cfRule type="expression" dxfId="1253" priority="1202">
      <formula>$P798&lt;&gt;"x"</formula>
    </cfRule>
  </conditionalFormatting>
  <conditionalFormatting sqref="EC802:EC805">
    <cfRule type="expression" dxfId="1252" priority="1201">
      <formula>$P802&lt;&gt;"x"</formula>
    </cfRule>
  </conditionalFormatting>
  <conditionalFormatting sqref="FP6:FP9">
    <cfRule type="expression" dxfId="1251" priority="1200">
      <formula>$R6&lt;&gt;"x"</formula>
    </cfRule>
  </conditionalFormatting>
  <conditionalFormatting sqref="FP10:FP13">
    <cfRule type="expression" dxfId="1250" priority="1199">
      <formula>$R10&lt;&gt;"x"</formula>
    </cfRule>
  </conditionalFormatting>
  <conditionalFormatting sqref="FP14:FP17">
    <cfRule type="expression" dxfId="1249" priority="1198">
      <formula>$R14&lt;&gt;"x"</formula>
    </cfRule>
  </conditionalFormatting>
  <conditionalFormatting sqref="FP18:FP21">
    <cfRule type="expression" dxfId="1248" priority="1197">
      <formula>$R18&lt;&gt;"x"</formula>
    </cfRule>
  </conditionalFormatting>
  <conditionalFormatting sqref="FP22:FP25">
    <cfRule type="expression" dxfId="1247" priority="1196">
      <formula>$R22&lt;&gt;"x"</formula>
    </cfRule>
  </conditionalFormatting>
  <conditionalFormatting sqref="FP26:FP29">
    <cfRule type="expression" dxfId="1246" priority="1195">
      <formula>$R26&lt;&gt;"x"</formula>
    </cfRule>
  </conditionalFormatting>
  <conditionalFormatting sqref="FP30:FP33">
    <cfRule type="expression" dxfId="1245" priority="1194">
      <formula>$R30&lt;&gt;"x"</formula>
    </cfRule>
  </conditionalFormatting>
  <conditionalFormatting sqref="FP34:FP37">
    <cfRule type="expression" dxfId="1244" priority="1193">
      <formula>$R34&lt;&gt;"x"</formula>
    </cfRule>
  </conditionalFormatting>
  <conditionalFormatting sqref="FP38:FP41">
    <cfRule type="expression" dxfId="1243" priority="1192">
      <formula>$R38&lt;&gt;"x"</formula>
    </cfRule>
  </conditionalFormatting>
  <conditionalFormatting sqref="FP42:FP45">
    <cfRule type="expression" dxfId="1242" priority="1191">
      <formula>$R42&lt;&gt;"x"</formula>
    </cfRule>
  </conditionalFormatting>
  <conditionalFormatting sqref="FP46:FP49">
    <cfRule type="expression" dxfId="1241" priority="1190">
      <formula>$R46&lt;&gt;"x"</formula>
    </cfRule>
  </conditionalFormatting>
  <conditionalFormatting sqref="FP50:FP53">
    <cfRule type="expression" dxfId="1240" priority="1189">
      <formula>$R50&lt;&gt;"x"</formula>
    </cfRule>
  </conditionalFormatting>
  <conditionalFormatting sqref="FP54:FP57">
    <cfRule type="expression" dxfId="1239" priority="1188">
      <formula>$R54&lt;&gt;"x"</formula>
    </cfRule>
  </conditionalFormatting>
  <conditionalFormatting sqref="FP58:FP61">
    <cfRule type="expression" dxfId="1238" priority="1187">
      <formula>$R58&lt;&gt;"x"</formula>
    </cfRule>
  </conditionalFormatting>
  <conditionalFormatting sqref="FP62:FP65">
    <cfRule type="expression" dxfId="1237" priority="1186">
      <formula>$R62&lt;&gt;"x"</formula>
    </cfRule>
  </conditionalFormatting>
  <conditionalFormatting sqref="FP66:FP69">
    <cfRule type="expression" dxfId="1236" priority="1185">
      <formula>$R66&lt;&gt;"x"</formula>
    </cfRule>
  </conditionalFormatting>
  <conditionalFormatting sqref="FP70:FP73">
    <cfRule type="expression" dxfId="1235" priority="1184">
      <formula>$R70&lt;&gt;"x"</formula>
    </cfRule>
  </conditionalFormatting>
  <conditionalFormatting sqref="FP74:FP77">
    <cfRule type="expression" dxfId="1234" priority="1183">
      <formula>$R74&lt;&gt;"x"</formula>
    </cfRule>
  </conditionalFormatting>
  <conditionalFormatting sqref="FP78:FP81">
    <cfRule type="expression" dxfId="1233" priority="1182">
      <formula>$R78&lt;&gt;"x"</formula>
    </cfRule>
  </conditionalFormatting>
  <conditionalFormatting sqref="FP82:FP85">
    <cfRule type="expression" dxfId="1232" priority="1181">
      <formula>$R82&lt;&gt;"x"</formula>
    </cfRule>
  </conditionalFormatting>
  <conditionalFormatting sqref="FP86:FP89">
    <cfRule type="expression" dxfId="1231" priority="1180">
      <formula>$R86&lt;&gt;"x"</formula>
    </cfRule>
  </conditionalFormatting>
  <conditionalFormatting sqref="FP90:FP93">
    <cfRule type="expression" dxfId="1230" priority="1179">
      <formula>$R90&lt;&gt;"x"</formula>
    </cfRule>
  </conditionalFormatting>
  <conditionalFormatting sqref="FP94:FP97">
    <cfRule type="expression" dxfId="1229" priority="1178">
      <formula>$R94&lt;&gt;"x"</formula>
    </cfRule>
  </conditionalFormatting>
  <conditionalFormatting sqref="FP98:FP101">
    <cfRule type="expression" dxfId="1228" priority="1177">
      <formula>$R98&lt;&gt;"x"</formula>
    </cfRule>
  </conditionalFormatting>
  <conditionalFormatting sqref="FP102:FP105">
    <cfRule type="expression" dxfId="1227" priority="1176">
      <formula>$R102&lt;&gt;"x"</formula>
    </cfRule>
  </conditionalFormatting>
  <conditionalFormatting sqref="FP106:FP109">
    <cfRule type="expression" dxfId="1226" priority="1175">
      <formula>$R106&lt;&gt;"x"</formula>
    </cfRule>
  </conditionalFormatting>
  <conditionalFormatting sqref="FP110:FP113">
    <cfRule type="expression" dxfId="1225" priority="1174">
      <formula>$R110&lt;&gt;"x"</formula>
    </cfRule>
  </conditionalFormatting>
  <conditionalFormatting sqref="FP114:FP117">
    <cfRule type="expression" dxfId="1224" priority="1173">
      <formula>$R114&lt;&gt;"x"</formula>
    </cfRule>
  </conditionalFormatting>
  <conditionalFormatting sqref="FP118:FP121">
    <cfRule type="expression" dxfId="1223" priority="1172">
      <formula>$R118&lt;&gt;"x"</formula>
    </cfRule>
  </conditionalFormatting>
  <conditionalFormatting sqref="FP122:FP125">
    <cfRule type="expression" dxfId="1222" priority="1171">
      <formula>$R122&lt;&gt;"x"</formula>
    </cfRule>
  </conditionalFormatting>
  <conditionalFormatting sqref="FP126:FP129">
    <cfRule type="expression" dxfId="1221" priority="1170">
      <formula>$R126&lt;&gt;"x"</formula>
    </cfRule>
  </conditionalFormatting>
  <conditionalFormatting sqref="FP130:FP133">
    <cfRule type="expression" dxfId="1220" priority="1169">
      <formula>$R130&lt;&gt;"x"</formula>
    </cfRule>
  </conditionalFormatting>
  <conditionalFormatting sqref="FP134:FP137">
    <cfRule type="expression" dxfId="1219" priority="1168">
      <formula>$R134&lt;&gt;"x"</formula>
    </cfRule>
  </conditionalFormatting>
  <conditionalFormatting sqref="FP138:FP141">
    <cfRule type="expression" dxfId="1218" priority="1167">
      <formula>$R138&lt;&gt;"x"</formula>
    </cfRule>
  </conditionalFormatting>
  <conditionalFormatting sqref="FP142:FP145">
    <cfRule type="expression" dxfId="1217" priority="1166">
      <formula>$R142&lt;&gt;"x"</formula>
    </cfRule>
  </conditionalFormatting>
  <conditionalFormatting sqref="FP146:FP149">
    <cfRule type="expression" dxfId="1216" priority="1165">
      <formula>$R146&lt;&gt;"x"</formula>
    </cfRule>
  </conditionalFormatting>
  <conditionalFormatting sqref="FP150:FP153">
    <cfRule type="expression" dxfId="1215" priority="1164">
      <formula>$R150&lt;&gt;"x"</formula>
    </cfRule>
  </conditionalFormatting>
  <conditionalFormatting sqref="FP154:FP157">
    <cfRule type="expression" dxfId="1214" priority="1163">
      <formula>$R154&lt;&gt;"x"</formula>
    </cfRule>
  </conditionalFormatting>
  <conditionalFormatting sqref="FP158:FP161">
    <cfRule type="expression" dxfId="1213" priority="1162">
      <formula>$R158&lt;&gt;"x"</formula>
    </cfRule>
  </conditionalFormatting>
  <conditionalFormatting sqref="FP162:FP165">
    <cfRule type="expression" dxfId="1212" priority="1161">
      <formula>$R162&lt;&gt;"x"</formula>
    </cfRule>
  </conditionalFormatting>
  <conditionalFormatting sqref="FP166:FP169">
    <cfRule type="expression" dxfId="1211" priority="1160">
      <formula>$R166&lt;&gt;"x"</formula>
    </cfRule>
  </conditionalFormatting>
  <conditionalFormatting sqref="FP170:FP173">
    <cfRule type="expression" dxfId="1210" priority="1159">
      <formula>$R170&lt;&gt;"x"</formula>
    </cfRule>
  </conditionalFormatting>
  <conditionalFormatting sqref="FP174:FP177">
    <cfRule type="expression" dxfId="1209" priority="1158">
      <formula>$R174&lt;&gt;"x"</formula>
    </cfRule>
  </conditionalFormatting>
  <conditionalFormatting sqref="FP178:FP181">
    <cfRule type="expression" dxfId="1208" priority="1157">
      <formula>$R178&lt;&gt;"x"</formula>
    </cfRule>
  </conditionalFormatting>
  <conditionalFormatting sqref="FP182:FP185">
    <cfRule type="expression" dxfId="1207" priority="1156">
      <formula>$R182&lt;&gt;"x"</formula>
    </cfRule>
  </conditionalFormatting>
  <conditionalFormatting sqref="FP186:FP189">
    <cfRule type="expression" dxfId="1206" priority="1155">
      <formula>$R186&lt;&gt;"x"</formula>
    </cfRule>
  </conditionalFormatting>
  <conditionalFormatting sqref="FP190:FP193">
    <cfRule type="expression" dxfId="1205" priority="1154">
      <formula>$R190&lt;&gt;"x"</formula>
    </cfRule>
  </conditionalFormatting>
  <conditionalFormatting sqref="FP194:FP197">
    <cfRule type="expression" dxfId="1204" priority="1153">
      <formula>$R194&lt;&gt;"x"</formula>
    </cfRule>
  </conditionalFormatting>
  <conditionalFormatting sqref="FP198:FP201">
    <cfRule type="expression" dxfId="1203" priority="1152">
      <formula>$R198&lt;&gt;"x"</formula>
    </cfRule>
  </conditionalFormatting>
  <conditionalFormatting sqref="FP202:FP205">
    <cfRule type="expression" dxfId="1202" priority="1151">
      <formula>$R202&lt;&gt;"x"</formula>
    </cfRule>
  </conditionalFormatting>
  <conditionalFormatting sqref="FP206:FP209">
    <cfRule type="expression" dxfId="1201" priority="1150">
      <formula>$R206&lt;&gt;"x"</formula>
    </cfRule>
  </conditionalFormatting>
  <conditionalFormatting sqref="FP210:FP213">
    <cfRule type="expression" dxfId="1200" priority="1149">
      <formula>$R210&lt;&gt;"x"</formula>
    </cfRule>
  </conditionalFormatting>
  <conditionalFormatting sqref="FP214:FP217">
    <cfRule type="expression" dxfId="1199" priority="1148">
      <formula>$R214&lt;&gt;"x"</formula>
    </cfRule>
  </conditionalFormatting>
  <conditionalFormatting sqref="FP218:FP221">
    <cfRule type="expression" dxfId="1198" priority="1147">
      <formula>$R218&lt;&gt;"x"</formula>
    </cfRule>
  </conditionalFormatting>
  <conditionalFormatting sqref="FP222:FP225">
    <cfRule type="expression" dxfId="1197" priority="1146">
      <formula>$R222&lt;&gt;"x"</formula>
    </cfRule>
  </conditionalFormatting>
  <conditionalFormatting sqref="FP226:FP229">
    <cfRule type="expression" dxfId="1196" priority="1145">
      <formula>$R226&lt;&gt;"x"</formula>
    </cfRule>
  </conditionalFormatting>
  <conditionalFormatting sqref="FP230:FP233">
    <cfRule type="expression" dxfId="1195" priority="1144">
      <formula>$R230&lt;&gt;"x"</formula>
    </cfRule>
  </conditionalFormatting>
  <conditionalFormatting sqref="FP234:FP237">
    <cfRule type="expression" dxfId="1194" priority="1143">
      <formula>$R234&lt;&gt;"x"</formula>
    </cfRule>
  </conditionalFormatting>
  <conditionalFormatting sqref="FP238:FP241">
    <cfRule type="expression" dxfId="1193" priority="1142">
      <formula>$R238&lt;&gt;"x"</formula>
    </cfRule>
  </conditionalFormatting>
  <conditionalFormatting sqref="FP242:FP245">
    <cfRule type="expression" dxfId="1192" priority="1141">
      <formula>$R242&lt;&gt;"x"</formula>
    </cfRule>
  </conditionalFormatting>
  <conditionalFormatting sqref="FP246:FP249">
    <cfRule type="expression" dxfId="1191" priority="1140">
      <formula>$R246&lt;&gt;"x"</formula>
    </cfRule>
  </conditionalFormatting>
  <conditionalFormatting sqref="FP250:FP253">
    <cfRule type="expression" dxfId="1190" priority="1139">
      <formula>$R250&lt;&gt;"x"</formula>
    </cfRule>
  </conditionalFormatting>
  <conditionalFormatting sqref="FP254:FP257">
    <cfRule type="expression" dxfId="1189" priority="1138">
      <formula>$R254&lt;&gt;"x"</formula>
    </cfRule>
  </conditionalFormatting>
  <conditionalFormatting sqref="FP258:FP261">
    <cfRule type="expression" dxfId="1188" priority="1137">
      <formula>$R258&lt;&gt;"x"</formula>
    </cfRule>
  </conditionalFormatting>
  <conditionalFormatting sqref="FP262:FP265">
    <cfRule type="expression" dxfId="1187" priority="1136">
      <formula>$R262&lt;&gt;"x"</formula>
    </cfRule>
  </conditionalFormatting>
  <conditionalFormatting sqref="FP266:FP269">
    <cfRule type="expression" dxfId="1186" priority="1135">
      <formula>$R266&lt;&gt;"x"</formula>
    </cfRule>
  </conditionalFormatting>
  <conditionalFormatting sqref="FP270:FP273">
    <cfRule type="expression" dxfId="1185" priority="1134">
      <formula>$R270&lt;&gt;"x"</formula>
    </cfRule>
  </conditionalFormatting>
  <conditionalFormatting sqref="FP274:FP277">
    <cfRule type="expression" dxfId="1184" priority="1133">
      <formula>$R274&lt;&gt;"x"</formula>
    </cfRule>
  </conditionalFormatting>
  <conditionalFormatting sqref="FP278:FP281">
    <cfRule type="expression" dxfId="1183" priority="1132">
      <formula>$R278&lt;&gt;"x"</formula>
    </cfRule>
  </conditionalFormatting>
  <conditionalFormatting sqref="FP282:FP285">
    <cfRule type="expression" dxfId="1182" priority="1131">
      <formula>$R282&lt;&gt;"x"</formula>
    </cfRule>
  </conditionalFormatting>
  <conditionalFormatting sqref="FP286:FP289">
    <cfRule type="expression" dxfId="1181" priority="1130">
      <formula>$R286&lt;&gt;"x"</formula>
    </cfRule>
  </conditionalFormatting>
  <conditionalFormatting sqref="FP290:FP293">
    <cfRule type="expression" dxfId="1180" priority="1129">
      <formula>$R290&lt;&gt;"x"</formula>
    </cfRule>
  </conditionalFormatting>
  <conditionalFormatting sqref="FP294:FP297">
    <cfRule type="expression" dxfId="1179" priority="1128">
      <formula>$R294&lt;&gt;"x"</formula>
    </cfRule>
  </conditionalFormatting>
  <conditionalFormatting sqref="FP298:FP301">
    <cfRule type="expression" dxfId="1178" priority="1127">
      <formula>$R298&lt;&gt;"x"</formula>
    </cfRule>
  </conditionalFormatting>
  <conditionalFormatting sqref="FP302:FP305">
    <cfRule type="expression" dxfId="1177" priority="1126">
      <formula>$R302&lt;&gt;"x"</formula>
    </cfRule>
  </conditionalFormatting>
  <conditionalFormatting sqref="FP306:FP309">
    <cfRule type="expression" dxfId="1176" priority="1125">
      <formula>$R306&lt;&gt;"x"</formula>
    </cfRule>
  </conditionalFormatting>
  <conditionalFormatting sqref="FP310:FP313">
    <cfRule type="expression" dxfId="1175" priority="1124">
      <formula>$R310&lt;&gt;"x"</formula>
    </cfRule>
  </conditionalFormatting>
  <conditionalFormatting sqref="FP314:FP317">
    <cfRule type="expression" dxfId="1174" priority="1123">
      <formula>$R314&lt;&gt;"x"</formula>
    </cfRule>
  </conditionalFormatting>
  <conditionalFormatting sqref="FP318:FP321">
    <cfRule type="expression" dxfId="1173" priority="1122">
      <formula>$R318&lt;&gt;"x"</formula>
    </cfRule>
  </conditionalFormatting>
  <conditionalFormatting sqref="FP322:FP325">
    <cfRule type="expression" dxfId="1172" priority="1121">
      <formula>$R322&lt;&gt;"x"</formula>
    </cfRule>
  </conditionalFormatting>
  <conditionalFormatting sqref="FP326:FP329">
    <cfRule type="expression" dxfId="1171" priority="1120">
      <formula>$R326&lt;&gt;"x"</formula>
    </cfRule>
  </conditionalFormatting>
  <conditionalFormatting sqref="FP330:FP333">
    <cfRule type="expression" dxfId="1170" priority="1119">
      <formula>$R330&lt;&gt;"x"</formula>
    </cfRule>
  </conditionalFormatting>
  <conditionalFormatting sqref="FP334:FP337">
    <cfRule type="expression" dxfId="1169" priority="1118">
      <formula>$R334&lt;&gt;"x"</formula>
    </cfRule>
  </conditionalFormatting>
  <conditionalFormatting sqref="FP338:FP341">
    <cfRule type="expression" dxfId="1168" priority="1117">
      <formula>$R338&lt;&gt;"x"</formula>
    </cfRule>
  </conditionalFormatting>
  <conditionalFormatting sqref="FP342:FP345">
    <cfRule type="expression" dxfId="1167" priority="1116">
      <formula>$R342&lt;&gt;"x"</formula>
    </cfRule>
  </conditionalFormatting>
  <conditionalFormatting sqref="FP346:FP349">
    <cfRule type="expression" dxfId="1166" priority="1115">
      <formula>$R346&lt;&gt;"x"</formula>
    </cfRule>
  </conditionalFormatting>
  <conditionalFormatting sqref="FP350:FP353">
    <cfRule type="expression" dxfId="1165" priority="1114">
      <formula>$R350&lt;&gt;"x"</formula>
    </cfRule>
  </conditionalFormatting>
  <conditionalFormatting sqref="FP354:FP357">
    <cfRule type="expression" dxfId="1164" priority="1113">
      <formula>$R354&lt;&gt;"x"</formula>
    </cfRule>
  </conditionalFormatting>
  <conditionalFormatting sqref="FP358:FP361">
    <cfRule type="expression" dxfId="1163" priority="1112">
      <formula>$R358&lt;&gt;"x"</formula>
    </cfRule>
  </conditionalFormatting>
  <conditionalFormatting sqref="FP362:FP365">
    <cfRule type="expression" dxfId="1162" priority="1111">
      <formula>$R362&lt;&gt;"x"</formula>
    </cfRule>
  </conditionalFormatting>
  <conditionalFormatting sqref="FP366:FP369">
    <cfRule type="expression" dxfId="1161" priority="1110">
      <formula>$R366&lt;&gt;"x"</formula>
    </cfRule>
  </conditionalFormatting>
  <conditionalFormatting sqref="FP370:FP373">
    <cfRule type="expression" dxfId="1160" priority="1109">
      <formula>$R370&lt;&gt;"x"</formula>
    </cfRule>
  </conditionalFormatting>
  <conditionalFormatting sqref="FP374:FP377">
    <cfRule type="expression" dxfId="1159" priority="1108">
      <formula>$R374&lt;&gt;"x"</formula>
    </cfRule>
  </conditionalFormatting>
  <conditionalFormatting sqref="FP378:FP381">
    <cfRule type="expression" dxfId="1158" priority="1107">
      <formula>$R378&lt;&gt;"x"</formula>
    </cfRule>
  </conditionalFormatting>
  <conditionalFormatting sqref="FP382:FP385">
    <cfRule type="expression" dxfId="1157" priority="1106">
      <formula>$R382&lt;&gt;"x"</formula>
    </cfRule>
  </conditionalFormatting>
  <conditionalFormatting sqref="FP386:FP389">
    <cfRule type="expression" dxfId="1156" priority="1105">
      <formula>$R386&lt;&gt;"x"</formula>
    </cfRule>
  </conditionalFormatting>
  <conditionalFormatting sqref="FP390:FP393">
    <cfRule type="expression" dxfId="1155" priority="1104">
      <formula>$R390&lt;&gt;"x"</formula>
    </cfRule>
  </conditionalFormatting>
  <conditionalFormatting sqref="FP394:FP397">
    <cfRule type="expression" dxfId="1154" priority="1103">
      <formula>$R394&lt;&gt;"x"</formula>
    </cfRule>
  </conditionalFormatting>
  <conditionalFormatting sqref="FP398:FP401">
    <cfRule type="expression" dxfId="1153" priority="1102">
      <formula>$R398&lt;&gt;"x"</formula>
    </cfRule>
  </conditionalFormatting>
  <conditionalFormatting sqref="FP402:FP405">
    <cfRule type="expression" dxfId="1152" priority="1101">
      <formula>$R402&lt;&gt;"x"</formula>
    </cfRule>
  </conditionalFormatting>
  <conditionalFormatting sqref="FP406:FP409">
    <cfRule type="expression" dxfId="1151" priority="1100">
      <formula>$R406&lt;&gt;"x"</formula>
    </cfRule>
  </conditionalFormatting>
  <conditionalFormatting sqref="FP410:FP413">
    <cfRule type="expression" dxfId="1150" priority="1099">
      <formula>$R410&lt;&gt;"x"</formula>
    </cfRule>
  </conditionalFormatting>
  <conditionalFormatting sqref="FP414:FP417">
    <cfRule type="expression" dxfId="1149" priority="1098">
      <formula>$R414&lt;&gt;"x"</formula>
    </cfRule>
  </conditionalFormatting>
  <conditionalFormatting sqref="FP418:FP421">
    <cfRule type="expression" dxfId="1148" priority="1097">
      <formula>$R418&lt;&gt;"x"</formula>
    </cfRule>
  </conditionalFormatting>
  <conditionalFormatting sqref="FP422:FP425">
    <cfRule type="expression" dxfId="1147" priority="1096">
      <formula>$R422&lt;&gt;"x"</formula>
    </cfRule>
  </conditionalFormatting>
  <conditionalFormatting sqref="FP426:FP429">
    <cfRule type="expression" dxfId="1146" priority="1095">
      <formula>$R426&lt;&gt;"x"</formula>
    </cfRule>
  </conditionalFormatting>
  <conditionalFormatting sqref="FP430:FP433">
    <cfRule type="expression" dxfId="1145" priority="1094">
      <formula>$R430&lt;&gt;"x"</formula>
    </cfRule>
  </conditionalFormatting>
  <conditionalFormatting sqref="FP434:FP437">
    <cfRule type="expression" dxfId="1144" priority="1093">
      <formula>$R434&lt;&gt;"x"</formula>
    </cfRule>
  </conditionalFormatting>
  <conditionalFormatting sqref="FP438:FP441">
    <cfRule type="expression" dxfId="1143" priority="1092">
      <formula>$R438&lt;&gt;"x"</formula>
    </cfRule>
  </conditionalFormatting>
  <conditionalFormatting sqref="FP442:FP445">
    <cfRule type="expression" dxfId="1142" priority="1091">
      <formula>$R442&lt;&gt;"x"</formula>
    </cfRule>
  </conditionalFormatting>
  <conditionalFormatting sqref="FP446:FP449">
    <cfRule type="expression" dxfId="1141" priority="1090">
      <formula>$R446&lt;&gt;"x"</formula>
    </cfRule>
  </conditionalFormatting>
  <conditionalFormatting sqref="FP450:FP453">
    <cfRule type="expression" dxfId="1140" priority="1089">
      <formula>$R450&lt;&gt;"x"</formula>
    </cfRule>
  </conditionalFormatting>
  <conditionalFormatting sqref="FP454:FP457">
    <cfRule type="expression" dxfId="1139" priority="1088">
      <formula>$R454&lt;&gt;"x"</formula>
    </cfRule>
  </conditionalFormatting>
  <conditionalFormatting sqref="FP458:FP461">
    <cfRule type="expression" dxfId="1138" priority="1087">
      <formula>$R458&lt;&gt;"x"</formula>
    </cfRule>
  </conditionalFormatting>
  <conditionalFormatting sqref="FP462:FP465">
    <cfRule type="expression" dxfId="1137" priority="1086">
      <formula>$R462&lt;&gt;"x"</formula>
    </cfRule>
  </conditionalFormatting>
  <conditionalFormatting sqref="FP466:FP469">
    <cfRule type="expression" dxfId="1136" priority="1085">
      <formula>$R466&lt;&gt;"x"</formula>
    </cfRule>
  </conditionalFormatting>
  <conditionalFormatting sqref="FP470:FP473">
    <cfRule type="expression" dxfId="1135" priority="1084">
      <formula>$R470&lt;&gt;"x"</formula>
    </cfRule>
  </conditionalFormatting>
  <conditionalFormatting sqref="FP474:FP477">
    <cfRule type="expression" dxfId="1134" priority="1083">
      <formula>$R474&lt;&gt;"x"</formula>
    </cfRule>
  </conditionalFormatting>
  <conditionalFormatting sqref="FP478:FP481">
    <cfRule type="expression" dxfId="1133" priority="1082">
      <formula>$R478&lt;&gt;"x"</formula>
    </cfRule>
  </conditionalFormatting>
  <conditionalFormatting sqref="FP482:FP485">
    <cfRule type="expression" dxfId="1132" priority="1081">
      <formula>$R482&lt;&gt;"x"</formula>
    </cfRule>
  </conditionalFormatting>
  <conditionalFormatting sqref="FP486:FP489">
    <cfRule type="expression" dxfId="1131" priority="1080">
      <formula>$R486&lt;&gt;"x"</formula>
    </cfRule>
  </conditionalFormatting>
  <conditionalFormatting sqref="FP490:FP493">
    <cfRule type="expression" dxfId="1130" priority="1079">
      <formula>$R490&lt;&gt;"x"</formula>
    </cfRule>
  </conditionalFormatting>
  <conditionalFormatting sqref="FP494:FP497">
    <cfRule type="expression" dxfId="1129" priority="1078">
      <formula>$R494&lt;&gt;"x"</formula>
    </cfRule>
  </conditionalFormatting>
  <conditionalFormatting sqref="FP498:FP501">
    <cfRule type="expression" dxfId="1128" priority="1077">
      <formula>$R498&lt;&gt;"x"</formula>
    </cfRule>
  </conditionalFormatting>
  <conditionalFormatting sqref="FP502:FP505">
    <cfRule type="expression" dxfId="1127" priority="1076">
      <formula>$R502&lt;&gt;"x"</formula>
    </cfRule>
  </conditionalFormatting>
  <conditionalFormatting sqref="FP506:FP509">
    <cfRule type="expression" dxfId="1126" priority="1075">
      <formula>$R506&lt;&gt;"x"</formula>
    </cfRule>
  </conditionalFormatting>
  <conditionalFormatting sqref="FP510:FP513">
    <cfRule type="expression" dxfId="1125" priority="1074">
      <formula>$R510&lt;&gt;"x"</formula>
    </cfRule>
  </conditionalFormatting>
  <conditionalFormatting sqref="FP514:FP517">
    <cfRule type="expression" dxfId="1124" priority="1073">
      <formula>$R514&lt;&gt;"x"</formula>
    </cfRule>
  </conditionalFormatting>
  <conditionalFormatting sqref="FP518:FP521">
    <cfRule type="expression" dxfId="1123" priority="1072">
      <formula>$R518&lt;&gt;"x"</formula>
    </cfRule>
  </conditionalFormatting>
  <conditionalFormatting sqref="FP522:FP525">
    <cfRule type="expression" dxfId="1122" priority="1071">
      <formula>$R522&lt;&gt;"x"</formula>
    </cfRule>
  </conditionalFormatting>
  <conditionalFormatting sqref="FP526:FP529">
    <cfRule type="expression" dxfId="1121" priority="1070">
      <formula>$R526&lt;&gt;"x"</formula>
    </cfRule>
  </conditionalFormatting>
  <conditionalFormatting sqref="FP530:FP533">
    <cfRule type="expression" dxfId="1120" priority="1069">
      <formula>$R530&lt;&gt;"x"</formula>
    </cfRule>
  </conditionalFormatting>
  <conditionalFormatting sqref="FP534:FP537">
    <cfRule type="expression" dxfId="1119" priority="1068">
      <formula>$R534&lt;&gt;"x"</formula>
    </cfRule>
  </conditionalFormatting>
  <conditionalFormatting sqref="FP538:FP541">
    <cfRule type="expression" dxfId="1118" priority="1067">
      <formula>$R538&lt;&gt;"x"</formula>
    </cfRule>
  </conditionalFormatting>
  <conditionalFormatting sqref="FP542:FP545">
    <cfRule type="expression" dxfId="1117" priority="1066">
      <formula>$R542&lt;&gt;"x"</formula>
    </cfRule>
  </conditionalFormatting>
  <conditionalFormatting sqref="FP546:FP549">
    <cfRule type="expression" dxfId="1116" priority="1065">
      <formula>$R546&lt;&gt;"x"</formula>
    </cfRule>
  </conditionalFormatting>
  <conditionalFormatting sqref="FP550:FP553">
    <cfRule type="expression" dxfId="1115" priority="1064">
      <formula>$R550&lt;&gt;"x"</formula>
    </cfRule>
  </conditionalFormatting>
  <conditionalFormatting sqref="FP554:FP557">
    <cfRule type="expression" dxfId="1114" priority="1063">
      <formula>$R554&lt;&gt;"x"</formula>
    </cfRule>
  </conditionalFormatting>
  <conditionalFormatting sqref="FP558:FP561">
    <cfRule type="expression" dxfId="1113" priority="1062">
      <formula>$R558&lt;&gt;"x"</formula>
    </cfRule>
  </conditionalFormatting>
  <conditionalFormatting sqref="FP562:FP565">
    <cfRule type="expression" dxfId="1112" priority="1061">
      <formula>$R562&lt;&gt;"x"</formula>
    </cfRule>
  </conditionalFormatting>
  <conditionalFormatting sqref="FP566:FP569">
    <cfRule type="expression" dxfId="1111" priority="1060">
      <formula>$R566&lt;&gt;"x"</formula>
    </cfRule>
  </conditionalFormatting>
  <conditionalFormatting sqref="FP570:FP573">
    <cfRule type="expression" dxfId="1110" priority="1059">
      <formula>$R570&lt;&gt;"x"</formula>
    </cfRule>
  </conditionalFormatting>
  <conditionalFormatting sqref="FP574:FP577">
    <cfRule type="expression" dxfId="1109" priority="1058">
      <formula>$R574&lt;&gt;"x"</formula>
    </cfRule>
  </conditionalFormatting>
  <conditionalFormatting sqref="FP578:FP581">
    <cfRule type="expression" dxfId="1108" priority="1057">
      <formula>$R578&lt;&gt;"x"</formula>
    </cfRule>
  </conditionalFormatting>
  <conditionalFormatting sqref="FP582:FP585">
    <cfRule type="expression" dxfId="1107" priority="1056">
      <formula>$R582&lt;&gt;"x"</formula>
    </cfRule>
  </conditionalFormatting>
  <conditionalFormatting sqref="FP586:FP589">
    <cfRule type="expression" dxfId="1106" priority="1055">
      <formula>$R586&lt;&gt;"x"</formula>
    </cfRule>
  </conditionalFormatting>
  <conditionalFormatting sqref="FP590:FP593">
    <cfRule type="expression" dxfId="1105" priority="1054">
      <formula>$R590&lt;&gt;"x"</formula>
    </cfRule>
  </conditionalFormatting>
  <conditionalFormatting sqref="FP594:FP597">
    <cfRule type="expression" dxfId="1104" priority="1053">
      <formula>$R594&lt;&gt;"x"</formula>
    </cfRule>
  </conditionalFormatting>
  <conditionalFormatting sqref="FP598:FP601">
    <cfRule type="expression" dxfId="1103" priority="1052">
      <formula>$R598&lt;&gt;"x"</formula>
    </cfRule>
  </conditionalFormatting>
  <conditionalFormatting sqref="FP602:FP605">
    <cfRule type="expression" dxfId="1102" priority="1051">
      <formula>$R602&lt;&gt;"x"</formula>
    </cfRule>
  </conditionalFormatting>
  <conditionalFormatting sqref="FP606:FP609">
    <cfRule type="expression" dxfId="1101" priority="1050">
      <formula>$R606&lt;&gt;"x"</formula>
    </cfRule>
  </conditionalFormatting>
  <conditionalFormatting sqref="FP610:FP613">
    <cfRule type="expression" dxfId="1100" priority="1049">
      <formula>$R610&lt;&gt;"x"</formula>
    </cfRule>
  </conditionalFormatting>
  <conditionalFormatting sqref="FP614:FP617">
    <cfRule type="expression" dxfId="1099" priority="1048">
      <formula>$R614&lt;&gt;"x"</formula>
    </cfRule>
  </conditionalFormatting>
  <conditionalFormatting sqref="FP618:FP621">
    <cfRule type="expression" dxfId="1098" priority="1047">
      <formula>$R618&lt;&gt;"x"</formula>
    </cfRule>
  </conditionalFormatting>
  <conditionalFormatting sqref="FP622:FP625">
    <cfRule type="expression" dxfId="1097" priority="1046">
      <formula>$R622&lt;&gt;"x"</formula>
    </cfRule>
  </conditionalFormatting>
  <conditionalFormatting sqref="FP626:FP629">
    <cfRule type="expression" dxfId="1096" priority="1045">
      <formula>$R626&lt;&gt;"x"</formula>
    </cfRule>
  </conditionalFormatting>
  <conditionalFormatting sqref="FP630:FP633">
    <cfRule type="expression" dxfId="1095" priority="1044">
      <formula>$R630&lt;&gt;"x"</formula>
    </cfRule>
  </conditionalFormatting>
  <conditionalFormatting sqref="FP634:FP637">
    <cfRule type="expression" dxfId="1094" priority="1043">
      <formula>$R634&lt;&gt;"x"</formula>
    </cfRule>
  </conditionalFormatting>
  <conditionalFormatting sqref="FP638:FP641">
    <cfRule type="expression" dxfId="1093" priority="1042">
      <formula>$R638&lt;&gt;"x"</formula>
    </cfRule>
  </conditionalFormatting>
  <conditionalFormatting sqref="FP642:FP645">
    <cfRule type="expression" dxfId="1092" priority="1041">
      <formula>$R642&lt;&gt;"x"</formula>
    </cfRule>
  </conditionalFormatting>
  <conditionalFormatting sqref="FP646:FP649">
    <cfRule type="expression" dxfId="1091" priority="1040">
      <formula>$R646&lt;&gt;"x"</formula>
    </cfRule>
  </conditionalFormatting>
  <conditionalFormatting sqref="FP650:FP653">
    <cfRule type="expression" dxfId="1090" priority="1039">
      <formula>$R650&lt;&gt;"x"</formula>
    </cfRule>
  </conditionalFormatting>
  <conditionalFormatting sqref="FP654:FP657">
    <cfRule type="expression" dxfId="1089" priority="1038">
      <formula>$R654&lt;&gt;"x"</formula>
    </cfRule>
  </conditionalFormatting>
  <conditionalFormatting sqref="FP658:FP661">
    <cfRule type="expression" dxfId="1088" priority="1037">
      <formula>$R658&lt;&gt;"x"</formula>
    </cfRule>
  </conditionalFormatting>
  <conditionalFormatting sqref="FP662:FP665">
    <cfRule type="expression" dxfId="1087" priority="1036">
      <formula>$R662&lt;&gt;"x"</formula>
    </cfRule>
  </conditionalFormatting>
  <conditionalFormatting sqref="FP666:FP669">
    <cfRule type="expression" dxfId="1086" priority="1035">
      <formula>$R666&lt;&gt;"x"</formula>
    </cfRule>
  </conditionalFormatting>
  <conditionalFormatting sqref="FP670:FP673">
    <cfRule type="expression" dxfId="1085" priority="1034">
      <formula>$R670&lt;&gt;"x"</formula>
    </cfRule>
  </conditionalFormatting>
  <conditionalFormatting sqref="FP674:FP677">
    <cfRule type="expression" dxfId="1084" priority="1033">
      <formula>$R674&lt;&gt;"x"</formula>
    </cfRule>
  </conditionalFormatting>
  <conditionalFormatting sqref="FP678:FP681">
    <cfRule type="expression" dxfId="1083" priority="1032">
      <formula>$R678&lt;&gt;"x"</formula>
    </cfRule>
  </conditionalFormatting>
  <conditionalFormatting sqref="FP682:FP685">
    <cfRule type="expression" dxfId="1082" priority="1031">
      <formula>$R682&lt;&gt;"x"</formula>
    </cfRule>
  </conditionalFormatting>
  <conditionalFormatting sqref="FP686:FP689">
    <cfRule type="expression" dxfId="1081" priority="1030">
      <formula>$R686&lt;&gt;"x"</formula>
    </cfRule>
  </conditionalFormatting>
  <conditionalFormatting sqref="FP690:FP693">
    <cfRule type="expression" dxfId="1080" priority="1029">
      <formula>$R690&lt;&gt;"x"</formula>
    </cfRule>
  </conditionalFormatting>
  <conditionalFormatting sqref="FP694:FP697">
    <cfRule type="expression" dxfId="1079" priority="1028">
      <formula>$R694&lt;&gt;"x"</formula>
    </cfRule>
  </conditionalFormatting>
  <conditionalFormatting sqref="FP698:FP701">
    <cfRule type="expression" dxfId="1078" priority="1027">
      <formula>$R698&lt;&gt;"x"</formula>
    </cfRule>
  </conditionalFormatting>
  <conditionalFormatting sqref="FP702:FP705">
    <cfRule type="expression" dxfId="1077" priority="1026">
      <formula>$R702&lt;&gt;"x"</formula>
    </cfRule>
  </conditionalFormatting>
  <conditionalFormatting sqref="FP706:FP709">
    <cfRule type="expression" dxfId="1076" priority="1025">
      <formula>$R706&lt;&gt;"x"</formula>
    </cfRule>
  </conditionalFormatting>
  <conditionalFormatting sqref="FP710:FP713">
    <cfRule type="expression" dxfId="1075" priority="1024">
      <formula>$R710&lt;&gt;"x"</formula>
    </cfRule>
  </conditionalFormatting>
  <conditionalFormatting sqref="FP714:FP717">
    <cfRule type="expression" dxfId="1074" priority="1023">
      <formula>$R714&lt;&gt;"x"</formula>
    </cfRule>
  </conditionalFormatting>
  <conditionalFormatting sqref="FP718:FP721">
    <cfRule type="expression" dxfId="1073" priority="1022">
      <formula>$R718&lt;&gt;"x"</formula>
    </cfRule>
  </conditionalFormatting>
  <conditionalFormatting sqref="FP722:FP725">
    <cfRule type="expression" dxfId="1072" priority="1021">
      <formula>$R722&lt;&gt;"x"</formula>
    </cfRule>
  </conditionalFormatting>
  <conditionalFormatting sqref="FP726:FP729">
    <cfRule type="expression" dxfId="1071" priority="1020">
      <formula>$R726&lt;&gt;"x"</formula>
    </cfRule>
  </conditionalFormatting>
  <conditionalFormatting sqref="FP730:FP733">
    <cfRule type="expression" dxfId="1070" priority="1019">
      <formula>$R730&lt;&gt;"x"</formula>
    </cfRule>
  </conditionalFormatting>
  <conditionalFormatting sqref="FP734:FP737">
    <cfRule type="expression" dxfId="1069" priority="1018">
      <formula>$R734&lt;&gt;"x"</formula>
    </cfRule>
  </conditionalFormatting>
  <conditionalFormatting sqref="FP738:FP741">
    <cfRule type="expression" dxfId="1068" priority="1017">
      <formula>$R738&lt;&gt;"x"</formula>
    </cfRule>
  </conditionalFormatting>
  <conditionalFormatting sqref="FP742:FP745">
    <cfRule type="expression" dxfId="1067" priority="1016">
      <formula>$R742&lt;&gt;"x"</formula>
    </cfRule>
  </conditionalFormatting>
  <conditionalFormatting sqref="FP746:FP749">
    <cfRule type="expression" dxfId="1066" priority="1015">
      <formula>$R746&lt;&gt;"x"</formula>
    </cfRule>
  </conditionalFormatting>
  <conditionalFormatting sqref="FP750:FP753">
    <cfRule type="expression" dxfId="1065" priority="1014">
      <formula>$R750&lt;&gt;"x"</formula>
    </cfRule>
  </conditionalFormatting>
  <conditionalFormatting sqref="FP754:FP757">
    <cfRule type="expression" dxfId="1064" priority="1013">
      <formula>$R754&lt;&gt;"x"</formula>
    </cfRule>
  </conditionalFormatting>
  <conditionalFormatting sqref="FP758:FP761">
    <cfRule type="expression" dxfId="1063" priority="1012">
      <formula>$R758&lt;&gt;"x"</formula>
    </cfRule>
  </conditionalFormatting>
  <conditionalFormatting sqref="FP762:FP765">
    <cfRule type="expression" dxfId="1062" priority="1011">
      <formula>$R762&lt;&gt;"x"</formula>
    </cfRule>
  </conditionalFormatting>
  <conditionalFormatting sqref="FP766:FP769">
    <cfRule type="expression" dxfId="1061" priority="1010">
      <formula>$R766&lt;&gt;"x"</formula>
    </cfRule>
  </conditionalFormatting>
  <conditionalFormatting sqref="FP770:FP773">
    <cfRule type="expression" dxfId="1060" priority="1009">
      <formula>$R770&lt;&gt;"x"</formula>
    </cfRule>
  </conditionalFormatting>
  <conditionalFormatting sqref="FP774:FP777">
    <cfRule type="expression" dxfId="1059" priority="1008">
      <formula>$R774&lt;&gt;"x"</formula>
    </cfRule>
  </conditionalFormatting>
  <conditionalFormatting sqref="FP778:FP781">
    <cfRule type="expression" dxfId="1058" priority="1007">
      <formula>$R778&lt;&gt;"x"</formula>
    </cfRule>
  </conditionalFormatting>
  <conditionalFormatting sqref="FP782:FP785">
    <cfRule type="expression" dxfId="1057" priority="1006">
      <formula>$R782&lt;&gt;"x"</formula>
    </cfRule>
  </conditionalFormatting>
  <conditionalFormatting sqref="FP786:FP789">
    <cfRule type="expression" dxfId="1056" priority="1005">
      <formula>$R786&lt;&gt;"x"</formula>
    </cfRule>
  </conditionalFormatting>
  <conditionalFormatting sqref="FP790:FP793">
    <cfRule type="expression" dxfId="1055" priority="1004">
      <formula>$R790&lt;&gt;"x"</formula>
    </cfRule>
  </conditionalFormatting>
  <conditionalFormatting sqref="FP794:FP797">
    <cfRule type="expression" dxfId="1054" priority="1003">
      <formula>$R794&lt;&gt;"x"</formula>
    </cfRule>
  </conditionalFormatting>
  <conditionalFormatting sqref="FP798:FP801">
    <cfRule type="expression" dxfId="1053" priority="1002">
      <formula>$R798&lt;&gt;"x"</formula>
    </cfRule>
  </conditionalFormatting>
  <conditionalFormatting sqref="FP802:FP805">
    <cfRule type="expression" dxfId="1052" priority="1001">
      <formula>$R802&lt;&gt;"x"</formula>
    </cfRule>
  </conditionalFormatting>
  <conditionalFormatting sqref="FO6:FO9">
    <cfRule type="expression" dxfId="1051" priority="1000">
      <formula>$R6&lt;&gt;"x"</formula>
    </cfRule>
  </conditionalFormatting>
  <conditionalFormatting sqref="FO10:FO13">
    <cfRule type="expression" dxfId="1050" priority="999">
      <formula>$R10&lt;&gt;"x"</formula>
    </cfRule>
  </conditionalFormatting>
  <conditionalFormatting sqref="FO14:FO17">
    <cfRule type="expression" dxfId="1049" priority="998">
      <formula>$R14&lt;&gt;"x"</formula>
    </cfRule>
  </conditionalFormatting>
  <conditionalFormatting sqref="FO18:FO21">
    <cfRule type="expression" dxfId="1048" priority="997">
      <formula>$R18&lt;&gt;"x"</formula>
    </cfRule>
  </conditionalFormatting>
  <conditionalFormatting sqref="FO22:FO25">
    <cfRule type="expression" dxfId="1047" priority="996">
      <formula>$R22&lt;&gt;"x"</formula>
    </cfRule>
  </conditionalFormatting>
  <conditionalFormatting sqref="FO26:FO29">
    <cfRule type="expression" dxfId="1046" priority="995">
      <formula>$R26&lt;&gt;"x"</formula>
    </cfRule>
  </conditionalFormatting>
  <conditionalFormatting sqref="FO30:FO33">
    <cfRule type="expression" dxfId="1045" priority="994">
      <formula>$R30&lt;&gt;"x"</formula>
    </cfRule>
  </conditionalFormatting>
  <conditionalFormatting sqref="FO34:FO37">
    <cfRule type="expression" dxfId="1044" priority="993">
      <formula>$R34&lt;&gt;"x"</formula>
    </cfRule>
  </conditionalFormatting>
  <conditionalFormatting sqref="FO38:FO41">
    <cfRule type="expression" dxfId="1043" priority="992">
      <formula>$R38&lt;&gt;"x"</formula>
    </cfRule>
  </conditionalFormatting>
  <conditionalFormatting sqref="FO42:FO45">
    <cfRule type="expression" dxfId="1042" priority="991">
      <formula>$R42&lt;&gt;"x"</formula>
    </cfRule>
  </conditionalFormatting>
  <conditionalFormatting sqref="FO46:FO49">
    <cfRule type="expression" dxfId="1041" priority="990">
      <formula>$R46&lt;&gt;"x"</formula>
    </cfRule>
  </conditionalFormatting>
  <conditionalFormatting sqref="FO50:FO53">
    <cfRule type="expression" dxfId="1040" priority="989">
      <formula>$R50&lt;&gt;"x"</formula>
    </cfRule>
  </conditionalFormatting>
  <conditionalFormatting sqref="FO54:FO57">
    <cfRule type="expression" dxfId="1039" priority="988">
      <formula>$R54&lt;&gt;"x"</formula>
    </cfRule>
  </conditionalFormatting>
  <conditionalFormatting sqref="FO58:FO61">
    <cfRule type="expression" dxfId="1038" priority="987">
      <formula>$R58&lt;&gt;"x"</formula>
    </cfRule>
  </conditionalFormatting>
  <conditionalFormatting sqref="FO62:FO65">
    <cfRule type="expression" dxfId="1037" priority="986">
      <formula>$R62&lt;&gt;"x"</formula>
    </cfRule>
  </conditionalFormatting>
  <conditionalFormatting sqref="FO66:FO69">
    <cfRule type="expression" dxfId="1036" priority="985">
      <formula>$R66&lt;&gt;"x"</formula>
    </cfRule>
  </conditionalFormatting>
  <conditionalFormatting sqref="FO70:FO73">
    <cfRule type="expression" dxfId="1035" priority="984">
      <formula>$R70&lt;&gt;"x"</formula>
    </cfRule>
  </conditionalFormatting>
  <conditionalFormatting sqref="FO74:FO77">
    <cfRule type="expression" dxfId="1034" priority="983">
      <formula>$R74&lt;&gt;"x"</formula>
    </cfRule>
  </conditionalFormatting>
  <conditionalFormatting sqref="FO78:FO81">
    <cfRule type="expression" dxfId="1033" priority="982">
      <formula>$R78&lt;&gt;"x"</formula>
    </cfRule>
  </conditionalFormatting>
  <conditionalFormatting sqref="FO82:FO85">
    <cfRule type="expression" dxfId="1032" priority="981">
      <formula>$R82&lt;&gt;"x"</formula>
    </cfRule>
  </conditionalFormatting>
  <conditionalFormatting sqref="FO86:FO89">
    <cfRule type="expression" dxfId="1031" priority="980">
      <formula>$R86&lt;&gt;"x"</formula>
    </cfRule>
  </conditionalFormatting>
  <conditionalFormatting sqref="FO90:FO93">
    <cfRule type="expression" dxfId="1030" priority="979">
      <formula>$R90&lt;&gt;"x"</formula>
    </cfRule>
  </conditionalFormatting>
  <conditionalFormatting sqref="FO94:FO97">
    <cfRule type="expression" dxfId="1029" priority="978">
      <formula>$R94&lt;&gt;"x"</formula>
    </cfRule>
  </conditionalFormatting>
  <conditionalFormatting sqref="FO98:FO101">
    <cfRule type="expression" dxfId="1028" priority="977">
      <formula>$R98&lt;&gt;"x"</formula>
    </cfRule>
  </conditionalFormatting>
  <conditionalFormatting sqref="FO102:FO105">
    <cfRule type="expression" dxfId="1027" priority="976">
      <formula>$R102&lt;&gt;"x"</formula>
    </cfRule>
  </conditionalFormatting>
  <conditionalFormatting sqref="FO106:FO109">
    <cfRule type="expression" dxfId="1026" priority="975">
      <formula>$R106&lt;&gt;"x"</formula>
    </cfRule>
  </conditionalFormatting>
  <conditionalFormatting sqref="FO110:FO113">
    <cfRule type="expression" dxfId="1025" priority="974">
      <formula>$R110&lt;&gt;"x"</formula>
    </cfRule>
  </conditionalFormatting>
  <conditionalFormatting sqref="FO114:FO117">
    <cfRule type="expression" dxfId="1024" priority="973">
      <formula>$R114&lt;&gt;"x"</formula>
    </cfRule>
  </conditionalFormatting>
  <conditionalFormatting sqref="FO118:FO121">
    <cfRule type="expression" dxfId="1023" priority="972">
      <formula>$R118&lt;&gt;"x"</formula>
    </cfRule>
  </conditionalFormatting>
  <conditionalFormatting sqref="FO122:FO125">
    <cfRule type="expression" dxfId="1022" priority="971">
      <formula>$R122&lt;&gt;"x"</formula>
    </cfRule>
  </conditionalFormatting>
  <conditionalFormatting sqref="FO126:FO129">
    <cfRule type="expression" dxfId="1021" priority="970">
      <formula>$R126&lt;&gt;"x"</formula>
    </cfRule>
  </conditionalFormatting>
  <conditionalFormatting sqref="FO130:FO133">
    <cfRule type="expression" dxfId="1020" priority="969">
      <formula>$R130&lt;&gt;"x"</formula>
    </cfRule>
  </conditionalFormatting>
  <conditionalFormatting sqref="FO134:FO137">
    <cfRule type="expression" dxfId="1019" priority="968">
      <formula>$R134&lt;&gt;"x"</formula>
    </cfRule>
  </conditionalFormatting>
  <conditionalFormatting sqref="FO138:FO141">
    <cfRule type="expression" dxfId="1018" priority="967">
      <formula>$R138&lt;&gt;"x"</formula>
    </cfRule>
  </conditionalFormatting>
  <conditionalFormatting sqref="FO142:FO145">
    <cfRule type="expression" dxfId="1017" priority="966">
      <formula>$R142&lt;&gt;"x"</formula>
    </cfRule>
  </conditionalFormatting>
  <conditionalFormatting sqref="FO146:FO149">
    <cfRule type="expression" dxfId="1016" priority="965">
      <formula>$R146&lt;&gt;"x"</formula>
    </cfRule>
  </conditionalFormatting>
  <conditionalFormatting sqref="FO150:FO153">
    <cfRule type="expression" dxfId="1015" priority="964">
      <formula>$R150&lt;&gt;"x"</formula>
    </cfRule>
  </conditionalFormatting>
  <conditionalFormatting sqref="FO154:FO157">
    <cfRule type="expression" dxfId="1014" priority="963">
      <formula>$R154&lt;&gt;"x"</formula>
    </cfRule>
  </conditionalFormatting>
  <conditionalFormatting sqref="FO158:FO161">
    <cfRule type="expression" dxfId="1013" priority="962">
      <formula>$R158&lt;&gt;"x"</formula>
    </cfRule>
  </conditionalFormatting>
  <conditionalFormatting sqref="FO162:FO165">
    <cfRule type="expression" dxfId="1012" priority="961">
      <formula>$R162&lt;&gt;"x"</formula>
    </cfRule>
  </conditionalFormatting>
  <conditionalFormatting sqref="FO166:FO169">
    <cfRule type="expression" dxfId="1011" priority="960">
      <formula>$R166&lt;&gt;"x"</formula>
    </cfRule>
  </conditionalFormatting>
  <conditionalFormatting sqref="FO170:FO173">
    <cfRule type="expression" dxfId="1010" priority="959">
      <formula>$R170&lt;&gt;"x"</formula>
    </cfRule>
  </conditionalFormatting>
  <conditionalFormatting sqref="FO174:FO177">
    <cfRule type="expression" dxfId="1009" priority="958">
      <formula>$R174&lt;&gt;"x"</formula>
    </cfRule>
  </conditionalFormatting>
  <conditionalFormatting sqref="FO178:FO181">
    <cfRule type="expression" dxfId="1008" priority="957">
      <formula>$R178&lt;&gt;"x"</formula>
    </cfRule>
  </conditionalFormatting>
  <conditionalFormatting sqref="FO182:FO185">
    <cfRule type="expression" dxfId="1007" priority="956">
      <formula>$R182&lt;&gt;"x"</formula>
    </cfRule>
  </conditionalFormatting>
  <conditionalFormatting sqref="FO186:FO189">
    <cfRule type="expression" dxfId="1006" priority="955">
      <formula>$R186&lt;&gt;"x"</formula>
    </cfRule>
  </conditionalFormatting>
  <conditionalFormatting sqref="FO190:FO193">
    <cfRule type="expression" dxfId="1005" priority="954">
      <formula>$R190&lt;&gt;"x"</formula>
    </cfRule>
  </conditionalFormatting>
  <conditionalFormatting sqref="FO194:FO197">
    <cfRule type="expression" dxfId="1004" priority="953">
      <formula>$R194&lt;&gt;"x"</formula>
    </cfRule>
  </conditionalFormatting>
  <conditionalFormatting sqref="FO198:FO201">
    <cfRule type="expression" dxfId="1003" priority="952">
      <formula>$R198&lt;&gt;"x"</formula>
    </cfRule>
  </conditionalFormatting>
  <conditionalFormatting sqref="FO202:FO205">
    <cfRule type="expression" dxfId="1002" priority="951">
      <formula>$R202&lt;&gt;"x"</formula>
    </cfRule>
  </conditionalFormatting>
  <conditionalFormatting sqref="FO206:FO209">
    <cfRule type="expression" dxfId="1001" priority="950">
      <formula>$R206&lt;&gt;"x"</formula>
    </cfRule>
  </conditionalFormatting>
  <conditionalFormatting sqref="FO210:FO213">
    <cfRule type="expression" dxfId="1000" priority="949">
      <formula>$R210&lt;&gt;"x"</formula>
    </cfRule>
  </conditionalFormatting>
  <conditionalFormatting sqref="FO214:FO217">
    <cfRule type="expression" dxfId="999" priority="948">
      <formula>$R214&lt;&gt;"x"</formula>
    </cfRule>
  </conditionalFormatting>
  <conditionalFormatting sqref="FO218:FO221">
    <cfRule type="expression" dxfId="998" priority="947">
      <formula>$R218&lt;&gt;"x"</formula>
    </cfRule>
  </conditionalFormatting>
  <conditionalFormatting sqref="FO222:FO225">
    <cfRule type="expression" dxfId="997" priority="946">
      <formula>$R222&lt;&gt;"x"</formula>
    </cfRule>
  </conditionalFormatting>
  <conditionalFormatting sqref="FO226:FO229">
    <cfRule type="expression" dxfId="996" priority="945">
      <formula>$R226&lt;&gt;"x"</formula>
    </cfRule>
  </conditionalFormatting>
  <conditionalFormatting sqref="FO230:FO233">
    <cfRule type="expression" dxfId="995" priority="944">
      <formula>$R230&lt;&gt;"x"</formula>
    </cfRule>
  </conditionalFormatting>
  <conditionalFormatting sqref="FO234:FO237">
    <cfRule type="expression" dxfId="994" priority="943">
      <formula>$R234&lt;&gt;"x"</formula>
    </cfRule>
  </conditionalFormatting>
  <conditionalFormatting sqref="FO238:FO241">
    <cfRule type="expression" dxfId="993" priority="942">
      <formula>$R238&lt;&gt;"x"</formula>
    </cfRule>
  </conditionalFormatting>
  <conditionalFormatting sqref="FO242:FO245">
    <cfRule type="expression" dxfId="992" priority="941">
      <formula>$R242&lt;&gt;"x"</formula>
    </cfRule>
  </conditionalFormatting>
  <conditionalFormatting sqref="FO246:FO249">
    <cfRule type="expression" dxfId="991" priority="940">
      <formula>$R246&lt;&gt;"x"</formula>
    </cfRule>
  </conditionalFormatting>
  <conditionalFormatting sqref="FO250:FO253">
    <cfRule type="expression" dxfId="990" priority="939">
      <formula>$R250&lt;&gt;"x"</formula>
    </cfRule>
  </conditionalFormatting>
  <conditionalFormatting sqref="FO254:FO257">
    <cfRule type="expression" dxfId="989" priority="938">
      <formula>$R254&lt;&gt;"x"</formula>
    </cfRule>
  </conditionalFormatting>
  <conditionalFormatting sqref="FO258:FO261">
    <cfRule type="expression" dxfId="988" priority="937">
      <formula>$R258&lt;&gt;"x"</formula>
    </cfRule>
  </conditionalFormatting>
  <conditionalFormatting sqref="FO262:FO265">
    <cfRule type="expression" dxfId="987" priority="936">
      <formula>$R262&lt;&gt;"x"</formula>
    </cfRule>
  </conditionalFormatting>
  <conditionalFormatting sqref="FO266:FO269">
    <cfRule type="expression" dxfId="986" priority="935">
      <formula>$R266&lt;&gt;"x"</formula>
    </cfRule>
  </conditionalFormatting>
  <conditionalFormatting sqref="FO270:FO273">
    <cfRule type="expression" dxfId="985" priority="934">
      <formula>$R270&lt;&gt;"x"</formula>
    </cfRule>
  </conditionalFormatting>
  <conditionalFormatting sqref="FO274:FO277">
    <cfRule type="expression" dxfId="984" priority="933">
      <formula>$R274&lt;&gt;"x"</formula>
    </cfRule>
  </conditionalFormatting>
  <conditionalFormatting sqref="FO278:FO281">
    <cfRule type="expression" dxfId="983" priority="932">
      <formula>$R278&lt;&gt;"x"</formula>
    </cfRule>
  </conditionalFormatting>
  <conditionalFormatting sqref="FO282:FO285">
    <cfRule type="expression" dxfId="982" priority="931">
      <formula>$R282&lt;&gt;"x"</formula>
    </cfRule>
  </conditionalFormatting>
  <conditionalFormatting sqref="FO286:FO289">
    <cfRule type="expression" dxfId="981" priority="930">
      <formula>$R286&lt;&gt;"x"</formula>
    </cfRule>
  </conditionalFormatting>
  <conditionalFormatting sqref="FO290:FO293">
    <cfRule type="expression" dxfId="980" priority="929">
      <formula>$R290&lt;&gt;"x"</formula>
    </cfRule>
  </conditionalFormatting>
  <conditionalFormatting sqref="FO294:FO297">
    <cfRule type="expression" dxfId="979" priority="928">
      <formula>$R294&lt;&gt;"x"</formula>
    </cfRule>
  </conditionalFormatting>
  <conditionalFormatting sqref="FO298:FO301">
    <cfRule type="expression" dxfId="978" priority="927">
      <formula>$R298&lt;&gt;"x"</formula>
    </cfRule>
  </conditionalFormatting>
  <conditionalFormatting sqref="FO302:FO305">
    <cfRule type="expression" dxfId="977" priority="926">
      <formula>$R302&lt;&gt;"x"</formula>
    </cfRule>
  </conditionalFormatting>
  <conditionalFormatting sqref="FO306:FO309">
    <cfRule type="expression" dxfId="976" priority="925">
      <formula>$R306&lt;&gt;"x"</formula>
    </cfRule>
  </conditionalFormatting>
  <conditionalFormatting sqref="FO310:FO313">
    <cfRule type="expression" dxfId="975" priority="924">
      <formula>$R310&lt;&gt;"x"</formula>
    </cfRule>
  </conditionalFormatting>
  <conditionalFormatting sqref="FO314:FO317">
    <cfRule type="expression" dxfId="974" priority="923">
      <formula>$R314&lt;&gt;"x"</formula>
    </cfRule>
  </conditionalFormatting>
  <conditionalFormatting sqref="FO318:FO321">
    <cfRule type="expression" dxfId="973" priority="922">
      <formula>$R318&lt;&gt;"x"</formula>
    </cfRule>
  </conditionalFormatting>
  <conditionalFormatting sqref="FO322:FO325">
    <cfRule type="expression" dxfId="972" priority="921">
      <formula>$R322&lt;&gt;"x"</formula>
    </cfRule>
  </conditionalFormatting>
  <conditionalFormatting sqref="FO326:FO329">
    <cfRule type="expression" dxfId="971" priority="920">
      <formula>$R326&lt;&gt;"x"</formula>
    </cfRule>
  </conditionalFormatting>
  <conditionalFormatting sqref="FO330:FO333">
    <cfRule type="expression" dxfId="970" priority="919">
      <formula>$R330&lt;&gt;"x"</formula>
    </cfRule>
  </conditionalFormatting>
  <conditionalFormatting sqref="FO334:FO337">
    <cfRule type="expression" dxfId="969" priority="918">
      <formula>$R334&lt;&gt;"x"</formula>
    </cfRule>
  </conditionalFormatting>
  <conditionalFormatting sqref="FO338:FO341">
    <cfRule type="expression" dxfId="968" priority="917">
      <formula>$R338&lt;&gt;"x"</formula>
    </cfRule>
  </conditionalFormatting>
  <conditionalFormatting sqref="FO342:FO345">
    <cfRule type="expression" dxfId="967" priority="916">
      <formula>$R342&lt;&gt;"x"</formula>
    </cfRule>
  </conditionalFormatting>
  <conditionalFormatting sqref="FO346:FO349">
    <cfRule type="expression" dxfId="966" priority="915">
      <formula>$R346&lt;&gt;"x"</formula>
    </cfRule>
  </conditionalFormatting>
  <conditionalFormatting sqref="FO350:FO353">
    <cfRule type="expression" dxfId="965" priority="914">
      <formula>$R350&lt;&gt;"x"</formula>
    </cfRule>
  </conditionalFormatting>
  <conditionalFormatting sqref="FO354:FO357">
    <cfRule type="expression" dxfId="964" priority="913">
      <formula>$R354&lt;&gt;"x"</formula>
    </cfRule>
  </conditionalFormatting>
  <conditionalFormatting sqref="FO358:FO361">
    <cfRule type="expression" dxfId="963" priority="912">
      <formula>$R358&lt;&gt;"x"</formula>
    </cfRule>
  </conditionalFormatting>
  <conditionalFormatting sqref="FO362:FO365">
    <cfRule type="expression" dxfId="962" priority="911">
      <formula>$R362&lt;&gt;"x"</formula>
    </cfRule>
  </conditionalFormatting>
  <conditionalFormatting sqref="FO366:FO369">
    <cfRule type="expression" dxfId="961" priority="910">
      <formula>$R366&lt;&gt;"x"</formula>
    </cfRule>
  </conditionalFormatting>
  <conditionalFormatting sqref="FO370:FO373">
    <cfRule type="expression" dxfId="960" priority="909">
      <formula>$R370&lt;&gt;"x"</formula>
    </cfRule>
  </conditionalFormatting>
  <conditionalFormatting sqref="FO374:FO377">
    <cfRule type="expression" dxfId="959" priority="908">
      <formula>$R374&lt;&gt;"x"</formula>
    </cfRule>
  </conditionalFormatting>
  <conditionalFormatting sqref="FO378:FO381">
    <cfRule type="expression" dxfId="958" priority="907">
      <formula>$R378&lt;&gt;"x"</formula>
    </cfRule>
  </conditionalFormatting>
  <conditionalFormatting sqref="FO382:FO385">
    <cfRule type="expression" dxfId="957" priority="906">
      <formula>$R382&lt;&gt;"x"</formula>
    </cfRule>
  </conditionalFormatting>
  <conditionalFormatting sqref="FO386:FO389">
    <cfRule type="expression" dxfId="956" priority="905">
      <formula>$R386&lt;&gt;"x"</formula>
    </cfRule>
  </conditionalFormatting>
  <conditionalFormatting sqref="FO390:FO393">
    <cfRule type="expression" dxfId="955" priority="904">
      <formula>$R390&lt;&gt;"x"</formula>
    </cfRule>
  </conditionalFormatting>
  <conditionalFormatting sqref="FO394:FO397">
    <cfRule type="expression" dxfId="954" priority="903">
      <formula>$R394&lt;&gt;"x"</formula>
    </cfRule>
  </conditionalFormatting>
  <conditionalFormatting sqref="FO398:FO401">
    <cfRule type="expression" dxfId="953" priority="902">
      <formula>$R398&lt;&gt;"x"</formula>
    </cfRule>
  </conditionalFormatting>
  <conditionalFormatting sqref="FO402:FO405">
    <cfRule type="expression" dxfId="952" priority="901">
      <formula>$R402&lt;&gt;"x"</formula>
    </cfRule>
  </conditionalFormatting>
  <conditionalFormatting sqref="FO406:FO409">
    <cfRule type="expression" dxfId="951" priority="900">
      <formula>$R406&lt;&gt;"x"</formula>
    </cfRule>
  </conditionalFormatting>
  <conditionalFormatting sqref="FO410:FO413">
    <cfRule type="expression" dxfId="950" priority="899">
      <formula>$R410&lt;&gt;"x"</formula>
    </cfRule>
  </conditionalFormatting>
  <conditionalFormatting sqref="FO414:FO417">
    <cfRule type="expression" dxfId="949" priority="898">
      <formula>$R414&lt;&gt;"x"</formula>
    </cfRule>
  </conditionalFormatting>
  <conditionalFormatting sqref="FO418:FO421">
    <cfRule type="expression" dxfId="948" priority="897">
      <formula>$R418&lt;&gt;"x"</formula>
    </cfRule>
  </conditionalFormatting>
  <conditionalFormatting sqref="FO422:FO425">
    <cfRule type="expression" dxfId="947" priority="896">
      <formula>$R422&lt;&gt;"x"</formula>
    </cfRule>
  </conditionalFormatting>
  <conditionalFormatting sqref="FO426:FO429">
    <cfRule type="expression" dxfId="946" priority="895">
      <formula>$R426&lt;&gt;"x"</formula>
    </cfRule>
  </conditionalFormatting>
  <conditionalFormatting sqref="FO430:FO433">
    <cfRule type="expression" dxfId="945" priority="894">
      <formula>$R430&lt;&gt;"x"</formula>
    </cfRule>
  </conditionalFormatting>
  <conditionalFormatting sqref="FO434:FO437">
    <cfRule type="expression" dxfId="944" priority="893">
      <formula>$R434&lt;&gt;"x"</formula>
    </cfRule>
  </conditionalFormatting>
  <conditionalFormatting sqref="FO438:FO441">
    <cfRule type="expression" dxfId="943" priority="892">
      <formula>$R438&lt;&gt;"x"</formula>
    </cfRule>
  </conditionalFormatting>
  <conditionalFormatting sqref="FO442:FO445">
    <cfRule type="expression" dxfId="942" priority="891">
      <formula>$R442&lt;&gt;"x"</formula>
    </cfRule>
  </conditionalFormatting>
  <conditionalFormatting sqref="FO446:FO449">
    <cfRule type="expression" dxfId="941" priority="890">
      <formula>$R446&lt;&gt;"x"</formula>
    </cfRule>
  </conditionalFormatting>
  <conditionalFormatting sqref="FO450:FO453">
    <cfRule type="expression" dxfId="940" priority="889">
      <formula>$R450&lt;&gt;"x"</formula>
    </cfRule>
  </conditionalFormatting>
  <conditionalFormatting sqref="FO454:FO457">
    <cfRule type="expression" dxfId="939" priority="888">
      <formula>$R454&lt;&gt;"x"</formula>
    </cfRule>
  </conditionalFormatting>
  <conditionalFormatting sqref="FO458:FO461">
    <cfRule type="expression" dxfId="938" priority="887">
      <formula>$R458&lt;&gt;"x"</formula>
    </cfRule>
  </conditionalFormatting>
  <conditionalFormatting sqref="FO462:FO465">
    <cfRule type="expression" dxfId="937" priority="886">
      <formula>$R462&lt;&gt;"x"</formula>
    </cfRule>
  </conditionalFormatting>
  <conditionalFormatting sqref="FO466:FO469">
    <cfRule type="expression" dxfId="936" priority="885">
      <formula>$R466&lt;&gt;"x"</formula>
    </cfRule>
  </conditionalFormatting>
  <conditionalFormatting sqref="FO470:FO473">
    <cfRule type="expression" dxfId="935" priority="884">
      <formula>$R470&lt;&gt;"x"</formula>
    </cfRule>
  </conditionalFormatting>
  <conditionalFormatting sqref="FO474:FO477">
    <cfRule type="expression" dxfId="934" priority="883">
      <formula>$R474&lt;&gt;"x"</formula>
    </cfRule>
  </conditionalFormatting>
  <conditionalFormatting sqref="FO478:FO481">
    <cfRule type="expression" dxfId="933" priority="882">
      <formula>$R478&lt;&gt;"x"</formula>
    </cfRule>
  </conditionalFormatting>
  <conditionalFormatting sqref="FO482:FO485">
    <cfRule type="expression" dxfId="932" priority="881">
      <formula>$R482&lt;&gt;"x"</formula>
    </cfRule>
  </conditionalFormatting>
  <conditionalFormatting sqref="FO486:FO489">
    <cfRule type="expression" dxfId="931" priority="880">
      <formula>$R486&lt;&gt;"x"</formula>
    </cfRule>
  </conditionalFormatting>
  <conditionalFormatting sqref="FO490:FO493">
    <cfRule type="expression" dxfId="930" priority="879">
      <formula>$R490&lt;&gt;"x"</formula>
    </cfRule>
  </conditionalFormatting>
  <conditionalFormatting sqref="FO494:FO497">
    <cfRule type="expression" dxfId="929" priority="878">
      <formula>$R494&lt;&gt;"x"</formula>
    </cfRule>
  </conditionalFormatting>
  <conditionalFormatting sqref="FO498:FO501">
    <cfRule type="expression" dxfId="928" priority="877">
      <formula>$R498&lt;&gt;"x"</formula>
    </cfRule>
  </conditionalFormatting>
  <conditionalFormatting sqref="FO502:FO505">
    <cfRule type="expression" dxfId="927" priority="876">
      <formula>$R502&lt;&gt;"x"</formula>
    </cfRule>
  </conditionalFormatting>
  <conditionalFormatting sqref="FO506:FO509">
    <cfRule type="expression" dxfId="926" priority="875">
      <formula>$R506&lt;&gt;"x"</formula>
    </cfRule>
  </conditionalFormatting>
  <conditionalFormatting sqref="FO510:FO513">
    <cfRule type="expression" dxfId="925" priority="874">
      <formula>$R510&lt;&gt;"x"</formula>
    </cfRule>
  </conditionalFormatting>
  <conditionalFormatting sqref="FO514:FO517">
    <cfRule type="expression" dxfId="924" priority="873">
      <formula>$R514&lt;&gt;"x"</formula>
    </cfRule>
  </conditionalFormatting>
  <conditionalFormatting sqref="FO518:FO521">
    <cfRule type="expression" dxfId="923" priority="872">
      <formula>$R518&lt;&gt;"x"</formula>
    </cfRule>
  </conditionalFormatting>
  <conditionalFormatting sqref="FO522:FO525">
    <cfRule type="expression" dxfId="922" priority="871">
      <formula>$R522&lt;&gt;"x"</formula>
    </cfRule>
  </conditionalFormatting>
  <conditionalFormatting sqref="FO526:FO529">
    <cfRule type="expression" dxfId="921" priority="870">
      <formula>$R526&lt;&gt;"x"</formula>
    </cfRule>
  </conditionalFormatting>
  <conditionalFormatting sqref="FO530:FO533">
    <cfRule type="expression" dxfId="920" priority="869">
      <formula>$R530&lt;&gt;"x"</formula>
    </cfRule>
  </conditionalFormatting>
  <conditionalFormatting sqref="FO534:FO537">
    <cfRule type="expression" dxfId="919" priority="868">
      <formula>$R534&lt;&gt;"x"</formula>
    </cfRule>
  </conditionalFormatting>
  <conditionalFormatting sqref="FO538:FO541">
    <cfRule type="expression" dxfId="918" priority="867">
      <formula>$R538&lt;&gt;"x"</formula>
    </cfRule>
  </conditionalFormatting>
  <conditionalFormatting sqref="FO542:FO545">
    <cfRule type="expression" dxfId="917" priority="866">
      <formula>$R542&lt;&gt;"x"</formula>
    </cfRule>
  </conditionalFormatting>
  <conditionalFormatting sqref="FO546:FO549">
    <cfRule type="expression" dxfId="916" priority="865">
      <formula>$R546&lt;&gt;"x"</formula>
    </cfRule>
  </conditionalFormatting>
  <conditionalFormatting sqref="FO550:FO553">
    <cfRule type="expression" dxfId="915" priority="864">
      <formula>$R550&lt;&gt;"x"</formula>
    </cfRule>
  </conditionalFormatting>
  <conditionalFormatting sqref="FO554:FO557">
    <cfRule type="expression" dxfId="914" priority="863">
      <formula>$R554&lt;&gt;"x"</formula>
    </cfRule>
  </conditionalFormatting>
  <conditionalFormatting sqref="FO558:FO561">
    <cfRule type="expression" dxfId="913" priority="862">
      <formula>$R558&lt;&gt;"x"</formula>
    </cfRule>
  </conditionalFormatting>
  <conditionalFormatting sqref="FO562:FO565">
    <cfRule type="expression" dxfId="912" priority="861">
      <formula>$R562&lt;&gt;"x"</formula>
    </cfRule>
  </conditionalFormatting>
  <conditionalFormatting sqref="FO566:FO569">
    <cfRule type="expression" dxfId="911" priority="860">
      <formula>$R566&lt;&gt;"x"</formula>
    </cfRule>
  </conditionalFormatting>
  <conditionalFormatting sqref="FO570:FO573">
    <cfRule type="expression" dxfId="910" priority="859">
      <formula>$R570&lt;&gt;"x"</formula>
    </cfRule>
  </conditionalFormatting>
  <conditionalFormatting sqref="FO574:FO577">
    <cfRule type="expression" dxfId="909" priority="858">
      <formula>$R574&lt;&gt;"x"</formula>
    </cfRule>
  </conditionalFormatting>
  <conditionalFormatting sqref="FO578:FO581">
    <cfRule type="expression" dxfId="908" priority="857">
      <formula>$R578&lt;&gt;"x"</formula>
    </cfRule>
  </conditionalFormatting>
  <conditionalFormatting sqref="FO582:FO585">
    <cfRule type="expression" dxfId="907" priority="856">
      <formula>$R582&lt;&gt;"x"</formula>
    </cfRule>
  </conditionalFormatting>
  <conditionalFormatting sqref="FO586:FO589">
    <cfRule type="expression" dxfId="906" priority="855">
      <formula>$R586&lt;&gt;"x"</formula>
    </cfRule>
  </conditionalFormatting>
  <conditionalFormatting sqref="FO590:FO593">
    <cfRule type="expression" dxfId="905" priority="854">
      <formula>$R590&lt;&gt;"x"</formula>
    </cfRule>
  </conditionalFormatting>
  <conditionalFormatting sqref="FO594:FO597">
    <cfRule type="expression" dxfId="904" priority="853">
      <formula>$R594&lt;&gt;"x"</formula>
    </cfRule>
  </conditionalFormatting>
  <conditionalFormatting sqref="FO598:FO601">
    <cfRule type="expression" dxfId="903" priority="852">
      <formula>$R598&lt;&gt;"x"</formula>
    </cfRule>
  </conditionalFormatting>
  <conditionalFormatting sqref="FO602:FO605">
    <cfRule type="expression" dxfId="902" priority="851">
      <formula>$R602&lt;&gt;"x"</formula>
    </cfRule>
  </conditionalFormatting>
  <conditionalFormatting sqref="FO606:FO609">
    <cfRule type="expression" dxfId="901" priority="850">
      <formula>$R606&lt;&gt;"x"</formula>
    </cfRule>
  </conditionalFormatting>
  <conditionalFormatting sqref="FO610:FO613">
    <cfRule type="expression" dxfId="900" priority="849">
      <formula>$R610&lt;&gt;"x"</formula>
    </cfRule>
  </conditionalFormatting>
  <conditionalFormatting sqref="FO614:FO617">
    <cfRule type="expression" dxfId="899" priority="848">
      <formula>$R614&lt;&gt;"x"</formula>
    </cfRule>
  </conditionalFormatting>
  <conditionalFormatting sqref="FO618:FO621">
    <cfRule type="expression" dxfId="898" priority="847">
      <formula>$R618&lt;&gt;"x"</formula>
    </cfRule>
  </conditionalFormatting>
  <conditionalFormatting sqref="FO622:FO625">
    <cfRule type="expression" dxfId="897" priority="846">
      <formula>$R622&lt;&gt;"x"</formula>
    </cfRule>
  </conditionalFormatting>
  <conditionalFormatting sqref="FO626:FO629">
    <cfRule type="expression" dxfId="896" priority="845">
      <formula>$R626&lt;&gt;"x"</formula>
    </cfRule>
  </conditionalFormatting>
  <conditionalFormatting sqref="FO630:FO633">
    <cfRule type="expression" dxfId="895" priority="844">
      <formula>$R630&lt;&gt;"x"</formula>
    </cfRule>
  </conditionalFormatting>
  <conditionalFormatting sqref="FO634:FO637">
    <cfRule type="expression" dxfId="894" priority="843">
      <formula>$R634&lt;&gt;"x"</formula>
    </cfRule>
  </conditionalFormatting>
  <conditionalFormatting sqref="FO638:FO641">
    <cfRule type="expression" dxfId="893" priority="842">
      <formula>$R638&lt;&gt;"x"</formula>
    </cfRule>
  </conditionalFormatting>
  <conditionalFormatting sqref="FO642:FO645">
    <cfRule type="expression" dxfId="892" priority="841">
      <formula>$R642&lt;&gt;"x"</formula>
    </cfRule>
  </conditionalFormatting>
  <conditionalFormatting sqref="FO646:FO649">
    <cfRule type="expression" dxfId="891" priority="840">
      <formula>$R646&lt;&gt;"x"</formula>
    </cfRule>
  </conditionalFormatting>
  <conditionalFormatting sqref="FO650:FO653">
    <cfRule type="expression" dxfId="890" priority="839">
      <formula>$R650&lt;&gt;"x"</formula>
    </cfRule>
  </conditionalFormatting>
  <conditionalFormatting sqref="FO654:FO657">
    <cfRule type="expression" dxfId="889" priority="838">
      <formula>$R654&lt;&gt;"x"</formula>
    </cfRule>
  </conditionalFormatting>
  <conditionalFormatting sqref="FO658:FO661">
    <cfRule type="expression" dxfId="888" priority="837">
      <formula>$R658&lt;&gt;"x"</formula>
    </cfRule>
  </conditionalFormatting>
  <conditionalFormatting sqref="FO662:FO665">
    <cfRule type="expression" dxfId="887" priority="836">
      <formula>$R662&lt;&gt;"x"</formula>
    </cfRule>
  </conditionalFormatting>
  <conditionalFormatting sqref="FO666:FO669">
    <cfRule type="expression" dxfId="886" priority="835">
      <formula>$R666&lt;&gt;"x"</formula>
    </cfRule>
  </conditionalFormatting>
  <conditionalFormatting sqref="FO670:FO673">
    <cfRule type="expression" dxfId="885" priority="834">
      <formula>$R670&lt;&gt;"x"</formula>
    </cfRule>
  </conditionalFormatting>
  <conditionalFormatting sqref="FO674:FO677">
    <cfRule type="expression" dxfId="884" priority="833">
      <formula>$R674&lt;&gt;"x"</formula>
    </cfRule>
  </conditionalFormatting>
  <conditionalFormatting sqref="FO678:FO681">
    <cfRule type="expression" dxfId="883" priority="832">
      <formula>$R678&lt;&gt;"x"</formula>
    </cfRule>
  </conditionalFormatting>
  <conditionalFormatting sqref="FO682:FO685">
    <cfRule type="expression" dxfId="882" priority="831">
      <formula>$R682&lt;&gt;"x"</formula>
    </cfRule>
  </conditionalFormatting>
  <conditionalFormatting sqref="FO686:FO689">
    <cfRule type="expression" dxfId="881" priority="830">
      <formula>$R686&lt;&gt;"x"</formula>
    </cfRule>
  </conditionalFormatting>
  <conditionalFormatting sqref="FO690:FO693">
    <cfRule type="expression" dxfId="880" priority="829">
      <formula>$R690&lt;&gt;"x"</formula>
    </cfRule>
  </conditionalFormatting>
  <conditionalFormatting sqref="FO694:FO697">
    <cfRule type="expression" dxfId="879" priority="828">
      <formula>$R694&lt;&gt;"x"</formula>
    </cfRule>
  </conditionalFormatting>
  <conditionalFormatting sqref="FO698:FO701">
    <cfRule type="expression" dxfId="878" priority="827">
      <formula>$R698&lt;&gt;"x"</formula>
    </cfRule>
  </conditionalFormatting>
  <conditionalFormatting sqref="FO702:FO705">
    <cfRule type="expression" dxfId="877" priority="826">
      <formula>$R702&lt;&gt;"x"</formula>
    </cfRule>
  </conditionalFormatting>
  <conditionalFormatting sqref="FO706:FO709">
    <cfRule type="expression" dxfId="876" priority="825">
      <formula>$R706&lt;&gt;"x"</formula>
    </cfRule>
  </conditionalFormatting>
  <conditionalFormatting sqref="FO710:FO713">
    <cfRule type="expression" dxfId="875" priority="824">
      <formula>$R710&lt;&gt;"x"</formula>
    </cfRule>
  </conditionalFormatting>
  <conditionalFormatting sqref="FO714:FO717">
    <cfRule type="expression" dxfId="874" priority="823">
      <formula>$R714&lt;&gt;"x"</formula>
    </cfRule>
  </conditionalFormatting>
  <conditionalFormatting sqref="FO718:FO721">
    <cfRule type="expression" dxfId="873" priority="822">
      <formula>$R718&lt;&gt;"x"</formula>
    </cfRule>
  </conditionalFormatting>
  <conditionalFormatting sqref="FO722:FO725">
    <cfRule type="expression" dxfId="872" priority="821">
      <formula>$R722&lt;&gt;"x"</formula>
    </cfRule>
  </conditionalFormatting>
  <conditionalFormatting sqref="FO726:FO729">
    <cfRule type="expression" dxfId="871" priority="820">
      <formula>$R726&lt;&gt;"x"</formula>
    </cfRule>
  </conditionalFormatting>
  <conditionalFormatting sqref="FO730:FO733">
    <cfRule type="expression" dxfId="870" priority="819">
      <formula>$R730&lt;&gt;"x"</formula>
    </cfRule>
  </conditionalFormatting>
  <conditionalFormatting sqref="FO734:FO737">
    <cfRule type="expression" dxfId="869" priority="818">
      <formula>$R734&lt;&gt;"x"</formula>
    </cfRule>
  </conditionalFormatting>
  <conditionalFormatting sqref="FO738:FO741">
    <cfRule type="expression" dxfId="868" priority="817">
      <formula>$R738&lt;&gt;"x"</formula>
    </cfRule>
  </conditionalFormatting>
  <conditionalFormatting sqref="FO742:FO745">
    <cfRule type="expression" dxfId="867" priority="816">
      <formula>$R742&lt;&gt;"x"</formula>
    </cfRule>
  </conditionalFormatting>
  <conditionalFormatting sqref="FO746:FO749">
    <cfRule type="expression" dxfId="866" priority="815">
      <formula>$R746&lt;&gt;"x"</formula>
    </cfRule>
  </conditionalFormatting>
  <conditionalFormatting sqref="FO750:FO753">
    <cfRule type="expression" dxfId="865" priority="814">
      <formula>$R750&lt;&gt;"x"</formula>
    </cfRule>
  </conditionalFormatting>
  <conditionalFormatting sqref="FO754:FO757">
    <cfRule type="expression" dxfId="864" priority="813">
      <formula>$R754&lt;&gt;"x"</formula>
    </cfRule>
  </conditionalFormatting>
  <conditionalFormatting sqref="FO758:FO761">
    <cfRule type="expression" dxfId="863" priority="812">
      <formula>$R758&lt;&gt;"x"</formula>
    </cfRule>
  </conditionalFormatting>
  <conditionalFormatting sqref="FO762:FO765">
    <cfRule type="expression" dxfId="862" priority="811">
      <formula>$R762&lt;&gt;"x"</formula>
    </cfRule>
  </conditionalFormatting>
  <conditionalFormatting sqref="FO766:FO769">
    <cfRule type="expression" dxfId="861" priority="810">
      <formula>$R766&lt;&gt;"x"</formula>
    </cfRule>
  </conditionalFormatting>
  <conditionalFormatting sqref="FO770:FO773">
    <cfRule type="expression" dxfId="860" priority="809">
      <formula>$R770&lt;&gt;"x"</formula>
    </cfRule>
  </conditionalFormatting>
  <conditionalFormatting sqref="FO774:FO777">
    <cfRule type="expression" dxfId="859" priority="808">
      <formula>$R774&lt;&gt;"x"</formula>
    </cfRule>
  </conditionalFormatting>
  <conditionalFormatting sqref="FO778:FO781">
    <cfRule type="expression" dxfId="858" priority="807">
      <formula>$R778&lt;&gt;"x"</formula>
    </cfRule>
  </conditionalFormatting>
  <conditionalFormatting sqref="FO782:FO785">
    <cfRule type="expression" dxfId="857" priority="806">
      <formula>$R782&lt;&gt;"x"</formula>
    </cfRule>
  </conditionalFormatting>
  <conditionalFormatting sqref="FO786:FO789">
    <cfRule type="expression" dxfId="856" priority="805">
      <formula>$R786&lt;&gt;"x"</formula>
    </cfRule>
  </conditionalFormatting>
  <conditionalFormatting sqref="FO790:FO793">
    <cfRule type="expression" dxfId="855" priority="804">
      <formula>$R790&lt;&gt;"x"</formula>
    </cfRule>
  </conditionalFormatting>
  <conditionalFormatting sqref="FO794:FO797">
    <cfRule type="expression" dxfId="854" priority="803">
      <formula>$R794&lt;&gt;"x"</formula>
    </cfRule>
  </conditionalFormatting>
  <conditionalFormatting sqref="FO798:FO801">
    <cfRule type="expression" dxfId="853" priority="802">
      <formula>$R798&lt;&gt;"x"</formula>
    </cfRule>
  </conditionalFormatting>
  <conditionalFormatting sqref="FO802:FO805">
    <cfRule type="expression" dxfId="852" priority="801">
      <formula>$R802&lt;&gt;"x"</formula>
    </cfRule>
  </conditionalFormatting>
  <conditionalFormatting sqref="FN6:FN9">
    <cfRule type="expression" dxfId="851" priority="800">
      <formula>$R6&lt;&gt;"x"</formula>
    </cfRule>
  </conditionalFormatting>
  <conditionalFormatting sqref="FN10:FN13">
    <cfRule type="expression" dxfId="850" priority="799">
      <formula>$R10&lt;&gt;"x"</formula>
    </cfRule>
  </conditionalFormatting>
  <conditionalFormatting sqref="FN14:FN17">
    <cfRule type="expression" dxfId="849" priority="798">
      <formula>$R14&lt;&gt;"x"</formula>
    </cfRule>
  </conditionalFormatting>
  <conditionalFormatting sqref="FN18:FN21">
    <cfRule type="expression" dxfId="848" priority="797">
      <formula>$R18&lt;&gt;"x"</formula>
    </cfRule>
  </conditionalFormatting>
  <conditionalFormatting sqref="FN22:FN25">
    <cfRule type="expression" dxfId="847" priority="796">
      <formula>$R22&lt;&gt;"x"</formula>
    </cfRule>
  </conditionalFormatting>
  <conditionalFormatting sqref="FN26:FN29">
    <cfRule type="expression" dxfId="846" priority="795">
      <formula>$R26&lt;&gt;"x"</formula>
    </cfRule>
  </conditionalFormatting>
  <conditionalFormatting sqref="FN30:FN33">
    <cfRule type="expression" dxfId="845" priority="794">
      <formula>$R30&lt;&gt;"x"</formula>
    </cfRule>
  </conditionalFormatting>
  <conditionalFormatting sqref="FN34:FN37">
    <cfRule type="expression" dxfId="844" priority="793">
      <formula>$R34&lt;&gt;"x"</formula>
    </cfRule>
  </conditionalFormatting>
  <conditionalFormatting sqref="FN38:FN41">
    <cfRule type="expression" dxfId="843" priority="792">
      <formula>$R38&lt;&gt;"x"</formula>
    </cfRule>
  </conditionalFormatting>
  <conditionalFormatting sqref="FN42:FN45">
    <cfRule type="expression" dxfId="842" priority="791">
      <formula>$R42&lt;&gt;"x"</formula>
    </cfRule>
  </conditionalFormatting>
  <conditionalFormatting sqref="FN46:FN49">
    <cfRule type="expression" dxfId="841" priority="790">
      <formula>$R46&lt;&gt;"x"</formula>
    </cfRule>
  </conditionalFormatting>
  <conditionalFormatting sqref="FN50:FN53">
    <cfRule type="expression" dxfId="840" priority="789">
      <formula>$R50&lt;&gt;"x"</formula>
    </cfRule>
  </conditionalFormatting>
  <conditionalFormatting sqref="FN54:FN57">
    <cfRule type="expression" dxfId="839" priority="788">
      <formula>$R54&lt;&gt;"x"</formula>
    </cfRule>
  </conditionalFormatting>
  <conditionalFormatting sqref="FN58:FN61">
    <cfRule type="expression" dxfId="838" priority="787">
      <formula>$R58&lt;&gt;"x"</formula>
    </cfRule>
  </conditionalFormatting>
  <conditionalFormatting sqref="FN62:FN65">
    <cfRule type="expression" dxfId="837" priority="786">
      <formula>$R62&lt;&gt;"x"</formula>
    </cfRule>
  </conditionalFormatting>
  <conditionalFormatting sqref="FN66:FN69">
    <cfRule type="expression" dxfId="836" priority="785">
      <formula>$R66&lt;&gt;"x"</formula>
    </cfRule>
  </conditionalFormatting>
  <conditionalFormatting sqref="FN70:FN73">
    <cfRule type="expression" dxfId="835" priority="784">
      <formula>$R70&lt;&gt;"x"</formula>
    </cfRule>
  </conditionalFormatting>
  <conditionalFormatting sqref="FN74:FN77">
    <cfRule type="expression" dxfId="834" priority="783">
      <formula>$R74&lt;&gt;"x"</formula>
    </cfRule>
  </conditionalFormatting>
  <conditionalFormatting sqref="FN78:FN81">
    <cfRule type="expression" dxfId="833" priority="782">
      <formula>$R78&lt;&gt;"x"</formula>
    </cfRule>
  </conditionalFormatting>
  <conditionalFormatting sqref="FN82:FN85">
    <cfRule type="expression" dxfId="832" priority="781">
      <formula>$R82&lt;&gt;"x"</formula>
    </cfRule>
  </conditionalFormatting>
  <conditionalFormatting sqref="FN86:FN89">
    <cfRule type="expression" dxfId="831" priority="780">
      <formula>$R86&lt;&gt;"x"</formula>
    </cfRule>
  </conditionalFormatting>
  <conditionalFormatting sqref="FN90:FN93">
    <cfRule type="expression" dxfId="830" priority="779">
      <formula>$R90&lt;&gt;"x"</formula>
    </cfRule>
  </conditionalFormatting>
  <conditionalFormatting sqref="FN94:FN97">
    <cfRule type="expression" dxfId="829" priority="778">
      <formula>$R94&lt;&gt;"x"</formula>
    </cfRule>
  </conditionalFormatting>
  <conditionalFormatting sqref="FN98:FN101">
    <cfRule type="expression" dxfId="828" priority="777">
      <formula>$R98&lt;&gt;"x"</formula>
    </cfRule>
  </conditionalFormatting>
  <conditionalFormatting sqref="FN102:FN105">
    <cfRule type="expression" dxfId="827" priority="776">
      <formula>$R102&lt;&gt;"x"</formula>
    </cfRule>
  </conditionalFormatting>
  <conditionalFormatting sqref="FN106:FN109">
    <cfRule type="expression" dxfId="826" priority="775">
      <formula>$R106&lt;&gt;"x"</formula>
    </cfRule>
  </conditionalFormatting>
  <conditionalFormatting sqref="FN110:FN113">
    <cfRule type="expression" dxfId="825" priority="774">
      <formula>$R110&lt;&gt;"x"</formula>
    </cfRule>
  </conditionalFormatting>
  <conditionalFormatting sqref="FN114:FN117">
    <cfRule type="expression" dxfId="824" priority="773">
      <formula>$R114&lt;&gt;"x"</formula>
    </cfRule>
  </conditionalFormatting>
  <conditionalFormatting sqref="FN118:FN121">
    <cfRule type="expression" dxfId="823" priority="772">
      <formula>$R118&lt;&gt;"x"</formula>
    </cfRule>
  </conditionalFormatting>
  <conditionalFormatting sqref="FN122:FN125">
    <cfRule type="expression" dxfId="822" priority="771">
      <formula>$R122&lt;&gt;"x"</formula>
    </cfRule>
  </conditionalFormatting>
  <conditionalFormatting sqref="FN126:FN129">
    <cfRule type="expression" dxfId="821" priority="770">
      <formula>$R126&lt;&gt;"x"</formula>
    </cfRule>
  </conditionalFormatting>
  <conditionalFormatting sqref="FN130:FN133">
    <cfRule type="expression" dxfId="820" priority="769">
      <formula>$R130&lt;&gt;"x"</formula>
    </cfRule>
  </conditionalFormatting>
  <conditionalFormatting sqref="FN134:FN137">
    <cfRule type="expression" dxfId="819" priority="768">
      <formula>$R134&lt;&gt;"x"</formula>
    </cfRule>
  </conditionalFormatting>
  <conditionalFormatting sqref="FN138:FN141">
    <cfRule type="expression" dxfId="818" priority="767">
      <formula>$R138&lt;&gt;"x"</formula>
    </cfRule>
  </conditionalFormatting>
  <conditionalFormatting sqref="FN142:FN145">
    <cfRule type="expression" dxfId="817" priority="766">
      <formula>$R142&lt;&gt;"x"</formula>
    </cfRule>
  </conditionalFormatting>
  <conditionalFormatting sqref="FN146:FN149">
    <cfRule type="expression" dxfId="816" priority="765">
      <formula>$R146&lt;&gt;"x"</formula>
    </cfRule>
  </conditionalFormatting>
  <conditionalFormatting sqref="FN150:FN153">
    <cfRule type="expression" dxfId="815" priority="764">
      <formula>$R150&lt;&gt;"x"</formula>
    </cfRule>
  </conditionalFormatting>
  <conditionalFormatting sqref="FN154:FN157">
    <cfRule type="expression" dxfId="814" priority="763">
      <formula>$R154&lt;&gt;"x"</formula>
    </cfRule>
  </conditionalFormatting>
  <conditionalFormatting sqref="FN158:FN161">
    <cfRule type="expression" dxfId="813" priority="762">
      <formula>$R158&lt;&gt;"x"</formula>
    </cfRule>
  </conditionalFormatting>
  <conditionalFormatting sqref="FN162:FN165">
    <cfRule type="expression" dxfId="812" priority="761">
      <formula>$R162&lt;&gt;"x"</formula>
    </cfRule>
  </conditionalFormatting>
  <conditionalFormatting sqref="FN166:FN169">
    <cfRule type="expression" dxfId="811" priority="760">
      <formula>$R166&lt;&gt;"x"</formula>
    </cfRule>
  </conditionalFormatting>
  <conditionalFormatting sqref="FN170:FN173">
    <cfRule type="expression" dxfId="810" priority="759">
      <formula>$R170&lt;&gt;"x"</formula>
    </cfRule>
  </conditionalFormatting>
  <conditionalFormatting sqref="FN174:FN177">
    <cfRule type="expression" dxfId="809" priority="758">
      <formula>$R174&lt;&gt;"x"</formula>
    </cfRule>
  </conditionalFormatting>
  <conditionalFormatting sqref="FN178:FN181">
    <cfRule type="expression" dxfId="808" priority="757">
      <formula>$R178&lt;&gt;"x"</formula>
    </cfRule>
  </conditionalFormatting>
  <conditionalFormatting sqref="FN182:FN185">
    <cfRule type="expression" dxfId="807" priority="756">
      <formula>$R182&lt;&gt;"x"</formula>
    </cfRule>
  </conditionalFormatting>
  <conditionalFormatting sqref="FN186:FN189">
    <cfRule type="expression" dxfId="806" priority="755">
      <formula>$R186&lt;&gt;"x"</formula>
    </cfRule>
  </conditionalFormatting>
  <conditionalFormatting sqref="FN190:FN193">
    <cfRule type="expression" dxfId="805" priority="754">
      <formula>$R190&lt;&gt;"x"</formula>
    </cfRule>
  </conditionalFormatting>
  <conditionalFormatting sqref="FN194:FN197">
    <cfRule type="expression" dxfId="804" priority="753">
      <formula>$R194&lt;&gt;"x"</formula>
    </cfRule>
  </conditionalFormatting>
  <conditionalFormatting sqref="FN198:FN201">
    <cfRule type="expression" dxfId="803" priority="752">
      <formula>$R198&lt;&gt;"x"</formula>
    </cfRule>
  </conditionalFormatting>
  <conditionalFormatting sqref="FN202:FN205">
    <cfRule type="expression" dxfId="802" priority="751">
      <formula>$R202&lt;&gt;"x"</formula>
    </cfRule>
  </conditionalFormatting>
  <conditionalFormatting sqref="FN206:FN209">
    <cfRule type="expression" dxfId="801" priority="750">
      <formula>$R206&lt;&gt;"x"</formula>
    </cfRule>
  </conditionalFormatting>
  <conditionalFormatting sqref="FN210:FN213">
    <cfRule type="expression" dxfId="800" priority="749">
      <formula>$R210&lt;&gt;"x"</formula>
    </cfRule>
  </conditionalFormatting>
  <conditionalFormatting sqref="FN214:FN217">
    <cfRule type="expression" dxfId="799" priority="748">
      <formula>$R214&lt;&gt;"x"</formula>
    </cfRule>
  </conditionalFormatting>
  <conditionalFormatting sqref="FN218:FN221">
    <cfRule type="expression" dxfId="798" priority="747">
      <formula>$R218&lt;&gt;"x"</formula>
    </cfRule>
  </conditionalFormatting>
  <conditionalFormatting sqref="FN222:FN225">
    <cfRule type="expression" dxfId="797" priority="746">
      <formula>$R222&lt;&gt;"x"</formula>
    </cfRule>
  </conditionalFormatting>
  <conditionalFormatting sqref="FN226:FN229">
    <cfRule type="expression" dxfId="796" priority="745">
      <formula>$R226&lt;&gt;"x"</formula>
    </cfRule>
  </conditionalFormatting>
  <conditionalFormatting sqref="FN230:FN233">
    <cfRule type="expression" dxfId="795" priority="744">
      <formula>$R230&lt;&gt;"x"</formula>
    </cfRule>
  </conditionalFormatting>
  <conditionalFormatting sqref="FN234:FN237">
    <cfRule type="expression" dxfId="794" priority="743">
      <formula>$R234&lt;&gt;"x"</formula>
    </cfRule>
  </conditionalFormatting>
  <conditionalFormatting sqref="FN238:FN241">
    <cfRule type="expression" dxfId="793" priority="742">
      <formula>$R238&lt;&gt;"x"</formula>
    </cfRule>
  </conditionalFormatting>
  <conditionalFormatting sqref="FN242:FN245">
    <cfRule type="expression" dxfId="792" priority="741">
      <formula>$R242&lt;&gt;"x"</formula>
    </cfRule>
  </conditionalFormatting>
  <conditionalFormatting sqref="FN246:FN249">
    <cfRule type="expression" dxfId="791" priority="740">
      <formula>$R246&lt;&gt;"x"</formula>
    </cfRule>
  </conditionalFormatting>
  <conditionalFormatting sqref="FN250:FN253">
    <cfRule type="expression" dxfId="790" priority="739">
      <formula>$R250&lt;&gt;"x"</formula>
    </cfRule>
  </conditionalFormatting>
  <conditionalFormatting sqref="FN254:FN257">
    <cfRule type="expression" dxfId="789" priority="738">
      <formula>$R254&lt;&gt;"x"</formula>
    </cfRule>
  </conditionalFormatting>
  <conditionalFormatting sqref="FN258:FN261">
    <cfRule type="expression" dxfId="788" priority="737">
      <formula>$R258&lt;&gt;"x"</formula>
    </cfRule>
  </conditionalFormatting>
  <conditionalFormatting sqref="FN262:FN265">
    <cfRule type="expression" dxfId="787" priority="736">
      <formula>$R262&lt;&gt;"x"</formula>
    </cfRule>
  </conditionalFormatting>
  <conditionalFormatting sqref="FN266:FN269">
    <cfRule type="expression" dxfId="786" priority="735">
      <formula>$R266&lt;&gt;"x"</formula>
    </cfRule>
  </conditionalFormatting>
  <conditionalFormatting sqref="FN270:FN273">
    <cfRule type="expression" dxfId="785" priority="734">
      <formula>$R270&lt;&gt;"x"</formula>
    </cfRule>
  </conditionalFormatting>
  <conditionalFormatting sqref="FN274:FN277">
    <cfRule type="expression" dxfId="784" priority="733">
      <formula>$R274&lt;&gt;"x"</formula>
    </cfRule>
  </conditionalFormatting>
  <conditionalFormatting sqref="FN278:FN281">
    <cfRule type="expression" dxfId="783" priority="732">
      <formula>$R278&lt;&gt;"x"</formula>
    </cfRule>
  </conditionalFormatting>
  <conditionalFormatting sqref="FN282:FN285">
    <cfRule type="expression" dxfId="782" priority="731">
      <formula>$R282&lt;&gt;"x"</formula>
    </cfRule>
  </conditionalFormatting>
  <conditionalFormatting sqref="FN286:FN289">
    <cfRule type="expression" dxfId="781" priority="730">
      <formula>$R286&lt;&gt;"x"</formula>
    </cfRule>
  </conditionalFormatting>
  <conditionalFormatting sqref="FN290:FN293">
    <cfRule type="expression" dxfId="780" priority="729">
      <formula>$R290&lt;&gt;"x"</formula>
    </cfRule>
  </conditionalFormatting>
  <conditionalFormatting sqref="FN294:FN297">
    <cfRule type="expression" dxfId="779" priority="728">
      <formula>$R294&lt;&gt;"x"</formula>
    </cfRule>
  </conditionalFormatting>
  <conditionalFormatting sqref="FN298:FN301">
    <cfRule type="expression" dxfId="778" priority="727">
      <formula>$R298&lt;&gt;"x"</formula>
    </cfRule>
  </conditionalFormatting>
  <conditionalFormatting sqref="FN302:FN305">
    <cfRule type="expression" dxfId="777" priority="726">
      <formula>$R302&lt;&gt;"x"</formula>
    </cfRule>
  </conditionalFormatting>
  <conditionalFormatting sqref="FN306:FN309">
    <cfRule type="expression" dxfId="776" priority="725">
      <formula>$R306&lt;&gt;"x"</formula>
    </cfRule>
  </conditionalFormatting>
  <conditionalFormatting sqref="FN310:FN313">
    <cfRule type="expression" dxfId="775" priority="724">
      <formula>$R310&lt;&gt;"x"</formula>
    </cfRule>
  </conditionalFormatting>
  <conditionalFormatting sqref="FN314:FN317">
    <cfRule type="expression" dxfId="774" priority="723">
      <formula>$R314&lt;&gt;"x"</formula>
    </cfRule>
  </conditionalFormatting>
  <conditionalFormatting sqref="FN318:FN321">
    <cfRule type="expression" dxfId="773" priority="722">
      <formula>$R318&lt;&gt;"x"</formula>
    </cfRule>
  </conditionalFormatting>
  <conditionalFormatting sqref="FN322:FN325">
    <cfRule type="expression" dxfId="772" priority="721">
      <formula>$R322&lt;&gt;"x"</formula>
    </cfRule>
  </conditionalFormatting>
  <conditionalFormatting sqref="FN326:FN329">
    <cfRule type="expression" dxfId="771" priority="720">
      <formula>$R326&lt;&gt;"x"</formula>
    </cfRule>
  </conditionalFormatting>
  <conditionalFormatting sqref="FN330:FN333">
    <cfRule type="expression" dxfId="770" priority="719">
      <formula>$R330&lt;&gt;"x"</formula>
    </cfRule>
  </conditionalFormatting>
  <conditionalFormatting sqref="FN334:FN337">
    <cfRule type="expression" dxfId="769" priority="718">
      <formula>$R334&lt;&gt;"x"</formula>
    </cfRule>
  </conditionalFormatting>
  <conditionalFormatting sqref="FN338:FN341">
    <cfRule type="expression" dxfId="768" priority="717">
      <formula>$R338&lt;&gt;"x"</formula>
    </cfRule>
  </conditionalFormatting>
  <conditionalFormatting sqref="FN342:FN345">
    <cfRule type="expression" dxfId="767" priority="716">
      <formula>$R342&lt;&gt;"x"</formula>
    </cfRule>
  </conditionalFormatting>
  <conditionalFormatting sqref="FN346:FN349">
    <cfRule type="expression" dxfId="766" priority="715">
      <formula>$R346&lt;&gt;"x"</formula>
    </cfRule>
  </conditionalFormatting>
  <conditionalFormatting sqref="FN350:FN353">
    <cfRule type="expression" dxfId="765" priority="714">
      <formula>$R350&lt;&gt;"x"</formula>
    </cfRule>
  </conditionalFormatting>
  <conditionalFormatting sqref="FN354:FN357">
    <cfRule type="expression" dxfId="764" priority="713">
      <formula>$R354&lt;&gt;"x"</formula>
    </cfRule>
  </conditionalFormatting>
  <conditionalFormatting sqref="FN358:FN361">
    <cfRule type="expression" dxfId="763" priority="712">
      <formula>$R358&lt;&gt;"x"</formula>
    </cfRule>
  </conditionalFormatting>
  <conditionalFormatting sqref="FN362:FN365">
    <cfRule type="expression" dxfId="762" priority="711">
      <formula>$R362&lt;&gt;"x"</formula>
    </cfRule>
  </conditionalFormatting>
  <conditionalFormatting sqref="FN366:FN369">
    <cfRule type="expression" dxfId="761" priority="710">
      <formula>$R366&lt;&gt;"x"</formula>
    </cfRule>
  </conditionalFormatting>
  <conditionalFormatting sqref="FN370:FN373">
    <cfRule type="expression" dxfId="760" priority="709">
      <formula>$R370&lt;&gt;"x"</formula>
    </cfRule>
  </conditionalFormatting>
  <conditionalFormatting sqref="FN374:FN377">
    <cfRule type="expression" dxfId="759" priority="708">
      <formula>$R374&lt;&gt;"x"</formula>
    </cfRule>
  </conditionalFormatting>
  <conditionalFormatting sqref="FN378:FN381">
    <cfRule type="expression" dxfId="758" priority="707">
      <formula>$R378&lt;&gt;"x"</formula>
    </cfRule>
  </conditionalFormatting>
  <conditionalFormatting sqref="FN382:FN385">
    <cfRule type="expression" dxfId="757" priority="706">
      <formula>$R382&lt;&gt;"x"</formula>
    </cfRule>
  </conditionalFormatting>
  <conditionalFormatting sqref="FN386:FN389">
    <cfRule type="expression" dxfId="756" priority="705">
      <formula>$R386&lt;&gt;"x"</formula>
    </cfRule>
  </conditionalFormatting>
  <conditionalFormatting sqref="FN390:FN393">
    <cfRule type="expression" dxfId="755" priority="704">
      <formula>$R390&lt;&gt;"x"</formula>
    </cfRule>
  </conditionalFormatting>
  <conditionalFormatting sqref="FN394:FN397">
    <cfRule type="expression" dxfId="754" priority="703">
      <formula>$R394&lt;&gt;"x"</formula>
    </cfRule>
  </conditionalFormatting>
  <conditionalFormatting sqref="FN398:FN401">
    <cfRule type="expression" dxfId="753" priority="702">
      <formula>$R398&lt;&gt;"x"</formula>
    </cfRule>
  </conditionalFormatting>
  <conditionalFormatting sqref="FN402:FN405">
    <cfRule type="expression" dxfId="752" priority="701">
      <formula>$R402&lt;&gt;"x"</formula>
    </cfRule>
  </conditionalFormatting>
  <conditionalFormatting sqref="FN406:FN409">
    <cfRule type="expression" dxfId="751" priority="700">
      <formula>$R406&lt;&gt;"x"</formula>
    </cfRule>
  </conditionalFormatting>
  <conditionalFormatting sqref="FN410:FN413">
    <cfRule type="expression" dxfId="750" priority="699">
      <formula>$R410&lt;&gt;"x"</formula>
    </cfRule>
  </conditionalFormatting>
  <conditionalFormatting sqref="FN414:FN417">
    <cfRule type="expression" dxfId="749" priority="698">
      <formula>$R414&lt;&gt;"x"</formula>
    </cfRule>
  </conditionalFormatting>
  <conditionalFormatting sqref="FN418:FN421">
    <cfRule type="expression" dxfId="748" priority="697">
      <formula>$R418&lt;&gt;"x"</formula>
    </cfRule>
  </conditionalFormatting>
  <conditionalFormatting sqref="FN422:FN425">
    <cfRule type="expression" dxfId="747" priority="696">
      <formula>$R422&lt;&gt;"x"</formula>
    </cfRule>
  </conditionalFormatting>
  <conditionalFormatting sqref="FN426:FN429">
    <cfRule type="expression" dxfId="746" priority="695">
      <formula>$R426&lt;&gt;"x"</formula>
    </cfRule>
  </conditionalFormatting>
  <conditionalFormatting sqref="FN430:FN433">
    <cfRule type="expression" dxfId="745" priority="694">
      <formula>$R430&lt;&gt;"x"</formula>
    </cfRule>
  </conditionalFormatting>
  <conditionalFormatting sqref="FN434:FN437">
    <cfRule type="expression" dxfId="744" priority="693">
      <formula>$R434&lt;&gt;"x"</formula>
    </cfRule>
  </conditionalFormatting>
  <conditionalFormatting sqref="FN438:FN441">
    <cfRule type="expression" dxfId="743" priority="692">
      <formula>$R438&lt;&gt;"x"</formula>
    </cfRule>
  </conditionalFormatting>
  <conditionalFormatting sqref="FN442:FN445">
    <cfRule type="expression" dxfId="742" priority="691">
      <formula>$R442&lt;&gt;"x"</formula>
    </cfRule>
  </conditionalFormatting>
  <conditionalFormatting sqref="FN446:FN449">
    <cfRule type="expression" dxfId="741" priority="690">
      <formula>$R446&lt;&gt;"x"</formula>
    </cfRule>
  </conditionalFormatting>
  <conditionalFormatting sqref="FN450:FN453">
    <cfRule type="expression" dxfId="740" priority="689">
      <formula>$R450&lt;&gt;"x"</formula>
    </cfRule>
  </conditionalFormatting>
  <conditionalFormatting sqref="FN454:FN457">
    <cfRule type="expression" dxfId="739" priority="688">
      <formula>$R454&lt;&gt;"x"</formula>
    </cfRule>
  </conditionalFormatting>
  <conditionalFormatting sqref="FN458:FN461">
    <cfRule type="expression" dxfId="738" priority="687">
      <formula>$R458&lt;&gt;"x"</formula>
    </cfRule>
  </conditionalFormatting>
  <conditionalFormatting sqref="FN462:FN465">
    <cfRule type="expression" dxfId="737" priority="686">
      <formula>$R462&lt;&gt;"x"</formula>
    </cfRule>
  </conditionalFormatting>
  <conditionalFormatting sqref="FN466:FN469">
    <cfRule type="expression" dxfId="736" priority="685">
      <formula>$R466&lt;&gt;"x"</formula>
    </cfRule>
  </conditionalFormatting>
  <conditionalFormatting sqref="FN470:FN473">
    <cfRule type="expression" dxfId="735" priority="684">
      <formula>$R470&lt;&gt;"x"</formula>
    </cfRule>
  </conditionalFormatting>
  <conditionalFormatting sqref="FN474:FN477">
    <cfRule type="expression" dxfId="734" priority="683">
      <formula>$R474&lt;&gt;"x"</formula>
    </cfRule>
  </conditionalFormatting>
  <conditionalFormatting sqref="FN478:FN481">
    <cfRule type="expression" dxfId="733" priority="682">
      <formula>$R478&lt;&gt;"x"</formula>
    </cfRule>
  </conditionalFormatting>
  <conditionalFormatting sqref="FN482:FN485">
    <cfRule type="expression" dxfId="732" priority="681">
      <formula>$R482&lt;&gt;"x"</formula>
    </cfRule>
  </conditionalFormatting>
  <conditionalFormatting sqref="FN486:FN489">
    <cfRule type="expression" dxfId="731" priority="680">
      <formula>$R486&lt;&gt;"x"</formula>
    </cfRule>
  </conditionalFormatting>
  <conditionalFormatting sqref="FN490:FN493">
    <cfRule type="expression" dxfId="730" priority="679">
      <formula>$R490&lt;&gt;"x"</formula>
    </cfRule>
  </conditionalFormatting>
  <conditionalFormatting sqref="FN494:FN497">
    <cfRule type="expression" dxfId="729" priority="678">
      <formula>$R494&lt;&gt;"x"</formula>
    </cfRule>
  </conditionalFormatting>
  <conditionalFormatting sqref="FN498:FN501">
    <cfRule type="expression" dxfId="728" priority="677">
      <formula>$R498&lt;&gt;"x"</formula>
    </cfRule>
  </conditionalFormatting>
  <conditionalFormatting sqref="FN502:FN505">
    <cfRule type="expression" dxfId="727" priority="676">
      <formula>$R502&lt;&gt;"x"</formula>
    </cfRule>
  </conditionalFormatting>
  <conditionalFormatting sqref="FN506:FN509">
    <cfRule type="expression" dxfId="726" priority="675">
      <formula>$R506&lt;&gt;"x"</formula>
    </cfRule>
  </conditionalFormatting>
  <conditionalFormatting sqref="FN510:FN513">
    <cfRule type="expression" dxfId="725" priority="674">
      <formula>$R510&lt;&gt;"x"</formula>
    </cfRule>
  </conditionalFormatting>
  <conditionalFormatting sqref="FN514:FN517">
    <cfRule type="expression" dxfId="724" priority="673">
      <formula>$R514&lt;&gt;"x"</formula>
    </cfRule>
  </conditionalFormatting>
  <conditionalFormatting sqref="FN518:FN521">
    <cfRule type="expression" dxfId="723" priority="672">
      <formula>$R518&lt;&gt;"x"</formula>
    </cfRule>
  </conditionalFormatting>
  <conditionalFormatting sqref="FN522:FN525">
    <cfRule type="expression" dxfId="722" priority="671">
      <formula>$R522&lt;&gt;"x"</formula>
    </cfRule>
  </conditionalFormatting>
  <conditionalFormatting sqref="FN526:FN529">
    <cfRule type="expression" dxfId="721" priority="670">
      <formula>$R526&lt;&gt;"x"</formula>
    </cfRule>
  </conditionalFormatting>
  <conditionalFormatting sqref="FN530:FN533">
    <cfRule type="expression" dxfId="720" priority="669">
      <formula>$R530&lt;&gt;"x"</formula>
    </cfRule>
  </conditionalFormatting>
  <conditionalFormatting sqref="FN534:FN537">
    <cfRule type="expression" dxfId="719" priority="668">
      <formula>$R534&lt;&gt;"x"</formula>
    </cfRule>
  </conditionalFormatting>
  <conditionalFormatting sqref="FN538:FN541">
    <cfRule type="expression" dxfId="718" priority="667">
      <formula>$R538&lt;&gt;"x"</formula>
    </cfRule>
  </conditionalFormatting>
  <conditionalFormatting sqref="FN542:FN545">
    <cfRule type="expression" dxfId="717" priority="666">
      <formula>$R542&lt;&gt;"x"</formula>
    </cfRule>
  </conditionalFormatting>
  <conditionalFormatting sqref="FN546:FN549">
    <cfRule type="expression" dxfId="716" priority="665">
      <formula>$R546&lt;&gt;"x"</formula>
    </cfRule>
  </conditionalFormatting>
  <conditionalFormatting sqref="FN550:FN553">
    <cfRule type="expression" dxfId="715" priority="664">
      <formula>$R550&lt;&gt;"x"</formula>
    </cfRule>
  </conditionalFormatting>
  <conditionalFormatting sqref="FN554:FN557">
    <cfRule type="expression" dxfId="714" priority="663">
      <formula>$R554&lt;&gt;"x"</formula>
    </cfRule>
  </conditionalFormatting>
  <conditionalFormatting sqref="FN558:FN561">
    <cfRule type="expression" dxfId="713" priority="662">
      <formula>$R558&lt;&gt;"x"</formula>
    </cfRule>
  </conditionalFormatting>
  <conditionalFormatting sqref="FN562:FN565">
    <cfRule type="expression" dxfId="712" priority="661">
      <formula>$R562&lt;&gt;"x"</formula>
    </cfRule>
  </conditionalFormatting>
  <conditionalFormatting sqref="FN566:FN569">
    <cfRule type="expression" dxfId="711" priority="660">
      <formula>$R566&lt;&gt;"x"</formula>
    </cfRule>
  </conditionalFormatting>
  <conditionalFormatting sqref="FN570:FN573">
    <cfRule type="expression" dxfId="710" priority="659">
      <formula>$R570&lt;&gt;"x"</formula>
    </cfRule>
  </conditionalFormatting>
  <conditionalFormatting sqref="FN574:FN577">
    <cfRule type="expression" dxfId="709" priority="658">
      <formula>$R574&lt;&gt;"x"</formula>
    </cfRule>
  </conditionalFormatting>
  <conditionalFormatting sqref="FN578:FN581">
    <cfRule type="expression" dxfId="708" priority="657">
      <formula>$R578&lt;&gt;"x"</formula>
    </cfRule>
  </conditionalFormatting>
  <conditionalFormatting sqref="FN582:FN585">
    <cfRule type="expression" dxfId="707" priority="656">
      <formula>$R582&lt;&gt;"x"</formula>
    </cfRule>
  </conditionalFormatting>
  <conditionalFormatting sqref="FN586:FN589">
    <cfRule type="expression" dxfId="706" priority="655">
      <formula>$R586&lt;&gt;"x"</formula>
    </cfRule>
  </conditionalFormatting>
  <conditionalFormatting sqref="FN590:FN593">
    <cfRule type="expression" dxfId="705" priority="654">
      <formula>$R590&lt;&gt;"x"</formula>
    </cfRule>
  </conditionalFormatting>
  <conditionalFormatting sqref="FN594:FN597">
    <cfRule type="expression" dxfId="704" priority="653">
      <formula>$R594&lt;&gt;"x"</formula>
    </cfRule>
  </conditionalFormatting>
  <conditionalFormatting sqref="FN598:FN601">
    <cfRule type="expression" dxfId="703" priority="652">
      <formula>$R598&lt;&gt;"x"</formula>
    </cfRule>
  </conditionalFormatting>
  <conditionalFormatting sqref="FN602:FN605">
    <cfRule type="expression" dxfId="702" priority="651">
      <formula>$R602&lt;&gt;"x"</formula>
    </cfRule>
  </conditionalFormatting>
  <conditionalFormatting sqref="FN606:FN609">
    <cfRule type="expression" dxfId="701" priority="650">
      <formula>$R606&lt;&gt;"x"</formula>
    </cfRule>
  </conditionalFormatting>
  <conditionalFormatting sqref="FN610:FN613">
    <cfRule type="expression" dxfId="700" priority="649">
      <formula>$R610&lt;&gt;"x"</formula>
    </cfRule>
  </conditionalFormatting>
  <conditionalFormatting sqref="FN614:FN617">
    <cfRule type="expression" dxfId="699" priority="648">
      <formula>$R614&lt;&gt;"x"</formula>
    </cfRule>
  </conditionalFormatting>
  <conditionalFormatting sqref="FN618:FN621">
    <cfRule type="expression" dxfId="698" priority="647">
      <formula>$R618&lt;&gt;"x"</formula>
    </cfRule>
  </conditionalFormatting>
  <conditionalFormatting sqref="FN622:FN625">
    <cfRule type="expression" dxfId="697" priority="646">
      <formula>$R622&lt;&gt;"x"</formula>
    </cfRule>
  </conditionalFormatting>
  <conditionalFormatting sqref="FN626:FN629">
    <cfRule type="expression" dxfId="696" priority="645">
      <formula>$R626&lt;&gt;"x"</formula>
    </cfRule>
  </conditionalFormatting>
  <conditionalFormatting sqref="FN630:FN633">
    <cfRule type="expression" dxfId="695" priority="644">
      <formula>$R630&lt;&gt;"x"</formula>
    </cfRule>
  </conditionalFormatting>
  <conditionalFormatting sqref="FN634:FN637">
    <cfRule type="expression" dxfId="694" priority="643">
      <formula>$R634&lt;&gt;"x"</formula>
    </cfRule>
  </conditionalFormatting>
  <conditionalFormatting sqref="FN638:FN641">
    <cfRule type="expression" dxfId="693" priority="642">
      <formula>$R638&lt;&gt;"x"</formula>
    </cfRule>
  </conditionalFormatting>
  <conditionalFormatting sqref="FN642:FN645">
    <cfRule type="expression" dxfId="692" priority="641">
      <formula>$R642&lt;&gt;"x"</formula>
    </cfRule>
  </conditionalFormatting>
  <conditionalFormatting sqref="FN646:FN649">
    <cfRule type="expression" dxfId="691" priority="640">
      <formula>$R646&lt;&gt;"x"</formula>
    </cfRule>
  </conditionalFormatting>
  <conditionalFormatting sqref="FN650:FN653">
    <cfRule type="expression" dxfId="690" priority="639">
      <formula>$R650&lt;&gt;"x"</formula>
    </cfRule>
  </conditionalFormatting>
  <conditionalFormatting sqref="FN654:FN657">
    <cfRule type="expression" dxfId="689" priority="638">
      <formula>$R654&lt;&gt;"x"</formula>
    </cfRule>
  </conditionalFormatting>
  <conditionalFormatting sqref="FN658:FN661">
    <cfRule type="expression" dxfId="688" priority="637">
      <formula>$R658&lt;&gt;"x"</formula>
    </cfRule>
  </conditionalFormatting>
  <conditionalFormatting sqref="FN662:FN665">
    <cfRule type="expression" dxfId="687" priority="636">
      <formula>$R662&lt;&gt;"x"</formula>
    </cfRule>
  </conditionalFormatting>
  <conditionalFormatting sqref="FN666:FN669">
    <cfRule type="expression" dxfId="686" priority="635">
      <formula>$R666&lt;&gt;"x"</formula>
    </cfRule>
  </conditionalFormatting>
  <conditionalFormatting sqref="FN670:FN673">
    <cfRule type="expression" dxfId="685" priority="634">
      <formula>$R670&lt;&gt;"x"</formula>
    </cfRule>
  </conditionalFormatting>
  <conditionalFormatting sqref="FN674:FN677">
    <cfRule type="expression" dxfId="684" priority="633">
      <formula>$R674&lt;&gt;"x"</formula>
    </cfRule>
  </conditionalFormatting>
  <conditionalFormatting sqref="FN678:FN681">
    <cfRule type="expression" dxfId="683" priority="632">
      <formula>$R678&lt;&gt;"x"</formula>
    </cfRule>
  </conditionalFormatting>
  <conditionalFormatting sqref="FN682:FN685">
    <cfRule type="expression" dxfId="682" priority="631">
      <formula>$R682&lt;&gt;"x"</formula>
    </cfRule>
  </conditionalFormatting>
  <conditionalFormatting sqref="FN686:FN689">
    <cfRule type="expression" dxfId="681" priority="630">
      <formula>$R686&lt;&gt;"x"</formula>
    </cfRule>
  </conditionalFormatting>
  <conditionalFormatting sqref="FN690:FN693">
    <cfRule type="expression" dxfId="680" priority="629">
      <formula>$R690&lt;&gt;"x"</formula>
    </cfRule>
  </conditionalFormatting>
  <conditionalFormatting sqref="FN694:FN697">
    <cfRule type="expression" dxfId="679" priority="628">
      <formula>$R694&lt;&gt;"x"</formula>
    </cfRule>
  </conditionalFormatting>
  <conditionalFormatting sqref="FN698:FN701">
    <cfRule type="expression" dxfId="678" priority="627">
      <formula>$R698&lt;&gt;"x"</formula>
    </cfRule>
  </conditionalFormatting>
  <conditionalFormatting sqref="FN702:FN705">
    <cfRule type="expression" dxfId="677" priority="626">
      <formula>$R702&lt;&gt;"x"</formula>
    </cfRule>
  </conditionalFormatting>
  <conditionalFormatting sqref="FN706:FN709">
    <cfRule type="expression" dxfId="676" priority="625">
      <formula>$R706&lt;&gt;"x"</formula>
    </cfRule>
  </conditionalFormatting>
  <conditionalFormatting sqref="FN710:FN713">
    <cfRule type="expression" dxfId="675" priority="624">
      <formula>$R710&lt;&gt;"x"</formula>
    </cfRule>
  </conditionalFormatting>
  <conditionalFormatting sqref="FN714:FN717">
    <cfRule type="expression" dxfId="674" priority="623">
      <formula>$R714&lt;&gt;"x"</formula>
    </cfRule>
  </conditionalFormatting>
  <conditionalFormatting sqref="FN718:FN721">
    <cfRule type="expression" dxfId="673" priority="622">
      <formula>$R718&lt;&gt;"x"</formula>
    </cfRule>
  </conditionalFormatting>
  <conditionalFormatting sqref="FN722:FN725">
    <cfRule type="expression" dxfId="672" priority="621">
      <formula>$R722&lt;&gt;"x"</formula>
    </cfRule>
  </conditionalFormatting>
  <conditionalFormatting sqref="FN726:FN729">
    <cfRule type="expression" dxfId="671" priority="620">
      <formula>$R726&lt;&gt;"x"</formula>
    </cfRule>
  </conditionalFormatting>
  <conditionalFormatting sqref="FN730:FN733">
    <cfRule type="expression" dxfId="670" priority="619">
      <formula>$R730&lt;&gt;"x"</formula>
    </cfRule>
  </conditionalFormatting>
  <conditionalFormatting sqref="FN734:FN737">
    <cfRule type="expression" dxfId="669" priority="618">
      <formula>$R734&lt;&gt;"x"</formula>
    </cfRule>
  </conditionalFormatting>
  <conditionalFormatting sqref="FN738:FN741">
    <cfRule type="expression" dxfId="668" priority="617">
      <formula>$R738&lt;&gt;"x"</formula>
    </cfRule>
  </conditionalFormatting>
  <conditionalFormatting sqref="FN742:FN745">
    <cfRule type="expression" dxfId="667" priority="616">
      <formula>$R742&lt;&gt;"x"</formula>
    </cfRule>
  </conditionalFormatting>
  <conditionalFormatting sqref="FN746:FN749">
    <cfRule type="expression" dxfId="666" priority="615">
      <formula>$R746&lt;&gt;"x"</formula>
    </cfRule>
  </conditionalFormatting>
  <conditionalFormatting sqref="FN750:FN753">
    <cfRule type="expression" dxfId="665" priority="614">
      <formula>$R750&lt;&gt;"x"</formula>
    </cfRule>
  </conditionalFormatting>
  <conditionalFormatting sqref="FN754:FN757">
    <cfRule type="expression" dxfId="664" priority="613">
      <formula>$R754&lt;&gt;"x"</formula>
    </cfRule>
  </conditionalFormatting>
  <conditionalFormatting sqref="FN758:FN761">
    <cfRule type="expression" dxfId="663" priority="612">
      <formula>$R758&lt;&gt;"x"</formula>
    </cfRule>
  </conditionalFormatting>
  <conditionalFormatting sqref="FN762:FN765">
    <cfRule type="expression" dxfId="662" priority="611">
      <formula>$R762&lt;&gt;"x"</formula>
    </cfRule>
  </conditionalFormatting>
  <conditionalFormatting sqref="FN766:FN769">
    <cfRule type="expression" dxfId="661" priority="610">
      <formula>$R766&lt;&gt;"x"</formula>
    </cfRule>
  </conditionalFormatting>
  <conditionalFormatting sqref="FN770:FN773">
    <cfRule type="expression" dxfId="660" priority="609">
      <formula>$R770&lt;&gt;"x"</formula>
    </cfRule>
  </conditionalFormatting>
  <conditionalFormatting sqref="FN774:FN777">
    <cfRule type="expression" dxfId="659" priority="608">
      <formula>$R774&lt;&gt;"x"</formula>
    </cfRule>
  </conditionalFormatting>
  <conditionalFormatting sqref="FN778:FN781">
    <cfRule type="expression" dxfId="658" priority="607">
      <formula>$R778&lt;&gt;"x"</formula>
    </cfRule>
  </conditionalFormatting>
  <conditionalFormatting sqref="FN782:FN785">
    <cfRule type="expression" dxfId="657" priority="606">
      <formula>$R782&lt;&gt;"x"</formula>
    </cfRule>
  </conditionalFormatting>
  <conditionalFormatting sqref="FN786:FN789">
    <cfRule type="expression" dxfId="656" priority="605">
      <formula>$R786&lt;&gt;"x"</formula>
    </cfRule>
  </conditionalFormatting>
  <conditionalFormatting sqref="FN790:FN793">
    <cfRule type="expression" dxfId="655" priority="604">
      <formula>$R790&lt;&gt;"x"</formula>
    </cfRule>
  </conditionalFormatting>
  <conditionalFormatting sqref="FN794:FN797">
    <cfRule type="expression" dxfId="654" priority="603">
      <formula>$R794&lt;&gt;"x"</formula>
    </cfRule>
  </conditionalFormatting>
  <conditionalFormatting sqref="FN798:FN801">
    <cfRule type="expression" dxfId="653" priority="602">
      <formula>$R798&lt;&gt;"x"</formula>
    </cfRule>
  </conditionalFormatting>
  <conditionalFormatting sqref="FN802:FN805">
    <cfRule type="expression" dxfId="652" priority="601">
      <formula>$R802&lt;&gt;"x"</formula>
    </cfRule>
  </conditionalFormatting>
  <conditionalFormatting sqref="FM6:FM9">
    <cfRule type="expression" dxfId="651" priority="600">
      <formula>$R6&lt;&gt;"x"</formula>
    </cfRule>
  </conditionalFormatting>
  <conditionalFormatting sqref="FM10:FM13">
    <cfRule type="expression" dxfId="650" priority="599">
      <formula>$R10&lt;&gt;"x"</formula>
    </cfRule>
  </conditionalFormatting>
  <conditionalFormatting sqref="FM14:FM17">
    <cfRule type="expression" dxfId="649" priority="598">
      <formula>$R14&lt;&gt;"x"</formula>
    </cfRule>
  </conditionalFormatting>
  <conditionalFormatting sqref="FM18:FM21">
    <cfRule type="expression" dxfId="648" priority="597">
      <formula>$R18&lt;&gt;"x"</formula>
    </cfRule>
  </conditionalFormatting>
  <conditionalFormatting sqref="FM22:FM25">
    <cfRule type="expression" dxfId="647" priority="596">
      <formula>$R22&lt;&gt;"x"</formula>
    </cfRule>
  </conditionalFormatting>
  <conditionalFormatting sqref="FM26:FM29">
    <cfRule type="expression" dxfId="646" priority="595">
      <formula>$R26&lt;&gt;"x"</formula>
    </cfRule>
  </conditionalFormatting>
  <conditionalFormatting sqref="FM30:FM33">
    <cfRule type="expression" dxfId="645" priority="594">
      <formula>$R30&lt;&gt;"x"</formula>
    </cfRule>
  </conditionalFormatting>
  <conditionalFormatting sqref="FM34:FM37">
    <cfRule type="expression" dxfId="644" priority="593">
      <formula>$R34&lt;&gt;"x"</formula>
    </cfRule>
  </conditionalFormatting>
  <conditionalFormatting sqref="FM38:FM41">
    <cfRule type="expression" dxfId="643" priority="592">
      <formula>$R38&lt;&gt;"x"</formula>
    </cfRule>
  </conditionalFormatting>
  <conditionalFormatting sqref="FM42:FM45">
    <cfRule type="expression" dxfId="642" priority="591">
      <formula>$R42&lt;&gt;"x"</formula>
    </cfRule>
  </conditionalFormatting>
  <conditionalFormatting sqref="FM46:FM49">
    <cfRule type="expression" dxfId="641" priority="590">
      <formula>$R46&lt;&gt;"x"</formula>
    </cfRule>
  </conditionalFormatting>
  <conditionalFormatting sqref="FM50:FM53">
    <cfRule type="expression" dxfId="640" priority="589">
      <formula>$R50&lt;&gt;"x"</formula>
    </cfRule>
  </conditionalFormatting>
  <conditionalFormatting sqref="FM54:FM57">
    <cfRule type="expression" dxfId="639" priority="588">
      <formula>$R54&lt;&gt;"x"</formula>
    </cfRule>
  </conditionalFormatting>
  <conditionalFormatting sqref="FM58:FM61">
    <cfRule type="expression" dxfId="638" priority="587">
      <formula>$R58&lt;&gt;"x"</formula>
    </cfRule>
  </conditionalFormatting>
  <conditionalFormatting sqref="FM62:FM65">
    <cfRule type="expression" dxfId="637" priority="586">
      <formula>$R62&lt;&gt;"x"</formula>
    </cfRule>
  </conditionalFormatting>
  <conditionalFormatting sqref="FM66:FM69">
    <cfRule type="expression" dxfId="636" priority="585">
      <formula>$R66&lt;&gt;"x"</formula>
    </cfRule>
  </conditionalFormatting>
  <conditionalFormatting sqref="FM70:FM73">
    <cfRule type="expression" dxfId="635" priority="584">
      <formula>$R70&lt;&gt;"x"</formula>
    </cfRule>
  </conditionalFormatting>
  <conditionalFormatting sqref="FM74:FM77">
    <cfRule type="expression" dxfId="634" priority="583">
      <formula>$R74&lt;&gt;"x"</formula>
    </cfRule>
  </conditionalFormatting>
  <conditionalFormatting sqref="FM78:FM81">
    <cfRule type="expression" dxfId="633" priority="582">
      <formula>$R78&lt;&gt;"x"</formula>
    </cfRule>
  </conditionalFormatting>
  <conditionalFormatting sqref="FM82:FM85">
    <cfRule type="expression" dxfId="632" priority="581">
      <formula>$R82&lt;&gt;"x"</formula>
    </cfRule>
  </conditionalFormatting>
  <conditionalFormatting sqref="FM86:FM89">
    <cfRule type="expression" dxfId="631" priority="580">
      <formula>$R86&lt;&gt;"x"</formula>
    </cfRule>
  </conditionalFormatting>
  <conditionalFormatting sqref="FM90:FM93">
    <cfRule type="expression" dxfId="630" priority="579">
      <formula>$R90&lt;&gt;"x"</formula>
    </cfRule>
  </conditionalFormatting>
  <conditionalFormatting sqref="FM94:FM97">
    <cfRule type="expression" dxfId="629" priority="578">
      <formula>$R94&lt;&gt;"x"</formula>
    </cfRule>
  </conditionalFormatting>
  <conditionalFormatting sqref="FM98:FM101">
    <cfRule type="expression" dxfId="628" priority="577">
      <formula>$R98&lt;&gt;"x"</formula>
    </cfRule>
  </conditionalFormatting>
  <conditionalFormatting sqref="FM102:FM105">
    <cfRule type="expression" dxfId="627" priority="576">
      <formula>$R102&lt;&gt;"x"</formula>
    </cfRule>
  </conditionalFormatting>
  <conditionalFormatting sqref="FM106:FM109">
    <cfRule type="expression" dxfId="626" priority="575">
      <formula>$R106&lt;&gt;"x"</formula>
    </cfRule>
  </conditionalFormatting>
  <conditionalFormatting sqref="FM110:FM113">
    <cfRule type="expression" dxfId="625" priority="574">
      <formula>$R110&lt;&gt;"x"</formula>
    </cfRule>
  </conditionalFormatting>
  <conditionalFormatting sqref="FM114:FM117">
    <cfRule type="expression" dxfId="624" priority="573">
      <formula>$R114&lt;&gt;"x"</formula>
    </cfRule>
  </conditionalFormatting>
  <conditionalFormatting sqref="FM118:FM121">
    <cfRule type="expression" dxfId="623" priority="572">
      <formula>$R118&lt;&gt;"x"</formula>
    </cfRule>
  </conditionalFormatting>
  <conditionalFormatting sqref="FM122:FM125">
    <cfRule type="expression" dxfId="622" priority="571">
      <formula>$R122&lt;&gt;"x"</formula>
    </cfRule>
  </conditionalFormatting>
  <conditionalFormatting sqref="FM126:FM129">
    <cfRule type="expression" dxfId="621" priority="570">
      <formula>$R126&lt;&gt;"x"</formula>
    </cfRule>
  </conditionalFormatting>
  <conditionalFormatting sqref="FM130:FM133">
    <cfRule type="expression" dxfId="620" priority="569">
      <formula>$R130&lt;&gt;"x"</formula>
    </cfRule>
  </conditionalFormatting>
  <conditionalFormatting sqref="FM134:FM137">
    <cfRule type="expression" dxfId="619" priority="568">
      <formula>$R134&lt;&gt;"x"</formula>
    </cfRule>
  </conditionalFormatting>
  <conditionalFormatting sqref="FM138:FM141">
    <cfRule type="expression" dxfId="618" priority="567">
      <formula>$R138&lt;&gt;"x"</formula>
    </cfRule>
  </conditionalFormatting>
  <conditionalFormatting sqref="FM142:FM145">
    <cfRule type="expression" dxfId="617" priority="566">
      <formula>$R142&lt;&gt;"x"</formula>
    </cfRule>
  </conditionalFormatting>
  <conditionalFormatting sqref="FM146:FM149">
    <cfRule type="expression" dxfId="616" priority="565">
      <formula>$R146&lt;&gt;"x"</formula>
    </cfRule>
  </conditionalFormatting>
  <conditionalFormatting sqref="FM150:FM153">
    <cfRule type="expression" dxfId="615" priority="564">
      <formula>$R150&lt;&gt;"x"</formula>
    </cfRule>
  </conditionalFormatting>
  <conditionalFormatting sqref="FM154:FM157">
    <cfRule type="expression" dxfId="614" priority="563">
      <formula>$R154&lt;&gt;"x"</formula>
    </cfRule>
  </conditionalFormatting>
  <conditionalFormatting sqref="FM158:FM161">
    <cfRule type="expression" dxfId="613" priority="562">
      <formula>$R158&lt;&gt;"x"</formula>
    </cfRule>
  </conditionalFormatting>
  <conditionalFormatting sqref="FM162:FM165">
    <cfRule type="expression" dxfId="612" priority="561">
      <formula>$R162&lt;&gt;"x"</formula>
    </cfRule>
  </conditionalFormatting>
  <conditionalFormatting sqref="FM166:FM169">
    <cfRule type="expression" dxfId="611" priority="560">
      <formula>$R166&lt;&gt;"x"</formula>
    </cfRule>
  </conditionalFormatting>
  <conditionalFormatting sqref="FM170:FM173">
    <cfRule type="expression" dxfId="610" priority="559">
      <formula>$R170&lt;&gt;"x"</formula>
    </cfRule>
  </conditionalFormatting>
  <conditionalFormatting sqref="FM174:FM177">
    <cfRule type="expression" dxfId="609" priority="558">
      <formula>$R174&lt;&gt;"x"</formula>
    </cfRule>
  </conditionalFormatting>
  <conditionalFormatting sqref="FM178:FM181">
    <cfRule type="expression" dxfId="608" priority="557">
      <formula>$R178&lt;&gt;"x"</formula>
    </cfRule>
  </conditionalFormatting>
  <conditionalFormatting sqref="FM182:FM185">
    <cfRule type="expression" dxfId="607" priority="556">
      <formula>$R182&lt;&gt;"x"</formula>
    </cfRule>
  </conditionalFormatting>
  <conditionalFormatting sqref="FM186:FM189">
    <cfRule type="expression" dxfId="606" priority="555">
      <formula>$R186&lt;&gt;"x"</formula>
    </cfRule>
  </conditionalFormatting>
  <conditionalFormatting sqref="FM190:FM193">
    <cfRule type="expression" dxfId="605" priority="554">
      <formula>$R190&lt;&gt;"x"</formula>
    </cfRule>
  </conditionalFormatting>
  <conditionalFormatting sqref="FM194:FM197">
    <cfRule type="expression" dxfId="604" priority="553">
      <formula>$R194&lt;&gt;"x"</formula>
    </cfRule>
  </conditionalFormatting>
  <conditionalFormatting sqref="FM198:FM201">
    <cfRule type="expression" dxfId="603" priority="552">
      <formula>$R198&lt;&gt;"x"</formula>
    </cfRule>
  </conditionalFormatting>
  <conditionalFormatting sqref="FM202:FM205">
    <cfRule type="expression" dxfId="602" priority="551">
      <formula>$R202&lt;&gt;"x"</formula>
    </cfRule>
  </conditionalFormatting>
  <conditionalFormatting sqref="FM206:FM209">
    <cfRule type="expression" dxfId="601" priority="550">
      <formula>$R206&lt;&gt;"x"</formula>
    </cfRule>
  </conditionalFormatting>
  <conditionalFormatting sqref="FM210:FM213">
    <cfRule type="expression" dxfId="600" priority="549">
      <formula>$R210&lt;&gt;"x"</formula>
    </cfRule>
  </conditionalFormatting>
  <conditionalFormatting sqref="FM214:FM217">
    <cfRule type="expression" dxfId="599" priority="548">
      <formula>$R214&lt;&gt;"x"</formula>
    </cfRule>
  </conditionalFormatting>
  <conditionalFormatting sqref="FM218:FM221">
    <cfRule type="expression" dxfId="598" priority="547">
      <formula>$R218&lt;&gt;"x"</formula>
    </cfRule>
  </conditionalFormatting>
  <conditionalFormatting sqref="FM222:FM225">
    <cfRule type="expression" dxfId="597" priority="546">
      <formula>$R222&lt;&gt;"x"</formula>
    </cfRule>
  </conditionalFormatting>
  <conditionalFormatting sqref="FM226:FM229">
    <cfRule type="expression" dxfId="596" priority="545">
      <formula>$R226&lt;&gt;"x"</formula>
    </cfRule>
  </conditionalFormatting>
  <conditionalFormatting sqref="FM230:FM233">
    <cfRule type="expression" dxfId="595" priority="544">
      <formula>$R230&lt;&gt;"x"</formula>
    </cfRule>
  </conditionalFormatting>
  <conditionalFormatting sqref="FM234:FM237">
    <cfRule type="expression" dxfId="594" priority="543">
      <formula>$R234&lt;&gt;"x"</formula>
    </cfRule>
  </conditionalFormatting>
  <conditionalFormatting sqref="FM238:FM241">
    <cfRule type="expression" dxfId="593" priority="542">
      <formula>$R238&lt;&gt;"x"</formula>
    </cfRule>
  </conditionalFormatting>
  <conditionalFormatting sqref="FM242:FM245">
    <cfRule type="expression" dxfId="592" priority="541">
      <formula>$R242&lt;&gt;"x"</formula>
    </cfRule>
  </conditionalFormatting>
  <conditionalFormatting sqref="FM246:FM249">
    <cfRule type="expression" dxfId="591" priority="540">
      <formula>$R246&lt;&gt;"x"</formula>
    </cfRule>
  </conditionalFormatting>
  <conditionalFormatting sqref="FM250:FM253">
    <cfRule type="expression" dxfId="590" priority="539">
      <formula>$R250&lt;&gt;"x"</formula>
    </cfRule>
  </conditionalFormatting>
  <conditionalFormatting sqref="FM254:FM257">
    <cfRule type="expression" dxfId="589" priority="538">
      <formula>$R254&lt;&gt;"x"</formula>
    </cfRule>
  </conditionalFormatting>
  <conditionalFormatting sqref="FM258:FM261">
    <cfRule type="expression" dxfId="588" priority="537">
      <formula>$R258&lt;&gt;"x"</formula>
    </cfRule>
  </conditionalFormatting>
  <conditionalFormatting sqref="FM262:FM265">
    <cfRule type="expression" dxfId="587" priority="536">
      <formula>$R262&lt;&gt;"x"</formula>
    </cfRule>
  </conditionalFormatting>
  <conditionalFormatting sqref="FM266:FM269">
    <cfRule type="expression" dxfId="586" priority="535">
      <formula>$R266&lt;&gt;"x"</formula>
    </cfRule>
  </conditionalFormatting>
  <conditionalFormatting sqref="FM270:FM273">
    <cfRule type="expression" dxfId="585" priority="534">
      <formula>$R270&lt;&gt;"x"</formula>
    </cfRule>
  </conditionalFormatting>
  <conditionalFormatting sqref="FM274:FM277">
    <cfRule type="expression" dxfId="584" priority="533">
      <formula>$R274&lt;&gt;"x"</formula>
    </cfRule>
  </conditionalFormatting>
  <conditionalFormatting sqref="FM278:FM281">
    <cfRule type="expression" dxfId="583" priority="532">
      <formula>$R278&lt;&gt;"x"</formula>
    </cfRule>
  </conditionalFormatting>
  <conditionalFormatting sqref="FM282:FM285">
    <cfRule type="expression" dxfId="582" priority="531">
      <formula>$R282&lt;&gt;"x"</formula>
    </cfRule>
  </conditionalFormatting>
  <conditionalFormatting sqref="FM286:FM289">
    <cfRule type="expression" dxfId="581" priority="530">
      <formula>$R286&lt;&gt;"x"</formula>
    </cfRule>
  </conditionalFormatting>
  <conditionalFormatting sqref="FM290:FM293">
    <cfRule type="expression" dxfId="580" priority="529">
      <formula>$R290&lt;&gt;"x"</formula>
    </cfRule>
  </conditionalFormatting>
  <conditionalFormatting sqref="FM294:FM297">
    <cfRule type="expression" dxfId="579" priority="528">
      <formula>$R294&lt;&gt;"x"</formula>
    </cfRule>
  </conditionalFormatting>
  <conditionalFormatting sqref="FM298:FM301">
    <cfRule type="expression" dxfId="578" priority="527">
      <formula>$R298&lt;&gt;"x"</formula>
    </cfRule>
  </conditionalFormatting>
  <conditionalFormatting sqref="FM302:FM305">
    <cfRule type="expression" dxfId="577" priority="526">
      <formula>$R302&lt;&gt;"x"</formula>
    </cfRule>
  </conditionalFormatting>
  <conditionalFormatting sqref="FM306:FM309">
    <cfRule type="expression" dxfId="576" priority="525">
      <formula>$R306&lt;&gt;"x"</formula>
    </cfRule>
  </conditionalFormatting>
  <conditionalFormatting sqref="FM310:FM313">
    <cfRule type="expression" dxfId="575" priority="524">
      <formula>$R310&lt;&gt;"x"</formula>
    </cfRule>
  </conditionalFormatting>
  <conditionalFormatting sqref="FM314:FM317">
    <cfRule type="expression" dxfId="574" priority="523">
      <formula>$R314&lt;&gt;"x"</formula>
    </cfRule>
  </conditionalFormatting>
  <conditionalFormatting sqref="FM318:FM321">
    <cfRule type="expression" dxfId="573" priority="522">
      <formula>$R318&lt;&gt;"x"</formula>
    </cfRule>
  </conditionalFormatting>
  <conditionalFormatting sqref="FM322:FM325">
    <cfRule type="expression" dxfId="572" priority="521">
      <formula>$R322&lt;&gt;"x"</formula>
    </cfRule>
  </conditionalFormatting>
  <conditionalFormatting sqref="FM326:FM329">
    <cfRule type="expression" dxfId="571" priority="520">
      <formula>$R326&lt;&gt;"x"</formula>
    </cfRule>
  </conditionalFormatting>
  <conditionalFormatting sqref="FM330:FM333">
    <cfRule type="expression" dxfId="570" priority="519">
      <formula>$R330&lt;&gt;"x"</formula>
    </cfRule>
  </conditionalFormatting>
  <conditionalFormatting sqref="FM334:FM337">
    <cfRule type="expression" dxfId="569" priority="518">
      <formula>$R334&lt;&gt;"x"</formula>
    </cfRule>
  </conditionalFormatting>
  <conditionalFormatting sqref="FM338:FM341">
    <cfRule type="expression" dxfId="568" priority="517">
      <formula>$R338&lt;&gt;"x"</formula>
    </cfRule>
  </conditionalFormatting>
  <conditionalFormatting sqref="FM342:FM345">
    <cfRule type="expression" dxfId="567" priority="516">
      <formula>$R342&lt;&gt;"x"</formula>
    </cfRule>
  </conditionalFormatting>
  <conditionalFormatting sqref="FM346:FM349">
    <cfRule type="expression" dxfId="566" priority="515">
      <formula>$R346&lt;&gt;"x"</formula>
    </cfRule>
  </conditionalFormatting>
  <conditionalFormatting sqref="FM350:FM353">
    <cfRule type="expression" dxfId="565" priority="514">
      <formula>$R350&lt;&gt;"x"</formula>
    </cfRule>
  </conditionalFormatting>
  <conditionalFormatting sqref="FM354:FM357">
    <cfRule type="expression" dxfId="564" priority="513">
      <formula>$R354&lt;&gt;"x"</formula>
    </cfRule>
  </conditionalFormatting>
  <conditionalFormatting sqref="FM358:FM361">
    <cfRule type="expression" dxfId="563" priority="512">
      <formula>$R358&lt;&gt;"x"</formula>
    </cfRule>
  </conditionalFormatting>
  <conditionalFormatting sqref="FM362:FM365">
    <cfRule type="expression" dxfId="562" priority="511">
      <formula>$R362&lt;&gt;"x"</formula>
    </cfRule>
  </conditionalFormatting>
  <conditionalFormatting sqref="FM366:FM369">
    <cfRule type="expression" dxfId="561" priority="510">
      <formula>$R366&lt;&gt;"x"</formula>
    </cfRule>
  </conditionalFormatting>
  <conditionalFormatting sqref="FM370:FM373">
    <cfRule type="expression" dxfId="560" priority="509">
      <formula>$R370&lt;&gt;"x"</formula>
    </cfRule>
  </conditionalFormatting>
  <conditionalFormatting sqref="FM374:FM377">
    <cfRule type="expression" dxfId="559" priority="508">
      <formula>$R374&lt;&gt;"x"</formula>
    </cfRule>
  </conditionalFormatting>
  <conditionalFormatting sqref="FM378:FM381">
    <cfRule type="expression" dxfId="558" priority="507">
      <formula>$R378&lt;&gt;"x"</formula>
    </cfRule>
  </conditionalFormatting>
  <conditionalFormatting sqref="FM382:FM385">
    <cfRule type="expression" dxfId="557" priority="506">
      <formula>$R382&lt;&gt;"x"</formula>
    </cfRule>
  </conditionalFormatting>
  <conditionalFormatting sqref="FM386:FM389">
    <cfRule type="expression" dxfId="556" priority="505">
      <formula>$R386&lt;&gt;"x"</formula>
    </cfRule>
  </conditionalFormatting>
  <conditionalFormatting sqref="FM390:FM393">
    <cfRule type="expression" dxfId="555" priority="504">
      <formula>$R390&lt;&gt;"x"</formula>
    </cfRule>
  </conditionalFormatting>
  <conditionalFormatting sqref="FM394:FM397">
    <cfRule type="expression" dxfId="554" priority="503">
      <formula>$R394&lt;&gt;"x"</formula>
    </cfRule>
  </conditionalFormatting>
  <conditionalFormatting sqref="FM398:FM401">
    <cfRule type="expression" dxfId="553" priority="502">
      <formula>$R398&lt;&gt;"x"</formula>
    </cfRule>
  </conditionalFormatting>
  <conditionalFormatting sqref="FM402:FM405">
    <cfRule type="expression" dxfId="552" priority="501">
      <formula>$R402&lt;&gt;"x"</formula>
    </cfRule>
  </conditionalFormatting>
  <conditionalFormatting sqref="FM406:FM409">
    <cfRule type="expression" dxfId="551" priority="500">
      <formula>$R406&lt;&gt;"x"</formula>
    </cfRule>
  </conditionalFormatting>
  <conditionalFormatting sqref="FM410:FM413">
    <cfRule type="expression" dxfId="550" priority="499">
      <formula>$R410&lt;&gt;"x"</formula>
    </cfRule>
  </conditionalFormatting>
  <conditionalFormatting sqref="FM414:FM417">
    <cfRule type="expression" dxfId="549" priority="498">
      <formula>$R414&lt;&gt;"x"</formula>
    </cfRule>
  </conditionalFormatting>
  <conditionalFormatting sqref="FM418:FM421">
    <cfRule type="expression" dxfId="548" priority="497">
      <formula>$R418&lt;&gt;"x"</formula>
    </cfRule>
  </conditionalFormatting>
  <conditionalFormatting sqref="FM422:FM425">
    <cfRule type="expression" dxfId="547" priority="496">
      <formula>$R422&lt;&gt;"x"</formula>
    </cfRule>
  </conditionalFormatting>
  <conditionalFormatting sqref="FM426:FM429">
    <cfRule type="expression" dxfId="546" priority="495">
      <formula>$R426&lt;&gt;"x"</formula>
    </cfRule>
  </conditionalFormatting>
  <conditionalFormatting sqref="FM430:FM433">
    <cfRule type="expression" dxfId="545" priority="494">
      <formula>$R430&lt;&gt;"x"</formula>
    </cfRule>
  </conditionalFormatting>
  <conditionalFormatting sqref="FM434:FM437">
    <cfRule type="expression" dxfId="544" priority="493">
      <formula>$R434&lt;&gt;"x"</formula>
    </cfRule>
  </conditionalFormatting>
  <conditionalFormatting sqref="FM438:FM441">
    <cfRule type="expression" dxfId="543" priority="492">
      <formula>$R438&lt;&gt;"x"</formula>
    </cfRule>
  </conditionalFormatting>
  <conditionalFormatting sqref="FM442:FM445">
    <cfRule type="expression" dxfId="542" priority="491">
      <formula>$R442&lt;&gt;"x"</formula>
    </cfRule>
  </conditionalFormatting>
  <conditionalFormatting sqref="FM446:FM449">
    <cfRule type="expression" dxfId="541" priority="490">
      <formula>$R446&lt;&gt;"x"</formula>
    </cfRule>
  </conditionalFormatting>
  <conditionalFormatting sqref="FM450:FM453">
    <cfRule type="expression" dxfId="540" priority="489">
      <formula>$R450&lt;&gt;"x"</formula>
    </cfRule>
  </conditionalFormatting>
  <conditionalFormatting sqref="FM454:FM457">
    <cfRule type="expression" dxfId="539" priority="488">
      <formula>$R454&lt;&gt;"x"</formula>
    </cfRule>
  </conditionalFormatting>
  <conditionalFormatting sqref="FM458:FM461">
    <cfRule type="expression" dxfId="538" priority="487">
      <formula>$R458&lt;&gt;"x"</formula>
    </cfRule>
  </conditionalFormatting>
  <conditionalFormatting sqref="FM462:FM465">
    <cfRule type="expression" dxfId="537" priority="486">
      <formula>$R462&lt;&gt;"x"</formula>
    </cfRule>
  </conditionalFormatting>
  <conditionalFormatting sqref="FM466:FM469">
    <cfRule type="expression" dxfId="536" priority="485">
      <formula>$R466&lt;&gt;"x"</formula>
    </cfRule>
  </conditionalFormatting>
  <conditionalFormatting sqref="FM470:FM473">
    <cfRule type="expression" dxfId="535" priority="484">
      <formula>$R470&lt;&gt;"x"</formula>
    </cfRule>
  </conditionalFormatting>
  <conditionalFormatting sqref="FM474:FM477">
    <cfRule type="expression" dxfId="534" priority="483">
      <formula>$R474&lt;&gt;"x"</formula>
    </cfRule>
  </conditionalFormatting>
  <conditionalFormatting sqref="FM478:FM481">
    <cfRule type="expression" dxfId="533" priority="482">
      <formula>$R478&lt;&gt;"x"</formula>
    </cfRule>
  </conditionalFormatting>
  <conditionalFormatting sqref="FM482:FM485">
    <cfRule type="expression" dxfId="532" priority="481">
      <formula>$R482&lt;&gt;"x"</formula>
    </cfRule>
  </conditionalFormatting>
  <conditionalFormatting sqref="FM486:FM489">
    <cfRule type="expression" dxfId="531" priority="480">
      <formula>$R486&lt;&gt;"x"</formula>
    </cfRule>
  </conditionalFormatting>
  <conditionalFormatting sqref="FM490:FM493">
    <cfRule type="expression" dxfId="530" priority="479">
      <formula>$R490&lt;&gt;"x"</formula>
    </cfRule>
  </conditionalFormatting>
  <conditionalFormatting sqref="FM494:FM497">
    <cfRule type="expression" dxfId="529" priority="478">
      <formula>$R494&lt;&gt;"x"</formula>
    </cfRule>
  </conditionalFormatting>
  <conditionalFormatting sqref="FM498:FM501">
    <cfRule type="expression" dxfId="528" priority="477">
      <formula>$R498&lt;&gt;"x"</formula>
    </cfRule>
  </conditionalFormatting>
  <conditionalFormatting sqref="FM502:FM505">
    <cfRule type="expression" dxfId="527" priority="476">
      <formula>$R502&lt;&gt;"x"</formula>
    </cfRule>
  </conditionalFormatting>
  <conditionalFormatting sqref="FM506:FM509">
    <cfRule type="expression" dxfId="526" priority="475">
      <formula>$R506&lt;&gt;"x"</formula>
    </cfRule>
  </conditionalFormatting>
  <conditionalFormatting sqref="FM510:FM513">
    <cfRule type="expression" dxfId="525" priority="474">
      <formula>$R510&lt;&gt;"x"</formula>
    </cfRule>
  </conditionalFormatting>
  <conditionalFormatting sqref="FM514:FM517">
    <cfRule type="expression" dxfId="524" priority="473">
      <formula>$R514&lt;&gt;"x"</formula>
    </cfRule>
  </conditionalFormatting>
  <conditionalFormatting sqref="FM518:FM521">
    <cfRule type="expression" dxfId="523" priority="472">
      <formula>$R518&lt;&gt;"x"</formula>
    </cfRule>
  </conditionalFormatting>
  <conditionalFormatting sqref="FM522:FM525">
    <cfRule type="expression" dxfId="522" priority="471">
      <formula>$R522&lt;&gt;"x"</formula>
    </cfRule>
  </conditionalFormatting>
  <conditionalFormatting sqref="FM526:FM529">
    <cfRule type="expression" dxfId="521" priority="470">
      <formula>$R526&lt;&gt;"x"</formula>
    </cfRule>
  </conditionalFormatting>
  <conditionalFormatting sqref="FM530:FM533">
    <cfRule type="expression" dxfId="520" priority="469">
      <formula>$R530&lt;&gt;"x"</formula>
    </cfRule>
  </conditionalFormatting>
  <conditionalFormatting sqref="FM534:FM537">
    <cfRule type="expression" dxfId="519" priority="468">
      <formula>$R534&lt;&gt;"x"</formula>
    </cfRule>
  </conditionalFormatting>
  <conditionalFormatting sqref="FM538:FM541">
    <cfRule type="expression" dxfId="518" priority="467">
      <formula>$R538&lt;&gt;"x"</formula>
    </cfRule>
  </conditionalFormatting>
  <conditionalFormatting sqref="FM542:FM545">
    <cfRule type="expression" dxfId="517" priority="466">
      <formula>$R542&lt;&gt;"x"</formula>
    </cfRule>
  </conditionalFormatting>
  <conditionalFormatting sqref="FM546:FM549">
    <cfRule type="expression" dxfId="516" priority="465">
      <formula>$R546&lt;&gt;"x"</formula>
    </cfRule>
  </conditionalFormatting>
  <conditionalFormatting sqref="FM550:FM553">
    <cfRule type="expression" dxfId="515" priority="464">
      <formula>$R550&lt;&gt;"x"</formula>
    </cfRule>
  </conditionalFormatting>
  <conditionalFormatting sqref="FM554:FM557">
    <cfRule type="expression" dxfId="514" priority="463">
      <formula>$R554&lt;&gt;"x"</formula>
    </cfRule>
  </conditionalFormatting>
  <conditionalFormatting sqref="FM558:FM561">
    <cfRule type="expression" dxfId="513" priority="462">
      <formula>$R558&lt;&gt;"x"</formula>
    </cfRule>
  </conditionalFormatting>
  <conditionalFormatting sqref="FM562:FM565">
    <cfRule type="expression" dxfId="512" priority="461">
      <formula>$R562&lt;&gt;"x"</formula>
    </cfRule>
  </conditionalFormatting>
  <conditionalFormatting sqref="FM566:FM569">
    <cfRule type="expression" dxfId="511" priority="460">
      <formula>$R566&lt;&gt;"x"</formula>
    </cfRule>
  </conditionalFormatting>
  <conditionalFormatting sqref="FM570:FM573">
    <cfRule type="expression" dxfId="510" priority="459">
      <formula>$R570&lt;&gt;"x"</formula>
    </cfRule>
  </conditionalFormatting>
  <conditionalFormatting sqref="FM574:FM577">
    <cfRule type="expression" dxfId="509" priority="458">
      <formula>$R574&lt;&gt;"x"</formula>
    </cfRule>
  </conditionalFormatting>
  <conditionalFormatting sqref="FM578:FM581">
    <cfRule type="expression" dxfId="508" priority="457">
      <formula>$R578&lt;&gt;"x"</formula>
    </cfRule>
  </conditionalFormatting>
  <conditionalFormatting sqref="FM582:FM585">
    <cfRule type="expression" dxfId="507" priority="456">
      <formula>$R582&lt;&gt;"x"</formula>
    </cfRule>
  </conditionalFormatting>
  <conditionalFormatting sqref="FM586:FM589">
    <cfRule type="expression" dxfId="506" priority="455">
      <formula>$R586&lt;&gt;"x"</formula>
    </cfRule>
  </conditionalFormatting>
  <conditionalFormatting sqref="FM590:FM593">
    <cfRule type="expression" dxfId="505" priority="454">
      <formula>$R590&lt;&gt;"x"</formula>
    </cfRule>
  </conditionalFormatting>
  <conditionalFormatting sqref="FM594:FM597">
    <cfRule type="expression" dxfId="504" priority="453">
      <formula>$R594&lt;&gt;"x"</formula>
    </cfRule>
  </conditionalFormatting>
  <conditionalFormatting sqref="FM598:FM601">
    <cfRule type="expression" dxfId="503" priority="452">
      <formula>$R598&lt;&gt;"x"</formula>
    </cfRule>
  </conditionalFormatting>
  <conditionalFormatting sqref="FM602:FM605">
    <cfRule type="expression" dxfId="502" priority="451">
      <formula>$R602&lt;&gt;"x"</formula>
    </cfRule>
  </conditionalFormatting>
  <conditionalFormatting sqref="FM606:FM609">
    <cfRule type="expression" dxfId="501" priority="450">
      <formula>$R606&lt;&gt;"x"</formula>
    </cfRule>
  </conditionalFormatting>
  <conditionalFormatting sqref="FM610:FM613">
    <cfRule type="expression" dxfId="500" priority="449">
      <formula>$R610&lt;&gt;"x"</formula>
    </cfRule>
  </conditionalFormatting>
  <conditionalFormatting sqref="FM614:FM617">
    <cfRule type="expression" dxfId="499" priority="448">
      <formula>$R614&lt;&gt;"x"</formula>
    </cfRule>
  </conditionalFormatting>
  <conditionalFormatting sqref="FM618:FM621">
    <cfRule type="expression" dxfId="498" priority="447">
      <formula>$R618&lt;&gt;"x"</formula>
    </cfRule>
  </conditionalFormatting>
  <conditionalFormatting sqref="FM622:FM625">
    <cfRule type="expression" dxfId="497" priority="446">
      <formula>$R622&lt;&gt;"x"</formula>
    </cfRule>
  </conditionalFormatting>
  <conditionalFormatting sqref="FM626:FM629">
    <cfRule type="expression" dxfId="496" priority="445">
      <formula>$R626&lt;&gt;"x"</formula>
    </cfRule>
  </conditionalFormatting>
  <conditionalFormatting sqref="FM630:FM633">
    <cfRule type="expression" dxfId="495" priority="444">
      <formula>$R630&lt;&gt;"x"</formula>
    </cfRule>
  </conditionalFormatting>
  <conditionalFormatting sqref="FM634:FM637">
    <cfRule type="expression" dxfId="494" priority="443">
      <formula>$R634&lt;&gt;"x"</formula>
    </cfRule>
  </conditionalFormatting>
  <conditionalFormatting sqref="FM638:FM641">
    <cfRule type="expression" dxfId="493" priority="442">
      <formula>$R638&lt;&gt;"x"</formula>
    </cfRule>
  </conditionalFormatting>
  <conditionalFormatting sqref="FM642:FM645">
    <cfRule type="expression" dxfId="492" priority="441">
      <formula>$R642&lt;&gt;"x"</formula>
    </cfRule>
  </conditionalFormatting>
  <conditionalFormatting sqref="FM646:FM649">
    <cfRule type="expression" dxfId="491" priority="440">
      <formula>$R646&lt;&gt;"x"</formula>
    </cfRule>
  </conditionalFormatting>
  <conditionalFormatting sqref="FM650:FM653">
    <cfRule type="expression" dxfId="490" priority="439">
      <formula>$R650&lt;&gt;"x"</formula>
    </cfRule>
  </conditionalFormatting>
  <conditionalFormatting sqref="FM654:FM657">
    <cfRule type="expression" dxfId="489" priority="438">
      <formula>$R654&lt;&gt;"x"</formula>
    </cfRule>
  </conditionalFormatting>
  <conditionalFormatting sqref="FM658:FM661">
    <cfRule type="expression" dxfId="488" priority="437">
      <formula>$R658&lt;&gt;"x"</formula>
    </cfRule>
  </conditionalFormatting>
  <conditionalFormatting sqref="FM662:FM665">
    <cfRule type="expression" dxfId="487" priority="436">
      <formula>$R662&lt;&gt;"x"</formula>
    </cfRule>
  </conditionalFormatting>
  <conditionalFormatting sqref="FM666:FM669">
    <cfRule type="expression" dxfId="486" priority="435">
      <formula>$R666&lt;&gt;"x"</formula>
    </cfRule>
  </conditionalFormatting>
  <conditionalFormatting sqref="FM670:FM673">
    <cfRule type="expression" dxfId="485" priority="434">
      <formula>$R670&lt;&gt;"x"</formula>
    </cfRule>
  </conditionalFormatting>
  <conditionalFormatting sqref="FM674:FM677">
    <cfRule type="expression" dxfId="484" priority="433">
      <formula>$R674&lt;&gt;"x"</formula>
    </cfRule>
  </conditionalFormatting>
  <conditionalFormatting sqref="FM678:FM681">
    <cfRule type="expression" dxfId="483" priority="432">
      <formula>$R678&lt;&gt;"x"</formula>
    </cfRule>
  </conditionalFormatting>
  <conditionalFormatting sqref="FM682:FM685">
    <cfRule type="expression" dxfId="482" priority="431">
      <formula>$R682&lt;&gt;"x"</formula>
    </cfRule>
  </conditionalFormatting>
  <conditionalFormatting sqref="FM686:FM689">
    <cfRule type="expression" dxfId="481" priority="430">
      <formula>$R686&lt;&gt;"x"</formula>
    </cfRule>
  </conditionalFormatting>
  <conditionalFormatting sqref="FM690:FM693">
    <cfRule type="expression" dxfId="480" priority="429">
      <formula>$R690&lt;&gt;"x"</formula>
    </cfRule>
  </conditionalFormatting>
  <conditionalFormatting sqref="FM694:FM697">
    <cfRule type="expression" dxfId="479" priority="428">
      <formula>$R694&lt;&gt;"x"</formula>
    </cfRule>
  </conditionalFormatting>
  <conditionalFormatting sqref="FM698:FM701">
    <cfRule type="expression" dxfId="478" priority="427">
      <formula>$R698&lt;&gt;"x"</formula>
    </cfRule>
  </conditionalFormatting>
  <conditionalFormatting sqref="FM702:FM705">
    <cfRule type="expression" dxfId="477" priority="426">
      <formula>$R702&lt;&gt;"x"</formula>
    </cfRule>
  </conditionalFormatting>
  <conditionalFormatting sqref="FM706:FM709">
    <cfRule type="expression" dxfId="476" priority="425">
      <formula>$R706&lt;&gt;"x"</formula>
    </cfRule>
  </conditionalFormatting>
  <conditionalFormatting sqref="FM710:FM713">
    <cfRule type="expression" dxfId="475" priority="424">
      <formula>$R710&lt;&gt;"x"</formula>
    </cfRule>
  </conditionalFormatting>
  <conditionalFormatting sqref="FM714:FM717">
    <cfRule type="expression" dxfId="474" priority="423">
      <formula>$R714&lt;&gt;"x"</formula>
    </cfRule>
  </conditionalFormatting>
  <conditionalFormatting sqref="FM718:FM721">
    <cfRule type="expression" dxfId="473" priority="422">
      <formula>$R718&lt;&gt;"x"</formula>
    </cfRule>
  </conditionalFormatting>
  <conditionalFormatting sqref="FM722:FM725">
    <cfRule type="expression" dxfId="472" priority="421">
      <formula>$R722&lt;&gt;"x"</formula>
    </cfRule>
  </conditionalFormatting>
  <conditionalFormatting sqref="FM726:FM729">
    <cfRule type="expression" dxfId="471" priority="420">
      <formula>$R726&lt;&gt;"x"</formula>
    </cfRule>
  </conditionalFormatting>
  <conditionalFormatting sqref="FM730:FM733">
    <cfRule type="expression" dxfId="470" priority="419">
      <formula>$R730&lt;&gt;"x"</formula>
    </cfRule>
  </conditionalFormatting>
  <conditionalFormatting sqref="FM734:FM737">
    <cfRule type="expression" dxfId="469" priority="418">
      <formula>$R734&lt;&gt;"x"</formula>
    </cfRule>
  </conditionalFormatting>
  <conditionalFormatting sqref="FM738:FM741">
    <cfRule type="expression" dxfId="468" priority="417">
      <formula>$R738&lt;&gt;"x"</formula>
    </cfRule>
  </conditionalFormatting>
  <conditionalFormatting sqref="FM742:FM745">
    <cfRule type="expression" dxfId="467" priority="416">
      <formula>$R742&lt;&gt;"x"</formula>
    </cfRule>
  </conditionalFormatting>
  <conditionalFormatting sqref="FM746:FM749">
    <cfRule type="expression" dxfId="466" priority="415">
      <formula>$R746&lt;&gt;"x"</formula>
    </cfRule>
  </conditionalFormatting>
  <conditionalFormatting sqref="FM750:FM753">
    <cfRule type="expression" dxfId="465" priority="414">
      <formula>$R750&lt;&gt;"x"</formula>
    </cfRule>
  </conditionalFormatting>
  <conditionalFormatting sqref="FM754:FM757">
    <cfRule type="expression" dxfId="464" priority="413">
      <formula>$R754&lt;&gt;"x"</formula>
    </cfRule>
  </conditionalFormatting>
  <conditionalFormatting sqref="FM758:FM761">
    <cfRule type="expression" dxfId="463" priority="412">
      <formula>$R758&lt;&gt;"x"</formula>
    </cfRule>
  </conditionalFormatting>
  <conditionalFormatting sqref="FM762:FM765">
    <cfRule type="expression" dxfId="462" priority="411">
      <formula>$R762&lt;&gt;"x"</formula>
    </cfRule>
  </conditionalFormatting>
  <conditionalFormatting sqref="FM766:FM769">
    <cfRule type="expression" dxfId="461" priority="410">
      <formula>$R766&lt;&gt;"x"</formula>
    </cfRule>
  </conditionalFormatting>
  <conditionalFormatting sqref="FM770:FM773">
    <cfRule type="expression" dxfId="460" priority="409">
      <formula>$R770&lt;&gt;"x"</formula>
    </cfRule>
  </conditionalFormatting>
  <conditionalFormatting sqref="FM774:FM777">
    <cfRule type="expression" dxfId="459" priority="408">
      <formula>$R774&lt;&gt;"x"</formula>
    </cfRule>
  </conditionalFormatting>
  <conditionalFormatting sqref="FM778:FM781">
    <cfRule type="expression" dxfId="458" priority="407">
      <formula>$R778&lt;&gt;"x"</formula>
    </cfRule>
  </conditionalFormatting>
  <conditionalFormatting sqref="FM782:FM785">
    <cfRule type="expression" dxfId="457" priority="406">
      <formula>$R782&lt;&gt;"x"</formula>
    </cfRule>
  </conditionalFormatting>
  <conditionalFormatting sqref="FM786:FM789">
    <cfRule type="expression" dxfId="456" priority="405">
      <formula>$R786&lt;&gt;"x"</formula>
    </cfRule>
  </conditionalFormatting>
  <conditionalFormatting sqref="FM790:FM793">
    <cfRule type="expression" dxfId="455" priority="404">
      <formula>$R790&lt;&gt;"x"</formula>
    </cfRule>
  </conditionalFormatting>
  <conditionalFormatting sqref="FM794:FM797">
    <cfRule type="expression" dxfId="454" priority="403">
      <formula>$R794&lt;&gt;"x"</formula>
    </cfRule>
  </conditionalFormatting>
  <conditionalFormatting sqref="FM798:FM801">
    <cfRule type="expression" dxfId="453" priority="402">
      <formula>$R798&lt;&gt;"x"</formula>
    </cfRule>
  </conditionalFormatting>
  <conditionalFormatting sqref="FM802:FM805">
    <cfRule type="expression" dxfId="452" priority="401">
      <formula>$R802&lt;&gt;"x"</formula>
    </cfRule>
  </conditionalFormatting>
  <conditionalFormatting sqref="FK6:FK9">
    <cfRule type="expression" dxfId="451" priority="400">
      <formula>$R6&lt;&gt;"x"</formula>
    </cfRule>
  </conditionalFormatting>
  <conditionalFormatting sqref="FK10:FK13">
    <cfRule type="expression" dxfId="450" priority="399">
      <formula>$R10&lt;&gt;"x"</formula>
    </cfRule>
  </conditionalFormatting>
  <conditionalFormatting sqref="FK14:FK17">
    <cfRule type="expression" dxfId="449" priority="398">
      <formula>$R14&lt;&gt;"x"</formula>
    </cfRule>
  </conditionalFormatting>
  <conditionalFormatting sqref="FK18:FK21">
    <cfRule type="expression" dxfId="448" priority="397">
      <formula>$R18&lt;&gt;"x"</formula>
    </cfRule>
  </conditionalFormatting>
  <conditionalFormatting sqref="FK22:FK25">
    <cfRule type="expression" dxfId="447" priority="396">
      <formula>$R22&lt;&gt;"x"</formula>
    </cfRule>
  </conditionalFormatting>
  <conditionalFormatting sqref="FK26:FK29">
    <cfRule type="expression" dxfId="446" priority="395">
      <formula>$R26&lt;&gt;"x"</formula>
    </cfRule>
  </conditionalFormatting>
  <conditionalFormatting sqref="FK30:FK33">
    <cfRule type="expression" dxfId="445" priority="394">
      <formula>$R30&lt;&gt;"x"</formula>
    </cfRule>
  </conditionalFormatting>
  <conditionalFormatting sqref="FK34:FK37">
    <cfRule type="expression" dxfId="444" priority="393">
      <formula>$R34&lt;&gt;"x"</formula>
    </cfRule>
  </conditionalFormatting>
  <conditionalFormatting sqref="FK38:FK41">
    <cfRule type="expression" dxfId="443" priority="392">
      <formula>$R38&lt;&gt;"x"</formula>
    </cfRule>
  </conditionalFormatting>
  <conditionalFormatting sqref="FK42:FK45">
    <cfRule type="expression" dxfId="442" priority="391">
      <formula>$R42&lt;&gt;"x"</formula>
    </cfRule>
  </conditionalFormatting>
  <conditionalFormatting sqref="FK46:FK49">
    <cfRule type="expression" dxfId="441" priority="390">
      <formula>$R46&lt;&gt;"x"</formula>
    </cfRule>
  </conditionalFormatting>
  <conditionalFormatting sqref="FK50:FK53">
    <cfRule type="expression" dxfId="440" priority="389">
      <formula>$R50&lt;&gt;"x"</formula>
    </cfRule>
  </conditionalFormatting>
  <conditionalFormatting sqref="FK54:FK57">
    <cfRule type="expression" dxfId="439" priority="388">
      <formula>$R54&lt;&gt;"x"</formula>
    </cfRule>
  </conditionalFormatting>
  <conditionalFormatting sqref="FK58:FK61">
    <cfRule type="expression" dxfId="438" priority="387">
      <formula>$R58&lt;&gt;"x"</formula>
    </cfRule>
  </conditionalFormatting>
  <conditionalFormatting sqref="FK62:FK65">
    <cfRule type="expression" dxfId="437" priority="386">
      <formula>$R62&lt;&gt;"x"</formula>
    </cfRule>
  </conditionalFormatting>
  <conditionalFormatting sqref="FK66:FK69">
    <cfRule type="expression" dxfId="436" priority="385">
      <formula>$R66&lt;&gt;"x"</formula>
    </cfRule>
  </conditionalFormatting>
  <conditionalFormatting sqref="FK70:FK73">
    <cfRule type="expression" dxfId="435" priority="384">
      <formula>$R70&lt;&gt;"x"</formula>
    </cfRule>
  </conditionalFormatting>
  <conditionalFormatting sqref="FK74:FK77">
    <cfRule type="expression" dxfId="434" priority="383">
      <formula>$R74&lt;&gt;"x"</formula>
    </cfRule>
  </conditionalFormatting>
  <conditionalFormatting sqref="FK78:FK81">
    <cfRule type="expression" dxfId="433" priority="382">
      <formula>$R78&lt;&gt;"x"</formula>
    </cfRule>
  </conditionalFormatting>
  <conditionalFormatting sqref="FK82:FK85">
    <cfRule type="expression" dxfId="432" priority="381">
      <formula>$R82&lt;&gt;"x"</formula>
    </cfRule>
  </conditionalFormatting>
  <conditionalFormatting sqref="FK86:FK89">
    <cfRule type="expression" dxfId="431" priority="380">
      <formula>$R86&lt;&gt;"x"</formula>
    </cfRule>
  </conditionalFormatting>
  <conditionalFormatting sqref="FK90:FK93">
    <cfRule type="expression" dxfId="430" priority="379">
      <formula>$R90&lt;&gt;"x"</formula>
    </cfRule>
  </conditionalFormatting>
  <conditionalFormatting sqref="FK94:FK97">
    <cfRule type="expression" dxfId="429" priority="378">
      <formula>$R94&lt;&gt;"x"</formula>
    </cfRule>
  </conditionalFormatting>
  <conditionalFormatting sqref="FK98:FK101">
    <cfRule type="expression" dxfId="428" priority="377">
      <formula>$R98&lt;&gt;"x"</formula>
    </cfRule>
  </conditionalFormatting>
  <conditionalFormatting sqref="FK102:FK105">
    <cfRule type="expression" dxfId="427" priority="376">
      <formula>$R102&lt;&gt;"x"</formula>
    </cfRule>
  </conditionalFormatting>
  <conditionalFormatting sqref="FK106:FK109">
    <cfRule type="expression" dxfId="426" priority="375">
      <formula>$R106&lt;&gt;"x"</formula>
    </cfRule>
  </conditionalFormatting>
  <conditionalFormatting sqref="FK110:FK113">
    <cfRule type="expression" dxfId="425" priority="374">
      <formula>$R110&lt;&gt;"x"</formula>
    </cfRule>
  </conditionalFormatting>
  <conditionalFormatting sqref="FK114:FK117">
    <cfRule type="expression" dxfId="424" priority="373">
      <formula>$R114&lt;&gt;"x"</formula>
    </cfRule>
  </conditionalFormatting>
  <conditionalFormatting sqref="FK118:FK121">
    <cfRule type="expression" dxfId="423" priority="372">
      <formula>$R118&lt;&gt;"x"</formula>
    </cfRule>
  </conditionalFormatting>
  <conditionalFormatting sqref="FK122:FK125">
    <cfRule type="expression" dxfId="422" priority="371">
      <formula>$R122&lt;&gt;"x"</formula>
    </cfRule>
  </conditionalFormatting>
  <conditionalFormatting sqref="FK126:FK129">
    <cfRule type="expression" dxfId="421" priority="370">
      <formula>$R126&lt;&gt;"x"</formula>
    </cfRule>
  </conditionalFormatting>
  <conditionalFormatting sqref="FK130:FK133">
    <cfRule type="expression" dxfId="420" priority="369">
      <formula>$R130&lt;&gt;"x"</formula>
    </cfRule>
  </conditionalFormatting>
  <conditionalFormatting sqref="FK134:FK137">
    <cfRule type="expression" dxfId="419" priority="368">
      <formula>$R134&lt;&gt;"x"</formula>
    </cfRule>
  </conditionalFormatting>
  <conditionalFormatting sqref="FK138:FK141">
    <cfRule type="expression" dxfId="418" priority="367">
      <formula>$R138&lt;&gt;"x"</formula>
    </cfRule>
  </conditionalFormatting>
  <conditionalFormatting sqref="FK142:FK145">
    <cfRule type="expression" dxfId="417" priority="366">
      <formula>$R142&lt;&gt;"x"</formula>
    </cfRule>
  </conditionalFormatting>
  <conditionalFormatting sqref="FK146:FK149">
    <cfRule type="expression" dxfId="416" priority="365">
      <formula>$R146&lt;&gt;"x"</formula>
    </cfRule>
  </conditionalFormatting>
  <conditionalFormatting sqref="FK150:FK153">
    <cfRule type="expression" dxfId="415" priority="364">
      <formula>$R150&lt;&gt;"x"</formula>
    </cfRule>
  </conditionalFormatting>
  <conditionalFormatting sqref="FK154:FK157">
    <cfRule type="expression" dxfId="414" priority="363">
      <formula>$R154&lt;&gt;"x"</formula>
    </cfRule>
  </conditionalFormatting>
  <conditionalFormatting sqref="FK158:FK161">
    <cfRule type="expression" dxfId="413" priority="362">
      <formula>$R158&lt;&gt;"x"</formula>
    </cfRule>
  </conditionalFormatting>
  <conditionalFormatting sqref="FK162:FK165">
    <cfRule type="expression" dxfId="412" priority="361">
      <formula>$R162&lt;&gt;"x"</formula>
    </cfRule>
  </conditionalFormatting>
  <conditionalFormatting sqref="FK166:FK169">
    <cfRule type="expression" dxfId="411" priority="360">
      <formula>$R166&lt;&gt;"x"</formula>
    </cfRule>
  </conditionalFormatting>
  <conditionalFormatting sqref="FK170:FK173">
    <cfRule type="expression" dxfId="410" priority="359">
      <formula>$R170&lt;&gt;"x"</formula>
    </cfRule>
  </conditionalFormatting>
  <conditionalFormatting sqref="FK174:FK177">
    <cfRule type="expression" dxfId="409" priority="358">
      <formula>$R174&lt;&gt;"x"</formula>
    </cfRule>
  </conditionalFormatting>
  <conditionalFormatting sqref="FK178:FK181">
    <cfRule type="expression" dxfId="408" priority="357">
      <formula>$R178&lt;&gt;"x"</formula>
    </cfRule>
  </conditionalFormatting>
  <conditionalFormatting sqref="FK182:FK185">
    <cfRule type="expression" dxfId="407" priority="356">
      <formula>$R182&lt;&gt;"x"</formula>
    </cfRule>
  </conditionalFormatting>
  <conditionalFormatting sqref="FK186:FK189">
    <cfRule type="expression" dxfId="406" priority="355">
      <formula>$R186&lt;&gt;"x"</formula>
    </cfRule>
  </conditionalFormatting>
  <conditionalFormatting sqref="FK190:FK193">
    <cfRule type="expression" dxfId="405" priority="354">
      <formula>$R190&lt;&gt;"x"</formula>
    </cfRule>
  </conditionalFormatting>
  <conditionalFormatting sqref="FK194:FK197">
    <cfRule type="expression" dxfId="404" priority="353">
      <formula>$R194&lt;&gt;"x"</formula>
    </cfRule>
  </conditionalFormatting>
  <conditionalFormatting sqref="FK198:FK201">
    <cfRule type="expression" dxfId="403" priority="352">
      <formula>$R198&lt;&gt;"x"</formula>
    </cfRule>
  </conditionalFormatting>
  <conditionalFormatting sqref="FK202:FK205">
    <cfRule type="expression" dxfId="402" priority="351">
      <formula>$R202&lt;&gt;"x"</formula>
    </cfRule>
  </conditionalFormatting>
  <conditionalFormatting sqref="FK206:FK209">
    <cfRule type="expression" dxfId="401" priority="350">
      <formula>$R206&lt;&gt;"x"</formula>
    </cfRule>
  </conditionalFormatting>
  <conditionalFormatting sqref="FK210:FK213">
    <cfRule type="expression" dxfId="400" priority="349">
      <formula>$R210&lt;&gt;"x"</formula>
    </cfRule>
  </conditionalFormatting>
  <conditionalFormatting sqref="FK214:FK217">
    <cfRule type="expression" dxfId="399" priority="348">
      <formula>$R214&lt;&gt;"x"</formula>
    </cfRule>
  </conditionalFormatting>
  <conditionalFormatting sqref="FK218:FK221">
    <cfRule type="expression" dxfId="398" priority="347">
      <formula>$R218&lt;&gt;"x"</formula>
    </cfRule>
  </conditionalFormatting>
  <conditionalFormatting sqref="FK222:FK225">
    <cfRule type="expression" dxfId="397" priority="346">
      <formula>$R222&lt;&gt;"x"</formula>
    </cfRule>
  </conditionalFormatting>
  <conditionalFormatting sqref="FK226:FK229">
    <cfRule type="expression" dxfId="396" priority="345">
      <formula>$R226&lt;&gt;"x"</formula>
    </cfRule>
  </conditionalFormatting>
  <conditionalFormatting sqref="FK230:FK233">
    <cfRule type="expression" dxfId="395" priority="344">
      <formula>$R230&lt;&gt;"x"</formula>
    </cfRule>
  </conditionalFormatting>
  <conditionalFormatting sqref="FK234:FK237">
    <cfRule type="expression" dxfId="394" priority="343">
      <formula>$R234&lt;&gt;"x"</formula>
    </cfRule>
  </conditionalFormatting>
  <conditionalFormatting sqref="FK238:FK241">
    <cfRule type="expression" dxfId="393" priority="342">
      <formula>$R238&lt;&gt;"x"</formula>
    </cfRule>
  </conditionalFormatting>
  <conditionalFormatting sqref="FK242:FK245">
    <cfRule type="expression" dxfId="392" priority="341">
      <formula>$R242&lt;&gt;"x"</formula>
    </cfRule>
  </conditionalFormatting>
  <conditionalFormatting sqref="FK246:FK249">
    <cfRule type="expression" dxfId="391" priority="340">
      <formula>$R246&lt;&gt;"x"</formula>
    </cfRule>
  </conditionalFormatting>
  <conditionalFormatting sqref="FK250:FK253">
    <cfRule type="expression" dxfId="390" priority="339">
      <formula>$R250&lt;&gt;"x"</formula>
    </cfRule>
  </conditionalFormatting>
  <conditionalFormatting sqref="FK254:FK257">
    <cfRule type="expression" dxfId="389" priority="338">
      <formula>$R254&lt;&gt;"x"</formula>
    </cfRule>
  </conditionalFormatting>
  <conditionalFormatting sqref="FK258:FK261">
    <cfRule type="expression" dxfId="388" priority="337">
      <formula>$R258&lt;&gt;"x"</formula>
    </cfRule>
  </conditionalFormatting>
  <conditionalFormatting sqref="FK262:FK265">
    <cfRule type="expression" dxfId="387" priority="336">
      <formula>$R262&lt;&gt;"x"</formula>
    </cfRule>
  </conditionalFormatting>
  <conditionalFormatting sqref="FK266:FK269">
    <cfRule type="expression" dxfId="386" priority="335">
      <formula>$R266&lt;&gt;"x"</formula>
    </cfRule>
  </conditionalFormatting>
  <conditionalFormatting sqref="FK270:FK273">
    <cfRule type="expression" dxfId="385" priority="334">
      <formula>$R270&lt;&gt;"x"</formula>
    </cfRule>
  </conditionalFormatting>
  <conditionalFormatting sqref="FK274:FK277">
    <cfRule type="expression" dxfId="384" priority="333">
      <formula>$R274&lt;&gt;"x"</formula>
    </cfRule>
  </conditionalFormatting>
  <conditionalFormatting sqref="FK278:FK281">
    <cfRule type="expression" dxfId="383" priority="332">
      <formula>$R278&lt;&gt;"x"</formula>
    </cfRule>
  </conditionalFormatting>
  <conditionalFormatting sqref="FK282:FK285">
    <cfRule type="expression" dxfId="382" priority="331">
      <formula>$R282&lt;&gt;"x"</formula>
    </cfRule>
  </conditionalFormatting>
  <conditionalFormatting sqref="FK286:FK289">
    <cfRule type="expression" dxfId="381" priority="330">
      <formula>$R286&lt;&gt;"x"</formula>
    </cfRule>
  </conditionalFormatting>
  <conditionalFormatting sqref="FK290:FK293">
    <cfRule type="expression" dxfId="380" priority="329">
      <formula>$R290&lt;&gt;"x"</formula>
    </cfRule>
  </conditionalFormatting>
  <conditionalFormatting sqref="FK294:FK297">
    <cfRule type="expression" dxfId="379" priority="328">
      <formula>$R294&lt;&gt;"x"</formula>
    </cfRule>
  </conditionalFormatting>
  <conditionalFormatting sqref="FK298:FK301">
    <cfRule type="expression" dxfId="378" priority="327">
      <formula>$R298&lt;&gt;"x"</formula>
    </cfRule>
  </conditionalFormatting>
  <conditionalFormatting sqref="FK302:FK305">
    <cfRule type="expression" dxfId="377" priority="326">
      <formula>$R302&lt;&gt;"x"</formula>
    </cfRule>
  </conditionalFormatting>
  <conditionalFormatting sqref="FK306:FK309">
    <cfRule type="expression" dxfId="376" priority="325">
      <formula>$R306&lt;&gt;"x"</formula>
    </cfRule>
  </conditionalFormatting>
  <conditionalFormatting sqref="FK310:FK313">
    <cfRule type="expression" dxfId="375" priority="324">
      <formula>$R310&lt;&gt;"x"</formula>
    </cfRule>
  </conditionalFormatting>
  <conditionalFormatting sqref="FK314:FK317">
    <cfRule type="expression" dxfId="374" priority="323">
      <formula>$R314&lt;&gt;"x"</formula>
    </cfRule>
  </conditionalFormatting>
  <conditionalFormatting sqref="FK318:FK321">
    <cfRule type="expression" dxfId="373" priority="322">
      <formula>$R318&lt;&gt;"x"</formula>
    </cfRule>
  </conditionalFormatting>
  <conditionalFormatting sqref="FK322:FK325">
    <cfRule type="expression" dxfId="372" priority="321">
      <formula>$R322&lt;&gt;"x"</formula>
    </cfRule>
  </conditionalFormatting>
  <conditionalFormatting sqref="FK326:FK329">
    <cfRule type="expression" dxfId="371" priority="320">
      <formula>$R326&lt;&gt;"x"</formula>
    </cfRule>
  </conditionalFormatting>
  <conditionalFormatting sqref="FK330:FK333">
    <cfRule type="expression" dxfId="370" priority="319">
      <formula>$R330&lt;&gt;"x"</formula>
    </cfRule>
  </conditionalFormatting>
  <conditionalFormatting sqref="FK334:FK337">
    <cfRule type="expression" dxfId="369" priority="318">
      <formula>$R334&lt;&gt;"x"</formula>
    </cfRule>
  </conditionalFormatting>
  <conditionalFormatting sqref="FK338:FK341">
    <cfRule type="expression" dxfId="368" priority="317">
      <formula>$R338&lt;&gt;"x"</formula>
    </cfRule>
  </conditionalFormatting>
  <conditionalFormatting sqref="FK342:FK345">
    <cfRule type="expression" dxfId="367" priority="316">
      <formula>$R342&lt;&gt;"x"</formula>
    </cfRule>
  </conditionalFormatting>
  <conditionalFormatting sqref="FK346:FK349">
    <cfRule type="expression" dxfId="366" priority="315">
      <formula>$R346&lt;&gt;"x"</formula>
    </cfRule>
  </conditionalFormatting>
  <conditionalFormatting sqref="FK350:FK353">
    <cfRule type="expression" dxfId="365" priority="314">
      <formula>$R350&lt;&gt;"x"</formula>
    </cfRule>
  </conditionalFormatting>
  <conditionalFormatting sqref="FK354:FK357">
    <cfRule type="expression" dxfId="364" priority="313">
      <formula>$R354&lt;&gt;"x"</formula>
    </cfRule>
  </conditionalFormatting>
  <conditionalFormatting sqref="FK358:FK361">
    <cfRule type="expression" dxfId="363" priority="312">
      <formula>$R358&lt;&gt;"x"</formula>
    </cfRule>
  </conditionalFormatting>
  <conditionalFormatting sqref="FK362:FK365">
    <cfRule type="expression" dxfId="362" priority="311">
      <formula>$R362&lt;&gt;"x"</formula>
    </cfRule>
  </conditionalFormatting>
  <conditionalFormatting sqref="FK366:FK369">
    <cfRule type="expression" dxfId="361" priority="310">
      <formula>$R366&lt;&gt;"x"</formula>
    </cfRule>
  </conditionalFormatting>
  <conditionalFormatting sqref="FK370:FK373">
    <cfRule type="expression" dxfId="360" priority="309">
      <formula>$R370&lt;&gt;"x"</formula>
    </cfRule>
  </conditionalFormatting>
  <conditionalFormatting sqref="FK374:FK377">
    <cfRule type="expression" dxfId="359" priority="308">
      <formula>$R374&lt;&gt;"x"</formula>
    </cfRule>
  </conditionalFormatting>
  <conditionalFormatting sqref="FK378:FK381">
    <cfRule type="expression" dxfId="358" priority="307">
      <formula>$R378&lt;&gt;"x"</formula>
    </cfRule>
  </conditionalFormatting>
  <conditionalFormatting sqref="FK382:FK385">
    <cfRule type="expression" dxfId="357" priority="306">
      <formula>$R382&lt;&gt;"x"</formula>
    </cfRule>
  </conditionalFormatting>
  <conditionalFormatting sqref="FK386:FK389">
    <cfRule type="expression" dxfId="356" priority="305">
      <formula>$R386&lt;&gt;"x"</formula>
    </cfRule>
  </conditionalFormatting>
  <conditionalFormatting sqref="FK390:FK393">
    <cfRule type="expression" dxfId="355" priority="304">
      <formula>$R390&lt;&gt;"x"</formula>
    </cfRule>
  </conditionalFormatting>
  <conditionalFormatting sqref="FK394:FK397">
    <cfRule type="expression" dxfId="354" priority="303">
      <formula>$R394&lt;&gt;"x"</formula>
    </cfRule>
  </conditionalFormatting>
  <conditionalFormatting sqref="FK398:FK401">
    <cfRule type="expression" dxfId="353" priority="302">
      <formula>$R398&lt;&gt;"x"</formula>
    </cfRule>
  </conditionalFormatting>
  <conditionalFormatting sqref="FK402:FK405">
    <cfRule type="expression" dxfId="352" priority="301">
      <formula>$R402&lt;&gt;"x"</formula>
    </cfRule>
  </conditionalFormatting>
  <conditionalFormatting sqref="FK406:FK409">
    <cfRule type="expression" dxfId="351" priority="300">
      <formula>$R406&lt;&gt;"x"</formula>
    </cfRule>
  </conditionalFormatting>
  <conditionalFormatting sqref="FK410:FK413">
    <cfRule type="expression" dxfId="350" priority="299">
      <formula>$R410&lt;&gt;"x"</formula>
    </cfRule>
  </conditionalFormatting>
  <conditionalFormatting sqref="FK414:FK417">
    <cfRule type="expression" dxfId="349" priority="298">
      <formula>$R414&lt;&gt;"x"</formula>
    </cfRule>
  </conditionalFormatting>
  <conditionalFormatting sqref="FK418:FK421">
    <cfRule type="expression" dxfId="348" priority="297">
      <formula>$R418&lt;&gt;"x"</formula>
    </cfRule>
  </conditionalFormatting>
  <conditionalFormatting sqref="FK422:FK425">
    <cfRule type="expression" dxfId="347" priority="296">
      <formula>$R422&lt;&gt;"x"</formula>
    </cfRule>
  </conditionalFormatting>
  <conditionalFormatting sqref="FK426:FK429">
    <cfRule type="expression" dxfId="346" priority="295">
      <formula>$R426&lt;&gt;"x"</formula>
    </cfRule>
  </conditionalFormatting>
  <conditionalFormatting sqref="FK430:FK433">
    <cfRule type="expression" dxfId="345" priority="294">
      <formula>$R430&lt;&gt;"x"</formula>
    </cfRule>
  </conditionalFormatting>
  <conditionalFormatting sqref="FK434:FK437">
    <cfRule type="expression" dxfId="344" priority="293">
      <formula>$R434&lt;&gt;"x"</formula>
    </cfRule>
  </conditionalFormatting>
  <conditionalFormatting sqref="FK438:FK441">
    <cfRule type="expression" dxfId="343" priority="292">
      <formula>$R438&lt;&gt;"x"</formula>
    </cfRule>
  </conditionalFormatting>
  <conditionalFormatting sqref="FK442:FK445">
    <cfRule type="expression" dxfId="342" priority="291">
      <formula>$R442&lt;&gt;"x"</formula>
    </cfRule>
  </conditionalFormatting>
  <conditionalFormatting sqref="FK446:FK449">
    <cfRule type="expression" dxfId="341" priority="290">
      <formula>$R446&lt;&gt;"x"</formula>
    </cfRule>
  </conditionalFormatting>
  <conditionalFormatting sqref="FK450:FK453">
    <cfRule type="expression" dxfId="340" priority="289">
      <formula>$R450&lt;&gt;"x"</formula>
    </cfRule>
  </conditionalFormatting>
  <conditionalFormatting sqref="FK454:FK457">
    <cfRule type="expression" dxfId="339" priority="288">
      <formula>$R454&lt;&gt;"x"</formula>
    </cfRule>
  </conditionalFormatting>
  <conditionalFormatting sqref="FK458:FK461">
    <cfRule type="expression" dxfId="338" priority="287">
      <formula>$R458&lt;&gt;"x"</formula>
    </cfRule>
  </conditionalFormatting>
  <conditionalFormatting sqref="FK462:FK465">
    <cfRule type="expression" dxfId="337" priority="286">
      <formula>$R462&lt;&gt;"x"</formula>
    </cfRule>
  </conditionalFormatting>
  <conditionalFormatting sqref="FK466:FK469">
    <cfRule type="expression" dxfId="336" priority="285">
      <formula>$R466&lt;&gt;"x"</formula>
    </cfRule>
  </conditionalFormatting>
  <conditionalFormatting sqref="FK470:FK473">
    <cfRule type="expression" dxfId="335" priority="284">
      <formula>$R470&lt;&gt;"x"</formula>
    </cfRule>
  </conditionalFormatting>
  <conditionalFormatting sqref="FK474:FK477">
    <cfRule type="expression" dxfId="334" priority="283">
      <formula>$R474&lt;&gt;"x"</formula>
    </cfRule>
  </conditionalFormatting>
  <conditionalFormatting sqref="FK478:FK481">
    <cfRule type="expression" dxfId="333" priority="282">
      <formula>$R478&lt;&gt;"x"</formula>
    </cfRule>
  </conditionalFormatting>
  <conditionalFormatting sqref="FK482:FK485">
    <cfRule type="expression" dxfId="332" priority="281">
      <formula>$R482&lt;&gt;"x"</formula>
    </cfRule>
  </conditionalFormatting>
  <conditionalFormatting sqref="FK486:FK489">
    <cfRule type="expression" dxfId="331" priority="280">
      <formula>$R486&lt;&gt;"x"</formula>
    </cfRule>
  </conditionalFormatting>
  <conditionalFormatting sqref="FK490:FK493">
    <cfRule type="expression" dxfId="330" priority="279">
      <formula>$R490&lt;&gt;"x"</formula>
    </cfRule>
  </conditionalFormatting>
  <conditionalFormatting sqref="FK494:FK497">
    <cfRule type="expression" dxfId="329" priority="278">
      <formula>$R494&lt;&gt;"x"</formula>
    </cfRule>
  </conditionalFormatting>
  <conditionalFormatting sqref="FK498:FK501">
    <cfRule type="expression" dxfId="328" priority="277">
      <formula>$R498&lt;&gt;"x"</formula>
    </cfRule>
  </conditionalFormatting>
  <conditionalFormatting sqref="FK502:FK505">
    <cfRule type="expression" dxfId="327" priority="276">
      <formula>$R502&lt;&gt;"x"</formula>
    </cfRule>
  </conditionalFormatting>
  <conditionalFormatting sqref="FK506:FK509">
    <cfRule type="expression" dxfId="326" priority="275">
      <formula>$R506&lt;&gt;"x"</formula>
    </cfRule>
  </conditionalFormatting>
  <conditionalFormatting sqref="FK510:FK513">
    <cfRule type="expression" dxfId="325" priority="274">
      <formula>$R510&lt;&gt;"x"</formula>
    </cfRule>
  </conditionalFormatting>
  <conditionalFormatting sqref="FK514:FK517">
    <cfRule type="expression" dxfId="324" priority="273">
      <formula>$R514&lt;&gt;"x"</formula>
    </cfRule>
  </conditionalFormatting>
  <conditionalFormatting sqref="FK518:FK521">
    <cfRule type="expression" dxfId="323" priority="272">
      <formula>$R518&lt;&gt;"x"</formula>
    </cfRule>
  </conditionalFormatting>
  <conditionalFormatting sqref="FK522:FK525">
    <cfRule type="expression" dxfId="322" priority="271">
      <formula>$R522&lt;&gt;"x"</formula>
    </cfRule>
  </conditionalFormatting>
  <conditionalFormatting sqref="FK526:FK529">
    <cfRule type="expression" dxfId="321" priority="270">
      <formula>$R526&lt;&gt;"x"</formula>
    </cfRule>
  </conditionalFormatting>
  <conditionalFormatting sqref="FK530:FK533">
    <cfRule type="expression" dxfId="320" priority="269">
      <formula>$R530&lt;&gt;"x"</formula>
    </cfRule>
  </conditionalFormatting>
  <conditionalFormatting sqref="FK534:FK537">
    <cfRule type="expression" dxfId="319" priority="268">
      <formula>$R534&lt;&gt;"x"</formula>
    </cfRule>
  </conditionalFormatting>
  <conditionalFormatting sqref="FK538:FK541">
    <cfRule type="expression" dxfId="318" priority="267">
      <formula>$R538&lt;&gt;"x"</formula>
    </cfRule>
  </conditionalFormatting>
  <conditionalFormatting sqref="FK542:FK545">
    <cfRule type="expression" dxfId="317" priority="266">
      <formula>$R542&lt;&gt;"x"</formula>
    </cfRule>
  </conditionalFormatting>
  <conditionalFormatting sqref="FK546:FK549">
    <cfRule type="expression" dxfId="316" priority="265">
      <formula>$R546&lt;&gt;"x"</formula>
    </cfRule>
  </conditionalFormatting>
  <conditionalFormatting sqref="FK550:FK553">
    <cfRule type="expression" dxfId="315" priority="264">
      <formula>$R550&lt;&gt;"x"</formula>
    </cfRule>
  </conditionalFormatting>
  <conditionalFormatting sqref="FK554:FK557">
    <cfRule type="expression" dxfId="314" priority="263">
      <formula>$R554&lt;&gt;"x"</formula>
    </cfRule>
  </conditionalFormatting>
  <conditionalFormatting sqref="FK558:FK561">
    <cfRule type="expression" dxfId="313" priority="262">
      <formula>$R558&lt;&gt;"x"</formula>
    </cfRule>
  </conditionalFormatting>
  <conditionalFormatting sqref="FK562:FK565">
    <cfRule type="expression" dxfId="312" priority="261">
      <formula>$R562&lt;&gt;"x"</formula>
    </cfRule>
  </conditionalFormatting>
  <conditionalFormatting sqref="FK566:FK569">
    <cfRule type="expression" dxfId="311" priority="260">
      <formula>$R566&lt;&gt;"x"</formula>
    </cfRule>
  </conditionalFormatting>
  <conditionalFormatting sqref="FK570:FK573">
    <cfRule type="expression" dxfId="310" priority="259">
      <formula>$R570&lt;&gt;"x"</formula>
    </cfRule>
  </conditionalFormatting>
  <conditionalFormatting sqref="FK574:FK577">
    <cfRule type="expression" dxfId="309" priority="258">
      <formula>$R574&lt;&gt;"x"</formula>
    </cfRule>
  </conditionalFormatting>
  <conditionalFormatting sqref="FK578:FK581">
    <cfRule type="expression" dxfId="308" priority="257">
      <formula>$R578&lt;&gt;"x"</formula>
    </cfRule>
  </conditionalFormatting>
  <conditionalFormatting sqref="FK582:FK585">
    <cfRule type="expression" dxfId="307" priority="256">
      <formula>$R582&lt;&gt;"x"</formula>
    </cfRule>
  </conditionalFormatting>
  <conditionalFormatting sqref="FK586:FK589">
    <cfRule type="expression" dxfId="306" priority="255">
      <formula>$R586&lt;&gt;"x"</formula>
    </cfRule>
  </conditionalFormatting>
  <conditionalFormatting sqref="FK590:FK593">
    <cfRule type="expression" dxfId="305" priority="254">
      <formula>$R590&lt;&gt;"x"</formula>
    </cfRule>
  </conditionalFormatting>
  <conditionalFormatting sqref="FK594:FK597">
    <cfRule type="expression" dxfId="304" priority="253">
      <formula>$R594&lt;&gt;"x"</formula>
    </cfRule>
  </conditionalFormatting>
  <conditionalFormatting sqref="FK598:FK601">
    <cfRule type="expression" dxfId="303" priority="252">
      <formula>$R598&lt;&gt;"x"</formula>
    </cfRule>
  </conditionalFormatting>
  <conditionalFormatting sqref="FK602:FK605">
    <cfRule type="expression" dxfId="302" priority="251">
      <formula>$R602&lt;&gt;"x"</formula>
    </cfRule>
  </conditionalFormatting>
  <conditionalFormatting sqref="FK606:FK609">
    <cfRule type="expression" dxfId="301" priority="250">
      <formula>$R606&lt;&gt;"x"</formula>
    </cfRule>
  </conditionalFormatting>
  <conditionalFormatting sqref="FK610:FK613">
    <cfRule type="expression" dxfId="300" priority="249">
      <formula>$R610&lt;&gt;"x"</formula>
    </cfRule>
  </conditionalFormatting>
  <conditionalFormatting sqref="FK614:FK617">
    <cfRule type="expression" dxfId="299" priority="248">
      <formula>$R614&lt;&gt;"x"</formula>
    </cfRule>
  </conditionalFormatting>
  <conditionalFormatting sqref="FK618:FK621">
    <cfRule type="expression" dxfId="298" priority="247">
      <formula>$R618&lt;&gt;"x"</formula>
    </cfRule>
  </conditionalFormatting>
  <conditionalFormatting sqref="FK622:FK625">
    <cfRule type="expression" dxfId="297" priority="246">
      <formula>$R622&lt;&gt;"x"</formula>
    </cfRule>
  </conditionalFormatting>
  <conditionalFormatting sqref="FK626:FK629">
    <cfRule type="expression" dxfId="296" priority="245">
      <formula>$R626&lt;&gt;"x"</formula>
    </cfRule>
  </conditionalFormatting>
  <conditionalFormatting sqref="FK630:FK633">
    <cfRule type="expression" dxfId="295" priority="244">
      <formula>$R630&lt;&gt;"x"</formula>
    </cfRule>
  </conditionalFormatting>
  <conditionalFormatting sqref="FK634:FK637">
    <cfRule type="expression" dxfId="294" priority="243">
      <formula>$R634&lt;&gt;"x"</formula>
    </cfRule>
  </conditionalFormatting>
  <conditionalFormatting sqref="FK638:FK641">
    <cfRule type="expression" dxfId="293" priority="242">
      <formula>$R638&lt;&gt;"x"</formula>
    </cfRule>
  </conditionalFormatting>
  <conditionalFormatting sqref="FK642:FK645">
    <cfRule type="expression" dxfId="292" priority="241">
      <formula>$R642&lt;&gt;"x"</formula>
    </cfRule>
  </conditionalFormatting>
  <conditionalFormatting sqref="FK646:FK649">
    <cfRule type="expression" dxfId="291" priority="240">
      <formula>$R646&lt;&gt;"x"</formula>
    </cfRule>
  </conditionalFormatting>
  <conditionalFormatting sqref="FK650:FK653">
    <cfRule type="expression" dxfId="290" priority="239">
      <formula>$R650&lt;&gt;"x"</formula>
    </cfRule>
  </conditionalFormatting>
  <conditionalFormatting sqref="FK654:FK657">
    <cfRule type="expression" dxfId="289" priority="238">
      <formula>$R654&lt;&gt;"x"</formula>
    </cfRule>
  </conditionalFormatting>
  <conditionalFormatting sqref="FK658:FK661">
    <cfRule type="expression" dxfId="288" priority="237">
      <formula>$R658&lt;&gt;"x"</formula>
    </cfRule>
  </conditionalFormatting>
  <conditionalFormatting sqref="FK662:FK665">
    <cfRule type="expression" dxfId="287" priority="236">
      <formula>$R662&lt;&gt;"x"</formula>
    </cfRule>
  </conditionalFormatting>
  <conditionalFormatting sqref="FK666:FK669">
    <cfRule type="expression" dxfId="286" priority="235">
      <formula>$R666&lt;&gt;"x"</formula>
    </cfRule>
  </conditionalFormatting>
  <conditionalFormatting sqref="FK670:FK673">
    <cfRule type="expression" dxfId="285" priority="234">
      <formula>$R670&lt;&gt;"x"</formula>
    </cfRule>
  </conditionalFormatting>
  <conditionalFormatting sqref="FK674:FK677">
    <cfRule type="expression" dxfId="284" priority="233">
      <formula>$R674&lt;&gt;"x"</formula>
    </cfRule>
  </conditionalFormatting>
  <conditionalFormatting sqref="FK678:FK681">
    <cfRule type="expression" dxfId="283" priority="232">
      <formula>$R678&lt;&gt;"x"</formula>
    </cfRule>
  </conditionalFormatting>
  <conditionalFormatting sqref="FK682:FK685">
    <cfRule type="expression" dxfId="282" priority="231">
      <formula>$R682&lt;&gt;"x"</formula>
    </cfRule>
  </conditionalFormatting>
  <conditionalFormatting sqref="FK686:FK689">
    <cfRule type="expression" dxfId="281" priority="230">
      <formula>$R686&lt;&gt;"x"</formula>
    </cfRule>
  </conditionalFormatting>
  <conditionalFormatting sqref="FK690:FK693">
    <cfRule type="expression" dxfId="280" priority="229">
      <formula>$R690&lt;&gt;"x"</formula>
    </cfRule>
  </conditionalFormatting>
  <conditionalFormatting sqref="FK694:FK697">
    <cfRule type="expression" dxfId="279" priority="228">
      <formula>$R694&lt;&gt;"x"</formula>
    </cfRule>
  </conditionalFormatting>
  <conditionalFormatting sqref="FK698:FK701">
    <cfRule type="expression" dxfId="278" priority="227">
      <formula>$R698&lt;&gt;"x"</formula>
    </cfRule>
  </conditionalFormatting>
  <conditionalFormatting sqref="FK702:FK705">
    <cfRule type="expression" dxfId="277" priority="226">
      <formula>$R702&lt;&gt;"x"</formula>
    </cfRule>
  </conditionalFormatting>
  <conditionalFormatting sqref="FK706:FK709">
    <cfRule type="expression" dxfId="276" priority="225">
      <formula>$R706&lt;&gt;"x"</formula>
    </cfRule>
  </conditionalFormatting>
  <conditionalFormatting sqref="FK710:FK713">
    <cfRule type="expression" dxfId="275" priority="224">
      <formula>$R710&lt;&gt;"x"</formula>
    </cfRule>
  </conditionalFormatting>
  <conditionalFormatting sqref="FK714:FK717">
    <cfRule type="expression" dxfId="274" priority="223">
      <formula>$R714&lt;&gt;"x"</formula>
    </cfRule>
  </conditionalFormatting>
  <conditionalFormatting sqref="FK718:FK721">
    <cfRule type="expression" dxfId="273" priority="222">
      <formula>$R718&lt;&gt;"x"</formula>
    </cfRule>
  </conditionalFormatting>
  <conditionalFormatting sqref="FK722:FK725">
    <cfRule type="expression" dxfId="272" priority="221">
      <formula>$R722&lt;&gt;"x"</formula>
    </cfRule>
  </conditionalFormatting>
  <conditionalFormatting sqref="FK726:FK729">
    <cfRule type="expression" dxfId="271" priority="220">
      <formula>$R726&lt;&gt;"x"</formula>
    </cfRule>
  </conditionalFormatting>
  <conditionalFormatting sqref="FK730:FK733">
    <cfRule type="expression" dxfId="270" priority="219">
      <formula>$R730&lt;&gt;"x"</formula>
    </cfRule>
  </conditionalFormatting>
  <conditionalFormatting sqref="FK734:FK737">
    <cfRule type="expression" dxfId="269" priority="218">
      <formula>$R734&lt;&gt;"x"</formula>
    </cfRule>
  </conditionalFormatting>
  <conditionalFormatting sqref="FK738:FK741">
    <cfRule type="expression" dxfId="268" priority="217">
      <formula>$R738&lt;&gt;"x"</formula>
    </cfRule>
  </conditionalFormatting>
  <conditionalFormatting sqref="FK742:FK745">
    <cfRule type="expression" dxfId="267" priority="216">
      <formula>$R742&lt;&gt;"x"</formula>
    </cfRule>
  </conditionalFormatting>
  <conditionalFormatting sqref="FK746:FK749">
    <cfRule type="expression" dxfId="266" priority="215">
      <formula>$R746&lt;&gt;"x"</formula>
    </cfRule>
  </conditionalFormatting>
  <conditionalFormatting sqref="FK750:FK753">
    <cfRule type="expression" dxfId="265" priority="214">
      <formula>$R750&lt;&gt;"x"</formula>
    </cfRule>
  </conditionalFormatting>
  <conditionalFormatting sqref="FK754:FK757">
    <cfRule type="expression" dxfId="264" priority="213">
      <formula>$R754&lt;&gt;"x"</formula>
    </cfRule>
  </conditionalFormatting>
  <conditionalFormatting sqref="FK758:FK761">
    <cfRule type="expression" dxfId="263" priority="212">
      <formula>$R758&lt;&gt;"x"</formula>
    </cfRule>
  </conditionalFormatting>
  <conditionalFormatting sqref="FK762:FK765">
    <cfRule type="expression" dxfId="262" priority="211">
      <formula>$R762&lt;&gt;"x"</formula>
    </cfRule>
  </conditionalFormatting>
  <conditionalFormatting sqref="FK766:FK769">
    <cfRule type="expression" dxfId="261" priority="210">
      <formula>$R766&lt;&gt;"x"</formula>
    </cfRule>
  </conditionalFormatting>
  <conditionalFormatting sqref="FK770:FK773">
    <cfRule type="expression" dxfId="260" priority="209">
      <formula>$R770&lt;&gt;"x"</formula>
    </cfRule>
  </conditionalFormatting>
  <conditionalFormatting sqref="FK774:FK777">
    <cfRule type="expression" dxfId="259" priority="208">
      <formula>$R774&lt;&gt;"x"</formula>
    </cfRule>
  </conditionalFormatting>
  <conditionalFormatting sqref="FK778:FK781">
    <cfRule type="expression" dxfId="258" priority="207">
      <formula>$R778&lt;&gt;"x"</formula>
    </cfRule>
  </conditionalFormatting>
  <conditionalFormatting sqref="FK782:FK785">
    <cfRule type="expression" dxfId="257" priority="206">
      <formula>$R782&lt;&gt;"x"</formula>
    </cfRule>
  </conditionalFormatting>
  <conditionalFormatting sqref="FK786:FK789">
    <cfRule type="expression" dxfId="256" priority="205">
      <formula>$R786&lt;&gt;"x"</formula>
    </cfRule>
  </conditionalFormatting>
  <conditionalFormatting sqref="FK790:FK793">
    <cfRule type="expression" dxfId="255" priority="204">
      <formula>$R790&lt;&gt;"x"</formula>
    </cfRule>
  </conditionalFormatting>
  <conditionalFormatting sqref="FK794:FK797">
    <cfRule type="expression" dxfId="254" priority="203">
      <formula>$R794&lt;&gt;"x"</formula>
    </cfRule>
  </conditionalFormatting>
  <conditionalFormatting sqref="FK798:FK801">
    <cfRule type="expression" dxfId="253" priority="202">
      <formula>$R798&lt;&gt;"x"</formula>
    </cfRule>
  </conditionalFormatting>
  <conditionalFormatting sqref="FK802:FK805">
    <cfRule type="expression" dxfId="252" priority="201">
      <formula>$R802&lt;&gt;"x"</formula>
    </cfRule>
  </conditionalFormatting>
  <conditionalFormatting sqref="FL6:FL9">
    <cfRule type="expression" dxfId="251" priority="200">
      <formula>$R6&lt;&gt;"x"</formula>
    </cfRule>
  </conditionalFormatting>
  <conditionalFormatting sqref="FL10:FL13">
    <cfRule type="expression" dxfId="250" priority="199">
      <formula>$R10&lt;&gt;"x"</formula>
    </cfRule>
  </conditionalFormatting>
  <conditionalFormatting sqref="FL14:FL17">
    <cfRule type="expression" dxfId="249" priority="198">
      <formula>$R14&lt;&gt;"x"</formula>
    </cfRule>
  </conditionalFormatting>
  <conditionalFormatting sqref="FL18:FL21">
    <cfRule type="expression" dxfId="248" priority="197">
      <formula>$R18&lt;&gt;"x"</formula>
    </cfRule>
  </conditionalFormatting>
  <conditionalFormatting sqref="FL22:FL25">
    <cfRule type="expression" dxfId="247" priority="196">
      <formula>$R22&lt;&gt;"x"</formula>
    </cfRule>
  </conditionalFormatting>
  <conditionalFormatting sqref="FL26:FL29">
    <cfRule type="expression" dxfId="246" priority="195">
      <formula>$R26&lt;&gt;"x"</formula>
    </cfRule>
  </conditionalFormatting>
  <conditionalFormatting sqref="FL30:FL33">
    <cfRule type="expression" dxfId="245" priority="194">
      <formula>$R30&lt;&gt;"x"</formula>
    </cfRule>
  </conditionalFormatting>
  <conditionalFormatting sqref="FL34:FL37">
    <cfRule type="expression" dxfId="244" priority="193">
      <formula>$R34&lt;&gt;"x"</formula>
    </cfRule>
  </conditionalFormatting>
  <conditionalFormatting sqref="FL38:FL41">
    <cfRule type="expression" dxfId="243" priority="192">
      <formula>$R38&lt;&gt;"x"</formula>
    </cfRule>
  </conditionalFormatting>
  <conditionalFormatting sqref="FL42:FL45">
    <cfRule type="expression" dxfId="242" priority="191">
      <formula>$R42&lt;&gt;"x"</formula>
    </cfRule>
  </conditionalFormatting>
  <conditionalFormatting sqref="FL46:FL49">
    <cfRule type="expression" dxfId="241" priority="190">
      <formula>$R46&lt;&gt;"x"</formula>
    </cfRule>
  </conditionalFormatting>
  <conditionalFormatting sqref="FL50:FL53">
    <cfRule type="expression" dxfId="240" priority="189">
      <formula>$R50&lt;&gt;"x"</formula>
    </cfRule>
  </conditionalFormatting>
  <conditionalFormatting sqref="FL54:FL57">
    <cfRule type="expression" dxfId="239" priority="188">
      <formula>$R54&lt;&gt;"x"</formula>
    </cfRule>
  </conditionalFormatting>
  <conditionalFormatting sqref="FL58:FL61">
    <cfRule type="expression" dxfId="238" priority="187">
      <formula>$R58&lt;&gt;"x"</formula>
    </cfRule>
  </conditionalFormatting>
  <conditionalFormatting sqref="FL62:FL65">
    <cfRule type="expression" dxfId="237" priority="186">
      <formula>$R62&lt;&gt;"x"</formula>
    </cfRule>
  </conditionalFormatting>
  <conditionalFormatting sqref="FL66:FL69">
    <cfRule type="expression" dxfId="236" priority="185">
      <formula>$R66&lt;&gt;"x"</formula>
    </cfRule>
  </conditionalFormatting>
  <conditionalFormatting sqref="FL70:FL73">
    <cfRule type="expression" dxfId="235" priority="184">
      <formula>$R70&lt;&gt;"x"</formula>
    </cfRule>
  </conditionalFormatting>
  <conditionalFormatting sqref="FL74:FL77">
    <cfRule type="expression" dxfId="234" priority="183">
      <formula>$R74&lt;&gt;"x"</formula>
    </cfRule>
  </conditionalFormatting>
  <conditionalFormatting sqref="FL78:FL81">
    <cfRule type="expression" dxfId="233" priority="182">
      <formula>$R78&lt;&gt;"x"</formula>
    </cfRule>
  </conditionalFormatting>
  <conditionalFormatting sqref="FL82:FL85">
    <cfRule type="expression" dxfId="232" priority="181">
      <formula>$R82&lt;&gt;"x"</formula>
    </cfRule>
  </conditionalFormatting>
  <conditionalFormatting sqref="FL86:FL89">
    <cfRule type="expression" dxfId="231" priority="180">
      <formula>$R86&lt;&gt;"x"</formula>
    </cfRule>
  </conditionalFormatting>
  <conditionalFormatting sqref="FL90:FL93">
    <cfRule type="expression" dxfId="230" priority="179">
      <formula>$R90&lt;&gt;"x"</formula>
    </cfRule>
  </conditionalFormatting>
  <conditionalFormatting sqref="FL94:FL97">
    <cfRule type="expression" dxfId="229" priority="178">
      <formula>$R94&lt;&gt;"x"</formula>
    </cfRule>
  </conditionalFormatting>
  <conditionalFormatting sqref="FL98:FL101">
    <cfRule type="expression" dxfId="228" priority="177">
      <formula>$R98&lt;&gt;"x"</formula>
    </cfRule>
  </conditionalFormatting>
  <conditionalFormatting sqref="FL102:FL105">
    <cfRule type="expression" dxfId="227" priority="176">
      <formula>$R102&lt;&gt;"x"</formula>
    </cfRule>
  </conditionalFormatting>
  <conditionalFormatting sqref="FL106:FL109">
    <cfRule type="expression" dxfId="226" priority="175">
      <formula>$R106&lt;&gt;"x"</formula>
    </cfRule>
  </conditionalFormatting>
  <conditionalFormatting sqref="FL110:FL113">
    <cfRule type="expression" dxfId="225" priority="174">
      <formula>$R110&lt;&gt;"x"</formula>
    </cfRule>
  </conditionalFormatting>
  <conditionalFormatting sqref="FL114:FL117">
    <cfRule type="expression" dxfId="224" priority="173">
      <formula>$R114&lt;&gt;"x"</formula>
    </cfRule>
  </conditionalFormatting>
  <conditionalFormatting sqref="FL118:FL121">
    <cfRule type="expression" dxfId="223" priority="172">
      <formula>$R118&lt;&gt;"x"</formula>
    </cfRule>
  </conditionalFormatting>
  <conditionalFormatting sqref="FL122:FL125">
    <cfRule type="expression" dxfId="222" priority="171">
      <formula>$R122&lt;&gt;"x"</formula>
    </cfRule>
  </conditionalFormatting>
  <conditionalFormatting sqref="FL126:FL129">
    <cfRule type="expression" dxfId="221" priority="170">
      <formula>$R126&lt;&gt;"x"</formula>
    </cfRule>
  </conditionalFormatting>
  <conditionalFormatting sqref="FL130:FL133">
    <cfRule type="expression" dxfId="220" priority="169">
      <formula>$R130&lt;&gt;"x"</formula>
    </cfRule>
  </conditionalFormatting>
  <conditionalFormatting sqref="FL134:FL137">
    <cfRule type="expression" dxfId="219" priority="168">
      <formula>$R134&lt;&gt;"x"</formula>
    </cfRule>
  </conditionalFormatting>
  <conditionalFormatting sqref="FL138:FL141">
    <cfRule type="expression" dxfId="218" priority="167">
      <formula>$R138&lt;&gt;"x"</formula>
    </cfRule>
  </conditionalFormatting>
  <conditionalFormatting sqref="FL142:FL145">
    <cfRule type="expression" dxfId="217" priority="166">
      <formula>$R142&lt;&gt;"x"</formula>
    </cfRule>
  </conditionalFormatting>
  <conditionalFormatting sqref="FL146:FL149">
    <cfRule type="expression" dxfId="216" priority="165">
      <formula>$R146&lt;&gt;"x"</formula>
    </cfRule>
  </conditionalFormatting>
  <conditionalFormatting sqref="FL150:FL153">
    <cfRule type="expression" dxfId="215" priority="164">
      <formula>$R150&lt;&gt;"x"</formula>
    </cfRule>
  </conditionalFormatting>
  <conditionalFormatting sqref="FL154:FL157">
    <cfRule type="expression" dxfId="214" priority="163">
      <formula>$R154&lt;&gt;"x"</formula>
    </cfRule>
  </conditionalFormatting>
  <conditionalFormatting sqref="FL158:FL161">
    <cfRule type="expression" dxfId="213" priority="162">
      <formula>$R158&lt;&gt;"x"</formula>
    </cfRule>
  </conditionalFormatting>
  <conditionalFormatting sqref="FL162:FL165">
    <cfRule type="expression" dxfId="212" priority="161">
      <formula>$R162&lt;&gt;"x"</formula>
    </cfRule>
  </conditionalFormatting>
  <conditionalFormatting sqref="FL166:FL169">
    <cfRule type="expression" dxfId="211" priority="160">
      <formula>$R166&lt;&gt;"x"</formula>
    </cfRule>
  </conditionalFormatting>
  <conditionalFormatting sqref="FL170:FL173">
    <cfRule type="expression" dxfId="210" priority="159">
      <formula>$R170&lt;&gt;"x"</formula>
    </cfRule>
  </conditionalFormatting>
  <conditionalFormatting sqref="FL174:FL177">
    <cfRule type="expression" dxfId="209" priority="158">
      <formula>$R174&lt;&gt;"x"</formula>
    </cfRule>
  </conditionalFormatting>
  <conditionalFormatting sqref="FL178:FL181">
    <cfRule type="expression" dxfId="208" priority="157">
      <formula>$R178&lt;&gt;"x"</formula>
    </cfRule>
  </conditionalFormatting>
  <conditionalFormatting sqref="FL182:FL185">
    <cfRule type="expression" dxfId="207" priority="156">
      <formula>$R182&lt;&gt;"x"</formula>
    </cfRule>
  </conditionalFormatting>
  <conditionalFormatting sqref="FL186:FL189">
    <cfRule type="expression" dxfId="206" priority="155">
      <formula>$R186&lt;&gt;"x"</formula>
    </cfRule>
  </conditionalFormatting>
  <conditionalFormatting sqref="FL190:FL193">
    <cfRule type="expression" dxfId="205" priority="154">
      <formula>$R190&lt;&gt;"x"</formula>
    </cfRule>
  </conditionalFormatting>
  <conditionalFormatting sqref="FL194:FL197">
    <cfRule type="expression" dxfId="204" priority="153">
      <formula>$R194&lt;&gt;"x"</formula>
    </cfRule>
  </conditionalFormatting>
  <conditionalFormatting sqref="FL198:FL201">
    <cfRule type="expression" dxfId="203" priority="152">
      <formula>$R198&lt;&gt;"x"</formula>
    </cfRule>
  </conditionalFormatting>
  <conditionalFormatting sqref="FL202:FL205">
    <cfRule type="expression" dxfId="202" priority="151">
      <formula>$R202&lt;&gt;"x"</formula>
    </cfRule>
  </conditionalFormatting>
  <conditionalFormatting sqref="FL206:FL209">
    <cfRule type="expression" dxfId="201" priority="150">
      <formula>$R206&lt;&gt;"x"</formula>
    </cfRule>
  </conditionalFormatting>
  <conditionalFormatting sqref="FL210:FL213">
    <cfRule type="expression" dxfId="200" priority="149">
      <formula>$R210&lt;&gt;"x"</formula>
    </cfRule>
  </conditionalFormatting>
  <conditionalFormatting sqref="FL214:FL217">
    <cfRule type="expression" dxfId="199" priority="148">
      <formula>$R214&lt;&gt;"x"</formula>
    </cfRule>
  </conditionalFormatting>
  <conditionalFormatting sqref="FL218:FL221">
    <cfRule type="expression" dxfId="198" priority="147">
      <formula>$R218&lt;&gt;"x"</formula>
    </cfRule>
  </conditionalFormatting>
  <conditionalFormatting sqref="FL222:FL225">
    <cfRule type="expression" dxfId="197" priority="146">
      <formula>$R222&lt;&gt;"x"</formula>
    </cfRule>
  </conditionalFormatting>
  <conditionalFormatting sqref="FL226:FL229">
    <cfRule type="expression" dxfId="196" priority="145">
      <formula>$R226&lt;&gt;"x"</formula>
    </cfRule>
  </conditionalFormatting>
  <conditionalFormatting sqref="FL230:FL233">
    <cfRule type="expression" dxfId="195" priority="144">
      <formula>$R230&lt;&gt;"x"</formula>
    </cfRule>
  </conditionalFormatting>
  <conditionalFormatting sqref="FL234:FL237">
    <cfRule type="expression" dxfId="194" priority="143">
      <formula>$R234&lt;&gt;"x"</formula>
    </cfRule>
  </conditionalFormatting>
  <conditionalFormatting sqref="FL238:FL241">
    <cfRule type="expression" dxfId="193" priority="142">
      <formula>$R238&lt;&gt;"x"</formula>
    </cfRule>
  </conditionalFormatting>
  <conditionalFormatting sqref="FL242:FL245">
    <cfRule type="expression" dxfId="192" priority="141">
      <formula>$R242&lt;&gt;"x"</formula>
    </cfRule>
  </conditionalFormatting>
  <conditionalFormatting sqref="FL246:FL249">
    <cfRule type="expression" dxfId="191" priority="140">
      <formula>$R246&lt;&gt;"x"</formula>
    </cfRule>
  </conditionalFormatting>
  <conditionalFormatting sqref="FL250:FL253">
    <cfRule type="expression" dxfId="190" priority="139">
      <formula>$R250&lt;&gt;"x"</formula>
    </cfRule>
  </conditionalFormatting>
  <conditionalFormatting sqref="FL254:FL257">
    <cfRule type="expression" dxfId="189" priority="138">
      <formula>$R254&lt;&gt;"x"</formula>
    </cfRule>
  </conditionalFormatting>
  <conditionalFormatting sqref="FL258:FL261">
    <cfRule type="expression" dxfId="188" priority="137">
      <formula>$R258&lt;&gt;"x"</formula>
    </cfRule>
  </conditionalFormatting>
  <conditionalFormatting sqref="FL262:FL265">
    <cfRule type="expression" dxfId="187" priority="136">
      <formula>$R262&lt;&gt;"x"</formula>
    </cfRule>
  </conditionalFormatting>
  <conditionalFormatting sqref="FL266:FL269">
    <cfRule type="expression" dxfId="186" priority="135">
      <formula>$R266&lt;&gt;"x"</formula>
    </cfRule>
  </conditionalFormatting>
  <conditionalFormatting sqref="FL270:FL273">
    <cfRule type="expression" dxfId="185" priority="134">
      <formula>$R270&lt;&gt;"x"</formula>
    </cfRule>
  </conditionalFormatting>
  <conditionalFormatting sqref="FL274:FL277">
    <cfRule type="expression" dxfId="184" priority="133">
      <formula>$R274&lt;&gt;"x"</formula>
    </cfRule>
  </conditionalFormatting>
  <conditionalFormatting sqref="FL278:FL281">
    <cfRule type="expression" dxfId="183" priority="132">
      <formula>$R278&lt;&gt;"x"</formula>
    </cfRule>
  </conditionalFormatting>
  <conditionalFormatting sqref="FL282:FL285">
    <cfRule type="expression" dxfId="182" priority="131">
      <formula>$R282&lt;&gt;"x"</formula>
    </cfRule>
  </conditionalFormatting>
  <conditionalFormatting sqref="FL286:FL289">
    <cfRule type="expression" dxfId="181" priority="130">
      <formula>$R286&lt;&gt;"x"</formula>
    </cfRule>
  </conditionalFormatting>
  <conditionalFormatting sqref="FL290:FL293">
    <cfRule type="expression" dxfId="180" priority="129">
      <formula>$R290&lt;&gt;"x"</formula>
    </cfRule>
  </conditionalFormatting>
  <conditionalFormatting sqref="FL294:FL297">
    <cfRule type="expression" dxfId="179" priority="128">
      <formula>$R294&lt;&gt;"x"</formula>
    </cfRule>
  </conditionalFormatting>
  <conditionalFormatting sqref="FL298:FL301">
    <cfRule type="expression" dxfId="178" priority="127">
      <formula>$R298&lt;&gt;"x"</formula>
    </cfRule>
  </conditionalFormatting>
  <conditionalFormatting sqref="FL302:FL305">
    <cfRule type="expression" dxfId="177" priority="126">
      <formula>$R302&lt;&gt;"x"</formula>
    </cfRule>
  </conditionalFormatting>
  <conditionalFormatting sqref="FL306:FL309">
    <cfRule type="expression" dxfId="176" priority="125">
      <formula>$R306&lt;&gt;"x"</formula>
    </cfRule>
  </conditionalFormatting>
  <conditionalFormatting sqref="FL310:FL313">
    <cfRule type="expression" dxfId="175" priority="124">
      <formula>$R310&lt;&gt;"x"</formula>
    </cfRule>
  </conditionalFormatting>
  <conditionalFormatting sqref="FL314:FL317">
    <cfRule type="expression" dxfId="174" priority="123">
      <formula>$R314&lt;&gt;"x"</formula>
    </cfRule>
  </conditionalFormatting>
  <conditionalFormatting sqref="FL318:FL321">
    <cfRule type="expression" dxfId="173" priority="122">
      <formula>$R318&lt;&gt;"x"</formula>
    </cfRule>
  </conditionalFormatting>
  <conditionalFormatting sqref="FL322:FL325">
    <cfRule type="expression" dxfId="172" priority="121">
      <formula>$R322&lt;&gt;"x"</formula>
    </cfRule>
  </conditionalFormatting>
  <conditionalFormatting sqref="FL326:FL329">
    <cfRule type="expression" dxfId="171" priority="120">
      <formula>$R326&lt;&gt;"x"</formula>
    </cfRule>
  </conditionalFormatting>
  <conditionalFormatting sqref="FL330:FL333">
    <cfRule type="expression" dxfId="170" priority="119">
      <formula>$R330&lt;&gt;"x"</formula>
    </cfRule>
  </conditionalFormatting>
  <conditionalFormatting sqref="FL334:FL337">
    <cfRule type="expression" dxfId="169" priority="118">
      <formula>$R334&lt;&gt;"x"</formula>
    </cfRule>
  </conditionalFormatting>
  <conditionalFormatting sqref="FL338:FL341">
    <cfRule type="expression" dxfId="168" priority="117">
      <formula>$R338&lt;&gt;"x"</formula>
    </cfRule>
  </conditionalFormatting>
  <conditionalFormatting sqref="FL342:FL345">
    <cfRule type="expression" dxfId="167" priority="116">
      <formula>$R342&lt;&gt;"x"</formula>
    </cfRule>
  </conditionalFormatting>
  <conditionalFormatting sqref="FL346:FL349">
    <cfRule type="expression" dxfId="166" priority="115">
      <formula>$R346&lt;&gt;"x"</formula>
    </cfRule>
  </conditionalFormatting>
  <conditionalFormatting sqref="FL350:FL353">
    <cfRule type="expression" dxfId="165" priority="114">
      <formula>$R350&lt;&gt;"x"</formula>
    </cfRule>
  </conditionalFormatting>
  <conditionalFormatting sqref="FL354:FL357">
    <cfRule type="expression" dxfId="164" priority="113">
      <formula>$R354&lt;&gt;"x"</formula>
    </cfRule>
  </conditionalFormatting>
  <conditionalFormatting sqref="FL358:FL361">
    <cfRule type="expression" dxfId="163" priority="112">
      <formula>$R358&lt;&gt;"x"</formula>
    </cfRule>
  </conditionalFormatting>
  <conditionalFormatting sqref="FL362:FL365">
    <cfRule type="expression" dxfId="162" priority="111">
      <formula>$R362&lt;&gt;"x"</formula>
    </cfRule>
  </conditionalFormatting>
  <conditionalFormatting sqref="FL366:FL369">
    <cfRule type="expression" dxfId="161" priority="110">
      <formula>$R366&lt;&gt;"x"</formula>
    </cfRule>
  </conditionalFormatting>
  <conditionalFormatting sqref="FL370:FL373">
    <cfRule type="expression" dxfId="160" priority="109">
      <formula>$R370&lt;&gt;"x"</formula>
    </cfRule>
  </conditionalFormatting>
  <conditionalFormatting sqref="FL374:FL377">
    <cfRule type="expression" dxfId="159" priority="108">
      <formula>$R374&lt;&gt;"x"</formula>
    </cfRule>
  </conditionalFormatting>
  <conditionalFormatting sqref="FL378:FL381">
    <cfRule type="expression" dxfId="158" priority="107">
      <formula>$R378&lt;&gt;"x"</formula>
    </cfRule>
  </conditionalFormatting>
  <conditionalFormatting sqref="FL382:FL385">
    <cfRule type="expression" dxfId="157" priority="106">
      <formula>$R382&lt;&gt;"x"</formula>
    </cfRule>
  </conditionalFormatting>
  <conditionalFormatting sqref="FL386:FL389">
    <cfRule type="expression" dxfId="156" priority="105">
      <formula>$R386&lt;&gt;"x"</formula>
    </cfRule>
  </conditionalFormatting>
  <conditionalFormatting sqref="FL390:FL393">
    <cfRule type="expression" dxfId="155" priority="104">
      <formula>$R390&lt;&gt;"x"</formula>
    </cfRule>
  </conditionalFormatting>
  <conditionalFormatting sqref="FL394:FL397">
    <cfRule type="expression" dxfId="154" priority="103">
      <formula>$R394&lt;&gt;"x"</formula>
    </cfRule>
  </conditionalFormatting>
  <conditionalFormatting sqref="FL398:FL401">
    <cfRule type="expression" dxfId="153" priority="102">
      <formula>$R398&lt;&gt;"x"</formula>
    </cfRule>
  </conditionalFormatting>
  <conditionalFormatting sqref="FL402:FL405">
    <cfRule type="expression" dxfId="152" priority="101">
      <formula>$R402&lt;&gt;"x"</formula>
    </cfRule>
  </conditionalFormatting>
  <conditionalFormatting sqref="FL406:FL409">
    <cfRule type="expression" dxfId="151" priority="100">
      <formula>$R406&lt;&gt;"x"</formula>
    </cfRule>
  </conditionalFormatting>
  <conditionalFormatting sqref="FL410:FL413">
    <cfRule type="expression" dxfId="150" priority="99">
      <formula>$R410&lt;&gt;"x"</formula>
    </cfRule>
  </conditionalFormatting>
  <conditionalFormatting sqref="FL414:FL417">
    <cfRule type="expression" dxfId="149" priority="98">
      <formula>$R414&lt;&gt;"x"</formula>
    </cfRule>
  </conditionalFormatting>
  <conditionalFormatting sqref="FL418:FL421">
    <cfRule type="expression" dxfId="148" priority="97">
      <formula>$R418&lt;&gt;"x"</formula>
    </cfRule>
  </conditionalFormatting>
  <conditionalFormatting sqref="FL422:FL425">
    <cfRule type="expression" dxfId="147" priority="96">
      <formula>$R422&lt;&gt;"x"</formula>
    </cfRule>
  </conditionalFormatting>
  <conditionalFormatting sqref="FL426:FL429">
    <cfRule type="expression" dxfId="146" priority="95">
      <formula>$R426&lt;&gt;"x"</formula>
    </cfRule>
  </conditionalFormatting>
  <conditionalFormatting sqref="FL430:FL433">
    <cfRule type="expression" dxfId="145" priority="94">
      <formula>$R430&lt;&gt;"x"</formula>
    </cfRule>
  </conditionalFormatting>
  <conditionalFormatting sqref="FL434:FL437">
    <cfRule type="expression" dxfId="144" priority="93">
      <formula>$R434&lt;&gt;"x"</formula>
    </cfRule>
  </conditionalFormatting>
  <conditionalFormatting sqref="FL438:FL441">
    <cfRule type="expression" dxfId="143" priority="92">
      <formula>$R438&lt;&gt;"x"</formula>
    </cfRule>
  </conditionalFormatting>
  <conditionalFormatting sqref="FL442:FL445">
    <cfRule type="expression" dxfId="142" priority="91">
      <formula>$R442&lt;&gt;"x"</formula>
    </cfRule>
  </conditionalFormatting>
  <conditionalFormatting sqref="FL446:FL449">
    <cfRule type="expression" dxfId="141" priority="90">
      <formula>$R446&lt;&gt;"x"</formula>
    </cfRule>
  </conditionalFormatting>
  <conditionalFormatting sqref="FL450:FL453">
    <cfRule type="expression" dxfId="140" priority="89">
      <formula>$R450&lt;&gt;"x"</formula>
    </cfRule>
  </conditionalFormatting>
  <conditionalFormatting sqref="FL454:FL457">
    <cfRule type="expression" dxfId="139" priority="88">
      <formula>$R454&lt;&gt;"x"</formula>
    </cfRule>
  </conditionalFormatting>
  <conditionalFormatting sqref="FL458:FL461">
    <cfRule type="expression" dxfId="138" priority="87">
      <formula>$R458&lt;&gt;"x"</formula>
    </cfRule>
  </conditionalFormatting>
  <conditionalFormatting sqref="FL462:FL465">
    <cfRule type="expression" dxfId="137" priority="86">
      <formula>$R462&lt;&gt;"x"</formula>
    </cfRule>
  </conditionalFormatting>
  <conditionalFormatting sqref="FL466:FL469">
    <cfRule type="expression" dxfId="136" priority="85">
      <formula>$R466&lt;&gt;"x"</formula>
    </cfRule>
  </conditionalFormatting>
  <conditionalFormatting sqref="FL470:FL473">
    <cfRule type="expression" dxfId="135" priority="84">
      <formula>$R470&lt;&gt;"x"</formula>
    </cfRule>
  </conditionalFormatting>
  <conditionalFormatting sqref="FL474:FL477">
    <cfRule type="expression" dxfId="134" priority="83">
      <formula>$R474&lt;&gt;"x"</formula>
    </cfRule>
  </conditionalFormatting>
  <conditionalFormatting sqref="FL478:FL481">
    <cfRule type="expression" dxfId="133" priority="82">
      <formula>$R478&lt;&gt;"x"</formula>
    </cfRule>
  </conditionalFormatting>
  <conditionalFormatting sqref="FL482:FL485">
    <cfRule type="expression" dxfId="132" priority="81">
      <formula>$R482&lt;&gt;"x"</formula>
    </cfRule>
  </conditionalFormatting>
  <conditionalFormatting sqref="FL486:FL489">
    <cfRule type="expression" dxfId="131" priority="80">
      <formula>$R486&lt;&gt;"x"</formula>
    </cfRule>
  </conditionalFormatting>
  <conditionalFormatting sqref="FL490:FL493">
    <cfRule type="expression" dxfId="130" priority="79">
      <formula>$R490&lt;&gt;"x"</formula>
    </cfRule>
  </conditionalFormatting>
  <conditionalFormatting sqref="FL494:FL497">
    <cfRule type="expression" dxfId="129" priority="78">
      <formula>$R494&lt;&gt;"x"</formula>
    </cfRule>
  </conditionalFormatting>
  <conditionalFormatting sqref="FL498:FL501">
    <cfRule type="expression" dxfId="128" priority="77">
      <formula>$R498&lt;&gt;"x"</formula>
    </cfRule>
  </conditionalFormatting>
  <conditionalFormatting sqref="FL502:FL505">
    <cfRule type="expression" dxfId="127" priority="76">
      <formula>$R502&lt;&gt;"x"</formula>
    </cfRule>
  </conditionalFormatting>
  <conditionalFormatting sqref="FL506:FL509">
    <cfRule type="expression" dxfId="126" priority="75">
      <formula>$R506&lt;&gt;"x"</formula>
    </cfRule>
  </conditionalFormatting>
  <conditionalFormatting sqref="FL510:FL513">
    <cfRule type="expression" dxfId="125" priority="74">
      <formula>$R510&lt;&gt;"x"</formula>
    </cfRule>
  </conditionalFormatting>
  <conditionalFormatting sqref="FL514:FL517">
    <cfRule type="expression" dxfId="124" priority="73">
      <formula>$R514&lt;&gt;"x"</formula>
    </cfRule>
  </conditionalFormatting>
  <conditionalFormatting sqref="FL518:FL521">
    <cfRule type="expression" dxfId="123" priority="72">
      <formula>$R518&lt;&gt;"x"</formula>
    </cfRule>
  </conditionalFormatting>
  <conditionalFormatting sqref="FL522:FL525">
    <cfRule type="expression" dxfId="122" priority="71">
      <formula>$R522&lt;&gt;"x"</formula>
    </cfRule>
  </conditionalFormatting>
  <conditionalFormatting sqref="FL526:FL529">
    <cfRule type="expression" dxfId="121" priority="70">
      <formula>$R526&lt;&gt;"x"</formula>
    </cfRule>
  </conditionalFormatting>
  <conditionalFormatting sqref="FL530:FL533">
    <cfRule type="expression" dxfId="120" priority="69">
      <formula>$R530&lt;&gt;"x"</formula>
    </cfRule>
  </conditionalFormatting>
  <conditionalFormatting sqref="FL534:FL537">
    <cfRule type="expression" dxfId="119" priority="68">
      <formula>$R534&lt;&gt;"x"</formula>
    </cfRule>
  </conditionalFormatting>
  <conditionalFormatting sqref="FL538:FL541">
    <cfRule type="expression" dxfId="118" priority="67">
      <formula>$R538&lt;&gt;"x"</formula>
    </cfRule>
  </conditionalFormatting>
  <conditionalFormatting sqref="FL542:FL545">
    <cfRule type="expression" dxfId="117" priority="66">
      <formula>$R542&lt;&gt;"x"</formula>
    </cfRule>
  </conditionalFormatting>
  <conditionalFormatting sqref="FL546:FL549">
    <cfRule type="expression" dxfId="116" priority="65">
      <formula>$R546&lt;&gt;"x"</formula>
    </cfRule>
  </conditionalFormatting>
  <conditionalFormatting sqref="FL550:FL553">
    <cfRule type="expression" dxfId="115" priority="64">
      <formula>$R550&lt;&gt;"x"</formula>
    </cfRule>
  </conditionalFormatting>
  <conditionalFormatting sqref="FL554:FL557">
    <cfRule type="expression" dxfId="114" priority="63">
      <formula>$R554&lt;&gt;"x"</formula>
    </cfRule>
  </conditionalFormatting>
  <conditionalFormatting sqref="FL558:FL561">
    <cfRule type="expression" dxfId="113" priority="62">
      <formula>$R558&lt;&gt;"x"</formula>
    </cfRule>
  </conditionalFormatting>
  <conditionalFormatting sqref="FL562:FL565">
    <cfRule type="expression" dxfId="112" priority="61">
      <formula>$R562&lt;&gt;"x"</formula>
    </cfRule>
  </conditionalFormatting>
  <conditionalFormatting sqref="FL566:FL569">
    <cfRule type="expression" dxfId="111" priority="60">
      <formula>$R566&lt;&gt;"x"</formula>
    </cfRule>
  </conditionalFormatting>
  <conditionalFormatting sqref="FL570:FL573">
    <cfRule type="expression" dxfId="110" priority="59">
      <formula>$R570&lt;&gt;"x"</formula>
    </cfRule>
  </conditionalFormatting>
  <conditionalFormatting sqref="FL574:FL577">
    <cfRule type="expression" dxfId="109" priority="58">
      <formula>$R574&lt;&gt;"x"</formula>
    </cfRule>
  </conditionalFormatting>
  <conditionalFormatting sqref="FL578:FL581">
    <cfRule type="expression" dxfId="108" priority="57">
      <formula>$R578&lt;&gt;"x"</formula>
    </cfRule>
  </conditionalFormatting>
  <conditionalFormatting sqref="FL582:FL585">
    <cfRule type="expression" dxfId="107" priority="56">
      <formula>$R582&lt;&gt;"x"</formula>
    </cfRule>
  </conditionalFormatting>
  <conditionalFormatting sqref="FL586:FL589">
    <cfRule type="expression" dxfId="106" priority="55">
      <formula>$R586&lt;&gt;"x"</formula>
    </cfRule>
  </conditionalFormatting>
  <conditionalFormatting sqref="FL590:FL593">
    <cfRule type="expression" dxfId="105" priority="54">
      <formula>$R590&lt;&gt;"x"</formula>
    </cfRule>
  </conditionalFormatting>
  <conditionalFormatting sqref="FL594:FL597">
    <cfRule type="expression" dxfId="104" priority="53">
      <formula>$R594&lt;&gt;"x"</formula>
    </cfRule>
  </conditionalFormatting>
  <conditionalFormatting sqref="FL598:FL601">
    <cfRule type="expression" dxfId="103" priority="52">
      <formula>$R598&lt;&gt;"x"</formula>
    </cfRule>
  </conditionalFormatting>
  <conditionalFormatting sqref="FL602:FL605">
    <cfRule type="expression" dxfId="102" priority="51">
      <formula>$R602&lt;&gt;"x"</formula>
    </cfRule>
  </conditionalFormatting>
  <conditionalFormatting sqref="FL606:FL609">
    <cfRule type="expression" dxfId="101" priority="50">
      <formula>$R606&lt;&gt;"x"</formula>
    </cfRule>
  </conditionalFormatting>
  <conditionalFormatting sqref="FL610:FL613">
    <cfRule type="expression" dxfId="100" priority="49">
      <formula>$R610&lt;&gt;"x"</formula>
    </cfRule>
  </conditionalFormatting>
  <conditionalFormatting sqref="FL614:FL617">
    <cfRule type="expression" dxfId="99" priority="48">
      <formula>$R614&lt;&gt;"x"</formula>
    </cfRule>
  </conditionalFormatting>
  <conditionalFormatting sqref="FL618:FL621">
    <cfRule type="expression" dxfId="98" priority="47">
      <formula>$R618&lt;&gt;"x"</formula>
    </cfRule>
  </conditionalFormatting>
  <conditionalFormatting sqref="FL622:FL625">
    <cfRule type="expression" dxfId="97" priority="46">
      <formula>$R622&lt;&gt;"x"</formula>
    </cfRule>
  </conditionalFormatting>
  <conditionalFormatting sqref="FL626:FL629">
    <cfRule type="expression" dxfId="96" priority="45">
      <formula>$R626&lt;&gt;"x"</formula>
    </cfRule>
  </conditionalFormatting>
  <conditionalFormatting sqref="FL630:FL633">
    <cfRule type="expression" dxfId="95" priority="44">
      <formula>$R630&lt;&gt;"x"</formula>
    </cfRule>
  </conditionalFormatting>
  <conditionalFormatting sqref="FL634:FL637">
    <cfRule type="expression" dxfId="94" priority="43">
      <formula>$R634&lt;&gt;"x"</formula>
    </cfRule>
  </conditionalFormatting>
  <conditionalFormatting sqref="FL638:FL641">
    <cfRule type="expression" dxfId="93" priority="42">
      <formula>$R638&lt;&gt;"x"</formula>
    </cfRule>
  </conditionalFormatting>
  <conditionalFormatting sqref="FL642:FL645">
    <cfRule type="expression" dxfId="92" priority="41">
      <formula>$R642&lt;&gt;"x"</formula>
    </cfRule>
  </conditionalFormatting>
  <conditionalFormatting sqref="FL646:FL649">
    <cfRule type="expression" dxfId="91" priority="40">
      <formula>$R646&lt;&gt;"x"</formula>
    </cfRule>
  </conditionalFormatting>
  <conditionalFormatting sqref="FL650:FL653">
    <cfRule type="expression" dxfId="90" priority="39">
      <formula>$R650&lt;&gt;"x"</formula>
    </cfRule>
  </conditionalFormatting>
  <conditionalFormatting sqref="FL654:FL657">
    <cfRule type="expression" dxfId="89" priority="38">
      <formula>$R654&lt;&gt;"x"</formula>
    </cfRule>
  </conditionalFormatting>
  <conditionalFormatting sqref="FL658:FL661">
    <cfRule type="expression" dxfId="88" priority="37">
      <formula>$R658&lt;&gt;"x"</formula>
    </cfRule>
  </conditionalFormatting>
  <conditionalFormatting sqref="FL662:FL665">
    <cfRule type="expression" dxfId="87" priority="36">
      <formula>$R662&lt;&gt;"x"</formula>
    </cfRule>
  </conditionalFormatting>
  <conditionalFormatting sqref="FL666:FL669">
    <cfRule type="expression" dxfId="86" priority="35">
      <formula>$R666&lt;&gt;"x"</formula>
    </cfRule>
  </conditionalFormatting>
  <conditionalFormatting sqref="FL670:FL673">
    <cfRule type="expression" dxfId="85" priority="34">
      <formula>$R670&lt;&gt;"x"</formula>
    </cfRule>
  </conditionalFormatting>
  <conditionalFormatting sqref="FL674:FL677">
    <cfRule type="expression" dxfId="84" priority="33">
      <formula>$R674&lt;&gt;"x"</formula>
    </cfRule>
  </conditionalFormatting>
  <conditionalFormatting sqref="FL678:FL681">
    <cfRule type="expression" dxfId="83" priority="32">
      <formula>$R678&lt;&gt;"x"</formula>
    </cfRule>
  </conditionalFormatting>
  <conditionalFormatting sqref="FL682:FL685">
    <cfRule type="expression" dxfId="82" priority="31">
      <formula>$R682&lt;&gt;"x"</formula>
    </cfRule>
  </conditionalFormatting>
  <conditionalFormatting sqref="FL686:FL689">
    <cfRule type="expression" dxfId="81" priority="30">
      <formula>$R686&lt;&gt;"x"</formula>
    </cfRule>
  </conditionalFormatting>
  <conditionalFormatting sqref="FL690:FL693">
    <cfRule type="expression" dxfId="80" priority="29">
      <formula>$R690&lt;&gt;"x"</formula>
    </cfRule>
  </conditionalFormatting>
  <conditionalFormatting sqref="FL694:FL697">
    <cfRule type="expression" dxfId="79" priority="28">
      <formula>$R694&lt;&gt;"x"</formula>
    </cfRule>
  </conditionalFormatting>
  <conditionalFormatting sqref="FL698:FL701">
    <cfRule type="expression" dxfId="78" priority="27">
      <formula>$R698&lt;&gt;"x"</formula>
    </cfRule>
  </conditionalFormatting>
  <conditionalFormatting sqref="FL702:FL705">
    <cfRule type="expression" dxfId="77" priority="26">
      <formula>$R702&lt;&gt;"x"</formula>
    </cfRule>
  </conditionalFormatting>
  <conditionalFormatting sqref="FL706:FL709">
    <cfRule type="expression" dxfId="76" priority="25">
      <formula>$R706&lt;&gt;"x"</formula>
    </cfRule>
  </conditionalFormatting>
  <conditionalFormatting sqref="FL710:FL713">
    <cfRule type="expression" dxfId="75" priority="24">
      <formula>$R710&lt;&gt;"x"</formula>
    </cfRule>
  </conditionalFormatting>
  <conditionalFormatting sqref="FL714:FL717">
    <cfRule type="expression" dxfId="74" priority="23">
      <formula>$R714&lt;&gt;"x"</formula>
    </cfRule>
  </conditionalFormatting>
  <conditionalFormatting sqref="FL718:FL721">
    <cfRule type="expression" dxfId="73" priority="22">
      <formula>$R718&lt;&gt;"x"</formula>
    </cfRule>
  </conditionalFormatting>
  <conditionalFormatting sqref="FL722:FL725">
    <cfRule type="expression" dxfId="72" priority="21">
      <formula>$R722&lt;&gt;"x"</formula>
    </cfRule>
  </conditionalFormatting>
  <conditionalFormatting sqref="FL726:FL729">
    <cfRule type="expression" dxfId="71" priority="20">
      <formula>$R726&lt;&gt;"x"</formula>
    </cfRule>
  </conditionalFormatting>
  <conditionalFormatting sqref="FL730:FL733">
    <cfRule type="expression" dxfId="70" priority="19">
      <formula>$R730&lt;&gt;"x"</formula>
    </cfRule>
  </conditionalFormatting>
  <conditionalFormatting sqref="FL734:FL737">
    <cfRule type="expression" dxfId="69" priority="18">
      <formula>$R734&lt;&gt;"x"</formula>
    </cfRule>
  </conditionalFormatting>
  <conditionalFormatting sqref="FL738:FL741">
    <cfRule type="expression" dxfId="68" priority="17">
      <formula>$R738&lt;&gt;"x"</formula>
    </cfRule>
  </conditionalFormatting>
  <conditionalFormatting sqref="FL742:FL745">
    <cfRule type="expression" dxfId="67" priority="16">
      <formula>$R742&lt;&gt;"x"</formula>
    </cfRule>
  </conditionalFormatting>
  <conditionalFormatting sqref="FL746:FL749">
    <cfRule type="expression" dxfId="66" priority="15">
      <formula>$R746&lt;&gt;"x"</formula>
    </cfRule>
  </conditionalFormatting>
  <conditionalFormatting sqref="FL750:FL753">
    <cfRule type="expression" dxfId="65" priority="14">
      <formula>$R750&lt;&gt;"x"</formula>
    </cfRule>
  </conditionalFormatting>
  <conditionalFormatting sqref="FL754:FL757">
    <cfRule type="expression" dxfId="64" priority="13">
      <formula>$R754&lt;&gt;"x"</formula>
    </cfRule>
  </conditionalFormatting>
  <conditionalFormatting sqref="FL758:FL761">
    <cfRule type="expression" dxfId="63" priority="12">
      <formula>$R758&lt;&gt;"x"</formula>
    </cfRule>
  </conditionalFormatting>
  <conditionalFormatting sqref="FL762:FL765">
    <cfRule type="expression" dxfId="62" priority="11">
      <formula>$R762&lt;&gt;"x"</formula>
    </cfRule>
  </conditionalFormatting>
  <conditionalFormatting sqref="FL766:FL769">
    <cfRule type="expression" dxfId="61" priority="10">
      <formula>$R766&lt;&gt;"x"</formula>
    </cfRule>
  </conditionalFormatting>
  <conditionalFormatting sqref="FL770:FL773">
    <cfRule type="expression" dxfId="60" priority="9">
      <formula>$R770&lt;&gt;"x"</formula>
    </cfRule>
  </conditionalFormatting>
  <conditionalFormatting sqref="FL774:FL777">
    <cfRule type="expression" dxfId="59" priority="8">
      <formula>$R774&lt;&gt;"x"</formula>
    </cfRule>
  </conditionalFormatting>
  <conditionalFormatting sqref="FL778:FL781">
    <cfRule type="expression" dxfId="58" priority="7">
      <formula>$R778&lt;&gt;"x"</formula>
    </cfRule>
  </conditionalFormatting>
  <conditionalFormatting sqref="FL782:FL785">
    <cfRule type="expression" dxfId="57" priority="6">
      <formula>$R782&lt;&gt;"x"</formula>
    </cfRule>
  </conditionalFormatting>
  <conditionalFormatting sqref="FL786:FL789">
    <cfRule type="expression" dxfId="56" priority="5">
      <formula>$R786&lt;&gt;"x"</formula>
    </cfRule>
  </conditionalFormatting>
  <conditionalFormatting sqref="FL790:FL793">
    <cfRule type="expression" dxfId="55" priority="4">
      <formula>$R790&lt;&gt;"x"</formula>
    </cfRule>
  </conditionalFormatting>
  <conditionalFormatting sqref="FL794:FL797">
    <cfRule type="expression" dxfId="54" priority="3">
      <formula>$R794&lt;&gt;"x"</formula>
    </cfRule>
  </conditionalFormatting>
  <conditionalFormatting sqref="FL798:FL801">
    <cfRule type="expression" dxfId="53" priority="2">
      <formula>$R798&lt;&gt;"x"</formula>
    </cfRule>
  </conditionalFormatting>
  <conditionalFormatting sqref="FL802:FL805">
    <cfRule type="expression" dxfId="52" priority="1">
      <formula>$R802&lt;&gt;"x"</formula>
    </cfRule>
  </conditionalFormatting>
  <dataValidations count="1">
    <dataValidation type="list" allowBlank="1" showInputMessage="1" showErrorMessage="1" sqref="J6:FT805">
      <formula1>"x"</formula1>
    </dataValidation>
  </dataValidations>
  <pageMargins left="0.7" right="0.7" top="0.75" bottom="0.75" header="0.3" footer="0.3"/>
  <pageSetup orientation="portrait" horizontalDpi="90" verticalDpi="90" r:id="rId1"/>
  <ignoredErrors>
    <ignoredError sqref="AQ5:FT5 S5:AP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Y21"/>
  <sheetViews>
    <sheetView zoomScaleNormal="100" workbookViewId="0"/>
  </sheetViews>
  <sheetFormatPr defaultColWidth="9.109375" defaultRowHeight="20.25" customHeight="1" x14ac:dyDescent="0.25"/>
  <cols>
    <col min="1" max="1" width="2.6640625" style="250" customWidth="1"/>
    <col min="2" max="12" width="7.6640625" style="250" customWidth="1"/>
    <col min="13" max="13" width="13.33203125" style="250" customWidth="1"/>
    <col min="14" max="24" width="7.6640625" style="250" customWidth="1"/>
    <col min="25" max="25" width="2.6640625" style="250" customWidth="1"/>
    <col min="26" max="16384" width="9.109375" style="250"/>
  </cols>
  <sheetData>
    <row r="1" spans="1:25" ht="12.75" customHeight="1" x14ac:dyDescent="0.25"/>
    <row r="2" spans="1:25" s="248" customFormat="1" ht="30" customHeight="1" x14ac:dyDescent="0.5">
      <c r="B2" s="246" t="str">
        <f>Translation!C50</f>
        <v>EVM Criterion Score Monitor</v>
      </c>
      <c r="C2" s="246"/>
      <c r="D2" s="246"/>
      <c r="E2" s="246"/>
      <c r="F2" s="246"/>
      <c r="G2" s="246"/>
      <c r="H2" s="246"/>
      <c r="I2" s="246"/>
      <c r="J2" s="246"/>
      <c r="K2" s="246"/>
      <c r="L2" s="246"/>
      <c r="M2" s="246"/>
      <c r="N2" s="246"/>
      <c r="O2" s="247"/>
      <c r="P2" s="247"/>
      <c r="Q2" s="247"/>
      <c r="R2" s="247"/>
      <c r="S2" s="247"/>
      <c r="T2" s="247"/>
      <c r="U2" s="247"/>
      <c r="V2" s="247"/>
      <c r="W2" s="255"/>
      <c r="X2" s="409">
        <f>Cover!C9</f>
        <v>0</v>
      </c>
      <c r="Y2" s="256"/>
    </row>
    <row r="3" spans="1:25" ht="12.75" customHeight="1" x14ac:dyDescent="0.25">
      <c r="B3" s="249"/>
      <c r="C3" s="249"/>
      <c r="D3" s="249"/>
      <c r="E3" s="249"/>
      <c r="F3" s="249"/>
      <c r="G3" s="249"/>
      <c r="H3" s="249"/>
      <c r="I3" s="249"/>
      <c r="J3" s="249"/>
      <c r="K3" s="249"/>
      <c r="L3" s="249"/>
      <c r="M3" s="249"/>
      <c r="N3" s="249"/>
    </row>
    <row r="4" spans="1:25" s="251" customFormat="1" ht="20.25" customHeight="1" x14ac:dyDescent="0.4">
      <c r="A4" s="439"/>
      <c r="B4" s="439"/>
      <c r="C4" s="439"/>
      <c r="D4" s="439"/>
      <c r="E4" s="439"/>
      <c r="F4" s="439"/>
      <c r="G4" s="439"/>
      <c r="H4" s="439"/>
      <c r="I4" s="439"/>
      <c r="J4" s="439"/>
      <c r="K4" s="252"/>
      <c r="L4" s="252"/>
      <c r="M4" s="252"/>
      <c r="N4" s="252"/>
      <c r="O4" s="252"/>
      <c r="P4" s="253" t="str">
        <f>Translation!C45</f>
        <v>Expected EVM Assessment Results</v>
      </c>
      <c r="Q4" s="253"/>
      <c r="R4" s="253"/>
      <c r="S4" s="253"/>
      <c r="T4" s="253"/>
      <c r="U4" s="253"/>
      <c r="V4" s="253"/>
      <c r="W4" s="253"/>
      <c r="X4" s="253"/>
      <c r="Y4" s="253"/>
    </row>
    <row r="5" spans="1:25" s="254" customFormat="1" ht="20.25" customHeight="1" x14ac:dyDescent="0.25">
      <c r="E5" s="254" t="str">
        <f>Translation!C44</f>
        <v>EVM Assessment Results</v>
      </c>
      <c r="O5" s="254" t="str">
        <f>Translation!C46</f>
        <v>after full implementation of all recommendations</v>
      </c>
    </row>
    <row r="17" spans="2:24" ht="20.25" customHeight="1" x14ac:dyDescent="0.25">
      <c r="L17" s="257" t="s">
        <v>2301</v>
      </c>
    </row>
    <row r="18" spans="2:24" ht="20.25" customHeight="1" x14ac:dyDescent="0.25">
      <c r="B18" s="259" t="s">
        <v>285</v>
      </c>
      <c r="C18" s="260" t="str">
        <f>IFERROR(Calculations!GW9,"")</f>
        <v/>
      </c>
      <c r="D18" s="260" t="str">
        <f>IFERROR(Calculations!GX9,"")</f>
        <v/>
      </c>
      <c r="E18" s="260" t="str">
        <f>IFERROR(Calculations!GY9,"")</f>
        <v/>
      </c>
      <c r="F18" s="260" t="str">
        <f>IFERROR(Calculations!GZ9,"")</f>
        <v/>
      </c>
      <c r="G18" s="260" t="str">
        <f>IFERROR(Calculations!HA9,"")</f>
        <v/>
      </c>
      <c r="H18" s="260" t="str">
        <f>IFERROR(Calculations!HB9,"")</f>
        <v/>
      </c>
      <c r="I18" s="260" t="str">
        <f>IFERROR(Calculations!HC9,"")</f>
        <v/>
      </c>
      <c r="J18" s="260" t="str">
        <f>IFERROR(Calculations!HD9,"")</f>
        <v/>
      </c>
      <c r="K18" s="260" t="str">
        <f>IFERROR(Calculations!HE9,"")</f>
        <v/>
      </c>
      <c r="L18" s="261">
        <f>IFERROR(Calculations!HF9,"")</f>
        <v>0</v>
      </c>
      <c r="N18" s="259" t="s">
        <v>285</v>
      </c>
      <c r="O18" s="260" t="str">
        <f>IFERROR(Calculations!GW16,"")</f>
        <v/>
      </c>
      <c r="P18" s="260" t="str">
        <f>IFERROR(Calculations!GX16,"")</f>
        <v/>
      </c>
      <c r="Q18" s="260" t="str">
        <f>IFERROR(Calculations!GY16,"")</f>
        <v/>
      </c>
      <c r="R18" s="260" t="str">
        <f>IFERROR(Calculations!GZ16,"")</f>
        <v/>
      </c>
      <c r="S18" s="260" t="str">
        <f>IFERROR(Calculations!HA16,"")</f>
        <v/>
      </c>
      <c r="T18" s="260" t="str">
        <f>IFERROR(Calculations!HB16,"")</f>
        <v/>
      </c>
      <c r="U18" s="260" t="str">
        <f>IFERROR(Calculations!HC16,"")</f>
        <v/>
      </c>
      <c r="V18" s="260" t="str">
        <f>IFERROR(Calculations!HD16,"")</f>
        <v/>
      </c>
      <c r="W18" s="260" t="str">
        <f>IFERROR(Calculations!HE16,"")</f>
        <v/>
      </c>
      <c r="X18" s="257"/>
    </row>
    <row r="19" spans="2:24" ht="20.25" customHeight="1" x14ac:dyDescent="0.25">
      <c r="B19" s="262" t="s">
        <v>287</v>
      </c>
      <c r="C19" s="263" t="str">
        <f>IFERROR(Calculations!GW10,"")</f>
        <v/>
      </c>
      <c r="D19" s="263" t="str">
        <f>IFERROR(Calculations!GX10,"")</f>
        <v/>
      </c>
      <c r="E19" s="263" t="str">
        <f>IFERROR(Calculations!GY10,"")</f>
        <v/>
      </c>
      <c r="F19" s="263" t="str">
        <f>IFERROR(Calculations!GZ10,"")</f>
        <v/>
      </c>
      <c r="G19" s="263" t="str">
        <f>IFERROR(Calculations!HA10,"")</f>
        <v/>
      </c>
      <c r="H19" s="263" t="str">
        <f>IFERROR(Calculations!HB10,"")</f>
        <v/>
      </c>
      <c r="I19" s="263" t="str">
        <f>IFERROR(Calculations!HC10,"")</f>
        <v/>
      </c>
      <c r="J19" s="263" t="str">
        <f>IFERROR(Calculations!HD10,"")</f>
        <v/>
      </c>
      <c r="K19" s="263" t="str">
        <f>IFERROR(Calculations!HE10,"")</f>
        <v/>
      </c>
      <c r="L19" s="264">
        <f>IFERROR(Calculations!HF10,"")</f>
        <v>0</v>
      </c>
      <c r="N19" s="262" t="s">
        <v>287</v>
      </c>
      <c r="O19" s="263" t="str">
        <f>IFERROR(Calculations!GW17,"")</f>
        <v/>
      </c>
      <c r="P19" s="263" t="str">
        <f>IFERROR(Calculations!GX17,"")</f>
        <v/>
      </c>
      <c r="Q19" s="263" t="str">
        <f>IFERROR(Calculations!GY17,"")</f>
        <v/>
      </c>
      <c r="R19" s="263" t="str">
        <f>IFERROR(Calculations!GZ17,"")</f>
        <v/>
      </c>
      <c r="S19" s="263" t="str">
        <f>IFERROR(Calculations!HA17,"")</f>
        <v/>
      </c>
      <c r="T19" s="263" t="str">
        <f>IFERROR(Calculations!HB17,"")</f>
        <v/>
      </c>
      <c r="U19" s="263" t="str">
        <f>IFERROR(Calculations!HC17,"")</f>
        <v/>
      </c>
      <c r="V19" s="263" t="str">
        <f>IFERROR(Calculations!HD17,"")</f>
        <v/>
      </c>
      <c r="W19" s="263" t="str">
        <f>IFERROR(Calculations!HE17,"")</f>
        <v/>
      </c>
      <c r="X19" s="257"/>
    </row>
    <row r="20" spans="2:24" ht="20.25" customHeight="1" x14ac:dyDescent="0.25">
      <c r="B20" s="259" t="s">
        <v>288</v>
      </c>
      <c r="C20" s="260" t="str">
        <f>IFERROR(Calculations!GW11,"")</f>
        <v/>
      </c>
      <c r="D20" s="260" t="str">
        <f>IFERROR(Calculations!GX11,"")</f>
        <v/>
      </c>
      <c r="E20" s="260" t="str">
        <f>IFERROR(Calculations!GY11,"")</f>
        <v/>
      </c>
      <c r="F20" s="260" t="str">
        <f>IFERROR(Calculations!GZ11,"")</f>
        <v/>
      </c>
      <c r="G20" s="260" t="str">
        <f>IFERROR(Calculations!HA11,"")</f>
        <v/>
      </c>
      <c r="H20" s="260" t="str">
        <f>IFERROR(Calculations!HB11,"")</f>
        <v/>
      </c>
      <c r="I20" s="260" t="str">
        <f>IFERROR(Calculations!HC11,"")</f>
        <v/>
      </c>
      <c r="J20" s="260" t="str">
        <f>IFERROR(Calculations!HD11,"")</f>
        <v/>
      </c>
      <c r="K20" s="260" t="str">
        <f>IFERROR(Calculations!HE11,"")</f>
        <v/>
      </c>
      <c r="L20" s="261">
        <f>IFERROR(Calculations!HF11,"")</f>
        <v>0</v>
      </c>
      <c r="N20" s="259" t="s">
        <v>288</v>
      </c>
      <c r="O20" s="260" t="str">
        <f>IFERROR(Calculations!GW18,"")</f>
        <v/>
      </c>
      <c r="P20" s="260" t="str">
        <f>IFERROR(Calculations!GX18,"")</f>
        <v/>
      </c>
      <c r="Q20" s="260" t="str">
        <f>IFERROR(Calculations!GY18,"")</f>
        <v/>
      </c>
      <c r="R20" s="260" t="str">
        <f>IFERROR(Calculations!GZ18,"")</f>
        <v/>
      </c>
      <c r="S20" s="260" t="str">
        <f>IFERROR(Calculations!HA18,"")</f>
        <v/>
      </c>
      <c r="T20" s="260" t="str">
        <f>IFERROR(Calculations!HB18,"")</f>
        <v/>
      </c>
      <c r="U20" s="260" t="str">
        <f>IFERROR(Calculations!HC18,"")</f>
        <v/>
      </c>
      <c r="V20" s="260" t="str">
        <f>IFERROR(Calculations!HD18,"")</f>
        <v/>
      </c>
      <c r="W20" s="260" t="str">
        <f>IFERROR(Calculations!HE18,"")</f>
        <v/>
      </c>
      <c r="X20" s="257"/>
    </row>
    <row r="21" spans="2:24" ht="20.25" customHeight="1" x14ac:dyDescent="0.25">
      <c r="B21" s="262" t="s">
        <v>289</v>
      </c>
      <c r="C21" s="263" t="str">
        <f>IFERROR(Calculations!GW12,"")</f>
        <v/>
      </c>
      <c r="D21" s="263" t="str">
        <f>IFERROR(Calculations!GX12,"")</f>
        <v/>
      </c>
      <c r="E21" s="263" t="str">
        <f>IFERROR(Calculations!GY12,"")</f>
        <v/>
      </c>
      <c r="F21" s="263" t="str">
        <f>IFERROR(Calculations!GZ12,"")</f>
        <v/>
      </c>
      <c r="G21" s="263" t="str">
        <f>IFERROR(Calculations!HA12,"")</f>
        <v/>
      </c>
      <c r="H21" s="263" t="str">
        <f>IFERROR(Calculations!HB12,"")</f>
        <v/>
      </c>
      <c r="I21" s="263" t="str">
        <f>IFERROR(Calculations!HC12,"")</f>
        <v/>
      </c>
      <c r="J21" s="263" t="str">
        <f>IFERROR(Calculations!HD12,"")</f>
        <v/>
      </c>
      <c r="K21" s="263" t="str">
        <f>IFERROR(Calculations!HE12,"")</f>
        <v/>
      </c>
      <c r="L21" s="264">
        <f>IFERROR(Calculations!HF12,"")</f>
        <v>0</v>
      </c>
      <c r="N21" s="262" t="s">
        <v>289</v>
      </c>
      <c r="O21" s="263" t="str">
        <f>IFERROR(Calculations!GW19,"")</f>
        <v/>
      </c>
      <c r="P21" s="263" t="str">
        <f>IFERROR(Calculations!GX19,"")</f>
        <v/>
      </c>
      <c r="Q21" s="263" t="str">
        <f>IFERROR(Calculations!GY19,"")</f>
        <v/>
      </c>
      <c r="R21" s="263" t="str">
        <f>IFERROR(Calculations!GZ19,"")</f>
        <v/>
      </c>
      <c r="S21" s="263" t="str">
        <f>IFERROR(Calculations!HA19,"")</f>
        <v/>
      </c>
      <c r="T21" s="263" t="str">
        <f>IFERROR(Calculations!HB19,"")</f>
        <v/>
      </c>
      <c r="U21" s="263" t="str">
        <f>IFERROR(Calculations!HC19,"")</f>
        <v/>
      </c>
      <c r="V21" s="263" t="str">
        <f>IFERROR(Calculations!HD19,"")</f>
        <v/>
      </c>
      <c r="W21" s="263" t="str">
        <f>IFERROR(Calculations!HE19,"")</f>
        <v/>
      </c>
      <c r="X21" s="257"/>
    </row>
  </sheetData>
  <sheetProtection sheet="1" objects="1" scenarios="1"/>
  <mergeCells count="1">
    <mergeCell ref="A4:J4"/>
  </mergeCells>
  <conditionalFormatting sqref="C18:K21">
    <cfRule type="cellIs" dxfId="51" priority="2" operator="lessThan">
      <formula>0.8</formula>
    </cfRule>
  </conditionalFormatting>
  <conditionalFormatting sqref="O18:W21">
    <cfRule type="cellIs" dxfId="50" priority="1" operator="lessThan">
      <formula>0.8</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2:BF21"/>
  <sheetViews>
    <sheetView zoomScaleNormal="100" workbookViewId="0"/>
  </sheetViews>
  <sheetFormatPr defaultColWidth="9.109375" defaultRowHeight="13.2" x14ac:dyDescent="0.25"/>
  <cols>
    <col min="1" max="1" width="2.6640625" style="197" customWidth="1"/>
    <col min="2" max="41" width="4.5546875" style="197" customWidth="1"/>
    <col min="42" max="42" width="2.6640625" style="197" customWidth="1"/>
    <col min="43" max="16384" width="9.109375" style="197"/>
  </cols>
  <sheetData>
    <row r="2" spans="2:58" s="195" customFormat="1" ht="30" customHeight="1" x14ac:dyDescent="0.5">
      <c r="B2" s="191" t="str">
        <f>Translation!C51</f>
        <v>EVM Indicator Score Monitor</v>
      </c>
      <c r="C2" s="191"/>
      <c r="D2" s="191"/>
      <c r="E2" s="191"/>
      <c r="F2" s="191"/>
      <c r="G2" s="191"/>
      <c r="H2" s="191"/>
      <c r="I2" s="191"/>
      <c r="J2" s="191"/>
      <c r="K2" s="191"/>
      <c r="L2" s="191"/>
      <c r="M2" s="191"/>
      <c r="N2" s="192"/>
      <c r="O2" s="191"/>
      <c r="P2" s="192"/>
      <c r="Q2" s="193"/>
      <c r="R2" s="191"/>
      <c r="S2" s="193"/>
      <c r="T2" s="194"/>
      <c r="U2" s="193"/>
      <c r="V2" s="192"/>
      <c r="W2" s="192"/>
      <c r="X2" s="192"/>
      <c r="Y2" s="192"/>
      <c r="Z2" s="192"/>
      <c r="AA2" s="192"/>
      <c r="AB2" s="192"/>
      <c r="AC2" s="192"/>
      <c r="AD2" s="192"/>
      <c r="AE2" s="192"/>
      <c r="AF2" s="192"/>
      <c r="AG2" s="441">
        <f>Cover!C9</f>
        <v>0</v>
      </c>
      <c r="AH2" s="441"/>
      <c r="AI2" s="441"/>
      <c r="AJ2" s="441"/>
      <c r="AK2" s="441"/>
      <c r="AL2" s="441"/>
      <c r="AM2" s="441"/>
      <c r="AN2" s="441"/>
      <c r="AO2" s="441"/>
    </row>
    <row r="4" spans="2:58" s="245" customFormat="1" ht="20.399999999999999" x14ac:dyDescent="0.35">
      <c r="B4" s="245" t="str">
        <f>Translation!C47</f>
        <v>Choose the level and criterion to display.</v>
      </c>
      <c r="S4" s="265" t="str">
        <f>Translation!C48</f>
        <v>Level:</v>
      </c>
      <c r="T4" s="266" t="s">
        <v>287</v>
      </c>
      <c r="X4" s="265" t="str">
        <f>Translation!C49</f>
        <v>Criterion:</v>
      </c>
      <c r="Y4" s="266" t="s">
        <v>251</v>
      </c>
    </row>
    <row r="5" spans="2:58" ht="12.75" customHeight="1" x14ac:dyDescent="0.3">
      <c r="B5" s="198"/>
      <c r="C5" s="196"/>
      <c r="D5" s="196"/>
      <c r="E5" s="196"/>
      <c r="F5" s="199"/>
      <c r="G5" s="200"/>
      <c r="H5" s="196"/>
      <c r="I5" s="199"/>
      <c r="J5" s="200"/>
      <c r="K5" s="196"/>
      <c r="L5" s="196"/>
      <c r="M5" s="196"/>
      <c r="N5" s="196"/>
      <c r="O5" s="196"/>
      <c r="P5" s="196"/>
      <c r="Q5" s="196"/>
      <c r="R5" s="196"/>
      <c r="S5" s="196"/>
      <c r="T5" s="196"/>
      <c r="U5" s="196"/>
      <c r="V5" s="196"/>
      <c r="W5" s="196"/>
    </row>
    <row r="6" spans="2:58" s="244" customFormat="1" ht="21" x14ac:dyDescent="0.4">
      <c r="C6" s="230"/>
      <c r="D6" s="230"/>
      <c r="E6" s="230"/>
      <c r="F6" s="230"/>
      <c r="G6" s="230"/>
      <c r="H6" s="230"/>
      <c r="I6" s="230"/>
      <c r="J6" s="230"/>
      <c r="K6" s="230"/>
      <c r="L6" s="230"/>
      <c r="M6" s="258"/>
      <c r="N6" s="258"/>
      <c r="O6" s="258"/>
      <c r="P6" s="258"/>
      <c r="Q6" s="258"/>
      <c r="R6" s="258"/>
      <c r="S6" s="258"/>
      <c r="T6" s="258"/>
      <c r="U6" s="258"/>
      <c r="V6" s="258"/>
      <c r="W6" s="258"/>
      <c r="X6" s="258"/>
      <c r="Y6" s="258"/>
      <c r="Z6" s="258"/>
      <c r="AA6" s="230" t="str">
        <f>Translation!C45</f>
        <v>Expected EVM Assessment Results</v>
      </c>
      <c r="AB6" s="230"/>
      <c r="AC6" s="230"/>
      <c r="AD6" s="230"/>
      <c r="AE6" s="230"/>
      <c r="AF6" s="230"/>
      <c r="AG6" s="230"/>
      <c r="AH6" s="230"/>
      <c r="AI6" s="230"/>
      <c r="AJ6" s="230"/>
      <c r="AK6" s="230"/>
      <c r="AL6" s="230"/>
      <c r="AM6" s="230"/>
      <c r="AN6" s="230"/>
      <c r="AO6" s="230"/>
      <c r="AP6" s="230"/>
      <c r="AQ6" s="230"/>
      <c r="AR6" s="230"/>
      <c r="AS6" s="230"/>
      <c r="AT6" s="230"/>
      <c r="AU6" s="230"/>
      <c r="AV6" s="230"/>
      <c r="AW6" s="440"/>
      <c r="AX6" s="440"/>
      <c r="AY6" s="440"/>
      <c r="AZ6" s="440"/>
      <c r="BA6" s="440"/>
      <c r="BB6" s="440"/>
      <c r="BC6" s="440"/>
      <c r="BD6" s="440"/>
      <c r="BE6" s="440"/>
      <c r="BF6" s="440"/>
    </row>
    <row r="7" spans="2:58" s="244" customFormat="1" ht="21" x14ac:dyDescent="0.4">
      <c r="D7" s="230"/>
      <c r="F7" s="230" t="str">
        <f>Translation!C44</f>
        <v>EVM Assessment Results</v>
      </c>
      <c r="G7" s="230"/>
      <c r="H7" s="230"/>
      <c r="I7" s="230"/>
      <c r="J7" s="230"/>
      <c r="K7" s="230"/>
      <c r="L7" s="230"/>
      <c r="M7" s="230"/>
      <c r="N7" s="230"/>
      <c r="O7" s="230"/>
      <c r="P7" s="258"/>
      <c r="Q7" s="258"/>
      <c r="R7" s="258"/>
      <c r="S7" s="258"/>
      <c r="T7" s="258"/>
      <c r="U7" s="258"/>
      <c r="V7" s="258"/>
      <c r="W7" s="258"/>
      <c r="X7" s="258"/>
      <c r="Y7" s="230" t="str">
        <f>Translation!C46</f>
        <v>after full implementation of all recommendations</v>
      </c>
      <c r="Z7" s="230"/>
      <c r="AA7" s="230"/>
      <c r="AB7" s="258"/>
      <c r="AC7" s="230"/>
      <c r="AD7" s="230"/>
      <c r="AE7" s="230"/>
      <c r="AF7" s="230"/>
      <c r="AG7" s="230"/>
      <c r="AH7" s="230"/>
      <c r="AI7" s="230"/>
      <c r="AJ7" s="230"/>
      <c r="AK7" s="230"/>
      <c r="AL7" s="230"/>
      <c r="AM7" s="230"/>
      <c r="AN7" s="230"/>
      <c r="AO7" s="230"/>
      <c r="AP7" s="230"/>
      <c r="AQ7" s="230"/>
      <c r="AR7" s="230"/>
      <c r="AS7" s="230"/>
      <c r="AT7" s="230"/>
      <c r="AU7" s="230"/>
      <c r="AV7" s="230"/>
      <c r="AW7" s="440"/>
      <c r="AX7" s="440"/>
      <c r="AY7" s="440"/>
      <c r="AZ7" s="440"/>
      <c r="BA7" s="440"/>
      <c r="BB7" s="440"/>
      <c r="BC7" s="440"/>
      <c r="BD7" s="440"/>
      <c r="BE7" s="440"/>
      <c r="BF7" s="440"/>
    </row>
    <row r="8" spans="2:58" ht="12.75" customHeight="1" x14ac:dyDescent="0.25"/>
    <row r="21" ht="12.75" customHeight="1" x14ac:dyDescent="0.25"/>
  </sheetData>
  <sheetProtection sheet="1" objects="1" scenarios="1"/>
  <mergeCells count="3">
    <mergeCell ref="AW7:BF7"/>
    <mergeCell ref="AG2:AO2"/>
    <mergeCell ref="AW6:BF6"/>
  </mergeCells>
  <dataValidations count="2">
    <dataValidation type="list" allowBlank="1" showInputMessage="1" showErrorMessage="1" sqref="Y4">
      <formula1>"E1,E2,E3,E4,E5,E6,E7,E8,E9"</formula1>
    </dataValidation>
    <dataValidation type="list" allowBlank="1" showInputMessage="1" showErrorMessage="1" sqref="T4">
      <formula1>"PR,SN,LD,SP"</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V727"/>
  <sheetViews>
    <sheetView zoomScaleNormal="100" workbookViewId="0"/>
  </sheetViews>
  <sheetFormatPr defaultColWidth="9.109375" defaultRowHeight="14.4" x14ac:dyDescent="0.3"/>
  <cols>
    <col min="1" max="1" width="6.88671875" style="85" customWidth="1"/>
    <col min="2" max="2" width="39" style="85" customWidth="1"/>
    <col min="3" max="3" width="7.88671875" style="85" customWidth="1"/>
    <col min="4" max="4" width="46.33203125" style="85" customWidth="1"/>
    <col min="5" max="5" width="4.6640625" style="85" customWidth="1"/>
    <col min="6" max="6" width="6.6640625" style="85" customWidth="1"/>
    <col min="7" max="7" width="1.6640625" style="85" customWidth="1"/>
    <col min="8" max="8" width="11.33203125" style="85" customWidth="1"/>
    <col min="9" max="9" width="1.88671875" style="85" customWidth="1"/>
    <col min="10" max="10" width="6.6640625" style="85" customWidth="1"/>
    <col min="11" max="11" width="6.88671875" style="85" customWidth="1"/>
    <col min="12" max="12" width="1.88671875" style="128" customWidth="1"/>
    <col min="13" max="13" width="71.5546875" style="85" customWidth="1"/>
    <col min="14" max="17" width="2.6640625" style="85" hidden="1" customWidth="1"/>
    <col min="18" max="21" width="3.6640625" style="85" customWidth="1"/>
    <col min="22" max="22" width="4.6640625" style="85" customWidth="1"/>
    <col min="23" max="16384" width="9.109375" style="85"/>
  </cols>
  <sheetData>
    <row r="1" spans="1:22" ht="18.75" customHeight="1" x14ac:dyDescent="0.3">
      <c r="A1" s="80" t="s">
        <v>413</v>
      </c>
      <c r="B1" s="81" t="s">
        <v>414</v>
      </c>
      <c r="C1" s="81"/>
      <c r="D1" s="81"/>
      <c r="E1" s="81"/>
      <c r="F1" s="81"/>
      <c r="G1" s="81"/>
      <c r="H1" s="81"/>
      <c r="I1" s="81"/>
      <c r="J1" s="81"/>
      <c r="K1" s="81"/>
      <c r="L1" s="82"/>
      <c r="M1" s="81"/>
      <c r="N1" s="152" t="s">
        <v>286</v>
      </c>
      <c r="O1" s="152" t="s">
        <v>286</v>
      </c>
      <c r="P1" s="152" t="s">
        <v>286</v>
      </c>
      <c r="Q1" s="152" t="s">
        <v>286</v>
      </c>
      <c r="R1" s="152" t="s">
        <v>285</v>
      </c>
      <c r="S1" s="152" t="s">
        <v>287</v>
      </c>
      <c r="T1" s="152" t="s">
        <v>288</v>
      </c>
      <c r="U1" s="152" t="s">
        <v>289</v>
      </c>
      <c r="V1" s="81" t="s">
        <v>2305</v>
      </c>
    </row>
    <row r="2" spans="1:22" ht="12" customHeight="1" x14ac:dyDescent="0.3">
      <c r="A2" s="166"/>
      <c r="B2" s="166"/>
      <c r="C2" s="166"/>
      <c r="D2" s="166"/>
      <c r="E2" s="166"/>
      <c r="F2" s="166"/>
      <c r="G2" s="166"/>
      <c r="H2" s="86"/>
      <c r="I2" s="166"/>
      <c r="J2" s="166"/>
      <c r="K2" s="166"/>
      <c r="L2" s="87"/>
      <c r="M2" s="166"/>
      <c r="N2" s="88" t="s">
        <v>286</v>
      </c>
      <c r="O2" s="88" t="s">
        <v>286</v>
      </c>
      <c r="P2" s="88" t="s">
        <v>286</v>
      </c>
      <c r="Q2" s="88" t="s">
        <v>286</v>
      </c>
      <c r="R2" s="88" t="s">
        <v>286</v>
      </c>
      <c r="S2" s="88" t="s">
        <v>286</v>
      </c>
      <c r="T2" s="88" t="s">
        <v>286</v>
      </c>
      <c r="U2" s="88" t="s">
        <v>286</v>
      </c>
      <c r="V2" s="166"/>
    </row>
    <row r="3" spans="1:22" ht="22.8" x14ac:dyDescent="0.3">
      <c r="A3" s="89">
        <v>0.1</v>
      </c>
      <c r="B3" s="90" t="s">
        <v>415</v>
      </c>
      <c r="C3" s="166"/>
      <c r="D3" s="166"/>
      <c r="E3" s="166"/>
      <c r="F3" s="166"/>
      <c r="G3" s="166"/>
      <c r="H3" s="86"/>
      <c r="I3" s="166"/>
      <c r="J3" s="166"/>
      <c r="K3" s="166"/>
      <c r="L3" s="87"/>
      <c r="M3" s="166"/>
      <c r="N3" s="88" t="s">
        <v>286</v>
      </c>
      <c r="O3" s="88" t="s">
        <v>286</v>
      </c>
      <c r="P3" s="88" t="s">
        <v>286</v>
      </c>
      <c r="Q3" s="88" t="s">
        <v>286</v>
      </c>
      <c r="R3" s="88" t="s">
        <v>286</v>
      </c>
      <c r="S3" s="88" t="s">
        <v>286</v>
      </c>
      <c r="T3" s="88" t="s">
        <v>286</v>
      </c>
      <c r="U3" s="88" t="s">
        <v>286</v>
      </c>
      <c r="V3" s="166"/>
    </row>
    <row r="4" spans="1:22" ht="22.8" x14ac:dyDescent="0.3">
      <c r="A4" s="166"/>
      <c r="B4" s="166"/>
      <c r="C4" s="91" t="s">
        <v>416</v>
      </c>
      <c r="D4" s="91" t="s">
        <v>417</v>
      </c>
      <c r="E4" s="92">
        <v>1</v>
      </c>
      <c r="F4" s="166"/>
      <c r="G4" s="166"/>
      <c r="H4" s="86"/>
      <c r="I4" s="166"/>
      <c r="J4" s="166"/>
      <c r="K4" s="166"/>
      <c r="L4" s="87"/>
      <c r="M4" s="93" t="s">
        <v>418</v>
      </c>
      <c r="N4" s="94" t="s">
        <v>286</v>
      </c>
      <c r="O4" s="94" t="s">
        <v>286</v>
      </c>
      <c r="P4" s="94" t="s">
        <v>286</v>
      </c>
      <c r="Q4" s="94" t="s">
        <v>286</v>
      </c>
      <c r="R4" s="94" t="s">
        <v>286</v>
      </c>
      <c r="S4" s="94" t="s">
        <v>286</v>
      </c>
      <c r="T4" s="94" t="s">
        <v>286</v>
      </c>
      <c r="U4" s="94" t="s">
        <v>286</v>
      </c>
      <c r="V4" s="95" t="s">
        <v>419</v>
      </c>
    </row>
    <row r="5" spans="1:22" ht="22.8" x14ac:dyDescent="0.3">
      <c r="A5" s="166"/>
      <c r="B5" s="166"/>
      <c r="C5" s="96" t="s">
        <v>420</v>
      </c>
      <c r="D5" s="91" t="s">
        <v>421</v>
      </c>
      <c r="E5" s="97"/>
      <c r="F5" s="166"/>
      <c r="G5" s="166"/>
      <c r="H5" s="98"/>
      <c r="I5" s="166"/>
      <c r="J5" s="166"/>
      <c r="K5" s="166"/>
      <c r="L5" s="87"/>
      <c r="M5" s="99"/>
      <c r="N5" s="94" t="s">
        <v>286</v>
      </c>
      <c r="O5" s="94" t="s">
        <v>286</v>
      </c>
      <c r="P5" s="94" t="s">
        <v>286</v>
      </c>
      <c r="Q5" s="94" t="s">
        <v>286</v>
      </c>
      <c r="R5" s="94" t="s">
        <v>286</v>
      </c>
      <c r="S5" s="94" t="s">
        <v>286</v>
      </c>
      <c r="T5" s="94" t="s">
        <v>286</v>
      </c>
      <c r="U5" s="94" t="s">
        <v>286</v>
      </c>
      <c r="V5" s="95"/>
    </row>
    <row r="6" spans="1:22" ht="22.8" x14ac:dyDescent="0.3">
      <c r="A6" s="166"/>
      <c r="B6" s="166"/>
      <c r="C6" s="96" t="s">
        <v>345</v>
      </c>
      <c r="D6" s="91" t="s">
        <v>422</v>
      </c>
      <c r="E6" s="97"/>
      <c r="F6" s="166"/>
      <c r="G6" s="166"/>
      <c r="H6" s="98"/>
      <c r="I6" s="166"/>
      <c r="J6" s="166"/>
      <c r="K6" s="166"/>
      <c r="L6" s="87"/>
      <c r="M6" s="99" t="s">
        <v>423</v>
      </c>
      <c r="N6" s="94" t="s">
        <v>286</v>
      </c>
      <c r="O6" s="94" t="s">
        <v>286</v>
      </c>
      <c r="P6" s="94" t="s">
        <v>286</v>
      </c>
      <c r="Q6" s="94" t="s">
        <v>286</v>
      </c>
      <c r="R6" s="94" t="s">
        <v>286</v>
      </c>
      <c r="S6" s="94" t="s">
        <v>286</v>
      </c>
      <c r="T6" s="94" t="s">
        <v>286</v>
      </c>
      <c r="U6" s="94" t="s">
        <v>286</v>
      </c>
      <c r="V6" s="95"/>
    </row>
    <row r="7" spans="1:22" ht="34.200000000000003" x14ac:dyDescent="0.3">
      <c r="A7" s="166"/>
      <c r="B7" s="166"/>
      <c r="C7" s="96" t="s">
        <v>336</v>
      </c>
      <c r="D7" s="91" t="s">
        <v>424</v>
      </c>
      <c r="E7" s="97"/>
      <c r="F7" s="166"/>
      <c r="G7" s="166"/>
      <c r="H7" s="98"/>
      <c r="I7" s="166"/>
      <c r="J7" s="166"/>
      <c r="K7" s="166"/>
      <c r="L7" s="87"/>
      <c r="M7" s="99" t="s">
        <v>425</v>
      </c>
      <c r="N7" s="94" t="s">
        <v>286</v>
      </c>
      <c r="O7" s="94" t="s">
        <v>286</v>
      </c>
      <c r="P7" s="94" t="s">
        <v>286</v>
      </c>
      <c r="Q7" s="94" t="s">
        <v>286</v>
      </c>
      <c r="R7" s="94" t="s">
        <v>286</v>
      </c>
      <c r="S7" s="94" t="s">
        <v>286</v>
      </c>
      <c r="T7" s="94" t="s">
        <v>286</v>
      </c>
      <c r="U7" s="94" t="s">
        <v>286</v>
      </c>
      <c r="V7" s="95"/>
    </row>
    <row r="8" spans="1:22" ht="22.8" x14ac:dyDescent="0.3">
      <c r="A8" s="166"/>
      <c r="B8" s="166"/>
      <c r="C8" s="96" t="s">
        <v>426</v>
      </c>
      <c r="D8" s="91" t="s">
        <v>427</v>
      </c>
      <c r="E8" s="97"/>
      <c r="F8" s="166"/>
      <c r="G8" s="166"/>
      <c r="H8" s="98"/>
      <c r="I8" s="166"/>
      <c r="J8" s="100"/>
      <c r="K8" s="100"/>
      <c r="L8" s="87"/>
      <c r="M8" s="101" t="s">
        <v>428</v>
      </c>
      <c r="N8" s="94"/>
      <c r="O8" s="94"/>
      <c r="P8" s="94"/>
      <c r="Q8" s="94" t="s">
        <v>286</v>
      </c>
      <c r="R8" s="94"/>
      <c r="S8" s="94"/>
      <c r="T8" s="94"/>
      <c r="U8" s="94" t="s">
        <v>286</v>
      </c>
      <c r="V8" s="95" t="s">
        <v>419</v>
      </c>
    </row>
    <row r="9" spans="1:22" x14ac:dyDescent="0.3">
      <c r="A9" s="166"/>
      <c r="B9" s="166"/>
      <c r="C9" s="102" t="s">
        <v>429</v>
      </c>
      <c r="D9" s="166"/>
      <c r="E9" s="166"/>
      <c r="F9" s="166"/>
      <c r="G9" s="166"/>
      <c r="H9" s="86"/>
      <c r="I9" s="166"/>
      <c r="J9" s="166"/>
      <c r="K9" s="166"/>
      <c r="L9" s="87"/>
      <c r="M9" s="103"/>
      <c r="N9" s="94" t="s">
        <v>286</v>
      </c>
      <c r="O9" s="94" t="s">
        <v>286</v>
      </c>
      <c r="P9" s="94" t="s">
        <v>286</v>
      </c>
      <c r="Q9" s="94" t="s">
        <v>286</v>
      </c>
      <c r="R9" s="94" t="s">
        <v>286</v>
      </c>
      <c r="S9" s="94" t="s">
        <v>286</v>
      </c>
      <c r="T9" s="94" t="s">
        <v>286</v>
      </c>
      <c r="U9" s="94" t="s">
        <v>286</v>
      </c>
      <c r="V9" s="95"/>
    </row>
    <row r="10" spans="1:22" ht="22.8" x14ac:dyDescent="0.3">
      <c r="A10" s="166"/>
      <c r="B10" s="166"/>
      <c r="C10" s="91" t="s">
        <v>430</v>
      </c>
      <c r="D10" s="91" t="s">
        <v>431</v>
      </c>
      <c r="E10" s="92">
        <v>1</v>
      </c>
      <c r="F10" s="166"/>
      <c r="G10" s="166"/>
      <c r="H10" s="86"/>
      <c r="I10" s="166"/>
      <c r="J10" s="166"/>
      <c r="K10" s="166"/>
      <c r="L10" s="87"/>
      <c r="M10" s="93" t="s">
        <v>432</v>
      </c>
      <c r="N10" s="94" t="s">
        <v>286</v>
      </c>
      <c r="O10" s="94" t="s">
        <v>286</v>
      </c>
      <c r="P10" s="94"/>
      <c r="Q10" s="94"/>
      <c r="R10" s="94" t="s">
        <v>286</v>
      </c>
      <c r="S10" s="94" t="s">
        <v>286</v>
      </c>
      <c r="T10" s="94"/>
      <c r="U10" s="94"/>
      <c r="V10" s="95" t="s">
        <v>419</v>
      </c>
    </row>
    <row r="11" spans="1:22" ht="45.6" x14ac:dyDescent="0.3">
      <c r="A11" s="166"/>
      <c r="B11" s="166"/>
      <c r="C11" s="96" t="s">
        <v>420</v>
      </c>
      <c r="D11" s="91" t="s">
        <v>433</v>
      </c>
      <c r="E11" s="97"/>
      <c r="F11" s="166"/>
      <c r="G11" s="166"/>
      <c r="H11" s="98"/>
      <c r="I11" s="166"/>
      <c r="J11" s="166"/>
      <c r="K11" s="166"/>
      <c r="L11" s="87"/>
      <c r="M11" s="99" t="s">
        <v>434</v>
      </c>
      <c r="N11" s="94" t="s">
        <v>286</v>
      </c>
      <c r="O11" s="94" t="s">
        <v>286</v>
      </c>
      <c r="P11" s="94"/>
      <c r="Q11" s="94"/>
      <c r="R11" s="94" t="s">
        <v>286</v>
      </c>
      <c r="S11" s="94" t="s">
        <v>286</v>
      </c>
      <c r="T11" s="94"/>
      <c r="U11" s="94"/>
      <c r="V11" s="95"/>
    </row>
    <row r="12" spans="1:22" x14ac:dyDescent="0.3">
      <c r="A12" s="166"/>
      <c r="B12" s="166"/>
      <c r="C12" s="96" t="s">
        <v>345</v>
      </c>
      <c r="D12" s="91" t="s">
        <v>435</v>
      </c>
      <c r="E12" s="97"/>
      <c r="F12" s="166"/>
      <c r="G12" s="166"/>
      <c r="H12" s="98"/>
      <c r="I12" s="166"/>
      <c r="J12" s="166"/>
      <c r="K12" s="166"/>
      <c r="L12" s="87"/>
      <c r="M12" s="99"/>
      <c r="N12" s="94" t="s">
        <v>286</v>
      </c>
      <c r="O12" s="94" t="s">
        <v>286</v>
      </c>
      <c r="P12" s="94"/>
      <c r="Q12" s="94"/>
      <c r="R12" s="94" t="s">
        <v>286</v>
      </c>
      <c r="S12" s="94" t="s">
        <v>286</v>
      </c>
      <c r="T12" s="94"/>
      <c r="U12" s="94"/>
      <c r="V12" s="95"/>
    </row>
    <row r="13" spans="1:22" ht="22.8" x14ac:dyDescent="0.3">
      <c r="A13" s="166"/>
      <c r="B13" s="166"/>
      <c r="C13" s="96" t="s">
        <v>336</v>
      </c>
      <c r="D13" s="91" t="s">
        <v>436</v>
      </c>
      <c r="E13" s="97"/>
      <c r="F13" s="166"/>
      <c r="G13" s="166"/>
      <c r="H13" s="98"/>
      <c r="I13" s="166"/>
      <c r="J13" s="166"/>
      <c r="K13" s="166"/>
      <c r="L13" s="87"/>
      <c r="M13" s="99"/>
      <c r="N13" s="94" t="s">
        <v>286</v>
      </c>
      <c r="O13" s="94" t="s">
        <v>286</v>
      </c>
      <c r="P13" s="94"/>
      <c r="Q13" s="94"/>
      <c r="R13" s="94" t="s">
        <v>286</v>
      </c>
      <c r="S13" s="94" t="s">
        <v>286</v>
      </c>
      <c r="T13" s="94"/>
      <c r="U13" s="94"/>
      <c r="V13" s="95"/>
    </row>
    <row r="14" spans="1:22" x14ac:dyDescent="0.3">
      <c r="A14" s="166"/>
      <c r="B14" s="166"/>
      <c r="C14" s="96" t="s">
        <v>426</v>
      </c>
      <c r="D14" s="91" t="s">
        <v>437</v>
      </c>
      <c r="E14" s="97"/>
      <c r="F14" s="166"/>
      <c r="G14" s="166"/>
      <c r="H14" s="98"/>
      <c r="I14" s="166"/>
      <c r="J14" s="100"/>
      <c r="K14" s="100"/>
      <c r="L14" s="87"/>
      <c r="M14" s="101"/>
      <c r="N14" s="94" t="s">
        <v>286</v>
      </c>
      <c r="O14" s="94" t="s">
        <v>286</v>
      </c>
      <c r="P14" s="94"/>
      <c r="Q14" s="94"/>
      <c r="R14" s="94" t="s">
        <v>286</v>
      </c>
      <c r="S14" s="94" t="s">
        <v>286</v>
      </c>
      <c r="T14" s="94"/>
      <c r="U14" s="94"/>
      <c r="V14" s="95" t="s">
        <v>419</v>
      </c>
    </row>
    <row r="15" spans="1:22" x14ac:dyDescent="0.3">
      <c r="A15" s="166"/>
      <c r="B15" s="166"/>
      <c r="C15" s="102" t="s">
        <v>429</v>
      </c>
      <c r="D15" s="166"/>
      <c r="E15" s="166"/>
      <c r="F15" s="166"/>
      <c r="G15" s="166"/>
      <c r="H15" s="86"/>
      <c r="I15" s="166"/>
      <c r="J15" s="166"/>
      <c r="K15" s="166"/>
      <c r="L15" s="87"/>
      <c r="M15" s="103"/>
      <c r="N15" s="94" t="s">
        <v>286</v>
      </c>
      <c r="O15" s="94" t="s">
        <v>286</v>
      </c>
      <c r="P15" s="94"/>
      <c r="Q15" s="94"/>
      <c r="R15" s="94" t="s">
        <v>286</v>
      </c>
      <c r="S15" s="94" t="s">
        <v>286</v>
      </c>
      <c r="T15" s="94"/>
      <c r="U15" s="94"/>
      <c r="V15" s="95"/>
    </row>
    <row r="16" spans="1:22" ht="34.200000000000003" x14ac:dyDescent="0.3">
      <c r="A16" s="166"/>
      <c r="B16" s="166"/>
      <c r="C16" s="91" t="s">
        <v>438</v>
      </c>
      <c r="D16" s="91" t="s">
        <v>439</v>
      </c>
      <c r="E16" s="92">
        <v>1</v>
      </c>
      <c r="F16" s="166"/>
      <c r="G16" s="166"/>
      <c r="H16" s="86"/>
      <c r="I16" s="166"/>
      <c r="J16" s="166"/>
      <c r="K16" s="166"/>
      <c r="L16" s="87"/>
      <c r="M16" s="93"/>
      <c r="N16" s="94" t="s">
        <v>286</v>
      </c>
      <c r="O16" s="94" t="s">
        <v>286</v>
      </c>
      <c r="P16" s="94" t="s">
        <v>286</v>
      </c>
      <c r="Q16" s="94" t="s">
        <v>286</v>
      </c>
      <c r="R16" s="94" t="s">
        <v>286</v>
      </c>
      <c r="S16" s="94" t="s">
        <v>286</v>
      </c>
      <c r="T16" s="94" t="s">
        <v>286</v>
      </c>
      <c r="U16" s="94" t="s">
        <v>286</v>
      </c>
      <c r="V16" s="95" t="s">
        <v>419</v>
      </c>
    </row>
    <row r="17" spans="1:22" ht="22.8" x14ac:dyDescent="0.3">
      <c r="A17" s="166"/>
      <c r="B17" s="166"/>
      <c r="C17" s="96" t="s">
        <v>420</v>
      </c>
      <c r="D17" s="91" t="s">
        <v>440</v>
      </c>
      <c r="E17" s="97"/>
      <c r="F17" s="166"/>
      <c r="G17" s="166"/>
      <c r="H17" s="98"/>
      <c r="I17" s="166"/>
      <c r="J17" s="166"/>
      <c r="K17" s="166"/>
      <c r="L17" s="87"/>
      <c r="M17" s="104" t="s">
        <v>441</v>
      </c>
      <c r="N17" s="94" t="s">
        <v>286</v>
      </c>
      <c r="O17" s="94" t="s">
        <v>286</v>
      </c>
      <c r="P17" s="94" t="s">
        <v>286</v>
      </c>
      <c r="Q17" s="94" t="s">
        <v>286</v>
      </c>
      <c r="R17" s="94" t="s">
        <v>286</v>
      </c>
      <c r="S17" s="94" t="s">
        <v>286</v>
      </c>
      <c r="T17" s="94" t="s">
        <v>286</v>
      </c>
      <c r="U17" s="94" t="s">
        <v>286</v>
      </c>
      <c r="V17" s="95"/>
    </row>
    <row r="18" spans="1:22" x14ac:dyDescent="0.3">
      <c r="A18" s="166"/>
      <c r="B18" s="166"/>
      <c r="C18" s="96" t="s">
        <v>345</v>
      </c>
      <c r="D18" s="91" t="s">
        <v>442</v>
      </c>
      <c r="E18" s="97"/>
      <c r="F18" s="166"/>
      <c r="G18" s="166"/>
      <c r="H18" s="98"/>
      <c r="I18" s="166"/>
      <c r="J18" s="100"/>
      <c r="K18" s="100"/>
      <c r="L18" s="87"/>
      <c r="M18" s="101"/>
      <c r="N18" s="94" t="s">
        <v>286</v>
      </c>
      <c r="O18" s="94" t="s">
        <v>286</v>
      </c>
      <c r="P18" s="94" t="s">
        <v>286</v>
      </c>
      <c r="Q18" s="94" t="s">
        <v>286</v>
      </c>
      <c r="R18" s="94" t="s">
        <v>286</v>
      </c>
      <c r="S18" s="94" t="s">
        <v>286</v>
      </c>
      <c r="T18" s="94" t="s">
        <v>286</v>
      </c>
      <c r="U18" s="94" t="s">
        <v>286</v>
      </c>
      <c r="V18" s="95" t="s">
        <v>419</v>
      </c>
    </row>
    <row r="19" spans="1:22" x14ac:dyDescent="0.3">
      <c r="A19" s="166"/>
      <c r="B19" s="166"/>
      <c r="C19" s="102" t="s">
        <v>429</v>
      </c>
      <c r="D19" s="166"/>
      <c r="E19" s="166"/>
      <c r="F19" s="166"/>
      <c r="G19" s="166"/>
      <c r="H19" s="86"/>
      <c r="I19" s="166"/>
      <c r="J19" s="166"/>
      <c r="K19" s="166"/>
      <c r="L19" s="87"/>
      <c r="M19" s="103"/>
      <c r="N19" s="94" t="s">
        <v>286</v>
      </c>
      <c r="O19" s="94" t="s">
        <v>286</v>
      </c>
      <c r="P19" s="94" t="s">
        <v>286</v>
      </c>
      <c r="Q19" s="94" t="s">
        <v>286</v>
      </c>
      <c r="R19" s="94" t="s">
        <v>286</v>
      </c>
      <c r="S19" s="94" t="s">
        <v>286</v>
      </c>
      <c r="T19" s="94" t="s">
        <v>286</v>
      </c>
      <c r="U19" s="94" t="s">
        <v>286</v>
      </c>
      <c r="V19" s="95"/>
    </row>
    <row r="20" spans="1:22" ht="34.200000000000003" x14ac:dyDescent="0.3">
      <c r="A20" s="166"/>
      <c r="B20" s="166"/>
      <c r="C20" s="91" t="s">
        <v>443</v>
      </c>
      <c r="D20" s="91" t="s">
        <v>444</v>
      </c>
      <c r="E20" s="92">
        <v>1</v>
      </c>
      <c r="F20" s="166"/>
      <c r="G20" s="166"/>
      <c r="H20" s="86"/>
      <c r="I20" s="166"/>
      <c r="J20" s="166"/>
      <c r="K20" s="166"/>
      <c r="L20" s="87"/>
      <c r="M20" s="93" t="s">
        <v>445</v>
      </c>
      <c r="N20" s="94" t="s">
        <v>286</v>
      </c>
      <c r="O20" s="94" t="s">
        <v>286</v>
      </c>
      <c r="P20" s="94" t="s">
        <v>286</v>
      </c>
      <c r="Q20" s="94"/>
      <c r="R20" s="94" t="s">
        <v>286</v>
      </c>
      <c r="S20" s="94" t="s">
        <v>286</v>
      </c>
      <c r="T20" s="94" t="s">
        <v>286</v>
      </c>
      <c r="U20" s="94"/>
      <c r="V20" s="95" t="s">
        <v>419</v>
      </c>
    </row>
    <row r="21" spans="1:22" x14ac:dyDescent="0.3">
      <c r="A21" s="166"/>
      <c r="B21" s="166"/>
      <c r="C21" s="96" t="s">
        <v>420</v>
      </c>
      <c r="D21" s="91" t="s">
        <v>446</v>
      </c>
      <c r="E21" s="97"/>
      <c r="F21" s="166"/>
      <c r="G21" s="166"/>
      <c r="H21" s="98"/>
      <c r="I21" s="166"/>
      <c r="J21" s="166"/>
      <c r="K21" s="166"/>
      <c r="L21" s="87"/>
      <c r="M21" s="99" t="s">
        <v>447</v>
      </c>
      <c r="N21" s="94" t="s">
        <v>286</v>
      </c>
      <c r="O21" s="94" t="s">
        <v>286</v>
      </c>
      <c r="P21" s="94" t="s">
        <v>286</v>
      </c>
      <c r="Q21" s="94"/>
      <c r="R21" s="94" t="s">
        <v>286</v>
      </c>
      <c r="S21" s="94" t="s">
        <v>286</v>
      </c>
      <c r="T21" s="94" t="s">
        <v>286</v>
      </c>
      <c r="U21" s="94"/>
      <c r="V21" s="95"/>
    </row>
    <row r="22" spans="1:22" x14ac:dyDescent="0.3">
      <c r="A22" s="166"/>
      <c r="B22" s="166"/>
      <c r="C22" s="96" t="s">
        <v>345</v>
      </c>
      <c r="D22" s="91" t="s">
        <v>448</v>
      </c>
      <c r="E22" s="97"/>
      <c r="F22" s="166"/>
      <c r="G22" s="166"/>
      <c r="H22" s="98"/>
      <c r="I22" s="166"/>
      <c r="J22" s="100"/>
      <c r="K22" s="100"/>
      <c r="L22" s="87"/>
      <c r="M22" s="99" t="s">
        <v>449</v>
      </c>
      <c r="N22" s="94" t="s">
        <v>286</v>
      </c>
      <c r="O22" s="94" t="s">
        <v>286</v>
      </c>
      <c r="P22" s="94" t="s">
        <v>286</v>
      </c>
      <c r="Q22" s="94"/>
      <c r="R22" s="94" t="s">
        <v>286</v>
      </c>
      <c r="S22" s="94" t="s">
        <v>286</v>
      </c>
      <c r="T22" s="94" t="s">
        <v>286</v>
      </c>
      <c r="U22" s="94"/>
      <c r="V22" s="95"/>
    </row>
    <row r="23" spans="1:22" x14ac:dyDescent="0.3">
      <c r="A23" s="166"/>
      <c r="B23" s="166"/>
      <c r="C23" s="96" t="s">
        <v>336</v>
      </c>
      <c r="D23" s="91" t="s">
        <v>450</v>
      </c>
      <c r="E23" s="97"/>
      <c r="F23" s="166"/>
      <c r="G23" s="166"/>
      <c r="H23" s="98"/>
      <c r="I23" s="166"/>
      <c r="J23" s="100"/>
      <c r="K23" s="100"/>
      <c r="L23" s="87"/>
      <c r="M23" s="105" t="s">
        <v>451</v>
      </c>
      <c r="N23" s="94" t="s">
        <v>286</v>
      </c>
      <c r="O23" s="94" t="s">
        <v>286</v>
      </c>
      <c r="P23" s="94" t="s">
        <v>286</v>
      </c>
      <c r="Q23" s="94"/>
      <c r="R23" s="94" t="s">
        <v>286</v>
      </c>
      <c r="S23" s="94" t="s">
        <v>286</v>
      </c>
      <c r="T23" s="94" t="s">
        <v>286</v>
      </c>
      <c r="U23" s="94"/>
      <c r="V23" s="95" t="s">
        <v>419</v>
      </c>
    </row>
    <row r="24" spans="1:22" x14ac:dyDescent="0.3">
      <c r="A24" s="166"/>
      <c r="B24" s="166"/>
      <c r="C24" s="102" t="s">
        <v>429</v>
      </c>
      <c r="D24" s="166"/>
      <c r="E24" s="166"/>
      <c r="F24" s="166"/>
      <c r="G24" s="166"/>
      <c r="H24" s="86"/>
      <c r="I24" s="166"/>
      <c r="J24" s="166"/>
      <c r="K24" s="166"/>
      <c r="L24" s="87"/>
      <c r="M24" s="103"/>
      <c r="N24" s="94" t="s">
        <v>286</v>
      </c>
      <c r="O24" s="94" t="s">
        <v>286</v>
      </c>
      <c r="P24" s="94" t="s">
        <v>286</v>
      </c>
      <c r="Q24" s="94"/>
      <c r="R24" s="94" t="s">
        <v>286</v>
      </c>
      <c r="S24" s="94" t="s">
        <v>286</v>
      </c>
      <c r="T24" s="94" t="s">
        <v>286</v>
      </c>
      <c r="U24" s="94"/>
      <c r="V24" s="95"/>
    </row>
    <row r="25" spans="1:22" ht="22.8" x14ac:dyDescent="0.3">
      <c r="A25" s="166"/>
      <c r="B25" s="166"/>
      <c r="C25" s="91" t="s">
        <v>452</v>
      </c>
      <c r="D25" s="91" t="s">
        <v>453</v>
      </c>
      <c r="E25" s="92">
        <v>1</v>
      </c>
      <c r="F25" s="166"/>
      <c r="G25" s="166"/>
      <c r="H25" s="86"/>
      <c r="I25" s="166"/>
      <c r="J25" s="166"/>
      <c r="K25" s="166"/>
      <c r="L25" s="87"/>
      <c r="M25" s="93" t="s">
        <v>454</v>
      </c>
      <c r="N25" s="94" t="s">
        <v>286</v>
      </c>
      <c r="O25" s="94" t="s">
        <v>286</v>
      </c>
      <c r="P25" s="94" t="s">
        <v>286</v>
      </c>
      <c r="Q25" s="94"/>
      <c r="R25" s="94" t="s">
        <v>286</v>
      </c>
      <c r="S25" s="94" t="s">
        <v>286</v>
      </c>
      <c r="T25" s="94" t="s">
        <v>286</v>
      </c>
      <c r="U25" s="94"/>
      <c r="V25" s="95" t="s">
        <v>419</v>
      </c>
    </row>
    <row r="26" spans="1:22" x14ac:dyDescent="0.3">
      <c r="A26" s="166"/>
      <c r="B26" s="166"/>
      <c r="C26" s="96" t="s">
        <v>420</v>
      </c>
      <c r="D26" s="91" t="s">
        <v>455</v>
      </c>
      <c r="E26" s="97"/>
      <c r="F26" s="166"/>
      <c r="G26" s="166"/>
      <c r="H26" s="98"/>
      <c r="I26" s="166"/>
      <c r="J26" s="166"/>
      <c r="K26" s="166"/>
      <c r="L26" s="87"/>
      <c r="M26" s="99"/>
      <c r="N26" s="94" t="s">
        <v>286</v>
      </c>
      <c r="O26" s="94" t="s">
        <v>286</v>
      </c>
      <c r="P26" s="94" t="s">
        <v>286</v>
      </c>
      <c r="Q26" s="94"/>
      <c r="R26" s="94" t="s">
        <v>286</v>
      </c>
      <c r="S26" s="94" t="s">
        <v>286</v>
      </c>
      <c r="T26" s="94" t="s">
        <v>286</v>
      </c>
      <c r="U26" s="94"/>
      <c r="V26" s="95"/>
    </row>
    <row r="27" spans="1:22" ht="22.8" x14ac:dyDescent="0.3">
      <c r="A27" s="166"/>
      <c r="B27" s="166"/>
      <c r="C27" s="96" t="s">
        <v>345</v>
      </c>
      <c r="D27" s="91" t="s">
        <v>456</v>
      </c>
      <c r="E27" s="97"/>
      <c r="F27" s="166"/>
      <c r="G27" s="166"/>
      <c r="H27" s="98"/>
      <c r="I27" s="166"/>
      <c r="J27" s="166"/>
      <c r="K27" s="166"/>
      <c r="L27" s="87"/>
      <c r="M27" s="99"/>
      <c r="N27" s="94" t="s">
        <v>286</v>
      </c>
      <c r="O27" s="94" t="s">
        <v>286</v>
      </c>
      <c r="P27" s="94" t="s">
        <v>286</v>
      </c>
      <c r="Q27" s="94"/>
      <c r="R27" s="94" t="s">
        <v>286</v>
      </c>
      <c r="S27" s="94" t="s">
        <v>286</v>
      </c>
      <c r="T27" s="94" t="s">
        <v>286</v>
      </c>
      <c r="U27" s="94"/>
      <c r="V27" s="95"/>
    </row>
    <row r="28" spans="1:22" x14ac:dyDescent="0.3">
      <c r="A28" s="166"/>
      <c r="B28" s="166"/>
      <c r="C28" s="96" t="s">
        <v>336</v>
      </c>
      <c r="D28" s="91" t="s">
        <v>457</v>
      </c>
      <c r="E28" s="97"/>
      <c r="F28" s="166"/>
      <c r="G28" s="166"/>
      <c r="H28" s="98"/>
      <c r="I28" s="166"/>
      <c r="J28" s="166"/>
      <c r="K28" s="166"/>
      <c r="L28" s="87"/>
      <c r="M28" s="99"/>
      <c r="N28" s="94" t="s">
        <v>286</v>
      </c>
      <c r="O28" s="94" t="s">
        <v>286</v>
      </c>
      <c r="P28" s="94" t="s">
        <v>286</v>
      </c>
      <c r="Q28" s="94"/>
      <c r="R28" s="94" t="s">
        <v>286</v>
      </c>
      <c r="S28" s="94" t="s">
        <v>286</v>
      </c>
      <c r="T28" s="94" t="s">
        <v>286</v>
      </c>
      <c r="U28" s="94"/>
      <c r="V28" s="95"/>
    </row>
    <row r="29" spans="1:22" x14ac:dyDescent="0.3">
      <c r="A29" s="166"/>
      <c r="B29" s="166"/>
      <c r="C29" s="96" t="s">
        <v>426</v>
      </c>
      <c r="D29" s="91" t="s">
        <v>458</v>
      </c>
      <c r="E29" s="97"/>
      <c r="F29" s="166"/>
      <c r="G29" s="166"/>
      <c r="H29" s="98"/>
      <c r="I29" s="166"/>
      <c r="J29" s="166"/>
      <c r="K29" s="166"/>
      <c r="L29" s="87"/>
      <c r="M29" s="99"/>
      <c r="N29" s="94" t="s">
        <v>286</v>
      </c>
      <c r="O29" s="94" t="s">
        <v>286</v>
      </c>
      <c r="P29" s="94" t="s">
        <v>286</v>
      </c>
      <c r="Q29" s="94"/>
      <c r="R29" s="94" t="s">
        <v>286</v>
      </c>
      <c r="S29" s="94" t="s">
        <v>286</v>
      </c>
      <c r="T29" s="94" t="s">
        <v>286</v>
      </c>
      <c r="U29" s="94"/>
      <c r="V29" s="95"/>
    </row>
    <row r="30" spans="1:22" x14ac:dyDescent="0.3">
      <c r="A30" s="166"/>
      <c r="B30" s="166"/>
      <c r="C30" s="96" t="s">
        <v>353</v>
      </c>
      <c r="D30" s="91" t="s">
        <v>459</v>
      </c>
      <c r="E30" s="97"/>
      <c r="F30" s="166"/>
      <c r="G30" s="166"/>
      <c r="H30" s="98"/>
      <c r="I30" s="166"/>
      <c r="J30" s="166"/>
      <c r="K30" s="166"/>
      <c r="L30" s="87"/>
      <c r="M30" s="99"/>
      <c r="N30" s="94" t="s">
        <v>286</v>
      </c>
      <c r="O30" s="94" t="s">
        <v>286</v>
      </c>
      <c r="P30" s="94" t="s">
        <v>286</v>
      </c>
      <c r="Q30" s="94"/>
      <c r="R30" s="94" t="s">
        <v>286</v>
      </c>
      <c r="S30" s="94" t="s">
        <v>286</v>
      </c>
      <c r="T30" s="94" t="s">
        <v>286</v>
      </c>
      <c r="U30" s="94"/>
      <c r="V30" s="95"/>
    </row>
    <row r="31" spans="1:22" x14ac:dyDescent="0.3">
      <c r="A31" s="166"/>
      <c r="B31" s="166"/>
      <c r="C31" s="96" t="s">
        <v>460</v>
      </c>
      <c r="D31" s="91" t="s">
        <v>461</v>
      </c>
      <c r="E31" s="97"/>
      <c r="F31" s="166"/>
      <c r="G31" s="166"/>
      <c r="H31" s="106"/>
      <c r="I31" s="166"/>
      <c r="J31" s="100"/>
      <c r="K31" s="100"/>
      <c r="L31" s="87"/>
      <c r="M31" s="101"/>
      <c r="N31" s="94" t="s">
        <v>286</v>
      </c>
      <c r="O31" s="94" t="s">
        <v>286</v>
      </c>
      <c r="P31" s="94" t="s">
        <v>286</v>
      </c>
      <c r="Q31" s="94"/>
      <c r="R31" s="94" t="s">
        <v>286</v>
      </c>
      <c r="S31" s="94" t="s">
        <v>286</v>
      </c>
      <c r="T31" s="94" t="s">
        <v>286</v>
      </c>
      <c r="U31" s="94"/>
      <c r="V31" s="95" t="s">
        <v>419</v>
      </c>
    </row>
    <row r="32" spans="1:22" x14ac:dyDescent="0.3">
      <c r="A32" s="166"/>
      <c r="B32" s="166"/>
      <c r="C32" s="102" t="s">
        <v>429</v>
      </c>
      <c r="D32" s="166"/>
      <c r="E32" s="166"/>
      <c r="F32" s="166"/>
      <c r="G32" s="166"/>
      <c r="H32" s="86"/>
      <c r="I32" s="166"/>
      <c r="J32" s="166"/>
      <c r="K32" s="166"/>
      <c r="L32" s="87"/>
      <c r="M32" s="103"/>
      <c r="N32" s="94" t="s">
        <v>286</v>
      </c>
      <c r="O32" s="94" t="s">
        <v>286</v>
      </c>
      <c r="P32" s="94" t="s">
        <v>286</v>
      </c>
      <c r="Q32" s="94"/>
      <c r="R32" s="94" t="s">
        <v>286</v>
      </c>
      <c r="S32" s="94" t="s">
        <v>286</v>
      </c>
      <c r="T32" s="94" t="s">
        <v>286</v>
      </c>
      <c r="U32" s="94"/>
      <c r="V32" s="95"/>
    </row>
    <row r="33" spans="1:22" x14ac:dyDescent="0.3">
      <c r="A33" s="166"/>
      <c r="B33" s="166"/>
      <c r="C33" s="166"/>
      <c r="D33" s="166"/>
      <c r="E33" s="166"/>
      <c r="F33" s="166"/>
      <c r="G33" s="166"/>
      <c r="H33" s="86"/>
      <c r="I33" s="166"/>
      <c r="J33" s="166"/>
      <c r="K33" s="166"/>
      <c r="L33" s="87"/>
      <c r="M33" s="166"/>
      <c r="N33" s="88" t="s">
        <v>286</v>
      </c>
      <c r="O33" s="88" t="s">
        <v>286</v>
      </c>
      <c r="P33" s="88" t="s">
        <v>286</v>
      </c>
      <c r="Q33" s="88" t="s">
        <v>286</v>
      </c>
      <c r="R33" s="88" t="s">
        <v>286</v>
      </c>
      <c r="S33" s="88" t="s">
        <v>286</v>
      </c>
      <c r="T33" s="88" t="s">
        <v>286</v>
      </c>
      <c r="U33" s="88" t="s">
        <v>286</v>
      </c>
      <c r="V33" s="166"/>
    </row>
    <row r="34" spans="1:22" x14ac:dyDescent="0.3">
      <c r="A34" s="80" t="s">
        <v>248</v>
      </c>
      <c r="B34" s="81" t="s">
        <v>462</v>
      </c>
      <c r="C34" s="81"/>
      <c r="D34" s="81"/>
      <c r="E34" s="81"/>
      <c r="F34" s="81"/>
      <c r="G34" s="81"/>
      <c r="H34" s="107"/>
      <c r="I34" s="81"/>
      <c r="J34" s="81"/>
      <c r="K34" s="81"/>
      <c r="L34" s="82"/>
      <c r="M34" s="83"/>
      <c r="N34" s="84" t="s">
        <v>286</v>
      </c>
      <c r="O34" s="84"/>
      <c r="P34" s="84"/>
      <c r="Q34" s="84"/>
      <c r="R34" s="84" t="s">
        <v>286</v>
      </c>
      <c r="S34" s="84"/>
      <c r="T34" s="84"/>
      <c r="U34" s="84"/>
      <c r="V34" s="81"/>
    </row>
    <row r="35" spans="1:22" x14ac:dyDescent="0.3">
      <c r="A35" s="166"/>
      <c r="B35" s="166"/>
      <c r="C35" s="166"/>
      <c r="D35" s="166"/>
      <c r="E35" s="166"/>
      <c r="F35" s="166"/>
      <c r="G35" s="166"/>
      <c r="H35" s="86"/>
      <c r="I35" s="166"/>
      <c r="J35" s="166"/>
      <c r="K35" s="166"/>
      <c r="L35" s="87"/>
      <c r="M35" s="166"/>
      <c r="N35" s="88" t="s">
        <v>286</v>
      </c>
      <c r="O35" s="88"/>
      <c r="P35" s="88"/>
      <c r="Q35" s="88"/>
      <c r="R35" s="88" t="s">
        <v>286</v>
      </c>
      <c r="S35" s="88"/>
      <c r="T35" s="88"/>
      <c r="U35" s="88"/>
      <c r="V35" s="166"/>
    </row>
    <row r="36" spans="1:22" ht="22.8" x14ac:dyDescent="0.3">
      <c r="A36" s="89">
        <v>1.1000000000000001</v>
      </c>
      <c r="B36" s="90" t="s">
        <v>463</v>
      </c>
      <c r="C36" s="166"/>
      <c r="D36" s="166"/>
      <c r="E36" s="166"/>
      <c r="F36" s="166"/>
      <c r="G36" s="166"/>
      <c r="H36" s="86"/>
      <c r="I36" s="166"/>
      <c r="J36" s="166"/>
      <c r="K36" s="166"/>
      <c r="L36" s="87"/>
      <c r="M36" s="166"/>
      <c r="N36" s="88" t="s">
        <v>286</v>
      </c>
      <c r="O36" s="88"/>
      <c r="P36" s="88"/>
      <c r="Q36" s="88"/>
      <c r="R36" s="88" t="s">
        <v>286</v>
      </c>
      <c r="S36" s="88"/>
      <c r="T36" s="88"/>
      <c r="U36" s="88"/>
      <c r="V36" s="166"/>
    </row>
    <row r="37" spans="1:22" ht="34.200000000000003" x14ac:dyDescent="0.3">
      <c r="A37" s="165" t="s">
        <v>464</v>
      </c>
      <c r="B37" s="442" t="s">
        <v>465</v>
      </c>
      <c r="C37" s="91" t="s">
        <v>466</v>
      </c>
      <c r="D37" s="91" t="s">
        <v>467</v>
      </c>
      <c r="E37" s="92">
        <v>1</v>
      </c>
      <c r="F37" s="166"/>
      <c r="G37" s="166"/>
      <c r="H37" s="86"/>
      <c r="I37" s="166"/>
      <c r="J37" s="166"/>
      <c r="K37" s="166"/>
      <c r="L37" s="87"/>
      <c r="M37" s="93" t="s">
        <v>468</v>
      </c>
      <c r="N37" s="94" t="s">
        <v>286</v>
      </c>
      <c r="O37" s="94"/>
      <c r="P37" s="94"/>
      <c r="Q37" s="94"/>
      <c r="R37" s="94" t="s">
        <v>286</v>
      </c>
      <c r="S37" s="94"/>
      <c r="T37" s="94"/>
      <c r="U37" s="94"/>
      <c r="V37" s="95" t="s">
        <v>419</v>
      </c>
    </row>
    <row r="38" spans="1:22" x14ac:dyDescent="0.3">
      <c r="A38" s="166"/>
      <c r="B38" s="443"/>
      <c r="C38" s="96" t="s">
        <v>420</v>
      </c>
      <c r="D38" s="91" t="s">
        <v>469</v>
      </c>
      <c r="E38" s="97"/>
      <c r="F38" s="166"/>
      <c r="G38" s="166"/>
      <c r="H38" s="98"/>
      <c r="I38" s="166"/>
      <c r="J38" s="166"/>
      <c r="K38" s="166"/>
      <c r="L38" s="87"/>
      <c r="M38" s="99"/>
      <c r="N38" s="94" t="s">
        <v>286</v>
      </c>
      <c r="O38" s="94"/>
      <c r="P38" s="94"/>
      <c r="Q38" s="94"/>
      <c r="R38" s="94" t="s">
        <v>286</v>
      </c>
      <c r="S38" s="94"/>
      <c r="T38" s="94"/>
      <c r="U38" s="94"/>
      <c r="V38" s="95"/>
    </row>
    <row r="39" spans="1:22" x14ac:dyDescent="0.3">
      <c r="A39" s="166"/>
      <c r="B39" s="443"/>
      <c r="C39" s="96" t="s">
        <v>345</v>
      </c>
      <c r="D39" s="91" t="s">
        <v>470</v>
      </c>
      <c r="E39" s="97"/>
      <c r="F39" s="166"/>
      <c r="G39" s="166"/>
      <c r="H39" s="98"/>
      <c r="I39" s="166"/>
      <c r="J39" s="166"/>
      <c r="K39" s="166"/>
      <c r="L39" s="87"/>
      <c r="M39" s="99" t="s">
        <v>471</v>
      </c>
      <c r="N39" s="94" t="s">
        <v>286</v>
      </c>
      <c r="O39" s="94"/>
      <c r="P39" s="94"/>
      <c r="Q39" s="94"/>
      <c r="R39" s="94" t="s">
        <v>286</v>
      </c>
      <c r="S39" s="94"/>
      <c r="T39" s="94"/>
      <c r="U39" s="94"/>
      <c r="V39" s="95"/>
    </row>
    <row r="40" spans="1:22" x14ac:dyDescent="0.3">
      <c r="A40" s="166"/>
      <c r="B40" s="443"/>
      <c r="C40" s="96" t="s">
        <v>336</v>
      </c>
      <c r="D40" s="91" t="s">
        <v>472</v>
      </c>
      <c r="E40" s="97"/>
      <c r="F40" s="166"/>
      <c r="G40" s="166"/>
      <c r="H40" s="98"/>
      <c r="I40" s="166"/>
      <c r="J40" s="166"/>
      <c r="K40" s="166"/>
      <c r="L40" s="87"/>
      <c r="M40" s="99"/>
      <c r="N40" s="94" t="s">
        <v>286</v>
      </c>
      <c r="O40" s="94"/>
      <c r="P40" s="94"/>
      <c r="Q40" s="94"/>
      <c r="R40" s="94" t="s">
        <v>286</v>
      </c>
      <c r="S40" s="94"/>
      <c r="T40" s="94"/>
      <c r="U40" s="94"/>
      <c r="V40" s="95"/>
    </row>
    <row r="41" spans="1:22" ht="34.200000000000003" x14ac:dyDescent="0.3">
      <c r="A41" s="166"/>
      <c r="B41" s="443"/>
      <c r="C41" s="96" t="s">
        <v>426</v>
      </c>
      <c r="D41" s="91" t="s">
        <v>473</v>
      </c>
      <c r="E41" s="97"/>
      <c r="F41" s="166"/>
      <c r="G41" s="166"/>
      <c r="H41" s="98"/>
      <c r="I41" s="166"/>
      <c r="J41" s="166"/>
      <c r="K41" s="166"/>
      <c r="L41" s="87"/>
      <c r="M41" s="104" t="s">
        <v>474</v>
      </c>
      <c r="N41" s="94" t="s">
        <v>286</v>
      </c>
      <c r="O41" s="94"/>
      <c r="P41" s="94"/>
      <c r="Q41" s="94"/>
      <c r="R41" s="94" t="s">
        <v>286</v>
      </c>
      <c r="S41" s="94"/>
      <c r="T41" s="94"/>
      <c r="U41" s="94"/>
      <c r="V41" s="95"/>
    </row>
    <row r="42" spans="1:22" x14ac:dyDescent="0.3">
      <c r="A42" s="166"/>
      <c r="B42" s="443"/>
      <c r="C42" s="96" t="s">
        <v>353</v>
      </c>
      <c r="D42" s="91" t="s">
        <v>475</v>
      </c>
      <c r="E42" s="97"/>
      <c r="F42" s="166"/>
      <c r="G42" s="166"/>
      <c r="H42" s="98"/>
      <c r="I42" s="166"/>
      <c r="J42" s="100"/>
      <c r="K42" s="100"/>
      <c r="L42" s="87"/>
      <c r="M42" s="101"/>
      <c r="N42" s="94" t="s">
        <v>286</v>
      </c>
      <c r="O42" s="94"/>
      <c r="P42" s="94"/>
      <c r="Q42" s="94"/>
      <c r="R42" s="94" t="s">
        <v>286</v>
      </c>
      <c r="S42" s="94"/>
      <c r="T42" s="94"/>
      <c r="U42" s="94"/>
      <c r="V42" s="95" t="s">
        <v>419</v>
      </c>
    </row>
    <row r="43" spans="1:22" x14ac:dyDescent="0.3">
      <c r="A43" s="166"/>
      <c r="B43" s="166"/>
      <c r="C43" s="102" t="s">
        <v>429</v>
      </c>
      <c r="D43" s="166"/>
      <c r="E43" s="166"/>
      <c r="F43" s="166"/>
      <c r="G43" s="166"/>
      <c r="H43" s="86"/>
      <c r="I43" s="166"/>
      <c r="J43" s="166"/>
      <c r="K43" s="166"/>
      <c r="L43" s="87"/>
      <c r="M43" s="103"/>
      <c r="N43" s="94" t="s">
        <v>286</v>
      </c>
      <c r="O43" s="94"/>
      <c r="P43" s="94"/>
      <c r="Q43" s="94"/>
      <c r="R43" s="94" t="s">
        <v>286</v>
      </c>
      <c r="S43" s="94"/>
      <c r="T43" s="94"/>
      <c r="U43" s="94"/>
      <c r="V43" s="95"/>
    </row>
    <row r="44" spans="1:22" ht="45.6" x14ac:dyDescent="0.3">
      <c r="A44" s="165" t="s">
        <v>314</v>
      </c>
      <c r="B44" s="442" t="s">
        <v>476</v>
      </c>
      <c r="C44" s="108" t="s">
        <v>477</v>
      </c>
      <c r="D44" s="108" t="s">
        <v>478</v>
      </c>
      <c r="E44" s="92">
        <v>5</v>
      </c>
      <c r="F44" s="166"/>
      <c r="G44" s="166"/>
      <c r="H44" s="98"/>
      <c r="I44" s="166"/>
      <c r="J44" s="109"/>
      <c r="K44" s="109"/>
      <c r="L44" s="87"/>
      <c r="M44" s="110" t="s">
        <v>479</v>
      </c>
      <c r="N44" s="94" t="s">
        <v>286</v>
      </c>
      <c r="O44" s="94"/>
      <c r="P44" s="94"/>
      <c r="Q44" s="94"/>
      <c r="R44" s="94" t="s">
        <v>286</v>
      </c>
      <c r="S44" s="94"/>
      <c r="T44" s="94"/>
      <c r="U44" s="94"/>
      <c r="V44" s="95" t="s">
        <v>315</v>
      </c>
    </row>
    <row r="45" spans="1:22" x14ac:dyDescent="0.3">
      <c r="A45" s="166"/>
      <c r="B45" s="443"/>
      <c r="C45" s="102" t="s">
        <v>429</v>
      </c>
      <c r="D45" s="166"/>
      <c r="E45" s="166"/>
      <c r="F45" s="166"/>
      <c r="G45" s="166"/>
      <c r="H45" s="86"/>
      <c r="I45" s="166"/>
      <c r="J45" s="166"/>
      <c r="K45" s="166"/>
      <c r="L45" s="87"/>
      <c r="M45" s="103"/>
      <c r="N45" s="94" t="s">
        <v>286</v>
      </c>
      <c r="O45" s="94"/>
      <c r="P45" s="94"/>
      <c r="Q45" s="94"/>
      <c r="R45" s="94" t="s">
        <v>286</v>
      </c>
      <c r="S45" s="94"/>
      <c r="T45" s="94"/>
      <c r="U45" s="94"/>
      <c r="V45" s="95"/>
    </row>
    <row r="46" spans="1:22" ht="57" x14ac:dyDescent="0.3">
      <c r="A46" s="166"/>
      <c r="B46" s="443"/>
      <c r="C46" s="108" t="s">
        <v>480</v>
      </c>
      <c r="D46" s="108" t="s">
        <v>481</v>
      </c>
      <c r="E46" s="92">
        <v>5</v>
      </c>
      <c r="F46" s="166"/>
      <c r="G46" s="166"/>
      <c r="H46" s="86"/>
      <c r="I46" s="166"/>
      <c r="J46" s="166"/>
      <c r="K46" s="166"/>
      <c r="L46" s="87"/>
      <c r="M46" s="93" t="s">
        <v>482</v>
      </c>
      <c r="N46" s="94" t="s">
        <v>286</v>
      </c>
      <c r="O46" s="94"/>
      <c r="P46" s="94"/>
      <c r="Q46" s="94"/>
      <c r="R46" s="94" t="s">
        <v>286</v>
      </c>
      <c r="S46" s="94"/>
      <c r="T46" s="94"/>
      <c r="U46" s="94"/>
      <c r="V46" s="95" t="s">
        <v>315</v>
      </c>
    </row>
    <row r="47" spans="1:22" ht="22.8" x14ac:dyDescent="0.3">
      <c r="A47" s="166"/>
      <c r="B47" s="443"/>
      <c r="C47" s="111" t="s">
        <v>420</v>
      </c>
      <c r="D47" s="108" t="s">
        <v>483</v>
      </c>
      <c r="E47" s="97"/>
      <c r="F47" s="166"/>
      <c r="G47" s="166"/>
      <c r="H47" s="98"/>
      <c r="I47" s="166"/>
      <c r="J47" s="166"/>
      <c r="K47" s="166"/>
      <c r="L47" s="87"/>
      <c r="M47" s="99" t="s">
        <v>484</v>
      </c>
      <c r="N47" s="94" t="s">
        <v>286</v>
      </c>
      <c r="O47" s="94"/>
      <c r="P47" s="94"/>
      <c r="Q47" s="94"/>
      <c r="R47" s="94" t="s">
        <v>286</v>
      </c>
      <c r="S47" s="94"/>
      <c r="T47" s="94"/>
      <c r="U47" s="94"/>
      <c r="V47" s="95"/>
    </row>
    <row r="48" spans="1:22" ht="34.200000000000003" x14ac:dyDescent="0.3">
      <c r="A48" s="166"/>
      <c r="B48" s="443"/>
      <c r="C48" s="111" t="s">
        <v>345</v>
      </c>
      <c r="D48" s="108" t="s">
        <v>485</v>
      </c>
      <c r="E48" s="97"/>
      <c r="F48" s="166"/>
      <c r="G48" s="166"/>
      <c r="H48" s="98"/>
      <c r="I48" s="166"/>
      <c r="J48" s="166"/>
      <c r="K48" s="166"/>
      <c r="L48" s="87"/>
      <c r="M48" s="99" t="s">
        <v>486</v>
      </c>
      <c r="N48" s="94" t="s">
        <v>286</v>
      </c>
      <c r="O48" s="94"/>
      <c r="P48" s="94"/>
      <c r="Q48" s="94"/>
      <c r="R48" s="94" t="s">
        <v>286</v>
      </c>
      <c r="S48" s="94"/>
      <c r="T48" s="94"/>
      <c r="U48" s="94"/>
      <c r="V48" s="95"/>
    </row>
    <row r="49" spans="1:22" ht="45.6" x14ac:dyDescent="0.3">
      <c r="A49" s="166"/>
      <c r="B49" s="443"/>
      <c r="C49" s="111" t="s">
        <v>336</v>
      </c>
      <c r="D49" s="108" t="s">
        <v>487</v>
      </c>
      <c r="E49" s="97"/>
      <c r="F49" s="166"/>
      <c r="G49" s="166"/>
      <c r="H49" s="98"/>
      <c r="I49" s="166"/>
      <c r="J49" s="109"/>
      <c r="K49" s="109"/>
      <c r="L49" s="87"/>
      <c r="M49" s="105" t="s">
        <v>488</v>
      </c>
      <c r="N49" s="94" t="s">
        <v>286</v>
      </c>
      <c r="O49" s="94"/>
      <c r="P49" s="94"/>
      <c r="Q49" s="94"/>
      <c r="R49" s="94" t="s">
        <v>286</v>
      </c>
      <c r="S49" s="94"/>
      <c r="T49" s="94"/>
      <c r="U49" s="94"/>
      <c r="V49" s="95" t="s">
        <v>315</v>
      </c>
    </row>
    <row r="50" spans="1:22" x14ac:dyDescent="0.3">
      <c r="A50" s="166"/>
      <c r="B50" s="166"/>
      <c r="C50" s="102" t="s">
        <v>429</v>
      </c>
      <c r="D50" s="166"/>
      <c r="E50" s="166"/>
      <c r="F50" s="166"/>
      <c r="G50" s="166"/>
      <c r="H50" s="86"/>
      <c r="I50" s="166"/>
      <c r="J50" s="166"/>
      <c r="K50" s="166"/>
      <c r="L50" s="87"/>
      <c r="M50" s="103"/>
      <c r="N50" s="94" t="s">
        <v>286</v>
      </c>
      <c r="O50" s="94"/>
      <c r="P50" s="94"/>
      <c r="Q50" s="94"/>
      <c r="R50" s="94" t="s">
        <v>286</v>
      </c>
      <c r="S50" s="94"/>
      <c r="T50" s="94"/>
      <c r="U50" s="94"/>
      <c r="V50" s="95"/>
    </row>
    <row r="51" spans="1:22" x14ac:dyDescent="0.3">
      <c r="A51" s="165" t="s">
        <v>316</v>
      </c>
      <c r="B51" s="442" t="s">
        <v>489</v>
      </c>
      <c r="C51" s="112" t="s">
        <v>490</v>
      </c>
      <c r="D51" s="112" t="s">
        <v>491</v>
      </c>
      <c r="E51" s="92">
        <v>1</v>
      </c>
      <c r="F51" s="166"/>
      <c r="G51" s="166"/>
      <c r="H51" s="86"/>
      <c r="I51" s="166"/>
      <c r="J51" s="166"/>
      <c r="K51" s="166"/>
      <c r="L51" s="87"/>
      <c r="M51" s="93"/>
      <c r="N51" s="94"/>
      <c r="O51" s="94"/>
      <c r="P51" s="94"/>
      <c r="Q51" s="94"/>
      <c r="R51" s="94" t="s">
        <v>286</v>
      </c>
      <c r="S51" s="94"/>
      <c r="T51" s="94"/>
      <c r="U51" s="94"/>
      <c r="V51" s="95" t="s">
        <v>315</v>
      </c>
    </row>
    <row r="52" spans="1:22" ht="34.200000000000003" x14ac:dyDescent="0.3">
      <c r="A52" s="166"/>
      <c r="B52" s="443"/>
      <c r="C52" s="113" t="s">
        <v>420</v>
      </c>
      <c r="D52" s="112" t="s">
        <v>492</v>
      </c>
      <c r="E52" s="97"/>
      <c r="F52" s="166"/>
      <c r="G52" s="166"/>
      <c r="H52" s="98"/>
      <c r="I52" s="166"/>
      <c r="J52" s="166"/>
      <c r="K52" s="166"/>
      <c r="L52" s="87"/>
      <c r="M52" s="104" t="s">
        <v>493</v>
      </c>
      <c r="N52" s="94"/>
      <c r="O52" s="94"/>
      <c r="P52" s="94"/>
      <c r="Q52" s="94"/>
      <c r="R52" s="94" t="s">
        <v>286</v>
      </c>
      <c r="S52" s="94"/>
      <c r="T52" s="94"/>
      <c r="U52" s="94"/>
      <c r="V52" s="95"/>
    </row>
    <row r="53" spans="1:22" ht="34.200000000000003" x14ac:dyDescent="0.3">
      <c r="A53" s="166"/>
      <c r="B53" s="443"/>
      <c r="C53" s="113" t="s">
        <v>345</v>
      </c>
      <c r="D53" s="112" t="s">
        <v>494</v>
      </c>
      <c r="E53" s="97"/>
      <c r="F53" s="166"/>
      <c r="G53" s="166"/>
      <c r="H53" s="98"/>
      <c r="I53" s="166"/>
      <c r="J53" s="109"/>
      <c r="K53" s="109"/>
      <c r="L53" s="87"/>
      <c r="M53" s="101" t="s">
        <v>495</v>
      </c>
      <c r="N53" s="94"/>
      <c r="O53" s="94"/>
      <c r="P53" s="94"/>
      <c r="Q53" s="94"/>
      <c r="R53" s="94" t="s">
        <v>286</v>
      </c>
      <c r="S53" s="94"/>
      <c r="T53" s="94"/>
      <c r="U53" s="94"/>
      <c r="V53" s="95" t="s">
        <v>315</v>
      </c>
    </row>
    <row r="54" spans="1:22" x14ac:dyDescent="0.3">
      <c r="A54" s="166"/>
      <c r="B54" s="443"/>
      <c r="C54" s="102" t="s">
        <v>429</v>
      </c>
      <c r="D54" s="166"/>
      <c r="E54" s="166"/>
      <c r="F54" s="166"/>
      <c r="G54" s="166"/>
      <c r="H54" s="86"/>
      <c r="I54" s="166"/>
      <c r="J54" s="166"/>
      <c r="K54" s="166"/>
      <c r="L54" s="87"/>
      <c r="M54" s="103"/>
      <c r="N54" s="94"/>
      <c r="O54" s="94"/>
      <c r="P54" s="94"/>
      <c r="Q54" s="94"/>
      <c r="R54" s="94" t="s">
        <v>286</v>
      </c>
      <c r="S54" s="94"/>
      <c r="T54" s="94"/>
      <c r="U54" s="94"/>
      <c r="V54" s="95"/>
    </row>
    <row r="55" spans="1:22" x14ac:dyDescent="0.3">
      <c r="A55" s="166"/>
      <c r="B55" s="443"/>
      <c r="C55" s="112" t="s">
        <v>496</v>
      </c>
      <c r="D55" s="112" t="s">
        <v>497</v>
      </c>
      <c r="E55" s="92">
        <v>1</v>
      </c>
      <c r="F55" s="166"/>
      <c r="G55" s="166"/>
      <c r="H55" s="86"/>
      <c r="I55" s="166"/>
      <c r="J55" s="166"/>
      <c r="K55" s="166"/>
      <c r="L55" s="87"/>
      <c r="M55" s="93"/>
      <c r="N55" s="94"/>
      <c r="O55" s="94"/>
      <c r="P55" s="94"/>
      <c r="Q55" s="94"/>
      <c r="R55" s="94" t="s">
        <v>286</v>
      </c>
      <c r="S55" s="94"/>
      <c r="T55" s="94"/>
      <c r="U55" s="94"/>
      <c r="V55" s="95" t="s">
        <v>315</v>
      </c>
    </row>
    <row r="56" spans="1:22" ht="45.6" x14ac:dyDescent="0.3">
      <c r="A56" s="166"/>
      <c r="B56" s="443"/>
      <c r="C56" s="113" t="s">
        <v>420</v>
      </c>
      <c r="D56" s="112" t="s">
        <v>498</v>
      </c>
      <c r="E56" s="97"/>
      <c r="F56" s="166"/>
      <c r="G56" s="166"/>
      <c r="H56" s="98"/>
      <c r="I56" s="166"/>
      <c r="J56" s="166"/>
      <c r="K56" s="166"/>
      <c r="L56" s="87"/>
      <c r="M56" s="104" t="s">
        <v>499</v>
      </c>
      <c r="N56" s="94"/>
      <c r="O56" s="94"/>
      <c r="P56" s="94"/>
      <c r="Q56" s="94"/>
      <c r="R56" s="94" t="s">
        <v>286</v>
      </c>
      <c r="S56" s="94"/>
      <c r="T56" s="94"/>
      <c r="U56" s="94"/>
      <c r="V56" s="95"/>
    </row>
    <row r="57" spans="1:22" ht="22.8" x14ac:dyDescent="0.3">
      <c r="A57" s="166"/>
      <c r="B57" s="443"/>
      <c r="C57" s="113" t="s">
        <v>345</v>
      </c>
      <c r="D57" s="112" t="s">
        <v>500</v>
      </c>
      <c r="E57" s="97"/>
      <c r="F57" s="166"/>
      <c r="G57" s="166"/>
      <c r="H57" s="98"/>
      <c r="I57" s="166"/>
      <c r="J57" s="109"/>
      <c r="K57" s="109"/>
      <c r="L57" s="87"/>
      <c r="M57" s="105" t="s">
        <v>501</v>
      </c>
      <c r="N57" s="94"/>
      <c r="O57" s="94"/>
      <c r="P57" s="94"/>
      <c r="Q57" s="94"/>
      <c r="R57" s="94" t="s">
        <v>286</v>
      </c>
      <c r="S57" s="94"/>
      <c r="T57" s="94"/>
      <c r="U57" s="94"/>
      <c r="V57" s="95" t="s">
        <v>315</v>
      </c>
    </row>
    <row r="58" spans="1:22" x14ac:dyDescent="0.3">
      <c r="A58" s="166"/>
      <c r="B58" s="166"/>
      <c r="C58" s="102" t="s">
        <v>429</v>
      </c>
      <c r="D58" s="166"/>
      <c r="E58" s="166"/>
      <c r="F58" s="166"/>
      <c r="G58" s="166"/>
      <c r="H58" s="86"/>
      <c r="I58" s="166"/>
      <c r="J58" s="166"/>
      <c r="K58" s="166"/>
      <c r="L58" s="87"/>
      <c r="M58" s="103"/>
      <c r="N58" s="94"/>
      <c r="O58" s="94"/>
      <c r="P58" s="94"/>
      <c r="Q58" s="94"/>
      <c r="R58" s="94" t="s">
        <v>286</v>
      </c>
      <c r="S58" s="94"/>
      <c r="T58" s="94"/>
      <c r="U58" s="94"/>
      <c r="V58" s="95"/>
    </row>
    <row r="59" spans="1:22" ht="34.200000000000003" x14ac:dyDescent="0.3">
      <c r="A59" s="89">
        <v>1.2</v>
      </c>
      <c r="B59" s="90" t="s">
        <v>502</v>
      </c>
      <c r="C59" s="166"/>
      <c r="D59" s="166"/>
      <c r="E59" s="166"/>
      <c r="F59" s="166"/>
      <c r="G59" s="166"/>
      <c r="H59" s="86"/>
      <c r="I59" s="166"/>
      <c r="J59" s="166"/>
      <c r="K59" s="166"/>
      <c r="L59" s="87"/>
      <c r="M59" s="166"/>
      <c r="N59" s="88"/>
      <c r="O59" s="88"/>
      <c r="P59" s="88"/>
      <c r="Q59" s="88"/>
      <c r="R59" s="88" t="s">
        <v>286</v>
      </c>
      <c r="S59" s="88"/>
      <c r="T59" s="88"/>
      <c r="U59" s="88"/>
      <c r="V59" s="166"/>
    </row>
    <row r="60" spans="1:22" ht="125.4" x14ac:dyDescent="0.3">
      <c r="A60" s="165" t="s">
        <v>317</v>
      </c>
      <c r="B60" s="442" t="s">
        <v>503</v>
      </c>
      <c r="C60" s="112" t="s">
        <v>504</v>
      </c>
      <c r="D60" s="112" t="s">
        <v>505</v>
      </c>
      <c r="E60" s="92">
        <v>1</v>
      </c>
      <c r="F60" s="166"/>
      <c r="G60" s="166"/>
      <c r="H60" s="86"/>
      <c r="I60" s="166"/>
      <c r="J60" s="166"/>
      <c r="K60" s="166"/>
      <c r="L60" s="87"/>
      <c r="M60" s="93" t="s">
        <v>506</v>
      </c>
      <c r="N60" s="94"/>
      <c r="O60" s="94"/>
      <c r="P60" s="94"/>
      <c r="Q60" s="94"/>
      <c r="R60" s="94" t="s">
        <v>286</v>
      </c>
      <c r="S60" s="94"/>
      <c r="T60" s="94"/>
      <c r="U60" s="94"/>
      <c r="V60" s="95" t="s">
        <v>315</v>
      </c>
    </row>
    <row r="61" spans="1:22" ht="102.6" x14ac:dyDescent="0.3">
      <c r="A61" s="166"/>
      <c r="B61" s="443"/>
      <c r="C61" s="113" t="s">
        <v>420</v>
      </c>
      <c r="D61" s="112" t="s">
        <v>507</v>
      </c>
      <c r="E61" s="97"/>
      <c r="F61" s="166"/>
      <c r="G61" s="166"/>
      <c r="H61" s="98"/>
      <c r="I61" s="166"/>
      <c r="J61" s="166"/>
      <c r="K61" s="166"/>
      <c r="L61" s="87"/>
      <c r="M61" s="99" t="s">
        <v>508</v>
      </c>
      <c r="N61" s="94"/>
      <c r="O61" s="94"/>
      <c r="P61" s="94"/>
      <c r="Q61" s="94"/>
      <c r="R61" s="94" t="s">
        <v>286</v>
      </c>
      <c r="S61" s="94"/>
      <c r="T61" s="94"/>
      <c r="U61" s="94"/>
      <c r="V61" s="95"/>
    </row>
    <row r="62" spans="1:22" ht="45.6" x14ac:dyDescent="0.3">
      <c r="A62" s="166"/>
      <c r="B62" s="443"/>
      <c r="C62" s="113" t="s">
        <v>345</v>
      </c>
      <c r="D62" s="112" t="s">
        <v>509</v>
      </c>
      <c r="E62" s="97"/>
      <c r="F62" s="166"/>
      <c r="G62" s="166"/>
      <c r="H62" s="98"/>
      <c r="I62" s="166"/>
      <c r="J62" s="109"/>
      <c r="K62" s="109"/>
      <c r="L62" s="87"/>
      <c r="M62" s="101" t="s">
        <v>510</v>
      </c>
      <c r="N62" s="94"/>
      <c r="O62" s="94"/>
      <c r="P62" s="94"/>
      <c r="Q62" s="94"/>
      <c r="R62" s="94" t="s">
        <v>286</v>
      </c>
      <c r="S62" s="94"/>
      <c r="T62" s="94"/>
      <c r="U62" s="94"/>
      <c r="V62" s="95" t="s">
        <v>315</v>
      </c>
    </row>
    <row r="63" spans="1:22" x14ac:dyDescent="0.3">
      <c r="A63" s="166"/>
      <c r="B63" s="166"/>
      <c r="C63" s="102" t="s">
        <v>429</v>
      </c>
      <c r="D63" s="166"/>
      <c r="E63" s="166"/>
      <c r="F63" s="166"/>
      <c r="G63" s="166"/>
      <c r="H63" s="86"/>
      <c r="I63" s="166"/>
      <c r="J63" s="166"/>
      <c r="K63" s="166"/>
      <c r="L63" s="87"/>
      <c r="M63" s="103"/>
      <c r="N63" s="94"/>
      <c r="O63" s="94"/>
      <c r="P63" s="94"/>
      <c r="Q63" s="94"/>
      <c r="R63" s="94" t="s">
        <v>286</v>
      </c>
      <c r="S63" s="94"/>
      <c r="T63" s="94"/>
      <c r="U63" s="94"/>
      <c r="V63" s="95"/>
    </row>
    <row r="64" spans="1:22" ht="45.6" x14ac:dyDescent="0.3">
      <c r="A64" s="165" t="s">
        <v>318</v>
      </c>
      <c r="B64" s="442" t="s">
        <v>511</v>
      </c>
      <c r="C64" s="112" t="s">
        <v>512</v>
      </c>
      <c r="D64" s="112" t="s">
        <v>513</v>
      </c>
      <c r="E64" s="92">
        <v>1</v>
      </c>
      <c r="F64" s="166"/>
      <c r="G64" s="166"/>
      <c r="H64" s="86"/>
      <c r="I64" s="166"/>
      <c r="J64" s="166"/>
      <c r="K64" s="166"/>
      <c r="L64" s="87"/>
      <c r="M64" s="93"/>
      <c r="N64" s="94"/>
      <c r="O64" s="94"/>
      <c r="P64" s="94"/>
      <c r="Q64" s="94"/>
      <c r="R64" s="94" t="s">
        <v>286</v>
      </c>
      <c r="S64" s="94"/>
      <c r="T64" s="94"/>
      <c r="U64" s="94"/>
      <c r="V64" s="95" t="s">
        <v>315</v>
      </c>
    </row>
    <row r="65" spans="1:22" ht="22.8" x14ac:dyDescent="0.3">
      <c r="A65" s="166"/>
      <c r="B65" s="443"/>
      <c r="C65" s="113" t="s">
        <v>420</v>
      </c>
      <c r="D65" s="112" t="s">
        <v>514</v>
      </c>
      <c r="E65" s="97"/>
      <c r="F65" s="166"/>
      <c r="G65" s="166"/>
      <c r="H65" s="98"/>
      <c r="I65" s="166"/>
      <c r="J65" s="166"/>
      <c r="K65" s="166"/>
      <c r="L65" s="87"/>
      <c r="M65" s="99"/>
      <c r="N65" s="94"/>
      <c r="O65" s="94"/>
      <c r="P65" s="94"/>
      <c r="Q65" s="94"/>
      <c r="R65" s="94" t="s">
        <v>286</v>
      </c>
      <c r="S65" s="94"/>
      <c r="T65" s="94"/>
      <c r="U65" s="94"/>
      <c r="V65" s="95"/>
    </row>
    <row r="66" spans="1:22" ht="22.8" x14ac:dyDescent="0.3">
      <c r="A66" s="166"/>
      <c r="B66" s="443"/>
      <c r="C66" s="113" t="s">
        <v>345</v>
      </c>
      <c r="D66" s="112" t="s">
        <v>515</v>
      </c>
      <c r="E66" s="97"/>
      <c r="F66" s="166"/>
      <c r="G66" s="166"/>
      <c r="H66" s="98"/>
      <c r="I66" s="166"/>
      <c r="J66" s="109"/>
      <c r="K66" s="109"/>
      <c r="L66" s="87"/>
      <c r="M66" s="101"/>
      <c r="N66" s="94"/>
      <c r="O66" s="94"/>
      <c r="P66" s="94"/>
      <c r="Q66" s="94"/>
      <c r="R66" s="94" t="s">
        <v>286</v>
      </c>
      <c r="S66" s="94"/>
      <c r="T66" s="94"/>
      <c r="U66" s="94"/>
      <c r="V66" s="95" t="s">
        <v>315</v>
      </c>
    </row>
    <row r="67" spans="1:22" x14ac:dyDescent="0.3">
      <c r="A67" s="166"/>
      <c r="B67" s="166"/>
      <c r="C67" s="102" t="s">
        <v>429</v>
      </c>
      <c r="D67" s="166"/>
      <c r="E67" s="166"/>
      <c r="F67" s="166"/>
      <c r="G67" s="166"/>
      <c r="H67" s="86"/>
      <c r="I67" s="166"/>
      <c r="J67" s="166"/>
      <c r="K67" s="166"/>
      <c r="L67" s="87"/>
      <c r="M67" s="103"/>
      <c r="N67" s="94"/>
      <c r="O67" s="94"/>
      <c r="P67" s="94"/>
      <c r="Q67" s="94"/>
      <c r="R67" s="94" t="s">
        <v>286</v>
      </c>
      <c r="S67" s="94"/>
      <c r="T67" s="94"/>
      <c r="U67" s="94"/>
      <c r="V67" s="95"/>
    </row>
    <row r="68" spans="1:22" ht="45.6" x14ac:dyDescent="0.3">
      <c r="A68" s="165" t="s">
        <v>319</v>
      </c>
      <c r="B68" s="442" t="s">
        <v>516</v>
      </c>
      <c r="C68" s="112" t="s">
        <v>517</v>
      </c>
      <c r="D68" s="112" t="s">
        <v>518</v>
      </c>
      <c r="E68" s="92">
        <v>1</v>
      </c>
      <c r="F68" s="166"/>
      <c r="G68" s="166"/>
      <c r="H68" s="86"/>
      <c r="I68" s="166"/>
      <c r="J68" s="166"/>
      <c r="K68" s="166"/>
      <c r="L68" s="87"/>
      <c r="M68" s="93" t="s">
        <v>519</v>
      </c>
      <c r="N68" s="94"/>
      <c r="O68" s="94"/>
      <c r="P68" s="94"/>
      <c r="Q68" s="94"/>
      <c r="R68" s="94" t="s">
        <v>286</v>
      </c>
      <c r="S68" s="94"/>
      <c r="T68" s="94"/>
      <c r="U68" s="94"/>
      <c r="V68" s="95" t="s">
        <v>315</v>
      </c>
    </row>
    <row r="69" spans="1:22" ht="22.8" x14ac:dyDescent="0.3">
      <c r="A69" s="166"/>
      <c r="B69" s="443"/>
      <c r="C69" s="113" t="s">
        <v>420</v>
      </c>
      <c r="D69" s="112" t="s">
        <v>520</v>
      </c>
      <c r="E69" s="97"/>
      <c r="F69" s="166"/>
      <c r="G69" s="166"/>
      <c r="H69" s="98"/>
      <c r="I69" s="166"/>
      <c r="J69" s="166"/>
      <c r="K69" s="166"/>
      <c r="L69" s="87"/>
      <c r="M69" s="99"/>
      <c r="N69" s="94"/>
      <c r="O69" s="94"/>
      <c r="P69" s="94"/>
      <c r="Q69" s="94"/>
      <c r="R69" s="94" t="s">
        <v>286</v>
      </c>
      <c r="S69" s="94"/>
      <c r="T69" s="94"/>
      <c r="U69" s="94"/>
      <c r="V69" s="95"/>
    </row>
    <row r="70" spans="1:22" ht="22.8" x14ac:dyDescent="0.3">
      <c r="A70" s="166"/>
      <c r="B70" s="443"/>
      <c r="C70" s="113" t="s">
        <v>345</v>
      </c>
      <c r="D70" s="112" t="s">
        <v>521</v>
      </c>
      <c r="E70" s="97"/>
      <c r="F70" s="166"/>
      <c r="G70" s="166"/>
      <c r="H70" s="98"/>
      <c r="I70" s="166"/>
      <c r="J70" s="109"/>
      <c r="K70" s="109"/>
      <c r="L70" s="87"/>
      <c r="M70" s="101"/>
      <c r="N70" s="94"/>
      <c r="O70" s="94"/>
      <c r="P70" s="94"/>
      <c r="Q70" s="94"/>
      <c r="R70" s="94" t="s">
        <v>286</v>
      </c>
      <c r="S70" s="94"/>
      <c r="T70" s="94"/>
      <c r="U70" s="94"/>
      <c r="V70" s="95" t="s">
        <v>315</v>
      </c>
    </row>
    <row r="71" spans="1:22" x14ac:dyDescent="0.3">
      <c r="A71" s="166"/>
      <c r="B71" s="166"/>
      <c r="C71" s="102" t="s">
        <v>429</v>
      </c>
      <c r="D71" s="166"/>
      <c r="E71" s="166"/>
      <c r="F71" s="166"/>
      <c r="G71" s="166"/>
      <c r="H71" s="86"/>
      <c r="I71" s="166"/>
      <c r="J71" s="166"/>
      <c r="K71" s="166"/>
      <c r="L71" s="87"/>
      <c r="M71" s="103"/>
      <c r="N71" s="94"/>
      <c r="O71" s="94"/>
      <c r="P71" s="94"/>
      <c r="Q71" s="94"/>
      <c r="R71" s="94" t="s">
        <v>286</v>
      </c>
      <c r="S71" s="94"/>
      <c r="T71" s="94"/>
      <c r="U71" s="94"/>
      <c r="V71" s="95"/>
    </row>
    <row r="72" spans="1:22" ht="34.200000000000003" x14ac:dyDescent="0.3">
      <c r="A72" s="89">
        <v>1.3</v>
      </c>
      <c r="B72" s="90" t="s">
        <v>522</v>
      </c>
      <c r="C72" s="166"/>
      <c r="D72" s="166"/>
      <c r="E72" s="166"/>
      <c r="F72" s="166"/>
      <c r="G72" s="166"/>
      <c r="H72" s="86"/>
      <c r="I72" s="166"/>
      <c r="J72" s="166"/>
      <c r="K72" s="166"/>
      <c r="L72" s="87"/>
      <c r="M72" s="166"/>
      <c r="N72" s="88"/>
      <c r="O72" s="88"/>
      <c r="P72" s="88"/>
      <c r="Q72" s="88"/>
      <c r="R72" s="88" t="s">
        <v>286</v>
      </c>
      <c r="S72" s="88"/>
      <c r="T72" s="88"/>
      <c r="U72" s="88"/>
      <c r="V72" s="166"/>
    </row>
    <row r="73" spans="1:22" ht="45.6" x14ac:dyDescent="0.3">
      <c r="A73" s="165" t="s">
        <v>320</v>
      </c>
      <c r="B73" s="442" t="s">
        <v>523</v>
      </c>
      <c r="C73" s="112" t="s">
        <v>524</v>
      </c>
      <c r="D73" s="112" t="s">
        <v>525</v>
      </c>
      <c r="E73" s="92">
        <v>1</v>
      </c>
      <c r="F73" s="166"/>
      <c r="G73" s="166"/>
      <c r="H73" s="86"/>
      <c r="I73" s="166"/>
      <c r="J73" s="166"/>
      <c r="K73" s="166"/>
      <c r="L73" s="87"/>
      <c r="M73" s="93"/>
      <c r="N73" s="94"/>
      <c r="O73" s="94"/>
      <c r="P73" s="94"/>
      <c r="Q73" s="94"/>
      <c r="R73" s="94" t="s">
        <v>286</v>
      </c>
      <c r="S73" s="94"/>
      <c r="T73" s="94"/>
      <c r="U73" s="94"/>
      <c r="V73" s="95" t="s">
        <v>315</v>
      </c>
    </row>
    <row r="74" spans="1:22" ht="22.8" x14ac:dyDescent="0.3">
      <c r="A74" s="166"/>
      <c r="B74" s="443"/>
      <c r="C74" s="113" t="s">
        <v>420</v>
      </c>
      <c r="D74" s="112" t="s">
        <v>526</v>
      </c>
      <c r="E74" s="97"/>
      <c r="F74" s="166"/>
      <c r="G74" s="166"/>
      <c r="H74" s="98"/>
      <c r="I74" s="166"/>
      <c r="J74" s="166"/>
      <c r="K74" s="166"/>
      <c r="L74" s="87"/>
      <c r="M74" s="104" t="s">
        <v>527</v>
      </c>
      <c r="N74" s="94"/>
      <c r="O74" s="94"/>
      <c r="P74" s="94"/>
      <c r="Q74" s="94"/>
      <c r="R74" s="94" t="s">
        <v>286</v>
      </c>
      <c r="S74" s="94"/>
      <c r="T74" s="94"/>
      <c r="U74" s="94"/>
      <c r="V74" s="95"/>
    </row>
    <row r="75" spans="1:22" ht="34.200000000000003" x14ac:dyDescent="0.3">
      <c r="A75" s="166"/>
      <c r="B75" s="443"/>
      <c r="C75" s="113" t="s">
        <v>345</v>
      </c>
      <c r="D75" s="112" t="s">
        <v>528</v>
      </c>
      <c r="E75" s="97"/>
      <c r="F75" s="166"/>
      <c r="G75" s="166"/>
      <c r="H75" s="98"/>
      <c r="I75" s="166"/>
      <c r="J75" s="166"/>
      <c r="K75" s="166"/>
      <c r="L75" s="87"/>
      <c r="M75" s="99" t="s">
        <v>529</v>
      </c>
      <c r="N75" s="94"/>
      <c r="O75" s="94"/>
      <c r="P75" s="94"/>
      <c r="Q75" s="94"/>
      <c r="R75" s="94" t="s">
        <v>286</v>
      </c>
      <c r="S75" s="94"/>
      <c r="T75" s="94"/>
      <c r="U75" s="94"/>
      <c r="V75" s="95"/>
    </row>
    <row r="76" spans="1:22" ht="34.200000000000003" x14ac:dyDescent="0.3">
      <c r="A76" s="166"/>
      <c r="B76" s="443"/>
      <c r="C76" s="113" t="s">
        <v>336</v>
      </c>
      <c r="D76" s="112" t="s">
        <v>530</v>
      </c>
      <c r="E76" s="97"/>
      <c r="F76" s="166"/>
      <c r="G76" s="166"/>
      <c r="H76" s="98"/>
      <c r="I76" s="166"/>
      <c r="J76" s="166"/>
      <c r="K76" s="166"/>
      <c r="L76" s="87"/>
      <c r="M76" s="104" t="s">
        <v>531</v>
      </c>
      <c r="N76" s="94"/>
      <c r="O76" s="94"/>
      <c r="P76" s="94"/>
      <c r="Q76" s="94"/>
      <c r="R76" s="94" t="s">
        <v>286</v>
      </c>
      <c r="S76" s="94"/>
      <c r="T76" s="94"/>
      <c r="U76" s="94"/>
      <c r="V76" s="95"/>
    </row>
    <row r="77" spans="1:22" x14ac:dyDescent="0.3">
      <c r="A77" s="166"/>
      <c r="B77" s="443"/>
      <c r="C77" s="113" t="s">
        <v>426</v>
      </c>
      <c r="D77" s="112" t="s">
        <v>532</v>
      </c>
      <c r="E77" s="97"/>
      <c r="F77" s="166"/>
      <c r="G77" s="166"/>
      <c r="H77" s="98"/>
      <c r="I77" s="166"/>
      <c r="J77" s="109"/>
      <c r="K77" s="109"/>
      <c r="L77" s="87"/>
      <c r="M77" s="101"/>
      <c r="N77" s="94"/>
      <c r="O77" s="94"/>
      <c r="P77" s="94"/>
      <c r="Q77" s="94"/>
      <c r="R77" s="94" t="s">
        <v>286</v>
      </c>
      <c r="S77" s="94"/>
      <c r="T77" s="94"/>
      <c r="U77" s="94"/>
      <c r="V77" s="95" t="s">
        <v>315</v>
      </c>
    </row>
    <row r="78" spans="1:22" x14ac:dyDescent="0.3">
      <c r="A78" s="166"/>
      <c r="B78" s="166"/>
      <c r="C78" s="102" t="s">
        <v>429</v>
      </c>
      <c r="D78" s="166"/>
      <c r="E78" s="166"/>
      <c r="F78" s="166"/>
      <c r="G78" s="166"/>
      <c r="H78" s="86"/>
      <c r="I78" s="166"/>
      <c r="J78" s="166"/>
      <c r="K78" s="166"/>
      <c r="L78" s="87"/>
      <c r="M78" s="103"/>
      <c r="N78" s="94"/>
      <c r="O78" s="94"/>
      <c r="P78" s="94"/>
      <c r="Q78" s="94"/>
      <c r="R78" s="94" t="s">
        <v>286</v>
      </c>
      <c r="S78" s="94"/>
      <c r="T78" s="94"/>
      <c r="U78" s="94"/>
      <c r="V78" s="95"/>
    </row>
    <row r="79" spans="1:22" ht="34.200000000000003" x14ac:dyDescent="0.3">
      <c r="A79" s="89">
        <v>1.4</v>
      </c>
      <c r="B79" s="90" t="s">
        <v>533</v>
      </c>
      <c r="C79" s="166"/>
      <c r="D79" s="166"/>
      <c r="E79" s="166"/>
      <c r="F79" s="166"/>
      <c r="G79" s="166"/>
      <c r="H79" s="86"/>
      <c r="I79" s="166"/>
      <c r="J79" s="166"/>
      <c r="K79" s="166"/>
      <c r="L79" s="87"/>
      <c r="M79" s="166"/>
      <c r="N79" s="88"/>
      <c r="O79" s="88"/>
      <c r="P79" s="88"/>
      <c r="Q79" s="88"/>
      <c r="R79" s="88" t="s">
        <v>286</v>
      </c>
      <c r="S79" s="88"/>
      <c r="T79" s="88"/>
      <c r="U79" s="88"/>
      <c r="V79" s="166"/>
    </row>
    <row r="80" spans="1:22" ht="45.6" x14ac:dyDescent="0.3">
      <c r="A80" s="165" t="s">
        <v>321</v>
      </c>
      <c r="B80" s="442" t="s">
        <v>534</v>
      </c>
      <c r="C80" s="112" t="s">
        <v>535</v>
      </c>
      <c r="D80" s="112" t="s">
        <v>536</v>
      </c>
      <c r="E80" s="92">
        <v>1</v>
      </c>
      <c r="F80" s="166"/>
      <c r="G80" s="166"/>
      <c r="H80" s="98"/>
      <c r="I80" s="166"/>
      <c r="J80" s="109"/>
      <c r="K80" s="109"/>
      <c r="L80" s="87"/>
      <c r="M80" s="110" t="s">
        <v>537</v>
      </c>
      <c r="N80" s="94"/>
      <c r="O80" s="94"/>
      <c r="P80" s="94"/>
      <c r="Q80" s="94"/>
      <c r="R80" s="94" t="s">
        <v>286</v>
      </c>
      <c r="S80" s="94"/>
      <c r="T80" s="94"/>
      <c r="U80" s="94"/>
      <c r="V80" s="95" t="s">
        <v>322</v>
      </c>
    </row>
    <row r="81" spans="1:22" x14ac:dyDescent="0.3">
      <c r="A81" s="166"/>
      <c r="B81" s="443"/>
      <c r="C81" s="102" t="s">
        <v>429</v>
      </c>
      <c r="D81" s="166"/>
      <c r="E81" s="166"/>
      <c r="F81" s="166"/>
      <c r="G81" s="166"/>
      <c r="H81" s="86"/>
      <c r="I81" s="166"/>
      <c r="J81" s="166"/>
      <c r="K81" s="166"/>
      <c r="L81" s="87"/>
      <c r="M81" s="103"/>
      <c r="N81" s="94"/>
      <c r="O81" s="94"/>
      <c r="P81" s="94"/>
      <c r="Q81" s="94"/>
      <c r="R81" s="94" t="s">
        <v>286</v>
      </c>
      <c r="S81" s="94"/>
      <c r="T81" s="94"/>
      <c r="U81" s="94"/>
      <c r="V81" s="95"/>
    </row>
    <row r="82" spans="1:22" ht="45.6" x14ac:dyDescent="0.3">
      <c r="A82" s="166"/>
      <c r="B82" s="443"/>
      <c r="C82" s="108" t="s">
        <v>538</v>
      </c>
      <c r="D82" s="108" t="s">
        <v>539</v>
      </c>
      <c r="E82" s="92">
        <v>5</v>
      </c>
      <c r="F82" s="166"/>
      <c r="G82" s="166"/>
      <c r="H82" s="98"/>
      <c r="I82" s="166"/>
      <c r="J82" s="109"/>
      <c r="K82" s="109"/>
      <c r="L82" s="87"/>
      <c r="M82" s="110"/>
      <c r="N82" s="94"/>
      <c r="O82" s="94"/>
      <c r="P82" s="94"/>
      <c r="Q82" s="94"/>
      <c r="R82" s="94" t="s">
        <v>286</v>
      </c>
      <c r="S82" s="94"/>
      <c r="T82" s="94"/>
      <c r="U82" s="94"/>
      <c r="V82" s="95" t="s">
        <v>315</v>
      </c>
    </row>
    <row r="83" spans="1:22" x14ac:dyDescent="0.3">
      <c r="A83" s="166"/>
      <c r="B83" s="166"/>
      <c r="C83" s="102" t="s">
        <v>429</v>
      </c>
      <c r="D83" s="166"/>
      <c r="E83" s="166"/>
      <c r="F83" s="166"/>
      <c r="G83" s="166"/>
      <c r="H83" s="86"/>
      <c r="I83" s="166"/>
      <c r="J83" s="166"/>
      <c r="K83" s="166"/>
      <c r="L83" s="87"/>
      <c r="M83" s="103"/>
      <c r="N83" s="94"/>
      <c r="O83" s="94"/>
      <c r="P83" s="94"/>
      <c r="Q83" s="94"/>
      <c r="R83" s="94" t="s">
        <v>286</v>
      </c>
      <c r="S83" s="94"/>
      <c r="T83" s="94"/>
      <c r="U83" s="94"/>
      <c r="V83" s="95"/>
    </row>
    <row r="84" spans="1:22" ht="57" x14ac:dyDescent="0.3">
      <c r="A84" s="165" t="s">
        <v>323</v>
      </c>
      <c r="B84" s="442" t="s">
        <v>540</v>
      </c>
      <c r="C84" s="91" t="s">
        <v>541</v>
      </c>
      <c r="D84" s="91" t="s">
        <v>542</v>
      </c>
      <c r="E84" s="92">
        <v>1</v>
      </c>
      <c r="F84" s="166"/>
      <c r="G84" s="166"/>
      <c r="H84" s="98"/>
      <c r="I84" s="166"/>
      <c r="J84" s="100"/>
      <c r="K84" s="100"/>
      <c r="L84" s="87"/>
      <c r="M84" s="110" t="s">
        <v>543</v>
      </c>
      <c r="N84" s="94"/>
      <c r="O84" s="94"/>
      <c r="P84" s="94"/>
      <c r="Q84" s="94"/>
      <c r="R84" s="94" t="s">
        <v>286</v>
      </c>
      <c r="S84" s="94"/>
      <c r="T84" s="94"/>
      <c r="U84" s="94"/>
      <c r="V84" s="95" t="s">
        <v>419</v>
      </c>
    </row>
    <row r="85" spans="1:22" x14ac:dyDescent="0.3">
      <c r="A85" s="166"/>
      <c r="B85" s="443"/>
      <c r="C85" s="102" t="s">
        <v>429</v>
      </c>
      <c r="D85" s="166"/>
      <c r="E85" s="166"/>
      <c r="F85" s="166"/>
      <c r="G85" s="166"/>
      <c r="H85" s="86"/>
      <c r="I85" s="166"/>
      <c r="J85" s="166"/>
      <c r="K85" s="166"/>
      <c r="L85" s="87"/>
      <c r="M85" s="103"/>
      <c r="N85" s="94"/>
      <c r="O85" s="94"/>
      <c r="P85" s="94"/>
      <c r="Q85" s="94"/>
      <c r="R85" s="94" t="s">
        <v>286</v>
      </c>
      <c r="S85" s="94"/>
      <c r="T85" s="94"/>
      <c r="U85" s="94"/>
      <c r="V85" s="95"/>
    </row>
    <row r="86" spans="1:22" ht="34.200000000000003" x14ac:dyDescent="0.3">
      <c r="A86" s="166"/>
      <c r="B86" s="443"/>
      <c r="C86" s="112" t="s">
        <v>544</v>
      </c>
      <c r="D86" s="112" t="s">
        <v>545</v>
      </c>
      <c r="E86" s="92">
        <v>1</v>
      </c>
      <c r="F86" s="166"/>
      <c r="G86" s="166"/>
      <c r="H86" s="86"/>
      <c r="I86" s="166"/>
      <c r="J86" s="166"/>
      <c r="K86" s="166"/>
      <c r="L86" s="87"/>
      <c r="M86" s="93" t="s">
        <v>546</v>
      </c>
      <c r="N86" s="94"/>
      <c r="O86" s="94"/>
      <c r="P86" s="94"/>
      <c r="Q86" s="94"/>
      <c r="R86" s="94" t="s">
        <v>286</v>
      </c>
      <c r="S86" s="94"/>
      <c r="T86" s="94"/>
      <c r="U86" s="94"/>
      <c r="V86" s="95" t="s">
        <v>315</v>
      </c>
    </row>
    <row r="87" spans="1:22" ht="22.8" x14ac:dyDescent="0.3">
      <c r="A87" s="166"/>
      <c r="B87" s="443"/>
      <c r="C87" s="113" t="s">
        <v>420</v>
      </c>
      <c r="D87" s="112" t="s">
        <v>547</v>
      </c>
      <c r="E87" s="97"/>
      <c r="F87" s="166"/>
      <c r="G87" s="166"/>
      <c r="H87" s="98"/>
      <c r="I87" s="166"/>
      <c r="J87" s="166"/>
      <c r="K87" s="166"/>
      <c r="L87" s="87"/>
      <c r="M87" s="99"/>
      <c r="N87" s="94"/>
      <c r="O87" s="94"/>
      <c r="P87" s="94"/>
      <c r="Q87" s="94"/>
      <c r="R87" s="94" t="s">
        <v>286</v>
      </c>
      <c r="S87" s="94"/>
      <c r="T87" s="94"/>
      <c r="U87" s="94"/>
      <c r="V87" s="95"/>
    </row>
    <row r="88" spans="1:22" ht="22.8" x14ac:dyDescent="0.3">
      <c r="A88" s="166"/>
      <c r="B88" s="443"/>
      <c r="C88" s="113" t="s">
        <v>345</v>
      </c>
      <c r="D88" s="112" t="s">
        <v>548</v>
      </c>
      <c r="E88" s="97"/>
      <c r="F88" s="166"/>
      <c r="G88" s="166"/>
      <c r="H88" s="98"/>
      <c r="I88" s="166"/>
      <c r="J88" s="166"/>
      <c r="K88" s="166"/>
      <c r="L88" s="87"/>
      <c r="M88" s="99" t="s">
        <v>549</v>
      </c>
      <c r="N88" s="94"/>
      <c r="O88" s="94"/>
      <c r="P88" s="94"/>
      <c r="Q88" s="94"/>
      <c r="R88" s="94" t="s">
        <v>286</v>
      </c>
      <c r="S88" s="94"/>
      <c r="T88" s="94"/>
      <c r="U88" s="94"/>
      <c r="V88" s="95"/>
    </row>
    <row r="89" spans="1:22" ht="22.8" x14ac:dyDescent="0.3">
      <c r="A89" s="166"/>
      <c r="B89" s="443"/>
      <c r="C89" s="113" t="s">
        <v>336</v>
      </c>
      <c r="D89" s="112" t="s">
        <v>550</v>
      </c>
      <c r="E89" s="97"/>
      <c r="F89" s="166"/>
      <c r="G89" s="166"/>
      <c r="H89" s="98"/>
      <c r="I89" s="166"/>
      <c r="J89" s="166"/>
      <c r="K89" s="166"/>
      <c r="L89" s="87"/>
      <c r="M89" s="99"/>
      <c r="N89" s="94"/>
      <c r="O89" s="94"/>
      <c r="P89" s="94"/>
      <c r="Q89" s="94"/>
      <c r="R89" s="94" t="s">
        <v>286</v>
      </c>
      <c r="S89" s="94"/>
      <c r="T89" s="94"/>
      <c r="U89" s="94"/>
      <c r="V89" s="95"/>
    </row>
    <row r="90" spans="1:22" x14ac:dyDescent="0.3">
      <c r="A90" s="166"/>
      <c r="B90" s="443"/>
      <c r="C90" s="113" t="s">
        <v>426</v>
      </c>
      <c r="D90" s="112" t="s">
        <v>551</v>
      </c>
      <c r="E90" s="97"/>
      <c r="F90" s="166"/>
      <c r="G90" s="166"/>
      <c r="H90" s="98"/>
      <c r="I90" s="166"/>
      <c r="J90" s="166"/>
      <c r="K90" s="166"/>
      <c r="L90" s="87"/>
      <c r="M90" s="99"/>
      <c r="N90" s="94"/>
      <c r="O90" s="94"/>
      <c r="P90" s="94"/>
      <c r="Q90" s="94"/>
      <c r="R90" s="94" t="s">
        <v>286</v>
      </c>
      <c r="S90" s="94"/>
      <c r="T90" s="94"/>
      <c r="U90" s="94"/>
      <c r="V90" s="95"/>
    </row>
    <row r="91" spans="1:22" ht="22.8" x14ac:dyDescent="0.3">
      <c r="A91" s="166"/>
      <c r="B91" s="443"/>
      <c r="C91" s="113" t="s">
        <v>353</v>
      </c>
      <c r="D91" s="112" t="s">
        <v>552</v>
      </c>
      <c r="E91" s="97"/>
      <c r="F91" s="166"/>
      <c r="G91" s="166"/>
      <c r="H91" s="98"/>
      <c r="I91" s="166"/>
      <c r="J91" s="109"/>
      <c r="K91" s="109"/>
      <c r="L91" s="87"/>
      <c r="M91" s="101"/>
      <c r="N91" s="94"/>
      <c r="O91" s="94"/>
      <c r="P91" s="94"/>
      <c r="Q91" s="94"/>
      <c r="R91" s="94" t="s">
        <v>286</v>
      </c>
      <c r="S91" s="94"/>
      <c r="T91" s="94"/>
      <c r="U91" s="94"/>
      <c r="V91" s="95" t="s">
        <v>315</v>
      </c>
    </row>
    <row r="92" spans="1:22" x14ac:dyDescent="0.3">
      <c r="A92" s="166"/>
      <c r="B92" s="166"/>
      <c r="C92" s="102" t="s">
        <v>429</v>
      </c>
      <c r="D92" s="166"/>
      <c r="E92" s="166"/>
      <c r="F92" s="166"/>
      <c r="G92" s="166"/>
      <c r="H92" s="86"/>
      <c r="I92" s="166"/>
      <c r="J92" s="166"/>
      <c r="K92" s="166"/>
      <c r="L92" s="87"/>
      <c r="M92" s="103"/>
      <c r="N92" s="94"/>
      <c r="O92" s="94"/>
      <c r="P92" s="94"/>
      <c r="Q92" s="94"/>
      <c r="R92" s="94" t="s">
        <v>286</v>
      </c>
      <c r="S92" s="94"/>
      <c r="T92" s="94"/>
      <c r="U92" s="94"/>
      <c r="V92" s="95"/>
    </row>
    <row r="93" spans="1:22" ht="34.200000000000003" x14ac:dyDescent="0.3">
      <c r="A93" s="89">
        <v>1.5</v>
      </c>
      <c r="B93" s="90" t="s">
        <v>553</v>
      </c>
      <c r="C93" s="166"/>
      <c r="D93" s="166"/>
      <c r="E93" s="166"/>
      <c r="F93" s="166"/>
      <c r="G93" s="166"/>
      <c r="H93" s="86"/>
      <c r="I93" s="166"/>
      <c r="J93" s="166"/>
      <c r="K93" s="166"/>
      <c r="L93" s="87"/>
      <c r="M93" s="166"/>
      <c r="N93" s="88"/>
      <c r="O93" s="88"/>
      <c r="P93" s="88"/>
      <c r="Q93" s="88"/>
      <c r="R93" s="88" t="s">
        <v>286</v>
      </c>
      <c r="S93" s="88"/>
      <c r="T93" s="88"/>
      <c r="U93" s="88"/>
      <c r="V93" s="166"/>
    </row>
    <row r="94" spans="1:22" ht="68.400000000000006" x14ac:dyDescent="0.3">
      <c r="A94" s="165" t="s">
        <v>324</v>
      </c>
      <c r="B94" s="165" t="s">
        <v>554</v>
      </c>
      <c r="C94" s="112" t="s">
        <v>555</v>
      </c>
      <c r="D94" s="112" t="s">
        <v>556</v>
      </c>
      <c r="E94" s="92">
        <v>1</v>
      </c>
      <c r="F94" s="166"/>
      <c r="G94" s="166"/>
      <c r="H94" s="98"/>
      <c r="I94" s="166"/>
      <c r="J94" s="109"/>
      <c r="K94" s="109"/>
      <c r="L94" s="87"/>
      <c r="M94" s="110" t="s">
        <v>557</v>
      </c>
      <c r="N94" s="94"/>
      <c r="O94" s="94"/>
      <c r="P94" s="94"/>
      <c r="Q94" s="94"/>
      <c r="R94" s="94" t="s">
        <v>286</v>
      </c>
      <c r="S94" s="94"/>
      <c r="T94" s="94"/>
      <c r="U94" s="94"/>
      <c r="V94" s="95" t="s">
        <v>325</v>
      </c>
    </row>
    <row r="95" spans="1:22" x14ac:dyDescent="0.3">
      <c r="A95" s="166"/>
      <c r="B95" s="166"/>
      <c r="C95" s="102" t="s">
        <v>429</v>
      </c>
      <c r="D95" s="166"/>
      <c r="E95" s="166"/>
      <c r="F95" s="166"/>
      <c r="G95" s="166"/>
      <c r="H95" s="86"/>
      <c r="I95" s="166"/>
      <c r="J95" s="166"/>
      <c r="K95" s="166"/>
      <c r="L95" s="87"/>
      <c r="M95" s="103"/>
      <c r="N95" s="94"/>
      <c r="O95" s="94"/>
      <c r="P95" s="94"/>
      <c r="Q95" s="94"/>
      <c r="R95" s="94" t="s">
        <v>286</v>
      </c>
      <c r="S95" s="94"/>
      <c r="T95" s="94"/>
      <c r="U95" s="94"/>
      <c r="V95" s="95"/>
    </row>
    <row r="96" spans="1:22" ht="34.200000000000003" x14ac:dyDescent="0.3">
      <c r="A96" s="89">
        <v>1.6</v>
      </c>
      <c r="B96" s="90" t="s">
        <v>558</v>
      </c>
      <c r="C96" s="166"/>
      <c r="D96" s="166"/>
      <c r="E96" s="166"/>
      <c r="F96" s="166"/>
      <c r="G96" s="166"/>
      <c r="H96" s="86"/>
      <c r="I96" s="166"/>
      <c r="J96" s="166"/>
      <c r="K96" s="166"/>
      <c r="L96" s="87"/>
      <c r="M96" s="166"/>
      <c r="N96" s="88" t="s">
        <v>286</v>
      </c>
      <c r="O96" s="88"/>
      <c r="P96" s="88"/>
      <c r="Q96" s="88"/>
      <c r="R96" s="88" t="s">
        <v>286</v>
      </c>
      <c r="S96" s="88"/>
      <c r="T96" s="88"/>
      <c r="U96" s="88"/>
      <c r="V96" s="166"/>
    </row>
    <row r="97" spans="1:22" ht="45.6" x14ac:dyDescent="0.3">
      <c r="A97" s="165" t="s">
        <v>559</v>
      </c>
      <c r="B97" s="442" t="s">
        <v>560</v>
      </c>
      <c r="C97" s="91" t="s">
        <v>561</v>
      </c>
      <c r="D97" s="91" t="s">
        <v>562</v>
      </c>
      <c r="E97" s="92">
        <v>1</v>
      </c>
      <c r="F97" s="166"/>
      <c r="G97" s="166"/>
      <c r="H97" s="98"/>
      <c r="I97" s="166"/>
      <c r="J97" s="100"/>
      <c r="K97" s="100"/>
      <c r="L97" s="87"/>
      <c r="M97" s="110" t="s">
        <v>563</v>
      </c>
      <c r="N97" s="94"/>
      <c r="O97" s="94"/>
      <c r="P97" s="94"/>
      <c r="Q97" s="94"/>
      <c r="R97" s="94" t="s">
        <v>286</v>
      </c>
      <c r="S97" s="94"/>
      <c r="T97" s="94"/>
      <c r="U97" s="94"/>
      <c r="V97" s="95" t="s">
        <v>419</v>
      </c>
    </row>
    <row r="98" spans="1:22" x14ac:dyDescent="0.3">
      <c r="A98" s="166"/>
      <c r="B98" s="443"/>
      <c r="C98" s="102" t="s">
        <v>429</v>
      </c>
      <c r="D98" s="166"/>
      <c r="E98" s="166"/>
      <c r="F98" s="166"/>
      <c r="G98" s="166"/>
      <c r="H98" s="86"/>
      <c r="I98" s="166"/>
      <c r="J98" s="166"/>
      <c r="K98" s="166"/>
      <c r="L98" s="87"/>
      <c r="M98" s="103"/>
      <c r="N98" s="94"/>
      <c r="O98" s="94"/>
      <c r="P98" s="94"/>
      <c r="Q98" s="94"/>
      <c r="R98" s="94" t="s">
        <v>286</v>
      </c>
      <c r="S98" s="94"/>
      <c r="T98" s="94"/>
      <c r="U98" s="94"/>
      <c r="V98" s="95"/>
    </row>
    <row r="99" spans="1:22" x14ac:dyDescent="0.3">
      <c r="A99" s="166"/>
      <c r="B99" s="443"/>
      <c r="C99" s="91" t="s">
        <v>564</v>
      </c>
      <c r="D99" s="91" t="s">
        <v>565</v>
      </c>
      <c r="E99" s="92">
        <v>1</v>
      </c>
      <c r="F99" s="166"/>
      <c r="G99" s="166"/>
      <c r="H99" s="86"/>
      <c r="I99" s="166"/>
      <c r="J99" s="166"/>
      <c r="K99" s="166"/>
      <c r="L99" s="87"/>
      <c r="M99" s="93" t="s">
        <v>566</v>
      </c>
      <c r="N99" s="94"/>
      <c r="O99" s="94"/>
      <c r="P99" s="94"/>
      <c r="Q99" s="94"/>
      <c r="R99" s="94" t="s">
        <v>286</v>
      </c>
      <c r="S99" s="94"/>
      <c r="T99" s="94"/>
      <c r="U99" s="94"/>
      <c r="V99" s="95" t="s">
        <v>419</v>
      </c>
    </row>
    <row r="100" spans="1:22" x14ac:dyDescent="0.3">
      <c r="A100" s="166"/>
      <c r="B100" s="443"/>
      <c r="C100" s="96" t="s">
        <v>420</v>
      </c>
      <c r="D100" s="91" t="s">
        <v>469</v>
      </c>
      <c r="E100" s="97"/>
      <c r="F100" s="166"/>
      <c r="G100" s="166"/>
      <c r="H100" s="98"/>
      <c r="I100" s="166"/>
      <c r="J100" s="166"/>
      <c r="K100" s="166"/>
      <c r="L100" s="87"/>
      <c r="M100" s="99"/>
      <c r="N100" s="94"/>
      <c r="O100" s="94"/>
      <c r="P100" s="94"/>
      <c r="Q100" s="94"/>
      <c r="R100" s="94" t="s">
        <v>286</v>
      </c>
      <c r="S100" s="94"/>
      <c r="T100" s="94"/>
      <c r="U100" s="94"/>
      <c r="V100" s="95"/>
    </row>
    <row r="101" spans="1:22" x14ac:dyDescent="0.3">
      <c r="A101" s="166"/>
      <c r="B101" s="443"/>
      <c r="C101" s="96" t="s">
        <v>345</v>
      </c>
      <c r="D101" s="91" t="s">
        <v>567</v>
      </c>
      <c r="E101" s="97"/>
      <c r="F101" s="166"/>
      <c r="G101" s="166"/>
      <c r="H101" s="98"/>
      <c r="I101" s="166"/>
      <c r="J101" s="166"/>
      <c r="K101" s="166"/>
      <c r="L101" s="87"/>
      <c r="M101" s="99"/>
      <c r="N101" s="94"/>
      <c r="O101" s="94"/>
      <c r="P101" s="94"/>
      <c r="Q101" s="94"/>
      <c r="R101" s="94" t="s">
        <v>286</v>
      </c>
      <c r="S101" s="94"/>
      <c r="T101" s="94"/>
      <c r="U101" s="94"/>
      <c r="V101" s="95"/>
    </row>
    <row r="102" spans="1:22" x14ac:dyDescent="0.3">
      <c r="A102" s="166"/>
      <c r="B102" s="443"/>
      <c r="C102" s="96" t="s">
        <v>336</v>
      </c>
      <c r="D102" s="91" t="s">
        <v>472</v>
      </c>
      <c r="E102" s="97"/>
      <c r="F102" s="166"/>
      <c r="G102" s="166"/>
      <c r="H102" s="98"/>
      <c r="I102" s="166"/>
      <c r="J102" s="166"/>
      <c r="K102" s="166"/>
      <c r="L102" s="87"/>
      <c r="M102" s="99"/>
      <c r="N102" s="94"/>
      <c r="O102" s="94"/>
      <c r="P102" s="94"/>
      <c r="Q102" s="94"/>
      <c r="R102" s="94" t="s">
        <v>286</v>
      </c>
      <c r="S102" s="94"/>
      <c r="T102" s="94"/>
      <c r="U102" s="94"/>
      <c r="V102" s="95"/>
    </row>
    <row r="103" spans="1:22" x14ac:dyDescent="0.3">
      <c r="A103" s="166"/>
      <c r="B103" s="443"/>
      <c r="C103" s="96" t="s">
        <v>426</v>
      </c>
      <c r="D103" s="91" t="s">
        <v>568</v>
      </c>
      <c r="E103" s="97"/>
      <c r="F103" s="166"/>
      <c r="G103" s="166"/>
      <c r="H103" s="98"/>
      <c r="I103" s="166"/>
      <c r="J103" s="100"/>
      <c r="K103" s="100"/>
      <c r="L103" s="87"/>
      <c r="M103" s="101"/>
      <c r="N103" s="94"/>
      <c r="O103" s="94"/>
      <c r="P103" s="94"/>
      <c r="Q103" s="94"/>
      <c r="R103" s="94" t="s">
        <v>286</v>
      </c>
      <c r="S103" s="94"/>
      <c r="T103" s="94"/>
      <c r="U103" s="94"/>
      <c r="V103" s="95" t="s">
        <v>419</v>
      </c>
    </row>
    <row r="104" spans="1:22" x14ac:dyDescent="0.3">
      <c r="A104" s="166"/>
      <c r="B104" s="166"/>
      <c r="C104" s="102" t="s">
        <v>429</v>
      </c>
      <c r="D104" s="166"/>
      <c r="E104" s="166"/>
      <c r="F104" s="166"/>
      <c r="G104" s="166"/>
      <c r="H104" s="86"/>
      <c r="I104" s="166"/>
      <c r="J104" s="166"/>
      <c r="K104" s="166"/>
      <c r="L104" s="87"/>
      <c r="M104" s="103"/>
      <c r="N104" s="94"/>
      <c r="O104" s="94"/>
      <c r="P104" s="94"/>
      <c r="Q104" s="94"/>
      <c r="R104" s="94" t="s">
        <v>286</v>
      </c>
      <c r="S104" s="94"/>
      <c r="T104" s="94"/>
      <c r="U104" s="94"/>
      <c r="V104" s="95"/>
    </row>
    <row r="105" spans="1:22" ht="45.6" x14ac:dyDescent="0.3">
      <c r="A105" s="165" t="s">
        <v>326</v>
      </c>
      <c r="B105" s="442" t="s">
        <v>569</v>
      </c>
      <c r="C105" s="112" t="s">
        <v>570</v>
      </c>
      <c r="D105" s="112" t="s">
        <v>571</v>
      </c>
      <c r="E105" s="92">
        <v>1</v>
      </c>
      <c r="F105" s="166"/>
      <c r="G105" s="166"/>
      <c r="H105" s="86"/>
      <c r="I105" s="166"/>
      <c r="J105" s="166"/>
      <c r="K105" s="166"/>
      <c r="L105" s="87"/>
      <c r="M105" s="114" t="s">
        <v>572</v>
      </c>
      <c r="N105" s="94"/>
      <c r="O105" s="94"/>
      <c r="P105" s="94"/>
      <c r="Q105" s="94"/>
      <c r="R105" s="94" t="s">
        <v>286</v>
      </c>
      <c r="S105" s="94"/>
      <c r="T105" s="94"/>
      <c r="U105" s="94"/>
      <c r="V105" s="95" t="s">
        <v>315</v>
      </c>
    </row>
    <row r="106" spans="1:22" ht="22.8" x14ac:dyDescent="0.3">
      <c r="A106" s="166"/>
      <c r="B106" s="443"/>
      <c r="C106" s="113" t="s">
        <v>420</v>
      </c>
      <c r="D106" s="112" t="s">
        <v>573</v>
      </c>
      <c r="E106" s="97"/>
      <c r="F106" s="166"/>
      <c r="G106" s="166"/>
      <c r="H106" s="98"/>
      <c r="I106" s="166"/>
      <c r="J106" s="166"/>
      <c r="K106" s="166"/>
      <c r="L106" s="87"/>
      <c r="M106" s="99"/>
      <c r="N106" s="94"/>
      <c r="O106" s="94"/>
      <c r="P106" s="94"/>
      <c r="Q106" s="94"/>
      <c r="R106" s="94" t="s">
        <v>286</v>
      </c>
      <c r="S106" s="94"/>
      <c r="T106" s="94"/>
      <c r="U106" s="94"/>
      <c r="V106" s="95"/>
    </row>
    <row r="107" spans="1:22" ht="22.8" x14ac:dyDescent="0.3">
      <c r="A107" s="166"/>
      <c r="B107" s="443"/>
      <c r="C107" s="113" t="s">
        <v>345</v>
      </c>
      <c r="D107" s="112" t="s">
        <v>574</v>
      </c>
      <c r="E107" s="97"/>
      <c r="F107" s="166"/>
      <c r="G107" s="166"/>
      <c r="H107" s="98"/>
      <c r="I107" s="166"/>
      <c r="J107" s="166"/>
      <c r="K107" s="166"/>
      <c r="L107" s="87"/>
      <c r="M107" s="99"/>
      <c r="N107" s="94"/>
      <c r="O107" s="94"/>
      <c r="P107" s="94"/>
      <c r="Q107" s="94"/>
      <c r="R107" s="94" t="s">
        <v>286</v>
      </c>
      <c r="S107" s="94"/>
      <c r="T107" s="94"/>
      <c r="U107" s="94"/>
      <c r="V107" s="95"/>
    </row>
    <row r="108" spans="1:22" ht="22.8" x14ac:dyDescent="0.3">
      <c r="A108" s="166"/>
      <c r="B108" s="443"/>
      <c r="C108" s="113" t="s">
        <v>336</v>
      </c>
      <c r="D108" s="112" t="s">
        <v>575</v>
      </c>
      <c r="E108" s="97"/>
      <c r="F108" s="166"/>
      <c r="G108" s="166"/>
      <c r="H108" s="98"/>
      <c r="I108" s="166"/>
      <c r="J108" s="166"/>
      <c r="K108" s="166"/>
      <c r="L108" s="87"/>
      <c r="M108" s="99"/>
      <c r="N108" s="94"/>
      <c r="O108" s="94"/>
      <c r="P108" s="94"/>
      <c r="Q108" s="94"/>
      <c r="R108" s="94" t="s">
        <v>286</v>
      </c>
      <c r="S108" s="94"/>
      <c r="T108" s="94"/>
      <c r="U108" s="94"/>
      <c r="V108" s="95"/>
    </row>
    <row r="109" spans="1:22" x14ac:dyDescent="0.3">
      <c r="A109" s="166"/>
      <c r="B109" s="443"/>
      <c r="C109" s="113" t="s">
        <v>426</v>
      </c>
      <c r="D109" s="112" t="s">
        <v>576</v>
      </c>
      <c r="E109" s="97"/>
      <c r="F109" s="166"/>
      <c r="G109" s="166"/>
      <c r="H109" s="98"/>
      <c r="I109" s="166"/>
      <c r="J109" s="109"/>
      <c r="K109" s="109"/>
      <c r="L109" s="87"/>
      <c r="M109" s="101"/>
      <c r="N109" s="94"/>
      <c r="O109" s="94"/>
      <c r="P109" s="94"/>
      <c r="Q109" s="94"/>
      <c r="R109" s="94" t="s">
        <v>286</v>
      </c>
      <c r="S109" s="94"/>
      <c r="T109" s="94"/>
      <c r="U109" s="94"/>
      <c r="V109" s="95" t="s">
        <v>315</v>
      </c>
    </row>
    <row r="110" spans="1:22" x14ac:dyDescent="0.3">
      <c r="A110" s="166"/>
      <c r="B110" s="166"/>
      <c r="C110" s="102" t="s">
        <v>429</v>
      </c>
      <c r="D110" s="166"/>
      <c r="E110" s="166"/>
      <c r="F110" s="166"/>
      <c r="G110" s="166"/>
      <c r="H110" s="86"/>
      <c r="I110" s="166"/>
      <c r="J110" s="166"/>
      <c r="K110" s="166"/>
      <c r="L110" s="87"/>
      <c r="M110" s="103"/>
      <c r="N110" s="94"/>
      <c r="O110" s="94"/>
      <c r="P110" s="94"/>
      <c r="Q110" s="94"/>
      <c r="R110" s="94" t="s">
        <v>286</v>
      </c>
      <c r="S110" s="94"/>
      <c r="T110" s="94"/>
      <c r="U110" s="94"/>
      <c r="V110" s="95"/>
    </row>
    <row r="111" spans="1:22" ht="34.200000000000003" x14ac:dyDescent="0.3">
      <c r="A111" s="165" t="s">
        <v>327</v>
      </c>
      <c r="B111" s="442" t="s">
        <v>577</v>
      </c>
      <c r="C111" s="108" t="s">
        <v>578</v>
      </c>
      <c r="D111" s="108" t="s">
        <v>579</v>
      </c>
      <c r="E111" s="92">
        <v>5</v>
      </c>
      <c r="F111" s="166"/>
      <c r="G111" s="166"/>
      <c r="H111" s="86"/>
      <c r="I111" s="166"/>
      <c r="J111" s="166"/>
      <c r="K111" s="166"/>
      <c r="L111" s="87"/>
      <c r="M111" s="93" t="s">
        <v>580</v>
      </c>
      <c r="N111" s="94" t="s">
        <v>286</v>
      </c>
      <c r="O111" s="94"/>
      <c r="P111" s="94"/>
      <c r="Q111" s="94"/>
      <c r="R111" s="94" t="s">
        <v>286</v>
      </c>
      <c r="S111" s="94"/>
      <c r="T111" s="94"/>
      <c r="U111" s="94"/>
      <c r="V111" s="95" t="s">
        <v>315</v>
      </c>
    </row>
    <row r="112" spans="1:22" ht="22.8" x14ac:dyDescent="0.3">
      <c r="A112" s="166"/>
      <c r="B112" s="443"/>
      <c r="C112" s="111" t="s">
        <v>420</v>
      </c>
      <c r="D112" s="108" t="s">
        <v>581</v>
      </c>
      <c r="E112" s="97"/>
      <c r="F112" s="166"/>
      <c r="G112" s="166"/>
      <c r="H112" s="98"/>
      <c r="I112" s="166"/>
      <c r="J112" s="166"/>
      <c r="K112" s="166"/>
      <c r="L112" s="87"/>
      <c r="M112" s="99"/>
      <c r="N112" s="94" t="s">
        <v>286</v>
      </c>
      <c r="O112" s="94"/>
      <c r="P112" s="94"/>
      <c r="Q112" s="94"/>
      <c r="R112" s="94" t="s">
        <v>286</v>
      </c>
      <c r="S112" s="94"/>
      <c r="T112" s="94"/>
      <c r="U112" s="94"/>
      <c r="V112" s="95"/>
    </row>
    <row r="113" spans="1:22" ht="22.8" x14ac:dyDescent="0.3">
      <c r="A113" s="166"/>
      <c r="B113" s="443"/>
      <c r="C113" s="111" t="s">
        <v>345</v>
      </c>
      <c r="D113" s="108" t="s">
        <v>582</v>
      </c>
      <c r="E113" s="97"/>
      <c r="F113" s="166"/>
      <c r="G113" s="166"/>
      <c r="H113" s="98"/>
      <c r="I113" s="166"/>
      <c r="J113" s="166"/>
      <c r="K113" s="166"/>
      <c r="L113" s="87"/>
      <c r="M113" s="99" t="s">
        <v>583</v>
      </c>
      <c r="N113" s="94" t="s">
        <v>286</v>
      </c>
      <c r="O113" s="94"/>
      <c r="P113" s="94"/>
      <c r="Q113" s="94"/>
      <c r="R113" s="94" t="s">
        <v>286</v>
      </c>
      <c r="S113" s="94"/>
      <c r="T113" s="94"/>
      <c r="U113" s="94"/>
      <c r="V113" s="95"/>
    </row>
    <row r="114" spans="1:22" ht="34.200000000000003" x14ac:dyDescent="0.3">
      <c r="A114" s="166"/>
      <c r="B114" s="443"/>
      <c r="C114" s="111" t="s">
        <v>336</v>
      </c>
      <c r="D114" s="108" t="s">
        <v>584</v>
      </c>
      <c r="E114" s="97"/>
      <c r="F114" s="166"/>
      <c r="G114" s="166"/>
      <c r="H114" s="98"/>
      <c r="I114" s="166"/>
      <c r="J114" s="109"/>
      <c r="K114" s="109"/>
      <c r="L114" s="87"/>
      <c r="M114" s="101" t="s">
        <v>585</v>
      </c>
      <c r="N114" s="94" t="s">
        <v>286</v>
      </c>
      <c r="O114" s="94"/>
      <c r="P114" s="94"/>
      <c r="Q114" s="94"/>
      <c r="R114" s="94" t="s">
        <v>286</v>
      </c>
      <c r="S114" s="94"/>
      <c r="T114" s="94"/>
      <c r="U114" s="94"/>
      <c r="V114" s="95" t="s">
        <v>315</v>
      </c>
    </row>
    <row r="115" spans="1:22" x14ac:dyDescent="0.3">
      <c r="A115" s="166"/>
      <c r="B115" s="166"/>
      <c r="C115" s="102" t="s">
        <v>429</v>
      </c>
      <c r="D115" s="166"/>
      <c r="E115" s="166"/>
      <c r="F115" s="166"/>
      <c r="G115" s="166"/>
      <c r="H115" s="86"/>
      <c r="I115" s="166"/>
      <c r="J115" s="166"/>
      <c r="K115" s="166"/>
      <c r="L115" s="87"/>
      <c r="M115" s="103"/>
      <c r="N115" s="94" t="s">
        <v>286</v>
      </c>
      <c r="O115" s="94"/>
      <c r="P115" s="94"/>
      <c r="Q115" s="94"/>
      <c r="R115" s="94" t="s">
        <v>286</v>
      </c>
      <c r="S115" s="94"/>
      <c r="T115" s="94"/>
      <c r="U115" s="94"/>
      <c r="V115" s="95"/>
    </row>
    <row r="116" spans="1:22" x14ac:dyDescent="0.3">
      <c r="A116" s="166"/>
      <c r="B116" s="166"/>
      <c r="C116" s="166"/>
      <c r="D116" s="166"/>
      <c r="E116" s="166"/>
      <c r="F116" s="166"/>
      <c r="G116" s="166"/>
      <c r="H116" s="115"/>
      <c r="I116" s="166"/>
      <c r="J116" s="116"/>
      <c r="K116" s="166"/>
      <c r="L116" s="87"/>
      <c r="M116" s="166"/>
      <c r="N116" s="88" t="s">
        <v>286</v>
      </c>
      <c r="O116" s="88"/>
      <c r="P116" s="88"/>
      <c r="Q116" s="88"/>
      <c r="R116" s="88" t="s">
        <v>286</v>
      </c>
      <c r="S116" s="88"/>
      <c r="T116" s="88"/>
      <c r="U116" s="88"/>
      <c r="V116" s="166"/>
    </row>
    <row r="117" spans="1:22" x14ac:dyDescent="0.3">
      <c r="A117" s="166"/>
      <c r="B117" s="166"/>
      <c r="C117" s="166"/>
      <c r="D117" s="166"/>
      <c r="E117" s="166"/>
      <c r="F117" s="166"/>
      <c r="G117" s="166"/>
      <c r="H117" s="115"/>
      <c r="I117" s="166"/>
      <c r="J117" s="116"/>
      <c r="K117" s="166"/>
      <c r="L117" s="87"/>
      <c r="M117" s="166"/>
      <c r="N117" s="88" t="s">
        <v>286</v>
      </c>
      <c r="O117" s="88"/>
      <c r="P117" s="88"/>
      <c r="Q117" s="88"/>
      <c r="R117" s="88" t="s">
        <v>286</v>
      </c>
      <c r="S117" s="88"/>
      <c r="T117" s="88"/>
      <c r="U117" s="88"/>
      <c r="V117" s="166"/>
    </row>
    <row r="118" spans="1:22" x14ac:dyDescent="0.3">
      <c r="A118" s="166"/>
      <c r="B118" s="166"/>
      <c r="C118" s="166"/>
      <c r="D118" s="166"/>
      <c r="E118" s="166"/>
      <c r="F118" s="166"/>
      <c r="G118" s="166"/>
      <c r="H118" s="115"/>
      <c r="I118" s="166"/>
      <c r="J118" s="117"/>
      <c r="K118" s="166"/>
      <c r="L118" s="87"/>
      <c r="M118" s="166"/>
      <c r="N118" s="88" t="s">
        <v>286</v>
      </c>
      <c r="O118" s="88"/>
      <c r="P118" s="88"/>
      <c r="Q118" s="88"/>
      <c r="R118" s="88" t="s">
        <v>286</v>
      </c>
      <c r="S118" s="88"/>
      <c r="T118" s="88"/>
      <c r="U118" s="88"/>
      <c r="V118" s="166"/>
    </row>
    <row r="119" spans="1:22" x14ac:dyDescent="0.3">
      <c r="A119" s="80" t="s">
        <v>249</v>
      </c>
      <c r="B119" s="81" t="s">
        <v>586</v>
      </c>
      <c r="C119" s="81"/>
      <c r="D119" s="81"/>
      <c r="E119" s="81"/>
      <c r="F119" s="81"/>
      <c r="G119" s="81"/>
      <c r="H119" s="107"/>
      <c r="I119" s="81"/>
      <c r="J119" s="81"/>
      <c r="K119" s="81"/>
      <c r="L119" s="82"/>
      <c r="M119" s="83"/>
      <c r="N119" s="84" t="s">
        <v>286</v>
      </c>
      <c r="O119" s="84" t="s">
        <v>286</v>
      </c>
      <c r="P119" s="84" t="s">
        <v>286</v>
      </c>
      <c r="Q119" s="84" t="s">
        <v>286</v>
      </c>
      <c r="R119" s="84" t="s">
        <v>286</v>
      </c>
      <c r="S119" s="84" t="s">
        <v>286</v>
      </c>
      <c r="T119" s="84" t="s">
        <v>286</v>
      </c>
      <c r="U119" s="84" t="s">
        <v>286</v>
      </c>
      <c r="V119" s="81"/>
    </row>
    <row r="120" spans="1:22" x14ac:dyDescent="0.3">
      <c r="A120" s="166"/>
      <c r="B120" s="166"/>
      <c r="C120" s="166"/>
      <c r="D120" s="166"/>
      <c r="E120" s="166"/>
      <c r="F120" s="166"/>
      <c r="G120" s="166"/>
      <c r="H120" s="86"/>
      <c r="I120" s="166"/>
      <c r="J120" s="166"/>
      <c r="K120" s="166"/>
      <c r="L120" s="87"/>
      <c r="M120" s="166"/>
      <c r="N120" s="88" t="s">
        <v>286</v>
      </c>
      <c r="O120" s="88" t="s">
        <v>286</v>
      </c>
      <c r="P120" s="88" t="s">
        <v>286</v>
      </c>
      <c r="Q120" s="88" t="s">
        <v>286</v>
      </c>
      <c r="R120" s="88" t="s">
        <v>286</v>
      </c>
      <c r="S120" s="88" t="s">
        <v>286</v>
      </c>
      <c r="T120" s="88" t="s">
        <v>286</v>
      </c>
      <c r="U120" s="88" t="s">
        <v>286</v>
      </c>
      <c r="V120" s="166"/>
    </row>
    <row r="121" spans="1:22" ht="22.8" x14ac:dyDescent="0.3">
      <c r="A121" s="89">
        <v>2.1</v>
      </c>
      <c r="B121" s="90" t="s">
        <v>587</v>
      </c>
      <c r="C121" s="166"/>
      <c r="D121" s="166"/>
      <c r="E121" s="166"/>
      <c r="F121" s="166"/>
      <c r="G121" s="166"/>
      <c r="H121" s="86"/>
      <c r="I121" s="166"/>
      <c r="J121" s="166"/>
      <c r="K121" s="166"/>
      <c r="L121" s="87"/>
      <c r="M121" s="166"/>
      <c r="N121" s="88" t="s">
        <v>286</v>
      </c>
      <c r="O121" s="88" t="s">
        <v>286</v>
      </c>
      <c r="P121" s="88"/>
      <c r="Q121" s="88"/>
      <c r="R121" s="88" t="s">
        <v>286</v>
      </c>
      <c r="S121" s="88" t="s">
        <v>286</v>
      </c>
      <c r="T121" s="88"/>
      <c r="U121" s="88"/>
      <c r="V121" s="166"/>
    </row>
    <row r="122" spans="1:22" x14ac:dyDescent="0.3">
      <c r="A122" s="165" t="s">
        <v>328</v>
      </c>
      <c r="B122" s="442" t="s">
        <v>588</v>
      </c>
      <c r="C122" s="108" t="s">
        <v>589</v>
      </c>
      <c r="D122" s="108" t="s">
        <v>590</v>
      </c>
      <c r="E122" s="92">
        <v>5</v>
      </c>
      <c r="F122" s="166"/>
      <c r="G122" s="166"/>
      <c r="H122" s="86"/>
      <c r="I122" s="166"/>
      <c r="J122" s="166"/>
      <c r="K122" s="166"/>
      <c r="L122" s="87"/>
      <c r="M122" s="93"/>
      <c r="N122" s="94" t="s">
        <v>286</v>
      </c>
      <c r="O122" s="94"/>
      <c r="P122" s="94"/>
      <c r="Q122" s="94"/>
      <c r="R122" s="94" t="s">
        <v>286</v>
      </c>
      <c r="S122" s="94"/>
      <c r="T122" s="94"/>
      <c r="U122" s="94"/>
      <c r="V122" s="95" t="s">
        <v>315</v>
      </c>
    </row>
    <row r="123" spans="1:22" ht="22.8" x14ac:dyDescent="0.3">
      <c r="A123" s="166"/>
      <c r="B123" s="443"/>
      <c r="C123" s="111" t="s">
        <v>420</v>
      </c>
      <c r="D123" s="108" t="s">
        <v>591</v>
      </c>
      <c r="E123" s="97"/>
      <c r="F123" s="166"/>
      <c r="G123" s="166"/>
      <c r="H123" s="98"/>
      <c r="I123" s="166"/>
      <c r="J123" s="166"/>
      <c r="K123" s="166"/>
      <c r="L123" s="87"/>
      <c r="M123" s="99"/>
      <c r="N123" s="94" t="s">
        <v>286</v>
      </c>
      <c r="O123" s="94"/>
      <c r="P123" s="94"/>
      <c r="Q123" s="94"/>
      <c r="R123" s="94" t="s">
        <v>286</v>
      </c>
      <c r="S123" s="94"/>
      <c r="T123" s="94"/>
      <c r="U123" s="94"/>
      <c r="V123" s="95"/>
    </row>
    <row r="124" spans="1:22" ht="22.8" x14ac:dyDescent="0.3">
      <c r="A124" s="166"/>
      <c r="B124" s="443"/>
      <c r="C124" s="111" t="s">
        <v>345</v>
      </c>
      <c r="D124" s="108" t="s">
        <v>592</v>
      </c>
      <c r="E124" s="97"/>
      <c r="F124" s="166"/>
      <c r="G124" s="166"/>
      <c r="H124" s="98"/>
      <c r="I124" s="166"/>
      <c r="J124" s="109"/>
      <c r="K124" s="109"/>
      <c r="L124" s="87"/>
      <c r="M124" s="101"/>
      <c r="N124" s="94" t="s">
        <v>286</v>
      </c>
      <c r="O124" s="94"/>
      <c r="P124" s="94"/>
      <c r="Q124" s="94"/>
      <c r="R124" s="94" t="s">
        <v>286</v>
      </c>
      <c r="S124" s="94"/>
      <c r="T124" s="94"/>
      <c r="U124" s="94"/>
      <c r="V124" s="95" t="s">
        <v>315</v>
      </c>
    </row>
    <row r="125" spans="1:22" x14ac:dyDescent="0.3">
      <c r="A125" s="166"/>
      <c r="B125" s="166"/>
      <c r="C125" s="102" t="s">
        <v>429</v>
      </c>
      <c r="D125" s="166"/>
      <c r="E125" s="166"/>
      <c r="F125" s="166"/>
      <c r="G125" s="166"/>
      <c r="H125" s="86"/>
      <c r="I125" s="166"/>
      <c r="J125" s="166"/>
      <c r="K125" s="166"/>
      <c r="L125" s="87"/>
      <c r="M125" s="103"/>
      <c r="N125" s="94" t="s">
        <v>286</v>
      </c>
      <c r="O125" s="94"/>
      <c r="P125" s="94"/>
      <c r="Q125" s="94"/>
      <c r="R125" s="94" t="s">
        <v>286</v>
      </c>
      <c r="S125" s="94"/>
      <c r="T125" s="94"/>
      <c r="U125" s="94"/>
      <c r="V125" s="95"/>
    </row>
    <row r="126" spans="1:22" ht="68.400000000000006" x14ac:dyDescent="0.3">
      <c r="A126" s="165" t="s">
        <v>329</v>
      </c>
      <c r="B126" s="442" t="s">
        <v>593</v>
      </c>
      <c r="C126" s="108" t="s">
        <v>594</v>
      </c>
      <c r="D126" s="108" t="s">
        <v>595</v>
      </c>
      <c r="E126" s="92">
        <v>5</v>
      </c>
      <c r="F126" s="166"/>
      <c r="G126" s="166"/>
      <c r="H126" s="86"/>
      <c r="I126" s="166"/>
      <c r="J126" s="166"/>
      <c r="K126" s="166"/>
      <c r="L126" s="87"/>
      <c r="M126" s="93" t="s">
        <v>596</v>
      </c>
      <c r="N126" s="94" t="s">
        <v>286</v>
      </c>
      <c r="O126" s="94" t="s">
        <v>286</v>
      </c>
      <c r="P126" s="94"/>
      <c r="Q126" s="94"/>
      <c r="R126" s="94" t="s">
        <v>286</v>
      </c>
      <c r="S126" s="94" t="s">
        <v>286</v>
      </c>
      <c r="T126" s="94"/>
      <c r="U126" s="94"/>
      <c r="V126" s="95" t="s">
        <v>315</v>
      </c>
    </row>
    <row r="127" spans="1:22" x14ac:dyDescent="0.3">
      <c r="A127" s="166"/>
      <c r="B127" s="443"/>
      <c r="C127" s="111" t="s">
        <v>420</v>
      </c>
      <c r="D127" s="108" t="s">
        <v>597</v>
      </c>
      <c r="E127" s="97"/>
      <c r="F127" s="166"/>
      <c r="G127" s="166"/>
      <c r="H127" s="118"/>
      <c r="I127" s="166"/>
      <c r="J127" s="166"/>
      <c r="K127" s="166"/>
      <c r="L127" s="87"/>
      <c r="M127" s="99"/>
      <c r="N127" s="94" t="s">
        <v>286</v>
      </c>
      <c r="O127" s="94" t="s">
        <v>286</v>
      </c>
      <c r="P127" s="94"/>
      <c r="Q127" s="94"/>
      <c r="R127" s="94" t="s">
        <v>286</v>
      </c>
      <c r="S127" s="94" t="s">
        <v>286</v>
      </c>
      <c r="T127" s="94"/>
      <c r="U127" s="94"/>
      <c r="V127" s="95"/>
    </row>
    <row r="128" spans="1:22" ht="34.200000000000003" x14ac:dyDescent="0.3">
      <c r="A128" s="166"/>
      <c r="B128" s="443"/>
      <c r="C128" s="111" t="s">
        <v>345</v>
      </c>
      <c r="D128" s="108" t="s">
        <v>598</v>
      </c>
      <c r="E128" s="97"/>
      <c r="F128" s="166"/>
      <c r="G128" s="166"/>
      <c r="H128" s="118"/>
      <c r="I128" s="166"/>
      <c r="J128" s="109"/>
      <c r="K128" s="109"/>
      <c r="L128" s="87"/>
      <c r="M128" s="101" t="s">
        <v>599</v>
      </c>
      <c r="N128" s="94" t="s">
        <v>286</v>
      </c>
      <c r="O128" s="94" t="s">
        <v>286</v>
      </c>
      <c r="P128" s="94"/>
      <c r="Q128" s="94"/>
      <c r="R128" s="94" t="s">
        <v>286</v>
      </c>
      <c r="S128" s="94" t="s">
        <v>286</v>
      </c>
      <c r="T128" s="94"/>
      <c r="U128" s="94"/>
      <c r="V128" s="95" t="s">
        <v>315</v>
      </c>
    </row>
    <row r="129" spans="1:22" x14ac:dyDescent="0.3">
      <c r="A129" s="166"/>
      <c r="B129" s="166"/>
      <c r="C129" s="102" t="s">
        <v>429</v>
      </c>
      <c r="D129" s="166"/>
      <c r="E129" s="166"/>
      <c r="F129" s="166"/>
      <c r="G129" s="166"/>
      <c r="H129" s="86"/>
      <c r="I129" s="166"/>
      <c r="J129" s="166"/>
      <c r="K129" s="166"/>
      <c r="L129" s="87"/>
      <c r="M129" s="103"/>
      <c r="N129" s="94" t="s">
        <v>286</v>
      </c>
      <c r="O129" s="94" t="s">
        <v>286</v>
      </c>
      <c r="P129" s="94"/>
      <c r="Q129" s="94"/>
      <c r="R129" s="94" t="s">
        <v>286</v>
      </c>
      <c r="S129" s="94" t="s">
        <v>286</v>
      </c>
      <c r="T129" s="94"/>
      <c r="U129" s="94"/>
      <c r="V129" s="95"/>
    </row>
    <row r="130" spans="1:22" ht="45.6" x14ac:dyDescent="0.3">
      <c r="A130" s="89">
        <v>2.2000000000000002</v>
      </c>
      <c r="B130" s="90" t="s">
        <v>600</v>
      </c>
      <c r="C130" s="166"/>
      <c r="D130" s="166"/>
      <c r="E130" s="166"/>
      <c r="F130" s="166"/>
      <c r="G130" s="166"/>
      <c r="H130" s="86"/>
      <c r="I130" s="166"/>
      <c r="J130" s="166"/>
      <c r="K130" s="166"/>
      <c r="L130" s="87"/>
      <c r="M130" s="166"/>
      <c r="N130" s="88" t="s">
        <v>286</v>
      </c>
      <c r="O130" s="88" t="s">
        <v>286</v>
      </c>
      <c r="P130" s="88" t="s">
        <v>286</v>
      </c>
      <c r="Q130" s="88" t="s">
        <v>286</v>
      </c>
      <c r="R130" s="88" t="s">
        <v>286</v>
      </c>
      <c r="S130" s="88" t="s">
        <v>286</v>
      </c>
      <c r="T130" s="88" t="s">
        <v>286</v>
      </c>
      <c r="U130" s="88" t="s">
        <v>286</v>
      </c>
      <c r="V130" s="166"/>
    </row>
    <row r="131" spans="1:22" ht="91.2" x14ac:dyDescent="0.3">
      <c r="A131" s="165" t="s">
        <v>330</v>
      </c>
      <c r="B131" s="442" t="s">
        <v>601</v>
      </c>
      <c r="C131" s="108" t="s">
        <v>602</v>
      </c>
      <c r="D131" s="108" t="s">
        <v>603</v>
      </c>
      <c r="E131" s="92">
        <v>5</v>
      </c>
      <c r="F131" s="166"/>
      <c r="G131" s="166"/>
      <c r="H131" s="98"/>
      <c r="I131" s="166"/>
      <c r="J131" s="109"/>
      <c r="K131" s="109"/>
      <c r="L131" s="87"/>
      <c r="M131" s="110" t="s">
        <v>604</v>
      </c>
      <c r="N131" s="94" t="s">
        <v>286</v>
      </c>
      <c r="O131" s="94" t="s">
        <v>286</v>
      </c>
      <c r="P131" s="94" t="s">
        <v>286</v>
      </c>
      <c r="Q131" s="94" t="s">
        <v>286</v>
      </c>
      <c r="R131" s="94" t="s">
        <v>286</v>
      </c>
      <c r="S131" s="94" t="s">
        <v>286</v>
      </c>
      <c r="T131" s="94" t="s">
        <v>286</v>
      </c>
      <c r="U131" s="94" t="s">
        <v>286</v>
      </c>
      <c r="V131" s="95" t="s">
        <v>322</v>
      </c>
    </row>
    <row r="132" spans="1:22" x14ac:dyDescent="0.3">
      <c r="A132" s="166"/>
      <c r="B132" s="443"/>
      <c r="C132" s="102" t="s">
        <v>429</v>
      </c>
      <c r="D132" s="166"/>
      <c r="E132" s="166"/>
      <c r="F132" s="166"/>
      <c r="G132" s="166"/>
      <c r="H132" s="86"/>
      <c r="I132" s="166"/>
      <c r="J132" s="166"/>
      <c r="K132" s="166"/>
      <c r="L132" s="87"/>
      <c r="M132" s="103"/>
      <c r="N132" s="94" t="s">
        <v>286</v>
      </c>
      <c r="O132" s="94" t="s">
        <v>286</v>
      </c>
      <c r="P132" s="94" t="s">
        <v>286</v>
      </c>
      <c r="Q132" s="94" t="s">
        <v>286</v>
      </c>
      <c r="R132" s="94" t="s">
        <v>286</v>
      </c>
      <c r="S132" s="94" t="s">
        <v>286</v>
      </c>
      <c r="T132" s="94" t="s">
        <v>286</v>
      </c>
      <c r="U132" s="94" t="s">
        <v>286</v>
      </c>
      <c r="V132" s="95"/>
    </row>
    <row r="133" spans="1:22" ht="34.200000000000003" x14ac:dyDescent="0.3">
      <c r="A133" s="166"/>
      <c r="B133" s="443"/>
      <c r="C133" s="108" t="s">
        <v>605</v>
      </c>
      <c r="D133" s="108" t="s">
        <v>606</v>
      </c>
      <c r="E133" s="92">
        <v>5</v>
      </c>
      <c r="F133" s="166"/>
      <c r="G133" s="166"/>
      <c r="H133" s="98"/>
      <c r="I133" s="166"/>
      <c r="J133" s="109"/>
      <c r="K133" s="109"/>
      <c r="L133" s="87"/>
      <c r="M133" s="110" t="s">
        <v>607</v>
      </c>
      <c r="N133" s="94" t="s">
        <v>286</v>
      </c>
      <c r="O133" s="94" t="s">
        <v>286</v>
      </c>
      <c r="P133" s="94" t="s">
        <v>286</v>
      </c>
      <c r="Q133" s="94" t="s">
        <v>286</v>
      </c>
      <c r="R133" s="94" t="s">
        <v>286</v>
      </c>
      <c r="S133" s="94" t="s">
        <v>286</v>
      </c>
      <c r="T133" s="94" t="s">
        <v>286</v>
      </c>
      <c r="U133" s="94" t="s">
        <v>286</v>
      </c>
      <c r="V133" s="95" t="s">
        <v>322</v>
      </c>
    </row>
    <row r="134" spans="1:22" x14ac:dyDescent="0.3">
      <c r="A134" s="166"/>
      <c r="B134" s="443"/>
      <c r="C134" s="102" t="s">
        <v>429</v>
      </c>
      <c r="D134" s="166"/>
      <c r="E134" s="166"/>
      <c r="F134" s="166"/>
      <c r="G134" s="166"/>
      <c r="H134" s="86"/>
      <c r="I134" s="166"/>
      <c r="J134" s="166"/>
      <c r="K134" s="166"/>
      <c r="L134" s="87"/>
      <c r="M134" s="103"/>
      <c r="N134" s="94" t="s">
        <v>286</v>
      </c>
      <c r="O134" s="94" t="s">
        <v>286</v>
      </c>
      <c r="P134" s="94" t="s">
        <v>286</v>
      </c>
      <c r="Q134" s="94" t="s">
        <v>286</v>
      </c>
      <c r="R134" s="94" t="s">
        <v>286</v>
      </c>
      <c r="S134" s="94" t="s">
        <v>286</v>
      </c>
      <c r="T134" s="94" t="s">
        <v>286</v>
      </c>
      <c r="U134" s="94" t="s">
        <v>286</v>
      </c>
      <c r="V134" s="95"/>
    </row>
    <row r="135" spans="1:22" ht="57" x14ac:dyDescent="0.3">
      <c r="A135" s="166"/>
      <c r="B135" s="443"/>
      <c r="C135" s="112" t="s">
        <v>608</v>
      </c>
      <c r="D135" s="112" t="s">
        <v>609</v>
      </c>
      <c r="E135" s="92">
        <v>1</v>
      </c>
      <c r="F135" s="166"/>
      <c r="G135" s="166"/>
      <c r="H135" s="98"/>
      <c r="I135" s="166"/>
      <c r="J135" s="109"/>
      <c r="K135" s="109"/>
      <c r="L135" s="87"/>
      <c r="M135" s="110" t="s">
        <v>610</v>
      </c>
      <c r="N135" s="94"/>
      <c r="O135" s="94"/>
      <c r="P135" s="94"/>
      <c r="Q135" s="94"/>
      <c r="R135" s="94" t="s">
        <v>286</v>
      </c>
      <c r="S135" s="94" t="s">
        <v>286</v>
      </c>
      <c r="T135" s="94" t="s">
        <v>286</v>
      </c>
      <c r="U135" s="94"/>
      <c r="V135" s="95" t="s">
        <v>322</v>
      </c>
    </row>
    <row r="136" spans="1:22" x14ac:dyDescent="0.3">
      <c r="A136" s="166"/>
      <c r="B136" s="166"/>
      <c r="C136" s="102" t="s">
        <v>429</v>
      </c>
      <c r="D136" s="166"/>
      <c r="E136" s="166"/>
      <c r="F136" s="166"/>
      <c r="G136" s="166"/>
      <c r="H136" s="86"/>
      <c r="I136" s="166"/>
      <c r="J136" s="166"/>
      <c r="K136" s="166"/>
      <c r="L136" s="87"/>
      <c r="M136" s="103"/>
      <c r="N136" s="94"/>
      <c r="O136" s="94"/>
      <c r="P136" s="94"/>
      <c r="Q136" s="94"/>
      <c r="R136" s="94" t="s">
        <v>286</v>
      </c>
      <c r="S136" s="94" t="s">
        <v>286</v>
      </c>
      <c r="T136" s="94" t="s">
        <v>286</v>
      </c>
      <c r="U136" s="94"/>
      <c r="V136" s="95"/>
    </row>
    <row r="137" spans="1:22" ht="68.400000000000006" x14ac:dyDescent="0.3">
      <c r="A137" s="165" t="s">
        <v>331</v>
      </c>
      <c r="B137" s="442" t="s">
        <v>611</v>
      </c>
      <c r="C137" s="112" t="s">
        <v>612</v>
      </c>
      <c r="D137" s="112" t="s">
        <v>613</v>
      </c>
      <c r="E137" s="92">
        <v>1</v>
      </c>
      <c r="F137" s="166"/>
      <c r="G137" s="166"/>
      <c r="H137" s="98"/>
      <c r="I137" s="166"/>
      <c r="J137" s="109"/>
      <c r="K137" s="109"/>
      <c r="L137" s="87"/>
      <c r="M137" s="110" t="s">
        <v>614</v>
      </c>
      <c r="N137" s="94" t="s">
        <v>286</v>
      </c>
      <c r="O137" s="94" t="s">
        <v>286</v>
      </c>
      <c r="P137" s="94" t="s">
        <v>286</v>
      </c>
      <c r="Q137" s="94" t="s">
        <v>286</v>
      </c>
      <c r="R137" s="94" t="s">
        <v>286</v>
      </c>
      <c r="S137" s="94" t="s">
        <v>286</v>
      </c>
      <c r="T137" s="94" t="s">
        <v>286</v>
      </c>
      <c r="U137" s="94" t="s">
        <v>286</v>
      </c>
      <c r="V137" s="95" t="s">
        <v>315</v>
      </c>
    </row>
    <row r="138" spans="1:22" x14ac:dyDescent="0.3">
      <c r="A138" s="166"/>
      <c r="B138" s="443"/>
      <c r="C138" s="102" t="s">
        <v>429</v>
      </c>
      <c r="D138" s="166"/>
      <c r="E138" s="166"/>
      <c r="F138" s="166"/>
      <c r="G138" s="166"/>
      <c r="H138" s="86"/>
      <c r="I138" s="166"/>
      <c r="J138" s="166"/>
      <c r="K138" s="166"/>
      <c r="L138" s="87"/>
      <c r="M138" s="103"/>
      <c r="N138" s="94" t="s">
        <v>286</v>
      </c>
      <c r="O138" s="94" t="s">
        <v>286</v>
      </c>
      <c r="P138" s="94" t="s">
        <v>286</v>
      </c>
      <c r="Q138" s="94" t="s">
        <v>286</v>
      </c>
      <c r="R138" s="94" t="s">
        <v>286</v>
      </c>
      <c r="S138" s="94" t="s">
        <v>286</v>
      </c>
      <c r="T138" s="94" t="s">
        <v>286</v>
      </c>
      <c r="U138" s="94" t="s">
        <v>286</v>
      </c>
      <c r="V138" s="95"/>
    </row>
    <row r="139" spans="1:22" ht="57" x14ac:dyDescent="0.3">
      <c r="A139" s="166"/>
      <c r="B139" s="443"/>
      <c r="C139" s="112" t="s">
        <v>615</v>
      </c>
      <c r="D139" s="112" t="s">
        <v>616</v>
      </c>
      <c r="E139" s="92">
        <v>1</v>
      </c>
      <c r="F139" s="166"/>
      <c r="G139" s="166"/>
      <c r="H139" s="98"/>
      <c r="I139" s="166"/>
      <c r="J139" s="109"/>
      <c r="K139" s="109"/>
      <c r="L139" s="87"/>
      <c r="M139" s="110" t="s">
        <v>617</v>
      </c>
      <c r="N139" s="94" t="s">
        <v>286</v>
      </c>
      <c r="O139" s="94" t="s">
        <v>286</v>
      </c>
      <c r="P139" s="94"/>
      <c r="Q139" s="94"/>
      <c r="R139" s="94" t="s">
        <v>286</v>
      </c>
      <c r="S139" s="94" t="s">
        <v>286</v>
      </c>
      <c r="T139" s="94"/>
      <c r="U139" s="94"/>
      <c r="V139" s="95" t="s">
        <v>315</v>
      </c>
    </row>
    <row r="140" spans="1:22" x14ac:dyDescent="0.3">
      <c r="A140" s="166"/>
      <c r="B140" s="443"/>
      <c r="C140" s="102" t="s">
        <v>429</v>
      </c>
      <c r="D140" s="166"/>
      <c r="E140" s="166"/>
      <c r="F140" s="166"/>
      <c r="G140" s="166"/>
      <c r="H140" s="86"/>
      <c r="I140" s="166"/>
      <c r="J140" s="166"/>
      <c r="K140" s="166"/>
      <c r="L140" s="87"/>
      <c r="M140" s="103"/>
      <c r="N140" s="94" t="s">
        <v>286</v>
      </c>
      <c r="O140" s="94" t="s">
        <v>286</v>
      </c>
      <c r="P140" s="94"/>
      <c r="Q140" s="94"/>
      <c r="R140" s="94" t="s">
        <v>286</v>
      </c>
      <c r="S140" s="94" t="s">
        <v>286</v>
      </c>
      <c r="T140" s="94"/>
      <c r="U140" s="94"/>
      <c r="V140" s="95"/>
    </row>
    <row r="141" spans="1:22" ht="45.6" x14ac:dyDescent="0.3">
      <c r="A141" s="166"/>
      <c r="B141" s="443"/>
      <c r="C141" s="112" t="s">
        <v>618</v>
      </c>
      <c r="D141" s="112" t="s">
        <v>619</v>
      </c>
      <c r="E141" s="92">
        <v>1</v>
      </c>
      <c r="F141" s="166"/>
      <c r="G141" s="166"/>
      <c r="H141" s="98"/>
      <c r="I141" s="166"/>
      <c r="J141" s="109"/>
      <c r="K141" s="109"/>
      <c r="L141" s="87"/>
      <c r="M141" s="110" t="s">
        <v>620</v>
      </c>
      <c r="N141" s="94" t="s">
        <v>286</v>
      </c>
      <c r="O141" s="94" t="s">
        <v>286</v>
      </c>
      <c r="P141" s="94"/>
      <c r="Q141" s="94"/>
      <c r="R141" s="94" t="s">
        <v>286</v>
      </c>
      <c r="S141" s="94" t="s">
        <v>286</v>
      </c>
      <c r="T141" s="94"/>
      <c r="U141" s="94"/>
      <c r="V141" s="95" t="s">
        <v>315</v>
      </c>
    </row>
    <row r="142" spans="1:22" x14ac:dyDescent="0.3">
      <c r="A142" s="166"/>
      <c r="B142" s="443"/>
      <c r="C142" s="102" t="s">
        <v>429</v>
      </c>
      <c r="D142" s="166"/>
      <c r="E142" s="166"/>
      <c r="F142" s="166"/>
      <c r="G142" s="166"/>
      <c r="H142" s="86"/>
      <c r="I142" s="166"/>
      <c r="J142" s="166"/>
      <c r="K142" s="166"/>
      <c r="L142" s="87"/>
      <c r="M142" s="103"/>
      <c r="N142" s="94" t="s">
        <v>286</v>
      </c>
      <c r="O142" s="94" t="s">
        <v>286</v>
      </c>
      <c r="P142" s="94"/>
      <c r="Q142" s="94"/>
      <c r="R142" s="94" t="s">
        <v>286</v>
      </c>
      <c r="S142" s="94" t="s">
        <v>286</v>
      </c>
      <c r="T142" s="94"/>
      <c r="U142" s="94"/>
      <c r="V142" s="95"/>
    </row>
    <row r="143" spans="1:22" ht="57" x14ac:dyDescent="0.3">
      <c r="A143" s="166"/>
      <c r="B143" s="443"/>
      <c r="C143" s="112" t="s">
        <v>621</v>
      </c>
      <c r="D143" s="112" t="s">
        <v>622</v>
      </c>
      <c r="E143" s="92">
        <v>1</v>
      </c>
      <c r="F143" s="166"/>
      <c r="G143" s="166"/>
      <c r="H143" s="98"/>
      <c r="I143" s="166"/>
      <c r="J143" s="109"/>
      <c r="K143" s="109"/>
      <c r="L143" s="87"/>
      <c r="M143" s="110" t="s">
        <v>623</v>
      </c>
      <c r="N143" s="94"/>
      <c r="O143" s="94"/>
      <c r="P143" s="94"/>
      <c r="Q143" s="94"/>
      <c r="R143" s="94" t="s">
        <v>286</v>
      </c>
      <c r="S143" s="94" t="s">
        <v>286</v>
      </c>
      <c r="T143" s="94"/>
      <c r="U143" s="94"/>
      <c r="V143" s="95" t="s">
        <v>315</v>
      </c>
    </row>
    <row r="144" spans="1:22" x14ac:dyDescent="0.3">
      <c r="A144" s="166"/>
      <c r="B144" s="166"/>
      <c r="C144" s="102" t="s">
        <v>429</v>
      </c>
      <c r="D144" s="166"/>
      <c r="E144" s="166"/>
      <c r="F144" s="166"/>
      <c r="G144" s="166"/>
      <c r="H144" s="86"/>
      <c r="I144" s="166"/>
      <c r="J144" s="166"/>
      <c r="K144" s="166"/>
      <c r="L144" s="87"/>
      <c r="M144" s="103"/>
      <c r="N144" s="94"/>
      <c r="O144" s="94"/>
      <c r="P144" s="94"/>
      <c r="Q144" s="94"/>
      <c r="R144" s="94" t="s">
        <v>286</v>
      </c>
      <c r="S144" s="94" t="s">
        <v>286</v>
      </c>
      <c r="T144" s="94"/>
      <c r="U144" s="94"/>
      <c r="V144" s="95"/>
    </row>
    <row r="145" spans="1:22" ht="34.200000000000003" x14ac:dyDescent="0.3">
      <c r="A145" s="165" t="s">
        <v>332</v>
      </c>
      <c r="B145" s="165" t="s">
        <v>624</v>
      </c>
      <c r="C145" s="112" t="s">
        <v>625</v>
      </c>
      <c r="D145" s="112" t="s">
        <v>626</v>
      </c>
      <c r="E145" s="92">
        <v>1</v>
      </c>
      <c r="F145" s="166"/>
      <c r="G145" s="166"/>
      <c r="H145" s="98"/>
      <c r="I145" s="166"/>
      <c r="J145" s="109"/>
      <c r="K145" s="109"/>
      <c r="L145" s="87"/>
      <c r="M145" s="110" t="s">
        <v>627</v>
      </c>
      <c r="N145" s="94"/>
      <c r="O145" s="94"/>
      <c r="P145" s="94"/>
      <c r="Q145" s="94"/>
      <c r="R145" s="94" t="s">
        <v>286</v>
      </c>
      <c r="S145" s="94" t="s">
        <v>286</v>
      </c>
      <c r="T145" s="94" t="s">
        <v>286</v>
      </c>
      <c r="U145" s="94" t="s">
        <v>286</v>
      </c>
      <c r="V145" s="95" t="s">
        <v>315</v>
      </c>
    </row>
    <row r="146" spans="1:22" x14ac:dyDescent="0.3">
      <c r="A146" s="166"/>
      <c r="B146" s="166"/>
      <c r="C146" s="102" t="s">
        <v>429</v>
      </c>
      <c r="D146" s="166"/>
      <c r="E146" s="166"/>
      <c r="F146" s="166"/>
      <c r="G146" s="166"/>
      <c r="H146" s="86"/>
      <c r="I146" s="166"/>
      <c r="J146" s="166"/>
      <c r="K146" s="166"/>
      <c r="L146" s="87"/>
      <c r="M146" s="103"/>
      <c r="N146" s="94"/>
      <c r="O146" s="94"/>
      <c r="P146" s="94"/>
      <c r="Q146" s="94"/>
      <c r="R146" s="94" t="s">
        <v>286</v>
      </c>
      <c r="S146" s="94" t="s">
        <v>286</v>
      </c>
      <c r="T146" s="94" t="s">
        <v>286</v>
      </c>
      <c r="U146" s="94" t="s">
        <v>286</v>
      </c>
      <c r="V146" s="95"/>
    </row>
    <row r="147" spans="1:22" ht="22.8" x14ac:dyDescent="0.3">
      <c r="A147" s="165" t="s">
        <v>333</v>
      </c>
      <c r="B147" s="442" t="s">
        <v>628</v>
      </c>
      <c r="C147" s="108" t="s">
        <v>629</v>
      </c>
      <c r="D147" s="108" t="s">
        <v>630</v>
      </c>
      <c r="E147" s="92">
        <v>5</v>
      </c>
      <c r="F147" s="166"/>
      <c r="G147" s="166"/>
      <c r="H147" s="86"/>
      <c r="I147" s="166"/>
      <c r="J147" s="166"/>
      <c r="K147" s="166"/>
      <c r="L147" s="87"/>
      <c r="M147" s="93" t="s">
        <v>631</v>
      </c>
      <c r="N147" s="94" t="s">
        <v>286</v>
      </c>
      <c r="O147" s="94" t="s">
        <v>286</v>
      </c>
      <c r="P147" s="94" t="s">
        <v>286</v>
      </c>
      <c r="Q147" s="94" t="s">
        <v>286</v>
      </c>
      <c r="R147" s="94" t="s">
        <v>286</v>
      </c>
      <c r="S147" s="94" t="s">
        <v>286</v>
      </c>
      <c r="T147" s="94" t="s">
        <v>286</v>
      </c>
      <c r="U147" s="94" t="s">
        <v>286</v>
      </c>
      <c r="V147" s="95" t="s">
        <v>315</v>
      </c>
    </row>
    <row r="148" spans="1:22" ht="34.200000000000003" x14ac:dyDescent="0.3">
      <c r="A148" s="166"/>
      <c r="B148" s="443"/>
      <c r="C148" s="111" t="s">
        <v>420</v>
      </c>
      <c r="D148" s="108" t="s">
        <v>632</v>
      </c>
      <c r="E148" s="97"/>
      <c r="F148" s="166"/>
      <c r="G148" s="166"/>
      <c r="H148" s="98"/>
      <c r="I148" s="166"/>
      <c r="J148" s="166"/>
      <c r="K148" s="166"/>
      <c r="L148" s="87"/>
      <c r="M148" s="99" t="s">
        <v>633</v>
      </c>
      <c r="N148" s="94" t="s">
        <v>286</v>
      </c>
      <c r="O148" s="94" t="s">
        <v>286</v>
      </c>
      <c r="P148" s="94" t="s">
        <v>286</v>
      </c>
      <c r="Q148" s="94" t="s">
        <v>286</v>
      </c>
      <c r="R148" s="94" t="s">
        <v>286</v>
      </c>
      <c r="S148" s="94" t="s">
        <v>286</v>
      </c>
      <c r="T148" s="94" t="s">
        <v>286</v>
      </c>
      <c r="U148" s="94" t="s">
        <v>286</v>
      </c>
      <c r="V148" s="95"/>
    </row>
    <row r="149" spans="1:22" ht="22.8" x14ac:dyDescent="0.3">
      <c r="A149" s="166"/>
      <c r="B149" s="443"/>
      <c r="C149" s="111" t="s">
        <v>345</v>
      </c>
      <c r="D149" s="108" t="s">
        <v>634</v>
      </c>
      <c r="E149" s="97"/>
      <c r="F149" s="166"/>
      <c r="G149" s="166"/>
      <c r="H149" s="98"/>
      <c r="I149" s="166"/>
      <c r="J149" s="109"/>
      <c r="K149" s="109"/>
      <c r="L149" s="87"/>
      <c r="M149" s="101" t="s">
        <v>635</v>
      </c>
      <c r="N149" s="94" t="s">
        <v>286</v>
      </c>
      <c r="O149" s="94" t="s">
        <v>286</v>
      </c>
      <c r="P149" s="94" t="s">
        <v>286</v>
      </c>
      <c r="Q149" s="94" t="s">
        <v>286</v>
      </c>
      <c r="R149" s="94" t="s">
        <v>286</v>
      </c>
      <c r="S149" s="94" t="s">
        <v>286</v>
      </c>
      <c r="T149" s="94" t="s">
        <v>286</v>
      </c>
      <c r="U149" s="94" t="s">
        <v>286</v>
      </c>
      <c r="V149" s="95" t="s">
        <v>315</v>
      </c>
    </row>
    <row r="150" spans="1:22" x14ac:dyDescent="0.3">
      <c r="A150" s="166"/>
      <c r="B150" s="166"/>
      <c r="C150" s="102" t="s">
        <v>429</v>
      </c>
      <c r="D150" s="166"/>
      <c r="E150" s="166"/>
      <c r="F150" s="166"/>
      <c r="G150" s="166"/>
      <c r="H150" s="86"/>
      <c r="I150" s="166"/>
      <c r="J150" s="166"/>
      <c r="K150" s="166"/>
      <c r="L150" s="87"/>
      <c r="M150" s="103"/>
      <c r="N150" s="94" t="s">
        <v>286</v>
      </c>
      <c r="O150" s="94" t="s">
        <v>286</v>
      </c>
      <c r="P150" s="94" t="s">
        <v>286</v>
      </c>
      <c r="Q150" s="94" t="s">
        <v>286</v>
      </c>
      <c r="R150" s="94" t="s">
        <v>286</v>
      </c>
      <c r="S150" s="94" t="s">
        <v>286</v>
      </c>
      <c r="T150" s="94" t="s">
        <v>286</v>
      </c>
      <c r="U150" s="94" t="s">
        <v>286</v>
      </c>
      <c r="V150" s="95"/>
    </row>
    <row r="151" spans="1:22" ht="22.8" x14ac:dyDescent="0.3">
      <c r="A151" s="89">
        <v>2.2999999999999998</v>
      </c>
      <c r="B151" s="90" t="s">
        <v>636</v>
      </c>
      <c r="C151" s="166"/>
      <c r="D151" s="166"/>
      <c r="E151" s="166"/>
      <c r="F151" s="166"/>
      <c r="G151" s="166"/>
      <c r="H151" s="86"/>
      <c r="I151" s="166"/>
      <c r="J151" s="166"/>
      <c r="K151" s="166"/>
      <c r="L151" s="87"/>
      <c r="M151" s="166"/>
      <c r="N151" s="88"/>
      <c r="O151" s="88"/>
      <c r="P151" s="88"/>
      <c r="Q151" s="88"/>
      <c r="R151" s="88" t="s">
        <v>286</v>
      </c>
      <c r="S151" s="88" t="s">
        <v>286</v>
      </c>
      <c r="T151" s="88"/>
      <c r="U151" s="88"/>
      <c r="V151" s="166"/>
    </row>
    <row r="152" spans="1:22" ht="68.400000000000006" x14ac:dyDescent="0.3">
      <c r="A152" s="165" t="s">
        <v>334</v>
      </c>
      <c r="B152" s="165" t="s">
        <v>637</v>
      </c>
      <c r="C152" s="112" t="s">
        <v>638</v>
      </c>
      <c r="D152" s="112" t="s">
        <v>639</v>
      </c>
      <c r="E152" s="92">
        <v>1</v>
      </c>
      <c r="F152" s="166"/>
      <c r="G152" s="166"/>
      <c r="H152" s="98"/>
      <c r="I152" s="166"/>
      <c r="J152" s="109"/>
      <c r="K152" s="109"/>
      <c r="L152" s="87"/>
      <c r="M152" s="110" t="s">
        <v>640</v>
      </c>
      <c r="N152" s="94"/>
      <c r="O152" s="94"/>
      <c r="P152" s="94"/>
      <c r="Q152" s="94"/>
      <c r="R152" s="94" t="s">
        <v>286</v>
      </c>
      <c r="S152" s="94" t="s">
        <v>286</v>
      </c>
      <c r="T152" s="94"/>
      <c r="U152" s="94"/>
      <c r="V152" s="95" t="s">
        <v>315</v>
      </c>
    </row>
    <row r="153" spans="1:22" x14ac:dyDescent="0.3">
      <c r="A153" s="166"/>
      <c r="B153" s="166"/>
      <c r="C153" s="102" t="s">
        <v>429</v>
      </c>
      <c r="D153" s="166"/>
      <c r="E153" s="166"/>
      <c r="F153" s="166"/>
      <c r="G153" s="166"/>
      <c r="H153" s="86"/>
      <c r="I153" s="166"/>
      <c r="J153" s="166"/>
      <c r="K153" s="166"/>
      <c r="L153" s="87"/>
      <c r="M153" s="103"/>
      <c r="N153" s="94"/>
      <c r="O153" s="94"/>
      <c r="P153" s="94"/>
      <c r="Q153" s="94"/>
      <c r="R153" s="94" t="s">
        <v>286</v>
      </c>
      <c r="S153" s="94" t="s">
        <v>286</v>
      </c>
      <c r="T153" s="94"/>
      <c r="U153" s="94"/>
      <c r="V153" s="95"/>
    </row>
    <row r="154" spans="1:22" x14ac:dyDescent="0.3">
      <c r="A154" s="166"/>
      <c r="B154" s="166"/>
      <c r="C154" s="166"/>
      <c r="D154" s="166"/>
      <c r="E154" s="166"/>
      <c r="F154" s="166"/>
      <c r="G154" s="166"/>
      <c r="H154" s="115"/>
      <c r="I154" s="166"/>
      <c r="J154" s="116"/>
      <c r="K154" s="166"/>
      <c r="L154" s="87"/>
      <c r="M154" s="166"/>
      <c r="N154" s="88" t="s">
        <v>286</v>
      </c>
      <c r="O154" s="88" t="s">
        <v>286</v>
      </c>
      <c r="P154" s="88" t="s">
        <v>286</v>
      </c>
      <c r="Q154" s="88" t="s">
        <v>286</v>
      </c>
      <c r="R154" s="88" t="s">
        <v>286</v>
      </c>
      <c r="S154" s="88" t="s">
        <v>286</v>
      </c>
      <c r="T154" s="88" t="s">
        <v>286</v>
      </c>
      <c r="U154" s="88" t="s">
        <v>286</v>
      </c>
      <c r="V154" s="166"/>
    </row>
    <row r="155" spans="1:22" x14ac:dyDescent="0.3">
      <c r="A155" s="166"/>
      <c r="B155" s="166"/>
      <c r="C155" s="166"/>
      <c r="D155" s="166"/>
      <c r="E155" s="166"/>
      <c r="F155" s="166"/>
      <c r="G155" s="166"/>
      <c r="H155" s="115"/>
      <c r="I155" s="166"/>
      <c r="J155" s="116"/>
      <c r="K155" s="166"/>
      <c r="L155" s="87"/>
      <c r="M155" s="166"/>
      <c r="N155" s="88" t="s">
        <v>286</v>
      </c>
      <c r="O155" s="88" t="s">
        <v>286</v>
      </c>
      <c r="P155" s="88" t="s">
        <v>286</v>
      </c>
      <c r="Q155" s="88" t="s">
        <v>286</v>
      </c>
      <c r="R155" s="88" t="s">
        <v>286</v>
      </c>
      <c r="S155" s="88" t="s">
        <v>286</v>
      </c>
      <c r="T155" s="88" t="s">
        <v>286</v>
      </c>
      <c r="U155" s="88" t="s">
        <v>286</v>
      </c>
      <c r="V155" s="166"/>
    </row>
    <row r="156" spans="1:22" x14ac:dyDescent="0.3">
      <c r="A156" s="166"/>
      <c r="B156" s="166"/>
      <c r="C156" s="166"/>
      <c r="D156" s="166"/>
      <c r="E156" s="166"/>
      <c r="F156" s="166"/>
      <c r="G156" s="166"/>
      <c r="H156" s="115"/>
      <c r="I156" s="166"/>
      <c r="J156" s="117"/>
      <c r="K156" s="166"/>
      <c r="L156" s="87"/>
      <c r="M156" s="166"/>
      <c r="N156" s="88" t="s">
        <v>286</v>
      </c>
      <c r="O156" s="88" t="s">
        <v>286</v>
      </c>
      <c r="P156" s="88" t="s">
        <v>286</v>
      </c>
      <c r="Q156" s="88" t="s">
        <v>286</v>
      </c>
      <c r="R156" s="88" t="s">
        <v>286</v>
      </c>
      <c r="S156" s="88" t="s">
        <v>286</v>
      </c>
      <c r="T156" s="88" t="s">
        <v>286</v>
      </c>
      <c r="U156" s="88" t="s">
        <v>286</v>
      </c>
      <c r="V156" s="166"/>
    </row>
    <row r="157" spans="1:22" x14ac:dyDescent="0.3">
      <c r="A157" s="80" t="s">
        <v>250</v>
      </c>
      <c r="B157" s="81" t="s">
        <v>641</v>
      </c>
      <c r="C157" s="81"/>
      <c r="D157" s="81"/>
      <c r="E157" s="81"/>
      <c r="F157" s="81"/>
      <c r="G157" s="81"/>
      <c r="H157" s="107"/>
      <c r="I157" s="81"/>
      <c r="J157" s="81"/>
      <c r="K157" s="81"/>
      <c r="L157" s="82"/>
      <c r="M157" s="83"/>
      <c r="N157" s="84" t="s">
        <v>286</v>
      </c>
      <c r="O157" s="84" t="s">
        <v>286</v>
      </c>
      <c r="P157" s="84" t="s">
        <v>286</v>
      </c>
      <c r="Q157" s="84" t="s">
        <v>286</v>
      </c>
      <c r="R157" s="84" t="s">
        <v>286</v>
      </c>
      <c r="S157" s="84" t="s">
        <v>286</v>
      </c>
      <c r="T157" s="84" t="s">
        <v>286</v>
      </c>
      <c r="U157" s="84" t="s">
        <v>286</v>
      </c>
      <c r="V157" s="81"/>
    </row>
    <row r="158" spans="1:22" x14ac:dyDescent="0.3">
      <c r="A158" s="166"/>
      <c r="B158" s="166"/>
      <c r="C158" s="166"/>
      <c r="D158" s="166"/>
      <c r="E158" s="166"/>
      <c r="F158" s="166"/>
      <c r="G158" s="166"/>
      <c r="H158" s="86"/>
      <c r="I158" s="166"/>
      <c r="J158" s="166"/>
      <c r="K158" s="166"/>
      <c r="L158" s="87"/>
      <c r="M158" s="166"/>
      <c r="N158" s="88" t="s">
        <v>286</v>
      </c>
      <c r="O158" s="88" t="s">
        <v>286</v>
      </c>
      <c r="P158" s="88" t="s">
        <v>286</v>
      </c>
      <c r="Q158" s="88" t="s">
        <v>286</v>
      </c>
      <c r="R158" s="88" t="s">
        <v>286</v>
      </c>
      <c r="S158" s="88" t="s">
        <v>286</v>
      </c>
      <c r="T158" s="88" t="s">
        <v>286</v>
      </c>
      <c r="U158" s="88" t="s">
        <v>286</v>
      </c>
      <c r="V158" s="166"/>
    </row>
    <row r="159" spans="1:22" ht="57" x14ac:dyDescent="0.3">
      <c r="A159" s="89">
        <v>3.1</v>
      </c>
      <c r="B159" s="90" t="s">
        <v>642</v>
      </c>
      <c r="C159" s="166"/>
      <c r="D159" s="166"/>
      <c r="E159" s="166"/>
      <c r="F159" s="166"/>
      <c r="G159" s="166"/>
      <c r="H159" s="86"/>
      <c r="I159" s="166"/>
      <c r="J159" s="166"/>
      <c r="K159" s="166"/>
      <c r="L159" s="87"/>
      <c r="M159" s="166"/>
      <c r="N159" s="88" t="s">
        <v>286</v>
      </c>
      <c r="O159" s="88" t="s">
        <v>286</v>
      </c>
      <c r="P159" s="88" t="s">
        <v>286</v>
      </c>
      <c r="Q159" s="88" t="s">
        <v>286</v>
      </c>
      <c r="R159" s="88" t="s">
        <v>286</v>
      </c>
      <c r="S159" s="88" t="s">
        <v>286</v>
      </c>
      <c r="T159" s="88" t="s">
        <v>286</v>
      </c>
      <c r="U159" s="88" t="s">
        <v>286</v>
      </c>
      <c r="V159" s="166"/>
    </row>
    <row r="160" spans="1:22" ht="68.400000000000006" x14ac:dyDescent="0.3">
      <c r="A160" s="165" t="s">
        <v>335</v>
      </c>
      <c r="B160" s="442" t="s">
        <v>643</v>
      </c>
      <c r="C160" s="108" t="s">
        <v>644</v>
      </c>
      <c r="D160" s="108" t="s">
        <v>645</v>
      </c>
      <c r="E160" s="92">
        <v>5</v>
      </c>
      <c r="F160" s="166"/>
      <c r="G160" s="166"/>
      <c r="H160" s="86"/>
      <c r="I160" s="166"/>
      <c r="J160" s="166"/>
      <c r="K160" s="166"/>
      <c r="L160" s="87"/>
      <c r="M160" s="93" t="s">
        <v>646</v>
      </c>
      <c r="N160" s="94" t="s">
        <v>286</v>
      </c>
      <c r="O160" s="94" t="s">
        <v>286</v>
      </c>
      <c r="P160" s="94" t="s">
        <v>286</v>
      </c>
      <c r="Q160" s="94" t="s">
        <v>286</v>
      </c>
      <c r="R160" s="94" t="s">
        <v>286</v>
      </c>
      <c r="S160" s="94" t="s">
        <v>286</v>
      </c>
      <c r="T160" s="94" t="s">
        <v>286</v>
      </c>
      <c r="U160" s="94" t="s">
        <v>286</v>
      </c>
      <c r="V160" s="95" t="s">
        <v>336</v>
      </c>
    </row>
    <row r="161" spans="1:22" ht="22.8" x14ac:dyDescent="0.3">
      <c r="A161" s="166"/>
      <c r="B161" s="443"/>
      <c r="C161" s="111" t="s">
        <v>420</v>
      </c>
      <c r="D161" s="108" t="s">
        <v>647</v>
      </c>
      <c r="E161" s="97"/>
      <c r="F161" s="166"/>
      <c r="G161" s="166"/>
      <c r="H161" s="119"/>
      <c r="I161" s="166"/>
      <c r="J161" s="166"/>
      <c r="K161" s="166"/>
      <c r="L161" s="87"/>
      <c r="M161" s="99"/>
      <c r="N161" s="94" t="s">
        <v>286</v>
      </c>
      <c r="O161" s="94" t="s">
        <v>286</v>
      </c>
      <c r="P161" s="94" t="s">
        <v>286</v>
      </c>
      <c r="Q161" s="94" t="s">
        <v>286</v>
      </c>
      <c r="R161" s="94" t="s">
        <v>286</v>
      </c>
      <c r="S161" s="94" t="s">
        <v>286</v>
      </c>
      <c r="T161" s="94" t="s">
        <v>286</v>
      </c>
      <c r="U161" s="94" t="s">
        <v>286</v>
      </c>
      <c r="V161" s="95"/>
    </row>
    <row r="162" spans="1:22" ht="22.8" x14ac:dyDescent="0.3">
      <c r="A162" s="166"/>
      <c r="B162" s="443"/>
      <c r="C162" s="111" t="s">
        <v>345</v>
      </c>
      <c r="D162" s="108" t="s">
        <v>648</v>
      </c>
      <c r="E162" s="97"/>
      <c r="F162" s="166"/>
      <c r="G162" s="166"/>
      <c r="H162" s="119"/>
      <c r="I162" s="166"/>
      <c r="J162" s="109"/>
      <c r="K162" s="109"/>
      <c r="L162" s="87"/>
      <c r="M162" s="101" t="s">
        <v>649</v>
      </c>
      <c r="N162" s="94" t="s">
        <v>286</v>
      </c>
      <c r="O162" s="94" t="s">
        <v>286</v>
      </c>
      <c r="P162" s="94" t="s">
        <v>286</v>
      </c>
      <c r="Q162" s="94" t="s">
        <v>286</v>
      </c>
      <c r="R162" s="94" t="s">
        <v>286</v>
      </c>
      <c r="S162" s="94" t="s">
        <v>286</v>
      </c>
      <c r="T162" s="94" t="s">
        <v>286</v>
      </c>
      <c r="U162" s="94" t="s">
        <v>286</v>
      </c>
      <c r="V162" s="95" t="s">
        <v>336</v>
      </c>
    </row>
    <row r="163" spans="1:22" x14ac:dyDescent="0.3">
      <c r="A163" s="166"/>
      <c r="B163" s="443"/>
      <c r="C163" s="102" t="s">
        <v>429</v>
      </c>
      <c r="D163" s="166"/>
      <c r="E163" s="166"/>
      <c r="F163" s="166"/>
      <c r="G163" s="166"/>
      <c r="H163" s="86"/>
      <c r="I163" s="166"/>
      <c r="J163" s="166"/>
      <c r="K163" s="166"/>
      <c r="L163" s="87"/>
      <c r="M163" s="103"/>
      <c r="N163" s="94" t="s">
        <v>286</v>
      </c>
      <c r="O163" s="94" t="s">
        <v>286</v>
      </c>
      <c r="P163" s="94" t="s">
        <v>286</v>
      </c>
      <c r="Q163" s="94" t="s">
        <v>286</v>
      </c>
      <c r="R163" s="94" t="s">
        <v>286</v>
      </c>
      <c r="S163" s="94" t="s">
        <v>286</v>
      </c>
      <c r="T163" s="94" t="s">
        <v>286</v>
      </c>
      <c r="U163" s="94" t="s">
        <v>286</v>
      </c>
      <c r="V163" s="95"/>
    </row>
    <row r="164" spans="1:22" ht="68.400000000000006" x14ac:dyDescent="0.3">
      <c r="A164" s="166"/>
      <c r="B164" s="443"/>
      <c r="C164" s="108" t="s">
        <v>650</v>
      </c>
      <c r="D164" s="108" t="s">
        <v>651</v>
      </c>
      <c r="E164" s="92">
        <v>5</v>
      </c>
      <c r="F164" s="166"/>
      <c r="G164" s="166"/>
      <c r="H164" s="86"/>
      <c r="I164" s="166"/>
      <c r="J164" s="166"/>
      <c r="K164" s="166"/>
      <c r="L164" s="87"/>
      <c r="M164" s="93" t="s">
        <v>652</v>
      </c>
      <c r="N164" s="94" t="s">
        <v>286</v>
      </c>
      <c r="O164" s="94" t="s">
        <v>286</v>
      </c>
      <c r="P164" s="94"/>
      <c r="Q164" s="94"/>
      <c r="R164" s="94" t="s">
        <v>286</v>
      </c>
      <c r="S164" s="94" t="s">
        <v>286</v>
      </c>
      <c r="T164" s="94"/>
      <c r="U164" s="94"/>
      <c r="V164" s="95" t="s">
        <v>336</v>
      </c>
    </row>
    <row r="165" spans="1:22" x14ac:dyDescent="0.3">
      <c r="A165" s="166"/>
      <c r="B165" s="443"/>
      <c r="C165" s="111" t="s">
        <v>420</v>
      </c>
      <c r="D165" s="108" t="s">
        <v>653</v>
      </c>
      <c r="E165" s="97"/>
      <c r="F165" s="166"/>
      <c r="G165" s="166"/>
      <c r="H165" s="98"/>
      <c r="I165" s="166"/>
      <c r="J165" s="166"/>
      <c r="K165" s="166"/>
      <c r="L165" s="87"/>
      <c r="M165" s="99"/>
      <c r="N165" s="94" t="s">
        <v>286</v>
      </c>
      <c r="O165" s="94" t="s">
        <v>286</v>
      </c>
      <c r="P165" s="94"/>
      <c r="Q165" s="94"/>
      <c r="R165" s="94" t="s">
        <v>286</v>
      </c>
      <c r="S165" s="94" t="s">
        <v>286</v>
      </c>
      <c r="T165" s="94"/>
      <c r="U165" s="94"/>
      <c r="V165" s="95"/>
    </row>
    <row r="166" spans="1:22" ht="22.8" x14ac:dyDescent="0.3">
      <c r="A166" s="166"/>
      <c r="B166" s="443"/>
      <c r="C166" s="111" t="s">
        <v>345</v>
      </c>
      <c r="D166" s="108" t="s">
        <v>654</v>
      </c>
      <c r="E166" s="97"/>
      <c r="F166" s="166"/>
      <c r="G166" s="166"/>
      <c r="H166" s="119"/>
      <c r="I166" s="166"/>
      <c r="J166" s="166"/>
      <c r="K166" s="166"/>
      <c r="L166" s="87"/>
      <c r="M166" s="99"/>
      <c r="N166" s="94" t="s">
        <v>286</v>
      </c>
      <c r="O166" s="94" t="s">
        <v>286</v>
      </c>
      <c r="P166" s="94"/>
      <c r="Q166" s="94"/>
      <c r="R166" s="94" t="s">
        <v>286</v>
      </c>
      <c r="S166" s="94" t="s">
        <v>286</v>
      </c>
      <c r="T166" s="94"/>
      <c r="U166" s="94"/>
      <c r="V166" s="95"/>
    </row>
    <row r="167" spans="1:22" ht="22.8" x14ac:dyDescent="0.3">
      <c r="A167" s="166"/>
      <c r="B167" s="443"/>
      <c r="C167" s="111" t="s">
        <v>336</v>
      </c>
      <c r="D167" s="108" t="s">
        <v>648</v>
      </c>
      <c r="E167" s="97"/>
      <c r="F167" s="166"/>
      <c r="G167" s="166"/>
      <c r="H167" s="119"/>
      <c r="I167" s="166"/>
      <c r="J167" s="109"/>
      <c r="K167" s="109"/>
      <c r="L167" s="87"/>
      <c r="M167" s="101" t="s">
        <v>649</v>
      </c>
      <c r="N167" s="94" t="s">
        <v>286</v>
      </c>
      <c r="O167" s="94" t="s">
        <v>286</v>
      </c>
      <c r="P167" s="94"/>
      <c r="Q167" s="94"/>
      <c r="R167" s="94" t="s">
        <v>286</v>
      </c>
      <c r="S167" s="94" t="s">
        <v>286</v>
      </c>
      <c r="T167" s="94"/>
      <c r="U167" s="94"/>
      <c r="V167" s="95" t="s">
        <v>336</v>
      </c>
    </row>
    <row r="168" spans="1:22" x14ac:dyDescent="0.3">
      <c r="A168" s="166"/>
      <c r="B168" s="166"/>
      <c r="C168" s="102" t="s">
        <v>429</v>
      </c>
      <c r="D168" s="166"/>
      <c r="E168" s="166"/>
      <c r="F168" s="166"/>
      <c r="G168" s="166"/>
      <c r="H168" s="86"/>
      <c r="I168" s="166"/>
      <c r="J168" s="166"/>
      <c r="K168" s="166"/>
      <c r="L168" s="87"/>
      <c r="M168" s="103"/>
      <c r="N168" s="94" t="s">
        <v>286</v>
      </c>
      <c r="O168" s="94" t="s">
        <v>286</v>
      </c>
      <c r="P168" s="94"/>
      <c r="Q168" s="94"/>
      <c r="R168" s="94" t="s">
        <v>286</v>
      </c>
      <c r="S168" s="94" t="s">
        <v>286</v>
      </c>
      <c r="T168" s="94"/>
      <c r="U168" s="94"/>
      <c r="V168" s="95"/>
    </row>
    <row r="169" spans="1:22" ht="68.400000000000006" x14ac:dyDescent="0.3">
      <c r="A169" s="165" t="s">
        <v>337</v>
      </c>
      <c r="B169" s="442" t="s">
        <v>655</v>
      </c>
      <c r="C169" s="108" t="s">
        <v>656</v>
      </c>
      <c r="D169" s="108" t="s">
        <v>657</v>
      </c>
      <c r="E169" s="92">
        <v>5</v>
      </c>
      <c r="F169" s="166"/>
      <c r="G169" s="166"/>
      <c r="H169" s="86"/>
      <c r="I169" s="166"/>
      <c r="J169" s="166"/>
      <c r="K169" s="166"/>
      <c r="L169" s="87"/>
      <c r="M169" s="93" t="s">
        <v>658</v>
      </c>
      <c r="N169" s="94"/>
      <c r="O169" s="94"/>
      <c r="P169" s="94"/>
      <c r="Q169" s="94"/>
      <c r="R169" s="94" t="s">
        <v>286</v>
      </c>
      <c r="S169" s="94" t="s">
        <v>286</v>
      </c>
      <c r="T169" s="94"/>
      <c r="U169" s="94"/>
      <c r="V169" s="95" t="s">
        <v>336</v>
      </c>
    </row>
    <row r="170" spans="1:22" ht="22.8" x14ac:dyDescent="0.3">
      <c r="A170" s="166"/>
      <c r="B170" s="443"/>
      <c r="C170" s="111" t="s">
        <v>420</v>
      </c>
      <c r="D170" s="108" t="s">
        <v>659</v>
      </c>
      <c r="E170" s="97"/>
      <c r="F170" s="166"/>
      <c r="G170" s="166"/>
      <c r="H170" s="119"/>
      <c r="I170" s="166"/>
      <c r="J170" s="166"/>
      <c r="K170" s="166"/>
      <c r="L170" s="87"/>
      <c r="M170" s="99"/>
      <c r="N170" s="94"/>
      <c r="O170" s="94"/>
      <c r="P170" s="94"/>
      <c r="Q170" s="94"/>
      <c r="R170" s="94" t="s">
        <v>286</v>
      </c>
      <c r="S170" s="94" t="s">
        <v>286</v>
      </c>
      <c r="T170" s="94"/>
      <c r="U170" s="94"/>
      <c r="V170" s="95"/>
    </row>
    <row r="171" spans="1:22" ht="22.8" x14ac:dyDescent="0.3">
      <c r="A171" s="166"/>
      <c r="B171" s="443"/>
      <c r="C171" s="111" t="s">
        <v>345</v>
      </c>
      <c r="D171" s="108" t="s">
        <v>660</v>
      </c>
      <c r="E171" s="97"/>
      <c r="F171" s="166"/>
      <c r="G171" s="166"/>
      <c r="H171" s="119"/>
      <c r="I171" s="166"/>
      <c r="J171" s="109"/>
      <c r="K171" s="109"/>
      <c r="L171" s="87"/>
      <c r="M171" s="101" t="s">
        <v>649</v>
      </c>
      <c r="N171" s="94"/>
      <c r="O171" s="94"/>
      <c r="P171" s="94"/>
      <c r="Q171" s="94"/>
      <c r="R171" s="94" t="s">
        <v>286</v>
      </c>
      <c r="S171" s="94" t="s">
        <v>286</v>
      </c>
      <c r="T171" s="94"/>
      <c r="U171" s="94"/>
      <c r="V171" s="95" t="s">
        <v>336</v>
      </c>
    </row>
    <row r="172" spans="1:22" x14ac:dyDescent="0.3">
      <c r="A172" s="166"/>
      <c r="B172" s="166"/>
      <c r="C172" s="102" t="s">
        <v>429</v>
      </c>
      <c r="D172" s="166"/>
      <c r="E172" s="166"/>
      <c r="F172" s="166"/>
      <c r="G172" s="166"/>
      <c r="H172" s="86"/>
      <c r="I172" s="166"/>
      <c r="J172" s="166"/>
      <c r="K172" s="166"/>
      <c r="L172" s="87"/>
      <c r="M172" s="103"/>
      <c r="N172" s="94"/>
      <c r="O172" s="94"/>
      <c r="P172" s="94"/>
      <c r="Q172" s="94"/>
      <c r="R172" s="94" t="s">
        <v>286</v>
      </c>
      <c r="S172" s="94" t="s">
        <v>286</v>
      </c>
      <c r="T172" s="94"/>
      <c r="U172" s="94"/>
      <c r="V172" s="95"/>
    </row>
    <row r="173" spans="1:22" ht="45.6" x14ac:dyDescent="0.3">
      <c r="A173" s="89">
        <v>3.2</v>
      </c>
      <c r="B173" s="90" t="s">
        <v>661</v>
      </c>
      <c r="C173" s="166"/>
      <c r="D173" s="166"/>
      <c r="E173" s="166"/>
      <c r="F173" s="166"/>
      <c r="G173" s="166"/>
      <c r="H173" s="86"/>
      <c r="I173" s="166"/>
      <c r="J173" s="166"/>
      <c r="K173" s="166"/>
      <c r="L173" s="87"/>
      <c r="M173" s="166"/>
      <c r="N173" s="88"/>
      <c r="O173" s="88"/>
      <c r="P173" s="88"/>
      <c r="Q173" s="88"/>
      <c r="R173" s="88" t="s">
        <v>286</v>
      </c>
      <c r="S173" s="88" t="s">
        <v>286</v>
      </c>
      <c r="T173" s="88"/>
      <c r="U173" s="88"/>
      <c r="V173" s="166"/>
    </row>
    <row r="174" spans="1:22" ht="22.8" x14ac:dyDescent="0.3">
      <c r="A174" s="165" t="s">
        <v>338</v>
      </c>
      <c r="B174" s="442" t="s">
        <v>662</v>
      </c>
      <c r="C174" s="91" t="s">
        <v>663</v>
      </c>
      <c r="D174" s="91" t="s">
        <v>664</v>
      </c>
      <c r="E174" s="92">
        <v>1</v>
      </c>
      <c r="F174" s="166"/>
      <c r="G174" s="166"/>
      <c r="H174" s="98"/>
      <c r="I174" s="166"/>
      <c r="J174" s="100"/>
      <c r="K174" s="100"/>
      <c r="L174" s="87"/>
      <c r="M174" s="110" t="s">
        <v>665</v>
      </c>
      <c r="N174" s="94"/>
      <c r="O174" s="94"/>
      <c r="P174" s="94"/>
      <c r="Q174" s="94"/>
      <c r="R174" s="94" t="s">
        <v>286</v>
      </c>
      <c r="S174" s="94" t="s">
        <v>286</v>
      </c>
      <c r="T174" s="94"/>
      <c r="U174" s="94"/>
      <c r="V174" s="95" t="s">
        <v>419</v>
      </c>
    </row>
    <row r="175" spans="1:22" x14ac:dyDescent="0.3">
      <c r="A175" s="166"/>
      <c r="B175" s="443"/>
      <c r="C175" s="102" t="s">
        <v>429</v>
      </c>
      <c r="D175" s="166"/>
      <c r="E175" s="166"/>
      <c r="F175" s="166"/>
      <c r="G175" s="166"/>
      <c r="H175" s="86"/>
      <c r="I175" s="166"/>
      <c r="J175" s="166"/>
      <c r="K175" s="166"/>
      <c r="L175" s="87"/>
      <c r="M175" s="103"/>
      <c r="N175" s="94"/>
      <c r="O175" s="94"/>
      <c r="P175" s="94"/>
      <c r="Q175" s="94"/>
      <c r="R175" s="94" t="s">
        <v>286</v>
      </c>
      <c r="S175" s="94" t="s">
        <v>286</v>
      </c>
      <c r="T175" s="94"/>
      <c r="U175" s="94"/>
      <c r="V175" s="95"/>
    </row>
    <row r="176" spans="1:22" ht="57" x14ac:dyDescent="0.3">
      <c r="A176" s="166"/>
      <c r="B176" s="443"/>
      <c r="C176" s="108" t="s">
        <v>666</v>
      </c>
      <c r="D176" s="108" t="s">
        <v>667</v>
      </c>
      <c r="E176" s="92">
        <v>5</v>
      </c>
      <c r="F176" s="166"/>
      <c r="G176" s="166"/>
      <c r="H176" s="86"/>
      <c r="I176" s="166"/>
      <c r="J176" s="166"/>
      <c r="K176" s="166"/>
      <c r="L176" s="87"/>
      <c r="M176" s="93" t="s">
        <v>646</v>
      </c>
      <c r="N176" s="94"/>
      <c r="O176" s="94"/>
      <c r="P176" s="94"/>
      <c r="Q176" s="94"/>
      <c r="R176" s="94" t="s">
        <v>286</v>
      </c>
      <c r="S176" s="94" t="s">
        <v>286</v>
      </c>
      <c r="T176" s="94"/>
      <c r="U176" s="94"/>
      <c r="V176" s="95" t="s">
        <v>336</v>
      </c>
    </row>
    <row r="177" spans="1:22" ht="22.8" x14ac:dyDescent="0.3">
      <c r="A177" s="166"/>
      <c r="B177" s="443"/>
      <c r="C177" s="111" t="s">
        <v>420</v>
      </c>
      <c r="D177" s="108" t="s">
        <v>668</v>
      </c>
      <c r="E177" s="97"/>
      <c r="F177" s="166"/>
      <c r="G177" s="166"/>
      <c r="H177" s="119"/>
      <c r="I177" s="166"/>
      <c r="J177" s="166"/>
      <c r="K177" s="166"/>
      <c r="L177" s="87"/>
      <c r="M177" s="99"/>
      <c r="N177" s="94"/>
      <c r="O177" s="94"/>
      <c r="P177" s="94"/>
      <c r="Q177" s="94"/>
      <c r="R177" s="94" t="s">
        <v>286</v>
      </c>
      <c r="S177" s="94" t="s">
        <v>286</v>
      </c>
      <c r="T177" s="94"/>
      <c r="U177" s="94"/>
      <c r="V177" s="95"/>
    </row>
    <row r="178" spans="1:22" ht="22.8" x14ac:dyDescent="0.3">
      <c r="A178" s="166"/>
      <c r="B178" s="443"/>
      <c r="C178" s="111" t="s">
        <v>345</v>
      </c>
      <c r="D178" s="108" t="s">
        <v>648</v>
      </c>
      <c r="E178" s="97"/>
      <c r="F178" s="166"/>
      <c r="G178" s="166"/>
      <c r="H178" s="119"/>
      <c r="I178" s="166"/>
      <c r="J178" s="109"/>
      <c r="K178" s="109"/>
      <c r="L178" s="87"/>
      <c r="M178" s="101" t="s">
        <v>649</v>
      </c>
      <c r="N178" s="94"/>
      <c r="O178" s="94"/>
      <c r="P178" s="94"/>
      <c r="Q178" s="94"/>
      <c r="R178" s="94" t="s">
        <v>286</v>
      </c>
      <c r="S178" s="94" t="s">
        <v>286</v>
      </c>
      <c r="T178" s="94"/>
      <c r="U178" s="94"/>
      <c r="V178" s="95" t="s">
        <v>336</v>
      </c>
    </row>
    <row r="179" spans="1:22" x14ac:dyDescent="0.3">
      <c r="A179" s="166"/>
      <c r="B179" s="443"/>
      <c r="C179" s="102" t="s">
        <v>429</v>
      </c>
      <c r="D179" s="166"/>
      <c r="E179" s="166"/>
      <c r="F179" s="166"/>
      <c r="G179" s="166"/>
      <c r="H179" s="86"/>
      <c r="I179" s="166"/>
      <c r="J179" s="166"/>
      <c r="K179" s="166"/>
      <c r="L179" s="87"/>
      <c r="M179" s="103"/>
      <c r="N179" s="94"/>
      <c r="O179" s="94"/>
      <c r="P179" s="94"/>
      <c r="Q179" s="94"/>
      <c r="R179" s="94" t="s">
        <v>286</v>
      </c>
      <c r="S179" s="94" t="s">
        <v>286</v>
      </c>
      <c r="T179" s="94"/>
      <c r="U179" s="94"/>
      <c r="V179" s="95"/>
    </row>
    <row r="180" spans="1:22" ht="68.400000000000006" x14ac:dyDescent="0.3">
      <c r="A180" s="166"/>
      <c r="B180" s="443"/>
      <c r="C180" s="108" t="s">
        <v>669</v>
      </c>
      <c r="D180" s="108" t="s">
        <v>670</v>
      </c>
      <c r="E180" s="92">
        <v>5</v>
      </c>
      <c r="F180" s="166"/>
      <c r="G180" s="166"/>
      <c r="H180" s="86"/>
      <c r="I180" s="166"/>
      <c r="J180" s="166"/>
      <c r="K180" s="166"/>
      <c r="L180" s="87"/>
      <c r="M180" s="93" t="s">
        <v>646</v>
      </c>
      <c r="N180" s="94"/>
      <c r="O180" s="94"/>
      <c r="P180" s="94"/>
      <c r="Q180" s="94"/>
      <c r="R180" s="94" t="s">
        <v>286</v>
      </c>
      <c r="S180" s="94" t="s">
        <v>286</v>
      </c>
      <c r="T180" s="94"/>
      <c r="U180" s="94"/>
      <c r="V180" s="95" t="s">
        <v>336</v>
      </c>
    </row>
    <row r="181" spans="1:22" x14ac:dyDescent="0.3">
      <c r="A181" s="166"/>
      <c r="B181" s="443"/>
      <c r="C181" s="111" t="s">
        <v>420</v>
      </c>
      <c r="D181" s="108" t="s">
        <v>653</v>
      </c>
      <c r="E181" s="97"/>
      <c r="F181" s="166"/>
      <c r="G181" s="166"/>
      <c r="H181" s="98"/>
      <c r="I181" s="166"/>
      <c r="J181" s="166"/>
      <c r="K181" s="166"/>
      <c r="L181" s="87"/>
      <c r="M181" s="99"/>
      <c r="N181" s="94"/>
      <c r="O181" s="94"/>
      <c r="P181" s="94"/>
      <c r="Q181" s="94"/>
      <c r="R181" s="94" t="s">
        <v>286</v>
      </c>
      <c r="S181" s="94" t="s">
        <v>286</v>
      </c>
      <c r="T181" s="94"/>
      <c r="U181" s="94"/>
      <c r="V181" s="95"/>
    </row>
    <row r="182" spans="1:22" ht="22.8" x14ac:dyDescent="0.3">
      <c r="A182" s="166"/>
      <c r="B182" s="443"/>
      <c r="C182" s="111" t="s">
        <v>345</v>
      </c>
      <c r="D182" s="108" t="s">
        <v>654</v>
      </c>
      <c r="E182" s="97"/>
      <c r="F182" s="166"/>
      <c r="G182" s="166"/>
      <c r="H182" s="119"/>
      <c r="I182" s="166"/>
      <c r="J182" s="166"/>
      <c r="K182" s="166"/>
      <c r="L182" s="87"/>
      <c r="M182" s="99"/>
      <c r="N182" s="94"/>
      <c r="O182" s="94"/>
      <c r="P182" s="94"/>
      <c r="Q182" s="94"/>
      <c r="R182" s="94" t="s">
        <v>286</v>
      </c>
      <c r="S182" s="94" t="s">
        <v>286</v>
      </c>
      <c r="T182" s="94"/>
      <c r="U182" s="94"/>
      <c r="V182" s="95"/>
    </row>
    <row r="183" spans="1:22" ht="22.8" x14ac:dyDescent="0.3">
      <c r="A183" s="166"/>
      <c r="B183" s="443"/>
      <c r="C183" s="111" t="s">
        <v>336</v>
      </c>
      <c r="D183" s="108" t="s">
        <v>648</v>
      </c>
      <c r="E183" s="97"/>
      <c r="F183" s="166"/>
      <c r="G183" s="166"/>
      <c r="H183" s="119"/>
      <c r="I183" s="166"/>
      <c r="J183" s="109"/>
      <c r="K183" s="109"/>
      <c r="L183" s="87"/>
      <c r="M183" s="101" t="s">
        <v>649</v>
      </c>
      <c r="N183" s="94"/>
      <c r="O183" s="94"/>
      <c r="P183" s="94"/>
      <c r="Q183" s="94"/>
      <c r="R183" s="94" t="s">
        <v>286</v>
      </c>
      <c r="S183" s="94" t="s">
        <v>286</v>
      </c>
      <c r="T183" s="94"/>
      <c r="U183" s="94"/>
      <c r="V183" s="95" t="s">
        <v>336</v>
      </c>
    </row>
    <row r="184" spans="1:22" x14ac:dyDescent="0.3">
      <c r="A184" s="166"/>
      <c r="B184" s="166"/>
      <c r="C184" s="102" t="s">
        <v>429</v>
      </c>
      <c r="D184" s="166"/>
      <c r="E184" s="166"/>
      <c r="F184" s="166"/>
      <c r="G184" s="166"/>
      <c r="H184" s="86"/>
      <c r="I184" s="166"/>
      <c r="J184" s="166"/>
      <c r="K184" s="166"/>
      <c r="L184" s="87"/>
      <c r="M184" s="103"/>
      <c r="N184" s="94"/>
      <c r="O184" s="94"/>
      <c r="P184" s="94"/>
      <c r="Q184" s="94"/>
      <c r="R184" s="94" t="s">
        <v>286</v>
      </c>
      <c r="S184" s="94" t="s">
        <v>286</v>
      </c>
      <c r="T184" s="94"/>
      <c r="U184" s="94"/>
      <c r="V184" s="95"/>
    </row>
    <row r="185" spans="1:22" ht="68.400000000000006" x14ac:dyDescent="0.3">
      <c r="A185" s="165" t="s">
        <v>339</v>
      </c>
      <c r="B185" s="442" t="s">
        <v>671</v>
      </c>
      <c r="C185" s="108" t="s">
        <v>672</v>
      </c>
      <c r="D185" s="108" t="s">
        <v>673</v>
      </c>
      <c r="E185" s="92">
        <v>5</v>
      </c>
      <c r="F185" s="166"/>
      <c r="G185" s="166"/>
      <c r="H185" s="86"/>
      <c r="I185" s="166"/>
      <c r="J185" s="166"/>
      <c r="K185" s="166"/>
      <c r="L185" s="87"/>
      <c r="M185" s="93" t="s">
        <v>646</v>
      </c>
      <c r="N185" s="94"/>
      <c r="O185" s="94"/>
      <c r="P185" s="94"/>
      <c r="Q185" s="94"/>
      <c r="R185" s="94" t="s">
        <v>286</v>
      </c>
      <c r="S185" s="94" t="s">
        <v>286</v>
      </c>
      <c r="T185" s="94"/>
      <c r="U185" s="94"/>
      <c r="V185" s="95" t="s">
        <v>336</v>
      </c>
    </row>
    <row r="186" spans="1:22" ht="22.8" x14ac:dyDescent="0.3">
      <c r="A186" s="166"/>
      <c r="B186" s="443"/>
      <c r="C186" s="111" t="s">
        <v>420</v>
      </c>
      <c r="D186" s="108" t="s">
        <v>674</v>
      </c>
      <c r="E186" s="97"/>
      <c r="F186" s="166"/>
      <c r="G186" s="166"/>
      <c r="H186" s="119"/>
      <c r="I186" s="166"/>
      <c r="J186" s="166"/>
      <c r="K186" s="166"/>
      <c r="L186" s="87"/>
      <c r="M186" s="99"/>
      <c r="N186" s="94"/>
      <c r="O186" s="94"/>
      <c r="P186" s="94"/>
      <c r="Q186" s="94"/>
      <c r="R186" s="94" t="s">
        <v>286</v>
      </c>
      <c r="S186" s="94" t="s">
        <v>286</v>
      </c>
      <c r="T186" s="94"/>
      <c r="U186" s="94"/>
      <c r="V186" s="95"/>
    </row>
    <row r="187" spans="1:22" ht="22.8" x14ac:dyDescent="0.3">
      <c r="A187" s="166"/>
      <c r="B187" s="443"/>
      <c r="C187" s="111" t="s">
        <v>345</v>
      </c>
      <c r="D187" s="108" t="s">
        <v>660</v>
      </c>
      <c r="E187" s="97"/>
      <c r="F187" s="166"/>
      <c r="G187" s="166"/>
      <c r="H187" s="119"/>
      <c r="I187" s="166"/>
      <c r="J187" s="109"/>
      <c r="K187" s="109"/>
      <c r="L187" s="87"/>
      <c r="M187" s="101" t="s">
        <v>649</v>
      </c>
      <c r="N187" s="94"/>
      <c r="O187" s="94"/>
      <c r="P187" s="94"/>
      <c r="Q187" s="94"/>
      <c r="R187" s="94" t="s">
        <v>286</v>
      </c>
      <c r="S187" s="94" t="s">
        <v>286</v>
      </c>
      <c r="T187" s="94"/>
      <c r="U187" s="94"/>
      <c r="V187" s="95" t="s">
        <v>336</v>
      </c>
    </row>
    <row r="188" spans="1:22" x14ac:dyDescent="0.3">
      <c r="A188" s="166"/>
      <c r="B188" s="166"/>
      <c r="C188" s="102" t="s">
        <v>429</v>
      </c>
      <c r="D188" s="166"/>
      <c r="E188" s="166"/>
      <c r="F188" s="166"/>
      <c r="G188" s="166"/>
      <c r="H188" s="86"/>
      <c r="I188" s="166"/>
      <c r="J188" s="166"/>
      <c r="K188" s="166"/>
      <c r="L188" s="87"/>
      <c r="M188" s="103"/>
      <c r="N188" s="94"/>
      <c r="O188" s="94"/>
      <c r="P188" s="94"/>
      <c r="Q188" s="94"/>
      <c r="R188" s="94" t="s">
        <v>286</v>
      </c>
      <c r="S188" s="94" t="s">
        <v>286</v>
      </c>
      <c r="T188" s="94"/>
      <c r="U188" s="94"/>
      <c r="V188" s="95"/>
    </row>
    <row r="189" spans="1:22" ht="22.8" x14ac:dyDescent="0.3">
      <c r="A189" s="89">
        <v>3.3</v>
      </c>
      <c r="B189" s="90" t="s">
        <v>675</v>
      </c>
      <c r="C189" s="166"/>
      <c r="D189" s="166"/>
      <c r="E189" s="166"/>
      <c r="F189" s="166"/>
      <c r="G189" s="166"/>
      <c r="H189" s="86"/>
      <c r="I189" s="166"/>
      <c r="J189" s="166"/>
      <c r="K189" s="166"/>
      <c r="L189" s="87"/>
      <c r="M189" s="166"/>
      <c r="N189" s="88"/>
      <c r="O189" s="88"/>
      <c r="P189" s="88"/>
      <c r="Q189" s="88"/>
      <c r="R189" s="88" t="s">
        <v>286</v>
      </c>
      <c r="S189" s="88" t="s">
        <v>286</v>
      </c>
      <c r="T189" s="88"/>
      <c r="U189" s="88"/>
      <c r="V189" s="166"/>
    </row>
    <row r="190" spans="1:22" ht="34.200000000000003" x14ac:dyDescent="0.3">
      <c r="A190" s="165" t="s">
        <v>340</v>
      </c>
      <c r="B190" s="442" t="s">
        <v>676</v>
      </c>
      <c r="C190" s="108" t="s">
        <v>677</v>
      </c>
      <c r="D190" s="108" t="s">
        <v>678</v>
      </c>
      <c r="E190" s="92">
        <v>5</v>
      </c>
      <c r="F190" s="166"/>
      <c r="G190" s="166"/>
      <c r="H190" s="86"/>
      <c r="I190" s="166"/>
      <c r="J190" s="166"/>
      <c r="K190" s="166"/>
      <c r="L190" s="87"/>
      <c r="M190" s="93" t="s">
        <v>646</v>
      </c>
      <c r="N190" s="94"/>
      <c r="O190" s="94"/>
      <c r="P190" s="94"/>
      <c r="Q190" s="94"/>
      <c r="R190" s="94" t="s">
        <v>286</v>
      </c>
      <c r="S190" s="94" t="s">
        <v>286</v>
      </c>
      <c r="T190" s="94"/>
      <c r="U190" s="94"/>
      <c r="V190" s="95" t="s">
        <v>336</v>
      </c>
    </row>
    <row r="191" spans="1:22" ht="22.8" x14ac:dyDescent="0.3">
      <c r="A191" s="166"/>
      <c r="B191" s="443"/>
      <c r="C191" s="111" t="s">
        <v>420</v>
      </c>
      <c r="D191" s="108" t="s">
        <v>679</v>
      </c>
      <c r="E191" s="97"/>
      <c r="F191" s="166"/>
      <c r="G191" s="166"/>
      <c r="H191" s="119"/>
      <c r="I191" s="166"/>
      <c r="J191" s="166"/>
      <c r="K191" s="166"/>
      <c r="L191" s="87"/>
      <c r="M191" s="99"/>
      <c r="N191" s="94"/>
      <c r="O191" s="94"/>
      <c r="P191" s="94"/>
      <c r="Q191" s="94"/>
      <c r="R191" s="94" t="s">
        <v>286</v>
      </c>
      <c r="S191" s="94" t="s">
        <v>286</v>
      </c>
      <c r="T191" s="94"/>
      <c r="U191" s="94"/>
      <c r="V191" s="95"/>
    </row>
    <row r="192" spans="1:22" ht="22.8" x14ac:dyDescent="0.3">
      <c r="A192" s="166"/>
      <c r="B192" s="443"/>
      <c r="C192" s="111" t="s">
        <v>345</v>
      </c>
      <c r="D192" s="108" t="s">
        <v>680</v>
      </c>
      <c r="E192" s="97"/>
      <c r="F192" s="166"/>
      <c r="G192" s="166"/>
      <c r="H192" s="119"/>
      <c r="I192" s="166"/>
      <c r="J192" s="109"/>
      <c r="K192" s="109"/>
      <c r="L192" s="87"/>
      <c r="M192" s="101" t="s">
        <v>649</v>
      </c>
      <c r="N192" s="94"/>
      <c r="O192" s="94"/>
      <c r="P192" s="94"/>
      <c r="Q192" s="94"/>
      <c r="R192" s="94" t="s">
        <v>286</v>
      </c>
      <c r="S192" s="94" t="s">
        <v>286</v>
      </c>
      <c r="T192" s="94"/>
      <c r="U192" s="94"/>
      <c r="V192" s="95" t="s">
        <v>336</v>
      </c>
    </row>
    <row r="193" spans="1:22" x14ac:dyDescent="0.3">
      <c r="A193" s="166"/>
      <c r="B193" s="166"/>
      <c r="C193" s="102" t="s">
        <v>429</v>
      </c>
      <c r="D193" s="166"/>
      <c r="E193" s="166"/>
      <c r="F193" s="166"/>
      <c r="G193" s="166"/>
      <c r="H193" s="86"/>
      <c r="I193" s="166"/>
      <c r="J193" s="166"/>
      <c r="K193" s="166"/>
      <c r="L193" s="87"/>
      <c r="M193" s="103"/>
      <c r="N193" s="94"/>
      <c r="O193" s="94"/>
      <c r="P193" s="94"/>
      <c r="Q193" s="94"/>
      <c r="R193" s="94" t="s">
        <v>286</v>
      </c>
      <c r="S193" s="94" t="s">
        <v>286</v>
      </c>
      <c r="T193" s="94"/>
      <c r="U193" s="94"/>
      <c r="V193" s="95"/>
    </row>
    <row r="194" spans="1:22" ht="34.200000000000003" x14ac:dyDescent="0.3">
      <c r="A194" s="89">
        <v>3.4</v>
      </c>
      <c r="B194" s="90" t="s">
        <v>681</v>
      </c>
      <c r="C194" s="166"/>
      <c r="D194" s="166"/>
      <c r="E194" s="166"/>
      <c r="F194" s="166"/>
      <c r="G194" s="166"/>
      <c r="H194" s="86"/>
      <c r="I194" s="166"/>
      <c r="J194" s="166"/>
      <c r="K194" s="166"/>
      <c r="L194" s="87"/>
      <c r="M194" s="166"/>
      <c r="N194" s="88"/>
      <c r="O194" s="88"/>
      <c r="P194" s="88"/>
      <c r="Q194" s="88"/>
      <c r="R194" s="88" t="s">
        <v>286</v>
      </c>
      <c r="S194" s="88" t="s">
        <v>286</v>
      </c>
      <c r="T194" s="88" t="s">
        <v>286</v>
      </c>
      <c r="U194" s="88" t="s">
        <v>286</v>
      </c>
      <c r="V194" s="166"/>
    </row>
    <row r="195" spans="1:22" ht="57" x14ac:dyDescent="0.3">
      <c r="A195" s="165" t="s">
        <v>341</v>
      </c>
      <c r="B195" s="442" t="s">
        <v>682</v>
      </c>
      <c r="C195" s="108" t="s">
        <v>683</v>
      </c>
      <c r="D195" s="108" t="s">
        <v>684</v>
      </c>
      <c r="E195" s="92">
        <v>5</v>
      </c>
      <c r="F195" s="166"/>
      <c r="G195" s="166"/>
      <c r="H195" s="86"/>
      <c r="I195" s="166"/>
      <c r="J195" s="166"/>
      <c r="K195" s="166"/>
      <c r="L195" s="87"/>
      <c r="M195" s="93" t="s">
        <v>685</v>
      </c>
      <c r="N195" s="94"/>
      <c r="O195" s="94"/>
      <c r="P195" s="94"/>
      <c r="Q195" s="94"/>
      <c r="R195" s="94" t="s">
        <v>286</v>
      </c>
      <c r="S195" s="94" t="s">
        <v>286</v>
      </c>
      <c r="T195" s="94" t="s">
        <v>286</v>
      </c>
      <c r="U195" s="94" t="s">
        <v>286</v>
      </c>
      <c r="V195" s="95" t="s">
        <v>336</v>
      </c>
    </row>
    <row r="196" spans="1:22" ht="22.8" x14ac:dyDescent="0.3">
      <c r="A196" s="166"/>
      <c r="B196" s="443"/>
      <c r="C196" s="111" t="s">
        <v>420</v>
      </c>
      <c r="D196" s="108" t="s">
        <v>686</v>
      </c>
      <c r="E196" s="97"/>
      <c r="F196" s="166"/>
      <c r="G196" s="166"/>
      <c r="H196" s="118"/>
      <c r="I196" s="166"/>
      <c r="J196" s="166"/>
      <c r="K196" s="166"/>
      <c r="L196" s="87"/>
      <c r="M196" s="99" t="s">
        <v>687</v>
      </c>
      <c r="N196" s="94"/>
      <c r="O196" s="94"/>
      <c r="P196" s="94"/>
      <c r="Q196" s="94"/>
      <c r="R196" s="94" t="s">
        <v>286</v>
      </c>
      <c r="S196" s="94" t="s">
        <v>286</v>
      </c>
      <c r="T196" s="94" t="s">
        <v>286</v>
      </c>
      <c r="U196" s="94" t="s">
        <v>286</v>
      </c>
      <c r="V196" s="95"/>
    </row>
    <row r="197" spans="1:22" ht="22.8" x14ac:dyDescent="0.3">
      <c r="A197" s="166"/>
      <c r="B197" s="443"/>
      <c r="C197" s="111" t="s">
        <v>345</v>
      </c>
      <c r="D197" s="108" t="s">
        <v>688</v>
      </c>
      <c r="E197" s="97"/>
      <c r="F197" s="166"/>
      <c r="G197" s="166"/>
      <c r="H197" s="98"/>
      <c r="I197" s="166"/>
      <c r="J197" s="109"/>
      <c r="K197" s="109"/>
      <c r="L197" s="87"/>
      <c r="M197" s="105" t="s">
        <v>689</v>
      </c>
      <c r="N197" s="94"/>
      <c r="O197" s="94"/>
      <c r="P197" s="94"/>
      <c r="Q197" s="94"/>
      <c r="R197" s="94" t="s">
        <v>286</v>
      </c>
      <c r="S197" s="94" t="s">
        <v>286</v>
      </c>
      <c r="T197" s="94" t="s">
        <v>286</v>
      </c>
      <c r="U197" s="94" t="s">
        <v>286</v>
      </c>
      <c r="V197" s="95" t="s">
        <v>336</v>
      </c>
    </row>
    <row r="198" spans="1:22" x14ac:dyDescent="0.3">
      <c r="A198" s="166"/>
      <c r="B198" s="166"/>
      <c r="C198" s="102" t="s">
        <v>429</v>
      </c>
      <c r="D198" s="166"/>
      <c r="E198" s="166"/>
      <c r="F198" s="166"/>
      <c r="G198" s="166"/>
      <c r="H198" s="86"/>
      <c r="I198" s="166"/>
      <c r="J198" s="166"/>
      <c r="K198" s="166"/>
      <c r="L198" s="87"/>
      <c r="M198" s="103"/>
      <c r="N198" s="94"/>
      <c r="O198" s="94"/>
      <c r="P198" s="94"/>
      <c r="Q198" s="94"/>
      <c r="R198" s="94" t="s">
        <v>286</v>
      </c>
      <c r="S198" s="94" t="s">
        <v>286</v>
      </c>
      <c r="T198" s="94" t="s">
        <v>286</v>
      </c>
      <c r="U198" s="94" t="s">
        <v>286</v>
      </c>
      <c r="V198" s="95"/>
    </row>
    <row r="199" spans="1:22" ht="57" x14ac:dyDescent="0.3">
      <c r="A199" s="165" t="s">
        <v>342</v>
      </c>
      <c r="B199" s="442" t="s">
        <v>690</v>
      </c>
      <c r="C199" s="108" t="s">
        <v>691</v>
      </c>
      <c r="D199" s="108" t="s">
        <v>692</v>
      </c>
      <c r="E199" s="92">
        <v>5</v>
      </c>
      <c r="F199" s="166"/>
      <c r="G199" s="166"/>
      <c r="H199" s="86"/>
      <c r="I199" s="166"/>
      <c r="J199" s="166"/>
      <c r="K199" s="166"/>
      <c r="L199" s="87"/>
      <c r="M199" s="93" t="s">
        <v>693</v>
      </c>
      <c r="N199" s="94"/>
      <c r="O199" s="94"/>
      <c r="P199" s="94"/>
      <c r="Q199" s="94"/>
      <c r="R199" s="94" t="s">
        <v>286</v>
      </c>
      <c r="S199" s="94" t="s">
        <v>286</v>
      </c>
      <c r="T199" s="94" t="s">
        <v>286</v>
      </c>
      <c r="U199" s="94" t="s">
        <v>286</v>
      </c>
      <c r="V199" s="95" t="s">
        <v>336</v>
      </c>
    </row>
    <row r="200" spans="1:22" ht="22.8" x14ac:dyDescent="0.3">
      <c r="A200" s="166"/>
      <c r="B200" s="443"/>
      <c r="C200" s="111" t="s">
        <v>420</v>
      </c>
      <c r="D200" s="108" t="s">
        <v>694</v>
      </c>
      <c r="E200" s="97"/>
      <c r="F200" s="166"/>
      <c r="G200" s="166"/>
      <c r="H200" s="98"/>
      <c r="I200" s="166"/>
      <c r="J200" s="166"/>
      <c r="K200" s="166"/>
      <c r="L200" s="87"/>
      <c r="M200" s="99" t="s">
        <v>695</v>
      </c>
      <c r="N200" s="94"/>
      <c r="O200" s="94"/>
      <c r="P200" s="94"/>
      <c r="Q200" s="94"/>
      <c r="R200" s="94" t="s">
        <v>286</v>
      </c>
      <c r="S200" s="94" t="s">
        <v>286</v>
      </c>
      <c r="T200" s="94" t="s">
        <v>286</v>
      </c>
      <c r="U200" s="94" t="s">
        <v>286</v>
      </c>
      <c r="V200" s="95"/>
    </row>
    <row r="201" spans="1:22" ht="22.8" x14ac:dyDescent="0.3">
      <c r="A201" s="166"/>
      <c r="B201" s="443"/>
      <c r="C201" s="111" t="s">
        <v>345</v>
      </c>
      <c r="D201" s="108" t="s">
        <v>696</v>
      </c>
      <c r="E201" s="97"/>
      <c r="F201" s="166"/>
      <c r="G201" s="166"/>
      <c r="H201" s="98"/>
      <c r="I201" s="166"/>
      <c r="J201" s="109"/>
      <c r="K201" s="109"/>
      <c r="L201" s="87"/>
      <c r="M201" s="101" t="s">
        <v>697</v>
      </c>
      <c r="N201" s="94"/>
      <c r="O201" s="94"/>
      <c r="P201" s="94"/>
      <c r="Q201" s="94"/>
      <c r="R201" s="94" t="s">
        <v>286</v>
      </c>
      <c r="S201" s="94" t="s">
        <v>286</v>
      </c>
      <c r="T201" s="94" t="s">
        <v>286</v>
      </c>
      <c r="U201" s="94" t="s">
        <v>286</v>
      </c>
      <c r="V201" s="95" t="s">
        <v>336</v>
      </c>
    </row>
    <row r="202" spans="1:22" x14ac:dyDescent="0.3">
      <c r="A202" s="166"/>
      <c r="B202" s="166"/>
      <c r="C202" s="102" t="s">
        <v>429</v>
      </c>
      <c r="D202" s="166"/>
      <c r="E202" s="166"/>
      <c r="F202" s="166"/>
      <c r="G202" s="166"/>
      <c r="H202" s="86"/>
      <c r="I202" s="166"/>
      <c r="J202" s="166"/>
      <c r="K202" s="166"/>
      <c r="L202" s="87"/>
      <c r="M202" s="103"/>
      <c r="N202" s="94"/>
      <c r="O202" s="94"/>
      <c r="P202" s="94"/>
      <c r="Q202" s="94"/>
      <c r="R202" s="94" t="s">
        <v>286</v>
      </c>
      <c r="S202" s="94" t="s">
        <v>286</v>
      </c>
      <c r="T202" s="94" t="s">
        <v>286</v>
      </c>
      <c r="U202" s="94" t="s">
        <v>286</v>
      </c>
      <c r="V202" s="95"/>
    </row>
    <row r="203" spans="1:22" ht="22.8" x14ac:dyDescent="0.3">
      <c r="A203" s="89">
        <v>3.5</v>
      </c>
      <c r="B203" s="90" t="s">
        <v>698</v>
      </c>
      <c r="C203" s="166"/>
      <c r="D203" s="166"/>
      <c r="E203" s="166"/>
      <c r="F203" s="166"/>
      <c r="G203" s="166"/>
      <c r="H203" s="86"/>
      <c r="I203" s="166"/>
      <c r="J203" s="166"/>
      <c r="K203" s="166"/>
      <c r="L203" s="87"/>
      <c r="M203" s="166"/>
      <c r="N203" s="88" t="s">
        <v>286</v>
      </c>
      <c r="O203" s="88" t="s">
        <v>286</v>
      </c>
      <c r="P203" s="88" t="s">
        <v>286</v>
      </c>
      <c r="Q203" s="88" t="s">
        <v>286</v>
      </c>
      <c r="R203" s="88" t="s">
        <v>286</v>
      </c>
      <c r="S203" s="88" t="s">
        <v>286</v>
      </c>
      <c r="T203" s="88" t="s">
        <v>286</v>
      </c>
      <c r="U203" s="88" t="s">
        <v>286</v>
      </c>
      <c r="V203" s="166"/>
    </row>
    <row r="204" spans="1:22" ht="68.400000000000006" x14ac:dyDescent="0.3">
      <c r="A204" s="165" t="s">
        <v>343</v>
      </c>
      <c r="B204" s="442" t="s">
        <v>699</v>
      </c>
      <c r="C204" s="108" t="s">
        <v>700</v>
      </c>
      <c r="D204" s="108" t="s">
        <v>701</v>
      </c>
      <c r="E204" s="92">
        <v>5</v>
      </c>
      <c r="F204" s="166"/>
      <c r="G204" s="166"/>
      <c r="H204" s="86"/>
      <c r="I204" s="166"/>
      <c r="J204" s="166"/>
      <c r="K204" s="166"/>
      <c r="L204" s="87"/>
      <c r="M204" s="93" t="s">
        <v>702</v>
      </c>
      <c r="N204" s="94" t="s">
        <v>286</v>
      </c>
      <c r="O204" s="94" t="s">
        <v>286</v>
      </c>
      <c r="P204" s="94" t="s">
        <v>286</v>
      </c>
      <c r="Q204" s="94" t="s">
        <v>286</v>
      </c>
      <c r="R204" s="94" t="s">
        <v>286</v>
      </c>
      <c r="S204" s="94" t="s">
        <v>286</v>
      </c>
      <c r="T204" s="94" t="s">
        <v>286</v>
      </c>
      <c r="U204" s="94" t="s">
        <v>286</v>
      </c>
      <c r="V204" s="95" t="s">
        <v>315</v>
      </c>
    </row>
    <row r="205" spans="1:22" ht="34.200000000000003" x14ac:dyDescent="0.3">
      <c r="A205" s="166"/>
      <c r="B205" s="443"/>
      <c r="C205" s="111" t="s">
        <v>420</v>
      </c>
      <c r="D205" s="108" t="s">
        <v>703</v>
      </c>
      <c r="E205" s="97"/>
      <c r="F205" s="166"/>
      <c r="G205" s="166"/>
      <c r="H205" s="98"/>
      <c r="I205" s="166"/>
      <c r="J205" s="166"/>
      <c r="K205" s="166"/>
      <c r="L205" s="87"/>
      <c r="M205" s="99" t="s">
        <v>704</v>
      </c>
      <c r="N205" s="94" t="s">
        <v>286</v>
      </c>
      <c r="O205" s="94" t="s">
        <v>286</v>
      </c>
      <c r="P205" s="94" t="s">
        <v>286</v>
      </c>
      <c r="Q205" s="94" t="s">
        <v>286</v>
      </c>
      <c r="R205" s="94" t="s">
        <v>286</v>
      </c>
      <c r="S205" s="94" t="s">
        <v>286</v>
      </c>
      <c r="T205" s="94" t="s">
        <v>286</v>
      </c>
      <c r="U205" s="94" t="s">
        <v>286</v>
      </c>
      <c r="V205" s="95"/>
    </row>
    <row r="206" spans="1:22" ht="22.8" x14ac:dyDescent="0.3">
      <c r="A206" s="166"/>
      <c r="B206" s="443"/>
      <c r="C206" s="111" t="s">
        <v>345</v>
      </c>
      <c r="D206" s="108" t="s">
        <v>705</v>
      </c>
      <c r="E206" s="97"/>
      <c r="F206" s="166"/>
      <c r="G206" s="166"/>
      <c r="H206" s="98"/>
      <c r="I206" s="166"/>
      <c r="J206" s="166"/>
      <c r="K206" s="166"/>
      <c r="L206" s="87"/>
      <c r="M206" s="99" t="s">
        <v>706</v>
      </c>
      <c r="N206" s="94" t="s">
        <v>286</v>
      </c>
      <c r="O206" s="94" t="s">
        <v>286</v>
      </c>
      <c r="P206" s="94" t="s">
        <v>286</v>
      </c>
      <c r="Q206" s="94" t="s">
        <v>286</v>
      </c>
      <c r="R206" s="94" t="s">
        <v>286</v>
      </c>
      <c r="S206" s="94" t="s">
        <v>286</v>
      </c>
      <c r="T206" s="94" t="s">
        <v>286</v>
      </c>
      <c r="U206" s="94" t="s">
        <v>286</v>
      </c>
      <c r="V206" s="95"/>
    </row>
    <row r="207" spans="1:22" ht="22.8" x14ac:dyDescent="0.3">
      <c r="A207" s="166"/>
      <c r="B207" s="443"/>
      <c r="C207" s="111" t="s">
        <v>336</v>
      </c>
      <c r="D207" s="108" t="s">
        <v>707</v>
      </c>
      <c r="E207" s="97"/>
      <c r="F207" s="166"/>
      <c r="G207" s="166"/>
      <c r="H207" s="98"/>
      <c r="I207" s="166"/>
      <c r="J207" s="109"/>
      <c r="K207" s="109"/>
      <c r="L207" s="87"/>
      <c r="M207" s="101" t="s">
        <v>708</v>
      </c>
      <c r="N207" s="94" t="s">
        <v>286</v>
      </c>
      <c r="O207" s="94" t="s">
        <v>286</v>
      </c>
      <c r="P207" s="94" t="s">
        <v>286</v>
      </c>
      <c r="Q207" s="94" t="s">
        <v>286</v>
      </c>
      <c r="R207" s="94" t="s">
        <v>286</v>
      </c>
      <c r="S207" s="94" t="s">
        <v>286</v>
      </c>
      <c r="T207" s="94" t="s">
        <v>286</v>
      </c>
      <c r="U207" s="94" t="s">
        <v>286</v>
      </c>
      <c r="V207" s="95" t="s">
        <v>315</v>
      </c>
    </row>
    <row r="208" spans="1:22" x14ac:dyDescent="0.3">
      <c r="A208" s="166"/>
      <c r="B208" s="166"/>
      <c r="C208" s="102" t="s">
        <v>429</v>
      </c>
      <c r="D208" s="166"/>
      <c r="E208" s="166"/>
      <c r="F208" s="166"/>
      <c r="G208" s="166"/>
      <c r="H208" s="86"/>
      <c r="I208" s="166"/>
      <c r="J208" s="166"/>
      <c r="K208" s="166"/>
      <c r="L208" s="87"/>
      <c r="M208" s="103"/>
      <c r="N208" s="94" t="s">
        <v>286</v>
      </c>
      <c r="O208" s="94" t="s">
        <v>286</v>
      </c>
      <c r="P208" s="94" t="s">
        <v>286</v>
      </c>
      <c r="Q208" s="94" t="s">
        <v>286</v>
      </c>
      <c r="R208" s="94" t="s">
        <v>286</v>
      </c>
      <c r="S208" s="94" t="s">
        <v>286</v>
      </c>
      <c r="T208" s="94" t="s">
        <v>286</v>
      </c>
      <c r="U208" s="94" t="s">
        <v>286</v>
      </c>
      <c r="V208" s="95"/>
    </row>
    <row r="209" spans="1:22" x14ac:dyDescent="0.3">
      <c r="A209" s="166"/>
      <c r="B209" s="166"/>
      <c r="C209" s="166"/>
      <c r="D209" s="166"/>
      <c r="E209" s="166"/>
      <c r="F209" s="166"/>
      <c r="G209" s="166"/>
      <c r="H209" s="115"/>
      <c r="I209" s="166"/>
      <c r="J209" s="116"/>
      <c r="K209" s="166"/>
      <c r="L209" s="87"/>
      <c r="M209" s="166"/>
      <c r="N209" s="88" t="s">
        <v>286</v>
      </c>
      <c r="O209" s="88" t="s">
        <v>286</v>
      </c>
      <c r="P209" s="88" t="s">
        <v>286</v>
      </c>
      <c r="Q209" s="88" t="s">
        <v>286</v>
      </c>
      <c r="R209" s="88" t="s">
        <v>286</v>
      </c>
      <c r="S209" s="88" t="s">
        <v>286</v>
      </c>
      <c r="T209" s="88" t="s">
        <v>286</v>
      </c>
      <c r="U209" s="88" t="s">
        <v>286</v>
      </c>
      <c r="V209" s="166"/>
    </row>
    <row r="210" spans="1:22" x14ac:dyDescent="0.3">
      <c r="A210" s="166"/>
      <c r="B210" s="166"/>
      <c r="C210" s="166"/>
      <c r="D210" s="166"/>
      <c r="E210" s="166"/>
      <c r="F210" s="166"/>
      <c r="G210" s="166"/>
      <c r="H210" s="115"/>
      <c r="I210" s="166"/>
      <c r="J210" s="116"/>
      <c r="K210" s="166"/>
      <c r="L210" s="87"/>
      <c r="M210" s="166"/>
      <c r="N210" s="88" t="s">
        <v>286</v>
      </c>
      <c r="O210" s="88" t="s">
        <v>286</v>
      </c>
      <c r="P210" s="88" t="s">
        <v>286</v>
      </c>
      <c r="Q210" s="88" t="s">
        <v>286</v>
      </c>
      <c r="R210" s="88" t="s">
        <v>286</v>
      </c>
      <c r="S210" s="88" t="s">
        <v>286</v>
      </c>
      <c r="T210" s="88" t="s">
        <v>286</v>
      </c>
      <c r="U210" s="88" t="s">
        <v>286</v>
      </c>
      <c r="V210" s="166"/>
    </row>
    <row r="211" spans="1:22" x14ac:dyDescent="0.3">
      <c r="A211" s="166"/>
      <c r="B211" s="166"/>
      <c r="C211" s="166"/>
      <c r="D211" s="166"/>
      <c r="E211" s="166"/>
      <c r="F211" s="166"/>
      <c r="G211" s="166"/>
      <c r="H211" s="115"/>
      <c r="I211" s="166"/>
      <c r="J211" s="117"/>
      <c r="K211" s="166"/>
      <c r="L211" s="87"/>
      <c r="M211" s="166"/>
      <c r="N211" s="88" t="s">
        <v>286</v>
      </c>
      <c r="O211" s="88" t="s">
        <v>286</v>
      </c>
      <c r="P211" s="88" t="s">
        <v>286</v>
      </c>
      <c r="Q211" s="88" t="s">
        <v>286</v>
      </c>
      <c r="R211" s="88" t="s">
        <v>286</v>
      </c>
      <c r="S211" s="88" t="s">
        <v>286</v>
      </c>
      <c r="T211" s="88" t="s">
        <v>286</v>
      </c>
      <c r="U211" s="88" t="s">
        <v>286</v>
      </c>
      <c r="V211" s="166"/>
    </row>
    <row r="212" spans="1:22" x14ac:dyDescent="0.3">
      <c r="A212" s="80" t="s">
        <v>251</v>
      </c>
      <c r="B212" s="81" t="s">
        <v>709</v>
      </c>
      <c r="C212" s="81"/>
      <c r="D212" s="81"/>
      <c r="E212" s="81"/>
      <c r="F212" s="81"/>
      <c r="G212" s="81"/>
      <c r="H212" s="107"/>
      <c r="I212" s="81"/>
      <c r="J212" s="81"/>
      <c r="K212" s="81"/>
      <c r="L212" s="82"/>
      <c r="M212" s="83"/>
      <c r="N212" s="84" t="s">
        <v>286</v>
      </c>
      <c r="O212" s="84" t="s">
        <v>286</v>
      </c>
      <c r="P212" s="84" t="s">
        <v>286</v>
      </c>
      <c r="Q212" s="84" t="s">
        <v>286</v>
      </c>
      <c r="R212" s="84" t="s">
        <v>286</v>
      </c>
      <c r="S212" s="84" t="s">
        <v>286</v>
      </c>
      <c r="T212" s="84" t="s">
        <v>286</v>
      </c>
      <c r="U212" s="84" t="s">
        <v>286</v>
      </c>
      <c r="V212" s="81"/>
    </row>
    <row r="213" spans="1:22" x14ac:dyDescent="0.3">
      <c r="A213" s="166"/>
      <c r="B213" s="166"/>
      <c r="C213" s="166"/>
      <c r="D213" s="166"/>
      <c r="E213" s="166"/>
      <c r="F213" s="166"/>
      <c r="G213" s="166"/>
      <c r="H213" s="86"/>
      <c r="I213" s="166"/>
      <c r="J213" s="166"/>
      <c r="K213" s="166"/>
      <c r="L213" s="87"/>
      <c r="M213" s="166"/>
      <c r="N213" s="88" t="s">
        <v>286</v>
      </c>
      <c r="O213" s="88" t="s">
        <v>286</v>
      </c>
      <c r="P213" s="88" t="s">
        <v>286</v>
      </c>
      <c r="Q213" s="88" t="s">
        <v>286</v>
      </c>
      <c r="R213" s="88" t="s">
        <v>286</v>
      </c>
      <c r="S213" s="88" t="s">
        <v>286</v>
      </c>
      <c r="T213" s="88" t="s">
        <v>286</v>
      </c>
      <c r="U213" s="88" t="s">
        <v>286</v>
      </c>
      <c r="V213" s="166"/>
    </row>
    <row r="214" spans="1:22" ht="34.200000000000003" x14ac:dyDescent="0.3">
      <c r="A214" s="89">
        <v>4.0999999999999996</v>
      </c>
      <c r="B214" s="90" t="s">
        <v>710</v>
      </c>
      <c r="C214" s="166"/>
      <c r="D214" s="166"/>
      <c r="E214" s="166"/>
      <c r="F214" s="166"/>
      <c r="G214" s="166"/>
      <c r="H214" s="86"/>
      <c r="I214" s="166"/>
      <c r="J214" s="166"/>
      <c r="K214" s="166"/>
      <c r="L214" s="87"/>
      <c r="M214" s="166"/>
      <c r="N214" s="88" t="s">
        <v>286</v>
      </c>
      <c r="O214" s="88" t="s">
        <v>286</v>
      </c>
      <c r="P214" s="88" t="s">
        <v>286</v>
      </c>
      <c r="Q214" s="88" t="s">
        <v>286</v>
      </c>
      <c r="R214" s="88" t="s">
        <v>286</v>
      </c>
      <c r="S214" s="88" t="s">
        <v>286</v>
      </c>
      <c r="T214" s="88" t="s">
        <v>286</v>
      </c>
      <c r="U214" s="88" t="s">
        <v>286</v>
      </c>
      <c r="V214" s="166"/>
    </row>
    <row r="215" spans="1:22" x14ac:dyDescent="0.3">
      <c r="A215" s="165" t="s">
        <v>344</v>
      </c>
      <c r="B215" s="442" t="s">
        <v>711</v>
      </c>
      <c r="C215" s="108" t="s">
        <v>712</v>
      </c>
      <c r="D215" s="108" t="s">
        <v>713</v>
      </c>
      <c r="E215" s="92">
        <v>5</v>
      </c>
      <c r="F215" s="166"/>
      <c r="G215" s="166"/>
      <c r="H215" s="86"/>
      <c r="I215" s="166"/>
      <c r="J215" s="166"/>
      <c r="K215" s="166"/>
      <c r="L215" s="87"/>
      <c r="M215" s="93" t="s">
        <v>714</v>
      </c>
      <c r="N215" s="94" t="s">
        <v>286</v>
      </c>
      <c r="O215" s="94" t="s">
        <v>286</v>
      </c>
      <c r="P215" s="94"/>
      <c r="Q215" s="94"/>
      <c r="R215" s="94" t="s">
        <v>286</v>
      </c>
      <c r="S215" s="94" t="s">
        <v>286</v>
      </c>
      <c r="T215" s="94"/>
      <c r="U215" s="94"/>
      <c r="V215" s="95" t="s">
        <v>345</v>
      </c>
    </row>
    <row r="216" spans="1:22" x14ac:dyDescent="0.3">
      <c r="A216" s="166"/>
      <c r="B216" s="443"/>
      <c r="C216" s="111" t="s">
        <v>420</v>
      </c>
      <c r="D216" s="108" t="s">
        <v>715</v>
      </c>
      <c r="E216" s="97"/>
      <c r="F216" s="166"/>
      <c r="G216" s="166"/>
      <c r="H216" s="98"/>
      <c r="I216" s="166"/>
      <c r="J216" s="166"/>
      <c r="K216" s="166"/>
      <c r="L216" s="87"/>
      <c r="M216" s="99"/>
      <c r="N216" s="94" t="s">
        <v>286</v>
      </c>
      <c r="O216" s="94" t="s">
        <v>286</v>
      </c>
      <c r="P216" s="94"/>
      <c r="Q216" s="94"/>
      <c r="R216" s="94" t="s">
        <v>286</v>
      </c>
      <c r="S216" s="94" t="s">
        <v>286</v>
      </c>
      <c r="T216" s="94"/>
      <c r="U216" s="94"/>
      <c r="V216" s="95"/>
    </row>
    <row r="217" spans="1:22" x14ac:dyDescent="0.3">
      <c r="A217" s="166"/>
      <c r="B217" s="443"/>
      <c r="C217" s="111" t="s">
        <v>345</v>
      </c>
      <c r="D217" s="108" t="s">
        <v>716</v>
      </c>
      <c r="E217" s="97"/>
      <c r="F217" s="166"/>
      <c r="G217" s="166"/>
      <c r="H217" s="98"/>
      <c r="I217" s="166"/>
      <c r="J217" s="109"/>
      <c r="K217" s="109"/>
      <c r="L217" s="87"/>
      <c r="M217" s="101"/>
      <c r="N217" s="94" t="s">
        <v>286</v>
      </c>
      <c r="O217" s="94" t="s">
        <v>286</v>
      </c>
      <c r="P217" s="94"/>
      <c r="Q217" s="94"/>
      <c r="R217" s="94" t="s">
        <v>286</v>
      </c>
      <c r="S217" s="94" t="s">
        <v>286</v>
      </c>
      <c r="T217" s="94"/>
      <c r="U217" s="94"/>
      <c r="V217" s="95" t="s">
        <v>345</v>
      </c>
    </row>
    <row r="218" spans="1:22" x14ac:dyDescent="0.3">
      <c r="A218" s="166"/>
      <c r="B218" s="443"/>
      <c r="C218" s="102" t="s">
        <v>429</v>
      </c>
      <c r="D218" s="166"/>
      <c r="E218" s="166"/>
      <c r="F218" s="166"/>
      <c r="G218" s="166"/>
      <c r="H218" s="86"/>
      <c r="I218" s="166"/>
      <c r="J218" s="166"/>
      <c r="K218" s="166"/>
      <c r="L218" s="87"/>
      <c r="M218" s="103"/>
      <c r="N218" s="94" t="s">
        <v>286</v>
      </c>
      <c r="O218" s="94" t="s">
        <v>286</v>
      </c>
      <c r="P218" s="94"/>
      <c r="Q218" s="94"/>
      <c r="R218" s="94" t="s">
        <v>286</v>
      </c>
      <c r="S218" s="94" t="s">
        <v>286</v>
      </c>
      <c r="T218" s="94"/>
      <c r="U218" s="94"/>
      <c r="V218" s="95"/>
    </row>
    <row r="219" spans="1:22" ht="22.8" x14ac:dyDescent="0.3">
      <c r="A219" s="166"/>
      <c r="B219" s="443"/>
      <c r="C219" s="112" t="s">
        <v>717</v>
      </c>
      <c r="D219" s="112" t="s">
        <v>718</v>
      </c>
      <c r="E219" s="92">
        <v>1</v>
      </c>
      <c r="F219" s="166"/>
      <c r="G219" s="166"/>
      <c r="H219" s="86"/>
      <c r="I219" s="166"/>
      <c r="J219" s="166"/>
      <c r="K219" s="166"/>
      <c r="L219" s="87"/>
      <c r="M219" s="93"/>
      <c r="N219" s="94" t="s">
        <v>286</v>
      </c>
      <c r="O219" s="94" t="s">
        <v>286</v>
      </c>
      <c r="P219" s="94"/>
      <c r="Q219" s="94"/>
      <c r="R219" s="94" t="s">
        <v>286</v>
      </c>
      <c r="S219" s="94" t="s">
        <v>286</v>
      </c>
      <c r="T219" s="94"/>
      <c r="U219" s="94"/>
      <c r="V219" s="95" t="s">
        <v>345</v>
      </c>
    </row>
    <row r="220" spans="1:22" x14ac:dyDescent="0.3">
      <c r="A220" s="166"/>
      <c r="B220" s="443"/>
      <c r="C220" s="113" t="s">
        <v>420</v>
      </c>
      <c r="D220" s="112" t="s">
        <v>719</v>
      </c>
      <c r="E220" s="97"/>
      <c r="F220" s="166"/>
      <c r="G220" s="166"/>
      <c r="H220" s="98"/>
      <c r="I220" s="166"/>
      <c r="J220" s="166"/>
      <c r="K220" s="166"/>
      <c r="L220" s="87"/>
      <c r="M220" s="99"/>
      <c r="N220" s="94" t="s">
        <v>286</v>
      </c>
      <c r="O220" s="94" t="s">
        <v>286</v>
      </c>
      <c r="P220" s="94"/>
      <c r="Q220" s="94"/>
      <c r="R220" s="94" t="s">
        <v>286</v>
      </c>
      <c r="S220" s="94" t="s">
        <v>286</v>
      </c>
      <c r="T220" s="94"/>
      <c r="U220" s="94"/>
      <c r="V220" s="95"/>
    </row>
    <row r="221" spans="1:22" x14ac:dyDescent="0.3">
      <c r="A221" s="166"/>
      <c r="B221" s="443"/>
      <c r="C221" s="113" t="s">
        <v>345</v>
      </c>
      <c r="D221" s="112" t="s">
        <v>716</v>
      </c>
      <c r="E221" s="97"/>
      <c r="F221" s="166"/>
      <c r="G221" s="166"/>
      <c r="H221" s="98"/>
      <c r="I221" s="166"/>
      <c r="J221" s="109"/>
      <c r="K221" s="109"/>
      <c r="L221" s="87"/>
      <c r="M221" s="101"/>
      <c r="N221" s="94" t="s">
        <v>286</v>
      </c>
      <c r="O221" s="94" t="s">
        <v>286</v>
      </c>
      <c r="P221" s="94"/>
      <c r="Q221" s="94"/>
      <c r="R221" s="94" t="s">
        <v>286</v>
      </c>
      <c r="S221" s="94" t="s">
        <v>286</v>
      </c>
      <c r="T221" s="94"/>
      <c r="U221" s="94"/>
      <c r="V221" s="95" t="s">
        <v>345</v>
      </c>
    </row>
    <row r="222" spans="1:22" x14ac:dyDescent="0.3">
      <c r="A222" s="166"/>
      <c r="B222" s="166"/>
      <c r="C222" s="102" t="s">
        <v>429</v>
      </c>
      <c r="D222" s="166"/>
      <c r="E222" s="166"/>
      <c r="F222" s="166"/>
      <c r="G222" s="166"/>
      <c r="H222" s="86"/>
      <c r="I222" s="166"/>
      <c r="J222" s="166"/>
      <c r="K222" s="166"/>
      <c r="L222" s="87"/>
      <c r="M222" s="103"/>
      <c r="N222" s="94" t="s">
        <v>286</v>
      </c>
      <c r="O222" s="94" t="s">
        <v>286</v>
      </c>
      <c r="P222" s="94"/>
      <c r="Q222" s="94"/>
      <c r="R222" s="94" t="s">
        <v>286</v>
      </c>
      <c r="S222" s="94" t="s">
        <v>286</v>
      </c>
      <c r="T222" s="94"/>
      <c r="U222" s="94"/>
      <c r="V222" s="95"/>
    </row>
    <row r="223" spans="1:22" x14ac:dyDescent="0.3">
      <c r="A223" s="165" t="s">
        <v>346</v>
      </c>
      <c r="B223" s="442" t="s">
        <v>720</v>
      </c>
      <c r="C223" s="108" t="s">
        <v>721</v>
      </c>
      <c r="D223" s="108" t="s">
        <v>722</v>
      </c>
      <c r="E223" s="92">
        <v>5</v>
      </c>
      <c r="F223" s="166"/>
      <c r="G223" s="166"/>
      <c r="H223" s="86"/>
      <c r="I223" s="166"/>
      <c r="J223" s="166"/>
      <c r="K223" s="166"/>
      <c r="L223" s="87"/>
      <c r="M223" s="114" t="s">
        <v>723</v>
      </c>
      <c r="N223" s="94" t="s">
        <v>286</v>
      </c>
      <c r="O223" s="94" t="s">
        <v>286</v>
      </c>
      <c r="P223" s="94" t="s">
        <v>286</v>
      </c>
      <c r="Q223" s="94" t="s">
        <v>286</v>
      </c>
      <c r="R223" s="94" t="s">
        <v>286</v>
      </c>
      <c r="S223" s="94" t="s">
        <v>286</v>
      </c>
      <c r="T223" s="94" t="s">
        <v>286</v>
      </c>
      <c r="U223" s="94" t="s">
        <v>286</v>
      </c>
      <c r="V223" s="95" t="s">
        <v>345</v>
      </c>
    </row>
    <row r="224" spans="1:22" ht="68.400000000000006" x14ac:dyDescent="0.3">
      <c r="A224" s="166"/>
      <c r="B224" s="443"/>
      <c r="C224" s="111" t="s">
        <v>420</v>
      </c>
      <c r="D224" s="108" t="s">
        <v>724</v>
      </c>
      <c r="E224" s="97"/>
      <c r="F224" s="166"/>
      <c r="G224" s="166"/>
      <c r="H224" s="98"/>
      <c r="I224" s="166"/>
      <c r="J224" s="166"/>
      <c r="K224" s="166"/>
      <c r="L224" s="87"/>
      <c r="M224" s="104" t="s">
        <v>725</v>
      </c>
      <c r="N224" s="94" t="s">
        <v>286</v>
      </c>
      <c r="O224" s="94" t="s">
        <v>286</v>
      </c>
      <c r="P224" s="94" t="s">
        <v>286</v>
      </c>
      <c r="Q224" s="94" t="s">
        <v>286</v>
      </c>
      <c r="R224" s="94" t="s">
        <v>286</v>
      </c>
      <c r="S224" s="94" t="s">
        <v>286</v>
      </c>
      <c r="T224" s="94" t="s">
        <v>286</v>
      </c>
      <c r="U224" s="94" t="s">
        <v>286</v>
      </c>
      <c r="V224" s="95"/>
    </row>
    <row r="225" spans="1:22" x14ac:dyDescent="0.3">
      <c r="A225" s="166"/>
      <c r="B225" s="443"/>
      <c r="C225" s="111" t="s">
        <v>345</v>
      </c>
      <c r="D225" s="108" t="s">
        <v>726</v>
      </c>
      <c r="E225" s="97"/>
      <c r="F225" s="166"/>
      <c r="G225" s="166"/>
      <c r="H225" s="98"/>
      <c r="I225" s="166"/>
      <c r="J225" s="166"/>
      <c r="K225" s="166"/>
      <c r="L225" s="87"/>
      <c r="M225" s="104" t="s">
        <v>727</v>
      </c>
      <c r="N225" s="94" t="s">
        <v>286</v>
      </c>
      <c r="O225" s="94" t="s">
        <v>286</v>
      </c>
      <c r="P225" s="94" t="s">
        <v>286</v>
      </c>
      <c r="Q225" s="94" t="s">
        <v>286</v>
      </c>
      <c r="R225" s="94" t="s">
        <v>286</v>
      </c>
      <c r="S225" s="94" t="s">
        <v>286</v>
      </c>
      <c r="T225" s="94" t="s">
        <v>286</v>
      </c>
      <c r="U225" s="94" t="s">
        <v>286</v>
      </c>
      <c r="V225" s="95"/>
    </row>
    <row r="226" spans="1:22" ht="22.8" x14ac:dyDescent="0.3">
      <c r="A226" s="166"/>
      <c r="B226" s="443"/>
      <c r="C226" s="111" t="s">
        <v>336</v>
      </c>
      <c r="D226" s="108" t="s">
        <v>728</v>
      </c>
      <c r="E226" s="97"/>
      <c r="F226" s="166"/>
      <c r="G226" s="166"/>
      <c r="H226" s="98"/>
      <c r="I226" s="166"/>
      <c r="J226" s="166"/>
      <c r="K226" s="166"/>
      <c r="L226" s="87"/>
      <c r="M226" s="99"/>
      <c r="N226" s="94" t="s">
        <v>286</v>
      </c>
      <c r="O226" s="94" t="s">
        <v>286</v>
      </c>
      <c r="P226" s="94" t="s">
        <v>286</v>
      </c>
      <c r="Q226" s="94" t="s">
        <v>286</v>
      </c>
      <c r="R226" s="94" t="s">
        <v>286</v>
      </c>
      <c r="S226" s="94" t="s">
        <v>286</v>
      </c>
      <c r="T226" s="94" t="s">
        <v>286</v>
      </c>
      <c r="U226" s="94" t="s">
        <v>286</v>
      </c>
      <c r="V226" s="95"/>
    </row>
    <row r="227" spans="1:22" ht="22.8" x14ac:dyDescent="0.3">
      <c r="A227" s="166"/>
      <c r="B227" s="443"/>
      <c r="C227" s="111" t="s">
        <v>426</v>
      </c>
      <c r="D227" s="108" t="s">
        <v>729</v>
      </c>
      <c r="E227" s="97"/>
      <c r="F227" s="166"/>
      <c r="G227" s="166"/>
      <c r="H227" s="98"/>
      <c r="I227" s="166"/>
      <c r="J227" s="166"/>
      <c r="K227" s="166"/>
      <c r="L227" s="87"/>
      <c r="M227" s="99"/>
      <c r="N227" s="94" t="s">
        <v>286</v>
      </c>
      <c r="O227" s="94" t="s">
        <v>286</v>
      </c>
      <c r="P227" s="94" t="s">
        <v>286</v>
      </c>
      <c r="Q227" s="94" t="s">
        <v>286</v>
      </c>
      <c r="R227" s="94" t="s">
        <v>286</v>
      </c>
      <c r="S227" s="94" t="s">
        <v>286</v>
      </c>
      <c r="T227" s="94" t="s">
        <v>286</v>
      </c>
      <c r="U227" s="94" t="s">
        <v>286</v>
      </c>
      <c r="V227" s="95"/>
    </row>
    <row r="228" spans="1:22" ht="22.8" x14ac:dyDescent="0.3">
      <c r="A228" s="166"/>
      <c r="B228" s="443"/>
      <c r="C228" s="111" t="s">
        <v>353</v>
      </c>
      <c r="D228" s="108" t="s">
        <v>730</v>
      </c>
      <c r="E228" s="97"/>
      <c r="F228" s="166"/>
      <c r="G228" s="166"/>
      <c r="H228" s="98"/>
      <c r="I228" s="166"/>
      <c r="J228" s="166"/>
      <c r="K228" s="166"/>
      <c r="L228" s="87"/>
      <c r="M228" s="104" t="s">
        <v>731</v>
      </c>
      <c r="N228" s="94" t="s">
        <v>286</v>
      </c>
      <c r="O228" s="94" t="s">
        <v>286</v>
      </c>
      <c r="P228" s="94" t="s">
        <v>286</v>
      </c>
      <c r="Q228" s="94" t="s">
        <v>286</v>
      </c>
      <c r="R228" s="94" t="s">
        <v>286</v>
      </c>
      <c r="S228" s="94" t="s">
        <v>286</v>
      </c>
      <c r="T228" s="94" t="s">
        <v>286</v>
      </c>
      <c r="U228" s="94" t="s">
        <v>286</v>
      </c>
      <c r="V228" s="95"/>
    </row>
    <row r="229" spans="1:22" ht="34.200000000000003" x14ac:dyDescent="0.3">
      <c r="A229" s="166"/>
      <c r="B229" s="443"/>
      <c r="C229" s="111" t="s">
        <v>460</v>
      </c>
      <c r="D229" s="108" t="s">
        <v>732</v>
      </c>
      <c r="E229" s="97"/>
      <c r="F229" s="166"/>
      <c r="G229" s="166"/>
      <c r="H229" s="98"/>
      <c r="I229" s="166"/>
      <c r="J229" s="166"/>
      <c r="K229" s="166"/>
      <c r="L229" s="87"/>
      <c r="M229" s="99" t="s">
        <v>733</v>
      </c>
      <c r="N229" s="94" t="s">
        <v>286</v>
      </c>
      <c r="O229" s="94" t="s">
        <v>286</v>
      </c>
      <c r="P229" s="94" t="s">
        <v>286</v>
      </c>
      <c r="Q229" s="94" t="s">
        <v>286</v>
      </c>
      <c r="R229" s="94" t="s">
        <v>286</v>
      </c>
      <c r="S229" s="94" t="s">
        <v>286</v>
      </c>
      <c r="T229" s="94" t="s">
        <v>286</v>
      </c>
      <c r="U229" s="94" t="s">
        <v>286</v>
      </c>
      <c r="V229" s="95"/>
    </row>
    <row r="230" spans="1:22" ht="57" x14ac:dyDescent="0.3">
      <c r="A230" s="166"/>
      <c r="B230" s="443"/>
      <c r="C230" s="111" t="s">
        <v>734</v>
      </c>
      <c r="D230" s="108" t="s">
        <v>735</v>
      </c>
      <c r="E230" s="97"/>
      <c r="F230" s="166"/>
      <c r="G230" s="166"/>
      <c r="H230" s="98"/>
      <c r="I230" s="166"/>
      <c r="J230" s="166"/>
      <c r="K230" s="166"/>
      <c r="L230" s="87"/>
      <c r="M230" s="104" t="s">
        <v>736</v>
      </c>
      <c r="N230" s="94" t="s">
        <v>286</v>
      </c>
      <c r="O230" s="94" t="s">
        <v>286</v>
      </c>
      <c r="P230" s="94" t="s">
        <v>286</v>
      </c>
      <c r="Q230" s="94" t="s">
        <v>286</v>
      </c>
      <c r="R230" s="94" t="s">
        <v>286</v>
      </c>
      <c r="S230" s="94" t="s">
        <v>286</v>
      </c>
      <c r="T230" s="94" t="s">
        <v>286</v>
      </c>
      <c r="U230" s="94" t="s">
        <v>286</v>
      </c>
      <c r="V230" s="95"/>
    </row>
    <row r="231" spans="1:22" ht="22.8" x14ac:dyDescent="0.3">
      <c r="A231" s="166"/>
      <c r="B231" s="443"/>
      <c r="C231" s="111" t="s">
        <v>737</v>
      </c>
      <c r="D231" s="108" t="s">
        <v>738</v>
      </c>
      <c r="E231" s="97"/>
      <c r="F231" s="166"/>
      <c r="G231" s="166"/>
      <c r="H231" s="98"/>
      <c r="I231" s="166"/>
      <c r="J231" s="166"/>
      <c r="K231" s="166"/>
      <c r="L231" s="87"/>
      <c r="M231" s="99"/>
      <c r="N231" s="94" t="s">
        <v>286</v>
      </c>
      <c r="O231" s="94" t="s">
        <v>286</v>
      </c>
      <c r="P231" s="94" t="s">
        <v>286</v>
      </c>
      <c r="Q231" s="94" t="s">
        <v>286</v>
      </c>
      <c r="R231" s="94" t="s">
        <v>286</v>
      </c>
      <c r="S231" s="94" t="s">
        <v>286</v>
      </c>
      <c r="T231" s="94" t="s">
        <v>286</v>
      </c>
      <c r="U231" s="94" t="s">
        <v>286</v>
      </c>
      <c r="V231" s="95"/>
    </row>
    <row r="232" spans="1:22" ht="22.8" x14ac:dyDescent="0.3">
      <c r="A232" s="166"/>
      <c r="B232" s="443"/>
      <c r="C232" s="111" t="s">
        <v>739</v>
      </c>
      <c r="D232" s="108" t="s">
        <v>740</v>
      </c>
      <c r="E232" s="97"/>
      <c r="F232" s="166"/>
      <c r="G232" s="166"/>
      <c r="H232" s="98"/>
      <c r="I232" s="166"/>
      <c r="J232" s="166"/>
      <c r="K232" s="166"/>
      <c r="L232" s="87"/>
      <c r="M232" s="99"/>
      <c r="N232" s="94" t="s">
        <v>286</v>
      </c>
      <c r="O232" s="94" t="s">
        <v>286</v>
      </c>
      <c r="P232" s="94" t="s">
        <v>286</v>
      </c>
      <c r="Q232" s="94" t="s">
        <v>286</v>
      </c>
      <c r="R232" s="94" t="s">
        <v>286</v>
      </c>
      <c r="S232" s="94" t="s">
        <v>286</v>
      </c>
      <c r="T232" s="94" t="s">
        <v>286</v>
      </c>
      <c r="U232" s="94" t="s">
        <v>286</v>
      </c>
      <c r="V232" s="95"/>
    </row>
    <row r="233" spans="1:22" ht="22.8" x14ac:dyDescent="0.3">
      <c r="A233" s="166"/>
      <c r="B233" s="443"/>
      <c r="C233" s="111" t="s">
        <v>741</v>
      </c>
      <c r="D233" s="108" t="s">
        <v>742</v>
      </c>
      <c r="E233" s="97"/>
      <c r="F233" s="166"/>
      <c r="G233" s="166"/>
      <c r="H233" s="98"/>
      <c r="I233" s="166"/>
      <c r="J233" s="109"/>
      <c r="K233" s="109"/>
      <c r="L233" s="87"/>
      <c r="M233" s="101"/>
      <c r="N233" s="94" t="s">
        <v>286</v>
      </c>
      <c r="O233" s="94" t="s">
        <v>286</v>
      </c>
      <c r="P233" s="94" t="s">
        <v>286</v>
      </c>
      <c r="Q233" s="94" t="s">
        <v>286</v>
      </c>
      <c r="R233" s="94" t="s">
        <v>286</v>
      </c>
      <c r="S233" s="94" t="s">
        <v>286</v>
      </c>
      <c r="T233" s="94" t="s">
        <v>286</v>
      </c>
      <c r="U233" s="94" t="s">
        <v>286</v>
      </c>
      <c r="V233" s="95" t="s">
        <v>345</v>
      </c>
    </row>
    <row r="234" spans="1:22" x14ac:dyDescent="0.3">
      <c r="A234" s="166"/>
      <c r="B234" s="166"/>
      <c r="C234" s="102" t="s">
        <v>429</v>
      </c>
      <c r="D234" s="166"/>
      <c r="E234" s="166"/>
      <c r="F234" s="166"/>
      <c r="G234" s="166"/>
      <c r="H234" s="86"/>
      <c r="I234" s="166"/>
      <c r="J234" s="166"/>
      <c r="K234" s="166"/>
      <c r="L234" s="87"/>
      <c r="M234" s="103"/>
      <c r="N234" s="94" t="s">
        <v>286</v>
      </c>
      <c r="O234" s="94" t="s">
        <v>286</v>
      </c>
      <c r="P234" s="94" t="s">
        <v>286</v>
      </c>
      <c r="Q234" s="94" t="s">
        <v>286</v>
      </c>
      <c r="R234" s="94" t="s">
        <v>286</v>
      </c>
      <c r="S234" s="94" t="s">
        <v>286</v>
      </c>
      <c r="T234" s="94" t="s">
        <v>286</v>
      </c>
      <c r="U234" s="94" t="s">
        <v>286</v>
      </c>
      <c r="V234" s="95"/>
    </row>
    <row r="235" spans="1:22" ht="22.8" x14ac:dyDescent="0.3">
      <c r="A235" s="165" t="s">
        <v>347</v>
      </c>
      <c r="B235" s="442" t="s">
        <v>743</v>
      </c>
      <c r="C235" s="112" t="s">
        <v>744</v>
      </c>
      <c r="D235" s="112" t="s">
        <v>745</v>
      </c>
      <c r="E235" s="92">
        <v>1</v>
      </c>
      <c r="F235" s="166"/>
      <c r="G235" s="166"/>
      <c r="H235" s="86"/>
      <c r="I235" s="166"/>
      <c r="J235" s="166"/>
      <c r="K235" s="166"/>
      <c r="L235" s="87"/>
      <c r="M235" s="93" t="s">
        <v>746</v>
      </c>
      <c r="N235" s="94" t="s">
        <v>286</v>
      </c>
      <c r="O235" s="94" t="s">
        <v>286</v>
      </c>
      <c r="P235" s="94"/>
      <c r="Q235" s="94"/>
      <c r="R235" s="94" t="s">
        <v>286</v>
      </c>
      <c r="S235" s="94" t="s">
        <v>286</v>
      </c>
      <c r="T235" s="94"/>
      <c r="U235" s="94"/>
      <c r="V235" s="95" t="s">
        <v>345</v>
      </c>
    </row>
    <row r="236" spans="1:22" x14ac:dyDescent="0.3">
      <c r="A236" s="166"/>
      <c r="B236" s="443"/>
      <c r="C236" s="113" t="s">
        <v>420</v>
      </c>
      <c r="D236" s="112" t="s">
        <v>747</v>
      </c>
      <c r="E236" s="97"/>
      <c r="F236" s="166"/>
      <c r="G236" s="166"/>
      <c r="H236" s="98"/>
      <c r="I236" s="166"/>
      <c r="J236" s="166"/>
      <c r="K236" s="166"/>
      <c r="L236" s="87"/>
      <c r="M236" s="104" t="s">
        <v>748</v>
      </c>
      <c r="N236" s="94" t="s">
        <v>286</v>
      </c>
      <c r="O236" s="94" t="s">
        <v>286</v>
      </c>
      <c r="P236" s="94"/>
      <c r="Q236" s="94"/>
      <c r="R236" s="94" t="s">
        <v>286</v>
      </c>
      <c r="S236" s="94" t="s">
        <v>286</v>
      </c>
      <c r="T236" s="94"/>
      <c r="U236" s="94"/>
      <c r="V236" s="95"/>
    </row>
    <row r="237" spans="1:22" x14ac:dyDescent="0.3">
      <c r="A237" s="166"/>
      <c r="B237" s="443"/>
      <c r="C237" s="113" t="s">
        <v>345</v>
      </c>
      <c r="D237" s="112" t="s">
        <v>749</v>
      </c>
      <c r="E237" s="97"/>
      <c r="F237" s="166"/>
      <c r="G237" s="166"/>
      <c r="H237" s="98"/>
      <c r="I237" s="166"/>
      <c r="J237" s="166"/>
      <c r="K237" s="166"/>
      <c r="L237" s="87"/>
      <c r="M237" s="99"/>
      <c r="N237" s="94" t="s">
        <v>286</v>
      </c>
      <c r="O237" s="94" t="s">
        <v>286</v>
      </c>
      <c r="P237" s="94"/>
      <c r="Q237" s="94"/>
      <c r="R237" s="94" t="s">
        <v>286</v>
      </c>
      <c r="S237" s="94" t="s">
        <v>286</v>
      </c>
      <c r="T237" s="94"/>
      <c r="U237" s="94"/>
      <c r="V237" s="95"/>
    </row>
    <row r="238" spans="1:22" ht="22.8" x14ac:dyDescent="0.3">
      <c r="A238" s="166"/>
      <c r="B238" s="443"/>
      <c r="C238" s="113" t="s">
        <v>336</v>
      </c>
      <c r="D238" s="112" t="s">
        <v>728</v>
      </c>
      <c r="E238" s="97"/>
      <c r="F238" s="166"/>
      <c r="G238" s="166"/>
      <c r="H238" s="98"/>
      <c r="I238" s="166"/>
      <c r="J238" s="166"/>
      <c r="K238" s="166"/>
      <c r="L238" s="87"/>
      <c r="M238" s="99"/>
      <c r="N238" s="94" t="s">
        <v>286</v>
      </c>
      <c r="O238" s="94" t="s">
        <v>286</v>
      </c>
      <c r="P238" s="94"/>
      <c r="Q238" s="94"/>
      <c r="R238" s="94" t="s">
        <v>286</v>
      </c>
      <c r="S238" s="94" t="s">
        <v>286</v>
      </c>
      <c r="T238" s="94"/>
      <c r="U238" s="94"/>
      <c r="V238" s="95"/>
    </row>
    <row r="239" spans="1:22" ht="22.8" x14ac:dyDescent="0.3">
      <c r="A239" s="166"/>
      <c r="B239" s="443"/>
      <c r="C239" s="113" t="s">
        <v>426</v>
      </c>
      <c r="D239" s="112" t="s">
        <v>729</v>
      </c>
      <c r="E239" s="97"/>
      <c r="F239" s="166"/>
      <c r="G239" s="166"/>
      <c r="H239" s="98"/>
      <c r="I239" s="166"/>
      <c r="J239" s="166"/>
      <c r="K239" s="166"/>
      <c r="L239" s="87"/>
      <c r="M239" s="99"/>
      <c r="N239" s="94" t="s">
        <v>286</v>
      </c>
      <c r="O239" s="94" t="s">
        <v>286</v>
      </c>
      <c r="P239" s="94"/>
      <c r="Q239" s="94"/>
      <c r="R239" s="94" t="s">
        <v>286</v>
      </c>
      <c r="S239" s="94" t="s">
        <v>286</v>
      </c>
      <c r="T239" s="94"/>
      <c r="U239" s="94"/>
      <c r="V239" s="95"/>
    </row>
    <row r="240" spans="1:22" x14ac:dyDescent="0.3">
      <c r="A240" s="166"/>
      <c r="B240" s="443"/>
      <c r="C240" s="113" t="s">
        <v>353</v>
      </c>
      <c r="D240" s="112" t="s">
        <v>730</v>
      </c>
      <c r="E240" s="97"/>
      <c r="F240" s="166"/>
      <c r="G240" s="166"/>
      <c r="H240" s="98"/>
      <c r="I240" s="166"/>
      <c r="J240" s="166"/>
      <c r="K240" s="166"/>
      <c r="L240" s="87"/>
      <c r="M240" s="99"/>
      <c r="N240" s="94" t="s">
        <v>286</v>
      </c>
      <c r="O240" s="94" t="s">
        <v>286</v>
      </c>
      <c r="P240" s="94"/>
      <c r="Q240" s="94"/>
      <c r="R240" s="94" t="s">
        <v>286</v>
      </c>
      <c r="S240" s="94" t="s">
        <v>286</v>
      </c>
      <c r="T240" s="94"/>
      <c r="U240" s="94"/>
      <c r="V240" s="95"/>
    </row>
    <row r="241" spans="1:22" ht="22.8" x14ac:dyDescent="0.3">
      <c r="A241" s="166"/>
      <c r="B241" s="443"/>
      <c r="C241" s="113" t="s">
        <v>460</v>
      </c>
      <c r="D241" s="112" t="s">
        <v>750</v>
      </c>
      <c r="E241" s="97"/>
      <c r="F241" s="166"/>
      <c r="G241" s="166"/>
      <c r="H241" s="98"/>
      <c r="I241" s="166"/>
      <c r="J241" s="166"/>
      <c r="K241" s="166"/>
      <c r="L241" s="87"/>
      <c r="M241" s="99" t="s">
        <v>751</v>
      </c>
      <c r="N241" s="94" t="s">
        <v>286</v>
      </c>
      <c r="O241" s="94" t="s">
        <v>286</v>
      </c>
      <c r="P241" s="94"/>
      <c r="Q241" s="94"/>
      <c r="R241" s="94" t="s">
        <v>286</v>
      </c>
      <c r="S241" s="94" t="s">
        <v>286</v>
      </c>
      <c r="T241" s="94"/>
      <c r="U241" s="94"/>
      <c r="V241" s="95"/>
    </row>
    <row r="242" spans="1:22" x14ac:dyDescent="0.3">
      <c r="A242" s="166"/>
      <c r="B242" s="443"/>
      <c r="C242" s="113" t="s">
        <v>734</v>
      </c>
      <c r="D242" s="112" t="s">
        <v>735</v>
      </c>
      <c r="E242" s="97"/>
      <c r="F242" s="166"/>
      <c r="G242" s="166"/>
      <c r="H242" s="98"/>
      <c r="I242" s="166"/>
      <c r="J242" s="166"/>
      <c r="K242" s="166"/>
      <c r="L242" s="87"/>
      <c r="M242" s="99" t="s">
        <v>752</v>
      </c>
      <c r="N242" s="94" t="s">
        <v>286</v>
      </c>
      <c r="O242" s="94" t="s">
        <v>286</v>
      </c>
      <c r="P242" s="94"/>
      <c r="Q242" s="94"/>
      <c r="R242" s="94" t="s">
        <v>286</v>
      </c>
      <c r="S242" s="94" t="s">
        <v>286</v>
      </c>
      <c r="T242" s="94"/>
      <c r="U242" s="94"/>
      <c r="V242" s="95"/>
    </row>
    <row r="243" spans="1:22" ht="22.8" x14ac:dyDescent="0.3">
      <c r="A243" s="166"/>
      <c r="B243" s="443"/>
      <c r="C243" s="113" t="s">
        <v>737</v>
      </c>
      <c r="D243" s="112" t="s">
        <v>738</v>
      </c>
      <c r="E243" s="97"/>
      <c r="F243" s="166"/>
      <c r="G243" s="166"/>
      <c r="H243" s="98"/>
      <c r="I243" s="166"/>
      <c r="J243" s="166"/>
      <c r="K243" s="166"/>
      <c r="L243" s="87"/>
      <c r="M243" s="99"/>
      <c r="N243" s="94" t="s">
        <v>286</v>
      </c>
      <c r="O243" s="94" t="s">
        <v>286</v>
      </c>
      <c r="P243" s="94"/>
      <c r="Q243" s="94"/>
      <c r="R243" s="94" t="s">
        <v>286</v>
      </c>
      <c r="S243" s="94" t="s">
        <v>286</v>
      </c>
      <c r="T243" s="94"/>
      <c r="U243" s="94"/>
      <c r="V243" s="95"/>
    </row>
    <row r="244" spans="1:22" ht="22.8" x14ac:dyDescent="0.3">
      <c r="A244" s="166"/>
      <c r="B244" s="443"/>
      <c r="C244" s="113" t="s">
        <v>739</v>
      </c>
      <c r="D244" s="112" t="s">
        <v>740</v>
      </c>
      <c r="E244" s="97"/>
      <c r="F244" s="166"/>
      <c r="G244" s="166"/>
      <c r="H244" s="98"/>
      <c r="I244" s="166"/>
      <c r="J244" s="166"/>
      <c r="K244" s="166"/>
      <c r="L244" s="87"/>
      <c r="M244" s="99"/>
      <c r="N244" s="94" t="s">
        <v>286</v>
      </c>
      <c r="O244" s="94" t="s">
        <v>286</v>
      </c>
      <c r="P244" s="94"/>
      <c r="Q244" s="94"/>
      <c r="R244" s="94" t="s">
        <v>286</v>
      </c>
      <c r="S244" s="94" t="s">
        <v>286</v>
      </c>
      <c r="T244" s="94"/>
      <c r="U244" s="94"/>
      <c r="V244" s="95"/>
    </row>
    <row r="245" spans="1:22" ht="22.8" x14ac:dyDescent="0.3">
      <c r="A245" s="166"/>
      <c r="B245" s="443"/>
      <c r="C245" s="113" t="s">
        <v>741</v>
      </c>
      <c r="D245" s="112" t="s">
        <v>742</v>
      </c>
      <c r="E245" s="97"/>
      <c r="F245" s="166"/>
      <c r="G245" s="166"/>
      <c r="H245" s="98"/>
      <c r="I245" s="166"/>
      <c r="J245" s="109"/>
      <c r="K245" s="109"/>
      <c r="L245" s="87"/>
      <c r="M245" s="101"/>
      <c r="N245" s="94" t="s">
        <v>286</v>
      </c>
      <c r="O245" s="94" t="s">
        <v>286</v>
      </c>
      <c r="P245" s="94"/>
      <c r="Q245" s="94"/>
      <c r="R245" s="94" t="s">
        <v>286</v>
      </c>
      <c r="S245" s="94" t="s">
        <v>286</v>
      </c>
      <c r="T245" s="94"/>
      <c r="U245" s="94"/>
      <c r="V245" s="95" t="s">
        <v>345</v>
      </c>
    </row>
    <row r="246" spans="1:22" x14ac:dyDescent="0.3">
      <c r="A246" s="166"/>
      <c r="B246" s="166"/>
      <c r="C246" s="102" t="s">
        <v>429</v>
      </c>
      <c r="D246" s="166"/>
      <c r="E246" s="166"/>
      <c r="F246" s="166"/>
      <c r="G246" s="166"/>
      <c r="H246" s="86"/>
      <c r="I246" s="166"/>
      <c r="J246" s="166"/>
      <c r="K246" s="166"/>
      <c r="L246" s="87"/>
      <c r="M246" s="103"/>
      <c r="N246" s="94" t="s">
        <v>286</v>
      </c>
      <c r="O246" s="94" t="s">
        <v>286</v>
      </c>
      <c r="P246" s="94"/>
      <c r="Q246" s="94"/>
      <c r="R246" s="94" t="s">
        <v>286</v>
      </c>
      <c r="S246" s="94" t="s">
        <v>286</v>
      </c>
      <c r="T246" s="94"/>
      <c r="U246" s="94"/>
      <c r="V246" s="95"/>
    </row>
    <row r="247" spans="1:22" ht="22.8" x14ac:dyDescent="0.3">
      <c r="A247" s="89">
        <v>4.2</v>
      </c>
      <c r="B247" s="90" t="s">
        <v>753</v>
      </c>
      <c r="C247" s="166"/>
      <c r="D247" s="166"/>
      <c r="E247" s="166"/>
      <c r="F247" s="166"/>
      <c r="G247" s="166"/>
      <c r="H247" s="86"/>
      <c r="I247" s="166"/>
      <c r="J247" s="166"/>
      <c r="K247" s="166"/>
      <c r="L247" s="87"/>
      <c r="M247" s="166"/>
      <c r="N247" s="88" t="s">
        <v>286</v>
      </c>
      <c r="O247" s="88" t="s">
        <v>286</v>
      </c>
      <c r="P247" s="88"/>
      <c r="Q247" s="88"/>
      <c r="R247" s="88" t="s">
        <v>286</v>
      </c>
      <c r="S247" s="88" t="s">
        <v>286</v>
      </c>
      <c r="T247" s="88"/>
      <c r="U247" s="88"/>
      <c r="V247" s="166"/>
    </row>
    <row r="248" spans="1:22" ht="114" x14ac:dyDescent="0.3">
      <c r="A248" s="165" t="s">
        <v>348</v>
      </c>
      <c r="B248" s="442" t="s">
        <v>754</v>
      </c>
      <c r="C248" s="112" t="s">
        <v>755</v>
      </c>
      <c r="D248" s="112" t="s">
        <v>756</v>
      </c>
      <c r="E248" s="92">
        <v>1</v>
      </c>
      <c r="F248" s="166"/>
      <c r="G248" s="166"/>
      <c r="H248" s="86"/>
      <c r="I248" s="166"/>
      <c r="J248" s="166"/>
      <c r="K248" s="166"/>
      <c r="L248" s="87"/>
      <c r="M248" s="93" t="s">
        <v>757</v>
      </c>
      <c r="N248" s="94" t="s">
        <v>286</v>
      </c>
      <c r="O248" s="94" t="s">
        <v>286</v>
      </c>
      <c r="P248" s="94"/>
      <c r="Q248" s="94"/>
      <c r="R248" s="94" t="s">
        <v>286</v>
      </c>
      <c r="S248" s="94" t="s">
        <v>286</v>
      </c>
      <c r="T248" s="94"/>
      <c r="U248" s="94"/>
      <c r="V248" s="95" t="s">
        <v>345</v>
      </c>
    </row>
    <row r="249" spans="1:22" x14ac:dyDescent="0.3">
      <c r="A249" s="166"/>
      <c r="B249" s="443"/>
      <c r="C249" s="113" t="s">
        <v>420</v>
      </c>
      <c r="D249" s="112" t="s">
        <v>758</v>
      </c>
      <c r="E249" s="97"/>
      <c r="F249" s="166"/>
      <c r="G249" s="166"/>
      <c r="H249" s="98"/>
      <c r="I249" s="166"/>
      <c r="J249" s="166"/>
      <c r="K249" s="166"/>
      <c r="L249" s="87"/>
      <c r="M249" s="99"/>
      <c r="N249" s="94" t="s">
        <v>286</v>
      </c>
      <c r="O249" s="94" t="s">
        <v>286</v>
      </c>
      <c r="P249" s="94"/>
      <c r="Q249" s="94"/>
      <c r="R249" s="94" t="s">
        <v>286</v>
      </c>
      <c r="S249" s="94" t="s">
        <v>286</v>
      </c>
      <c r="T249" s="94"/>
      <c r="U249" s="94"/>
      <c r="V249" s="95"/>
    </row>
    <row r="250" spans="1:22" x14ac:dyDescent="0.3">
      <c r="A250" s="166"/>
      <c r="B250" s="443"/>
      <c r="C250" s="113" t="s">
        <v>345</v>
      </c>
      <c r="D250" s="112" t="s">
        <v>759</v>
      </c>
      <c r="E250" s="97"/>
      <c r="F250" s="166"/>
      <c r="G250" s="166"/>
      <c r="H250" s="98"/>
      <c r="I250" s="166"/>
      <c r="J250" s="109"/>
      <c r="K250" s="109"/>
      <c r="L250" s="87"/>
      <c r="M250" s="101"/>
      <c r="N250" s="94" t="s">
        <v>286</v>
      </c>
      <c r="O250" s="94" t="s">
        <v>286</v>
      </c>
      <c r="P250" s="94"/>
      <c r="Q250" s="94"/>
      <c r="R250" s="94" t="s">
        <v>286</v>
      </c>
      <c r="S250" s="94" t="s">
        <v>286</v>
      </c>
      <c r="T250" s="94"/>
      <c r="U250" s="94"/>
      <c r="V250" s="95" t="s">
        <v>345</v>
      </c>
    </row>
    <row r="251" spans="1:22" x14ac:dyDescent="0.3">
      <c r="A251" s="166"/>
      <c r="B251" s="166"/>
      <c r="C251" s="102" t="s">
        <v>429</v>
      </c>
      <c r="D251" s="166"/>
      <c r="E251" s="166"/>
      <c r="F251" s="166"/>
      <c r="G251" s="166"/>
      <c r="H251" s="86"/>
      <c r="I251" s="166"/>
      <c r="J251" s="166"/>
      <c r="K251" s="166"/>
      <c r="L251" s="87"/>
      <c r="M251" s="103"/>
      <c r="N251" s="94" t="s">
        <v>286</v>
      </c>
      <c r="O251" s="94" t="s">
        <v>286</v>
      </c>
      <c r="P251" s="94"/>
      <c r="Q251" s="94"/>
      <c r="R251" s="94" t="s">
        <v>286</v>
      </c>
      <c r="S251" s="94" t="s">
        <v>286</v>
      </c>
      <c r="T251" s="94"/>
      <c r="U251" s="94"/>
      <c r="V251" s="95"/>
    </row>
    <row r="252" spans="1:22" ht="79.8" x14ac:dyDescent="0.3">
      <c r="A252" s="165" t="s">
        <v>349</v>
      </c>
      <c r="B252" s="442" t="s">
        <v>760</v>
      </c>
      <c r="C252" s="108" t="s">
        <v>761</v>
      </c>
      <c r="D252" s="108" t="s">
        <v>762</v>
      </c>
      <c r="E252" s="92">
        <v>5</v>
      </c>
      <c r="F252" s="166"/>
      <c r="G252" s="166"/>
      <c r="H252" s="86"/>
      <c r="I252" s="166"/>
      <c r="J252" s="166"/>
      <c r="K252" s="166"/>
      <c r="L252" s="87"/>
      <c r="M252" s="93" t="s">
        <v>763</v>
      </c>
      <c r="N252" s="94" t="s">
        <v>286</v>
      </c>
      <c r="O252" s="94" t="s">
        <v>286</v>
      </c>
      <c r="P252" s="94"/>
      <c r="Q252" s="94"/>
      <c r="R252" s="94" t="s">
        <v>286</v>
      </c>
      <c r="S252" s="94" t="s">
        <v>286</v>
      </c>
      <c r="T252" s="94"/>
      <c r="U252" s="94"/>
      <c r="V252" s="95" t="s">
        <v>345</v>
      </c>
    </row>
    <row r="253" spans="1:22" ht="22.8" x14ac:dyDescent="0.3">
      <c r="A253" s="166"/>
      <c r="B253" s="443"/>
      <c r="C253" s="111" t="s">
        <v>420</v>
      </c>
      <c r="D253" s="108" t="s">
        <v>764</v>
      </c>
      <c r="E253" s="97"/>
      <c r="F253" s="166"/>
      <c r="G253" s="166"/>
      <c r="H253" s="98"/>
      <c r="I253" s="166"/>
      <c r="J253" s="166"/>
      <c r="K253" s="166"/>
      <c r="L253" s="87"/>
      <c r="M253" s="99"/>
      <c r="N253" s="94" t="s">
        <v>286</v>
      </c>
      <c r="O253" s="94" t="s">
        <v>286</v>
      </c>
      <c r="P253" s="94"/>
      <c r="Q253" s="94"/>
      <c r="R253" s="94" t="s">
        <v>286</v>
      </c>
      <c r="S253" s="94" t="s">
        <v>286</v>
      </c>
      <c r="T253" s="94"/>
      <c r="U253" s="94"/>
      <c r="V253" s="95"/>
    </row>
    <row r="254" spans="1:22" ht="22.8" x14ac:dyDescent="0.3">
      <c r="A254" s="166"/>
      <c r="B254" s="443"/>
      <c r="C254" s="111" t="s">
        <v>345</v>
      </c>
      <c r="D254" s="108" t="s">
        <v>765</v>
      </c>
      <c r="E254" s="97"/>
      <c r="F254" s="166"/>
      <c r="G254" s="166"/>
      <c r="H254" s="98"/>
      <c r="I254" s="166"/>
      <c r="J254" s="166"/>
      <c r="K254" s="166"/>
      <c r="L254" s="87"/>
      <c r="M254" s="99"/>
      <c r="N254" s="94" t="s">
        <v>286</v>
      </c>
      <c r="O254" s="94" t="s">
        <v>286</v>
      </c>
      <c r="P254" s="94"/>
      <c r="Q254" s="94"/>
      <c r="R254" s="94" t="s">
        <v>286</v>
      </c>
      <c r="S254" s="94" t="s">
        <v>286</v>
      </c>
      <c r="T254" s="94"/>
      <c r="U254" s="94"/>
      <c r="V254" s="95"/>
    </row>
    <row r="255" spans="1:22" ht="34.200000000000003" x14ac:dyDescent="0.3">
      <c r="A255" s="166"/>
      <c r="B255" s="443"/>
      <c r="C255" s="111" t="s">
        <v>336</v>
      </c>
      <c r="D255" s="108" t="s">
        <v>766</v>
      </c>
      <c r="E255" s="97"/>
      <c r="F255" s="166"/>
      <c r="G255" s="166"/>
      <c r="H255" s="98"/>
      <c r="I255" s="166"/>
      <c r="J255" s="166"/>
      <c r="K255" s="166"/>
      <c r="L255" s="87"/>
      <c r="M255" s="99"/>
      <c r="N255" s="94" t="s">
        <v>286</v>
      </c>
      <c r="O255" s="94" t="s">
        <v>286</v>
      </c>
      <c r="P255" s="94"/>
      <c r="Q255" s="94"/>
      <c r="R255" s="94" t="s">
        <v>286</v>
      </c>
      <c r="S255" s="94" t="s">
        <v>286</v>
      </c>
      <c r="T255" s="94"/>
      <c r="U255" s="94"/>
      <c r="V255" s="95"/>
    </row>
    <row r="256" spans="1:22" ht="34.200000000000003" x14ac:dyDescent="0.3">
      <c r="A256" s="166"/>
      <c r="B256" s="443"/>
      <c r="C256" s="111" t="s">
        <v>426</v>
      </c>
      <c r="D256" s="108" t="s">
        <v>767</v>
      </c>
      <c r="E256" s="97"/>
      <c r="F256" s="166"/>
      <c r="G256" s="166"/>
      <c r="H256" s="98"/>
      <c r="I256" s="166"/>
      <c r="J256" s="166"/>
      <c r="K256" s="166"/>
      <c r="L256" s="87"/>
      <c r="M256" s="99"/>
      <c r="N256" s="94" t="s">
        <v>286</v>
      </c>
      <c r="O256" s="94" t="s">
        <v>286</v>
      </c>
      <c r="P256" s="94"/>
      <c r="Q256" s="94"/>
      <c r="R256" s="94" t="s">
        <v>286</v>
      </c>
      <c r="S256" s="94" t="s">
        <v>286</v>
      </c>
      <c r="T256" s="94"/>
      <c r="U256" s="94"/>
      <c r="V256" s="95"/>
    </row>
    <row r="257" spans="1:22" ht="22.8" x14ac:dyDescent="0.3">
      <c r="A257" s="166"/>
      <c r="B257" s="443"/>
      <c r="C257" s="111" t="s">
        <v>353</v>
      </c>
      <c r="D257" s="108" t="s">
        <v>768</v>
      </c>
      <c r="E257" s="97"/>
      <c r="F257" s="166"/>
      <c r="G257" s="166"/>
      <c r="H257" s="98"/>
      <c r="I257" s="166"/>
      <c r="J257" s="166"/>
      <c r="K257" s="166"/>
      <c r="L257" s="87"/>
      <c r="M257" s="99"/>
      <c r="N257" s="94" t="s">
        <v>286</v>
      </c>
      <c r="O257" s="94" t="s">
        <v>286</v>
      </c>
      <c r="P257" s="94"/>
      <c r="Q257" s="94"/>
      <c r="R257" s="94" t="s">
        <v>286</v>
      </c>
      <c r="S257" s="94" t="s">
        <v>286</v>
      </c>
      <c r="T257" s="94"/>
      <c r="U257" s="94"/>
      <c r="V257" s="95"/>
    </row>
    <row r="258" spans="1:22" x14ac:dyDescent="0.3">
      <c r="A258" s="166"/>
      <c r="B258" s="443"/>
      <c r="C258" s="111" t="s">
        <v>460</v>
      </c>
      <c r="D258" s="108" t="s">
        <v>769</v>
      </c>
      <c r="E258" s="97"/>
      <c r="F258" s="166"/>
      <c r="G258" s="166"/>
      <c r="H258" s="98"/>
      <c r="I258" s="166"/>
      <c r="J258" s="166"/>
      <c r="K258" s="166"/>
      <c r="L258" s="87"/>
      <c r="M258" s="99"/>
      <c r="N258" s="94" t="s">
        <v>286</v>
      </c>
      <c r="O258" s="94" t="s">
        <v>286</v>
      </c>
      <c r="P258" s="94"/>
      <c r="Q258" s="94"/>
      <c r="R258" s="94" t="s">
        <v>286</v>
      </c>
      <c r="S258" s="94" t="s">
        <v>286</v>
      </c>
      <c r="T258" s="94"/>
      <c r="U258" s="94"/>
      <c r="V258" s="95"/>
    </row>
    <row r="259" spans="1:22" ht="22.8" x14ac:dyDescent="0.3">
      <c r="A259" s="166"/>
      <c r="B259" s="443"/>
      <c r="C259" s="111" t="s">
        <v>734</v>
      </c>
      <c r="D259" s="108" t="s">
        <v>770</v>
      </c>
      <c r="E259" s="97"/>
      <c r="F259" s="166"/>
      <c r="G259" s="166"/>
      <c r="H259" s="98"/>
      <c r="I259" s="166"/>
      <c r="J259" s="166"/>
      <c r="K259" s="166"/>
      <c r="L259" s="87"/>
      <c r="M259" s="104" t="s">
        <v>771</v>
      </c>
      <c r="N259" s="94" t="s">
        <v>286</v>
      </c>
      <c r="O259" s="94" t="s">
        <v>286</v>
      </c>
      <c r="P259" s="94"/>
      <c r="Q259" s="94"/>
      <c r="R259" s="94" t="s">
        <v>286</v>
      </c>
      <c r="S259" s="94" t="s">
        <v>286</v>
      </c>
      <c r="T259" s="94"/>
      <c r="U259" s="94"/>
      <c r="V259" s="95"/>
    </row>
    <row r="260" spans="1:22" ht="22.8" x14ac:dyDescent="0.3">
      <c r="A260" s="166"/>
      <c r="B260" s="443"/>
      <c r="C260" s="111" t="s">
        <v>737</v>
      </c>
      <c r="D260" s="108" t="s">
        <v>772</v>
      </c>
      <c r="E260" s="97"/>
      <c r="F260" s="166"/>
      <c r="G260" s="166"/>
      <c r="H260" s="98"/>
      <c r="I260" s="166"/>
      <c r="J260" s="166"/>
      <c r="K260" s="166"/>
      <c r="L260" s="87"/>
      <c r="M260" s="99"/>
      <c r="N260" s="94" t="s">
        <v>286</v>
      </c>
      <c r="O260" s="94" t="s">
        <v>286</v>
      </c>
      <c r="P260" s="94"/>
      <c r="Q260" s="94"/>
      <c r="R260" s="94" t="s">
        <v>286</v>
      </c>
      <c r="S260" s="94" t="s">
        <v>286</v>
      </c>
      <c r="T260" s="94"/>
      <c r="U260" s="94"/>
      <c r="V260" s="95"/>
    </row>
    <row r="261" spans="1:22" x14ac:dyDescent="0.3">
      <c r="A261" s="166"/>
      <c r="B261" s="443"/>
      <c r="C261" s="111" t="s">
        <v>739</v>
      </c>
      <c r="D261" s="108" t="s">
        <v>773</v>
      </c>
      <c r="E261" s="97"/>
      <c r="F261" s="166"/>
      <c r="G261" s="166"/>
      <c r="H261" s="98"/>
      <c r="I261" s="166"/>
      <c r="J261" s="109"/>
      <c r="K261" s="109"/>
      <c r="L261" s="87"/>
      <c r="M261" s="101"/>
      <c r="N261" s="94" t="s">
        <v>286</v>
      </c>
      <c r="O261" s="94" t="s">
        <v>286</v>
      </c>
      <c r="P261" s="94"/>
      <c r="Q261" s="94"/>
      <c r="R261" s="94" t="s">
        <v>286</v>
      </c>
      <c r="S261" s="94" t="s">
        <v>286</v>
      </c>
      <c r="T261" s="94"/>
      <c r="U261" s="94"/>
      <c r="V261" s="95" t="s">
        <v>345</v>
      </c>
    </row>
    <row r="262" spans="1:22" x14ac:dyDescent="0.3">
      <c r="A262" s="166"/>
      <c r="B262" s="443"/>
      <c r="C262" s="102" t="s">
        <v>429</v>
      </c>
      <c r="D262" s="166"/>
      <c r="E262" s="166"/>
      <c r="F262" s="166"/>
      <c r="G262" s="166"/>
      <c r="H262" s="86"/>
      <c r="I262" s="166"/>
      <c r="J262" s="166"/>
      <c r="K262" s="166"/>
      <c r="L262" s="87"/>
      <c r="M262" s="103"/>
      <c r="N262" s="94" t="s">
        <v>286</v>
      </c>
      <c r="O262" s="94" t="s">
        <v>286</v>
      </c>
      <c r="P262" s="94"/>
      <c r="Q262" s="94"/>
      <c r="R262" s="94" t="s">
        <v>286</v>
      </c>
      <c r="S262" s="94" t="s">
        <v>286</v>
      </c>
      <c r="T262" s="94"/>
      <c r="U262" s="94"/>
      <c r="V262" s="95"/>
    </row>
    <row r="263" spans="1:22" ht="22.8" x14ac:dyDescent="0.3">
      <c r="A263" s="166"/>
      <c r="B263" s="443"/>
      <c r="C263" s="108" t="s">
        <v>774</v>
      </c>
      <c r="D263" s="108" t="s">
        <v>775</v>
      </c>
      <c r="E263" s="92">
        <v>5</v>
      </c>
      <c r="F263" s="166"/>
      <c r="G263" s="166"/>
      <c r="H263" s="86"/>
      <c r="I263" s="166"/>
      <c r="J263" s="166"/>
      <c r="K263" s="166"/>
      <c r="L263" s="87"/>
      <c r="M263" s="93"/>
      <c r="N263" s="94" t="s">
        <v>286</v>
      </c>
      <c r="O263" s="94" t="s">
        <v>286</v>
      </c>
      <c r="P263" s="94"/>
      <c r="Q263" s="94"/>
      <c r="R263" s="94" t="s">
        <v>286</v>
      </c>
      <c r="S263" s="94" t="s">
        <v>286</v>
      </c>
      <c r="T263" s="94"/>
      <c r="U263" s="94"/>
      <c r="V263" s="95" t="s">
        <v>345</v>
      </c>
    </row>
    <row r="264" spans="1:22" ht="22.8" x14ac:dyDescent="0.3">
      <c r="A264" s="166"/>
      <c r="B264" s="443"/>
      <c r="C264" s="111" t="s">
        <v>420</v>
      </c>
      <c r="D264" s="108" t="s">
        <v>764</v>
      </c>
      <c r="E264" s="97"/>
      <c r="F264" s="166"/>
      <c r="G264" s="166"/>
      <c r="H264" s="98"/>
      <c r="I264" s="166"/>
      <c r="J264" s="166"/>
      <c r="K264" s="166"/>
      <c r="L264" s="87"/>
      <c r="M264" s="99"/>
      <c r="N264" s="94" t="s">
        <v>286</v>
      </c>
      <c r="O264" s="94" t="s">
        <v>286</v>
      </c>
      <c r="P264" s="94"/>
      <c r="Q264" s="94"/>
      <c r="R264" s="94" t="s">
        <v>286</v>
      </c>
      <c r="S264" s="94" t="s">
        <v>286</v>
      </c>
      <c r="T264" s="94"/>
      <c r="U264" s="94"/>
      <c r="V264" s="95"/>
    </row>
    <row r="265" spans="1:22" ht="22.8" x14ac:dyDescent="0.3">
      <c r="A265" s="166"/>
      <c r="B265" s="443"/>
      <c r="C265" s="111" t="s">
        <v>345</v>
      </c>
      <c r="D265" s="108" t="s">
        <v>776</v>
      </c>
      <c r="E265" s="97"/>
      <c r="F265" s="166"/>
      <c r="G265" s="166"/>
      <c r="H265" s="98"/>
      <c r="I265" s="166"/>
      <c r="J265" s="166"/>
      <c r="K265" s="166"/>
      <c r="L265" s="87"/>
      <c r="M265" s="99"/>
      <c r="N265" s="94" t="s">
        <v>286</v>
      </c>
      <c r="O265" s="94" t="s">
        <v>286</v>
      </c>
      <c r="P265" s="94"/>
      <c r="Q265" s="94"/>
      <c r="R265" s="94" t="s">
        <v>286</v>
      </c>
      <c r="S265" s="94" t="s">
        <v>286</v>
      </c>
      <c r="T265" s="94"/>
      <c r="U265" s="94"/>
      <c r="V265" s="95"/>
    </row>
    <row r="266" spans="1:22" ht="22.8" x14ac:dyDescent="0.3">
      <c r="A266" s="166"/>
      <c r="B266" s="443"/>
      <c r="C266" s="111" t="s">
        <v>336</v>
      </c>
      <c r="D266" s="108" t="s">
        <v>777</v>
      </c>
      <c r="E266" s="97"/>
      <c r="F266" s="166"/>
      <c r="G266" s="166"/>
      <c r="H266" s="98"/>
      <c r="I266" s="166"/>
      <c r="J266" s="166"/>
      <c r="K266" s="166"/>
      <c r="L266" s="87"/>
      <c r="M266" s="99"/>
      <c r="N266" s="94" t="s">
        <v>286</v>
      </c>
      <c r="O266" s="94" t="s">
        <v>286</v>
      </c>
      <c r="P266" s="94"/>
      <c r="Q266" s="94"/>
      <c r="R266" s="94" t="s">
        <v>286</v>
      </c>
      <c r="S266" s="94" t="s">
        <v>286</v>
      </c>
      <c r="T266" s="94"/>
      <c r="U266" s="94"/>
      <c r="V266" s="95"/>
    </row>
    <row r="267" spans="1:22" ht="22.8" x14ac:dyDescent="0.3">
      <c r="A267" s="166"/>
      <c r="B267" s="443"/>
      <c r="C267" s="111" t="s">
        <v>426</v>
      </c>
      <c r="D267" s="108" t="s">
        <v>778</v>
      </c>
      <c r="E267" s="97"/>
      <c r="F267" s="166"/>
      <c r="G267" s="166"/>
      <c r="H267" s="98"/>
      <c r="I267" s="166"/>
      <c r="J267" s="166"/>
      <c r="K267" s="166"/>
      <c r="L267" s="87"/>
      <c r="M267" s="99"/>
      <c r="N267" s="94" t="s">
        <v>286</v>
      </c>
      <c r="O267" s="94" t="s">
        <v>286</v>
      </c>
      <c r="P267" s="94"/>
      <c r="Q267" s="94"/>
      <c r="R267" s="94" t="s">
        <v>286</v>
      </c>
      <c r="S267" s="94" t="s">
        <v>286</v>
      </c>
      <c r="T267" s="94"/>
      <c r="U267" s="94"/>
      <c r="V267" s="95"/>
    </row>
    <row r="268" spans="1:22" ht="22.8" x14ac:dyDescent="0.3">
      <c r="A268" s="166"/>
      <c r="B268" s="443"/>
      <c r="C268" s="111" t="s">
        <v>353</v>
      </c>
      <c r="D268" s="108" t="s">
        <v>779</v>
      </c>
      <c r="E268" s="97"/>
      <c r="F268" s="166"/>
      <c r="G268" s="166"/>
      <c r="H268" s="98"/>
      <c r="I268" s="166"/>
      <c r="J268" s="166"/>
      <c r="K268" s="166"/>
      <c r="L268" s="87"/>
      <c r="M268" s="99"/>
      <c r="N268" s="94" t="s">
        <v>286</v>
      </c>
      <c r="O268" s="94" t="s">
        <v>286</v>
      </c>
      <c r="P268" s="94"/>
      <c r="Q268" s="94"/>
      <c r="R268" s="94" t="s">
        <v>286</v>
      </c>
      <c r="S268" s="94" t="s">
        <v>286</v>
      </c>
      <c r="T268" s="94"/>
      <c r="U268" s="94"/>
      <c r="V268" s="95"/>
    </row>
    <row r="269" spans="1:22" ht="22.8" x14ac:dyDescent="0.3">
      <c r="A269" s="166"/>
      <c r="B269" s="443"/>
      <c r="C269" s="111" t="s">
        <v>460</v>
      </c>
      <c r="D269" s="108" t="s">
        <v>772</v>
      </c>
      <c r="E269" s="97"/>
      <c r="F269" s="166"/>
      <c r="G269" s="166"/>
      <c r="H269" s="98"/>
      <c r="I269" s="166"/>
      <c r="J269" s="166"/>
      <c r="K269" s="166"/>
      <c r="L269" s="87"/>
      <c r="M269" s="99"/>
      <c r="N269" s="94" t="s">
        <v>286</v>
      </c>
      <c r="O269" s="94" t="s">
        <v>286</v>
      </c>
      <c r="P269" s="94"/>
      <c r="Q269" s="94"/>
      <c r="R269" s="94" t="s">
        <v>286</v>
      </c>
      <c r="S269" s="94" t="s">
        <v>286</v>
      </c>
      <c r="T269" s="94"/>
      <c r="U269" s="94"/>
      <c r="V269" s="95"/>
    </row>
    <row r="270" spans="1:22" x14ac:dyDescent="0.3">
      <c r="A270" s="166"/>
      <c r="B270" s="443"/>
      <c r="C270" s="111" t="s">
        <v>734</v>
      </c>
      <c r="D270" s="108" t="s">
        <v>773</v>
      </c>
      <c r="E270" s="97"/>
      <c r="F270" s="166"/>
      <c r="G270" s="166"/>
      <c r="H270" s="98"/>
      <c r="I270" s="166"/>
      <c r="J270" s="109"/>
      <c r="K270" s="109"/>
      <c r="L270" s="87"/>
      <c r="M270" s="101"/>
      <c r="N270" s="94" t="s">
        <v>286</v>
      </c>
      <c r="O270" s="94" t="s">
        <v>286</v>
      </c>
      <c r="P270" s="94"/>
      <c r="Q270" s="94"/>
      <c r="R270" s="94" t="s">
        <v>286</v>
      </c>
      <c r="S270" s="94" t="s">
        <v>286</v>
      </c>
      <c r="T270" s="94"/>
      <c r="U270" s="94"/>
      <c r="V270" s="95" t="s">
        <v>345</v>
      </c>
    </row>
    <row r="271" spans="1:22" x14ac:dyDescent="0.3">
      <c r="A271" s="166"/>
      <c r="B271" s="443"/>
      <c r="C271" s="102" t="s">
        <v>429</v>
      </c>
      <c r="D271" s="166"/>
      <c r="E271" s="166"/>
      <c r="F271" s="166"/>
      <c r="G271" s="166"/>
      <c r="H271" s="86"/>
      <c r="I271" s="166"/>
      <c r="J271" s="166"/>
      <c r="K271" s="166"/>
      <c r="L271" s="87"/>
      <c r="M271" s="103"/>
      <c r="N271" s="94" t="s">
        <v>286</v>
      </c>
      <c r="O271" s="94" t="s">
        <v>286</v>
      </c>
      <c r="P271" s="94"/>
      <c r="Q271" s="94"/>
      <c r="R271" s="94" t="s">
        <v>286</v>
      </c>
      <c r="S271" s="94" t="s">
        <v>286</v>
      </c>
      <c r="T271" s="94"/>
      <c r="U271" s="94"/>
      <c r="V271" s="95"/>
    </row>
    <row r="272" spans="1:22" x14ac:dyDescent="0.3">
      <c r="A272" s="166"/>
      <c r="B272" s="443"/>
      <c r="C272" s="108" t="s">
        <v>780</v>
      </c>
      <c r="D272" s="108" t="s">
        <v>781</v>
      </c>
      <c r="E272" s="92">
        <v>5</v>
      </c>
      <c r="F272" s="166"/>
      <c r="G272" s="166"/>
      <c r="H272" s="86"/>
      <c r="I272" s="166"/>
      <c r="J272" s="166"/>
      <c r="K272" s="166"/>
      <c r="L272" s="87"/>
      <c r="M272" s="93"/>
      <c r="N272" s="94" t="s">
        <v>286</v>
      </c>
      <c r="O272" s="94" t="s">
        <v>286</v>
      </c>
      <c r="P272" s="94"/>
      <c r="Q272" s="94"/>
      <c r="R272" s="94" t="s">
        <v>286</v>
      </c>
      <c r="S272" s="94" t="s">
        <v>286</v>
      </c>
      <c r="T272" s="94"/>
      <c r="U272" s="94"/>
      <c r="V272" s="95" t="s">
        <v>345</v>
      </c>
    </row>
    <row r="273" spans="1:22" ht="22.8" x14ac:dyDescent="0.3">
      <c r="A273" s="166"/>
      <c r="B273" s="443"/>
      <c r="C273" s="111" t="s">
        <v>420</v>
      </c>
      <c r="D273" s="108" t="s">
        <v>782</v>
      </c>
      <c r="E273" s="97"/>
      <c r="F273" s="166"/>
      <c r="G273" s="166"/>
      <c r="H273" s="98"/>
      <c r="I273" s="166"/>
      <c r="J273" s="166"/>
      <c r="K273" s="166"/>
      <c r="L273" s="87"/>
      <c r="M273" s="99"/>
      <c r="N273" s="94" t="s">
        <v>286</v>
      </c>
      <c r="O273" s="94" t="s">
        <v>286</v>
      </c>
      <c r="P273" s="94"/>
      <c r="Q273" s="94"/>
      <c r="R273" s="94" t="s">
        <v>286</v>
      </c>
      <c r="S273" s="94" t="s">
        <v>286</v>
      </c>
      <c r="T273" s="94"/>
      <c r="U273" s="94"/>
      <c r="V273" s="95"/>
    </row>
    <row r="274" spans="1:22" ht="22.8" x14ac:dyDescent="0.3">
      <c r="A274" s="166"/>
      <c r="B274" s="443"/>
      <c r="C274" s="111" t="s">
        <v>345</v>
      </c>
      <c r="D274" s="108" t="s">
        <v>783</v>
      </c>
      <c r="E274" s="97"/>
      <c r="F274" s="166"/>
      <c r="G274" s="166"/>
      <c r="H274" s="98"/>
      <c r="I274" s="166"/>
      <c r="J274" s="109"/>
      <c r="K274" s="109"/>
      <c r="L274" s="87"/>
      <c r="M274" s="101" t="s">
        <v>784</v>
      </c>
      <c r="N274" s="94" t="s">
        <v>286</v>
      </c>
      <c r="O274" s="94" t="s">
        <v>286</v>
      </c>
      <c r="P274" s="94"/>
      <c r="Q274" s="94"/>
      <c r="R274" s="94" t="s">
        <v>286</v>
      </c>
      <c r="S274" s="94" t="s">
        <v>286</v>
      </c>
      <c r="T274" s="94"/>
      <c r="U274" s="94"/>
      <c r="V274" s="95" t="s">
        <v>345</v>
      </c>
    </row>
    <row r="275" spans="1:22" x14ac:dyDescent="0.3">
      <c r="A275" s="166"/>
      <c r="B275" s="166"/>
      <c r="C275" s="102" t="s">
        <v>429</v>
      </c>
      <c r="D275" s="166"/>
      <c r="E275" s="166"/>
      <c r="F275" s="166"/>
      <c r="G275" s="166"/>
      <c r="H275" s="86"/>
      <c r="I275" s="166"/>
      <c r="J275" s="166"/>
      <c r="K275" s="166"/>
      <c r="L275" s="87"/>
      <c r="M275" s="103"/>
      <c r="N275" s="94" t="s">
        <v>286</v>
      </c>
      <c r="O275" s="94" t="s">
        <v>286</v>
      </c>
      <c r="P275" s="94"/>
      <c r="Q275" s="94"/>
      <c r="R275" s="94" t="s">
        <v>286</v>
      </c>
      <c r="S275" s="94" t="s">
        <v>286</v>
      </c>
      <c r="T275" s="94"/>
      <c r="U275" s="94"/>
      <c r="V275" s="95"/>
    </row>
    <row r="276" spans="1:22" x14ac:dyDescent="0.3">
      <c r="A276" s="165" t="s">
        <v>350</v>
      </c>
      <c r="B276" s="442" t="s">
        <v>785</v>
      </c>
      <c r="C276" s="112" t="s">
        <v>786</v>
      </c>
      <c r="D276" s="112" t="s">
        <v>787</v>
      </c>
      <c r="E276" s="92">
        <v>1</v>
      </c>
      <c r="F276" s="166"/>
      <c r="G276" s="166"/>
      <c r="H276" s="86"/>
      <c r="I276" s="166"/>
      <c r="J276" s="166"/>
      <c r="K276" s="166"/>
      <c r="L276" s="87"/>
      <c r="M276" s="93" t="s">
        <v>788</v>
      </c>
      <c r="N276" s="94" t="s">
        <v>286</v>
      </c>
      <c r="O276" s="94" t="s">
        <v>286</v>
      </c>
      <c r="P276" s="94"/>
      <c r="Q276" s="94"/>
      <c r="R276" s="94" t="s">
        <v>286</v>
      </c>
      <c r="S276" s="94" t="s">
        <v>286</v>
      </c>
      <c r="T276" s="94"/>
      <c r="U276" s="94"/>
      <c r="V276" s="95" t="s">
        <v>345</v>
      </c>
    </row>
    <row r="277" spans="1:22" x14ac:dyDescent="0.3">
      <c r="A277" s="166"/>
      <c r="B277" s="443"/>
      <c r="C277" s="113" t="s">
        <v>420</v>
      </c>
      <c r="D277" s="112" t="s">
        <v>789</v>
      </c>
      <c r="E277" s="97"/>
      <c r="F277" s="166"/>
      <c r="G277" s="166"/>
      <c r="H277" s="98"/>
      <c r="I277" s="166"/>
      <c r="J277" s="166"/>
      <c r="K277" s="166"/>
      <c r="L277" s="87"/>
      <c r="M277" s="99" t="s">
        <v>790</v>
      </c>
      <c r="N277" s="94" t="s">
        <v>286</v>
      </c>
      <c r="O277" s="94" t="s">
        <v>286</v>
      </c>
      <c r="P277" s="94"/>
      <c r="Q277" s="94"/>
      <c r="R277" s="94" t="s">
        <v>286</v>
      </c>
      <c r="S277" s="94" t="s">
        <v>286</v>
      </c>
      <c r="T277" s="94"/>
      <c r="U277" s="94"/>
      <c r="V277" s="95"/>
    </row>
    <row r="278" spans="1:22" ht="22.8" x14ac:dyDescent="0.3">
      <c r="A278" s="166"/>
      <c r="B278" s="443"/>
      <c r="C278" s="113" t="s">
        <v>345</v>
      </c>
      <c r="D278" s="112" t="s">
        <v>791</v>
      </c>
      <c r="E278" s="97"/>
      <c r="F278" s="166"/>
      <c r="G278" s="166"/>
      <c r="H278" s="98"/>
      <c r="I278" s="166"/>
      <c r="J278" s="166"/>
      <c r="K278" s="166"/>
      <c r="L278" s="87"/>
      <c r="M278" s="99" t="s">
        <v>792</v>
      </c>
      <c r="N278" s="94" t="s">
        <v>286</v>
      </c>
      <c r="O278" s="94" t="s">
        <v>286</v>
      </c>
      <c r="P278" s="94"/>
      <c r="Q278" s="94"/>
      <c r="R278" s="94" t="s">
        <v>286</v>
      </c>
      <c r="S278" s="94" t="s">
        <v>286</v>
      </c>
      <c r="T278" s="94"/>
      <c r="U278" s="94"/>
      <c r="V278" s="95"/>
    </row>
    <row r="279" spans="1:22" ht="22.8" x14ac:dyDescent="0.3">
      <c r="A279" s="166"/>
      <c r="B279" s="443"/>
      <c r="C279" s="113" t="s">
        <v>336</v>
      </c>
      <c r="D279" s="112" t="s">
        <v>793</v>
      </c>
      <c r="E279" s="97"/>
      <c r="F279" s="166"/>
      <c r="G279" s="166"/>
      <c r="H279" s="98"/>
      <c r="I279" s="166"/>
      <c r="J279" s="166"/>
      <c r="K279" s="166"/>
      <c r="L279" s="87"/>
      <c r="M279" s="99" t="s">
        <v>794</v>
      </c>
      <c r="N279" s="94" t="s">
        <v>286</v>
      </c>
      <c r="O279" s="94" t="s">
        <v>286</v>
      </c>
      <c r="P279" s="94"/>
      <c r="Q279" s="94"/>
      <c r="R279" s="94" t="s">
        <v>286</v>
      </c>
      <c r="S279" s="94" t="s">
        <v>286</v>
      </c>
      <c r="T279" s="94"/>
      <c r="U279" s="94"/>
      <c r="V279" s="95"/>
    </row>
    <row r="280" spans="1:22" ht="22.8" x14ac:dyDescent="0.3">
      <c r="A280" s="166"/>
      <c r="B280" s="443"/>
      <c r="C280" s="113" t="s">
        <v>426</v>
      </c>
      <c r="D280" s="112" t="s">
        <v>795</v>
      </c>
      <c r="E280" s="97"/>
      <c r="F280" s="166"/>
      <c r="G280" s="166"/>
      <c r="H280" s="98"/>
      <c r="I280" s="166"/>
      <c r="J280" s="109"/>
      <c r="K280" s="109"/>
      <c r="L280" s="87"/>
      <c r="M280" s="101" t="s">
        <v>796</v>
      </c>
      <c r="N280" s="94" t="s">
        <v>286</v>
      </c>
      <c r="O280" s="94" t="s">
        <v>286</v>
      </c>
      <c r="P280" s="94"/>
      <c r="Q280" s="94"/>
      <c r="R280" s="94" t="s">
        <v>286</v>
      </c>
      <c r="S280" s="94" t="s">
        <v>286</v>
      </c>
      <c r="T280" s="94"/>
      <c r="U280" s="94"/>
      <c r="V280" s="95" t="s">
        <v>345</v>
      </c>
    </row>
    <row r="281" spans="1:22" x14ac:dyDescent="0.3">
      <c r="A281" s="166"/>
      <c r="B281" s="166"/>
      <c r="C281" s="102" t="s">
        <v>429</v>
      </c>
      <c r="D281" s="166"/>
      <c r="E281" s="166"/>
      <c r="F281" s="166"/>
      <c r="G281" s="166"/>
      <c r="H281" s="86"/>
      <c r="I281" s="166"/>
      <c r="J281" s="166"/>
      <c r="K281" s="166"/>
      <c r="L281" s="87"/>
      <c r="M281" s="103"/>
      <c r="N281" s="94" t="s">
        <v>286</v>
      </c>
      <c r="O281" s="94" t="s">
        <v>286</v>
      </c>
      <c r="P281" s="94"/>
      <c r="Q281" s="94"/>
      <c r="R281" s="94" t="s">
        <v>286</v>
      </c>
      <c r="S281" s="94" t="s">
        <v>286</v>
      </c>
      <c r="T281" s="94"/>
      <c r="U281" s="94"/>
      <c r="V281" s="95"/>
    </row>
    <row r="282" spans="1:22" x14ac:dyDescent="0.3">
      <c r="A282" s="165" t="s">
        <v>351</v>
      </c>
      <c r="B282" s="442" t="s">
        <v>797</v>
      </c>
      <c r="C282" s="112" t="s">
        <v>798</v>
      </c>
      <c r="D282" s="112" t="s">
        <v>799</v>
      </c>
      <c r="E282" s="92">
        <v>1</v>
      </c>
      <c r="F282" s="166"/>
      <c r="G282" s="166"/>
      <c r="H282" s="86"/>
      <c r="I282" s="166"/>
      <c r="J282" s="166"/>
      <c r="K282" s="166"/>
      <c r="L282" s="87"/>
      <c r="M282" s="93"/>
      <c r="N282" s="94" t="s">
        <v>286</v>
      </c>
      <c r="O282" s="94" t="s">
        <v>286</v>
      </c>
      <c r="P282" s="94"/>
      <c r="Q282" s="94"/>
      <c r="R282" s="94" t="s">
        <v>286</v>
      </c>
      <c r="S282" s="94" t="s">
        <v>286</v>
      </c>
      <c r="T282" s="94"/>
      <c r="U282" s="94"/>
      <c r="V282" s="95" t="s">
        <v>345</v>
      </c>
    </row>
    <row r="283" spans="1:22" ht="22.8" x14ac:dyDescent="0.3">
      <c r="A283" s="166"/>
      <c r="B283" s="443"/>
      <c r="C283" s="113" t="s">
        <v>420</v>
      </c>
      <c r="D283" s="112" t="s">
        <v>800</v>
      </c>
      <c r="E283" s="97"/>
      <c r="F283" s="166"/>
      <c r="G283" s="166"/>
      <c r="H283" s="98"/>
      <c r="I283" s="166"/>
      <c r="J283" s="166"/>
      <c r="K283" s="166"/>
      <c r="L283" s="87"/>
      <c r="M283" s="99"/>
      <c r="N283" s="94" t="s">
        <v>286</v>
      </c>
      <c r="O283" s="94" t="s">
        <v>286</v>
      </c>
      <c r="P283" s="94"/>
      <c r="Q283" s="94"/>
      <c r="R283" s="94" t="s">
        <v>286</v>
      </c>
      <c r="S283" s="94" t="s">
        <v>286</v>
      </c>
      <c r="T283" s="94"/>
      <c r="U283" s="94"/>
      <c r="V283" s="95"/>
    </row>
    <row r="284" spans="1:22" ht="34.200000000000003" x14ac:dyDescent="0.3">
      <c r="A284" s="166"/>
      <c r="B284" s="443"/>
      <c r="C284" s="113" t="s">
        <v>345</v>
      </c>
      <c r="D284" s="112" t="s">
        <v>801</v>
      </c>
      <c r="E284" s="97"/>
      <c r="F284" s="166"/>
      <c r="G284" s="166"/>
      <c r="H284" s="98"/>
      <c r="I284" s="166"/>
      <c r="J284" s="109"/>
      <c r="K284" s="109"/>
      <c r="L284" s="87"/>
      <c r="M284" s="105" t="s">
        <v>802</v>
      </c>
      <c r="N284" s="94" t="s">
        <v>286</v>
      </c>
      <c r="O284" s="94" t="s">
        <v>286</v>
      </c>
      <c r="P284" s="94"/>
      <c r="Q284" s="94"/>
      <c r="R284" s="94" t="s">
        <v>286</v>
      </c>
      <c r="S284" s="94" t="s">
        <v>286</v>
      </c>
      <c r="T284" s="94"/>
      <c r="U284" s="94"/>
      <c r="V284" s="95" t="s">
        <v>345</v>
      </c>
    </row>
    <row r="285" spans="1:22" x14ac:dyDescent="0.3">
      <c r="A285" s="166"/>
      <c r="B285" s="166"/>
      <c r="C285" s="102" t="s">
        <v>429</v>
      </c>
      <c r="D285" s="166"/>
      <c r="E285" s="166"/>
      <c r="F285" s="166"/>
      <c r="G285" s="166"/>
      <c r="H285" s="86"/>
      <c r="I285" s="166"/>
      <c r="J285" s="166"/>
      <c r="K285" s="166"/>
      <c r="L285" s="87"/>
      <c r="M285" s="103"/>
      <c r="N285" s="94" t="s">
        <v>286</v>
      </c>
      <c r="O285" s="94" t="s">
        <v>286</v>
      </c>
      <c r="P285" s="94"/>
      <c r="Q285" s="94"/>
      <c r="R285" s="94" t="s">
        <v>286</v>
      </c>
      <c r="S285" s="94" t="s">
        <v>286</v>
      </c>
      <c r="T285" s="94"/>
      <c r="U285" s="94"/>
      <c r="V285" s="95"/>
    </row>
    <row r="286" spans="1:22" ht="22.8" x14ac:dyDescent="0.3">
      <c r="A286" s="89">
        <v>4.3</v>
      </c>
      <c r="B286" s="90" t="s">
        <v>803</v>
      </c>
      <c r="C286" s="166"/>
      <c r="D286" s="166"/>
      <c r="E286" s="166"/>
      <c r="F286" s="166"/>
      <c r="G286" s="166"/>
      <c r="H286" s="86"/>
      <c r="I286" s="166"/>
      <c r="J286" s="166"/>
      <c r="K286" s="166"/>
      <c r="L286" s="87"/>
      <c r="M286" s="166"/>
      <c r="N286" s="88" t="s">
        <v>286</v>
      </c>
      <c r="O286" s="88" t="s">
        <v>286</v>
      </c>
      <c r="P286" s="88" t="s">
        <v>286</v>
      </c>
      <c r="Q286" s="88" t="s">
        <v>286</v>
      </c>
      <c r="R286" s="88" t="s">
        <v>286</v>
      </c>
      <c r="S286" s="88" t="s">
        <v>286</v>
      </c>
      <c r="T286" s="88" t="s">
        <v>286</v>
      </c>
      <c r="U286" s="88" t="s">
        <v>286</v>
      </c>
      <c r="V286" s="166"/>
    </row>
    <row r="287" spans="1:22" ht="34.200000000000003" x14ac:dyDescent="0.3">
      <c r="A287" s="165" t="s">
        <v>352</v>
      </c>
      <c r="B287" s="442" t="s">
        <v>804</v>
      </c>
      <c r="C287" s="108" t="s">
        <v>805</v>
      </c>
      <c r="D287" s="108" t="s">
        <v>806</v>
      </c>
      <c r="E287" s="92">
        <v>5</v>
      </c>
      <c r="F287" s="166"/>
      <c r="G287" s="166"/>
      <c r="H287" s="86"/>
      <c r="I287" s="166"/>
      <c r="J287" s="166"/>
      <c r="K287" s="166"/>
      <c r="L287" s="87"/>
      <c r="M287" s="93" t="s">
        <v>807</v>
      </c>
      <c r="N287" s="94" t="s">
        <v>286</v>
      </c>
      <c r="O287" s="94" t="s">
        <v>286</v>
      </c>
      <c r="P287" s="94"/>
      <c r="Q287" s="94"/>
      <c r="R287" s="94" t="s">
        <v>286</v>
      </c>
      <c r="S287" s="94" t="s">
        <v>286</v>
      </c>
      <c r="T287" s="94"/>
      <c r="U287" s="94"/>
      <c r="V287" s="95" t="s">
        <v>353</v>
      </c>
    </row>
    <row r="288" spans="1:22" ht="22.8" x14ac:dyDescent="0.3">
      <c r="A288" s="166"/>
      <c r="B288" s="443"/>
      <c r="C288" s="111" t="s">
        <v>420</v>
      </c>
      <c r="D288" s="108" t="s">
        <v>808</v>
      </c>
      <c r="E288" s="97"/>
      <c r="F288" s="166"/>
      <c r="G288" s="166"/>
      <c r="H288" s="98"/>
      <c r="I288" s="166"/>
      <c r="J288" s="166"/>
      <c r="K288" s="166"/>
      <c r="L288" s="87"/>
      <c r="M288" s="99" t="s">
        <v>809</v>
      </c>
      <c r="N288" s="94" t="s">
        <v>286</v>
      </c>
      <c r="O288" s="94" t="s">
        <v>286</v>
      </c>
      <c r="P288" s="94"/>
      <c r="Q288" s="94"/>
      <c r="R288" s="94" t="s">
        <v>286</v>
      </c>
      <c r="S288" s="94" t="s">
        <v>286</v>
      </c>
      <c r="T288" s="94"/>
      <c r="U288" s="94"/>
      <c r="V288" s="95"/>
    </row>
    <row r="289" spans="1:22" x14ac:dyDescent="0.3">
      <c r="A289" s="166"/>
      <c r="B289" s="443"/>
      <c r="C289" s="111" t="s">
        <v>345</v>
      </c>
      <c r="D289" s="108" t="s">
        <v>810</v>
      </c>
      <c r="E289" s="97"/>
      <c r="F289" s="166"/>
      <c r="G289" s="166"/>
      <c r="H289" s="98"/>
      <c r="I289" s="166"/>
      <c r="J289" s="166"/>
      <c r="K289" s="166"/>
      <c r="L289" s="87"/>
      <c r="M289" s="99"/>
      <c r="N289" s="94" t="s">
        <v>286</v>
      </c>
      <c r="O289" s="94" t="s">
        <v>286</v>
      </c>
      <c r="P289" s="94"/>
      <c r="Q289" s="94"/>
      <c r="R289" s="94" t="s">
        <v>286</v>
      </c>
      <c r="S289" s="94" t="s">
        <v>286</v>
      </c>
      <c r="T289" s="94"/>
      <c r="U289" s="94"/>
      <c r="V289" s="95"/>
    </row>
    <row r="290" spans="1:22" ht="22.8" x14ac:dyDescent="0.3">
      <c r="A290" s="166"/>
      <c r="B290" s="443"/>
      <c r="C290" s="111" t="s">
        <v>336</v>
      </c>
      <c r="D290" s="108" t="s">
        <v>811</v>
      </c>
      <c r="E290" s="97"/>
      <c r="F290" s="166"/>
      <c r="G290" s="166"/>
      <c r="H290" s="98"/>
      <c r="I290" s="166"/>
      <c r="J290" s="166"/>
      <c r="K290" s="166"/>
      <c r="L290" s="87"/>
      <c r="M290" s="99"/>
      <c r="N290" s="94" t="s">
        <v>286</v>
      </c>
      <c r="O290" s="94" t="s">
        <v>286</v>
      </c>
      <c r="P290" s="94"/>
      <c r="Q290" s="94"/>
      <c r="R290" s="94" t="s">
        <v>286</v>
      </c>
      <c r="S290" s="94" t="s">
        <v>286</v>
      </c>
      <c r="T290" s="94"/>
      <c r="U290" s="94"/>
      <c r="V290" s="95"/>
    </row>
    <row r="291" spans="1:22" ht="22.8" x14ac:dyDescent="0.3">
      <c r="A291" s="166"/>
      <c r="B291" s="443"/>
      <c r="C291" s="111" t="s">
        <v>426</v>
      </c>
      <c r="D291" s="108" t="s">
        <v>812</v>
      </c>
      <c r="E291" s="97"/>
      <c r="F291" s="166"/>
      <c r="G291" s="166"/>
      <c r="H291" s="98"/>
      <c r="I291" s="166"/>
      <c r="J291" s="166"/>
      <c r="K291" s="166"/>
      <c r="L291" s="87"/>
      <c r="M291" s="99"/>
      <c r="N291" s="94" t="s">
        <v>286</v>
      </c>
      <c r="O291" s="94" t="s">
        <v>286</v>
      </c>
      <c r="P291" s="94"/>
      <c r="Q291" s="94"/>
      <c r="R291" s="94" t="s">
        <v>286</v>
      </c>
      <c r="S291" s="94" t="s">
        <v>286</v>
      </c>
      <c r="T291" s="94"/>
      <c r="U291" s="94"/>
      <c r="V291" s="95"/>
    </row>
    <row r="292" spans="1:22" ht="22.8" x14ac:dyDescent="0.3">
      <c r="A292" s="166"/>
      <c r="B292" s="443"/>
      <c r="C292" s="111" t="s">
        <v>353</v>
      </c>
      <c r="D292" s="108" t="s">
        <v>813</v>
      </c>
      <c r="E292" s="97"/>
      <c r="F292" s="166"/>
      <c r="G292" s="166"/>
      <c r="H292" s="98"/>
      <c r="I292" s="166"/>
      <c r="J292" s="166"/>
      <c r="K292" s="166"/>
      <c r="L292" s="87"/>
      <c r="M292" s="99" t="s">
        <v>814</v>
      </c>
      <c r="N292" s="94" t="s">
        <v>286</v>
      </c>
      <c r="O292" s="94" t="s">
        <v>286</v>
      </c>
      <c r="P292" s="94"/>
      <c r="Q292" s="94"/>
      <c r="R292" s="94" t="s">
        <v>286</v>
      </c>
      <c r="S292" s="94" t="s">
        <v>286</v>
      </c>
      <c r="T292" s="94"/>
      <c r="U292" s="94"/>
      <c r="V292" s="95"/>
    </row>
    <row r="293" spans="1:22" ht="45.6" x14ac:dyDescent="0.3">
      <c r="A293" s="166"/>
      <c r="B293" s="443"/>
      <c r="C293" s="111" t="s">
        <v>460</v>
      </c>
      <c r="D293" s="108" t="s">
        <v>815</v>
      </c>
      <c r="E293" s="97"/>
      <c r="F293" s="166"/>
      <c r="G293" s="166"/>
      <c r="H293" s="98"/>
      <c r="I293" s="166"/>
      <c r="J293" s="109"/>
      <c r="K293" s="109"/>
      <c r="L293" s="87"/>
      <c r="M293" s="101" t="s">
        <v>816</v>
      </c>
      <c r="N293" s="94" t="s">
        <v>286</v>
      </c>
      <c r="O293" s="94" t="s">
        <v>286</v>
      </c>
      <c r="P293" s="94"/>
      <c r="Q293" s="94"/>
      <c r="R293" s="94" t="s">
        <v>286</v>
      </c>
      <c r="S293" s="94" t="s">
        <v>286</v>
      </c>
      <c r="T293" s="94"/>
      <c r="U293" s="94"/>
      <c r="V293" s="95" t="s">
        <v>353</v>
      </c>
    </row>
    <row r="294" spans="1:22" x14ac:dyDescent="0.3">
      <c r="A294" s="166"/>
      <c r="B294" s="166"/>
      <c r="C294" s="102" t="s">
        <v>429</v>
      </c>
      <c r="D294" s="166"/>
      <c r="E294" s="166"/>
      <c r="F294" s="166"/>
      <c r="G294" s="166"/>
      <c r="H294" s="86"/>
      <c r="I294" s="166"/>
      <c r="J294" s="166"/>
      <c r="K294" s="166"/>
      <c r="L294" s="87"/>
      <c r="M294" s="103"/>
      <c r="N294" s="94" t="s">
        <v>286</v>
      </c>
      <c r="O294" s="94" t="s">
        <v>286</v>
      </c>
      <c r="P294" s="94"/>
      <c r="Q294" s="94"/>
      <c r="R294" s="94" t="s">
        <v>286</v>
      </c>
      <c r="S294" s="94" t="s">
        <v>286</v>
      </c>
      <c r="T294" s="94"/>
      <c r="U294" s="94"/>
      <c r="V294" s="95"/>
    </row>
    <row r="295" spans="1:22" ht="34.200000000000003" x14ac:dyDescent="0.3">
      <c r="A295" s="165" t="s">
        <v>354</v>
      </c>
      <c r="B295" s="442" t="s">
        <v>817</v>
      </c>
      <c r="C295" s="112" t="s">
        <v>818</v>
      </c>
      <c r="D295" s="112" t="s">
        <v>819</v>
      </c>
      <c r="E295" s="92">
        <v>1</v>
      </c>
      <c r="F295" s="166"/>
      <c r="G295" s="166"/>
      <c r="H295" s="86"/>
      <c r="I295" s="166"/>
      <c r="J295" s="166"/>
      <c r="K295" s="166"/>
      <c r="L295" s="87"/>
      <c r="M295" s="93" t="s">
        <v>820</v>
      </c>
      <c r="N295" s="94"/>
      <c r="O295" s="94"/>
      <c r="P295" s="94"/>
      <c r="Q295" s="94"/>
      <c r="R295" s="94" t="s">
        <v>286</v>
      </c>
      <c r="S295" s="94" t="s">
        <v>286</v>
      </c>
      <c r="T295" s="94"/>
      <c r="U295" s="94"/>
      <c r="V295" s="95" t="s">
        <v>353</v>
      </c>
    </row>
    <row r="296" spans="1:22" x14ac:dyDescent="0.3">
      <c r="A296" s="166"/>
      <c r="B296" s="443"/>
      <c r="C296" s="113" t="s">
        <v>420</v>
      </c>
      <c r="D296" s="112" t="s">
        <v>821</v>
      </c>
      <c r="E296" s="97"/>
      <c r="F296" s="166"/>
      <c r="G296" s="166"/>
      <c r="H296" s="98"/>
      <c r="I296" s="166"/>
      <c r="J296" s="166"/>
      <c r="K296" s="166"/>
      <c r="L296" s="87"/>
      <c r="M296" s="99"/>
      <c r="N296" s="94"/>
      <c r="O296" s="94"/>
      <c r="P296" s="94"/>
      <c r="Q296" s="94"/>
      <c r="R296" s="94" t="s">
        <v>286</v>
      </c>
      <c r="S296" s="94" t="s">
        <v>286</v>
      </c>
      <c r="T296" s="94"/>
      <c r="U296" s="94"/>
      <c r="V296" s="95"/>
    </row>
    <row r="297" spans="1:22" ht="22.8" x14ac:dyDescent="0.3">
      <c r="A297" s="166"/>
      <c r="B297" s="443"/>
      <c r="C297" s="113" t="s">
        <v>345</v>
      </c>
      <c r="D297" s="112" t="s">
        <v>822</v>
      </c>
      <c r="E297" s="97"/>
      <c r="F297" s="166"/>
      <c r="G297" s="166"/>
      <c r="H297" s="98"/>
      <c r="I297" s="166"/>
      <c r="J297" s="109"/>
      <c r="K297" s="109"/>
      <c r="L297" s="87"/>
      <c r="M297" s="101"/>
      <c r="N297" s="94"/>
      <c r="O297" s="94"/>
      <c r="P297" s="94"/>
      <c r="Q297" s="94"/>
      <c r="R297" s="94" t="s">
        <v>286</v>
      </c>
      <c r="S297" s="94" t="s">
        <v>286</v>
      </c>
      <c r="T297" s="94"/>
      <c r="U297" s="94"/>
      <c r="V297" s="95" t="s">
        <v>353</v>
      </c>
    </row>
    <row r="298" spans="1:22" x14ac:dyDescent="0.3">
      <c r="A298" s="166"/>
      <c r="B298" s="166"/>
      <c r="C298" s="102" t="s">
        <v>429</v>
      </c>
      <c r="D298" s="166"/>
      <c r="E298" s="166"/>
      <c r="F298" s="166"/>
      <c r="G298" s="166"/>
      <c r="H298" s="86"/>
      <c r="I298" s="166"/>
      <c r="J298" s="166"/>
      <c r="K298" s="166"/>
      <c r="L298" s="87"/>
      <c r="M298" s="103"/>
      <c r="N298" s="94"/>
      <c r="O298" s="94"/>
      <c r="P298" s="94"/>
      <c r="Q298" s="94"/>
      <c r="R298" s="94" t="s">
        <v>286</v>
      </c>
      <c r="S298" s="94" t="s">
        <v>286</v>
      </c>
      <c r="T298" s="94"/>
      <c r="U298" s="94"/>
      <c r="V298" s="95"/>
    </row>
    <row r="299" spans="1:22" ht="22.8" x14ac:dyDescent="0.3">
      <c r="A299" s="165" t="s">
        <v>355</v>
      </c>
      <c r="B299" s="442" t="s">
        <v>823</v>
      </c>
      <c r="C299" s="108" t="s">
        <v>824</v>
      </c>
      <c r="D299" s="108" t="s">
        <v>825</v>
      </c>
      <c r="E299" s="92">
        <v>5</v>
      </c>
      <c r="F299" s="166"/>
      <c r="G299" s="166"/>
      <c r="H299" s="86"/>
      <c r="I299" s="166"/>
      <c r="J299" s="166"/>
      <c r="K299" s="166"/>
      <c r="L299" s="87"/>
      <c r="M299" s="93"/>
      <c r="N299" s="94" t="s">
        <v>286</v>
      </c>
      <c r="O299" s="94" t="s">
        <v>286</v>
      </c>
      <c r="P299" s="94" t="s">
        <v>286</v>
      </c>
      <c r="Q299" s="94" t="s">
        <v>286</v>
      </c>
      <c r="R299" s="94" t="s">
        <v>286</v>
      </c>
      <c r="S299" s="94" t="s">
        <v>286</v>
      </c>
      <c r="T299" s="94" t="s">
        <v>286</v>
      </c>
      <c r="U299" s="94" t="s">
        <v>286</v>
      </c>
      <c r="V299" s="95" t="s">
        <v>353</v>
      </c>
    </row>
    <row r="300" spans="1:22" ht="34.200000000000003" x14ac:dyDescent="0.3">
      <c r="A300" s="166"/>
      <c r="B300" s="443"/>
      <c r="C300" s="111" t="s">
        <v>420</v>
      </c>
      <c r="D300" s="108" t="s">
        <v>826</v>
      </c>
      <c r="E300" s="97"/>
      <c r="F300" s="166"/>
      <c r="G300" s="166"/>
      <c r="H300" s="98"/>
      <c r="I300" s="166"/>
      <c r="J300" s="166"/>
      <c r="K300" s="166"/>
      <c r="L300" s="87"/>
      <c r="M300" s="99" t="s">
        <v>827</v>
      </c>
      <c r="N300" s="94" t="s">
        <v>286</v>
      </c>
      <c r="O300" s="94" t="s">
        <v>286</v>
      </c>
      <c r="P300" s="94" t="s">
        <v>286</v>
      </c>
      <c r="Q300" s="94" t="s">
        <v>286</v>
      </c>
      <c r="R300" s="94" t="s">
        <v>286</v>
      </c>
      <c r="S300" s="94" t="s">
        <v>286</v>
      </c>
      <c r="T300" s="94" t="s">
        <v>286</v>
      </c>
      <c r="U300" s="94" t="s">
        <v>286</v>
      </c>
      <c r="V300" s="95"/>
    </row>
    <row r="301" spans="1:22" ht="22.8" x14ac:dyDescent="0.3">
      <c r="A301" s="166"/>
      <c r="B301" s="443"/>
      <c r="C301" s="111" t="s">
        <v>345</v>
      </c>
      <c r="D301" s="108" t="s">
        <v>828</v>
      </c>
      <c r="E301" s="97"/>
      <c r="F301" s="166"/>
      <c r="G301" s="166"/>
      <c r="H301" s="98"/>
      <c r="I301" s="166"/>
      <c r="J301" s="166"/>
      <c r="K301" s="166"/>
      <c r="L301" s="87"/>
      <c r="M301" s="99" t="s">
        <v>829</v>
      </c>
      <c r="N301" s="94" t="s">
        <v>286</v>
      </c>
      <c r="O301" s="94" t="s">
        <v>286</v>
      </c>
      <c r="P301" s="94" t="s">
        <v>286</v>
      </c>
      <c r="Q301" s="94" t="s">
        <v>286</v>
      </c>
      <c r="R301" s="94" t="s">
        <v>286</v>
      </c>
      <c r="S301" s="94" t="s">
        <v>286</v>
      </c>
      <c r="T301" s="94" t="s">
        <v>286</v>
      </c>
      <c r="U301" s="94" t="s">
        <v>286</v>
      </c>
      <c r="V301" s="95"/>
    </row>
    <row r="302" spans="1:22" ht="22.8" x14ac:dyDescent="0.3">
      <c r="A302" s="166"/>
      <c r="B302" s="443"/>
      <c r="C302" s="111" t="s">
        <v>336</v>
      </c>
      <c r="D302" s="108" t="s">
        <v>830</v>
      </c>
      <c r="E302" s="97"/>
      <c r="F302" s="166"/>
      <c r="G302" s="166"/>
      <c r="H302" s="98"/>
      <c r="I302" s="166"/>
      <c r="J302" s="166"/>
      <c r="K302" s="166"/>
      <c r="L302" s="87"/>
      <c r="M302" s="99" t="s">
        <v>831</v>
      </c>
      <c r="N302" s="94" t="s">
        <v>286</v>
      </c>
      <c r="O302" s="94" t="s">
        <v>286</v>
      </c>
      <c r="P302" s="94" t="s">
        <v>286</v>
      </c>
      <c r="Q302" s="94" t="s">
        <v>286</v>
      </c>
      <c r="R302" s="94" t="s">
        <v>286</v>
      </c>
      <c r="S302" s="94" t="s">
        <v>286</v>
      </c>
      <c r="T302" s="94" t="s">
        <v>286</v>
      </c>
      <c r="U302" s="94" t="s">
        <v>286</v>
      </c>
      <c r="V302" s="95"/>
    </row>
    <row r="303" spans="1:22" ht="45.6" x14ac:dyDescent="0.3">
      <c r="A303" s="166"/>
      <c r="B303" s="443"/>
      <c r="C303" s="111" t="s">
        <v>426</v>
      </c>
      <c r="D303" s="108" t="s">
        <v>832</v>
      </c>
      <c r="E303" s="97"/>
      <c r="F303" s="166"/>
      <c r="G303" s="166"/>
      <c r="H303" s="98"/>
      <c r="I303" s="166"/>
      <c r="J303" s="166"/>
      <c r="K303" s="166"/>
      <c r="L303" s="87"/>
      <c r="M303" s="99" t="s">
        <v>833</v>
      </c>
      <c r="N303" s="94" t="s">
        <v>286</v>
      </c>
      <c r="O303" s="94" t="s">
        <v>286</v>
      </c>
      <c r="P303" s="94" t="s">
        <v>286</v>
      </c>
      <c r="Q303" s="94" t="s">
        <v>286</v>
      </c>
      <c r="R303" s="94" t="s">
        <v>286</v>
      </c>
      <c r="S303" s="94" t="s">
        <v>286</v>
      </c>
      <c r="T303" s="94" t="s">
        <v>286</v>
      </c>
      <c r="U303" s="94" t="s">
        <v>286</v>
      </c>
      <c r="V303" s="95"/>
    </row>
    <row r="304" spans="1:22" ht="22.8" x14ac:dyDescent="0.3">
      <c r="A304" s="166"/>
      <c r="B304" s="443"/>
      <c r="C304" s="111" t="s">
        <v>353</v>
      </c>
      <c r="D304" s="108" t="s">
        <v>834</v>
      </c>
      <c r="E304" s="97"/>
      <c r="F304" s="166"/>
      <c r="G304" s="166"/>
      <c r="H304" s="98"/>
      <c r="I304" s="166"/>
      <c r="J304" s="166"/>
      <c r="K304" s="166"/>
      <c r="L304" s="87"/>
      <c r="M304" s="99" t="s">
        <v>835</v>
      </c>
      <c r="N304" s="94" t="s">
        <v>286</v>
      </c>
      <c r="O304" s="94" t="s">
        <v>286</v>
      </c>
      <c r="P304" s="94" t="s">
        <v>286</v>
      </c>
      <c r="Q304" s="94" t="s">
        <v>286</v>
      </c>
      <c r="R304" s="94" t="s">
        <v>286</v>
      </c>
      <c r="S304" s="94" t="s">
        <v>286</v>
      </c>
      <c r="T304" s="94" t="s">
        <v>286</v>
      </c>
      <c r="U304" s="94" t="s">
        <v>286</v>
      </c>
      <c r="V304" s="95"/>
    </row>
    <row r="305" spans="1:22" ht="34.200000000000003" x14ac:dyDescent="0.3">
      <c r="A305" s="166"/>
      <c r="B305" s="443"/>
      <c r="C305" s="111" t="s">
        <v>460</v>
      </c>
      <c r="D305" s="108" t="s">
        <v>836</v>
      </c>
      <c r="E305" s="97"/>
      <c r="F305" s="166"/>
      <c r="G305" s="166"/>
      <c r="H305" s="98"/>
      <c r="I305" s="166"/>
      <c r="J305" s="166"/>
      <c r="K305" s="166"/>
      <c r="L305" s="87"/>
      <c r="M305" s="99" t="s">
        <v>837</v>
      </c>
      <c r="N305" s="94" t="s">
        <v>286</v>
      </c>
      <c r="O305" s="94" t="s">
        <v>286</v>
      </c>
      <c r="P305" s="94" t="s">
        <v>286</v>
      </c>
      <c r="Q305" s="94" t="s">
        <v>286</v>
      </c>
      <c r="R305" s="94" t="s">
        <v>286</v>
      </c>
      <c r="S305" s="94" t="s">
        <v>286</v>
      </c>
      <c r="T305" s="94" t="s">
        <v>286</v>
      </c>
      <c r="U305" s="94" t="s">
        <v>286</v>
      </c>
      <c r="V305" s="95"/>
    </row>
    <row r="306" spans="1:22" ht="22.8" x14ac:dyDescent="0.3">
      <c r="A306" s="166"/>
      <c r="B306" s="443"/>
      <c r="C306" s="111" t="s">
        <v>734</v>
      </c>
      <c r="D306" s="108" t="s">
        <v>838</v>
      </c>
      <c r="E306" s="97"/>
      <c r="F306" s="166"/>
      <c r="G306" s="166"/>
      <c r="H306" s="98"/>
      <c r="I306" s="166"/>
      <c r="J306" s="166"/>
      <c r="K306" s="166"/>
      <c r="L306" s="87"/>
      <c r="M306" s="99"/>
      <c r="N306" s="94" t="s">
        <v>286</v>
      </c>
      <c r="O306" s="94" t="s">
        <v>286</v>
      </c>
      <c r="P306" s="94" t="s">
        <v>286</v>
      </c>
      <c r="Q306" s="94" t="s">
        <v>286</v>
      </c>
      <c r="R306" s="94" t="s">
        <v>286</v>
      </c>
      <c r="S306" s="94" t="s">
        <v>286</v>
      </c>
      <c r="T306" s="94" t="s">
        <v>286</v>
      </c>
      <c r="U306" s="94" t="s">
        <v>286</v>
      </c>
      <c r="V306" s="95"/>
    </row>
    <row r="307" spans="1:22" ht="22.8" x14ac:dyDescent="0.3">
      <c r="A307" s="166"/>
      <c r="B307" s="443"/>
      <c r="C307" s="111" t="s">
        <v>737</v>
      </c>
      <c r="D307" s="108" t="s">
        <v>839</v>
      </c>
      <c r="E307" s="97"/>
      <c r="F307" s="166"/>
      <c r="G307" s="166"/>
      <c r="H307" s="98"/>
      <c r="I307" s="166"/>
      <c r="J307" s="166"/>
      <c r="K307" s="166"/>
      <c r="L307" s="87"/>
      <c r="M307" s="104" t="s">
        <v>840</v>
      </c>
      <c r="N307" s="94" t="s">
        <v>286</v>
      </c>
      <c r="O307" s="94" t="s">
        <v>286</v>
      </c>
      <c r="P307" s="94" t="s">
        <v>286</v>
      </c>
      <c r="Q307" s="94" t="s">
        <v>286</v>
      </c>
      <c r="R307" s="94" t="s">
        <v>286</v>
      </c>
      <c r="S307" s="94" t="s">
        <v>286</v>
      </c>
      <c r="T307" s="94" t="s">
        <v>286</v>
      </c>
      <c r="U307" s="94" t="s">
        <v>286</v>
      </c>
      <c r="V307" s="95"/>
    </row>
    <row r="308" spans="1:22" ht="22.8" x14ac:dyDescent="0.3">
      <c r="A308" s="166"/>
      <c r="B308" s="443"/>
      <c r="C308" s="111" t="s">
        <v>739</v>
      </c>
      <c r="D308" s="108" t="s">
        <v>841</v>
      </c>
      <c r="E308" s="97"/>
      <c r="F308" s="166"/>
      <c r="G308" s="166"/>
      <c r="H308" s="98"/>
      <c r="I308" s="166"/>
      <c r="J308" s="166"/>
      <c r="K308" s="166"/>
      <c r="L308" s="87"/>
      <c r="M308" s="99"/>
      <c r="N308" s="94" t="s">
        <v>286</v>
      </c>
      <c r="O308" s="94" t="s">
        <v>286</v>
      </c>
      <c r="P308" s="94" t="s">
        <v>286</v>
      </c>
      <c r="Q308" s="94" t="s">
        <v>286</v>
      </c>
      <c r="R308" s="94" t="s">
        <v>286</v>
      </c>
      <c r="S308" s="94" t="s">
        <v>286</v>
      </c>
      <c r="T308" s="94" t="s">
        <v>286</v>
      </c>
      <c r="U308" s="94" t="s">
        <v>286</v>
      </c>
      <c r="V308" s="95"/>
    </row>
    <row r="309" spans="1:22" ht="45.6" x14ac:dyDescent="0.3">
      <c r="A309" s="166"/>
      <c r="B309" s="443"/>
      <c r="C309" s="111" t="s">
        <v>741</v>
      </c>
      <c r="D309" s="108" t="s">
        <v>842</v>
      </c>
      <c r="E309" s="97"/>
      <c r="F309" s="166"/>
      <c r="G309" s="166"/>
      <c r="H309" s="98"/>
      <c r="I309" s="166"/>
      <c r="J309" s="109"/>
      <c r="K309" s="109"/>
      <c r="L309" s="87"/>
      <c r="M309" s="101"/>
      <c r="N309" s="94" t="s">
        <v>286</v>
      </c>
      <c r="O309" s="94" t="s">
        <v>286</v>
      </c>
      <c r="P309" s="94" t="s">
        <v>286</v>
      </c>
      <c r="Q309" s="94" t="s">
        <v>286</v>
      </c>
      <c r="R309" s="94" t="s">
        <v>286</v>
      </c>
      <c r="S309" s="94" t="s">
        <v>286</v>
      </c>
      <c r="T309" s="94" t="s">
        <v>286</v>
      </c>
      <c r="U309" s="94" t="s">
        <v>286</v>
      </c>
      <c r="V309" s="95" t="s">
        <v>353</v>
      </c>
    </row>
    <row r="310" spans="1:22" x14ac:dyDescent="0.3">
      <c r="A310" s="166"/>
      <c r="B310" s="166"/>
      <c r="C310" s="102" t="s">
        <v>429</v>
      </c>
      <c r="D310" s="166"/>
      <c r="E310" s="166"/>
      <c r="F310" s="166"/>
      <c r="G310" s="166"/>
      <c r="H310" s="86"/>
      <c r="I310" s="166"/>
      <c r="J310" s="166"/>
      <c r="K310" s="166"/>
      <c r="L310" s="87"/>
      <c r="M310" s="103"/>
      <c r="N310" s="94" t="s">
        <v>286</v>
      </c>
      <c r="O310" s="94" t="s">
        <v>286</v>
      </c>
      <c r="P310" s="94" t="s">
        <v>286</v>
      </c>
      <c r="Q310" s="94" t="s">
        <v>286</v>
      </c>
      <c r="R310" s="94" t="s">
        <v>286</v>
      </c>
      <c r="S310" s="94" t="s">
        <v>286</v>
      </c>
      <c r="T310" s="94" t="s">
        <v>286</v>
      </c>
      <c r="U310" s="94" t="s">
        <v>286</v>
      </c>
      <c r="V310" s="95"/>
    </row>
    <row r="311" spans="1:22" ht="22.8" x14ac:dyDescent="0.3">
      <c r="A311" s="165" t="s">
        <v>356</v>
      </c>
      <c r="B311" s="442" t="s">
        <v>843</v>
      </c>
      <c r="C311" s="112" t="s">
        <v>844</v>
      </c>
      <c r="D311" s="112" t="s">
        <v>845</v>
      </c>
      <c r="E311" s="92">
        <v>1</v>
      </c>
      <c r="F311" s="166"/>
      <c r="G311" s="166"/>
      <c r="H311" s="86"/>
      <c r="I311" s="166"/>
      <c r="J311" s="166"/>
      <c r="K311" s="166"/>
      <c r="L311" s="87"/>
      <c r="M311" s="93"/>
      <c r="N311" s="94"/>
      <c r="O311" s="94"/>
      <c r="P311" s="94"/>
      <c r="Q311" s="94"/>
      <c r="R311" s="94" t="s">
        <v>286</v>
      </c>
      <c r="S311" s="94" t="s">
        <v>286</v>
      </c>
      <c r="T311" s="94" t="s">
        <v>286</v>
      </c>
      <c r="U311" s="94" t="s">
        <v>286</v>
      </c>
      <c r="V311" s="95" t="s">
        <v>353</v>
      </c>
    </row>
    <row r="312" spans="1:22" ht="22.8" x14ac:dyDescent="0.3">
      <c r="A312" s="166"/>
      <c r="B312" s="443"/>
      <c r="C312" s="113" t="s">
        <v>420</v>
      </c>
      <c r="D312" s="112" t="s">
        <v>846</v>
      </c>
      <c r="E312" s="97"/>
      <c r="F312" s="166"/>
      <c r="G312" s="166"/>
      <c r="H312" s="98"/>
      <c r="I312" s="166"/>
      <c r="J312" s="166"/>
      <c r="K312" s="166"/>
      <c r="L312" s="87"/>
      <c r="M312" s="99"/>
      <c r="N312" s="94"/>
      <c r="O312" s="94"/>
      <c r="P312" s="94"/>
      <c r="Q312" s="94"/>
      <c r="R312" s="94" t="s">
        <v>286</v>
      </c>
      <c r="S312" s="94" t="s">
        <v>286</v>
      </c>
      <c r="T312" s="94" t="s">
        <v>286</v>
      </c>
      <c r="U312" s="94" t="s">
        <v>286</v>
      </c>
      <c r="V312" s="95"/>
    </row>
    <row r="313" spans="1:22" x14ac:dyDescent="0.3">
      <c r="A313" s="166"/>
      <c r="B313" s="443"/>
      <c r="C313" s="113" t="s">
        <v>345</v>
      </c>
      <c r="D313" s="112" t="s">
        <v>847</v>
      </c>
      <c r="E313" s="97"/>
      <c r="F313" s="166"/>
      <c r="G313" s="166"/>
      <c r="H313" s="98"/>
      <c r="I313" s="166"/>
      <c r="J313" s="109"/>
      <c r="K313" s="109"/>
      <c r="L313" s="87"/>
      <c r="M313" s="101"/>
      <c r="N313" s="94"/>
      <c r="O313" s="94"/>
      <c r="P313" s="94"/>
      <c r="Q313" s="94"/>
      <c r="R313" s="94" t="s">
        <v>286</v>
      </c>
      <c r="S313" s="94" t="s">
        <v>286</v>
      </c>
      <c r="T313" s="94" t="s">
        <v>286</v>
      </c>
      <c r="U313" s="94" t="s">
        <v>286</v>
      </c>
      <c r="V313" s="95" t="s">
        <v>353</v>
      </c>
    </row>
    <row r="314" spans="1:22" x14ac:dyDescent="0.3">
      <c r="A314" s="166"/>
      <c r="B314" s="166"/>
      <c r="C314" s="102" t="s">
        <v>429</v>
      </c>
      <c r="D314" s="166"/>
      <c r="E314" s="166"/>
      <c r="F314" s="166"/>
      <c r="G314" s="166"/>
      <c r="H314" s="86"/>
      <c r="I314" s="166"/>
      <c r="J314" s="166"/>
      <c r="K314" s="166"/>
      <c r="L314" s="87"/>
      <c r="M314" s="103"/>
      <c r="N314" s="94"/>
      <c r="O314" s="94"/>
      <c r="P314" s="94"/>
      <c r="Q314" s="94"/>
      <c r="R314" s="94" t="s">
        <v>286</v>
      </c>
      <c r="S314" s="94" t="s">
        <v>286</v>
      </c>
      <c r="T314" s="94" t="s">
        <v>286</v>
      </c>
      <c r="U314" s="94" t="s">
        <v>286</v>
      </c>
      <c r="V314" s="95"/>
    </row>
    <row r="315" spans="1:22" ht="79.8" x14ac:dyDescent="0.3">
      <c r="A315" s="165" t="s">
        <v>357</v>
      </c>
      <c r="B315" s="442" t="s">
        <v>848</v>
      </c>
      <c r="C315" s="108" t="s">
        <v>849</v>
      </c>
      <c r="D315" s="108" t="s">
        <v>850</v>
      </c>
      <c r="E315" s="92">
        <v>5</v>
      </c>
      <c r="F315" s="166"/>
      <c r="G315" s="166"/>
      <c r="H315" s="86"/>
      <c r="I315" s="166"/>
      <c r="J315" s="166"/>
      <c r="K315" s="166"/>
      <c r="L315" s="87"/>
      <c r="M315" s="93" t="s">
        <v>851</v>
      </c>
      <c r="N315" s="94" t="s">
        <v>286</v>
      </c>
      <c r="O315" s="94" t="s">
        <v>286</v>
      </c>
      <c r="P315" s="94" t="s">
        <v>286</v>
      </c>
      <c r="Q315" s="94"/>
      <c r="R315" s="94" t="s">
        <v>286</v>
      </c>
      <c r="S315" s="94" t="s">
        <v>286</v>
      </c>
      <c r="T315" s="94" t="s">
        <v>286</v>
      </c>
      <c r="U315" s="94" t="s">
        <v>286</v>
      </c>
      <c r="V315" s="95" t="s">
        <v>353</v>
      </c>
    </row>
    <row r="316" spans="1:22" x14ac:dyDescent="0.3">
      <c r="A316" s="166"/>
      <c r="B316" s="443"/>
      <c r="C316" s="111" t="s">
        <v>420</v>
      </c>
      <c r="D316" s="108" t="s">
        <v>852</v>
      </c>
      <c r="E316" s="97"/>
      <c r="F316" s="166"/>
      <c r="G316" s="166"/>
      <c r="H316" s="98"/>
      <c r="I316" s="166"/>
      <c r="J316" s="166"/>
      <c r="K316" s="166"/>
      <c r="L316" s="87"/>
      <c r="M316" s="99"/>
      <c r="N316" s="94" t="s">
        <v>286</v>
      </c>
      <c r="O316" s="94" t="s">
        <v>286</v>
      </c>
      <c r="P316" s="94" t="s">
        <v>286</v>
      </c>
      <c r="Q316" s="94"/>
      <c r="R316" s="94" t="s">
        <v>286</v>
      </c>
      <c r="S316" s="94" t="s">
        <v>286</v>
      </c>
      <c r="T316" s="94" t="s">
        <v>286</v>
      </c>
      <c r="U316" s="94" t="s">
        <v>286</v>
      </c>
      <c r="V316" s="95"/>
    </row>
    <row r="317" spans="1:22" ht="22.8" x14ac:dyDescent="0.3">
      <c r="A317" s="166"/>
      <c r="B317" s="443"/>
      <c r="C317" s="111" t="s">
        <v>345</v>
      </c>
      <c r="D317" s="108" t="s">
        <v>853</v>
      </c>
      <c r="E317" s="97"/>
      <c r="F317" s="166"/>
      <c r="G317" s="166"/>
      <c r="H317" s="98"/>
      <c r="I317" s="166"/>
      <c r="J317" s="109"/>
      <c r="K317" s="109"/>
      <c r="L317" s="87"/>
      <c r="M317" s="101" t="s">
        <v>854</v>
      </c>
      <c r="N317" s="94" t="s">
        <v>286</v>
      </c>
      <c r="O317" s="94" t="s">
        <v>286</v>
      </c>
      <c r="P317" s="94" t="s">
        <v>286</v>
      </c>
      <c r="Q317" s="94"/>
      <c r="R317" s="94" t="s">
        <v>286</v>
      </c>
      <c r="S317" s="94" t="s">
        <v>286</v>
      </c>
      <c r="T317" s="94" t="s">
        <v>286</v>
      </c>
      <c r="U317" s="94" t="s">
        <v>286</v>
      </c>
      <c r="V317" s="95" t="s">
        <v>353</v>
      </c>
    </row>
    <row r="318" spans="1:22" x14ac:dyDescent="0.3">
      <c r="A318" s="166"/>
      <c r="B318" s="443"/>
      <c r="C318" s="102" t="s">
        <v>429</v>
      </c>
      <c r="D318" s="166"/>
      <c r="E318" s="166"/>
      <c r="F318" s="166"/>
      <c r="G318" s="166"/>
      <c r="H318" s="86"/>
      <c r="I318" s="166"/>
      <c r="J318" s="166"/>
      <c r="K318" s="166"/>
      <c r="L318" s="87"/>
      <c r="M318" s="103"/>
      <c r="N318" s="94" t="s">
        <v>286</v>
      </c>
      <c r="O318" s="94" t="s">
        <v>286</v>
      </c>
      <c r="P318" s="94" t="s">
        <v>286</v>
      </c>
      <c r="Q318" s="94"/>
      <c r="R318" s="94" t="s">
        <v>286</v>
      </c>
      <c r="S318" s="94" t="s">
        <v>286</v>
      </c>
      <c r="T318" s="94" t="s">
        <v>286</v>
      </c>
      <c r="U318" s="94" t="s">
        <v>286</v>
      </c>
      <c r="V318" s="95"/>
    </row>
    <row r="319" spans="1:22" ht="22.8" x14ac:dyDescent="0.3">
      <c r="A319" s="166"/>
      <c r="B319" s="443"/>
      <c r="C319" s="108" t="s">
        <v>855</v>
      </c>
      <c r="D319" s="108" t="s">
        <v>856</v>
      </c>
      <c r="E319" s="92">
        <v>5</v>
      </c>
      <c r="F319" s="166"/>
      <c r="G319" s="166"/>
      <c r="H319" s="86"/>
      <c r="I319" s="166"/>
      <c r="J319" s="166"/>
      <c r="K319" s="166"/>
      <c r="L319" s="87"/>
      <c r="M319" s="93" t="s">
        <v>857</v>
      </c>
      <c r="N319" s="94" t="s">
        <v>286</v>
      </c>
      <c r="O319" s="94" t="s">
        <v>286</v>
      </c>
      <c r="P319" s="94" t="s">
        <v>286</v>
      </c>
      <c r="Q319" s="94"/>
      <c r="R319" s="94" t="s">
        <v>286</v>
      </c>
      <c r="S319" s="94" t="s">
        <v>286</v>
      </c>
      <c r="T319" s="94" t="s">
        <v>286</v>
      </c>
      <c r="U319" s="94" t="s">
        <v>286</v>
      </c>
      <c r="V319" s="95" t="s">
        <v>353</v>
      </c>
    </row>
    <row r="320" spans="1:22" x14ac:dyDescent="0.3">
      <c r="A320" s="166"/>
      <c r="B320" s="443"/>
      <c r="C320" s="111" t="s">
        <v>420</v>
      </c>
      <c r="D320" s="108" t="s">
        <v>858</v>
      </c>
      <c r="E320" s="97"/>
      <c r="F320" s="166"/>
      <c r="G320" s="166"/>
      <c r="H320" s="98"/>
      <c r="I320" s="166"/>
      <c r="J320" s="166"/>
      <c r="K320" s="166"/>
      <c r="L320" s="87"/>
      <c r="M320" s="99"/>
      <c r="N320" s="94" t="s">
        <v>286</v>
      </c>
      <c r="O320" s="94" t="s">
        <v>286</v>
      </c>
      <c r="P320" s="94" t="s">
        <v>286</v>
      </c>
      <c r="Q320" s="94"/>
      <c r="R320" s="94" t="s">
        <v>286</v>
      </c>
      <c r="S320" s="94" t="s">
        <v>286</v>
      </c>
      <c r="T320" s="94" t="s">
        <v>286</v>
      </c>
      <c r="U320" s="94" t="s">
        <v>286</v>
      </c>
      <c r="V320" s="95"/>
    </row>
    <row r="321" spans="1:22" ht="45.6" x14ac:dyDescent="0.3">
      <c r="A321" s="166"/>
      <c r="B321" s="443"/>
      <c r="C321" s="111" t="s">
        <v>345</v>
      </c>
      <c r="D321" s="108" t="s">
        <v>859</v>
      </c>
      <c r="E321" s="97"/>
      <c r="F321" s="166"/>
      <c r="G321" s="166"/>
      <c r="H321" s="98"/>
      <c r="I321" s="166"/>
      <c r="J321" s="166"/>
      <c r="K321" s="166"/>
      <c r="L321" s="87"/>
      <c r="M321" s="99" t="s">
        <v>860</v>
      </c>
      <c r="N321" s="94" t="s">
        <v>286</v>
      </c>
      <c r="O321" s="94" t="s">
        <v>286</v>
      </c>
      <c r="P321" s="94" t="s">
        <v>286</v>
      </c>
      <c r="Q321" s="94"/>
      <c r="R321" s="94" t="s">
        <v>286</v>
      </c>
      <c r="S321" s="94" t="s">
        <v>286</v>
      </c>
      <c r="T321" s="94" t="s">
        <v>286</v>
      </c>
      <c r="U321" s="94" t="s">
        <v>286</v>
      </c>
      <c r="V321" s="95"/>
    </row>
    <row r="322" spans="1:22" ht="68.400000000000006" x14ac:dyDescent="0.3">
      <c r="A322" s="166"/>
      <c r="B322" s="443"/>
      <c r="C322" s="111" t="s">
        <v>336</v>
      </c>
      <c r="D322" s="108" t="s">
        <v>861</v>
      </c>
      <c r="E322" s="97"/>
      <c r="F322" s="166"/>
      <c r="G322" s="166"/>
      <c r="H322" s="98"/>
      <c r="I322" s="166"/>
      <c r="J322" s="166"/>
      <c r="K322" s="166"/>
      <c r="L322" s="87"/>
      <c r="M322" s="99" t="s">
        <v>862</v>
      </c>
      <c r="N322" s="94" t="s">
        <v>286</v>
      </c>
      <c r="O322" s="94" t="s">
        <v>286</v>
      </c>
      <c r="P322" s="94" t="s">
        <v>286</v>
      </c>
      <c r="Q322" s="94"/>
      <c r="R322" s="94" t="s">
        <v>286</v>
      </c>
      <c r="S322" s="94" t="s">
        <v>286</v>
      </c>
      <c r="T322" s="94" t="s">
        <v>286</v>
      </c>
      <c r="U322" s="94" t="s">
        <v>286</v>
      </c>
      <c r="V322" s="95"/>
    </row>
    <row r="323" spans="1:22" x14ac:dyDescent="0.3">
      <c r="A323" s="166"/>
      <c r="B323" s="443"/>
      <c r="C323" s="111" t="s">
        <v>426</v>
      </c>
      <c r="D323" s="108" t="s">
        <v>863</v>
      </c>
      <c r="E323" s="97"/>
      <c r="F323" s="166"/>
      <c r="G323" s="166"/>
      <c r="H323" s="98"/>
      <c r="I323" s="166"/>
      <c r="J323" s="166"/>
      <c r="K323" s="166"/>
      <c r="L323" s="87"/>
      <c r="M323" s="99"/>
      <c r="N323" s="94" t="s">
        <v>286</v>
      </c>
      <c r="O323" s="94" t="s">
        <v>286</v>
      </c>
      <c r="P323" s="94" t="s">
        <v>286</v>
      </c>
      <c r="Q323" s="94"/>
      <c r="R323" s="94" t="s">
        <v>286</v>
      </c>
      <c r="S323" s="94" t="s">
        <v>286</v>
      </c>
      <c r="T323" s="94" t="s">
        <v>286</v>
      </c>
      <c r="U323" s="94" t="s">
        <v>286</v>
      </c>
      <c r="V323" s="95"/>
    </row>
    <row r="324" spans="1:22" x14ac:dyDescent="0.3">
      <c r="A324" s="166"/>
      <c r="B324" s="443"/>
      <c r="C324" s="111" t="s">
        <v>353</v>
      </c>
      <c r="D324" s="108" t="s">
        <v>864</v>
      </c>
      <c r="E324" s="97"/>
      <c r="F324" s="166"/>
      <c r="G324" s="166"/>
      <c r="H324" s="98"/>
      <c r="I324" s="166"/>
      <c r="J324" s="109"/>
      <c r="K324" s="109"/>
      <c r="L324" s="87"/>
      <c r="M324" s="101"/>
      <c r="N324" s="94" t="s">
        <v>286</v>
      </c>
      <c r="O324" s="94" t="s">
        <v>286</v>
      </c>
      <c r="P324" s="94" t="s">
        <v>286</v>
      </c>
      <c r="Q324" s="94"/>
      <c r="R324" s="94" t="s">
        <v>286</v>
      </c>
      <c r="S324" s="94" t="s">
        <v>286</v>
      </c>
      <c r="T324" s="94" t="s">
        <v>286</v>
      </c>
      <c r="U324" s="94" t="s">
        <v>286</v>
      </c>
      <c r="V324" s="95" t="s">
        <v>353</v>
      </c>
    </row>
    <row r="325" spans="1:22" x14ac:dyDescent="0.3">
      <c r="A325" s="166"/>
      <c r="B325" s="166"/>
      <c r="C325" s="102" t="s">
        <v>429</v>
      </c>
      <c r="D325" s="166"/>
      <c r="E325" s="166"/>
      <c r="F325" s="166"/>
      <c r="G325" s="166"/>
      <c r="H325" s="86"/>
      <c r="I325" s="166"/>
      <c r="J325" s="166"/>
      <c r="K325" s="166"/>
      <c r="L325" s="87"/>
      <c r="M325" s="103"/>
      <c r="N325" s="94" t="s">
        <v>286</v>
      </c>
      <c r="O325" s="94" t="s">
        <v>286</v>
      </c>
      <c r="P325" s="94" t="s">
        <v>286</v>
      </c>
      <c r="Q325" s="94"/>
      <c r="R325" s="94" t="s">
        <v>286</v>
      </c>
      <c r="S325" s="94" t="s">
        <v>286</v>
      </c>
      <c r="T325" s="94" t="s">
        <v>286</v>
      </c>
      <c r="U325" s="94" t="s">
        <v>286</v>
      </c>
      <c r="V325" s="95"/>
    </row>
    <row r="326" spans="1:22" ht="34.200000000000003" x14ac:dyDescent="0.3">
      <c r="A326" s="165" t="s">
        <v>358</v>
      </c>
      <c r="B326" s="442" t="s">
        <v>865</v>
      </c>
      <c r="C326" s="91" t="s">
        <v>866</v>
      </c>
      <c r="D326" s="91" t="s">
        <v>867</v>
      </c>
      <c r="E326" s="92">
        <v>1</v>
      </c>
      <c r="F326" s="166"/>
      <c r="G326" s="166"/>
      <c r="H326" s="98"/>
      <c r="I326" s="166"/>
      <c r="J326" s="100"/>
      <c r="K326" s="100"/>
      <c r="L326" s="87"/>
      <c r="M326" s="110" t="s">
        <v>868</v>
      </c>
      <c r="N326" s="94" t="s">
        <v>286</v>
      </c>
      <c r="O326" s="94" t="s">
        <v>286</v>
      </c>
      <c r="P326" s="94" t="s">
        <v>286</v>
      </c>
      <c r="Q326" s="94" t="s">
        <v>286</v>
      </c>
      <c r="R326" s="94" t="s">
        <v>286</v>
      </c>
      <c r="S326" s="94" t="s">
        <v>286</v>
      </c>
      <c r="T326" s="94" t="s">
        <v>286</v>
      </c>
      <c r="U326" s="94" t="s">
        <v>286</v>
      </c>
      <c r="V326" s="95" t="s">
        <v>419</v>
      </c>
    </row>
    <row r="327" spans="1:22" x14ac:dyDescent="0.3">
      <c r="A327" s="166"/>
      <c r="B327" s="443"/>
      <c r="C327" s="102" t="s">
        <v>429</v>
      </c>
      <c r="D327" s="166"/>
      <c r="E327" s="166"/>
      <c r="F327" s="166"/>
      <c r="G327" s="166"/>
      <c r="H327" s="86"/>
      <c r="I327" s="166"/>
      <c r="J327" s="166"/>
      <c r="K327" s="166"/>
      <c r="L327" s="87"/>
      <c r="M327" s="103"/>
      <c r="N327" s="94" t="s">
        <v>286</v>
      </c>
      <c r="O327" s="94" t="s">
        <v>286</v>
      </c>
      <c r="P327" s="94" t="s">
        <v>286</v>
      </c>
      <c r="Q327" s="94" t="s">
        <v>286</v>
      </c>
      <c r="R327" s="94" t="s">
        <v>286</v>
      </c>
      <c r="S327" s="94" t="s">
        <v>286</v>
      </c>
      <c r="T327" s="94" t="s">
        <v>286</v>
      </c>
      <c r="U327" s="94" t="s">
        <v>286</v>
      </c>
      <c r="V327" s="95"/>
    </row>
    <row r="328" spans="1:22" ht="22.8" x14ac:dyDescent="0.3">
      <c r="A328" s="166"/>
      <c r="B328" s="443"/>
      <c r="C328" s="112" t="s">
        <v>869</v>
      </c>
      <c r="D328" s="112" t="s">
        <v>870</v>
      </c>
      <c r="E328" s="92">
        <v>1</v>
      </c>
      <c r="F328" s="166"/>
      <c r="G328" s="166"/>
      <c r="H328" s="86"/>
      <c r="I328" s="166"/>
      <c r="J328" s="166"/>
      <c r="K328" s="166"/>
      <c r="L328" s="87"/>
      <c r="M328" s="93" t="s">
        <v>871</v>
      </c>
      <c r="N328" s="94" t="s">
        <v>286</v>
      </c>
      <c r="O328" s="94" t="s">
        <v>286</v>
      </c>
      <c r="P328" s="94" t="s">
        <v>286</v>
      </c>
      <c r="Q328" s="94" t="s">
        <v>286</v>
      </c>
      <c r="R328" s="94" t="s">
        <v>286</v>
      </c>
      <c r="S328" s="94" t="s">
        <v>286</v>
      </c>
      <c r="T328" s="94" t="s">
        <v>286</v>
      </c>
      <c r="U328" s="94" t="s">
        <v>286</v>
      </c>
      <c r="V328" s="95" t="s">
        <v>353</v>
      </c>
    </row>
    <row r="329" spans="1:22" x14ac:dyDescent="0.3">
      <c r="A329" s="166"/>
      <c r="B329" s="443"/>
      <c r="C329" s="113" t="s">
        <v>420</v>
      </c>
      <c r="D329" s="112" t="s">
        <v>872</v>
      </c>
      <c r="E329" s="97"/>
      <c r="F329" s="166"/>
      <c r="G329" s="166"/>
      <c r="H329" s="98"/>
      <c r="I329" s="166"/>
      <c r="J329" s="166"/>
      <c r="K329" s="166"/>
      <c r="L329" s="87"/>
      <c r="M329" s="99"/>
      <c r="N329" s="94" t="s">
        <v>286</v>
      </c>
      <c r="O329" s="94" t="s">
        <v>286</v>
      </c>
      <c r="P329" s="94" t="s">
        <v>286</v>
      </c>
      <c r="Q329" s="94" t="s">
        <v>286</v>
      </c>
      <c r="R329" s="94" t="s">
        <v>286</v>
      </c>
      <c r="S329" s="94" t="s">
        <v>286</v>
      </c>
      <c r="T329" s="94" t="s">
        <v>286</v>
      </c>
      <c r="U329" s="94" t="s">
        <v>286</v>
      </c>
      <c r="V329" s="95"/>
    </row>
    <row r="330" spans="1:22" ht="34.200000000000003" x14ac:dyDescent="0.3">
      <c r="A330" s="166"/>
      <c r="B330" s="443"/>
      <c r="C330" s="113" t="s">
        <v>345</v>
      </c>
      <c r="D330" s="112" t="s">
        <v>873</v>
      </c>
      <c r="E330" s="97"/>
      <c r="F330" s="166"/>
      <c r="G330" s="166"/>
      <c r="H330" s="98"/>
      <c r="I330" s="166"/>
      <c r="J330" s="120"/>
      <c r="K330" s="166"/>
      <c r="L330" s="87"/>
      <c r="M330" s="99" t="s">
        <v>874</v>
      </c>
      <c r="N330" s="94" t="s">
        <v>286</v>
      </c>
      <c r="O330" s="94" t="s">
        <v>286</v>
      </c>
      <c r="P330" s="94" t="s">
        <v>286</v>
      </c>
      <c r="Q330" s="94" t="s">
        <v>286</v>
      </c>
      <c r="R330" s="94" t="s">
        <v>286</v>
      </c>
      <c r="S330" s="94" t="s">
        <v>286</v>
      </c>
      <c r="T330" s="94" t="s">
        <v>286</v>
      </c>
      <c r="U330" s="94" t="s">
        <v>286</v>
      </c>
      <c r="V330" s="95"/>
    </row>
    <row r="331" spans="1:22" x14ac:dyDescent="0.3">
      <c r="A331" s="166"/>
      <c r="B331" s="443"/>
      <c r="C331" s="113" t="s">
        <v>336</v>
      </c>
      <c r="D331" s="112" t="s">
        <v>875</v>
      </c>
      <c r="E331" s="97"/>
      <c r="F331" s="166"/>
      <c r="G331" s="166"/>
      <c r="H331" s="98"/>
      <c r="I331" s="166"/>
      <c r="J331" s="166"/>
      <c r="K331" s="166"/>
      <c r="L331" s="87"/>
      <c r="M331" s="99"/>
      <c r="N331" s="94" t="s">
        <v>286</v>
      </c>
      <c r="O331" s="94" t="s">
        <v>286</v>
      </c>
      <c r="P331" s="94" t="s">
        <v>286</v>
      </c>
      <c r="Q331" s="94" t="s">
        <v>286</v>
      </c>
      <c r="R331" s="94" t="s">
        <v>286</v>
      </c>
      <c r="S331" s="94" t="s">
        <v>286</v>
      </c>
      <c r="T331" s="94" t="s">
        <v>286</v>
      </c>
      <c r="U331" s="94" t="s">
        <v>286</v>
      </c>
      <c r="V331" s="95"/>
    </row>
    <row r="332" spans="1:22" ht="22.8" x14ac:dyDescent="0.3">
      <c r="A332" s="166"/>
      <c r="B332" s="443"/>
      <c r="C332" s="113" t="s">
        <v>426</v>
      </c>
      <c r="D332" s="112" t="s">
        <v>876</v>
      </c>
      <c r="E332" s="97"/>
      <c r="F332" s="166"/>
      <c r="G332" s="166"/>
      <c r="H332" s="98"/>
      <c r="I332" s="166"/>
      <c r="J332" s="120"/>
      <c r="K332" s="166"/>
      <c r="L332" s="87"/>
      <c r="M332" s="99"/>
      <c r="N332" s="94" t="s">
        <v>286</v>
      </c>
      <c r="O332" s="94" t="s">
        <v>286</v>
      </c>
      <c r="P332" s="94" t="s">
        <v>286</v>
      </c>
      <c r="Q332" s="94" t="s">
        <v>286</v>
      </c>
      <c r="R332" s="94" t="s">
        <v>286</v>
      </c>
      <c r="S332" s="94" t="s">
        <v>286</v>
      </c>
      <c r="T332" s="94" t="s">
        <v>286</v>
      </c>
      <c r="U332" s="94" t="s">
        <v>286</v>
      </c>
      <c r="V332" s="95"/>
    </row>
    <row r="333" spans="1:22" x14ac:dyDescent="0.3">
      <c r="A333" s="166"/>
      <c r="B333" s="443"/>
      <c r="C333" s="113" t="s">
        <v>353</v>
      </c>
      <c r="D333" s="112" t="s">
        <v>877</v>
      </c>
      <c r="E333" s="97"/>
      <c r="F333" s="166"/>
      <c r="G333" s="166"/>
      <c r="H333" s="98"/>
      <c r="I333" s="166"/>
      <c r="J333" s="166"/>
      <c r="K333" s="166"/>
      <c r="L333" s="87"/>
      <c r="M333" s="99"/>
      <c r="N333" s="94" t="s">
        <v>286</v>
      </c>
      <c r="O333" s="94" t="s">
        <v>286</v>
      </c>
      <c r="P333" s="94" t="s">
        <v>286</v>
      </c>
      <c r="Q333" s="94" t="s">
        <v>286</v>
      </c>
      <c r="R333" s="94" t="s">
        <v>286</v>
      </c>
      <c r="S333" s="94" t="s">
        <v>286</v>
      </c>
      <c r="T333" s="94" t="s">
        <v>286</v>
      </c>
      <c r="U333" s="94" t="s">
        <v>286</v>
      </c>
      <c r="V333" s="95"/>
    </row>
    <row r="334" spans="1:22" ht="34.200000000000003" x14ac:dyDescent="0.3">
      <c r="A334" s="166"/>
      <c r="B334" s="443"/>
      <c r="C334" s="113" t="s">
        <v>460</v>
      </c>
      <c r="D334" s="112" t="s">
        <v>878</v>
      </c>
      <c r="E334" s="97"/>
      <c r="F334" s="166"/>
      <c r="G334" s="166"/>
      <c r="H334" s="98"/>
      <c r="I334" s="166"/>
      <c r="J334" s="109"/>
      <c r="K334" s="109"/>
      <c r="L334" s="87"/>
      <c r="M334" s="101" t="s">
        <v>879</v>
      </c>
      <c r="N334" s="94" t="s">
        <v>286</v>
      </c>
      <c r="O334" s="94" t="s">
        <v>286</v>
      </c>
      <c r="P334" s="94" t="s">
        <v>286</v>
      </c>
      <c r="Q334" s="94" t="s">
        <v>286</v>
      </c>
      <c r="R334" s="94" t="s">
        <v>286</v>
      </c>
      <c r="S334" s="94" t="s">
        <v>286</v>
      </c>
      <c r="T334" s="94" t="s">
        <v>286</v>
      </c>
      <c r="U334" s="94" t="s">
        <v>286</v>
      </c>
      <c r="V334" s="95" t="s">
        <v>353</v>
      </c>
    </row>
    <row r="335" spans="1:22" x14ac:dyDescent="0.3">
      <c r="A335" s="166"/>
      <c r="B335" s="166"/>
      <c r="C335" s="102" t="s">
        <v>429</v>
      </c>
      <c r="D335" s="166"/>
      <c r="E335" s="166"/>
      <c r="F335" s="166"/>
      <c r="G335" s="166"/>
      <c r="H335" s="86"/>
      <c r="I335" s="166"/>
      <c r="J335" s="166"/>
      <c r="K335" s="166"/>
      <c r="L335" s="87"/>
      <c r="M335" s="103"/>
      <c r="N335" s="94" t="s">
        <v>286</v>
      </c>
      <c r="O335" s="94" t="s">
        <v>286</v>
      </c>
      <c r="P335" s="94" t="s">
        <v>286</v>
      </c>
      <c r="Q335" s="94" t="s">
        <v>286</v>
      </c>
      <c r="R335" s="94" t="s">
        <v>286</v>
      </c>
      <c r="S335" s="94" t="s">
        <v>286</v>
      </c>
      <c r="T335" s="94" t="s">
        <v>286</v>
      </c>
      <c r="U335" s="94" t="s">
        <v>286</v>
      </c>
      <c r="V335" s="95"/>
    </row>
    <row r="336" spans="1:22" ht="22.8" x14ac:dyDescent="0.3">
      <c r="A336" s="165" t="s">
        <v>359</v>
      </c>
      <c r="B336" s="442" t="s">
        <v>880</v>
      </c>
      <c r="C336" s="112" t="s">
        <v>881</v>
      </c>
      <c r="D336" s="112" t="s">
        <v>882</v>
      </c>
      <c r="E336" s="92">
        <v>1</v>
      </c>
      <c r="F336" s="166"/>
      <c r="G336" s="166"/>
      <c r="H336" s="86"/>
      <c r="I336" s="166"/>
      <c r="J336" s="166"/>
      <c r="K336" s="166"/>
      <c r="L336" s="87"/>
      <c r="M336" s="93" t="s">
        <v>883</v>
      </c>
      <c r="N336" s="94" t="s">
        <v>286</v>
      </c>
      <c r="O336" s="94" t="s">
        <v>286</v>
      </c>
      <c r="P336" s="94"/>
      <c r="Q336" s="94"/>
      <c r="R336" s="94" t="s">
        <v>286</v>
      </c>
      <c r="S336" s="94" t="s">
        <v>286</v>
      </c>
      <c r="T336" s="94"/>
      <c r="U336" s="94"/>
      <c r="V336" s="95" t="s">
        <v>353</v>
      </c>
    </row>
    <row r="337" spans="1:22" x14ac:dyDescent="0.3">
      <c r="A337" s="166"/>
      <c r="B337" s="443"/>
      <c r="C337" s="113" t="s">
        <v>420</v>
      </c>
      <c r="D337" s="112" t="s">
        <v>872</v>
      </c>
      <c r="E337" s="97"/>
      <c r="F337" s="166"/>
      <c r="G337" s="166"/>
      <c r="H337" s="98"/>
      <c r="I337" s="166"/>
      <c r="J337" s="166"/>
      <c r="K337" s="166"/>
      <c r="L337" s="87"/>
      <c r="M337" s="99"/>
      <c r="N337" s="94" t="s">
        <v>286</v>
      </c>
      <c r="O337" s="94" t="s">
        <v>286</v>
      </c>
      <c r="P337" s="94"/>
      <c r="Q337" s="94"/>
      <c r="R337" s="94" t="s">
        <v>286</v>
      </c>
      <c r="S337" s="94" t="s">
        <v>286</v>
      </c>
      <c r="T337" s="94"/>
      <c r="U337" s="94"/>
      <c r="V337" s="95"/>
    </row>
    <row r="338" spans="1:22" x14ac:dyDescent="0.3">
      <c r="A338" s="166"/>
      <c r="B338" s="443"/>
      <c r="C338" s="113" t="s">
        <v>345</v>
      </c>
      <c r="D338" s="112" t="s">
        <v>884</v>
      </c>
      <c r="E338" s="97"/>
      <c r="F338" s="166"/>
      <c r="G338" s="166"/>
      <c r="H338" s="98"/>
      <c r="I338" s="166"/>
      <c r="J338" s="166"/>
      <c r="K338" s="166"/>
      <c r="L338" s="87"/>
      <c r="M338" s="99"/>
      <c r="N338" s="94" t="s">
        <v>286</v>
      </c>
      <c r="O338" s="94" t="s">
        <v>286</v>
      </c>
      <c r="P338" s="94"/>
      <c r="Q338" s="94"/>
      <c r="R338" s="94" t="s">
        <v>286</v>
      </c>
      <c r="S338" s="94" t="s">
        <v>286</v>
      </c>
      <c r="T338" s="94"/>
      <c r="U338" s="94"/>
      <c r="V338" s="95"/>
    </row>
    <row r="339" spans="1:22" x14ac:dyDescent="0.3">
      <c r="A339" s="166"/>
      <c r="B339" s="443"/>
      <c r="C339" s="113" t="s">
        <v>336</v>
      </c>
      <c r="D339" s="112" t="s">
        <v>875</v>
      </c>
      <c r="E339" s="97"/>
      <c r="F339" s="166"/>
      <c r="G339" s="166"/>
      <c r="H339" s="98"/>
      <c r="I339" s="166"/>
      <c r="J339" s="166"/>
      <c r="K339" s="166"/>
      <c r="L339" s="87"/>
      <c r="M339" s="99"/>
      <c r="N339" s="94" t="s">
        <v>286</v>
      </c>
      <c r="O339" s="94" t="s">
        <v>286</v>
      </c>
      <c r="P339" s="94"/>
      <c r="Q339" s="94"/>
      <c r="R339" s="94" t="s">
        <v>286</v>
      </c>
      <c r="S339" s="94" t="s">
        <v>286</v>
      </c>
      <c r="T339" s="94"/>
      <c r="U339" s="94"/>
      <c r="V339" s="95"/>
    </row>
    <row r="340" spans="1:22" x14ac:dyDescent="0.3">
      <c r="A340" s="166"/>
      <c r="B340" s="443"/>
      <c r="C340" s="113" t="s">
        <v>426</v>
      </c>
      <c r="D340" s="112" t="s">
        <v>884</v>
      </c>
      <c r="E340" s="97"/>
      <c r="F340" s="166"/>
      <c r="G340" s="166"/>
      <c r="H340" s="98"/>
      <c r="I340" s="166"/>
      <c r="J340" s="109"/>
      <c r="K340" s="109"/>
      <c r="L340" s="87"/>
      <c r="M340" s="101"/>
      <c r="N340" s="94" t="s">
        <v>286</v>
      </c>
      <c r="O340" s="94" t="s">
        <v>286</v>
      </c>
      <c r="P340" s="94"/>
      <c r="Q340" s="94"/>
      <c r="R340" s="94" t="s">
        <v>286</v>
      </c>
      <c r="S340" s="94" t="s">
        <v>286</v>
      </c>
      <c r="T340" s="94"/>
      <c r="U340" s="94"/>
      <c r="V340" s="95" t="s">
        <v>353</v>
      </c>
    </row>
    <row r="341" spans="1:22" x14ac:dyDescent="0.3">
      <c r="A341" s="166"/>
      <c r="B341" s="443"/>
      <c r="C341" s="102" t="s">
        <v>429</v>
      </c>
      <c r="D341" s="166"/>
      <c r="E341" s="166"/>
      <c r="F341" s="166"/>
      <c r="G341" s="166"/>
      <c r="H341" s="86"/>
      <c r="I341" s="166"/>
      <c r="J341" s="166"/>
      <c r="K341" s="166"/>
      <c r="L341" s="87"/>
      <c r="M341" s="103"/>
      <c r="N341" s="94" t="s">
        <v>286</v>
      </c>
      <c r="O341" s="94" t="s">
        <v>286</v>
      </c>
      <c r="P341" s="94"/>
      <c r="Q341" s="94"/>
      <c r="R341" s="94" t="s">
        <v>286</v>
      </c>
      <c r="S341" s="94" t="s">
        <v>286</v>
      </c>
      <c r="T341" s="94"/>
      <c r="U341" s="94"/>
      <c r="V341" s="95"/>
    </row>
    <row r="342" spans="1:22" ht="45.6" x14ac:dyDescent="0.3">
      <c r="A342" s="166"/>
      <c r="B342" s="443"/>
      <c r="C342" s="112" t="s">
        <v>885</v>
      </c>
      <c r="D342" s="112" t="s">
        <v>886</v>
      </c>
      <c r="E342" s="92">
        <v>1</v>
      </c>
      <c r="F342" s="166"/>
      <c r="G342" s="166"/>
      <c r="H342" s="86"/>
      <c r="I342" s="166"/>
      <c r="J342" s="166"/>
      <c r="K342" s="166"/>
      <c r="L342" s="87"/>
      <c r="M342" s="93" t="s">
        <v>887</v>
      </c>
      <c r="N342" s="94" t="s">
        <v>286</v>
      </c>
      <c r="O342" s="94"/>
      <c r="P342" s="94"/>
      <c r="Q342" s="94"/>
      <c r="R342" s="94" t="s">
        <v>286</v>
      </c>
      <c r="S342" s="94"/>
      <c r="T342" s="94"/>
      <c r="U342" s="94"/>
      <c r="V342" s="95" t="s">
        <v>353</v>
      </c>
    </row>
    <row r="343" spans="1:22" x14ac:dyDescent="0.3">
      <c r="A343" s="166"/>
      <c r="B343" s="443"/>
      <c r="C343" s="113" t="s">
        <v>420</v>
      </c>
      <c r="D343" s="112" t="s">
        <v>877</v>
      </c>
      <c r="E343" s="97"/>
      <c r="F343" s="166"/>
      <c r="G343" s="166"/>
      <c r="H343" s="98"/>
      <c r="I343" s="166"/>
      <c r="J343" s="166"/>
      <c r="K343" s="166"/>
      <c r="L343" s="87"/>
      <c r="M343" s="99"/>
      <c r="N343" s="94" t="s">
        <v>286</v>
      </c>
      <c r="O343" s="94"/>
      <c r="P343" s="94"/>
      <c r="Q343" s="94"/>
      <c r="R343" s="94" t="s">
        <v>286</v>
      </c>
      <c r="S343" s="94"/>
      <c r="T343" s="94"/>
      <c r="U343" s="94"/>
      <c r="V343" s="95"/>
    </row>
    <row r="344" spans="1:22" x14ac:dyDescent="0.3">
      <c r="A344" s="166"/>
      <c r="B344" s="443"/>
      <c r="C344" s="113" t="s">
        <v>345</v>
      </c>
      <c r="D344" s="112" t="s">
        <v>888</v>
      </c>
      <c r="E344" s="97"/>
      <c r="F344" s="166"/>
      <c r="G344" s="166"/>
      <c r="H344" s="98"/>
      <c r="I344" s="166"/>
      <c r="J344" s="109"/>
      <c r="K344" s="109"/>
      <c r="L344" s="87"/>
      <c r="M344" s="101"/>
      <c r="N344" s="94" t="s">
        <v>286</v>
      </c>
      <c r="O344" s="94"/>
      <c r="P344" s="94"/>
      <c r="Q344" s="94"/>
      <c r="R344" s="94" t="s">
        <v>286</v>
      </c>
      <c r="S344" s="94"/>
      <c r="T344" s="94"/>
      <c r="U344" s="94"/>
      <c r="V344" s="95" t="s">
        <v>353</v>
      </c>
    </row>
    <row r="345" spans="1:22" x14ac:dyDescent="0.3">
      <c r="A345" s="166"/>
      <c r="B345" s="166"/>
      <c r="C345" s="102" t="s">
        <v>429</v>
      </c>
      <c r="D345" s="166"/>
      <c r="E345" s="166"/>
      <c r="F345" s="166"/>
      <c r="G345" s="166"/>
      <c r="H345" s="86"/>
      <c r="I345" s="166"/>
      <c r="J345" s="166"/>
      <c r="K345" s="166"/>
      <c r="L345" s="87"/>
      <c r="M345" s="103"/>
      <c r="N345" s="94" t="s">
        <v>286</v>
      </c>
      <c r="O345" s="94"/>
      <c r="P345" s="94"/>
      <c r="Q345" s="94"/>
      <c r="R345" s="94" t="s">
        <v>286</v>
      </c>
      <c r="S345" s="94"/>
      <c r="T345" s="94"/>
      <c r="U345" s="94"/>
      <c r="V345" s="95"/>
    </row>
    <row r="346" spans="1:22" ht="45.6" x14ac:dyDescent="0.3">
      <c r="A346" s="165" t="s">
        <v>360</v>
      </c>
      <c r="B346" s="165" t="s">
        <v>889</v>
      </c>
      <c r="C346" s="112" t="s">
        <v>890</v>
      </c>
      <c r="D346" s="112" t="s">
        <v>891</v>
      </c>
      <c r="E346" s="92">
        <v>1</v>
      </c>
      <c r="F346" s="166"/>
      <c r="G346" s="166"/>
      <c r="H346" s="98"/>
      <c r="I346" s="166"/>
      <c r="J346" s="109"/>
      <c r="K346" s="109"/>
      <c r="L346" s="87"/>
      <c r="M346" s="110" t="s">
        <v>892</v>
      </c>
      <c r="N346" s="94" t="s">
        <v>286</v>
      </c>
      <c r="O346" s="94" t="s">
        <v>286</v>
      </c>
      <c r="P346" s="94" t="s">
        <v>286</v>
      </c>
      <c r="Q346" s="94" t="s">
        <v>286</v>
      </c>
      <c r="R346" s="94" t="s">
        <v>286</v>
      </c>
      <c r="S346" s="94" t="s">
        <v>286</v>
      </c>
      <c r="T346" s="94" t="s">
        <v>286</v>
      </c>
      <c r="U346" s="94" t="s">
        <v>286</v>
      </c>
      <c r="V346" s="95" t="s">
        <v>353</v>
      </c>
    </row>
    <row r="347" spans="1:22" x14ac:dyDescent="0.3">
      <c r="A347" s="166"/>
      <c r="B347" s="166"/>
      <c r="C347" s="102" t="s">
        <v>429</v>
      </c>
      <c r="D347" s="166"/>
      <c r="E347" s="166"/>
      <c r="F347" s="166"/>
      <c r="G347" s="166"/>
      <c r="H347" s="86"/>
      <c r="I347" s="166"/>
      <c r="J347" s="166"/>
      <c r="K347" s="166"/>
      <c r="L347" s="87"/>
      <c r="M347" s="103"/>
      <c r="N347" s="94" t="s">
        <v>286</v>
      </c>
      <c r="O347" s="94" t="s">
        <v>286</v>
      </c>
      <c r="P347" s="94" t="s">
        <v>286</v>
      </c>
      <c r="Q347" s="94" t="s">
        <v>286</v>
      </c>
      <c r="R347" s="94" t="s">
        <v>286</v>
      </c>
      <c r="S347" s="94" t="s">
        <v>286</v>
      </c>
      <c r="T347" s="94" t="s">
        <v>286</v>
      </c>
      <c r="U347" s="94" t="s">
        <v>286</v>
      </c>
      <c r="V347" s="95"/>
    </row>
    <row r="348" spans="1:22" ht="34.200000000000003" x14ac:dyDescent="0.3">
      <c r="A348" s="89">
        <v>4.4000000000000004</v>
      </c>
      <c r="B348" s="90" t="s">
        <v>893</v>
      </c>
      <c r="C348" s="166"/>
      <c r="D348" s="166"/>
      <c r="E348" s="166"/>
      <c r="F348" s="166"/>
      <c r="G348" s="166"/>
      <c r="H348" s="86"/>
      <c r="I348" s="166"/>
      <c r="J348" s="166"/>
      <c r="K348" s="166"/>
      <c r="L348" s="87"/>
      <c r="M348" s="166"/>
      <c r="N348" s="88" t="s">
        <v>286</v>
      </c>
      <c r="O348" s="88" t="s">
        <v>286</v>
      </c>
      <c r="P348" s="88" t="s">
        <v>286</v>
      </c>
      <c r="Q348" s="88" t="s">
        <v>286</v>
      </c>
      <c r="R348" s="88" t="s">
        <v>286</v>
      </c>
      <c r="S348" s="88" t="s">
        <v>286</v>
      </c>
      <c r="T348" s="88" t="s">
        <v>286</v>
      </c>
      <c r="U348" s="88" t="s">
        <v>286</v>
      </c>
      <c r="V348" s="166"/>
    </row>
    <row r="349" spans="1:22" ht="45.6" x14ac:dyDescent="0.3">
      <c r="A349" s="165" t="s">
        <v>361</v>
      </c>
      <c r="B349" s="442" t="s">
        <v>894</v>
      </c>
      <c r="C349" s="108" t="s">
        <v>895</v>
      </c>
      <c r="D349" s="108" t="s">
        <v>896</v>
      </c>
      <c r="E349" s="92">
        <v>5</v>
      </c>
      <c r="F349" s="166"/>
      <c r="G349" s="166"/>
      <c r="H349" s="86"/>
      <c r="I349" s="166"/>
      <c r="J349" s="166"/>
      <c r="K349" s="166"/>
      <c r="L349" s="87"/>
      <c r="M349" s="93" t="s">
        <v>897</v>
      </c>
      <c r="N349" s="94" t="s">
        <v>286</v>
      </c>
      <c r="O349" s="94" t="s">
        <v>286</v>
      </c>
      <c r="P349" s="94" t="s">
        <v>286</v>
      </c>
      <c r="Q349" s="94"/>
      <c r="R349" s="94" t="s">
        <v>286</v>
      </c>
      <c r="S349" s="94" t="s">
        <v>286</v>
      </c>
      <c r="T349" s="94" t="s">
        <v>286</v>
      </c>
      <c r="U349" s="94"/>
      <c r="V349" s="95" t="s">
        <v>325</v>
      </c>
    </row>
    <row r="350" spans="1:22" ht="22.8" x14ac:dyDescent="0.3">
      <c r="A350" s="166"/>
      <c r="B350" s="443"/>
      <c r="C350" s="111" t="s">
        <v>420</v>
      </c>
      <c r="D350" s="108" t="s">
        <v>898</v>
      </c>
      <c r="E350" s="97"/>
      <c r="F350" s="166"/>
      <c r="G350" s="166"/>
      <c r="H350" s="98"/>
      <c r="I350" s="166"/>
      <c r="J350" s="166"/>
      <c r="K350" s="166"/>
      <c r="L350" s="87"/>
      <c r="M350" s="99" t="s">
        <v>899</v>
      </c>
      <c r="N350" s="94" t="s">
        <v>286</v>
      </c>
      <c r="O350" s="94" t="s">
        <v>286</v>
      </c>
      <c r="P350" s="94" t="s">
        <v>286</v>
      </c>
      <c r="Q350" s="94"/>
      <c r="R350" s="94" t="s">
        <v>286</v>
      </c>
      <c r="S350" s="94" t="s">
        <v>286</v>
      </c>
      <c r="T350" s="94" t="s">
        <v>286</v>
      </c>
      <c r="U350" s="94"/>
      <c r="V350" s="95"/>
    </row>
    <row r="351" spans="1:22" ht="22.8" x14ac:dyDescent="0.3">
      <c r="A351" s="166"/>
      <c r="B351" s="443"/>
      <c r="C351" s="111" t="s">
        <v>345</v>
      </c>
      <c r="D351" s="108" t="s">
        <v>900</v>
      </c>
      <c r="E351" s="97"/>
      <c r="F351" s="166"/>
      <c r="G351" s="166"/>
      <c r="H351" s="98"/>
      <c r="I351" s="166"/>
      <c r="J351" s="166"/>
      <c r="K351" s="166"/>
      <c r="L351" s="87"/>
      <c r="M351" s="99"/>
      <c r="N351" s="94" t="s">
        <v>286</v>
      </c>
      <c r="O351" s="94" t="s">
        <v>286</v>
      </c>
      <c r="P351" s="94" t="s">
        <v>286</v>
      </c>
      <c r="Q351" s="94"/>
      <c r="R351" s="94" t="s">
        <v>286</v>
      </c>
      <c r="S351" s="94" t="s">
        <v>286</v>
      </c>
      <c r="T351" s="94" t="s">
        <v>286</v>
      </c>
      <c r="U351" s="94"/>
      <c r="V351" s="95"/>
    </row>
    <row r="352" spans="1:22" ht="45.6" x14ac:dyDescent="0.3">
      <c r="A352" s="166"/>
      <c r="B352" s="443"/>
      <c r="C352" s="111" t="s">
        <v>336</v>
      </c>
      <c r="D352" s="108" t="s">
        <v>901</v>
      </c>
      <c r="E352" s="97"/>
      <c r="F352" s="166"/>
      <c r="G352" s="166"/>
      <c r="H352" s="98"/>
      <c r="I352" s="166"/>
      <c r="J352" s="109"/>
      <c r="K352" s="109"/>
      <c r="L352" s="87"/>
      <c r="M352" s="101"/>
      <c r="N352" s="94" t="s">
        <v>286</v>
      </c>
      <c r="O352" s="94" t="s">
        <v>286</v>
      </c>
      <c r="P352" s="94" t="s">
        <v>286</v>
      </c>
      <c r="Q352" s="94"/>
      <c r="R352" s="94" t="s">
        <v>286</v>
      </c>
      <c r="S352" s="94" t="s">
        <v>286</v>
      </c>
      <c r="T352" s="94" t="s">
        <v>286</v>
      </c>
      <c r="U352" s="94"/>
      <c r="V352" s="95" t="s">
        <v>325</v>
      </c>
    </row>
    <row r="353" spans="1:22" x14ac:dyDescent="0.3">
      <c r="A353" s="166"/>
      <c r="B353" s="443"/>
      <c r="C353" s="102" t="s">
        <v>429</v>
      </c>
      <c r="D353" s="166"/>
      <c r="E353" s="166"/>
      <c r="F353" s="166"/>
      <c r="G353" s="166"/>
      <c r="H353" s="86"/>
      <c r="I353" s="166"/>
      <c r="J353" s="166"/>
      <c r="K353" s="166"/>
      <c r="L353" s="87"/>
      <c r="M353" s="103"/>
      <c r="N353" s="94" t="s">
        <v>286</v>
      </c>
      <c r="O353" s="94" t="s">
        <v>286</v>
      </c>
      <c r="P353" s="94" t="s">
        <v>286</v>
      </c>
      <c r="Q353" s="94"/>
      <c r="R353" s="94" t="s">
        <v>286</v>
      </c>
      <c r="S353" s="94" t="s">
        <v>286</v>
      </c>
      <c r="T353" s="94" t="s">
        <v>286</v>
      </c>
      <c r="U353" s="94"/>
      <c r="V353" s="95"/>
    </row>
    <row r="354" spans="1:22" ht="34.200000000000003" x14ac:dyDescent="0.3">
      <c r="A354" s="166"/>
      <c r="B354" s="443"/>
      <c r="C354" s="108" t="s">
        <v>902</v>
      </c>
      <c r="D354" s="108" t="s">
        <v>903</v>
      </c>
      <c r="E354" s="92">
        <v>5</v>
      </c>
      <c r="F354" s="166"/>
      <c r="G354" s="166"/>
      <c r="H354" s="86"/>
      <c r="I354" s="166"/>
      <c r="J354" s="166"/>
      <c r="K354" s="166"/>
      <c r="L354" s="87"/>
      <c r="M354" s="93" t="s">
        <v>904</v>
      </c>
      <c r="N354" s="94" t="s">
        <v>286</v>
      </c>
      <c r="O354" s="94" t="s">
        <v>286</v>
      </c>
      <c r="P354" s="94"/>
      <c r="Q354" s="94"/>
      <c r="R354" s="94" t="s">
        <v>286</v>
      </c>
      <c r="S354" s="94" t="s">
        <v>286</v>
      </c>
      <c r="T354" s="94"/>
      <c r="U354" s="94"/>
      <c r="V354" s="95" t="s">
        <v>325</v>
      </c>
    </row>
    <row r="355" spans="1:22" ht="34.200000000000003" x14ac:dyDescent="0.3">
      <c r="A355" s="166"/>
      <c r="B355" s="443"/>
      <c r="C355" s="111" t="s">
        <v>420</v>
      </c>
      <c r="D355" s="108" t="s">
        <v>905</v>
      </c>
      <c r="E355" s="97"/>
      <c r="F355" s="166"/>
      <c r="G355" s="166"/>
      <c r="H355" s="98"/>
      <c r="I355" s="166"/>
      <c r="J355" s="166"/>
      <c r="K355" s="166"/>
      <c r="L355" s="87"/>
      <c r="M355" s="99" t="s">
        <v>906</v>
      </c>
      <c r="N355" s="94" t="s">
        <v>286</v>
      </c>
      <c r="O355" s="94" t="s">
        <v>286</v>
      </c>
      <c r="P355" s="94"/>
      <c r="Q355" s="94"/>
      <c r="R355" s="94" t="s">
        <v>286</v>
      </c>
      <c r="S355" s="94" t="s">
        <v>286</v>
      </c>
      <c r="T355" s="94"/>
      <c r="U355" s="94"/>
      <c r="V355" s="95"/>
    </row>
    <row r="356" spans="1:22" ht="22.8" x14ac:dyDescent="0.3">
      <c r="A356" s="166"/>
      <c r="B356" s="443"/>
      <c r="C356" s="111" t="s">
        <v>345</v>
      </c>
      <c r="D356" s="108" t="s">
        <v>907</v>
      </c>
      <c r="E356" s="97"/>
      <c r="F356" s="166"/>
      <c r="G356" s="166"/>
      <c r="H356" s="98"/>
      <c r="I356" s="166"/>
      <c r="J356" s="166"/>
      <c r="K356" s="166"/>
      <c r="L356" s="87"/>
      <c r="M356" s="99"/>
      <c r="N356" s="94" t="s">
        <v>286</v>
      </c>
      <c r="O356" s="94" t="s">
        <v>286</v>
      </c>
      <c r="P356" s="94"/>
      <c r="Q356" s="94"/>
      <c r="R356" s="94" t="s">
        <v>286</v>
      </c>
      <c r="S356" s="94" t="s">
        <v>286</v>
      </c>
      <c r="T356" s="94"/>
      <c r="U356" s="94"/>
      <c r="V356" s="95"/>
    </row>
    <row r="357" spans="1:22" ht="22.8" x14ac:dyDescent="0.3">
      <c r="A357" s="166"/>
      <c r="B357" s="443"/>
      <c r="C357" s="111" t="s">
        <v>336</v>
      </c>
      <c r="D357" s="108" t="s">
        <v>908</v>
      </c>
      <c r="E357" s="97"/>
      <c r="F357" s="166"/>
      <c r="G357" s="166"/>
      <c r="H357" s="98"/>
      <c r="I357" s="166"/>
      <c r="J357" s="166"/>
      <c r="K357" s="166"/>
      <c r="L357" s="87"/>
      <c r="M357" s="99" t="s">
        <v>909</v>
      </c>
      <c r="N357" s="94" t="s">
        <v>286</v>
      </c>
      <c r="O357" s="94" t="s">
        <v>286</v>
      </c>
      <c r="P357" s="94"/>
      <c r="Q357" s="94"/>
      <c r="R357" s="94" t="s">
        <v>286</v>
      </c>
      <c r="S357" s="94" t="s">
        <v>286</v>
      </c>
      <c r="T357" s="94"/>
      <c r="U357" s="94"/>
      <c r="V357" s="95"/>
    </row>
    <row r="358" spans="1:22" ht="34.200000000000003" x14ac:dyDescent="0.3">
      <c r="A358" s="166"/>
      <c r="B358" s="443"/>
      <c r="C358" s="111" t="s">
        <v>426</v>
      </c>
      <c r="D358" s="108" t="s">
        <v>910</v>
      </c>
      <c r="E358" s="97"/>
      <c r="F358" s="166"/>
      <c r="G358" s="166"/>
      <c r="H358" s="98"/>
      <c r="I358" s="166"/>
      <c r="J358" s="166"/>
      <c r="K358" s="166"/>
      <c r="L358" s="87"/>
      <c r="M358" s="99"/>
      <c r="N358" s="94" t="s">
        <v>286</v>
      </c>
      <c r="O358" s="94" t="s">
        <v>286</v>
      </c>
      <c r="P358" s="94"/>
      <c r="Q358" s="94"/>
      <c r="R358" s="94" t="s">
        <v>286</v>
      </c>
      <c r="S358" s="94" t="s">
        <v>286</v>
      </c>
      <c r="T358" s="94"/>
      <c r="U358" s="94"/>
      <c r="V358" s="95"/>
    </row>
    <row r="359" spans="1:22" ht="22.8" x14ac:dyDescent="0.3">
      <c r="A359" s="166"/>
      <c r="B359" s="443"/>
      <c r="C359" s="111" t="s">
        <v>353</v>
      </c>
      <c r="D359" s="108" t="s">
        <v>911</v>
      </c>
      <c r="E359" s="97"/>
      <c r="F359" s="166"/>
      <c r="G359" s="166"/>
      <c r="H359" s="98"/>
      <c r="I359" s="166"/>
      <c r="J359" s="166"/>
      <c r="K359" s="166"/>
      <c r="L359" s="87"/>
      <c r="M359" s="99"/>
      <c r="N359" s="94" t="s">
        <v>286</v>
      </c>
      <c r="O359" s="94" t="s">
        <v>286</v>
      </c>
      <c r="P359" s="94"/>
      <c r="Q359" s="94"/>
      <c r="R359" s="94" t="s">
        <v>286</v>
      </c>
      <c r="S359" s="94" t="s">
        <v>286</v>
      </c>
      <c r="T359" s="94"/>
      <c r="U359" s="94"/>
      <c r="V359" s="95"/>
    </row>
    <row r="360" spans="1:22" ht="22.8" x14ac:dyDescent="0.3">
      <c r="A360" s="166"/>
      <c r="B360" s="443"/>
      <c r="C360" s="111" t="s">
        <v>460</v>
      </c>
      <c r="D360" s="108" t="s">
        <v>912</v>
      </c>
      <c r="E360" s="97"/>
      <c r="F360" s="166"/>
      <c r="G360" s="166"/>
      <c r="H360" s="98"/>
      <c r="I360" s="166"/>
      <c r="J360" s="166"/>
      <c r="K360" s="166"/>
      <c r="L360" s="87"/>
      <c r="M360" s="99" t="s">
        <v>913</v>
      </c>
      <c r="N360" s="94" t="s">
        <v>286</v>
      </c>
      <c r="O360" s="94" t="s">
        <v>286</v>
      </c>
      <c r="P360" s="94"/>
      <c r="Q360" s="94"/>
      <c r="R360" s="94" t="s">
        <v>286</v>
      </c>
      <c r="S360" s="94" t="s">
        <v>286</v>
      </c>
      <c r="T360" s="94"/>
      <c r="U360" s="94"/>
      <c r="V360" s="95"/>
    </row>
    <row r="361" spans="1:22" ht="22.8" x14ac:dyDescent="0.3">
      <c r="A361" s="166"/>
      <c r="B361" s="443"/>
      <c r="C361" s="111" t="s">
        <v>734</v>
      </c>
      <c r="D361" s="108" t="s">
        <v>914</v>
      </c>
      <c r="E361" s="97"/>
      <c r="F361" s="166"/>
      <c r="G361" s="166"/>
      <c r="H361" s="98"/>
      <c r="I361" s="166"/>
      <c r="J361" s="166"/>
      <c r="K361" s="166"/>
      <c r="L361" s="87"/>
      <c r="M361" s="99"/>
      <c r="N361" s="94" t="s">
        <v>286</v>
      </c>
      <c r="O361" s="94" t="s">
        <v>286</v>
      </c>
      <c r="P361" s="94"/>
      <c r="Q361" s="94"/>
      <c r="R361" s="94" t="s">
        <v>286</v>
      </c>
      <c r="S361" s="94" t="s">
        <v>286</v>
      </c>
      <c r="T361" s="94"/>
      <c r="U361" s="94"/>
      <c r="V361" s="95"/>
    </row>
    <row r="362" spans="1:22" ht="22.8" x14ac:dyDescent="0.3">
      <c r="A362" s="166"/>
      <c r="B362" s="443"/>
      <c r="C362" s="111" t="s">
        <v>737</v>
      </c>
      <c r="D362" s="108" t="s">
        <v>915</v>
      </c>
      <c r="E362" s="97"/>
      <c r="F362" s="166"/>
      <c r="G362" s="166"/>
      <c r="H362" s="98"/>
      <c r="I362" s="166"/>
      <c r="J362" s="109"/>
      <c r="K362" s="109"/>
      <c r="L362" s="87"/>
      <c r="M362" s="101"/>
      <c r="N362" s="94" t="s">
        <v>286</v>
      </c>
      <c r="O362" s="94" t="s">
        <v>286</v>
      </c>
      <c r="P362" s="94"/>
      <c r="Q362" s="94"/>
      <c r="R362" s="94" t="s">
        <v>286</v>
      </c>
      <c r="S362" s="94" t="s">
        <v>286</v>
      </c>
      <c r="T362" s="94"/>
      <c r="U362" s="94"/>
      <c r="V362" s="95" t="s">
        <v>325</v>
      </c>
    </row>
    <row r="363" spans="1:22" x14ac:dyDescent="0.3">
      <c r="A363" s="166"/>
      <c r="B363" s="166"/>
      <c r="C363" s="102" t="s">
        <v>429</v>
      </c>
      <c r="D363" s="166"/>
      <c r="E363" s="166"/>
      <c r="F363" s="166"/>
      <c r="G363" s="166"/>
      <c r="H363" s="86"/>
      <c r="I363" s="166"/>
      <c r="J363" s="166"/>
      <c r="K363" s="166"/>
      <c r="L363" s="87"/>
      <c r="M363" s="103"/>
      <c r="N363" s="94" t="s">
        <v>286</v>
      </c>
      <c r="O363" s="94" t="s">
        <v>286</v>
      </c>
      <c r="P363" s="94"/>
      <c r="Q363" s="94"/>
      <c r="R363" s="94" t="s">
        <v>286</v>
      </c>
      <c r="S363" s="94" t="s">
        <v>286</v>
      </c>
      <c r="T363" s="94"/>
      <c r="U363" s="94"/>
      <c r="V363" s="95"/>
    </row>
    <row r="364" spans="1:22" x14ac:dyDescent="0.3">
      <c r="A364" s="165" t="s">
        <v>362</v>
      </c>
      <c r="B364" s="442" t="s">
        <v>916</v>
      </c>
      <c r="C364" s="112" t="s">
        <v>917</v>
      </c>
      <c r="D364" s="112" t="s">
        <v>918</v>
      </c>
      <c r="E364" s="92">
        <v>1</v>
      </c>
      <c r="F364" s="166"/>
      <c r="G364" s="166"/>
      <c r="H364" s="86"/>
      <c r="I364" s="166"/>
      <c r="J364" s="166"/>
      <c r="K364" s="166"/>
      <c r="L364" s="87"/>
      <c r="M364" s="93"/>
      <c r="N364" s="94" t="s">
        <v>286</v>
      </c>
      <c r="O364" s="94" t="s">
        <v>286</v>
      </c>
      <c r="P364" s="94" t="s">
        <v>286</v>
      </c>
      <c r="Q364" s="94" t="s">
        <v>286</v>
      </c>
      <c r="R364" s="94" t="s">
        <v>286</v>
      </c>
      <c r="S364" s="94" t="s">
        <v>286</v>
      </c>
      <c r="T364" s="94" t="s">
        <v>286</v>
      </c>
      <c r="U364" s="94" t="s">
        <v>286</v>
      </c>
      <c r="V364" s="95" t="s">
        <v>353</v>
      </c>
    </row>
    <row r="365" spans="1:22" ht="34.200000000000003" x14ac:dyDescent="0.3">
      <c r="A365" s="166"/>
      <c r="B365" s="443"/>
      <c r="C365" s="113" t="s">
        <v>420</v>
      </c>
      <c r="D365" s="112" t="s">
        <v>919</v>
      </c>
      <c r="E365" s="97"/>
      <c r="F365" s="166"/>
      <c r="G365" s="166"/>
      <c r="H365" s="98"/>
      <c r="I365" s="166"/>
      <c r="J365" s="166"/>
      <c r="K365" s="166"/>
      <c r="L365" s="87"/>
      <c r="M365" s="99" t="s">
        <v>920</v>
      </c>
      <c r="N365" s="94" t="s">
        <v>286</v>
      </c>
      <c r="O365" s="94" t="s">
        <v>286</v>
      </c>
      <c r="P365" s="94" t="s">
        <v>286</v>
      </c>
      <c r="Q365" s="94" t="s">
        <v>286</v>
      </c>
      <c r="R365" s="94" t="s">
        <v>286</v>
      </c>
      <c r="S365" s="94" t="s">
        <v>286</v>
      </c>
      <c r="T365" s="94" t="s">
        <v>286</v>
      </c>
      <c r="U365" s="94" t="s">
        <v>286</v>
      </c>
      <c r="V365" s="95"/>
    </row>
    <row r="366" spans="1:22" ht="34.200000000000003" x14ac:dyDescent="0.3">
      <c r="A366" s="166"/>
      <c r="B366" s="443"/>
      <c r="C366" s="113" t="s">
        <v>345</v>
      </c>
      <c r="D366" s="112" t="s">
        <v>921</v>
      </c>
      <c r="E366" s="97"/>
      <c r="F366" s="166"/>
      <c r="G366" s="166"/>
      <c r="H366" s="98"/>
      <c r="I366" s="166"/>
      <c r="J366" s="109"/>
      <c r="K366" s="109"/>
      <c r="L366" s="87"/>
      <c r="M366" s="101" t="s">
        <v>922</v>
      </c>
      <c r="N366" s="94" t="s">
        <v>286</v>
      </c>
      <c r="O366" s="94" t="s">
        <v>286</v>
      </c>
      <c r="P366" s="94" t="s">
        <v>286</v>
      </c>
      <c r="Q366" s="94" t="s">
        <v>286</v>
      </c>
      <c r="R366" s="94" t="s">
        <v>286</v>
      </c>
      <c r="S366" s="94" t="s">
        <v>286</v>
      </c>
      <c r="T366" s="94" t="s">
        <v>286</v>
      </c>
      <c r="U366" s="94" t="s">
        <v>286</v>
      </c>
      <c r="V366" s="95" t="s">
        <v>353</v>
      </c>
    </row>
    <row r="367" spans="1:22" x14ac:dyDescent="0.3">
      <c r="A367" s="166"/>
      <c r="B367" s="166"/>
      <c r="C367" s="102" t="s">
        <v>429</v>
      </c>
      <c r="D367" s="166"/>
      <c r="E367" s="166"/>
      <c r="F367" s="166"/>
      <c r="G367" s="166"/>
      <c r="H367" s="86"/>
      <c r="I367" s="166"/>
      <c r="J367" s="166"/>
      <c r="K367" s="166"/>
      <c r="L367" s="87"/>
      <c r="M367" s="103"/>
      <c r="N367" s="94" t="s">
        <v>286</v>
      </c>
      <c r="O367" s="94" t="s">
        <v>286</v>
      </c>
      <c r="P367" s="94" t="s">
        <v>286</v>
      </c>
      <c r="Q367" s="94" t="s">
        <v>286</v>
      </c>
      <c r="R367" s="94" t="s">
        <v>286</v>
      </c>
      <c r="S367" s="94" t="s">
        <v>286</v>
      </c>
      <c r="T367" s="94" t="s">
        <v>286</v>
      </c>
      <c r="U367" s="94" t="s">
        <v>286</v>
      </c>
      <c r="V367" s="95"/>
    </row>
    <row r="368" spans="1:22" x14ac:dyDescent="0.3">
      <c r="A368" s="166"/>
      <c r="B368" s="166"/>
      <c r="C368" s="166"/>
      <c r="D368" s="166"/>
      <c r="E368" s="166"/>
      <c r="F368" s="166"/>
      <c r="G368" s="166"/>
      <c r="H368" s="115"/>
      <c r="I368" s="166"/>
      <c r="J368" s="116"/>
      <c r="K368" s="166"/>
      <c r="L368" s="87"/>
      <c r="M368" s="166"/>
      <c r="N368" s="88" t="s">
        <v>286</v>
      </c>
      <c r="O368" s="88" t="s">
        <v>286</v>
      </c>
      <c r="P368" s="88" t="s">
        <v>286</v>
      </c>
      <c r="Q368" s="88" t="s">
        <v>286</v>
      </c>
      <c r="R368" s="88" t="s">
        <v>286</v>
      </c>
      <c r="S368" s="88" t="s">
        <v>286</v>
      </c>
      <c r="T368" s="88" t="s">
        <v>286</v>
      </c>
      <c r="U368" s="88" t="s">
        <v>286</v>
      </c>
      <c r="V368" s="166"/>
    </row>
    <row r="369" spans="1:22" x14ac:dyDescent="0.3">
      <c r="A369" s="166"/>
      <c r="B369" s="166"/>
      <c r="C369" s="166"/>
      <c r="D369" s="166"/>
      <c r="E369" s="166"/>
      <c r="F369" s="166"/>
      <c r="G369" s="166"/>
      <c r="H369" s="115"/>
      <c r="I369" s="166"/>
      <c r="J369" s="116"/>
      <c r="K369" s="166"/>
      <c r="L369" s="87"/>
      <c r="M369" s="166"/>
      <c r="N369" s="88" t="s">
        <v>286</v>
      </c>
      <c r="O369" s="88" t="s">
        <v>286</v>
      </c>
      <c r="P369" s="88" t="s">
        <v>286</v>
      </c>
      <c r="Q369" s="88" t="s">
        <v>286</v>
      </c>
      <c r="R369" s="88" t="s">
        <v>286</v>
      </c>
      <c r="S369" s="88" t="s">
        <v>286</v>
      </c>
      <c r="T369" s="88" t="s">
        <v>286</v>
      </c>
      <c r="U369" s="88" t="s">
        <v>286</v>
      </c>
      <c r="V369" s="166"/>
    </row>
    <row r="370" spans="1:22" x14ac:dyDescent="0.3">
      <c r="A370" s="166"/>
      <c r="B370" s="166"/>
      <c r="C370" s="166"/>
      <c r="D370" s="166"/>
      <c r="E370" s="166"/>
      <c r="F370" s="166"/>
      <c r="G370" s="166"/>
      <c r="H370" s="115"/>
      <c r="I370" s="166"/>
      <c r="J370" s="117"/>
      <c r="K370" s="166"/>
      <c r="L370" s="87"/>
      <c r="M370" s="166"/>
      <c r="N370" s="88" t="s">
        <v>286</v>
      </c>
      <c r="O370" s="88" t="s">
        <v>286</v>
      </c>
      <c r="P370" s="88" t="s">
        <v>286</v>
      </c>
      <c r="Q370" s="88" t="s">
        <v>286</v>
      </c>
      <c r="R370" s="88" t="s">
        <v>286</v>
      </c>
      <c r="S370" s="88" t="s">
        <v>286</v>
      </c>
      <c r="T370" s="88" t="s">
        <v>286</v>
      </c>
      <c r="U370" s="88" t="s">
        <v>286</v>
      </c>
      <c r="V370" s="166"/>
    </row>
    <row r="371" spans="1:22" x14ac:dyDescent="0.3">
      <c r="A371" s="80" t="s">
        <v>252</v>
      </c>
      <c r="B371" s="81" t="s">
        <v>923</v>
      </c>
      <c r="C371" s="81"/>
      <c r="D371" s="81"/>
      <c r="E371" s="81"/>
      <c r="F371" s="81"/>
      <c r="G371" s="81"/>
      <c r="H371" s="107"/>
      <c r="I371" s="81"/>
      <c r="J371" s="81"/>
      <c r="K371" s="81"/>
      <c r="L371" s="82"/>
      <c r="M371" s="83"/>
      <c r="N371" s="84" t="s">
        <v>286</v>
      </c>
      <c r="O371" s="84" t="s">
        <v>286</v>
      </c>
      <c r="P371" s="84" t="s">
        <v>286</v>
      </c>
      <c r="Q371" s="84" t="s">
        <v>286</v>
      </c>
      <c r="R371" s="84" t="s">
        <v>286</v>
      </c>
      <c r="S371" s="84" t="s">
        <v>286</v>
      </c>
      <c r="T371" s="84" t="s">
        <v>286</v>
      </c>
      <c r="U371" s="84" t="s">
        <v>286</v>
      </c>
      <c r="V371" s="81"/>
    </row>
    <row r="372" spans="1:22" x14ac:dyDescent="0.3">
      <c r="A372" s="166"/>
      <c r="B372" s="166"/>
      <c r="C372" s="166"/>
      <c r="D372" s="166"/>
      <c r="E372" s="166"/>
      <c r="F372" s="166"/>
      <c r="G372" s="166"/>
      <c r="H372" s="86"/>
      <c r="I372" s="166"/>
      <c r="J372" s="166"/>
      <c r="K372" s="166"/>
      <c r="L372" s="87"/>
      <c r="M372" s="166"/>
      <c r="N372" s="88" t="s">
        <v>286</v>
      </c>
      <c r="O372" s="88" t="s">
        <v>286</v>
      </c>
      <c r="P372" s="88" t="s">
        <v>286</v>
      </c>
      <c r="Q372" s="88" t="s">
        <v>286</v>
      </c>
      <c r="R372" s="88" t="s">
        <v>286</v>
      </c>
      <c r="S372" s="88" t="s">
        <v>286</v>
      </c>
      <c r="T372" s="88" t="s">
        <v>286</v>
      </c>
      <c r="U372" s="88" t="s">
        <v>286</v>
      </c>
      <c r="V372" s="166"/>
    </row>
    <row r="373" spans="1:22" ht="22.8" x14ac:dyDescent="0.3">
      <c r="A373" s="89">
        <v>5.0999999999999996</v>
      </c>
      <c r="B373" s="90" t="s">
        <v>924</v>
      </c>
      <c r="C373" s="166"/>
      <c r="D373" s="166"/>
      <c r="E373" s="166"/>
      <c r="F373" s="166"/>
      <c r="G373" s="166"/>
      <c r="H373" s="86"/>
      <c r="I373" s="166"/>
      <c r="J373" s="166"/>
      <c r="K373" s="166"/>
      <c r="L373" s="87"/>
      <c r="M373" s="166"/>
      <c r="N373" s="88" t="s">
        <v>286</v>
      </c>
      <c r="O373" s="88" t="s">
        <v>286</v>
      </c>
      <c r="P373" s="88" t="s">
        <v>286</v>
      </c>
      <c r="Q373" s="88" t="s">
        <v>286</v>
      </c>
      <c r="R373" s="88" t="s">
        <v>286</v>
      </c>
      <c r="S373" s="88" t="s">
        <v>286</v>
      </c>
      <c r="T373" s="88" t="s">
        <v>286</v>
      </c>
      <c r="U373" s="88" t="s">
        <v>286</v>
      </c>
      <c r="V373" s="166"/>
    </row>
    <row r="374" spans="1:22" ht="34.200000000000003" x14ac:dyDescent="0.3">
      <c r="A374" s="165" t="s">
        <v>363</v>
      </c>
      <c r="B374" s="442" t="s">
        <v>925</v>
      </c>
      <c r="C374" s="108" t="s">
        <v>926</v>
      </c>
      <c r="D374" s="108" t="s">
        <v>927</v>
      </c>
      <c r="E374" s="92">
        <v>5</v>
      </c>
      <c r="F374" s="166"/>
      <c r="G374" s="166"/>
      <c r="H374" s="86"/>
      <c r="I374" s="166"/>
      <c r="J374" s="166"/>
      <c r="K374" s="166"/>
      <c r="L374" s="87"/>
      <c r="M374" s="93" t="s">
        <v>928</v>
      </c>
      <c r="N374" s="94"/>
      <c r="O374" s="94"/>
      <c r="P374" s="94"/>
      <c r="Q374" s="94"/>
      <c r="R374" s="94" t="s">
        <v>286</v>
      </c>
      <c r="S374" s="94" t="s">
        <v>286</v>
      </c>
      <c r="T374" s="94" t="s">
        <v>286</v>
      </c>
      <c r="U374" s="94" t="s">
        <v>286</v>
      </c>
      <c r="V374" s="95" t="s">
        <v>364</v>
      </c>
    </row>
    <row r="375" spans="1:22" ht="34.200000000000003" x14ac:dyDescent="0.3">
      <c r="A375" s="166"/>
      <c r="B375" s="443"/>
      <c r="C375" s="111" t="s">
        <v>420</v>
      </c>
      <c r="D375" s="108" t="s">
        <v>929</v>
      </c>
      <c r="E375" s="97"/>
      <c r="F375" s="166"/>
      <c r="G375" s="166"/>
      <c r="H375" s="98"/>
      <c r="I375" s="166"/>
      <c r="J375" s="166"/>
      <c r="K375" s="166"/>
      <c r="L375" s="87"/>
      <c r="M375" s="99" t="s">
        <v>930</v>
      </c>
      <c r="N375" s="94"/>
      <c r="O375" s="94"/>
      <c r="P375" s="94"/>
      <c r="Q375" s="94"/>
      <c r="R375" s="94" t="s">
        <v>286</v>
      </c>
      <c r="S375" s="94" t="s">
        <v>286</v>
      </c>
      <c r="T375" s="94" t="s">
        <v>286</v>
      </c>
      <c r="U375" s="94" t="s">
        <v>286</v>
      </c>
      <c r="V375" s="95"/>
    </row>
    <row r="376" spans="1:22" ht="22.8" x14ac:dyDescent="0.3">
      <c r="A376" s="166"/>
      <c r="B376" s="443"/>
      <c r="C376" s="111" t="s">
        <v>345</v>
      </c>
      <c r="D376" s="108" t="s">
        <v>931</v>
      </c>
      <c r="E376" s="97"/>
      <c r="F376" s="166"/>
      <c r="G376" s="166"/>
      <c r="H376" s="98"/>
      <c r="I376" s="166"/>
      <c r="J376" s="166"/>
      <c r="K376" s="166"/>
      <c r="L376" s="87"/>
      <c r="M376" s="99" t="s">
        <v>932</v>
      </c>
      <c r="N376" s="94"/>
      <c r="O376" s="94"/>
      <c r="P376" s="94"/>
      <c r="Q376" s="94"/>
      <c r="R376" s="94" t="s">
        <v>286</v>
      </c>
      <c r="S376" s="94" t="s">
        <v>286</v>
      </c>
      <c r="T376" s="94" t="s">
        <v>286</v>
      </c>
      <c r="U376" s="94" t="s">
        <v>286</v>
      </c>
      <c r="V376" s="95"/>
    </row>
    <row r="377" spans="1:22" ht="34.200000000000003" x14ac:dyDescent="0.3">
      <c r="A377" s="166"/>
      <c r="B377" s="443"/>
      <c r="C377" s="111" t="s">
        <v>336</v>
      </c>
      <c r="D377" s="108" t="s">
        <v>933</v>
      </c>
      <c r="E377" s="97"/>
      <c r="F377" s="166"/>
      <c r="G377" s="166"/>
      <c r="H377" s="98"/>
      <c r="I377" s="166"/>
      <c r="J377" s="109"/>
      <c r="K377" s="109"/>
      <c r="L377" s="87"/>
      <c r="M377" s="101" t="s">
        <v>934</v>
      </c>
      <c r="N377" s="94"/>
      <c r="O377" s="94"/>
      <c r="P377" s="94"/>
      <c r="Q377" s="94"/>
      <c r="R377" s="94" t="s">
        <v>286</v>
      </c>
      <c r="S377" s="94" t="s">
        <v>286</v>
      </c>
      <c r="T377" s="94" t="s">
        <v>286</v>
      </c>
      <c r="U377" s="94" t="s">
        <v>286</v>
      </c>
      <c r="V377" s="95" t="s">
        <v>364</v>
      </c>
    </row>
    <row r="378" spans="1:22" x14ac:dyDescent="0.3">
      <c r="A378" s="166"/>
      <c r="B378" s="166"/>
      <c r="C378" s="102" t="s">
        <v>429</v>
      </c>
      <c r="D378" s="166"/>
      <c r="E378" s="166"/>
      <c r="F378" s="166"/>
      <c r="G378" s="166"/>
      <c r="H378" s="86"/>
      <c r="I378" s="166"/>
      <c r="J378" s="166"/>
      <c r="K378" s="166"/>
      <c r="L378" s="87"/>
      <c r="M378" s="103"/>
      <c r="N378" s="94"/>
      <c r="O378" s="94"/>
      <c r="P378" s="94"/>
      <c r="Q378" s="94"/>
      <c r="R378" s="94" t="s">
        <v>286</v>
      </c>
      <c r="S378" s="94" t="s">
        <v>286</v>
      </c>
      <c r="T378" s="94" t="s">
        <v>286</v>
      </c>
      <c r="U378" s="94" t="s">
        <v>286</v>
      </c>
      <c r="V378" s="95"/>
    </row>
    <row r="379" spans="1:22" ht="34.200000000000003" x14ac:dyDescent="0.3">
      <c r="A379" s="165" t="s">
        <v>365</v>
      </c>
      <c r="B379" s="442" t="s">
        <v>935</v>
      </c>
      <c r="C379" s="108" t="s">
        <v>936</v>
      </c>
      <c r="D379" s="108" t="s">
        <v>937</v>
      </c>
      <c r="E379" s="92">
        <v>5</v>
      </c>
      <c r="F379" s="166"/>
      <c r="G379" s="166"/>
      <c r="H379" s="86"/>
      <c r="I379" s="166"/>
      <c r="J379" s="166"/>
      <c r="K379" s="166"/>
      <c r="L379" s="87"/>
      <c r="M379" s="93" t="s">
        <v>938</v>
      </c>
      <c r="N379" s="94" t="s">
        <v>286</v>
      </c>
      <c r="O379" s="94" t="s">
        <v>286</v>
      </c>
      <c r="P379" s="94" t="s">
        <v>286</v>
      </c>
      <c r="Q379" s="94" t="s">
        <v>286</v>
      </c>
      <c r="R379" s="94" t="s">
        <v>286</v>
      </c>
      <c r="S379" s="94" t="s">
        <v>286</v>
      </c>
      <c r="T379" s="94" t="s">
        <v>286</v>
      </c>
      <c r="U379" s="94" t="s">
        <v>286</v>
      </c>
      <c r="V379" s="95" t="s">
        <v>364</v>
      </c>
    </row>
    <row r="380" spans="1:22" ht="22.8" x14ac:dyDescent="0.3">
      <c r="A380" s="166"/>
      <c r="B380" s="443"/>
      <c r="C380" s="111" t="s">
        <v>420</v>
      </c>
      <c r="D380" s="108" t="s">
        <v>939</v>
      </c>
      <c r="E380" s="97"/>
      <c r="F380" s="166"/>
      <c r="G380" s="166"/>
      <c r="H380" s="98"/>
      <c r="I380" s="166"/>
      <c r="J380" s="166"/>
      <c r="K380" s="166"/>
      <c r="L380" s="87"/>
      <c r="M380" s="99"/>
      <c r="N380" s="94" t="s">
        <v>286</v>
      </c>
      <c r="O380" s="94" t="s">
        <v>286</v>
      </c>
      <c r="P380" s="94" t="s">
        <v>286</v>
      </c>
      <c r="Q380" s="94" t="s">
        <v>286</v>
      </c>
      <c r="R380" s="94" t="s">
        <v>286</v>
      </c>
      <c r="S380" s="94" t="s">
        <v>286</v>
      </c>
      <c r="T380" s="94" t="s">
        <v>286</v>
      </c>
      <c r="U380" s="94" t="s">
        <v>286</v>
      </c>
      <c r="V380" s="95"/>
    </row>
    <row r="381" spans="1:22" ht="22.8" x14ac:dyDescent="0.3">
      <c r="A381" s="166"/>
      <c r="B381" s="443"/>
      <c r="C381" s="111" t="s">
        <v>345</v>
      </c>
      <c r="D381" s="108" t="s">
        <v>931</v>
      </c>
      <c r="E381" s="97"/>
      <c r="F381" s="166"/>
      <c r="G381" s="166"/>
      <c r="H381" s="98"/>
      <c r="I381" s="166"/>
      <c r="J381" s="166"/>
      <c r="K381" s="166"/>
      <c r="L381" s="87"/>
      <c r="M381" s="99" t="s">
        <v>940</v>
      </c>
      <c r="N381" s="94" t="s">
        <v>286</v>
      </c>
      <c r="O381" s="94" t="s">
        <v>286</v>
      </c>
      <c r="P381" s="94" t="s">
        <v>286</v>
      </c>
      <c r="Q381" s="94" t="s">
        <v>286</v>
      </c>
      <c r="R381" s="94" t="s">
        <v>286</v>
      </c>
      <c r="S381" s="94" t="s">
        <v>286</v>
      </c>
      <c r="T381" s="94" t="s">
        <v>286</v>
      </c>
      <c r="U381" s="94" t="s">
        <v>286</v>
      </c>
      <c r="V381" s="95"/>
    </row>
    <row r="382" spans="1:22" ht="22.8" x14ac:dyDescent="0.3">
      <c r="A382" s="166"/>
      <c r="B382" s="443"/>
      <c r="C382" s="111" t="s">
        <v>336</v>
      </c>
      <c r="D382" s="108" t="s">
        <v>941</v>
      </c>
      <c r="E382" s="97"/>
      <c r="F382" s="166"/>
      <c r="G382" s="166"/>
      <c r="H382" s="98"/>
      <c r="I382" s="166"/>
      <c r="J382" s="166"/>
      <c r="K382" s="166"/>
      <c r="L382" s="87"/>
      <c r="M382" s="99" t="s">
        <v>942</v>
      </c>
      <c r="N382" s="94" t="s">
        <v>286</v>
      </c>
      <c r="O382" s="94" t="s">
        <v>286</v>
      </c>
      <c r="P382" s="94" t="s">
        <v>286</v>
      </c>
      <c r="Q382" s="94" t="s">
        <v>286</v>
      </c>
      <c r="R382" s="94" t="s">
        <v>286</v>
      </c>
      <c r="S382" s="94" t="s">
        <v>286</v>
      </c>
      <c r="T382" s="94" t="s">
        <v>286</v>
      </c>
      <c r="U382" s="94" t="s">
        <v>286</v>
      </c>
      <c r="V382" s="95"/>
    </row>
    <row r="383" spans="1:22" ht="34.200000000000003" x14ac:dyDescent="0.3">
      <c r="A383" s="166"/>
      <c r="B383" s="443"/>
      <c r="C383" s="111" t="s">
        <v>426</v>
      </c>
      <c r="D383" s="108" t="s">
        <v>943</v>
      </c>
      <c r="E383" s="97"/>
      <c r="F383" s="166"/>
      <c r="G383" s="166"/>
      <c r="H383" s="98"/>
      <c r="I383" s="166"/>
      <c r="J383" s="166"/>
      <c r="K383" s="166"/>
      <c r="L383" s="87"/>
      <c r="M383" s="99" t="s">
        <v>944</v>
      </c>
      <c r="N383" s="94" t="s">
        <v>286</v>
      </c>
      <c r="O383" s="94" t="s">
        <v>286</v>
      </c>
      <c r="P383" s="94" t="s">
        <v>286</v>
      </c>
      <c r="Q383" s="94" t="s">
        <v>286</v>
      </c>
      <c r="R383" s="94" t="s">
        <v>286</v>
      </c>
      <c r="S383" s="94" t="s">
        <v>286</v>
      </c>
      <c r="T383" s="94" t="s">
        <v>286</v>
      </c>
      <c r="U383" s="94" t="s">
        <v>286</v>
      </c>
      <c r="V383" s="95"/>
    </row>
    <row r="384" spans="1:22" ht="22.8" x14ac:dyDescent="0.3">
      <c r="A384" s="166"/>
      <c r="B384" s="443"/>
      <c r="C384" s="111" t="s">
        <v>353</v>
      </c>
      <c r="D384" s="108" t="s">
        <v>945</v>
      </c>
      <c r="E384" s="97"/>
      <c r="F384" s="166"/>
      <c r="G384" s="166"/>
      <c r="H384" s="98"/>
      <c r="I384" s="166"/>
      <c r="J384" s="166"/>
      <c r="K384" s="166"/>
      <c r="L384" s="87"/>
      <c r="M384" s="99" t="s">
        <v>946</v>
      </c>
      <c r="N384" s="94" t="s">
        <v>286</v>
      </c>
      <c r="O384" s="94" t="s">
        <v>286</v>
      </c>
      <c r="P384" s="94" t="s">
        <v>286</v>
      </c>
      <c r="Q384" s="94" t="s">
        <v>286</v>
      </c>
      <c r="R384" s="94" t="s">
        <v>286</v>
      </c>
      <c r="S384" s="94" t="s">
        <v>286</v>
      </c>
      <c r="T384" s="94" t="s">
        <v>286</v>
      </c>
      <c r="U384" s="94" t="s">
        <v>286</v>
      </c>
      <c r="V384" s="95"/>
    </row>
    <row r="385" spans="1:22" ht="34.200000000000003" x14ac:dyDescent="0.3">
      <c r="A385" s="166"/>
      <c r="B385" s="443"/>
      <c r="C385" s="111" t="s">
        <v>460</v>
      </c>
      <c r="D385" s="108" t="s">
        <v>947</v>
      </c>
      <c r="E385" s="97"/>
      <c r="F385" s="166"/>
      <c r="G385" s="166"/>
      <c r="H385" s="98"/>
      <c r="I385" s="166"/>
      <c r="J385" s="166"/>
      <c r="K385" s="166"/>
      <c r="L385" s="87"/>
      <c r="M385" s="99" t="s">
        <v>948</v>
      </c>
      <c r="N385" s="94" t="s">
        <v>286</v>
      </c>
      <c r="O385" s="94" t="s">
        <v>286</v>
      </c>
      <c r="P385" s="94" t="s">
        <v>286</v>
      </c>
      <c r="Q385" s="94" t="s">
        <v>286</v>
      </c>
      <c r="R385" s="94" t="s">
        <v>286</v>
      </c>
      <c r="S385" s="94" t="s">
        <v>286</v>
      </c>
      <c r="T385" s="94" t="s">
        <v>286</v>
      </c>
      <c r="U385" s="94" t="s">
        <v>286</v>
      </c>
      <c r="V385" s="95"/>
    </row>
    <row r="386" spans="1:22" ht="34.200000000000003" x14ac:dyDescent="0.3">
      <c r="A386" s="166"/>
      <c r="B386" s="443"/>
      <c r="C386" s="111" t="s">
        <v>734</v>
      </c>
      <c r="D386" s="108" t="s">
        <v>949</v>
      </c>
      <c r="E386" s="97"/>
      <c r="F386" s="166"/>
      <c r="G386" s="166"/>
      <c r="H386" s="98"/>
      <c r="I386" s="166"/>
      <c r="J386" s="109"/>
      <c r="K386" s="109"/>
      <c r="L386" s="87"/>
      <c r="M386" s="101" t="s">
        <v>950</v>
      </c>
      <c r="N386" s="94" t="s">
        <v>286</v>
      </c>
      <c r="O386" s="94" t="s">
        <v>286</v>
      </c>
      <c r="P386" s="94" t="s">
        <v>286</v>
      </c>
      <c r="Q386" s="94" t="s">
        <v>286</v>
      </c>
      <c r="R386" s="94" t="s">
        <v>286</v>
      </c>
      <c r="S386" s="94" t="s">
        <v>286</v>
      </c>
      <c r="T386" s="94" t="s">
        <v>286</v>
      </c>
      <c r="U386" s="94" t="s">
        <v>286</v>
      </c>
      <c r="V386" s="95" t="s">
        <v>364</v>
      </c>
    </row>
    <row r="387" spans="1:22" x14ac:dyDescent="0.3">
      <c r="A387" s="166"/>
      <c r="B387" s="166"/>
      <c r="C387" s="102" t="s">
        <v>429</v>
      </c>
      <c r="D387" s="166"/>
      <c r="E387" s="166"/>
      <c r="F387" s="166"/>
      <c r="G387" s="166"/>
      <c r="H387" s="86"/>
      <c r="I387" s="166"/>
      <c r="J387" s="166"/>
      <c r="K387" s="166"/>
      <c r="L387" s="87"/>
      <c r="M387" s="103"/>
      <c r="N387" s="94" t="s">
        <v>286</v>
      </c>
      <c r="O387" s="94" t="s">
        <v>286</v>
      </c>
      <c r="P387" s="94" t="s">
        <v>286</v>
      </c>
      <c r="Q387" s="94" t="s">
        <v>286</v>
      </c>
      <c r="R387" s="94" t="s">
        <v>286</v>
      </c>
      <c r="S387" s="94" t="s">
        <v>286</v>
      </c>
      <c r="T387" s="94" t="s">
        <v>286</v>
      </c>
      <c r="U387" s="94" t="s">
        <v>286</v>
      </c>
      <c r="V387" s="95"/>
    </row>
    <row r="388" spans="1:22" ht="34.200000000000003" x14ac:dyDescent="0.3">
      <c r="A388" s="165" t="s">
        <v>366</v>
      </c>
      <c r="B388" s="442" t="s">
        <v>951</v>
      </c>
      <c r="C388" s="112" t="s">
        <v>952</v>
      </c>
      <c r="D388" s="112" t="s">
        <v>953</v>
      </c>
      <c r="E388" s="92">
        <v>1</v>
      </c>
      <c r="F388" s="166"/>
      <c r="G388" s="166"/>
      <c r="H388" s="86"/>
      <c r="I388" s="166"/>
      <c r="J388" s="166"/>
      <c r="K388" s="166"/>
      <c r="L388" s="87"/>
      <c r="M388" s="93" t="s">
        <v>954</v>
      </c>
      <c r="N388" s="94"/>
      <c r="O388" s="94"/>
      <c r="P388" s="94"/>
      <c r="Q388" s="94"/>
      <c r="R388" s="94" t="s">
        <v>286</v>
      </c>
      <c r="S388" s="94" t="s">
        <v>286</v>
      </c>
      <c r="T388" s="94" t="s">
        <v>286</v>
      </c>
      <c r="U388" s="94"/>
      <c r="V388" s="95" t="s">
        <v>364</v>
      </c>
    </row>
    <row r="389" spans="1:22" ht="22.8" x14ac:dyDescent="0.3">
      <c r="A389" s="166"/>
      <c r="B389" s="443"/>
      <c r="C389" s="113" t="s">
        <v>420</v>
      </c>
      <c r="D389" s="112" t="s">
        <v>955</v>
      </c>
      <c r="E389" s="97"/>
      <c r="F389" s="166"/>
      <c r="G389" s="166"/>
      <c r="H389" s="98"/>
      <c r="I389" s="166"/>
      <c r="J389" s="166"/>
      <c r="K389" s="166"/>
      <c r="L389" s="87"/>
      <c r="M389" s="99" t="s">
        <v>956</v>
      </c>
      <c r="N389" s="94"/>
      <c r="O389" s="94"/>
      <c r="P389" s="94"/>
      <c r="Q389" s="94"/>
      <c r="R389" s="94" t="s">
        <v>286</v>
      </c>
      <c r="S389" s="94" t="s">
        <v>286</v>
      </c>
      <c r="T389" s="94" t="s">
        <v>286</v>
      </c>
      <c r="U389" s="94"/>
      <c r="V389" s="95"/>
    </row>
    <row r="390" spans="1:22" ht="22.8" x14ac:dyDescent="0.3">
      <c r="A390" s="166"/>
      <c r="B390" s="443"/>
      <c r="C390" s="113" t="s">
        <v>345</v>
      </c>
      <c r="D390" s="112" t="s">
        <v>957</v>
      </c>
      <c r="E390" s="97"/>
      <c r="F390" s="166"/>
      <c r="G390" s="166"/>
      <c r="H390" s="98"/>
      <c r="I390" s="166"/>
      <c r="J390" s="166"/>
      <c r="K390" s="166"/>
      <c r="L390" s="87"/>
      <c r="M390" s="104" t="s">
        <v>958</v>
      </c>
      <c r="N390" s="94"/>
      <c r="O390" s="94"/>
      <c r="P390" s="94"/>
      <c r="Q390" s="94"/>
      <c r="R390" s="94" t="s">
        <v>286</v>
      </c>
      <c r="S390" s="94" t="s">
        <v>286</v>
      </c>
      <c r="T390" s="94" t="s">
        <v>286</v>
      </c>
      <c r="U390" s="94"/>
      <c r="V390" s="95"/>
    </row>
    <row r="391" spans="1:22" ht="34.200000000000003" x14ac:dyDescent="0.3">
      <c r="A391" s="166"/>
      <c r="B391" s="443"/>
      <c r="C391" s="113" t="s">
        <v>336</v>
      </c>
      <c r="D391" s="112" t="s">
        <v>959</v>
      </c>
      <c r="E391" s="97"/>
      <c r="F391" s="166"/>
      <c r="G391" s="166"/>
      <c r="H391" s="98"/>
      <c r="I391" s="166"/>
      <c r="J391" s="166"/>
      <c r="K391" s="166"/>
      <c r="L391" s="87"/>
      <c r="M391" s="104" t="s">
        <v>960</v>
      </c>
      <c r="N391" s="94"/>
      <c r="O391" s="94"/>
      <c r="P391" s="94"/>
      <c r="Q391" s="94"/>
      <c r="R391" s="94" t="s">
        <v>286</v>
      </c>
      <c r="S391" s="94" t="s">
        <v>286</v>
      </c>
      <c r="T391" s="94" t="s">
        <v>286</v>
      </c>
      <c r="U391" s="94"/>
      <c r="V391" s="95"/>
    </row>
    <row r="392" spans="1:22" ht="22.8" x14ac:dyDescent="0.3">
      <c r="A392" s="166"/>
      <c r="B392" s="443"/>
      <c r="C392" s="113" t="s">
        <v>426</v>
      </c>
      <c r="D392" s="112" t="s">
        <v>961</v>
      </c>
      <c r="E392" s="97"/>
      <c r="F392" s="166"/>
      <c r="G392" s="166"/>
      <c r="H392" s="98"/>
      <c r="I392" s="166"/>
      <c r="J392" s="109"/>
      <c r="K392" s="109"/>
      <c r="L392" s="87"/>
      <c r="M392" s="101"/>
      <c r="N392" s="94"/>
      <c r="O392" s="94"/>
      <c r="P392" s="94"/>
      <c r="Q392" s="94"/>
      <c r="R392" s="94" t="s">
        <v>286</v>
      </c>
      <c r="S392" s="94" t="s">
        <v>286</v>
      </c>
      <c r="T392" s="94" t="s">
        <v>286</v>
      </c>
      <c r="U392" s="94"/>
      <c r="V392" s="95" t="s">
        <v>364</v>
      </c>
    </row>
    <row r="393" spans="1:22" x14ac:dyDescent="0.3">
      <c r="A393" s="166"/>
      <c r="B393" s="166"/>
      <c r="C393" s="102" t="s">
        <v>429</v>
      </c>
      <c r="D393" s="166"/>
      <c r="E393" s="166"/>
      <c r="F393" s="166"/>
      <c r="G393" s="166"/>
      <c r="H393" s="86"/>
      <c r="I393" s="166"/>
      <c r="J393" s="166"/>
      <c r="K393" s="166"/>
      <c r="L393" s="87"/>
      <c r="M393" s="103"/>
      <c r="N393" s="94"/>
      <c r="O393" s="94"/>
      <c r="P393" s="94"/>
      <c r="Q393" s="94"/>
      <c r="R393" s="94" t="s">
        <v>286</v>
      </c>
      <c r="S393" s="94" t="s">
        <v>286</v>
      </c>
      <c r="T393" s="94" t="s">
        <v>286</v>
      </c>
      <c r="U393" s="94"/>
      <c r="V393" s="95"/>
    </row>
    <row r="394" spans="1:22" ht="34.200000000000003" x14ac:dyDescent="0.3">
      <c r="A394" s="89">
        <v>5.2</v>
      </c>
      <c r="B394" s="90" t="s">
        <v>962</v>
      </c>
      <c r="C394" s="166"/>
      <c r="D394" s="166"/>
      <c r="E394" s="166"/>
      <c r="F394" s="166"/>
      <c r="G394" s="166"/>
      <c r="H394" s="86"/>
      <c r="I394" s="166"/>
      <c r="J394" s="166"/>
      <c r="K394" s="166"/>
      <c r="L394" s="87"/>
      <c r="M394" s="166"/>
      <c r="N394" s="88" t="s">
        <v>286</v>
      </c>
      <c r="O394" s="88" t="s">
        <v>286</v>
      </c>
      <c r="P394" s="88" t="s">
        <v>286</v>
      </c>
      <c r="Q394" s="88" t="s">
        <v>286</v>
      </c>
      <c r="R394" s="88" t="s">
        <v>286</v>
      </c>
      <c r="S394" s="88" t="s">
        <v>286</v>
      </c>
      <c r="T394" s="88" t="s">
        <v>286</v>
      </c>
      <c r="U394" s="88" t="s">
        <v>286</v>
      </c>
      <c r="V394" s="166"/>
    </row>
    <row r="395" spans="1:22" ht="34.200000000000003" x14ac:dyDescent="0.3">
      <c r="A395" s="165" t="s">
        <v>367</v>
      </c>
      <c r="B395" s="442" t="s">
        <v>963</v>
      </c>
      <c r="C395" s="108" t="s">
        <v>964</v>
      </c>
      <c r="D395" s="108" t="s">
        <v>965</v>
      </c>
      <c r="E395" s="92">
        <v>5</v>
      </c>
      <c r="F395" s="166"/>
      <c r="G395" s="166"/>
      <c r="H395" s="86"/>
      <c r="I395" s="166"/>
      <c r="J395" s="166"/>
      <c r="K395" s="166"/>
      <c r="L395" s="87"/>
      <c r="M395" s="93" t="s">
        <v>966</v>
      </c>
      <c r="N395" s="94" t="s">
        <v>286</v>
      </c>
      <c r="O395" s="94" t="s">
        <v>286</v>
      </c>
      <c r="P395" s="94"/>
      <c r="Q395" s="94"/>
      <c r="R395" s="94" t="s">
        <v>286</v>
      </c>
      <c r="S395" s="94" t="s">
        <v>286</v>
      </c>
      <c r="T395" s="94"/>
      <c r="U395" s="94"/>
      <c r="V395" s="95" t="s">
        <v>364</v>
      </c>
    </row>
    <row r="396" spans="1:22" ht="22.8" x14ac:dyDescent="0.3">
      <c r="A396" s="166"/>
      <c r="B396" s="443"/>
      <c r="C396" s="111" t="s">
        <v>420</v>
      </c>
      <c r="D396" s="108" t="s">
        <v>967</v>
      </c>
      <c r="E396" s="97"/>
      <c r="F396" s="166"/>
      <c r="G396" s="166"/>
      <c r="H396" s="98"/>
      <c r="I396" s="166"/>
      <c r="J396" s="166"/>
      <c r="K396" s="166"/>
      <c r="L396" s="87"/>
      <c r="M396" s="99" t="s">
        <v>968</v>
      </c>
      <c r="N396" s="94" t="s">
        <v>286</v>
      </c>
      <c r="O396" s="94" t="s">
        <v>286</v>
      </c>
      <c r="P396" s="94"/>
      <c r="Q396" s="94"/>
      <c r="R396" s="94" t="s">
        <v>286</v>
      </c>
      <c r="S396" s="94" t="s">
        <v>286</v>
      </c>
      <c r="T396" s="94"/>
      <c r="U396" s="94"/>
      <c r="V396" s="95"/>
    </row>
    <row r="397" spans="1:22" ht="22.8" x14ac:dyDescent="0.3">
      <c r="A397" s="166"/>
      <c r="B397" s="443"/>
      <c r="C397" s="111" t="s">
        <v>345</v>
      </c>
      <c r="D397" s="108" t="s">
        <v>969</v>
      </c>
      <c r="E397" s="97"/>
      <c r="F397" s="166"/>
      <c r="G397" s="166"/>
      <c r="H397" s="98"/>
      <c r="I397" s="166"/>
      <c r="J397" s="109"/>
      <c r="K397" s="109"/>
      <c r="L397" s="87"/>
      <c r="M397" s="101" t="s">
        <v>970</v>
      </c>
      <c r="N397" s="94" t="s">
        <v>286</v>
      </c>
      <c r="O397" s="94" t="s">
        <v>286</v>
      </c>
      <c r="P397" s="94"/>
      <c r="Q397" s="94"/>
      <c r="R397" s="94" t="s">
        <v>286</v>
      </c>
      <c r="S397" s="94" t="s">
        <v>286</v>
      </c>
      <c r="T397" s="94"/>
      <c r="U397" s="94"/>
      <c r="V397" s="95" t="s">
        <v>364</v>
      </c>
    </row>
    <row r="398" spans="1:22" x14ac:dyDescent="0.3">
      <c r="A398" s="166"/>
      <c r="B398" s="443"/>
      <c r="C398" s="102" t="s">
        <v>429</v>
      </c>
      <c r="D398" s="166"/>
      <c r="E398" s="166"/>
      <c r="F398" s="166"/>
      <c r="G398" s="166"/>
      <c r="H398" s="86"/>
      <c r="I398" s="166"/>
      <c r="J398" s="166"/>
      <c r="K398" s="166"/>
      <c r="L398" s="87"/>
      <c r="M398" s="103"/>
      <c r="N398" s="94" t="s">
        <v>286</v>
      </c>
      <c r="O398" s="94" t="s">
        <v>286</v>
      </c>
      <c r="P398" s="94"/>
      <c r="Q398" s="94"/>
      <c r="R398" s="94" t="s">
        <v>286</v>
      </c>
      <c r="S398" s="94" t="s">
        <v>286</v>
      </c>
      <c r="T398" s="94"/>
      <c r="U398" s="94"/>
      <c r="V398" s="95"/>
    </row>
    <row r="399" spans="1:22" ht="45.6" x14ac:dyDescent="0.3">
      <c r="A399" s="166"/>
      <c r="B399" s="443"/>
      <c r="C399" s="108" t="s">
        <v>971</v>
      </c>
      <c r="D399" s="108" t="s">
        <v>972</v>
      </c>
      <c r="E399" s="92">
        <v>5</v>
      </c>
      <c r="F399" s="166"/>
      <c r="G399" s="166"/>
      <c r="H399" s="86"/>
      <c r="I399" s="166"/>
      <c r="J399" s="166"/>
      <c r="K399" s="166"/>
      <c r="L399" s="87"/>
      <c r="M399" s="93" t="s">
        <v>973</v>
      </c>
      <c r="N399" s="94" t="s">
        <v>286</v>
      </c>
      <c r="O399" s="94" t="s">
        <v>286</v>
      </c>
      <c r="P399" s="94" t="s">
        <v>286</v>
      </c>
      <c r="Q399" s="94" t="s">
        <v>286</v>
      </c>
      <c r="R399" s="94" t="s">
        <v>286</v>
      </c>
      <c r="S399" s="94" t="s">
        <v>286</v>
      </c>
      <c r="T399" s="94" t="s">
        <v>286</v>
      </c>
      <c r="U399" s="94" t="s">
        <v>286</v>
      </c>
      <c r="V399" s="95" t="s">
        <v>364</v>
      </c>
    </row>
    <row r="400" spans="1:22" ht="22.8" x14ac:dyDescent="0.3">
      <c r="A400" s="166"/>
      <c r="B400" s="443"/>
      <c r="C400" s="111" t="s">
        <v>420</v>
      </c>
      <c r="D400" s="108" t="s">
        <v>974</v>
      </c>
      <c r="E400" s="97"/>
      <c r="F400" s="166"/>
      <c r="G400" s="166"/>
      <c r="H400" s="98"/>
      <c r="I400" s="166"/>
      <c r="J400" s="166"/>
      <c r="K400" s="166"/>
      <c r="L400" s="87"/>
      <c r="M400" s="99" t="s">
        <v>968</v>
      </c>
      <c r="N400" s="94" t="s">
        <v>286</v>
      </c>
      <c r="O400" s="94" t="s">
        <v>286</v>
      </c>
      <c r="P400" s="94" t="s">
        <v>286</v>
      </c>
      <c r="Q400" s="94" t="s">
        <v>286</v>
      </c>
      <c r="R400" s="94" t="s">
        <v>286</v>
      </c>
      <c r="S400" s="94" t="s">
        <v>286</v>
      </c>
      <c r="T400" s="94" t="s">
        <v>286</v>
      </c>
      <c r="U400" s="94" t="s">
        <v>286</v>
      </c>
      <c r="V400" s="95"/>
    </row>
    <row r="401" spans="1:22" ht="22.8" x14ac:dyDescent="0.3">
      <c r="A401" s="166"/>
      <c r="B401" s="443"/>
      <c r="C401" s="111" t="s">
        <v>345</v>
      </c>
      <c r="D401" s="108" t="s">
        <v>969</v>
      </c>
      <c r="E401" s="97"/>
      <c r="F401" s="166"/>
      <c r="G401" s="166"/>
      <c r="H401" s="98"/>
      <c r="I401" s="166"/>
      <c r="J401" s="109"/>
      <c r="K401" s="109"/>
      <c r="L401" s="87"/>
      <c r="M401" s="101" t="s">
        <v>975</v>
      </c>
      <c r="N401" s="94" t="s">
        <v>286</v>
      </c>
      <c r="O401" s="94" t="s">
        <v>286</v>
      </c>
      <c r="P401" s="94" t="s">
        <v>286</v>
      </c>
      <c r="Q401" s="94" t="s">
        <v>286</v>
      </c>
      <c r="R401" s="94" t="s">
        <v>286</v>
      </c>
      <c r="S401" s="94" t="s">
        <v>286</v>
      </c>
      <c r="T401" s="94" t="s">
        <v>286</v>
      </c>
      <c r="U401" s="94" t="s">
        <v>286</v>
      </c>
      <c r="V401" s="95" t="s">
        <v>364</v>
      </c>
    </row>
    <row r="402" spans="1:22" x14ac:dyDescent="0.3">
      <c r="A402" s="166"/>
      <c r="B402" s="443"/>
      <c r="C402" s="102" t="s">
        <v>429</v>
      </c>
      <c r="D402" s="166"/>
      <c r="E402" s="166"/>
      <c r="F402" s="166"/>
      <c r="G402" s="166"/>
      <c r="H402" s="86"/>
      <c r="I402" s="166"/>
      <c r="J402" s="166"/>
      <c r="K402" s="166"/>
      <c r="L402" s="87"/>
      <c r="M402" s="103"/>
      <c r="N402" s="94" t="s">
        <v>286</v>
      </c>
      <c r="O402" s="94" t="s">
        <v>286</v>
      </c>
      <c r="P402" s="94" t="s">
        <v>286</v>
      </c>
      <c r="Q402" s="94" t="s">
        <v>286</v>
      </c>
      <c r="R402" s="94" t="s">
        <v>286</v>
      </c>
      <c r="S402" s="94" t="s">
        <v>286</v>
      </c>
      <c r="T402" s="94" t="s">
        <v>286</v>
      </c>
      <c r="U402" s="94" t="s">
        <v>286</v>
      </c>
      <c r="V402" s="95"/>
    </row>
    <row r="403" spans="1:22" ht="57" x14ac:dyDescent="0.3">
      <c r="A403" s="166"/>
      <c r="B403" s="443"/>
      <c r="C403" s="108" t="s">
        <v>976</v>
      </c>
      <c r="D403" s="108" t="s">
        <v>977</v>
      </c>
      <c r="E403" s="92">
        <v>5</v>
      </c>
      <c r="F403" s="166"/>
      <c r="G403" s="166"/>
      <c r="H403" s="86"/>
      <c r="I403" s="166"/>
      <c r="J403" s="166"/>
      <c r="K403" s="166"/>
      <c r="L403" s="87"/>
      <c r="M403" s="93" t="s">
        <v>978</v>
      </c>
      <c r="N403" s="94" t="s">
        <v>286</v>
      </c>
      <c r="O403" s="94" t="s">
        <v>286</v>
      </c>
      <c r="P403" s="94" t="s">
        <v>286</v>
      </c>
      <c r="Q403" s="94"/>
      <c r="R403" s="94" t="s">
        <v>286</v>
      </c>
      <c r="S403" s="94" t="s">
        <v>286</v>
      </c>
      <c r="T403" s="94" t="s">
        <v>286</v>
      </c>
      <c r="U403" s="94"/>
      <c r="V403" s="95" t="s">
        <v>364</v>
      </c>
    </row>
    <row r="404" spans="1:22" ht="22.8" x14ac:dyDescent="0.3">
      <c r="A404" s="166"/>
      <c r="B404" s="443"/>
      <c r="C404" s="111" t="s">
        <v>420</v>
      </c>
      <c r="D404" s="108" t="s">
        <v>979</v>
      </c>
      <c r="E404" s="97"/>
      <c r="F404" s="166"/>
      <c r="G404" s="166"/>
      <c r="H404" s="98"/>
      <c r="I404" s="166"/>
      <c r="J404" s="166"/>
      <c r="K404" s="166"/>
      <c r="L404" s="87"/>
      <c r="M404" s="99" t="s">
        <v>968</v>
      </c>
      <c r="N404" s="94" t="s">
        <v>286</v>
      </c>
      <c r="O404" s="94" t="s">
        <v>286</v>
      </c>
      <c r="P404" s="94" t="s">
        <v>286</v>
      </c>
      <c r="Q404" s="94"/>
      <c r="R404" s="94" t="s">
        <v>286</v>
      </c>
      <c r="S404" s="94" t="s">
        <v>286</v>
      </c>
      <c r="T404" s="94" t="s">
        <v>286</v>
      </c>
      <c r="U404" s="94"/>
      <c r="V404" s="95"/>
    </row>
    <row r="405" spans="1:22" ht="22.8" x14ac:dyDescent="0.3">
      <c r="A405" s="166"/>
      <c r="B405" s="443"/>
      <c r="C405" s="111" t="s">
        <v>345</v>
      </c>
      <c r="D405" s="108" t="s">
        <v>969</v>
      </c>
      <c r="E405" s="97"/>
      <c r="F405" s="166"/>
      <c r="G405" s="166"/>
      <c r="H405" s="98"/>
      <c r="I405" s="166"/>
      <c r="J405" s="109"/>
      <c r="K405" s="109"/>
      <c r="L405" s="87"/>
      <c r="M405" s="101" t="s">
        <v>970</v>
      </c>
      <c r="N405" s="94" t="s">
        <v>286</v>
      </c>
      <c r="O405" s="94" t="s">
        <v>286</v>
      </c>
      <c r="P405" s="94" t="s">
        <v>286</v>
      </c>
      <c r="Q405" s="94"/>
      <c r="R405" s="94" t="s">
        <v>286</v>
      </c>
      <c r="S405" s="94" t="s">
        <v>286</v>
      </c>
      <c r="T405" s="94" t="s">
        <v>286</v>
      </c>
      <c r="U405" s="94"/>
      <c r="V405" s="95" t="s">
        <v>364</v>
      </c>
    </row>
    <row r="406" spans="1:22" x14ac:dyDescent="0.3">
      <c r="A406" s="166"/>
      <c r="B406" s="166"/>
      <c r="C406" s="102" t="s">
        <v>429</v>
      </c>
      <c r="D406" s="166"/>
      <c r="E406" s="166"/>
      <c r="F406" s="166"/>
      <c r="G406" s="166"/>
      <c r="H406" s="86"/>
      <c r="I406" s="166"/>
      <c r="J406" s="166"/>
      <c r="K406" s="166"/>
      <c r="L406" s="87"/>
      <c r="M406" s="103"/>
      <c r="N406" s="94" t="s">
        <v>286</v>
      </c>
      <c r="O406" s="94" t="s">
        <v>286</v>
      </c>
      <c r="P406" s="94" t="s">
        <v>286</v>
      </c>
      <c r="Q406" s="94"/>
      <c r="R406" s="94" t="s">
        <v>286</v>
      </c>
      <c r="S406" s="94" t="s">
        <v>286</v>
      </c>
      <c r="T406" s="94" t="s">
        <v>286</v>
      </c>
      <c r="U406" s="94"/>
      <c r="V406" s="95"/>
    </row>
    <row r="407" spans="1:22" ht="34.200000000000003" x14ac:dyDescent="0.3">
      <c r="A407" s="165" t="s">
        <v>368</v>
      </c>
      <c r="B407" s="442" t="s">
        <v>980</v>
      </c>
      <c r="C407" s="112" t="s">
        <v>981</v>
      </c>
      <c r="D407" s="112" t="s">
        <v>982</v>
      </c>
      <c r="E407" s="92">
        <v>1</v>
      </c>
      <c r="F407" s="166"/>
      <c r="G407" s="166"/>
      <c r="H407" s="86"/>
      <c r="I407" s="166"/>
      <c r="J407" s="166"/>
      <c r="K407" s="166"/>
      <c r="L407" s="87"/>
      <c r="M407" s="93" t="s">
        <v>983</v>
      </c>
      <c r="N407" s="94" t="s">
        <v>286</v>
      </c>
      <c r="O407" s="94" t="s">
        <v>286</v>
      </c>
      <c r="P407" s="94" t="s">
        <v>286</v>
      </c>
      <c r="Q407" s="94"/>
      <c r="R407" s="94" t="s">
        <v>286</v>
      </c>
      <c r="S407" s="94" t="s">
        <v>286</v>
      </c>
      <c r="T407" s="94" t="s">
        <v>286</v>
      </c>
      <c r="U407" s="94"/>
      <c r="V407" s="95" t="s">
        <v>364</v>
      </c>
    </row>
    <row r="408" spans="1:22" ht="34.200000000000003" x14ac:dyDescent="0.3">
      <c r="A408" s="166"/>
      <c r="B408" s="443"/>
      <c r="C408" s="113" t="s">
        <v>420</v>
      </c>
      <c r="D408" s="112" t="s">
        <v>984</v>
      </c>
      <c r="E408" s="97"/>
      <c r="F408" s="166"/>
      <c r="G408" s="166"/>
      <c r="H408" s="98"/>
      <c r="I408" s="166"/>
      <c r="J408" s="166"/>
      <c r="K408" s="166"/>
      <c r="L408" s="87"/>
      <c r="M408" s="99" t="s">
        <v>985</v>
      </c>
      <c r="N408" s="94" t="s">
        <v>286</v>
      </c>
      <c r="O408" s="94" t="s">
        <v>286</v>
      </c>
      <c r="P408" s="94" t="s">
        <v>286</v>
      </c>
      <c r="Q408" s="94"/>
      <c r="R408" s="94" t="s">
        <v>286</v>
      </c>
      <c r="S408" s="94" t="s">
        <v>286</v>
      </c>
      <c r="T408" s="94" t="s">
        <v>286</v>
      </c>
      <c r="U408" s="94"/>
      <c r="V408" s="95"/>
    </row>
    <row r="409" spans="1:22" ht="34.200000000000003" x14ac:dyDescent="0.3">
      <c r="A409" s="166"/>
      <c r="B409" s="443"/>
      <c r="C409" s="113" t="s">
        <v>345</v>
      </c>
      <c r="D409" s="112" t="s">
        <v>986</v>
      </c>
      <c r="E409" s="97"/>
      <c r="F409" s="166"/>
      <c r="G409" s="166"/>
      <c r="H409" s="98"/>
      <c r="I409" s="166"/>
      <c r="J409" s="109"/>
      <c r="K409" s="109"/>
      <c r="L409" s="87"/>
      <c r="M409" s="105" t="s">
        <v>987</v>
      </c>
      <c r="N409" s="94" t="s">
        <v>286</v>
      </c>
      <c r="O409" s="94" t="s">
        <v>286</v>
      </c>
      <c r="P409" s="94" t="s">
        <v>286</v>
      </c>
      <c r="Q409" s="94"/>
      <c r="R409" s="94" t="s">
        <v>286</v>
      </c>
      <c r="S409" s="94" t="s">
        <v>286</v>
      </c>
      <c r="T409" s="94" t="s">
        <v>286</v>
      </c>
      <c r="U409" s="94"/>
      <c r="V409" s="95" t="s">
        <v>364</v>
      </c>
    </row>
    <row r="410" spans="1:22" x14ac:dyDescent="0.3">
      <c r="A410" s="166"/>
      <c r="B410" s="166"/>
      <c r="C410" s="102" t="s">
        <v>429</v>
      </c>
      <c r="D410" s="166"/>
      <c r="E410" s="166"/>
      <c r="F410" s="166"/>
      <c r="G410" s="166"/>
      <c r="H410" s="86"/>
      <c r="I410" s="166"/>
      <c r="J410" s="166"/>
      <c r="K410" s="166"/>
      <c r="L410" s="87"/>
      <c r="M410" s="103"/>
      <c r="N410" s="94" t="s">
        <v>286</v>
      </c>
      <c r="O410" s="94" t="s">
        <v>286</v>
      </c>
      <c r="P410" s="94" t="s">
        <v>286</v>
      </c>
      <c r="Q410" s="94"/>
      <c r="R410" s="94" t="s">
        <v>286</v>
      </c>
      <c r="S410" s="94" t="s">
        <v>286</v>
      </c>
      <c r="T410" s="94" t="s">
        <v>286</v>
      </c>
      <c r="U410" s="94"/>
      <c r="V410" s="95"/>
    </row>
    <row r="411" spans="1:22" x14ac:dyDescent="0.3">
      <c r="A411" s="166"/>
      <c r="B411" s="166"/>
      <c r="C411" s="166"/>
      <c r="D411" s="166"/>
      <c r="E411" s="166"/>
      <c r="F411" s="166"/>
      <c r="G411" s="166"/>
      <c r="H411" s="115"/>
      <c r="I411" s="166"/>
      <c r="J411" s="116"/>
      <c r="K411" s="166"/>
      <c r="L411" s="87"/>
      <c r="M411" s="166"/>
      <c r="N411" s="88" t="s">
        <v>286</v>
      </c>
      <c r="O411" s="88" t="s">
        <v>286</v>
      </c>
      <c r="P411" s="88" t="s">
        <v>286</v>
      </c>
      <c r="Q411" s="88" t="s">
        <v>286</v>
      </c>
      <c r="R411" s="88" t="s">
        <v>286</v>
      </c>
      <c r="S411" s="88" t="s">
        <v>286</v>
      </c>
      <c r="T411" s="88" t="s">
        <v>286</v>
      </c>
      <c r="U411" s="88" t="s">
        <v>286</v>
      </c>
      <c r="V411" s="166"/>
    </row>
    <row r="412" spans="1:22" x14ac:dyDescent="0.3">
      <c r="A412" s="166"/>
      <c r="B412" s="166"/>
      <c r="C412" s="166"/>
      <c r="D412" s="166"/>
      <c r="E412" s="166"/>
      <c r="F412" s="166"/>
      <c r="G412" s="166"/>
      <c r="H412" s="115"/>
      <c r="I412" s="166"/>
      <c r="J412" s="116"/>
      <c r="K412" s="166"/>
      <c r="L412" s="87"/>
      <c r="M412" s="166"/>
      <c r="N412" s="88" t="s">
        <v>286</v>
      </c>
      <c r="O412" s="88" t="s">
        <v>286</v>
      </c>
      <c r="P412" s="88" t="s">
        <v>286</v>
      </c>
      <c r="Q412" s="88" t="s">
        <v>286</v>
      </c>
      <c r="R412" s="88" t="s">
        <v>286</v>
      </c>
      <c r="S412" s="88" t="s">
        <v>286</v>
      </c>
      <c r="T412" s="88" t="s">
        <v>286</v>
      </c>
      <c r="U412" s="88" t="s">
        <v>286</v>
      </c>
      <c r="V412" s="166"/>
    </row>
    <row r="413" spans="1:22" x14ac:dyDescent="0.3">
      <c r="A413" s="166"/>
      <c r="B413" s="166"/>
      <c r="C413" s="166"/>
      <c r="D413" s="166"/>
      <c r="E413" s="166"/>
      <c r="F413" s="166"/>
      <c r="G413" s="166"/>
      <c r="H413" s="115"/>
      <c r="I413" s="166"/>
      <c r="J413" s="117"/>
      <c r="K413" s="166"/>
      <c r="L413" s="87"/>
      <c r="M413" s="166"/>
      <c r="N413" s="88" t="s">
        <v>286</v>
      </c>
      <c r="O413" s="88" t="s">
        <v>286</v>
      </c>
      <c r="P413" s="88" t="s">
        <v>286</v>
      </c>
      <c r="Q413" s="88" t="s">
        <v>286</v>
      </c>
      <c r="R413" s="88" t="s">
        <v>286</v>
      </c>
      <c r="S413" s="88" t="s">
        <v>286</v>
      </c>
      <c r="T413" s="88" t="s">
        <v>286</v>
      </c>
      <c r="U413" s="88" t="s">
        <v>286</v>
      </c>
      <c r="V413" s="166"/>
    </row>
    <row r="414" spans="1:22" x14ac:dyDescent="0.3">
      <c r="A414" s="80" t="s">
        <v>253</v>
      </c>
      <c r="B414" s="81" t="s">
        <v>988</v>
      </c>
      <c r="C414" s="81"/>
      <c r="D414" s="81"/>
      <c r="E414" s="81"/>
      <c r="F414" s="81"/>
      <c r="G414" s="81"/>
      <c r="H414" s="107"/>
      <c r="I414" s="81"/>
      <c r="J414" s="81"/>
      <c r="K414" s="81"/>
      <c r="L414" s="82"/>
      <c r="M414" s="83"/>
      <c r="N414" s="84" t="s">
        <v>286</v>
      </c>
      <c r="O414" s="84" t="s">
        <v>286</v>
      </c>
      <c r="P414" s="84" t="s">
        <v>286</v>
      </c>
      <c r="Q414" s="84" t="s">
        <v>286</v>
      </c>
      <c r="R414" s="84" t="s">
        <v>286</v>
      </c>
      <c r="S414" s="84" t="s">
        <v>286</v>
      </c>
      <c r="T414" s="84" t="s">
        <v>286</v>
      </c>
      <c r="U414" s="84" t="s">
        <v>286</v>
      </c>
      <c r="V414" s="81"/>
    </row>
    <row r="415" spans="1:22" x14ac:dyDescent="0.3">
      <c r="A415" s="166"/>
      <c r="B415" s="166"/>
      <c r="C415" s="166"/>
      <c r="D415" s="166"/>
      <c r="E415" s="166"/>
      <c r="F415" s="166"/>
      <c r="G415" s="166"/>
      <c r="H415" s="86"/>
      <c r="I415" s="166"/>
      <c r="J415" s="166"/>
      <c r="K415" s="166"/>
      <c r="L415" s="87"/>
      <c r="M415" s="166"/>
      <c r="N415" s="88" t="s">
        <v>286</v>
      </c>
      <c r="O415" s="88" t="s">
        <v>286</v>
      </c>
      <c r="P415" s="88" t="s">
        <v>286</v>
      </c>
      <c r="Q415" s="88" t="s">
        <v>286</v>
      </c>
      <c r="R415" s="88" t="s">
        <v>286</v>
      </c>
      <c r="S415" s="88" t="s">
        <v>286</v>
      </c>
      <c r="T415" s="88" t="s">
        <v>286</v>
      </c>
      <c r="U415" s="88" t="s">
        <v>286</v>
      </c>
      <c r="V415" s="166"/>
    </row>
    <row r="416" spans="1:22" ht="45.6" x14ac:dyDescent="0.3">
      <c r="A416" s="89">
        <v>6.1</v>
      </c>
      <c r="B416" s="90" t="s">
        <v>989</v>
      </c>
      <c r="C416" s="166"/>
      <c r="D416" s="166"/>
      <c r="E416" s="166"/>
      <c r="F416" s="166"/>
      <c r="G416" s="166"/>
      <c r="H416" s="86"/>
      <c r="I416" s="166"/>
      <c r="J416" s="166"/>
      <c r="K416" s="166"/>
      <c r="L416" s="87"/>
      <c r="M416" s="166"/>
      <c r="N416" s="88" t="s">
        <v>286</v>
      </c>
      <c r="O416" s="88" t="s">
        <v>286</v>
      </c>
      <c r="P416" s="88" t="s">
        <v>286</v>
      </c>
      <c r="Q416" s="88" t="s">
        <v>286</v>
      </c>
      <c r="R416" s="88" t="s">
        <v>286</v>
      </c>
      <c r="S416" s="88" t="s">
        <v>286</v>
      </c>
      <c r="T416" s="88" t="s">
        <v>286</v>
      </c>
      <c r="U416" s="88" t="s">
        <v>286</v>
      </c>
      <c r="V416" s="166"/>
    </row>
    <row r="417" spans="1:22" x14ac:dyDescent="0.3">
      <c r="A417" s="165" t="s">
        <v>369</v>
      </c>
      <c r="B417" s="442" t="s">
        <v>990</v>
      </c>
      <c r="C417" s="91" t="s">
        <v>991</v>
      </c>
      <c r="D417" s="91" t="s">
        <v>992</v>
      </c>
      <c r="E417" s="92">
        <v>1</v>
      </c>
      <c r="F417" s="166"/>
      <c r="G417" s="166"/>
      <c r="H417" s="98"/>
      <c r="I417" s="166"/>
      <c r="J417" s="100"/>
      <c r="K417" s="100"/>
      <c r="L417" s="87"/>
      <c r="M417" s="110"/>
      <c r="N417" s="94" t="s">
        <v>286</v>
      </c>
      <c r="O417" s="94" t="s">
        <v>286</v>
      </c>
      <c r="P417" s="94" t="s">
        <v>286</v>
      </c>
      <c r="Q417" s="94"/>
      <c r="R417" s="94" t="s">
        <v>286</v>
      </c>
      <c r="S417" s="94" t="s">
        <v>286</v>
      </c>
      <c r="T417" s="94" t="s">
        <v>286</v>
      </c>
      <c r="U417" s="94"/>
      <c r="V417" s="95" t="s">
        <v>419</v>
      </c>
    </row>
    <row r="418" spans="1:22" x14ac:dyDescent="0.3">
      <c r="A418" s="166"/>
      <c r="B418" s="443"/>
      <c r="C418" s="102" t="s">
        <v>429</v>
      </c>
      <c r="D418" s="166"/>
      <c r="E418" s="166"/>
      <c r="F418" s="166"/>
      <c r="G418" s="166"/>
      <c r="H418" s="86"/>
      <c r="I418" s="166"/>
      <c r="J418" s="166"/>
      <c r="K418" s="166"/>
      <c r="L418" s="87"/>
      <c r="M418" s="103"/>
      <c r="N418" s="94" t="s">
        <v>286</v>
      </c>
      <c r="O418" s="94" t="s">
        <v>286</v>
      </c>
      <c r="P418" s="94" t="s">
        <v>286</v>
      </c>
      <c r="Q418" s="94"/>
      <c r="R418" s="94" t="s">
        <v>286</v>
      </c>
      <c r="S418" s="94" t="s">
        <v>286</v>
      </c>
      <c r="T418" s="94" t="s">
        <v>286</v>
      </c>
      <c r="U418" s="94"/>
      <c r="V418" s="95"/>
    </row>
    <row r="419" spans="1:22" ht="22.8" x14ac:dyDescent="0.3">
      <c r="A419" s="166"/>
      <c r="B419" s="443"/>
      <c r="C419" s="112" t="s">
        <v>993</v>
      </c>
      <c r="D419" s="112" t="s">
        <v>994</v>
      </c>
      <c r="E419" s="92">
        <v>1</v>
      </c>
      <c r="F419" s="166"/>
      <c r="G419" s="166"/>
      <c r="H419" s="86"/>
      <c r="I419" s="166"/>
      <c r="J419" s="166"/>
      <c r="K419" s="166"/>
      <c r="L419" s="87"/>
      <c r="M419" s="93"/>
      <c r="N419" s="94" t="s">
        <v>286</v>
      </c>
      <c r="O419" s="94" t="s">
        <v>286</v>
      </c>
      <c r="P419" s="94" t="s">
        <v>286</v>
      </c>
      <c r="Q419" s="94"/>
      <c r="R419" s="94" t="s">
        <v>286</v>
      </c>
      <c r="S419" s="94" t="s">
        <v>286</v>
      </c>
      <c r="T419" s="94" t="s">
        <v>286</v>
      </c>
      <c r="U419" s="94"/>
      <c r="V419" s="95" t="s">
        <v>353</v>
      </c>
    </row>
    <row r="420" spans="1:22" ht="34.200000000000003" x14ac:dyDescent="0.3">
      <c r="A420" s="166"/>
      <c r="B420" s="443"/>
      <c r="C420" s="113" t="s">
        <v>420</v>
      </c>
      <c r="D420" s="112" t="s">
        <v>995</v>
      </c>
      <c r="E420" s="97"/>
      <c r="F420" s="166"/>
      <c r="G420" s="166"/>
      <c r="H420" s="98"/>
      <c r="I420" s="166"/>
      <c r="J420" s="166"/>
      <c r="K420" s="166"/>
      <c r="L420" s="87"/>
      <c r="M420" s="104" t="s">
        <v>996</v>
      </c>
      <c r="N420" s="94" t="s">
        <v>286</v>
      </c>
      <c r="O420" s="94" t="s">
        <v>286</v>
      </c>
      <c r="P420" s="94" t="s">
        <v>286</v>
      </c>
      <c r="Q420" s="94"/>
      <c r="R420" s="94" t="s">
        <v>286</v>
      </c>
      <c r="S420" s="94" t="s">
        <v>286</v>
      </c>
      <c r="T420" s="94" t="s">
        <v>286</v>
      </c>
      <c r="U420" s="94"/>
      <c r="V420" s="95"/>
    </row>
    <row r="421" spans="1:22" ht="22.8" x14ac:dyDescent="0.3">
      <c r="A421" s="166"/>
      <c r="B421" s="443"/>
      <c r="C421" s="113" t="s">
        <v>345</v>
      </c>
      <c r="D421" s="112" t="s">
        <v>997</v>
      </c>
      <c r="E421" s="97"/>
      <c r="F421" s="166"/>
      <c r="G421" s="166"/>
      <c r="H421" s="98"/>
      <c r="I421" s="166"/>
      <c r="J421" s="166"/>
      <c r="K421" s="166"/>
      <c r="L421" s="87"/>
      <c r="M421" s="99"/>
      <c r="N421" s="94" t="s">
        <v>286</v>
      </c>
      <c r="O421" s="94" t="s">
        <v>286</v>
      </c>
      <c r="P421" s="94" t="s">
        <v>286</v>
      </c>
      <c r="Q421" s="94"/>
      <c r="R421" s="94" t="s">
        <v>286</v>
      </c>
      <c r="S421" s="94" t="s">
        <v>286</v>
      </c>
      <c r="T421" s="94" t="s">
        <v>286</v>
      </c>
      <c r="U421" s="94"/>
      <c r="V421" s="95"/>
    </row>
    <row r="422" spans="1:22" x14ac:dyDescent="0.3">
      <c r="A422" s="166"/>
      <c r="B422" s="443"/>
      <c r="C422" s="113" t="s">
        <v>336</v>
      </c>
      <c r="D422" s="112" t="s">
        <v>998</v>
      </c>
      <c r="E422" s="97"/>
      <c r="F422" s="166"/>
      <c r="G422" s="166"/>
      <c r="H422" s="98"/>
      <c r="I422" s="166"/>
      <c r="J422" s="166"/>
      <c r="K422" s="166"/>
      <c r="L422" s="87"/>
      <c r="M422" s="99" t="s">
        <v>999</v>
      </c>
      <c r="N422" s="94" t="s">
        <v>286</v>
      </c>
      <c r="O422" s="94" t="s">
        <v>286</v>
      </c>
      <c r="P422" s="94" t="s">
        <v>286</v>
      </c>
      <c r="Q422" s="94"/>
      <c r="R422" s="94" t="s">
        <v>286</v>
      </c>
      <c r="S422" s="94" t="s">
        <v>286</v>
      </c>
      <c r="T422" s="94" t="s">
        <v>286</v>
      </c>
      <c r="U422" s="94"/>
      <c r="V422" s="95"/>
    </row>
    <row r="423" spans="1:22" x14ac:dyDescent="0.3">
      <c r="A423" s="166"/>
      <c r="B423" s="443"/>
      <c r="C423" s="113" t="s">
        <v>426</v>
      </c>
      <c r="D423" s="112" t="s">
        <v>1000</v>
      </c>
      <c r="E423" s="97"/>
      <c r="F423" s="166"/>
      <c r="G423" s="166"/>
      <c r="H423" s="98"/>
      <c r="I423" s="166"/>
      <c r="J423" s="166"/>
      <c r="K423" s="166"/>
      <c r="L423" s="87"/>
      <c r="M423" s="99"/>
      <c r="N423" s="94" t="s">
        <v>286</v>
      </c>
      <c r="O423" s="94" t="s">
        <v>286</v>
      </c>
      <c r="P423" s="94" t="s">
        <v>286</v>
      </c>
      <c r="Q423" s="94"/>
      <c r="R423" s="94" t="s">
        <v>286</v>
      </c>
      <c r="S423" s="94" t="s">
        <v>286</v>
      </c>
      <c r="T423" s="94" t="s">
        <v>286</v>
      </c>
      <c r="U423" s="94"/>
      <c r="V423" s="95"/>
    </row>
    <row r="424" spans="1:22" ht="22.8" x14ac:dyDescent="0.3">
      <c r="A424" s="166"/>
      <c r="B424" s="443"/>
      <c r="C424" s="113" t="s">
        <v>353</v>
      </c>
      <c r="D424" s="112" t="s">
        <v>1001</v>
      </c>
      <c r="E424" s="97"/>
      <c r="F424" s="166"/>
      <c r="G424" s="166"/>
      <c r="H424" s="98"/>
      <c r="I424" s="166"/>
      <c r="J424" s="166"/>
      <c r="K424" s="166"/>
      <c r="L424" s="87"/>
      <c r="M424" s="99"/>
      <c r="N424" s="94" t="s">
        <v>286</v>
      </c>
      <c r="O424" s="94" t="s">
        <v>286</v>
      </c>
      <c r="P424" s="94" t="s">
        <v>286</v>
      </c>
      <c r="Q424" s="94"/>
      <c r="R424" s="94" t="s">
        <v>286</v>
      </c>
      <c r="S424" s="94" t="s">
        <v>286</v>
      </c>
      <c r="T424" s="94" t="s">
        <v>286</v>
      </c>
      <c r="U424" s="94"/>
      <c r="V424" s="95"/>
    </row>
    <row r="425" spans="1:22" x14ac:dyDescent="0.3">
      <c r="A425" s="166"/>
      <c r="B425" s="443"/>
      <c r="C425" s="113" t="s">
        <v>460</v>
      </c>
      <c r="D425" s="112" t="s">
        <v>1002</v>
      </c>
      <c r="E425" s="97"/>
      <c r="F425" s="166"/>
      <c r="G425" s="166"/>
      <c r="H425" s="98"/>
      <c r="I425" s="166"/>
      <c r="J425" s="166"/>
      <c r="K425" s="166"/>
      <c r="L425" s="87"/>
      <c r="M425" s="99"/>
      <c r="N425" s="94" t="s">
        <v>286</v>
      </c>
      <c r="O425" s="94" t="s">
        <v>286</v>
      </c>
      <c r="P425" s="94" t="s">
        <v>286</v>
      </c>
      <c r="Q425" s="94"/>
      <c r="R425" s="94" t="s">
        <v>286</v>
      </c>
      <c r="S425" s="94" t="s">
        <v>286</v>
      </c>
      <c r="T425" s="94" t="s">
        <v>286</v>
      </c>
      <c r="U425" s="94"/>
      <c r="V425" s="95"/>
    </row>
    <row r="426" spans="1:22" ht="22.8" x14ac:dyDescent="0.3">
      <c r="A426" s="166"/>
      <c r="B426" s="443"/>
      <c r="C426" s="113" t="s">
        <v>734</v>
      </c>
      <c r="D426" s="112" t="s">
        <v>1003</v>
      </c>
      <c r="E426" s="97"/>
      <c r="F426" s="166"/>
      <c r="G426" s="166"/>
      <c r="H426" s="98"/>
      <c r="I426" s="166"/>
      <c r="J426" s="166"/>
      <c r="K426" s="166"/>
      <c r="L426" s="87"/>
      <c r="M426" s="99"/>
      <c r="N426" s="94" t="s">
        <v>286</v>
      </c>
      <c r="O426" s="94" t="s">
        <v>286</v>
      </c>
      <c r="P426" s="94" t="s">
        <v>286</v>
      </c>
      <c r="Q426" s="94"/>
      <c r="R426" s="94" t="s">
        <v>286</v>
      </c>
      <c r="S426" s="94" t="s">
        <v>286</v>
      </c>
      <c r="T426" s="94" t="s">
        <v>286</v>
      </c>
      <c r="U426" s="94"/>
      <c r="V426" s="95"/>
    </row>
    <row r="427" spans="1:22" ht="22.8" x14ac:dyDescent="0.3">
      <c r="A427" s="166"/>
      <c r="B427" s="443"/>
      <c r="C427" s="113" t="s">
        <v>737</v>
      </c>
      <c r="D427" s="112" t="s">
        <v>1004</v>
      </c>
      <c r="E427" s="97"/>
      <c r="F427" s="166"/>
      <c r="G427" s="166"/>
      <c r="H427" s="98"/>
      <c r="I427" s="166"/>
      <c r="J427" s="166"/>
      <c r="K427" s="166"/>
      <c r="L427" s="87"/>
      <c r="M427" s="99" t="s">
        <v>1005</v>
      </c>
      <c r="N427" s="94" t="s">
        <v>286</v>
      </c>
      <c r="O427" s="94" t="s">
        <v>286</v>
      </c>
      <c r="P427" s="94" t="s">
        <v>286</v>
      </c>
      <c r="Q427" s="94"/>
      <c r="R427" s="94" t="s">
        <v>286</v>
      </c>
      <c r="S427" s="94" t="s">
        <v>286</v>
      </c>
      <c r="T427" s="94" t="s">
        <v>286</v>
      </c>
      <c r="U427" s="94"/>
      <c r="V427" s="95"/>
    </row>
    <row r="428" spans="1:22" ht="22.8" x14ac:dyDescent="0.3">
      <c r="A428" s="166"/>
      <c r="B428" s="443"/>
      <c r="C428" s="113" t="s">
        <v>739</v>
      </c>
      <c r="D428" s="112" t="s">
        <v>1006</v>
      </c>
      <c r="E428" s="97"/>
      <c r="F428" s="166"/>
      <c r="G428" s="166"/>
      <c r="H428" s="98"/>
      <c r="I428" s="166"/>
      <c r="J428" s="109"/>
      <c r="K428" s="109"/>
      <c r="L428" s="87"/>
      <c r="M428" s="101" t="s">
        <v>1007</v>
      </c>
      <c r="N428" s="94" t="s">
        <v>286</v>
      </c>
      <c r="O428" s="94" t="s">
        <v>286</v>
      </c>
      <c r="P428" s="94" t="s">
        <v>286</v>
      </c>
      <c r="Q428" s="94"/>
      <c r="R428" s="94" t="s">
        <v>286</v>
      </c>
      <c r="S428" s="94" t="s">
        <v>286</v>
      </c>
      <c r="T428" s="94" t="s">
        <v>286</v>
      </c>
      <c r="U428" s="94"/>
      <c r="V428" s="95" t="s">
        <v>353</v>
      </c>
    </row>
    <row r="429" spans="1:22" x14ac:dyDescent="0.3">
      <c r="A429" s="166"/>
      <c r="B429" s="166"/>
      <c r="C429" s="102" t="s">
        <v>429</v>
      </c>
      <c r="D429" s="166"/>
      <c r="E429" s="166"/>
      <c r="F429" s="166"/>
      <c r="G429" s="166"/>
      <c r="H429" s="86"/>
      <c r="I429" s="166"/>
      <c r="J429" s="166"/>
      <c r="K429" s="166"/>
      <c r="L429" s="87"/>
      <c r="M429" s="103"/>
      <c r="N429" s="94" t="s">
        <v>286</v>
      </c>
      <c r="O429" s="94" t="s">
        <v>286</v>
      </c>
      <c r="P429" s="94" t="s">
        <v>286</v>
      </c>
      <c r="Q429" s="94"/>
      <c r="R429" s="94" t="s">
        <v>286</v>
      </c>
      <c r="S429" s="94" t="s">
        <v>286</v>
      </c>
      <c r="T429" s="94" t="s">
        <v>286</v>
      </c>
      <c r="U429" s="94"/>
      <c r="V429" s="95"/>
    </row>
    <row r="430" spans="1:22" ht="34.200000000000003" x14ac:dyDescent="0.3">
      <c r="A430" s="165" t="s">
        <v>370</v>
      </c>
      <c r="B430" s="165" t="s">
        <v>1008</v>
      </c>
      <c r="C430" s="108" t="s">
        <v>1009</v>
      </c>
      <c r="D430" s="108" t="s">
        <v>1010</v>
      </c>
      <c r="E430" s="92">
        <v>5</v>
      </c>
      <c r="F430" s="166"/>
      <c r="G430" s="166"/>
      <c r="H430" s="98"/>
      <c r="I430" s="166"/>
      <c r="J430" s="109"/>
      <c r="K430" s="109"/>
      <c r="L430" s="87"/>
      <c r="M430" s="110" t="s">
        <v>1011</v>
      </c>
      <c r="N430" s="94" t="s">
        <v>286</v>
      </c>
      <c r="O430" s="94" t="s">
        <v>286</v>
      </c>
      <c r="P430" s="94" t="s">
        <v>286</v>
      </c>
      <c r="Q430" s="94" t="s">
        <v>286</v>
      </c>
      <c r="R430" s="94" t="s">
        <v>286</v>
      </c>
      <c r="S430" s="94" t="s">
        <v>286</v>
      </c>
      <c r="T430" s="94" t="s">
        <v>286</v>
      </c>
      <c r="U430" s="94" t="s">
        <v>286</v>
      </c>
      <c r="V430" s="95" t="s">
        <v>315</v>
      </c>
    </row>
    <row r="431" spans="1:22" x14ac:dyDescent="0.3">
      <c r="A431" s="166"/>
      <c r="B431" s="166"/>
      <c r="C431" s="102" t="s">
        <v>429</v>
      </c>
      <c r="D431" s="166"/>
      <c r="E431" s="166"/>
      <c r="F431" s="166"/>
      <c r="G431" s="166"/>
      <c r="H431" s="86"/>
      <c r="I431" s="166"/>
      <c r="J431" s="166"/>
      <c r="K431" s="166"/>
      <c r="L431" s="87"/>
      <c r="M431" s="103"/>
      <c r="N431" s="94" t="s">
        <v>286</v>
      </c>
      <c r="O431" s="94" t="s">
        <v>286</v>
      </c>
      <c r="P431" s="94" t="s">
        <v>286</v>
      </c>
      <c r="Q431" s="94" t="s">
        <v>286</v>
      </c>
      <c r="R431" s="94" t="s">
        <v>286</v>
      </c>
      <c r="S431" s="94" t="s">
        <v>286</v>
      </c>
      <c r="T431" s="94" t="s">
        <v>286</v>
      </c>
      <c r="U431" s="94" t="s">
        <v>286</v>
      </c>
      <c r="V431" s="95"/>
    </row>
    <row r="432" spans="1:22" ht="22.8" x14ac:dyDescent="0.3">
      <c r="A432" s="165" t="s">
        <v>371</v>
      </c>
      <c r="B432" s="442" t="s">
        <v>1012</v>
      </c>
      <c r="C432" s="108" t="s">
        <v>1013</v>
      </c>
      <c r="D432" s="108" t="s">
        <v>1014</v>
      </c>
      <c r="E432" s="92">
        <v>5</v>
      </c>
      <c r="F432" s="166"/>
      <c r="G432" s="166"/>
      <c r="H432" s="86"/>
      <c r="I432" s="166"/>
      <c r="J432" s="166"/>
      <c r="K432" s="166"/>
      <c r="L432" s="87"/>
      <c r="M432" s="93"/>
      <c r="N432" s="94" t="s">
        <v>286</v>
      </c>
      <c r="O432" s="94" t="s">
        <v>286</v>
      </c>
      <c r="P432" s="94" t="s">
        <v>286</v>
      </c>
      <c r="Q432" s="94" t="s">
        <v>286</v>
      </c>
      <c r="R432" s="94" t="s">
        <v>286</v>
      </c>
      <c r="S432" s="94" t="s">
        <v>286</v>
      </c>
      <c r="T432" s="94" t="s">
        <v>286</v>
      </c>
      <c r="U432" s="94" t="s">
        <v>286</v>
      </c>
      <c r="V432" s="95" t="s">
        <v>315</v>
      </c>
    </row>
    <row r="433" spans="1:22" x14ac:dyDescent="0.3">
      <c r="A433" s="166"/>
      <c r="B433" s="443"/>
      <c r="C433" s="111" t="s">
        <v>420</v>
      </c>
      <c r="D433" s="108" t="s">
        <v>1015</v>
      </c>
      <c r="E433" s="97"/>
      <c r="F433" s="166"/>
      <c r="G433" s="166"/>
      <c r="H433" s="98"/>
      <c r="I433" s="166"/>
      <c r="J433" s="166"/>
      <c r="K433" s="166"/>
      <c r="L433" s="87"/>
      <c r="M433" s="99"/>
      <c r="N433" s="94" t="s">
        <v>286</v>
      </c>
      <c r="O433" s="94" t="s">
        <v>286</v>
      </c>
      <c r="P433" s="94" t="s">
        <v>286</v>
      </c>
      <c r="Q433" s="94" t="s">
        <v>286</v>
      </c>
      <c r="R433" s="94" t="s">
        <v>286</v>
      </c>
      <c r="S433" s="94" t="s">
        <v>286</v>
      </c>
      <c r="T433" s="94" t="s">
        <v>286</v>
      </c>
      <c r="U433" s="94" t="s">
        <v>286</v>
      </c>
      <c r="V433" s="95"/>
    </row>
    <row r="434" spans="1:22" x14ac:dyDescent="0.3">
      <c r="A434" s="166"/>
      <c r="B434" s="443"/>
      <c r="C434" s="111" t="s">
        <v>345</v>
      </c>
      <c r="D434" s="108" t="s">
        <v>1016</v>
      </c>
      <c r="E434" s="97"/>
      <c r="F434" s="166"/>
      <c r="G434" s="166"/>
      <c r="H434" s="98"/>
      <c r="I434" s="166"/>
      <c r="J434" s="166"/>
      <c r="K434" s="166"/>
      <c r="L434" s="87"/>
      <c r="M434" s="99"/>
      <c r="N434" s="94" t="s">
        <v>286</v>
      </c>
      <c r="O434" s="94" t="s">
        <v>286</v>
      </c>
      <c r="P434" s="94" t="s">
        <v>286</v>
      </c>
      <c r="Q434" s="94" t="s">
        <v>286</v>
      </c>
      <c r="R434" s="94" t="s">
        <v>286</v>
      </c>
      <c r="S434" s="94" t="s">
        <v>286</v>
      </c>
      <c r="T434" s="94" t="s">
        <v>286</v>
      </c>
      <c r="U434" s="94" t="s">
        <v>286</v>
      </c>
      <c r="V434" s="95"/>
    </row>
    <row r="435" spans="1:22" x14ac:dyDescent="0.3">
      <c r="A435" s="166"/>
      <c r="B435" s="443"/>
      <c r="C435" s="111" t="s">
        <v>336</v>
      </c>
      <c r="D435" s="108" t="s">
        <v>1017</v>
      </c>
      <c r="E435" s="97"/>
      <c r="F435" s="166"/>
      <c r="G435" s="166"/>
      <c r="H435" s="98"/>
      <c r="I435" s="166"/>
      <c r="J435" s="166"/>
      <c r="K435" s="166"/>
      <c r="L435" s="87"/>
      <c r="M435" s="99"/>
      <c r="N435" s="94" t="s">
        <v>286</v>
      </c>
      <c r="O435" s="94" t="s">
        <v>286</v>
      </c>
      <c r="P435" s="94" t="s">
        <v>286</v>
      </c>
      <c r="Q435" s="94" t="s">
        <v>286</v>
      </c>
      <c r="R435" s="94" t="s">
        <v>286</v>
      </c>
      <c r="S435" s="94" t="s">
        <v>286</v>
      </c>
      <c r="T435" s="94" t="s">
        <v>286</v>
      </c>
      <c r="U435" s="94" t="s">
        <v>286</v>
      </c>
      <c r="V435" s="95"/>
    </row>
    <row r="436" spans="1:22" x14ac:dyDescent="0.3">
      <c r="A436" s="166"/>
      <c r="B436" s="443"/>
      <c r="C436" s="111" t="s">
        <v>426</v>
      </c>
      <c r="D436" s="108" t="s">
        <v>1018</v>
      </c>
      <c r="E436" s="97"/>
      <c r="F436" s="166"/>
      <c r="G436" s="166"/>
      <c r="H436" s="98"/>
      <c r="I436" s="166"/>
      <c r="J436" s="166"/>
      <c r="K436" s="166"/>
      <c r="L436" s="87"/>
      <c r="M436" s="99"/>
      <c r="N436" s="94" t="s">
        <v>286</v>
      </c>
      <c r="O436" s="94" t="s">
        <v>286</v>
      </c>
      <c r="P436" s="94" t="s">
        <v>286</v>
      </c>
      <c r="Q436" s="94" t="s">
        <v>286</v>
      </c>
      <c r="R436" s="94" t="s">
        <v>286</v>
      </c>
      <c r="S436" s="94" t="s">
        <v>286</v>
      </c>
      <c r="T436" s="94" t="s">
        <v>286</v>
      </c>
      <c r="U436" s="94" t="s">
        <v>286</v>
      </c>
      <c r="V436" s="95"/>
    </row>
    <row r="437" spans="1:22" x14ac:dyDescent="0.3">
      <c r="A437" s="166"/>
      <c r="B437" s="443"/>
      <c r="C437" s="111" t="s">
        <v>353</v>
      </c>
      <c r="D437" s="108" t="s">
        <v>1019</v>
      </c>
      <c r="E437" s="97"/>
      <c r="F437" s="166"/>
      <c r="G437" s="166"/>
      <c r="H437" s="98"/>
      <c r="I437" s="166"/>
      <c r="J437" s="166"/>
      <c r="K437" s="166"/>
      <c r="L437" s="87"/>
      <c r="M437" s="99"/>
      <c r="N437" s="94" t="s">
        <v>286</v>
      </c>
      <c r="O437" s="94" t="s">
        <v>286</v>
      </c>
      <c r="P437" s="94" t="s">
        <v>286</v>
      </c>
      <c r="Q437" s="94" t="s">
        <v>286</v>
      </c>
      <c r="R437" s="94" t="s">
        <v>286</v>
      </c>
      <c r="S437" s="94" t="s">
        <v>286</v>
      </c>
      <c r="T437" s="94" t="s">
        <v>286</v>
      </c>
      <c r="U437" s="94" t="s">
        <v>286</v>
      </c>
      <c r="V437" s="95"/>
    </row>
    <row r="438" spans="1:22" x14ac:dyDescent="0.3">
      <c r="A438" s="166"/>
      <c r="B438" s="443"/>
      <c r="C438" s="111" t="s">
        <v>460</v>
      </c>
      <c r="D438" s="108" t="s">
        <v>1020</v>
      </c>
      <c r="E438" s="97"/>
      <c r="F438" s="166"/>
      <c r="G438" s="166"/>
      <c r="H438" s="98"/>
      <c r="I438" s="166"/>
      <c r="J438" s="166"/>
      <c r="K438" s="166"/>
      <c r="L438" s="87"/>
      <c r="M438" s="99"/>
      <c r="N438" s="94" t="s">
        <v>286</v>
      </c>
      <c r="O438" s="94" t="s">
        <v>286</v>
      </c>
      <c r="P438" s="94" t="s">
        <v>286</v>
      </c>
      <c r="Q438" s="94" t="s">
        <v>286</v>
      </c>
      <c r="R438" s="94" t="s">
        <v>286</v>
      </c>
      <c r="S438" s="94" t="s">
        <v>286</v>
      </c>
      <c r="T438" s="94" t="s">
        <v>286</v>
      </c>
      <c r="U438" s="94" t="s">
        <v>286</v>
      </c>
      <c r="V438" s="95"/>
    </row>
    <row r="439" spans="1:22" x14ac:dyDescent="0.3">
      <c r="A439" s="166"/>
      <c r="B439" s="443"/>
      <c r="C439" s="111" t="s">
        <v>734</v>
      </c>
      <c r="D439" s="108" t="s">
        <v>1021</v>
      </c>
      <c r="E439" s="97"/>
      <c r="F439" s="166"/>
      <c r="G439" s="166"/>
      <c r="H439" s="98"/>
      <c r="I439" s="166"/>
      <c r="J439" s="166"/>
      <c r="K439" s="166"/>
      <c r="L439" s="87"/>
      <c r="M439" s="99"/>
      <c r="N439" s="94" t="s">
        <v>286</v>
      </c>
      <c r="O439" s="94" t="s">
        <v>286</v>
      </c>
      <c r="P439" s="94" t="s">
        <v>286</v>
      </c>
      <c r="Q439" s="94" t="s">
        <v>286</v>
      </c>
      <c r="R439" s="94" t="s">
        <v>286</v>
      </c>
      <c r="S439" s="94" t="s">
        <v>286</v>
      </c>
      <c r="T439" s="94" t="s">
        <v>286</v>
      </c>
      <c r="U439" s="94" t="s">
        <v>286</v>
      </c>
      <c r="V439" s="95"/>
    </row>
    <row r="440" spans="1:22" ht="22.8" x14ac:dyDescent="0.3">
      <c r="A440" s="166"/>
      <c r="B440" s="443"/>
      <c r="C440" s="111" t="s">
        <v>737</v>
      </c>
      <c r="D440" s="108" t="s">
        <v>1022</v>
      </c>
      <c r="E440" s="97"/>
      <c r="F440" s="166"/>
      <c r="G440" s="166"/>
      <c r="H440" s="98"/>
      <c r="I440" s="166"/>
      <c r="J440" s="109"/>
      <c r="K440" s="109"/>
      <c r="L440" s="87"/>
      <c r="M440" s="101" t="s">
        <v>1023</v>
      </c>
      <c r="N440" s="94" t="s">
        <v>286</v>
      </c>
      <c r="O440" s="94" t="s">
        <v>286</v>
      </c>
      <c r="P440" s="94" t="s">
        <v>286</v>
      </c>
      <c r="Q440" s="94" t="s">
        <v>286</v>
      </c>
      <c r="R440" s="94" t="s">
        <v>286</v>
      </c>
      <c r="S440" s="94" t="s">
        <v>286</v>
      </c>
      <c r="T440" s="94" t="s">
        <v>286</v>
      </c>
      <c r="U440" s="94" t="s">
        <v>286</v>
      </c>
      <c r="V440" s="95" t="s">
        <v>315</v>
      </c>
    </row>
    <row r="441" spans="1:22" x14ac:dyDescent="0.3">
      <c r="A441" s="166"/>
      <c r="B441" s="443"/>
      <c r="C441" s="102" t="s">
        <v>429</v>
      </c>
      <c r="D441" s="166"/>
      <c r="E441" s="166"/>
      <c r="F441" s="166"/>
      <c r="G441" s="166"/>
      <c r="H441" s="86"/>
      <c r="I441" s="166"/>
      <c r="J441" s="166"/>
      <c r="K441" s="166"/>
      <c r="L441" s="87"/>
      <c r="M441" s="103"/>
      <c r="N441" s="94" t="s">
        <v>286</v>
      </c>
      <c r="O441" s="94" t="s">
        <v>286</v>
      </c>
      <c r="P441" s="94" t="s">
        <v>286</v>
      </c>
      <c r="Q441" s="94" t="s">
        <v>286</v>
      </c>
      <c r="R441" s="94" t="s">
        <v>286</v>
      </c>
      <c r="S441" s="94" t="s">
        <v>286</v>
      </c>
      <c r="T441" s="94" t="s">
        <v>286</v>
      </c>
      <c r="U441" s="94" t="s">
        <v>286</v>
      </c>
      <c r="V441" s="95"/>
    </row>
    <row r="442" spans="1:22" ht="34.200000000000003" x14ac:dyDescent="0.3">
      <c r="A442" s="166"/>
      <c r="B442" s="443"/>
      <c r="C442" s="108" t="s">
        <v>1024</v>
      </c>
      <c r="D442" s="108" t="s">
        <v>1025</v>
      </c>
      <c r="E442" s="92">
        <v>5</v>
      </c>
      <c r="F442" s="166"/>
      <c r="G442" s="166"/>
      <c r="H442" s="86"/>
      <c r="I442" s="166"/>
      <c r="J442" s="166"/>
      <c r="K442" s="166"/>
      <c r="L442" s="87"/>
      <c r="M442" s="93"/>
      <c r="N442" s="94" t="s">
        <v>286</v>
      </c>
      <c r="O442" s="94" t="s">
        <v>286</v>
      </c>
      <c r="P442" s="94" t="s">
        <v>286</v>
      </c>
      <c r="Q442" s="94" t="s">
        <v>286</v>
      </c>
      <c r="R442" s="94" t="s">
        <v>286</v>
      </c>
      <c r="S442" s="94" t="s">
        <v>286</v>
      </c>
      <c r="T442" s="94" t="s">
        <v>286</v>
      </c>
      <c r="U442" s="94" t="s">
        <v>286</v>
      </c>
      <c r="V442" s="95" t="s">
        <v>315</v>
      </c>
    </row>
    <row r="443" spans="1:22" x14ac:dyDescent="0.3">
      <c r="A443" s="166"/>
      <c r="B443" s="443"/>
      <c r="C443" s="111" t="s">
        <v>420</v>
      </c>
      <c r="D443" s="108" t="s">
        <v>1026</v>
      </c>
      <c r="E443" s="97"/>
      <c r="F443" s="166"/>
      <c r="G443" s="166"/>
      <c r="H443" s="98"/>
      <c r="I443" s="166"/>
      <c r="J443" s="166"/>
      <c r="K443" s="166"/>
      <c r="L443" s="87"/>
      <c r="M443" s="99"/>
      <c r="N443" s="94" t="s">
        <v>286</v>
      </c>
      <c r="O443" s="94" t="s">
        <v>286</v>
      </c>
      <c r="P443" s="94" t="s">
        <v>286</v>
      </c>
      <c r="Q443" s="94" t="s">
        <v>286</v>
      </c>
      <c r="R443" s="94" t="s">
        <v>286</v>
      </c>
      <c r="S443" s="94" t="s">
        <v>286</v>
      </c>
      <c r="T443" s="94" t="s">
        <v>286</v>
      </c>
      <c r="U443" s="94" t="s">
        <v>286</v>
      </c>
      <c r="V443" s="95"/>
    </row>
    <row r="444" spans="1:22" x14ac:dyDescent="0.3">
      <c r="A444" s="166"/>
      <c r="B444" s="443"/>
      <c r="C444" s="111" t="s">
        <v>345</v>
      </c>
      <c r="D444" s="108" t="s">
        <v>1027</v>
      </c>
      <c r="E444" s="97"/>
      <c r="F444" s="166"/>
      <c r="G444" s="166"/>
      <c r="H444" s="98"/>
      <c r="I444" s="166"/>
      <c r="J444" s="166"/>
      <c r="K444" s="166"/>
      <c r="L444" s="87"/>
      <c r="M444" s="99"/>
      <c r="N444" s="94" t="s">
        <v>286</v>
      </c>
      <c r="O444" s="94" t="s">
        <v>286</v>
      </c>
      <c r="P444" s="94" t="s">
        <v>286</v>
      </c>
      <c r="Q444" s="94" t="s">
        <v>286</v>
      </c>
      <c r="R444" s="94" t="s">
        <v>286</v>
      </c>
      <c r="S444" s="94" t="s">
        <v>286</v>
      </c>
      <c r="T444" s="94" t="s">
        <v>286</v>
      </c>
      <c r="U444" s="94" t="s">
        <v>286</v>
      </c>
      <c r="V444" s="95"/>
    </row>
    <row r="445" spans="1:22" x14ac:dyDescent="0.3">
      <c r="A445" s="166"/>
      <c r="B445" s="443"/>
      <c r="C445" s="111" t="s">
        <v>336</v>
      </c>
      <c r="D445" s="108" t="s">
        <v>1017</v>
      </c>
      <c r="E445" s="97"/>
      <c r="F445" s="166"/>
      <c r="G445" s="166"/>
      <c r="H445" s="98"/>
      <c r="I445" s="166"/>
      <c r="J445" s="166"/>
      <c r="K445" s="166"/>
      <c r="L445" s="87"/>
      <c r="M445" s="99"/>
      <c r="N445" s="94" t="s">
        <v>286</v>
      </c>
      <c r="O445" s="94" t="s">
        <v>286</v>
      </c>
      <c r="P445" s="94" t="s">
        <v>286</v>
      </c>
      <c r="Q445" s="94" t="s">
        <v>286</v>
      </c>
      <c r="R445" s="94" t="s">
        <v>286</v>
      </c>
      <c r="S445" s="94" t="s">
        <v>286</v>
      </c>
      <c r="T445" s="94" t="s">
        <v>286</v>
      </c>
      <c r="U445" s="94" t="s">
        <v>286</v>
      </c>
      <c r="V445" s="95"/>
    </row>
    <row r="446" spans="1:22" x14ac:dyDescent="0.3">
      <c r="A446" s="166"/>
      <c r="B446" s="443"/>
      <c r="C446" s="111" t="s">
        <v>426</v>
      </c>
      <c r="D446" s="108" t="s">
        <v>1028</v>
      </c>
      <c r="E446" s="97"/>
      <c r="F446" s="166"/>
      <c r="G446" s="166"/>
      <c r="H446" s="98"/>
      <c r="I446" s="166"/>
      <c r="J446" s="166"/>
      <c r="K446" s="166"/>
      <c r="L446" s="87"/>
      <c r="M446" s="99"/>
      <c r="N446" s="94" t="s">
        <v>286</v>
      </c>
      <c r="O446" s="94" t="s">
        <v>286</v>
      </c>
      <c r="P446" s="94" t="s">
        <v>286</v>
      </c>
      <c r="Q446" s="94" t="s">
        <v>286</v>
      </c>
      <c r="R446" s="94" t="s">
        <v>286</v>
      </c>
      <c r="S446" s="94" t="s">
        <v>286</v>
      </c>
      <c r="T446" s="94" t="s">
        <v>286</v>
      </c>
      <c r="U446" s="94" t="s">
        <v>286</v>
      </c>
      <c r="V446" s="95"/>
    </row>
    <row r="447" spans="1:22" x14ac:dyDescent="0.3">
      <c r="A447" s="166"/>
      <c r="B447" s="443"/>
      <c r="C447" s="111" t="s">
        <v>353</v>
      </c>
      <c r="D447" s="108" t="s">
        <v>1019</v>
      </c>
      <c r="E447" s="97"/>
      <c r="F447" s="166"/>
      <c r="G447" s="166"/>
      <c r="H447" s="98"/>
      <c r="I447" s="166"/>
      <c r="J447" s="166"/>
      <c r="K447" s="166"/>
      <c r="L447" s="87"/>
      <c r="M447" s="99"/>
      <c r="N447" s="94" t="s">
        <v>286</v>
      </c>
      <c r="O447" s="94" t="s">
        <v>286</v>
      </c>
      <c r="P447" s="94" t="s">
        <v>286</v>
      </c>
      <c r="Q447" s="94" t="s">
        <v>286</v>
      </c>
      <c r="R447" s="94" t="s">
        <v>286</v>
      </c>
      <c r="S447" s="94" t="s">
        <v>286</v>
      </c>
      <c r="T447" s="94" t="s">
        <v>286</v>
      </c>
      <c r="U447" s="94" t="s">
        <v>286</v>
      </c>
      <c r="V447" s="95"/>
    </row>
    <row r="448" spans="1:22" x14ac:dyDescent="0.3">
      <c r="A448" s="166"/>
      <c r="B448" s="443"/>
      <c r="C448" s="111" t="s">
        <v>460</v>
      </c>
      <c r="D448" s="108" t="s">
        <v>1029</v>
      </c>
      <c r="E448" s="97"/>
      <c r="F448" s="166"/>
      <c r="G448" s="166"/>
      <c r="H448" s="98"/>
      <c r="I448" s="166"/>
      <c r="J448" s="166"/>
      <c r="K448" s="166"/>
      <c r="L448" s="87"/>
      <c r="M448" s="99"/>
      <c r="N448" s="94" t="s">
        <v>286</v>
      </c>
      <c r="O448" s="94" t="s">
        <v>286</v>
      </c>
      <c r="P448" s="94" t="s">
        <v>286</v>
      </c>
      <c r="Q448" s="94" t="s">
        <v>286</v>
      </c>
      <c r="R448" s="94" t="s">
        <v>286</v>
      </c>
      <c r="S448" s="94" t="s">
        <v>286</v>
      </c>
      <c r="T448" s="94" t="s">
        <v>286</v>
      </c>
      <c r="U448" s="94" t="s">
        <v>286</v>
      </c>
      <c r="V448" s="95"/>
    </row>
    <row r="449" spans="1:22" ht="22.8" x14ac:dyDescent="0.3">
      <c r="A449" s="166"/>
      <c r="B449" s="443"/>
      <c r="C449" s="111" t="s">
        <v>734</v>
      </c>
      <c r="D449" s="108" t="s">
        <v>1022</v>
      </c>
      <c r="E449" s="97"/>
      <c r="F449" s="166"/>
      <c r="G449" s="166"/>
      <c r="H449" s="98"/>
      <c r="I449" s="166"/>
      <c r="J449" s="109"/>
      <c r="K449" s="109"/>
      <c r="L449" s="87"/>
      <c r="M449" s="101" t="s">
        <v>1030</v>
      </c>
      <c r="N449" s="94" t="s">
        <v>286</v>
      </c>
      <c r="O449" s="94" t="s">
        <v>286</v>
      </c>
      <c r="P449" s="94" t="s">
        <v>286</v>
      </c>
      <c r="Q449" s="94" t="s">
        <v>286</v>
      </c>
      <c r="R449" s="94" t="s">
        <v>286</v>
      </c>
      <c r="S449" s="94" t="s">
        <v>286</v>
      </c>
      <c r="T449" s="94" t="s">
        <v>286</v>
      </c>
      <c r="U449" s="94" t="s">
        <v>286</v>
      </c>
      <c r="V449" s="95" t="s">
        <v>315</v>
      </c>
    </row>
    <row r="450" spans="1:22" x14ac:dyDescent="0.3">
      <c r="A450" s="166"/>
      <c r="B450" s="166"/>
      <c r="C450" s="102" t="s">
        <v>429</v>
      </c>
      <c r="D450" s="166"/>
      <c r="E450" s="166"/>
      <c r="F450" s="166"/>
      <c r="G450" s="166"/>
      <c r="H450" s="86"/>
      <c r="I450" s="166"/>
      <c r="J450" s="166"/>
      <c r="K450" s="166"/>
      <c r="L450" s="87"/>
      <c r="M450" s="103"/>
      <c r="N450" s="94" t="s">
        <v>286</v>
      </c>
      <c r="O450" s="94" t="s">
        <v>286</v>
      </c>
      <c r="P450" s="94" t="s">
        <v>286</v>
      </c>
      <c r="Q450" s="94" t="s">
        <v>286</v>
      </c>
      <c r="R450" s="94" t="s">
        <v>286</v>
      </c>
      <c r="S450" s="94" t="s">
        <v>286</v>
      </c>
      <c r="T450" s="94" t="s">
        <v>286</v>
      </c>
      <c r="U450" s="94" t="s">
        <v>286</v>
      </c>
      <c r="V450" s="95"/>
    </row>
    <row r="451" spans="1:22" ht="34.200000000000003" x14ac:dyDescent="0.3">
      <c r="A451" s="165" t="s">
        <v>372</v>
      </c>
      <c r="B451" s="442" t="s">
        <v>1031</v>
      </c>
      <c r="C451" s="112" t="s">
        <v>1032</v>
      </c>
      <c r="D451" s="112" t="s">
        <v>1033</v>
      </c>
      <c r="E451" s="92">
        <v>1</v>
      </c>
      <c r="F451" s="166"/>
      <c r="G451" s="166"/>
      <c r="H451" s="98"/>
      <c r="I451" s="166"/>
      <c r="J451" s="109"/>
      <c r="K451" s="109"/>
      <c r="L451" s="87"/>
      <c r="M451" s="110" t="s">
        <v>1034</v>
      </c>
      <c r="N451" s="94" t="s">
        <v>286</v>
      </c>
      <c r="O451" s="94" t="s">
        <v>286</v>
      </c>
      <c r="P451" s="94" t="s">
        <v>286</v>
      </c>
      <c r="Q451" s="94"/>
      <c r="R451" s="94" t="s">
        <v>286</v>
      </c>
      <c r="S451" s="94" t="s">
        <v>286</v>
      </c>
      <c r="T451" s="94"/>
      <c r="U451" s="94"/>
      <c r="V451" s="95" t="s">
        <v>315</v>
      </c>
    </row>
    <row r="452" spans="1:22" x14ac:dyDescent="0.3">
      <c r="A452" s="166"/>
      <c r="B452" s="443"/>
      <c r="C452" s="102" t="s">
        <v>429</v>
      </c>
      <c r="D452" s="166"/>
      <c r="E452" s="166"/>
      <c r="F452" s="166"/>
      <c r="G452" s="166"/>
      <c r="H452" s="86"/>
      <c r="I452" s="166"/>
      <c r="J452" s="166"/>
      <c r="K452" s="166"/>
      <c r="L452" s="87"/>
      <c r="M452" s="103"/>
      <c r="N452" s="94" t="s">
        <v>286</v>
      </c>
      <c r="O452" s="94" t="s">
        <v>286</v>
      </c>
      <c r="P452" s="94" t="s">
        <v>286</v>
      </c>
      <c r="Q452" s="94"/>
      <c r="R452" s="94" t="s">
        <v>286</v>
      </c>
      <c r="S452" s="94" t="s">
        <v>286</v>
      </c>
      <c r="T452" s="94"/>
      <c r="U452" s="94"/>
      <c r="V452" s="95"/>
    </row>
    <row r="453" spans="1:22" ht="22.8" x14ac:dyDescent="0.3">
      <c r="A453" s="166"/>
      <c r="B453" s="443"/>
      <c r="C453" s="112" t="s">
        <v>1035</v>
      </c>
      <c r="D453" s="112" t="s">
        <v>1036</v>
      </c>
      <c r="E453" s="92">
        <v>1</v>
      </c>
      <c r="F453" s="166"/>
      <c r="G453" s="166"/>
      <c r="H453" s="98"/>
      <c r="I453" s="166"/>
      <c r="J453" s="109"/>
      <c r="K453" s="109"/>
      <c r="L453" s="87"/>
      <c r="M453" s="110" t="s">
        <v>1037</v>
      </c>
      <c r="N453" s="94" t="s">
        <v>286</v>
      </c>
      <c r="O453" s="94" t="s">
        <v>286</v>
      </c>
      <c r="P453" s="94" t="s">
        <v>286</v>
      </c>
      <c r="Q453" s="94" t="s">
        <v>286</v>
      </c>
      <c r="R453" s="94" t="s">
        <v>286</v>
      </c>
      <c r="S453" s="94" t="s">
        <v>286</v>
      </c>
      <c r="T453" s="94" t="s">
        <v>286</v>
      </c>
      <c r="U453" s="94" t="s">
        <v>286</v>
      </c>
      <c r="V453" s="95" t="s">
        <v>315</v>
      </c>
    </row>
    <row r="454" spans="1:22" x14ac:dyDescent="0.3">
      <c r="A454" s="166"/>
      <c r="B454" s="166"/>
      <c r="C454" s="102" t="s">
        <v>429</v>
      </c>
      <c r="D454" s="166"/>
      <c r="E454" s="166"/>
      <c r="F454" s="166"/>
      <c r="G454" s="166"/>
      <c r="H454" s="86"/>
      <c r="I454" s="166"/>
      <c r="J454" s="166"/>
      <c r="K454" s="166"/>
      <c r="L454" s="87"/>
      <c r="M454" s="103"/>
      <c r="N454" s="94" t="s">
        <v>286</v>
      </c>
      <c r="O454" s="94" t="s">
        <v>286</v>
      </c>
      <c r="P454" s="94" t="s">
        <v>286</v>
      </c>
      <c r="Q454" s="94" t="s">
        <v>286</v>
      </c>
      <c r="R454" s="94" t="s">
        <v>286</v>
      </c>
      <c r="S454" s="94" t="s">
        <v>286</v>
      </c>
      <c r="T454" s="94" t="s">
        <v>286</v>
      </c>
      <c r="U454" s="94" t="s">
        <v>286</v>
      </c>
      <c r="V454" s="95"/>
    </row>
    <row r="455" spans="1:22" ht="34.200000000000003" x14ac:dyDescent="0.3">
      <c r="A455" s="165" t="s">
        <v>373</v>
      </c>
      <c r="B455" s="165" t="s">
        <v>1038</v>
      </c>
      <c r="C455" s="112" t="s">
        <v>1039</v>
      </c>
      <c r="D455" s="112" t="s">
        <v>1040</v>
      </c>
      <c r="E455" s="92">
        <v>1</v>
      </c>
      <c r="F455" s="166"/>
      <c r="G455" s="166"/>
      <c r="H455" s="98"/>
      <c r="I455" s="166"/>
      <c r="J455" s="109"/>
      <c r="K455" s="109"/>
      <c r="L455" s="87"/>
      <c r="M455" s="121" t="s">
        <v>1041</v>
      </c>
      <c r="N455" s="94"/>
      <c r="O455" s="94"/>
      <c r="P455" s="94"/>
      <c r="Q455" s="94"/>
      <c r="R455" s="94" t="s">
        <v>286</v>
      </c>
      <c r="S455" s="94" t="s">
        <v>286</v>
      </c>
      <c r="T455" s="94" t="s">
        <v>286</v>
      </c>
      <c r="U455" s="94" t="s">
        <v>286</v>
      </c>
      <c r="V455" s="95" t="s">
        <v>315</v>
      </c>
    </row>
    <row r="456" spans="1:22" x14ac:dyDescent="0.3">
      <c r="A456" s="166"/>
      <c r="B456" s="166"/>
      <c r="C456" s="102" t="s">
        <v>429</v>
      </c>
      <c r="D456" s="166"/>
      <c r="E456" s="166"/>
      <c r="F456" s="166"/>
      <c r="G456" s="166"/>
      <c r="H456" s="86"/>
      <c r="I456" s="166"/>
      <c r="J456" s="166"/>
      <c r="K456" s="166"/>
      <c r="L456" s="87"/>
      <c r="M456" s="103"/>
      <c r="N456" s="94"/>
      <c r="O456" s="94"/>
      <c r="P456" s="94"/>
      <c r="Q456" s="94"/>
      <c r="R456" s="94" t="s">
        <v>286</v>
      </c>
      <c r="S456" s="94" t="s">
        <v>286</v>
      </c>
      <c r="T456" s="94" t="s">
        <v>286</v>
      </c>
      <c r="U456" s="94" t="s">
        <v>286</v>
      </c>
      <c r="V456" s="95"/>
    </row>
    <row r="457" spans="1:22" ht="57" x14ac:dyDescent="0.3">
      <c r="A457" s="165" t="s">
        <v>374</v>
      </c>
      <c r="B457" s="442" t="s">
        <v>1042</v>
      </c>
      <c r="C457" s="112" t="s">
        <v>1043</v>
      </c>
      <c r="D457" s="112" t="s">
        <v>1044</v>
      </c>
      <c r="E457" s="92">
        <v>1</v>
      </c>
      <c r="F457" s="166"/>
      <c r="G457" s="166"/>
      <c r="H457" s="98"/>
      <c r="I457" s="166"/>
      <c r="J457" s="109"/>
      <c r="K457" s="109"/>
      <c r="L457" s="87"/>
      <c r="M457" s="110" t="s">
        <v>1045</v>
      </c>
      <c r="N457" s="94" t="s">
        <v>286</v>
      </c>
      <c r="O457" s="94" t="s">
        <v>286</v>
      </c>
      <c r="P457" s="94" t="s">
        <v>286</v>
      </c>
      <c r="Q457" s="94" t="s">
        <v>286</v>
      </c>
      <c r="R457" s="94" t="s">
        <v>286</v>
      </c>
      <c r="S457" s="94" t="s">
        <v>286</v>
      </c>
      <c r="T457" s="94" t="s">
        <v>286</v>
      </c>
      <c r="U457" s="94" t="s">
        <v>286</v>
      </c>
      <c r="V457" s="95" t="s">
        <v>315</v>
      </c>
    </row>
    <row r="458" spans="1:22" x14ac:dyDescent="0.3">
      <c r="A458" s="166"/>
      <c r="B458" s="443"/>
      <c r="C458" s="102" t="s">
        <v>429</v>
      </c>
      <c r="D458" s="166"/>
      <c r="E458" s="166"/>
      <c r="F458" s="166"/>
      <c r="G458" s="166"/>
      <c r="H458" s="86"/>
      <c r="I458" s="166"/>
      <c r="J458" s="166"/>
      <c r="K458" s="166"/>
      <c r="L458" s="87"/>
      <c r="M458" s="103"/>
      <c r="N458" s="94" t="s">
        <v>286</v>
      </c>
      <c r="O458" s="94" t="s">
        <v>286</v>
      </c>
      <c r="P458" s="94" t="s">
        <v>286</v>
      </c>
      <c r="Q458" s="94" t="s">
        <v>286</v>
      </c>
      <c r="R458" s="94" t="s">
        <v>286</v>
      </c>
      <c r="S458" s="94" t="s">
        <v>286</v>
      </c>
      <c r="T458" s="94" t="s">
        <v>286</v>
      </c>
      <c r="U458" s="94" t="s">
        <v>286</v>
      </c>
      <c r="V458" s="95"/>
    </row>
    <row r="459" spans="1:22" ht="22.8" x14ac:dyDescent="0.3">
      <c r="A459" s="166"/>
      <c r="B459" s="443"/>
      <c r="C459" s="112" t="s">
        <v>1046</v>
      </c>
      <c r="D459" s="112" t="s">
        <v>1047</v>
      </c>
      <c r="E459" s="92">
        <v>1</v>
      </c>
      <c r="F459" s="166"/>
      <c r="G459" s="166"/>
      <c r="H459" s="98"/>
      <c r="I459" s="166"/>
      <c r="J459" s="109"/>
      <c r="K459" s="109"/>
      <c r="L459" s="87"/>
      <c r="M459" s="110" t="s">
        <v>1048</v>
      </c>
      <c r="N459" s="94" t="s">
        <v>286</v>
      </c>
      <c r="O459" s="94" t="s">
        <v>286</v>
      </c>
      <c r="P459" s="94" t="s">
        <v>286</v>
      </c>
      <c r="Q459" s="94" t="s">
        <v>286</v>
      </c>
      <c r="R459" s="94" t="s">
        <v>286</v>
      </c>
      <c r="S459" s="94" t="s">
        <v>286</v>
      </c>
      <c r="T459" s="94" t="s">
        <v>286</v>
      </c>
      <c r="U459" s="94" t="s">
        <v>286</v>
      </c>
      <c r="V459" s="95" t="s">
        <v>315</v>
      </c>
    </row>
    <row r="460" spans="1:22" x14ac:dyDescent="0.3">
      <c r="A460" s="166"/>
      <c r="B460" s="166"/>
      <c r="C460" s="102" t="s">
        <v>429</v>
      </c>
      <c r="D460" s="166"/>
      <c r="E460" s="166"/>
      <c r="F460" s="166"/>
      <c r="G460" s="166"/>
      <c r="H460" s="86"/>
      <c r="I460" s="166"/>
      <c r="J460" s="166"/>
      <c r="K460" s="166"/>
      <c r="L460" s="87"/>
      <c r="M460" s="103"/>
      <c r="N460" s="94" t="s">
        <v>286</v>
      </c>
      <c r="O460" s="94" t="s">
        <v>286</v>
      </c>
      <c r="P460" s="94" t="s">
        <v>286</v>
      </c>
      <c r="Q460" s="94" t="s">
        <v>286</v>
      </c>
      <c r="R460" s="94" t="s">
        <v>286</v>
      </c>
      <c r="S460" s="94" t="s">
        <v>286</v>
      </c>
      <c r="T460" s="94" t="s">
        <v>286</v>
      </c>
      <c r="U460" s="94" t="s">
        <v>286</v>
      </c>
      <c r="V460" s="95"/>
    </row>
    <row r="461" spans="1:22" ht="34.200000000000003" x14ac:dyDescent="0.3">
      <c r="A461" s="165" t="s">
        <v>375</v>
      </c>
      <c r="B461" s="442" t="s">
        <v>1049</v>
      </c>
      <c r="C461" s="108" t="s">
        <v>1050</v>
      </c>
      <c r="D461" s="108" t="s">
        <v>1051</v>
      </c>
      <c r="E461" s="92">
        <v>5</v>
      </c>
      <c r="F461" s="166"/>
      <c r="G461" s="166"/>
      <c r="H461" s="98"/>
      <c r="I461" s="166"/>
      <c r="J461" s="109"/>
      <c r="K461" s="109"/>
      <c r="L461" s="87"/>
      <c r="M461" s="110" t="s">
        <v>1052</v>
      </c>
      <c r="N461" s="94"/>
      <c r="O461" s="94"/>
      <c r="P461" s="94"/>
      <c r="Q461" s="94"/>
      <c r="R461" s="94" t="s">
        <v>286</v>
      </c>
      <c r="S461" s="94" t="s">
        <v>286</v>
      </c>
      <c r="T461" s="94"/>
      <c r="U461" s="94"/>
      <c r="V461" s="95" t="s">
        <v>315</v>
      </c>
    </row>
    <row r="462" spans="1:22" x14ac:dyDescent="0.3">
      <c r="A462" s="166"/>
      <c r="B462" s="443"/>
      <c r="C462" s="102" t="s">
        <v>429</v>
      </c>
      <c r="D462" s="166"/>
      <c r="E462" s="166"/>
      <c r="F462" s="166"/>
      <c r="G462" s="166"/>
      <c r="H462" s="86"/>
      <c r="I462" s="166"/>
      <c r="J462" s="166"/>
      <c r="K462" s="166"/>
      <c r="L462" s="87"/>
      <c r="M462" s="103"/>
      <c r="N462" s="94"/>
      <c r="O462" s="94"/>
      <c r="P462" s="94"/>
      <c r="Q462" s="94"/>
      <c r="R462" s="94" t="s">
        <v>286</v>
      </c>
      <c r="S462" s="94" t="s">
        <v>286</v>
      </c>
      <c r="T462" s="94"/>
      <c r="U462" s="94"/>
      <c r="V462" s="95"/>
    </row>
    <row r="463" spans="1:22" ht="34.200000000000003" x14ac:dyDescent="0.3">
      <c r="A463" s="166"/>
      <c r="B463" s="443"/>
      <c r="C463" s="108" t="s">
        <v>1053</v>
      </c>
      <c r="D463" s="108" t="s">
        <v>1054</v>
      </c>
      <c r="E463" s="92">
        <v>5</v>
      </c>
      <c r="F463" s="166"/>
      <c r="G463" s="166"/>
      <c r="H463" s="98"/>
      <c r="I463" s="166"/>
      <c r="J463" s="109"/>
      <c r="K463" s="109"/>
      <c r="L463" s="87"/>
      <c r="M463" s="110" t="s">
        <v>1055</v>
      </c>
      <c r="N463" s="94"/>
      <c r="O463" s="94"/>
      <c r="P463" s="94"/>
      <c r="Q463" s="94"/>
      <c r="R463" s="94" t="s">
        <v>286</v>
      </c>
      <c r="S463" s="94" t="s">
        <v>286</v>
      </c>
      <c r="T463" s="94"/>
      <c r="U463" s="94"/>
      <c r="V463" s="95" t="s">
        <v>315</v>
      </c>
    </row>
    <row r="464" spans="1:22" x14ac:dyDescent="0.3">
      <c r="A464" s="166"/>
      <c r="B464" s="166"/>
      <c r="C464" s="102" t="s">
        <v>429</v>
      </c>
      <c r="D464" s="166"/>
      <c r="E464" s="166"/>
      <c r="F464" s="166"/>
      <c r="G464" s="166"/>
      <c r="H464" s="86"/>
      <c r="I464" s="166"/>
      <c r="J464" s="166"/>
      <c r="K464" s="166"/>
      <c r="L464" s="87"/>
      <c r="M464" s="103"/>
      <c r="N464" s="94"/>
      <c r="O464" s="94"/>
      <c r="P464" s="94"/>
      <c r="Q464" s="94"/>
      <c r="R464" s="94" t="s">
        <v>286</v>
      </c>
      <c r="S464" s="94" t="s">
        <v>286</v>
      </c>
      <c r="T464" s="94"/>
      <c r="U464" s="94"/>
      <c r="V464" s="95"/>
    </row>
    <row r="465" spans="1:22" ht="45.6" x14ac:dyDescent="0.3">
      <c r="A465" s="165" t="s">
        <v>376</v>
      </c>
      <c r="B465" s="442" t="s">
        <v>1056</v>
      </c>
      <c r="C465" s="112" t="s">
        <v>1057</v>
      </c>
      <c r="D465" s="112" t="s">
        <v>1058</v>
      </c>
      <c r="E465" s="92">
        <v>1</v>
      </c>
      <c r="F465" s="166"/>
      <c r="G465" s="166"/>
      <c r="H465" s="98"/>
      <c r="I465" s="166"/>
      <c r="J465" s="109"/>
      <c r="K465" s="109"/>
      <c r="L465" s="87"/>
      <c r="M465" s="110" t="s">
        <v>1059</v>
      </c>
      <c r="N465" s="94"/>
      <c r="O465" s="94"/>
      <c r="P465" s="94"/>
      <c r="Q465" s="94"/>
      <c r="R465" s="94" t="s">
        <v>286</v>
      </c>
      <c r="S465" s="94" t="s">
        <v>286</v>
      </c>
      <c r="T465" s="94" t="s">
        <v>286</v>
      </c>
      <c r="U465" s="94" t="s">
        <v>286</v>
      </c>
      <c r="V465" s="95" t="s">
        <v>315</v>
      </c>
    </row>
    <row r="466" spans="1:22" x14ac:dyDescent="0.3">
      <c r="A466" s="166"/>
      <c r="B466" s="443"/>
      <c r="C466" s="102" t="s">
        <v>429</v>
      </c>
      <c r="D466" s="166"/>
      <c r="E466" s="166"/>
      <c r="F466" s="166"/>
      <c r="G466" s="166"/>
      <c r="H466" s="86"/>
      <c r="I466" s="166"/>
      <c r="J466" s="166"/>
      <c r="K466" s="166"/>
      <c r="L466" s="87"/>
      <c r="M466" s="103"/>
      <c r="N466" s="94"/>
      <c r="O466" s="94"/>
      <c r="P466" s="94"/>
      <c r="Q466" s="94"/>
      <c r="R466" s="94" t="s">
        <v>286</v>
      </c>
      <c r="S466" s="94" t="s">
        <v>286</v>
      </c>
      <c r="T466" s="94" t="s">
        <v>286</v>
      </c>
      <c r="U466" s="94" t="s">
        <v>286</v>
      </c>
      <c r="V466" s="95"/>
    </row>
    <row r="467" spans="1:22" ht="34.200000000000003" x14ac:dyDescent="0.3">
      <c r="A467" s="166"/>
      <c r="B467" s="443"/>
      <c r="C467" s="112" t="s">
        <v>1060</v>
      </c>
      <c r="D467" s="112" t="s">
        <v>1061</v>
      </c>
      <c r="E467" s="92">
        <v>1</v>
      </c>
      <c r="F467" s="166"/>
      <c r="G467" s="166"/>
      <c r="H467" s="98"/>
      <c r="I467" s="166"/>
      <c r="J467" s="109"/>
      <c r="K467" s="109"/>
      <c r="L467" s="87"/>
      <c r="M467" s="110" t="s">
        <v>1062</v>
      </c>
      <c r="N467" s="94"/>
      <c r="O467" s="94"/>
      <c r="P467" s="94"/>
      <c r="Q467" s="94"/>
      <c r="R467" s="94" t="s">
        <v>286</v>
      </c>
      <c r="S467" s="94" t="s">
        <v>286</v>
      </c>
      <c r="T467" s="94" t="s">
        <v>286</v>
      </c>
      <c r="U467" s="94" t="s">
        <v>286</v>
      </c>
      <c r="V467" s="95" t="s">
        <v>315</v>
      </c>
    </row>
    <row r="468" spans="1:22" x14ac:dyDescent="0.3">
      <c r="A468" s="166"/>
      <c r="B468" s="166"/>
      <c r="C468" s="102" t="s">
        <v>429</v>
      </c>
      <c r="D468" s="166"/>
      <c r="E468" s="166"/>
      <c r="F468" s="166"/>
      <c r="G468" s="166"/>
      <c r="H468" s="86"/>
      <c r="I468" s="166"/>
      <c r="J468" s="166"/>
      <c r="K468" s="166"/>
      <c r="L468" s="87"/>
      <c r="M468" s="103"/>
      <c r="N468" s="94"/>
      <c r="O468" s="94"/>
      <c r="P468" s="94"/>
      <c r="Q468" s="94"/>
      <c r="R468" s="94" t="s">
        <v>286</v>
      </c>
      <c r="S468" s="94" t="s">
        <v>286</v>
      </c>
      <c r="T468" s="94" t="s">
        <v>286</v>
      </c>
      <c r="U468" s="94" t="s">
        <v>286</v>
      </c>
      <c r="V468" s="95"/>
    </row>
    <row r="469" spans="1:22" ht="22.8" x14ac:dyDescent="0.3">
      <c r="A469" s="165" t="s">
        <v>377</v>
      </c>
      <c r="B469" s="442" t="s">
        <v>1063</v>
      </c>
      <c r="C469" s="108" t="s">
        <v>1064</v>
      </c>
      <c r="D469" s="108" t="s">
        <v>1065</v>
      </c>
      <c r="E469" s="92">
        <v>5</v>
      </c>
      <c r="F469" s="166"/>
      <c r="G469" s="166"/>
      <c r="H469" s="86"/>
      <c r="I469" s="166"/>
      <c r="J469" s="166"/>
      <c r="K469" s="166"/>
      <c r="L469" s="87"/>
      <c r="M469" s="93" t="s">
        <v>1066</v>
      </c>
      <c r="N469" s="94"/>
      <c r="O469" s="94"/>
      <c r="P469" s="94"/>
      <c r="Q469" s="94"/>
      <c r="R469" s="94" t="s">
        <v>286</v>
      </c>
      <c r="S469" s="94" t="s">
        <v>286</v>
      </c>
      <c r="T469" s="94" t="s">
        <v>286</v>
      </c>
      <c r="U469" s="94" t="s">
        <v>286</v>
      </c>
      <c r="V469" s="95" t="s">
        <v>315</v>
      </c>
    </row>
    <row r="470" spans="1:22" ht="34.200000000000003" x14ac:dyDescent="0.3">
      <c r="A470" s="166"/>
      <c r="B470" s="443"/>
      <c r="C470" s="111" t="s">
        <v>420</v>
      </c>
      <c r="D470" s="108" t="s">
        <v>1067</v>
      </c>
      <c r="E470" s="97"/>
      <c r="F470" s="166"/>
      <c r="G470" s="166"/>
      <c r="H470" s="98"/>
      <c r="I470" s="166"/>
      <c r="J470" s="166"/>
      <c r="K470" s="166"/>
      <c r="L470" s="87"/>
      <c r="M470" s="99" t="s">
        <v>1068</v>
      </c>
      <c r="N470" s="94"/>
      <c r="O470" s="94"/>
      <c r="P470" s="94"/>
      <c r="Q470" s="94"/>
      <c r="R470" s="94" t="s">
        <v>286</v>
      </c>
      <c r="S470" s="94" t="s">
        <v>286</v>
      </c>
      <c r="T470" s="94" t="s">
        <v>286</v>
      </c>
      <c r="U470" s="94" t="s">
        <v>286</v>
      </c>
      <c r="V470" s="95"/>
    </row>
    <row r="471" spans="1:22" ht="34.200000000000003" x14ac:dyDescent="0.3">
      <c r="A471" s="166"/>
      <c r="B471" s="443"/>
      <c r="C471" s="111" t="s">
        <v>345</v>
      </c>
      <c r="D471" s="108" t="s">
        <v>1069</v>
      </c>
      <c r="E471" s="97"/>
      <c r="F471" s="166"/>
      <c r="G471" s="166"/>
      <c r="H471" s="98"/>
      <c r="I471" s="166"/>
      <c r="J471" s="166"/>
      <c r="K471" s="166"/>
      <c r="L471" s="87"/>
      <c r="M471" s="99" t="s">
        <v>1070</v>
      </c>
      <c r="N471" s="94"/>
      <c r="O471" s="94"/>
      <c r="P471" s="94"/>
      <c r="Q471" s="94"/>
      <c r="R471" s="94" t="s">
        <v>286</v>
      </c>
      <c r="S471" s="94" t="s">
        <v>286</v>
      </c>
      <c r="T471" s="94" t="s">
        <v>286</v>
      </c>
      <c r="U471" s="94" t="s">
        <v>286</v>
      </c>
      <c r="V471" s="95"/>
    </row>
    <row r="472" spans="1:22" ht="34.200000000000003" x14ac:dyDescent="0.3">
      <c r="A472" s="166"/>
      <c r="B472" s="443"/>
      <c r="C472" s="111" t="s">
        <v>336</v>
      </c>
      <c r="D472" s="108" t="s">
        <v>1071</v>
      </c>
      <c r="E472" s="97"/>
      <c r="F472" s="166"/>
      <c r="G472" s="166"/>
      <c r="H472" s="98"/>
      <c r="I472" s="166"/>
      <c r="J472" s="166"/>
      <c r="K472" s="166"/>
      <c r="L472" s="87"/>
      <c r="M472" s="99" t="s">
        <v>1072</v>
      </c>
      <c r="N472" s="94"/>
      <c r="O472" s="94"/>
      <c r="P472" s="94"/>
      <c r="Q472" s="94"/>
      <c r="R472" s="94" t="s">
        <v>286</v>
      </c>
      <c r="S472" s="94" t="s">
        <v>286</v>
      </c>
      <c r="T472" s="94" t="s">
        <v>286</v>
      </c>
      <c r="U472" s="94" t="s">
        <v>286</v>
      </c>
      <c r="V472" s="95"/>
    </row>
    <row r="473" spans="1:22" ht="22.8" x14ac:dyDescent="0.3">
      <c r="A473" s="166"/>
      <c r="B473" s="443"/>
      <c r="C473" s="111" t="s">
        <v>426</v>
      </c>
      <c r="D473" s="108" t="s">
        <v>1073</v>
      </c>
      <c r="E473" s="97"/>
      <c r="F473" s="166"/>
      <c r="G473" s="166"/>
      <c r="H473" s="98"/>
      <c r="I473" s="166"/>
      <c r="J473" s="109"/>
      <c r="K473" s="109"/>
      <c r="L473" s="87"/>
      <c r="M473" s="101" t="s">
        <v>1074</v>
      </c>
      <c r="N473" s="94"/>
      <c r="O473" s="94"/>
      <c r="P473" s="94"/>
      <c r="Q473" s="94"/>
      <c r="R473" s="94" t="s">
        <v>286</v>
      </c>
      <c r="S473" s="94" t="s">
        <v>286</v>
      </c>
      <c r="T473" s="94" t="s">
        <v>286</v>
      </c>
      <c r="U473" s="94" t="s">
        <v>286</v>
      </c>
      <c r="V473" s="95" t="s">
        <v>315</v>
      </c>
    </row>
    <row r="474" spans="1:22" x14ac:dyDescent="0.3">
      <c r="A474" s="166"/>
      <c r="B474" s="443"/>
      <c r="C474" s="102" t="s">
        <v>429</v>
      </c>
      <c r="D474" s="166"/>
      <c r="E474" s="166"/>
      <c r="F474" s="166"/>
      <c r="G474" s="166"/>
      <c r="H474" s="86"/>
      <c r="I474" s="166"/>
      <c r="J474" s="166"/>
      <c r="K474" s="166"/>
      <c r="L474" s="87"/>
      <c r="M474" s="103"/>
      <c r="N474" s="94"/>
      <c r="O474" s="94"/>
      <c r="P474" s="94"/>
      <c r="Q474" s="94"/>
      <c r="R474" s="94" t="s">
        <v>286</v>
      </c>
      <c r="S474" s="94" t="s">
        <v>286</v>
      </c>
      <c r="T474" s="94" t="s">
        <v>286</v>
      </c>
      <c r="U474" s="94" t="s">
        <v>286</v>
      </c>
      <c r="V474" s="95"/>
    </row>
    <row r="475" spans="1:22" ht="57" x14ac:dyDescent="0.3">
      <c r="A475" s="166"/>
      <c r="B475" s="443"/>
      <c r="C475" s="108" t="s">
        <v>1075</v>
      </c>
      <c r="D475" s="108" t="s">
        <v>1076</v>
      </c>
      <c r="E475" s="92">
        <v>5</v>
      </c>
      <c r="F475" s="166"/>
      <c r="G475" s="166"/>
      <c r="H475" s="86"/>
      <c r="I475" s="166"/>
      <c r="J475" s="166"/>
      <c r="K475" s="166"/>
      <c r="L475" s="87"/>
      <c r="M475" s="93" t="s">
        <v>1077</v>
      </c>
      <c r="N475" s="94"/>
      <c r="O475" s="94"/>
      <c r="P475" s="94"/>
      <c r="Q475" s="94"/>
      <c r="R475" s="94" t="s">
        <v>286</v>
      </c>
      <c r="S475" s="94" t="s">
        <v>286</v>
      </c>
      <c r="T475" s="94" t="s">
        <v>286</v>
      </c>
      <c r="U475" s="94" t="s">
        <v>286</v>
      </c>
      <c r="V475" s="95" t="s">
        <v>315</v>
      </c>
    </row>
    <row r="476" spans="1:22" x14ac:dyDescent="0.3">
      <c r="A476" s="166"/>
      <c r="B476" s="443"/>
      <c r="C476" s="111" t="s">
        <v>420</v>
      </c>
      <c r="D476" s="108" t="s">
        <v>1078</v>
      </c>
      <c r="E476" s="97"/>
      <c r="F476" s="166"/>
      <c r="G476" s="166"/>
      <c r="H476" s="122"/>
      <c r="I476" s="166"/>
      <c r="J476" s="166"/>
      <c r="K476" s="166"/>
      <c r="L476" s="87"/>
      <c r="M476" s="99"/>
      <c r="N476" s="94"/>
      <c r="O476" s="94"/>
      <c r="P476" s="94"/>
      <c r="Q476" s="94"/>
      <c r="R476" s="94" t="s">
        <v>286</v>
      </c>
      <c r="S476" s="94" t="s">
        <v>286</v>
      </c>
      <c r="T476" s="94" t="s">
        <v>286</v>
      </c>
      <c r="U476" s="94" t="s">
        <v>286</v>
      </c>
      <c r="V476" s="95"/>
    </row>
    <row r="477" spans="1:22" ht="22.8" x14ac:dyDescent="0.3">
      <c r="A477" s="166"/>
      <c r="B477" s="443"/>
      <c r="C477" s="111" t="s">
        <v>345</v>
      </c>
      <c r="D477" s="108" t="s">
        <v>1079</v>
      </c>
      <c r="E477" s="97"/>
      <c r="F477" s="166"/>
      <c r="G477" s="166"/>
      <c r="H477" s="98"/>
      <c r="I477" s="166"/>
      <c r="J477" s="166"/>
      <c r="K477" s="166"/>
      <c r="L477" s="87"/>
      <c r="M477" s="99"/>
      <c r="N477" s="94"/>
      <c r="O477" s="94"/>
      <c r="P477" s="94"/>
      <c r="Q477" s="94"/>
      <c r="R477" s="94" t="s">
        <v>286</v>
      </c>
      <c r="S477" s="94" t="s">
        <v>286</v>
      </c>
      <c r="T477" s="94" t="s">
        <v>286</v>
      </c>
      <c r="U477" s="94" t="s">
        <v>286</v>
      </c>
      <c r="V477" s="95"/>
    </row>
    <row r="478" spans="1:22" ht="22.8" x14ac:dyDescent="0.3">
      <c r="A478" s="166"/>
      <c r="B478" s="443"/>
      <c r="C478" s="111" t="s">
        <v>336</v>
      </c>
      <c r="D478" s="108" t="s">
        <v>1080</v>
      </c>
      <c r="E478" s="97"/>
      <c r="F478" s="166"/>
      <c r="G478" s="166"/>
      <c r="H478" s="98"/>
      <c r="I478" s="166"/>
      <c r="J478" s="109"/>
      <c r="K478" s="109"/>
      <c r="L478" s="87"/>
      <c r="M478" s="101" t="s">
        <v>1081</v>
      </c>
      <c r="N478" s="94"/>
      <c r="O478" s="94"/>
      <c r="P478" s="94"/>
      <c r="Q478" s="94"/>
      <c r="R478" s="94" t="s">
        <v>286</v>
      </c>
      <c r="S478" s="94" t="s">
        <v>286</v>
      </c>
      <c r="T478" s="94" t="s">
        <v>286</v>
      </c>
      <c r="U478" s="94" t="s">
        <v>286</v>
      </c>
      <c r="V478" s="95" t="s">
        <v>315</v>
      </c>
    </row>
    <row r="479" spans="1:22" x14ac:dyDescent="0.3">
      <c r="A479" s="166"/>
      <c r="B479" s="443"/>
      <c r="C479" s="102" t="s">
        <v>429</v>
      </c>
      <c r="D479" s="166"/>
      <c r="E479" s="166"/>
      <c r="F479" s="166"/>
      <c r="G479" s="166"/>
      <c r="H479" s="86"/>
      <c r="I479" s="166"/>
      <c r="J479" s="166"/>
      <c r="K479" s="166"/>
      <c r="L479" s="87"/>
      <c r="M479" s="103"/>
      <c r="N479" s="94"/>
      <c r="O479" s="94"/>
      <c r="P479" s="94"/>
      <c r="Q479" s="94"/>
      <c r="R479" s="94" t="s">
        <v>286</v>
      </c>
      <c r="S479" s="94" t="s">
        <v>286</v>
      </c>
      <c r="T479" s="94" t="s">
        <v>286</v>
      </c>
      <c r="U479" s="94" t="s">
        <v>286</v>
      </c>
      <c r="V479" s="95"/>
    </row>
    <row r="480" spans="1:22" ht="22.8" x14ac:dyDescent="0.3">
      <c r="A480" s="166"/>
      <c r="B480" s="443"/>
      <c r="C480" s="112" t="s">
        <v>1082</v>
      </c>
      <c r="D480" s="112" t="s">
        <v>1083</v>
      </c>
      <c r="E480" s="92">
        <v>1</v>
      </c>
      <c r="F480" s="166"/>
      <c r="G480" s="166"/>
      <c r="H480" s="98"/>
      <c r="I480" s="166"/>
      <c r="J480" s="109"/>
      <c r="K480" s="109"/>
      <c r="L480" s="87"/>
      <c r="M480" s="110" t="s">
        <v>1084</v>
      </c>
      <c r="N480" s="94"/>
      <c r="O480" s="94"/>
      <c r="P480" s="94"/>
      <c r="Q480" s="94"/>
      <c r="R480" s="94" t="s">
        <v>286</v>
      </c>
      <c r="S480" s="94" t="s">
        <v>286</v>
      </c>
      <c r="T480" s="94" t="s">
        <v>286</v>
      </c>
      <c r="U480" s="94" t="s">
        <v>286</v>
      </c>
      <c r="V480" s="95" t="s">
        <v>315</v>
      </c>
    </row>
    <row r="481" spans="1:22" x14ac:dyDescent="0.3">
      <c r="A481" s="166"/>
      <c r="B481" s="443"/>
      <c r="C481" s="102" t="s">
        <v>429</v>
      </c>
      <c r="D481" s="166"/>
      <c r="E481" s="166"/>
      <c r="F481" s="166"/>
      <c r="G481" s="166"/>
      <c r="H481" s="86"/>
      <c r="I481" s="166"/>
      <c r="J481" s="166"/>
      <c r="K481" s="166"/>
      <c r="L481" s="87"/>
      <c r="M481" s="103"/>
      <c r="N481" s="94"/>
      <c r="O481" s="94"/>
      <c r="P481" s="94"/>
      <c r="Q481" s="94"/>
      <c r="R481" s="94" t="s">
        <v>286</v>
      </c>
      <c r="S481" s="94" t="s">
        <v>286</v>
      </c>
      <c r="T481" s="94" t="s">
        <v>286</v>
      </c>
      <c r="U481" s="94" t="s">
        <v>286</v>
      </c>
      <c r="V481" s="95"/>
    </row>
    <row r="482" spans="1:22" ht="34.200000000000003" x14ac:dyDescent="0.3">
      <c r="A482" s="166"/>
      <c r="B482" s="443"/>
      <c r="C482" s="112" t="s">
        <v>1085</v>
      </c>
      <c r="D482" s="112" t="s">
        <v>1086</v>
      </c>
      <c r="E482" s="92">
        <v>1</v>
      </c>
      <c r="F482" s="166"/>
      <c r="G482" s="166"/>
      <c r="H482" s="98"/>
      <c r="I482" s="166"/>
      <c r="J482" s="109"/>
      <c r="K482" s="109"/>
      <c r="L482" s="87"/>
      <c r="M482" s="110"/>
      <c r="N482" s="94"/>
      <c r="O482" s="94"/>
      <c r="P482" s="94"/>
      <c r="Q482" s="94"/>
      <c r="R482" s="94" t="s">
        <v>286</v>
      </c>
      <c r="S482" s="94" t="s">
        <v>286</v>
      </c>
      <c r="T482" s="94" t="s">
        <v>286</v>
      </c>
      <c r="U482" s="94" t="s">
        <v>286</v>
      </c>
      <c r="V482" s="95" t="s">
        <v>315</v>
      </c>
    </row>
    <row r="483" spans="1:22" x14ac:dyDescent="0.3">
      <c r="A483" s="166"/>
      <c r="B483" s="443"/>
      <c r="C483" s="102" t="s">
        <v>429</v>
      </c>
      <c r="D483" s="166"/>
      <c r="E483" s="166"/>
      <c r="F483" s="166"/>
      <c r="G483" s="166"/>
      <c r="H483" s="86"/>
      <c r="I483" s="166"/>
      <c r="J483" s="166"/>
      <c r="K483" s="166"/>
      <c r="L483" s="87"/>
      <c r="M483" s="103"/>
      <c r="N483" s="94"/>
      <c r="O483" s="94"/>
      <c r="P483" s="94"/>
      <c r="Q483" s="94"/>
      <c r="R483" s="94" t="s">
        <v>286</v>
      </c>
      <c r="S483" s="94" t="s">
        <v>286</v>
      </c>
      <c r="T483" s="94" t="s">
        <v>286</v>
      </c>
      <c r="U483" s="94" t="s">
        <v>286</v>
      </c>
      <c r="V483" s="95"/>
    </row>
    <row r="484" spans="1:22" ht="22.8" x14ac:dyDescent="0.3">
      <c r="A484" s="166"/>
      <c r="B484" s="443"/>
      <c r="C484" s="108" t="s">
        <v>1087</v>
      </c>
      <c r="D484" s="108" t="s">
        <v>1088</v>
      </c>
      <c r="E484" s="92">
        <v>5</v>
      </c>
      <c r="F484" s="166"/>
      <c r="G484" s="166"/>
      <c r="H484" s="98"/>
      <c r="I484" s="166"/>
      <c r="J484" s="109"/>
      <c r="K484" s="109"/>
      <c r="L484" s="87"/>
      <c r="M484" s="110"/>
      <c r="N484" s="94"/>
      <c r="O484" s="94"/>
      <c r="P484" s="94"/>
      <c r="Q484" s="94"/>
      <c r="R484" s="94" t="s">
        <v>286</v>
      </c>
      <c r="S484" s="94" t="s">
        <v>286</v>
      </c>
      <c r="T484" s="94" t="s">
        <v>286</v>
      </c>
      <c r="U484" s="94" t="s">
        <v>286</v>
      </c>
      <c r="V484" s="95" t="s">
        <v>315</v>
      </c>
    </row>
    <row r="485" spans="1:22" x14ac:dyDescent="0.3">
      <c r="A485" s="166"/>
      <c r="B485" s="166"/>
      <c r="C485" s="102" t="s">
        <v>429</v>
      </c>
      <c r="D485" s="166"/>
      <c r="E485" s="166"/>
      <c r="F485" s="166"/>
      <c r="G485" s="166"/>
      <c r="H485" s="86"/>
      <c r="I485" s="166"/>
      <c r="J485" s="166"/>
      <c r="K485" s="166"/>
      <c r="L485" s="87"/>
      <c r="M485" s="103"/>
      <c r="N485" s="94"/>
      <c r="O485" s="94"/>
      <c r="P485" s="94"/>
      <c r="Q485" s="94"/>
      <c r="R485" s="94" t="s">
        <v>286</v>
      </c>
      <c r="S485" s="94" t="s">
        <v>286</v>
      </c>
      <c r="T485" s="94" t="s">
        <v>286</v>
      </c>
      <c r="U485" s="94" t="s">
        <v>286</v>
      </c>
      <c r="V485" s="95"/>
    </row>
    <row r="486" spans="1:22" ht="34.200000000000003" x14ac:dyDescent="0.3">
      <c r="A486" s="89">
        <v>6.2</v>
      </c>
      <c r="B486" s="90" t="s">
        <v>1089</v>
      </c>
      <c r="C486" s="166"/>
      <c r="D486" s="166"/>
      <c r="E486" s="166"/>
      <c r="F486" s="166"/>
      <c r="G486" s="166"/>
      <c r="H486" s="86"/>
      <c r="I486" s="166"/>
      <c r="J486" s="166"/>
      <c r="K486" s="166"/>
      <c r="L486" s="87"/>
      <c r="M486" s="166"/>
      <c r="N486" s="88" t="s">
        <v>286</v>
      </c>
      <c r="O486" s="88" t="s">
        <v>286</v>
      </c>
      <c r="P486" s="88" t="s">
        <v>286</v>
      </c>
      <c r="Q486" s="88" t="s">
        <v>286</v>
      </c>
      <c r="R486" s="88" t="s">
        <v>286</v>
      </c>
      <c r="S486" s="88" t="s">
        <v>286</v>
      </c>
      <c r="T486" s="88" t="s">
        <v>286</v>
      </c>
      <c r="U486" s="88" t="s">
        <v>286</v>
      </c>
      <c r="V486" s="166"/>
    </row>
    <row r="487" spans="1:22" ht="22.8" x14ac:dyDescent="0.3">
      <c r="A487" s="165" t="s">
        <v>378</v>
      </c>
      <c r="B487" s="442" t="s">
        <v>1090</v>
      </c>
      <c r="C487" s="108" t="s">
        <v>1091</v>
      </c>
      <c r="D487" s="108" t="s">
        <v>1092</v>
      </c>
      <c r="E487" s="92">
        <v>5</v>
      </c>
      <c r="F487" s="166"/>
      <c r="G487" s="166"/>
      <c r="H487" s="86"/>
      <c r="I487" s="166"/>
      <c r="J487" s="166"/>
      <c r="K487" s="166"/>
      <c r="L487" s="87"/>
      <c r="M487" s="93" t="s">
        <v>1093</v>
      </c>
      <c r="N487" s="94" t="s">
        <v>286</v>
      </c>
      <c r="O487" s="94" t="s">
        <v>286</v>
      </c>
      <c r="P487" s="94" t="s">
        <v>286</v>
      </c>
      <c r="Q487" s="94"/>
      <c r="R487" s="94" t="s">
        <v>286</v>
      </c>
      <c r="S487" s="94" t="s">
        <v>286</v>
      </c>
      <c r="T487" s="94" t="s">
        <v>286</v>
      </c>
      <c r="U487" s="94"/>
      <c r="V487" s="95" t="s">
        <v>315</v>
      </c>
    </row>
    <row r="488" spans="1:22" ht="22.8" x14ac:dyDescent="0.3">
      <c r="A488" s="166"/>
      <c r="B488" s="443"/>
      <c r="C488" s="111" t="s">
        <v>420</v>
      </c>
      <c r="D488" s="108" t="s">
        <v>1094</v>
      </c>
      <c r="E488" s="97"/>
      <c r="F488" s="166"/>
      <c r="G488" s="166"/>
      <c r="H488" s="98"/>
      <c r="I488" s="166"/>
      <c r="J488" s="166"/>
      <c r="K488" s="166"/>
      <c r="L488" s="87"/>
      <c r="M488" s="99" t="s">
        <v>1095</v>
      </c>
      <c r="N488" s="94" t="s">
        <v>286</v>
      </c>
      <c r="O488" s="94" t="s">
        <v>286</v>
      </c>
      <c r="P488" s="94" t="s">
        <v>286</v>
      </c>
      <c r="Q488" s="94"/>
      <c r="R488" s="94" t="s">
        <v>286</v>
      </c>
      <c r="S488" s="94" t="s">
        <v>286</v>
      </c>
      <c r="T488" s="94" t="s">
        <v>286</v>
      </c>
      <c r="U488" s="94"/>
      <c r="V488" s="95"/>
    </row>
    <row r="489" spans="1:22" ht="22.8" x14ac:dyDescent="0.3">
      <c r="A489" s="166"/>
      <c r="B489" s="443"/>
      <c r="C489" s="111" t="s">
        <v>345</v>
      </c>
      <c r="D489" s="108" t="s">
        <v>1096</v>
      </c>
      <c r="E489" s="97"/>
      <c r="F489" s="166"/>
      <c r="G489" s="166"/>
      <c r="H489" s="98"/>
      <c r="I489" s="166"/>
      <c r="J489" s="166"/>
      <c r="K489" s="166"/>
      <c r="L489" s="87"/>
      <c r="M489" s="99" t="s">
        <v>1097</v>
      </c>
      <c r="N489" s="94" t="s">
        <v>286</v>
      </c>
      <c r="O489" s="94" t="s">
        <v>286</v>
      </c>
      <c r="P489" s="94" t="s">
        <v>286</v>
      </c>
      <c r="Q489" s="94"/>
      <c r="R489" s="94" t="s">
        <v>286</v>
      </c>
      <c r="S489" s="94" t="s">
        <v>286</v>
      </c>
      <c r="T489" s="94" t="s">
        <v>286</v>
      </c>
      <c r="U489" s="94"/>
      <c r="V489" s="95"/>
    </row>
    <row r="490" spans="1:22" ht="22.8" x14ac:dyDescent="0.3">
      <c r="A490" s="166"/>
      <c r="B490" s="443"/>
      <c r="C490" s="111" t="s">
        <v>336</v>
      </c>
      <c r="D490" s="108" t="s">
        <v>1098</v>
      </c>
      <c r="E490" s="97"/>
      <c r="F490" s="166"/>
      <c r="G490" s="166"/>
      <c r="H490" s="98"/>
      <c r="I490" s="166"/>
      <c r="J490" s="166"/>
      <c r="K490" s="166"/>
      <c r="L490" s="87"/>
      <c r="M490" s="99" t="s">
        <v>1099</v>
      </c>
      <c r="N490" s="94" t="s">
        <v>286</v>
      </c>
      <c r="O490" s="94" t="s">
        <v>286</v>
      </c>
      <c r="P490" s="94" t="s">
        <v>286</v>
      </c>
      <c r="Q490" s="94"/>
      <c r="R490" s="94" t="s">
        <v>286</v>
      </c>
      <c r="S490" s="94" t="s">
        <v>286</v>
      </c>
      <c r="T490" s="94" t="s">
        <v>286</v>
      </c>
      <c r="U490" s="94"/>
      <c r="V490" s="95"/>
    </row>
    <row r="491" spans="1:22" ht="34.200000000000003" x14ac:dyDescent="0.3">
      <c r="A491" s="166"/>
      <c r="B491" s="443"/>
      <c r="C491" s="111" t="s">
        <v>426</v>
      </c>
      <c r="D491" s="108" t="s">
        <v>1100</v>
      </c>
      <c r="E491" s="97"/>
      <c r="F491" s="166"/>
      <c r="G491" s="166"/>
      <c r="H491" s="98"/>
      <c r="I491" s="166"/>
      <c r="J491" s="166"/>
      <c r="K491" s="166"/>
      <c r="L491" s="87"/>
      <c r="M491" s="99" t="s">
        <v>1101</v>
      </c>
      <c r="N491" s="94" t="s">
        <v>286</v>
      </c>
      <c r="O491" s="94" t="s">
        <v>286</v>
      </c>
      <c r="P491" s="94" t="s">
        <v>286</v>
      </c>
      <c r="Q491" s="94"/>
      <c r="R491" s="94" t="s">
        <v>286</v>
      </c>
      <c r="S491" s="94" t="s">
        <v>286</v>
      </c>
      <c r="T491" s="94" t="s">
        <v>286</v>
      </c>
      <c r="U491" s="94"/>
      <c r="V491" s="95"/>
    </row>
    <row r="492" spans="1:22" ht="34.200000000000003" x14ac:dyDescent="0.3">
      <c r="A492" s="166"/>
      <c r="B492" s="443"/>
      <c r="C492" s="111" t="s">
        <v>353</v>
      </c>
      <c r="D492" s="108" t="s">
        <v>1102</v>
      </c>
      <c r="E492" s="97"/>
      <c r="F492" s="166"/>
      <c r="G492" s="166"/>
      <c r="H492" s="98"/>
      <c r="I492" s="166"/>
      <c r="J492" s="109"/>
      <c r="K492" s="109"/>
      <c r="L492" s="87"/>
      <c r="M492" s="101" t="s">
        <v>1103</v>
      </c>
      <c r="N492" s="94" t="s">
        <v>286</v>
      </c>
      <c r="O492" s="94" t="s">
        <v>286</v>
      </c>
      <c r="P492" s="94" t="s">
        <v>286</v>
      </c>
      <c r="Q492" s="94"/>
      <c r="R492" s="94" t="s">
        <v>286</v>
      </c>
      <c r="S492" s="94" t="s">
        <v>286</v>
      </c>
      <c r="T492" s="94" t="s">
        <v>286</v>
      </c>
      <c r="U492" s="94"/>
      <c r="V492" s="95" t="s">
        <v>315</v>
      </c>
    </row>
    <row r="493" spans="1:22" x14ac:dyDescent="0.3">
      <c r="A493" s="166"/>
      <c r="B493" s="166"/>
      <c r="C493" s="102" t="s">
        <v>429</v>
      </c>
      <c r="D493" s="166"/>
      <c r="E493" s="166"/>
      <c r="F493" s="166"/>
      <c r="G493" s="166"/>
      <c r="H493" s="86"/>
      <c r="I493" s="166"/>
      <c r="J493" s="166"/>
      <c r="K493" s="166"/>
      <c r="L493" s="87"/>
      <c r="M493" s="103"/>
      <c r="N493" s="94" t="s">
        <v>286</v>
      </c>
      <c r="O493" s="94" t="s">
        <v>286</v>
      </c>
      <c r="P493" s="94" t="s">
        <v>286</v>
      </c>
      <c r="Q493" s="94"/>
      <c r="R493" s="94" t="s">
        <v>286</v>
      </c>
      <c r="S493" s="94" t="s">
        <v>286</v>
      </c>
      <c r="T493" s="94" t="s">
        <v>286</v>
      </c>
      <c r="U493" s="94"/>
      <c r="V493" s="95"/>
    </row>
    <row r="494" spans="1:22" x14ac:dyDescent="0.3">
      <c r="A494" s="165" t="s">
        <v>379</v>
      </c>
      <c r="B494" s="442" t="s">
        <v>1104</v>
      </c>
      <c r="C494" s="108" t="s">
        <v>1105</v>
      </c>
      <c r="D494" s="108" t="s">
        <v>1106</v>
      </c>
      <c r="E494" s="92">
        <v>5</v>
      </c>
      <c r="F494" s="166"/>
      <c r="G494" s="166"/>
      <c r="H494" s="86"/>
      <c r="I494" s="166"/>
      <c r="J494" s="166"/>
      <c r="K494" s="166"/>
      <c r="L494" s="87"/>
      <c r="M494" s="93" t="s">
        <v>1107</v>
      </c>
      <c r="N494" s="94" t="s">
        <v>286</v>
      </c>
      <c r="O494" s="94" t="s">
        <v>286</v>
      </c>
      <c r="P494" s="94" t="s">
        <v>286</v>
      </c>
      <c r="Q494" s="94" t="s">
        <v>286</v>
      </c>
      <c r="R494" s="94" t="s">
        <v>286</v>
      </c>
      <c r="S494" s="94" t="s">
        <v>286</v>
      </c>
      <c r="T494" s="94" t="s">
        <v>286</v>
      </c>
      <c r="U494" s="94" t="s">
        <v>286</v>
      </c>
      <c r="V494" s="95" t="s">
        <v>315</v>
      </c>
    </row>
    <row r="495" spans="1:22" ht="45.6" x14ac:dyDescent="0.3">
      <c r="A495" s="166"/>
      <c r="B495" s="443"/>
      <c r="C495" s="111" t="s">
        <v>420</v>
      </c>
      <c r="D495" s="108" t="s">
        <v>1108</v>
      </c>
      <c r="E495" s="97"/>
      <c r="F495" s="166"/>
      <c r="G495" s="166"/>
      <c r="H495" s="98"/>
      <c r="I495" s="166"/>
      <c r="J495" s="166"/>
      <c r="K495" s="166"/>
      <c r="L495" s="87"/>
      <c r="M495" s="99" t="s">
        <v>1109</v>
      </c>
      <c r="N495" s="94" t="s">
        <v>286</v>
      </c>
      <c r="O495" s="94" t="s">
        <v>286</v>
      </c>
      <c r="P495" s="94" t="s">
        <v>286</v>
      </c>
      <c r="Q495" s="94" t="s">
        <v>286</v>
      </c>
      <c r="R495" s="94" t="s">
        <v>286</v>
      </c>
      <c r="S495" s="94" t="s">
        <v>286</v>
      </c>
      <c r="T495" s="94" t="s">
        <v>286</v>
      </c>
      <c r="U495" s="94" t="s">
        <v>286</v>
      </c>
      <c r="V495" s="95"/>
    </row>
    <row r="496" spans="1:22" ht="22.8" x14ac:dyDescent="0.3">
      <c r="A496" s="166"/>
      <c r="B496" s="443"/>
      <c r="C496" s="111" t="s">
        <v>345</v>
      </c>
      <c r="D496" s="108" t="s">
        <v>1110</v>
      </c>
      <c r="E496" s="97"/>
      <c r="F496" s="166"/>
      <c r="G496" s="166"/>
      <c r="H496" s="98"/>
      <c r="I496" s="166"/>
      <c r="J496" s="109"/>
      <c r="K496" s="109"/>
      <c r="L496" s="87"/>
      <c r="M496" s="101" t="s">
        <v>1111</v>
      </c>
      <c r="N496" s="94" t="s">
        <v>286</v>
      </c>
      <c r="O496" s="94" t="s">
        <v>286</v>
      </c>
      <c r="P496" s="94" t="s">
        <v>286</v>
      </c>
      <c r="Q496" s="94" t="s">
        <v>286</v>
      </c>
      <c r="R496" s="94" t="s">
        <v>286</v>
      </c>
      <c r="S496" s="94" t="s">
        <v>286</v>
      </c>
      <c r="T496" s="94" t="s">
        <v>286</v>
      </c>
      <c r="U496" s="94" t="s">
        <v>286</v>
      </c>
      <c r="V496" s="95" t="s">
        <v>315</v>
      </c>
    </row>
    <row r="497" spans="1:22" x14ac:dyDescent="0.3">
      <c r="A497" s="166"/>
      <c r="B497" s="166"/>
      <c r="C497" s="102" t="s">
        <v>429</v>
      </c>
      <c r="D497" s="166"/>
      <c r="E497" s="166"/>
      <c r="F497" s="166"/>
      <c r="G497" s="166"/>
      <c r="H497" s="86"/>
      <c r="I497" s="166"/>
      <c r="J497" s="166"/>
      <c r="K497" s="166"/>
      <c r="L497" s="87"/>
      <c r="M497" s="103"/>
      <c r="N497" s="94" t="s">
        <v>286</v>
      </c>
      <c r="O497" s="94" t="s">
        <v>286</v>
      </c>
      <c r="P497" s="94" t="s">
        <v>286</v>
      </c>
      <c r="Q497" s="94" t="s">
        <v>286</v>
      </c>
      <c r="R497" s="94" t="s">
        <v>286</v>
      </c>
      <c r="S497" s="94" t="s">
        <v>286</v>
      </c>
      <c r="T497" s="94" t="s">
        <v>286</v>
      </c>
      <c r="U497" s="94" t="s">
        <v>286</v>
      </c>
      <c r="V497" s="95"/>
    </row>
    <row r="498" spans="1:22" ht="22.8" x14ac:dyDescent="0.3">
      <c r="A498" s="89">
        <v>6.3</v>
      </c>
      <c r="B498" s="90" t="s">
        <v>1112</v>
      </c>
      <c r="C498" s="166"/>
      <c r="D498" s="166"/>
      <c r="E498" s="166"/>
      <c r="F498" s="166"/>
      <c r="G498" s="166"/>
      <c r="H498" s="86"/>
      <c r="I498" s="166"/>
      <c r="J498" s="166"/>
      <c r="K498" s="166"/>
      <c r="L498" s="87"/>
      <c r="M498" s="166"/>
      <c r="N498" s="88" t="s">
        <v>286</v>
      </c>
      <c r="O498" s="88" t="s">
        <v>286</v>
      </c>
      <c r="P498" s="88" t="s">
        <v>286</v>
      </c>
      <c r="Q498" s="88" t="s">
        <v>286</v>
      </c>
      <c r="R498" s="88" t="s">
        <v>286</v>
      </c>
      <c r="S498" s="88" t="s">
        <v>286</v>
      </c>
      <c r="T498" s="88" t="s">
        <v>286</v>
      </c>
      <c r="U498" s="88" t="s">
        <v>286</v>
      </c>
      <c r="V498" s="166"/>
    </row>
    <row r="499" spans="1:22" ht="22.8" x14ac:dyDescent="0.3">
      <c r="A499" s="165" t="s">
        <v>380</v>
      </c>
      <c r="B499" s="442" t="s">
        <v>1113</v>
      </c>
      <c r="C499" s="108" t="s">
        <v>1114</v>
      </c>
      <c r="D499" s="108" t="s">
        <v>1115</v>
      </c>
      <c r="E499" s="92">
        <v>5</v>
      </c>
      <c r="F499" s="166"/>
      <c r="G499" s="166"/>
      <c r="H499" s="123"/>
      <c r="I499" s="166"/>
      <c r="J499" s="166"/>
      <c r="K499" s="166"/>
      <c r="L499" s="87"/>
      <c r="M499" s="93" t="s">
        <v>1066</v>
      </c>
      <c r="N499" s="94" t="s">
        <v>286</v>
      </c>
      <c r="O499" s="94" t="s">
        <v>286</v>
      </c>
      <c r="P499" s="94" t="s">
        <v>286</v>
      </c>
      <c r="Q499" s="94" t="s">
        <v>286</v>
      </c>
      <c r="R499" s="94" t="s">
        <v>286</v>
      </c>
      <c r="S499" s="94" t="s">
        <v>286</v>
      </c>
      <c r="T499" s="94" t="s">
        <v>286</v>
      </c>
      <c r="U499" s="94" t="s">
        <v>286</v>
      </c>
      <c r="V499" s="95" t="s">
        <v>315</v>
      </c>
    </row>
    <row r="500" spans="1:22" x14ac:dyDescent="0.3">
      <c r="A500" s="166"/>
      <c r="B500" s="443"/>
      <c r="C500" s="111" t="s">
        <v>420</v>
      </c>
      <c r="D500" s="108" t="s">
        <v>1116</v>
      </c>
      <c r="E500" s="97"/>
      <c r="F500" s="166"/>
      <c r="G500" s="166"/>
      <c r="H500" s="119"/>
      <c r="I500" s="166"/>
      <c r="J500" s="166"/>
      <c r="K500" s="166"/>
      <c r="L500" s="87"/>
      <c r="M500" s="99"/>
      <c r="N500" s="94" t="s">
        <v>286</v>
      </c>
      <c r="O500" s="94" t="s">
        <v>286</v>
      </c>
      <c r="P500" s="94" t="s">
        <v>286</v>
      </c>
      <c r="Q500" s="94" t="s">
        <v>286</v>
      </c>
      <c r="R500" s="94" t="s">
        <v>286</v>
      </c>
      <c r="S500" s="94" t="s">
        <v>286</v>
      </c>
      <c r="T500" s="94" t="s">
        <v>286</v>
      </c>
      <c r="U500" s="94" t="s">
        <v>286</v>
      </c>
      <c r="V500" s="95"/>
    </row>
    <row r="501" spans="1:22" ht="34.200000000000003" x14ac:dyDescent="0.3">
      <c r="A501" s="166"/>
      <c r="B501" s="443"/>
      <c r="C501" s="111" t="s">
        <v>345</v>
      </c>
      <c r="D501" s="108" t="s">
        <v>1117</v>
      </c>
      <c r="E501" s="97"/>
      <c r="F501" s="166"/>
      <c r="G501" s="166"/>
      <c r="H501" s="98"/>
      <c r="I501" s="166"/>
      <c r="J501" s="109"/>
      <c r="K501" s="109"/>
      <c r="L501" s="87"/>
      <c r="M501" s="101" t="s">
        <v>1118</v>
      </c>
      <c r="N501" s="94" t="s">
        <v>286</v>
      </c>
      <c r="O501" s="94" t="s">
        <v>286</v>
      </c>
      <c r="P501" s="94" t="s">
        <v>286</v>
      </c>
      <c r="Q501" s="94" t="s">
        <v>286</v>
      </c>
      <c r="R501" s="94" t="s">
        <v>286</v>
      </c>
      <c r="S501" s="94" t="s">
        <v>286</v>
      </c>
      <c r="T501" s="94" t="s">
        <v>286</v>
      </c>
      <c r="U501" s="94" t="s">
        <v>286</v>
      </c>
      <c r="V501" s="95" t="s">
        <v>315</v>
      </c>
    </row>
    <row r="502" spans="1:22" x14ac:dyDescent="0.3">
      <c r="A502" s="166"/>
      <c r="B502" s="443"/>
      <c r="C502" s="102" t="s">
        <v>429</v>
      </c>
      <c r="D502" s="166"/>
      <c r="E502" s="166"/>
      <c r="F502" s="166"/>
      <c r="G502" s="166"/>
      <c r="H502" s="86"/>
      <c r="I502" s="166"/>
      <c r="J502" s="166"/>
      <c r="K502" s="166"/>
      <c r="L502" s="87"/>
      <c r="M502" s="103"/>
      <c r="N502" s="94" t="s">
        <v>286</v>
      </c>
      <c r="O502" s="94" t="s">
        <v>286</v>
      </c>
      <c r="P502" s="94" t="s">
        <v>286</v>
      </c>
      <c r="Q502" s="94" t="s">
        <v>286</v>
      </c>
      <c r="R502" s="94" t="s">
        <v>286</v>
      </c>
      <c r="S502" s="94" t="s">
        <v>286</v>
      </c>
      <c r="T502" s="94" t="s">
        <v>286</v>
      </c>
      <c r="U502" s="94" t="s">
        <v>286</v>
      </c>
      <c r="V502" s="95"/>
    </row>
    <row r="503" spans="1:22" ht="34.200000000000003" x14ac:dyDescent="0.3">
      <c r="A503" s="166"/>
      <c r="B503" s="443"/>
      <c r="C503" s="108" t="s">
        <v>1119</v>
      </c>
      <c r="D503" s="108" t="s">
        <v>1120</v>
      </c>
      <c r="E503" s="92">
        <v>5</v>
      </c>
      <c r="F503" s="166"/>
      <c r="G503" s="166"/>
      <c r="H503" s="124"/>
      <c r="I503" s="166"/>
      <c r="J503" s="166"/>
      <c r="K503" s="166"/>
      <c r="L503" s="87"/>
      <c r="M503" s="93" t="s">
        <v>1121</v>
      </c>
      <c r="N503" s="94" t="s">
        <v>286</v>
      </c>
      <c r="O503" s="94" t="s">
        <v>286</v>
      </c>
      <c r="P503" s="94" t="s">
        <v>286</v>
      </c>
      <c r="Q503" s="94" t="s">
        <v>286</v>
      </c>
      <c r="R503" s="94" t="s">
        <v>286</v>
      </c>
      <c r="S503" s="94" t="s">
        <v>286</v>
      </c>
      <c r="T503" s="94" t="s">
        <v>286</v>
      </c>
      <c r="U503" s="94" t="s">
        <v>286</v>
      </c>
      <c r="V503" s="95" t="s">
        <v>315</v>
      </c>
    </row>
    <row r="504" spans="1:22" ht="22.8" x14ac:dyDescent="0.3">
      <c r="A504" s="166"/>
      <c r="B504" s="443"/>
      <c r="C504" s="111" t="s">
        <v>420</v>
      </c>
      <c r="D504" s="108" t="s">
        <v>1122</v>
      </c>
      <c r="E504" s="97"/>
      <c r="F504" s="166"/>
      <c r="G504" s="166"/>
      <c r="H504" s="98"/>
      <c r="I504" s="166"/>
      <c r="J504" s="166"/>
      <c r="K504" s="166"/>
      <c r="L504" s="87"/>
      <c r="M504" s="99"/>
      <c r="N504" s="94" t="s">
        <v>286</v>
      </c>
      <c r="O504" s="94" t="s">
        <v>286</v>
      </c>
      <c r="P504" s="94" t="s">
        <v>286</v>
      </c>
      <c r="Q504" s="94" t="s">
        <v>286</v>
      </c>
      <c r="R504" s="94" t="s">
        <v>286</v>
      </c>
      <c r="S504" s="94" t="s">
        <v>286</v>
      </c>
      <c r="T504" s="94" t="s">
        <v>286</v>
      </c>
      <c r="U504" s="94" t="s">
        <v>286</v>
      </c>
      <c r="V504" s="95"/>
    </row>
    <row r="505" spans="1:22" ht="22.8" x14ac:dyDescent="0.3">
      <c r="A505" s="166"/>
      <c r="B505" s="443"/>
      <c r="C505" s="111" t="s">
        <v>345</v>
      </c>
      <c r="D505" s="108" t="s">
        <v>1123</v>
      </c>
      <c r="E505" s="97"/>
      <c r="F505" s="166"/>
      <c r="G505" s="166"/>
      <c r="H505" s="98"/>
      <c r="I505" s="166"/>
      <c r="J505" s="166"/>
      <c r="K505" s="166"/>
      <c r="L505" s="87"/>
      <c r="M505" s="99" t="s">
        <v>1124</v>
      </c>
      <c r="N505" s="94" t="s">
        <v>286</v>
      </c>
      <c r="O505" s="94" t="s">
        <v>286</v>
      </c>
      <c r="P505" s="94" t="s">
        <v>286</v>
      </c>
      <c r="Q505" s="94" t="s">
        <v>286</v>
      </c>
      <c r="R505" s="94" t="s">
        <v>286</v>
      </c>
      <c r="S505" s="94" t="s">
        <v>286</v>
      </c>
      <c r="T505" s="94" t="s">
        <v>286</v>
      </c>
      <c r="U505" s="94" t="s">
        <v>286</v>
      </c>
      <c r="V505" s="95"/>
    </row>
    <row r="506" spans="1:22" ht="22.8" x14ac:dyDescent="0.3">
      <c r="A506" s="166"/>
      <c r="B506" s="443"/>
      <c r="C506" s="111" t="s">
        <v>336</v>
      </c>
      <c r="D506" s="108" t="s">
        <v>1125</v>
      </c>
      <c r="E506" s="97"/>
      <c r="F506" s="166"/>
      <c r="G506" s="166"/>
      <c r="H506" s="98"/>
      <c r="I506" s="166"/>
      <c r="J506" s="166"/>
      <c r="K506" s="166"/>
      <c r="L506" s="87"/>
      <c r="M506" s="99" t="s">
        <v>1126</v>
      </c>
      <c r="N506" s="94" t="s">
        <v>286</v>
      </c>
      <c r="O506" s="94" t="s">
        <v>286</v>
      </c>
      <c r="P506" s="94" t="s">
        <v>286</v>
      </c>
      <c r="Q506" s="94" t="s">
        <v>286</v>
      </c>
      <c r="R506" s="94" t="s">
        <v>286</v>
      </c>
      <c r="S506" s="94" t="s">
        <v>286</v>
      </c>
      <c r="T506" s="94" t="s">
        <v>286</v>
      </c>
      <c r="U506" s="94" t="s">
        <v>286</v>
      </c>
      <c r="V506" s="95"/>
    </row>
    <row r="507" spans="1:22" ht="22.8" x14ac:dyDescent="0.3">
      <c r="A507" s="166"/>
      <c r="B507" s="443"/>
      <c r="C507" s="111" t="s">
        <v>426</v>
      </c>
      <c r="D507" s="108" t="s">
        <v>1127</v>
      </c>
      <c r="E507" s="97"/>
      <c r="F507" s="166"/>
      <c r="G507" s="166"/>
      <c r="H507" s="98"/>
      <c r="I507" s="166"/>
      <c r="J507" s="166"/>
      <c r="K507" s="166"/>
      <c r="L507" s="87"/>
      <c r="M507" s="99" t="s">
        <v>1128</v>
      </c>
      <c r="N507" s="94" t="s">
        <v>286</v>
      </c>
      <c r="O507" s="94" t="s">
        <v>286</v>
      </c>
      <c r="P507" s="94" t="s">
        <v>286</v>
      </c>
      <c r="Q507" s="94" t="s">
        <v>286</v>
      </c>
      <c r="R507" s="94" t="s">
        <v>286</v>
      </c>
      <c r="S507" s="94" t="s">
        <v>286</v>
      </c>
      <c r="T507" s="94" t="s">
        <v>286</v>
      </c>
      <c r="U507" s="94" t="s">
        <v>286</v>
      </c>
      <c r="V507" s="95"/>
    </row>
    <row r="508" spans="1:22" ht="79.8" x14ac:dyDescent="0.3">
      <c r="A508" s="166"/>
      <c r="B508" s="443"/>
      <c r="C508" s="111" t="s">
        <v>353</v>
      </c>
      <c r="D508" s="108" t="s">
        <v>1129</v>
      </c>
      <c r="E508" s="97"/>
      <c r="F508" s="166"/>
      <c r="G508" s="166"/>
      <c r="H508" s="98"/>
      <c r="I508" s="166"/>
      <c r="J508" s="109"/>
      <c r="K508" s="109"/>
      <c r="L508" s="87"/>
      <c r="M508" s="101" t="s">
        <v>1130</v>
      </c>
      <c r="N508" s="94" t="s">
        <v>286</v>
      </c>
      <c r="O508" s="94" t="s">
        <v>286</v>
      </c>
      <c r="P508" s="94" t="s">
        <v>286</v>
      </c>
      <c r="Q508" s="94" t="s">
        <v>286</v>
      </c>
      <c r="R508" s="94" t="s">
        <v>286</v>
      </c>
      <c r="S508" s="94" t="s">
        <v>286</v>
      </c>
      <c r="T508" s="94" t="s">
        <v>286</v>
      </c>
      <c r="U508" s="94" t="s">
        <v>286</v>
      </c>
      <c r="V508" s="95" t="s">
        <v>315</v>
      </c>
    </row>
    <row r="509" spans="1:22" x14ac:dyDescent="0.3">
      <c r="A509" s="166"/>
      <c r="B509" s="166"/>
      <c r="C509" s="102" t="s">
        <v>429</v>
      </c>
      <c r="D509" s="166"/>
      <c r="E509" s="166"/>
      <c r="F509" s="166"/>
      <c r="G509" s="166"/>
      <c r="H509" s="86"/>
      <c r="I509" s="166"/>
      <c r="J509" s="166"/>
      <c r="K509" s="166"/>
      <c r="L509" s="87"/>
      <c r="M509" s="103"/>
      <c r="N509" s="94" t="s">
        <v>286</v>
      </c>
      <c r="O509" s="94" t="s">
        <v>286</v>
      </c>
      <c r="P509" s="94" t="s">
        <v>286</v>
      </c>
      <c r="Q509" s="94" t="s">
        <v>286</v>
      </c>
      <c r="R509" s="94" t="s">
        <v>286</v>
      </c>
      <c r="S509" s="94" t="s">
        <v>286</v>
      </c>
      <c r="T509" s="94" t="s">
        <v>286</v>
      </c>
      <c r="U509" s="94" t="s">
        <v>286</v>
      </c>
      <c r="V509" s="95"/>
    </row>
    <row r="510" spans="1:22" ht="22.8" x14ac:dyDescent="0.3">
      <c r="A510" s="165" t="s">
        <v>381</v>
      </c>
      <c r="B510" s="442" t="s">
        <v>1131</v>
      </c>
      <c r="C510" s="112" t="s">
        <v>1132</v>
      </c>
      <c r="D510" s="112" t="s">
        <v>1133</v>
      </c>
      <c r="E510" s="92">
        <v>1</v>
      </c>
      <c r="F510" s="166"/>
      <c r="G510" s="166"/>
      <c r="H510" s="86"/>
      <c r="I510" s="166"/>
      <c r="J510" s="166"/>
      <c r="K510" s="166"/>
      <c r="L510" s="87"/>
      <c r="M510" s="93"/>
      <c r="N510" s="94"/>
      <c r="O510" s="94"/>
      <c r="P510" s="94"/>
      <c r="Q510" s="94"/>
      <c r="R510" s="94" t="s">
        <v>286</v>
      </c>
      <c r="S510" s="94" t="s">
        <v>286</v>
      </c>
      <c r="T510" s="94" t="s">
        <v>286</v>
      </c>
      <c r="U510" s="94" t="s">
        <v>286</v>
      </c>
      <c r="V510" s="95" t="s">
        <v>315</v>
      </c>
    </row>
    <row r="511" spans="1:22" x14ac:dyDescent="0.3">
      <c r="A511" s="166"/>
      <c r="B511" s="443"/>
      <c r="C511" s="113" t="s">
        <v>420</v>
      </c>
      <c r="D511" s="112" t="s">
        <v>1134</v>
      </c>
      <c r="E511" s="97"/>
      <c r="F511" s="166"/>
      <c r="G511" s="166"/>
      <c r="H511" s="125"/>
      <c r="I511" s="166"/>
      <c r="J511" s="166"/>
      <c r="K511" s="166"/>
      <c r="L511" s="87"/>
      <c r="M511" s="99"/>
      <c r="N511" s="94"/>
      <c r="O511" s="94"/>
      <c r="P511" s="94"/>
      <c r="Q511" s="94"/>
      <c r="R511" s="94" t="s">
        <v>286</v>
      </c>
      <c r="S511" s="94" t="s">
        <v>286</v>
      </c>
      <c r="T511" s="94" t="s">
        <v>286</v>
      </c>
      <c r="U511" s="94" t="s">
        <v>286</v>
      </c>
      <c r="V511" s="95"/>
    </row>
    <row r="512" spans="1:22" ht="22.8" x14ac:dyDescent="0.3">
      <c r="A512" s="166"/>
      <c r="B512" s="443"/>
      <c r="C512" s="113" t="s">
        <v>345</v>
      </c>
      <c r="D512" s="112" t="s">
        <v>1135</v>
      </c>
      <c r="E512" s="97"/>
      <c r="F512" s="166"/>
      <c r="G512" s="166"/>
      <c r="H512" s="98"/>
      <c r="I512" s="166"/>
      <c r="J512" s="166"/>
      <c r="K512" s="166"/>
      <c r="L512" s="87"/>
      <c r="M512" s="99"/>
      <c r="N512" s="94"/>
      <c r="O512" s="94"/>
      <c r="P512" s="94"/>
      <c r="Q512" s="94"/>
      <c r="R512" s="94" t="s">
        <v>286</v>
      </c>
      <c r="S512" s="94" t="s">
        <v>286</v>
      </c>
      <c r="T512" s="94" t="s">
        <v>286</v>
      </c>
      <c r="U512" s="94" t="s">
        <v>286</v>
      </c>
      <c r="V512" s="95"/>
    </row>
    <row r="513" spans="1:22" ht="22.8" x14ac:dyDescent="0.3">
      <c r="A513" s="166"/>
      <c r="B513" s="443"/>
      <c r="C513" s="113" t="s">
        <v>336</v>
      </c>
      <c r="D513" s="112" t="s">
        <v>1136</v>
      </c>
      <c r="E513" s="97"/>
      <c r="F513" s="166"/>
      <c r="G513" s="166"/>
      <c r="H513" s="98"/>
      <c r="I513" s="166"/>
      <c r="J513" s="166"/>
      <c r="K513" s="166"/>
      <c r="L513" s="87"/>
      <c r="M513" s="99"/>
      <c r="N513" s="94"/>
      <c r="O513" s="94"/>
      <c r="P513" s="94"/>
      <c r="Q513" s="94"/>
      <c r="R513" s="94" t="s">
        <v>286</v>
      </c>
      <c r="S513" s="94" t="s">
        <v>286</v>
      </c>
      <c r="T513" s="94" t="s">
        <v>286</v>
      </c>
      <c r="U513" s="94" t="s">
        <v>286</v>
      </c>
      <c r="V513" s="95"/>
    </row>
    <row r="514" spans="1:22" ht="34.200000000000003" x14ac:dyDescent="0.3">
      <c r="A514" s="166"/>
      <c r="B514" s="443"/>
      <c r="C514" s="113" t="s">
        <v>426</v>
      </c>
      <c r="D514" s="112" t="s">
        <v>1137</v>
      </c>
      <c r="E514" s="97"/>
      <c r="F514" s="166"/>
      <c r="G514" s="166"/>
      <c r="H514" s="98"/>
      <c r="I514" s="166"/>
      <c r="J514" s="109"/>
      <c r="K514" s="109"/>
      <c r="L514" s="87"/>
      <c r="M514" s="101" t="s">
        <v>1138</v>
      </c>
      <c r="N514" s="94"/>
      <c r="O514" s="94"/>
      <c r="P514" s="94"/>
      <c r="Q514" s="94"/>
      <c r="R514" s="94" t="s">
        <v>286</v>
      </c>
      <c r="S514" s="94" t="s">
        <v>286</v>
      </c>
      <c r="T514" s="94" t="s">
        <v>286</v>
      </c>
      <c r="U514" s="94" t="s">
        <v>286</v>
      </c>
      <c r="V514" s="95" t="s">
        <v>315</v>
      </c>
    </row>
    <row r="515" spans="1:22" x14ac:dyDescent="0.3">
      <c r="A515" s="166"/>
      <c r="B515" s="166"/>
      <c r="C515" s="102" t="s">
        <v>429</v>
      </c>
      <c r="D515" s="166"/>
      <c r="E515" s="166"/>
      <c r="F515" s="166"/>
      <c r="G515" s="166"/>
      <c r="H515" s="86"/>
      <c r="I515" s="166"/>
      <c r="J515" s="166"/>
      <c r="K515" s="166"/>
      <c r="L515" s="87"/>
      <c r="M515" s="103"/>
      <c r="N515" s="94"/>
      <c r="O515" s="94"/>
      <c r="P515" s="94"/>
      <c r="Q515" s="94"/>
      <c r="R515" s="94" t="s">
        <v>286</v>
      </c>
      <c r="S515" s="94" t="s">
        <v>286</v>
      </c>
      <c r="T515" s="94" t="s">
        <v>286</v>
      </c>
      <c r="U515" s="94" t="s">
        <v>286</v>
      </c>
      <c r="V515" s="95"/>
    </row>
    <row r="516" spans="1:22" x14ac:dyDescent="0.3">
      <c r="A516" s="89">
        <v>6.4</v>
      </c>
      <c r="B516" s="90" t="s">
        <v>1139</v>
      </c>
      <c r="C516" s="166"/>
      <c r="D516" s="166"/>
      <c r="E516" s="166"/>
      <c r="F516" s="166"/>
      <c r="G516" s="166"/>
      <c r="H516" s="86"/>
      <c r="I516" s="166"/>
      <c r="J516" s="166"/>
      <c r="K516" s="166"/>
      <c r="L516" s="87"/>
      <c r="M516" s="166"/>
      <c r="N516" s="88" t="s">
        <v>286</v>
      </c>
      <c r="O516" s="88" t="s">
        <v>286</v>
      </c>
      <c r="P516" s="88" t="s">
        <v>286</v>
      </c>
      <c r="Q516" s="88" t="s">
        <v>286</v>
      </c>
      <c r="R516" s="88" t="s">
        <v>286</v>
      </c>
      <c r="S516" s="88" t="s">
        <v>286</v>
      </c>
      <c r="T516" s="88" t="s">
        <v>286</v>
      </c>
      <c r="U516" s="88" t="s">
        <v>286</v>
      </c>
      <c r="V516" s="166"/>
    </row>
    <row r="517" spans="1:22" ht="22.8" x14ac:dyDescent="0.3">
      <c r="A517" s="165" t="s">
        <v>382</v>
      </c>
      <c r="B517" s="442" t="s">
        <v>1140</v>
      </c>
      <c r="C517" s="112" t="s">
        <v>1141</v>
      </c>
      <c r="D517" s="112" t="s">
        <v>1142</v>
      </c>
      <c r="E517" s="92">
        <v>1</v>
      </c>
      <c r="F517" s="166"/>
      <c r="G517" s="166"/>
      <c r="H517" s="86"/>
      <c r="I517" s="166"/>
      <c r="J517" s="166"/>
      <c r="K517" s="166"/>
      <c r="L517" s="87"/>
      <c r="M517" s="93" t="s">
        <v>1066</v>
      </c>
      <c r="N517" s="94" t="s">
        <v>286</v>
      </c>
      <c r="O517" s="94" t="s">
        <v>286</v>
      </c>
      <c r="P517" s="94" t="s">
        <v>286</v>
      </c>
      <c r="Q517" s="94" t="s">
        <v>286</v>
      </c>
      <c r="R517" s="94" t="s">
        <v>286</v>
      </c>
      <c r="S517" s="94" t="s">
        <v>286</v>
      </c>
      <c r="T517" s="94" t="s">
        <v>286</v>
      </c>
      <c r="U517" s="94" t="s">
        <v>286</v>
      </c>
      <c r="V517" s="95" t="s">
        <v>315</v>
      </c>
    </row>
    <row r="518" spans="1:22" x14ac:dyDescent="0.3">
      <c r="A518" s="166"/>
      <c r="B518" s="443"/>
      <c r="C518" s="113" t="s">
        <v>420</v>
      </c>
      <c r="D518" s="112" t="s">
        <v>1143</v>
      </c>
      <c r="E518" s="97"/>
      <c r="F518" s="166"/>
      <c r="G518" s="166"/>
      <c r="H518" s="98"/>
      <c r="I518" s="166"/>
      <c r="J518" s="166"/>
      <c r="K518" s="166"/>
      <c r="L518" s="87"/>
      <c r="M518" s="99"/>
      <c r="N518" s="94" t="s">
        <v>286</v>
      </c>
      <c r="O518" s="94" t="s">
        <v>286</v>
      </c>
      <c r="P518" s="94" t="s">
        <v>286</v>
      </c>
      <c r="Q518" s="94" t="s">
        <v>286</v>
      </c>
      <c r="R518" s="94" t="s">
        <v>286</v>
      </c>
      <c r="S518" s="94" t="s">
        <v>286</v>
      </c>
      <c r="T518" s="94" t="s">
        <v>286</v>
      </c>
      <c r="U518" s="94" t="s">
        <v>286</v>
      </c>
      <c r="V518" s="95"/>
    </row>
    <row r="519" spans="1:22" ht="34.200000000000003" x14ac:dyDescent="0.3">
      <c r="A519" s="166"/>
      <c r="B519" s="443"/>
      <c r="C519" s="113" t="s">
        <v>345</v>
      </c>
      <c r="D519" s="112" t="s">
        <v>1144</v>
      </c>
      <c r="E519" s="97"/>
      <c r="F519" s="166"/>
      <c r="G519" s="166"/>
      <c r="H519" s="98"/>
      <c r="I519" s="166"/>
      <c r="J519" s="166"/>
      <c r="K519" s="166"/>
      <c r="L519" s="87"/>
      <c r="M519" s="99" t="s">
        <v>1145</v>
      </c>
      <c r="N519" s="94" t="s">
        <v>286</v>
      </c>
      <c r="O519" s="94" t="s">
        <v>286</v>
      </c>
      <c r="P519" s="94" t="s">
        <v>286</v>
      </c>
      <c r="Q519" s="94" t="s">
        <v>286</v>
      </c>
      <c r="R519" s="94" t="s">
        <v>286</v>
      </c>
      <c r="S519" s="94" t="s">
        <v>286</v>
      </c>
      <c r="T519" s="94" t="s">
        <v>286</v>
      </c>
      <c r="U519" s="94" t="s">
        <v>286</v>
      </c>
      <c r="V519" s="95"/>
    </row>
    <row r="520" spans="1:22" ht="34.200000000000003" x14ac:dyDescent="0.3">
      <c r="A520" s="166"/>
      <c r="B520" s="443"/>
      <c r="C520" s="113" t="s">
        <v>336</v>
      </c>
      <c r="D520" s="112" t="s">
        <v>1146</v>
      </c>
      <c r="E520" s="97"/>
      <c r="F520" s="166"/>
      <c r="G520" s="166"/>
      <c r="H520" s="98"/>
      <c r="I520" s="166"/>
      <c r="J520" s="166"/>
      <c r="K520" s="166"/>
      <c r="L520" s="87"/>
      <c r="M520" s="99" t="s">
        <v>1147</v>
      </c>
      <c r="N520" s="94" t="s">
        <v>286</v>
      </c>
      <c r="O520" s="94" t="s">
        <v>286</v>
      </c>
      <c r="P520" s="94" t="s">
        <v>286</v>
      </c>
      <c r="Q520" s="94" t="s">
        <v>286</v>
      </c>
      <c r="R520" s="94" t="s">
        <v>286</v>
      </c>
      <c r="S520" s="94" t="s">
        <v>286</v>
      </c>
      <c r="T520" s="94" t="s">
        <v>286</v>
      </c>
      <c r="U520" s="94" t="s">
        <v>286</v>
      </c>
      <c r="V520" s="95"/>
    </row>
    <row r="521" spans="1:22" ht="22.8" x14ac:dyDescent="0.3">
      <c r="A521" s="166"/>
      <c r="B521" s="443"/>
      <c r="C521" s="113" t="s">
        <v>426</v>
      </c>
      <c r="D521" s="112" t="s">
        <v>1148</v>
      </c>
      <c r="E521" s="97"/>
      <c r="F521" s="166"/>
      <c r="G521" s="166"/>
      <c r="H521" s="98"/>
      <c r="I521" s="166"/>
      <c r="J521" s="166"/>
      <c r="K521" s="166"/>
      <c r="L521" s="87"/>
      <c r="M521" s="99" t="s">
        <v>1149</v>
      </c>
      <c r="N521" s="94" t="s">
        <v>286</v>
      </c>
      <c r="O521" s="94" t="s">
        <v>286</v>
      </c>
      <c r="P521" s="94" t="s">
        <v>286</v>
      </c>
      <c r="Q521" s="94" t="s">
        <v>286</v>
      </c>
      <c r="R521" s="94" t="s">
        <v>286</v>
      </c>
      <c r="S521" s="94" t="s">
        <v>286</v>
      </c>
      <c r="T521" s="94" t="s">
        <v>286</v>
      </c>
      <c r="U521" s="94" t="s">
        <v>286</v>
      </c>
      <c r="V521" s="95"/>
    </row>
    <row r="522" spans="1:22" x14ac:dyDescent="0.3">
      <c r="A522" s="166"/>
      <c r="B522" s="443"/>
      <c r="C522" s="113" t="s">
        <v>353</v>
      </c>
      <c r="D522" s="112" t="s">
        <v>1150</v>
      </c>
      <c r="E522" s="97"/>
      <c r="F522" s="166"/>
      <c r="G522" s="166"/>
      <c r="H522" s="98"/>
      <c r="I522" s="166"/>
      <c r="J522" s="109"/>
      <c r="K522" s="109"/>
      <c r="L522" s="87"/>
      <c r="M522" s="101"/>
      <c r="N522" s="94" t="s">
        <v>286</v>
      </c>
      <c r="O522" s="94" t="s">
        <v>286</v>
      </c>
      <c r="P522" s="94" t="s">
        <v>286</v>
      </c>
      <c r="Q522" s="94" t="s">
        <v>286</v>
      </c>
      <c r="R522" s="94" t="s">
        <v>286</v>
      </c>
      <c r="S522" s="94" t="s">
        <v>286</v>
      </c>
      <c r="T522" s="94" t="s">
        <v>286</v>
      </c>
      <c r="U522" s="94" t="s">
        <v>286</v>
      </c>
      <c r="V522" s="95" t="s">
        <v>315</v>
      </c>
    </row>
    <row r="523" spans="1:22" x14ac:dyDescent="0.3">
      <c r="A523" s="166"/>
      <c r="B523" s="166"/>
      <c r="C523" s="102" t="s">
        <v>429</v>
      </c>
      <c r="D523" s="166"/>
      <c r="E523" s="166"/>
      <c r="F523" s="166"/>
      <c r="G523" s="166"/>
      <c r="H523" s="86"/>
      <c r="I523" s="166"/>
      <c r="J523" s="166"/>
      <c r="K523" s="166"/>
      <c r="L523" s="87"/>
      <c r="M523" s="103"/>
      <c r="N523" s="94" t="s">
        <v>286</v>
      </c>
      <c r="O523" s="94" t="s">
        <v>286</v>
      </c>
      <c r="P523" s="94" t="s">
        <v>286</v>
      </c>
      <c r="Q523" s="94" t="s">
        <v>286</v>
      </c>
      <c r="R523" s="94" t="s">
        <v>286</v>
      </c>
      <c r="S523" s="94" t="s">
        <v>286</v>
      </c>
      <c r="T523" s="94" t="s">
        <v>286</v>
      </c>
      <c r="U523" s="94" t="s">
        <v>286</v>
      </c>
      <c r="V523" s="95"/>
    </row>
    <row r="524" spans="1:22" ht="22.8" x14ac:dyDescent="0.3">
      <c r="A524" s="165" t="s">
        <v>383</v>
      </c>
      <c r="B524" s="442" t="s">
        <v>1151</v>
      </c>
      <c r="C524" s="112" t="s">
        <v>1152</v>
      </c>
      <c r="D524" s="112" t="s">
        <v>1153</v>
      </c>
      <c r="E524" s="92">
        <v>1</v>
      </c>
      <c r="F524" s="166"/>
      <c r="G524" s="166"/>
      <c r="H524" s="86"/>
      <c r="I524" s="166"/>
      <c r="J524" s="166"/>
      <c r="K524" s="166"/>
      <c r="L524" s="87"/>
      <c r="M524" s="93"/>
      <c r="N524" s="94"/>
      <c r="O524" s="94"/>
      <c r="P524" s="94"/>
      <c r="Q524" s="94"/>
      <c r="R524" s="94" t="s">
        <v>286</v>
      </c>
      <c r="S524" s="94" t="s">
        <v>286</v>
      </c>
      <c r="T524" s="94" t="s">
        <v>286</v>
      </c>
      <c r="U524" s="94" t="s">
        <v>286</v>
      </c>
      <c r="V524" s="95" t="s">
        <v>315</v>
      </c>
    </row>
    <row r="525" spans="1:22" x14ac:dyDescent="0.3">
      <c r="A525" s="166"/>
      <c r="B525" s="443"/>
      <c r="C525" s="113" t="s">
        <v>420</v>
      </c>
      <c r="D525" s="112" t="s">
        <v>1154</v>
      </c>
      <c r="E525" s="97"/>
      <c r="F525" s="166"/>
      <c r="G525" s="166"/>
      <c r="H525" s="98"/>
      <c r="I525" s="166"/>
      <c r="J525" s="166"/>
      <c r="K525" s="166"/>
      <c r="L525" s="87"/>
      <c r="M525" s="99"/>
      <c r="N525" s="94"/>
      <c r="O525" s="94"/>
      <c r="P525" s="94"/>
      <c r="Q525" s="94"/>
      <c r="R525" s="94" t="s">
        <v>286</v>
      </c>
      <c r="S525" s="94" t="s">
        <v>286</v>
      </c>
      <c r="T525" s="94" t="s">
        <v>286</v>
      </c>
      <c r="U525" s="94" t="s">
        <v>286</v>
      </c>
      <c r="V525" s="95"/>
    </row>
    <row r="526" spans="1:22" ht="22.8" x14ac:dyDescent="0.3">
      <c r="A526" s="166"/>
      <c r="B526" s="443"/>
      <c r="C526" s="113" t="s">
        <v>345</v>
      </c>
      <c r="D526" s="112" t="s">
        <v>1155</v>
      </c>
      <c r="E526" s="97"/>
      <c r="F526" s="166"/>
      <c r="G526" s="166"/>
      <c r="H526" s="98"/>
      <c r="I526" s="166"/>
      <c r="J526" s="166"/>
      <c r="K526" s="166"/>
      <c r="L526" s="87"/>
      <c r="M526" s="104" t="s">
        <v>1156</v>
      </c>
      <c r="N526" s="94"/>
      <c r="O526" s="94"/>
      <c r="P526" s="94"/>
      <c r="Q526" s="94"/>
      <c r="R526" s="94" t="s">
        <v>286</v>
      </c>
      <c r="S526" s="94" t="s">
        <v>286</v>
      </c>
      <c r="T526" s="94" t="s">
        <v>286</v>
      </c>
      <c r="U526" s="94" t="s">
        <v>286</v>
      </c>
      <c r="V526" s="95"/>
    </row>
    <row r="527" spans="1:22" ht="22.8" x14ac:dyDescent="0.3">
      <c r="A527" s="166"/>
      <c r="B527" s="443"/>
      <c r="C527" s="113" t="s">
        <v>336</v>
      </c>
      <c r="D527" s="112" t="s">
        <v>1157</v>
      </c>
      <c r="E527" s="97"/>
      <c r="F527" s="166"/>
      <c r="G527" s="166"/>
      <c r="H527" s="98"/>
      <c r="I527" s="166"/>
      <c r="J527" s="166"/>
      <c r="K527" s="166"/>
      <c r="L527" s="87"/>
      <c r="M527" s="99" t="s">
        <v>1158</v>
      </c>
      <c r="N527" s="94"/>
      <c r="O527" s="94"/>
      <c r="P527" s="94"/>
      <c r="Q527" s="94"/>
      <c r="R527" s="94" t="s">
        <v>286</v>
      </c>
      <c r="S527" s="94" t="s">
        <v>286</v>
      </c>
      <c r="T527" s="94" t="s">
        <v>286</v>
      </c>
      <c r="U527" s="94" t="s">
        <v>286</v>
      </c>
      <c r="V527" s="95"/>
    </row>
    <row r="528" spans="1:22" x14ac:dyDescent="0.3">
      <c r="A528" s="166"/>
      <c r="B528" s="443"/>
      <c r="C528" s="113" t="s">
        <v>426</v>
      </c>
      <c r="D528" s="112" t="s">
        <v>1159</v>
      </c>
      <c r="E528" s="97"/>
      <c r="F528" s="166"/>
      <c r="G528" s="166"/>
      <c r="H528" s="98"/>
      <c r="I528" s="166"/>
      <c r="J528" s="109"/>
      <c r="K528" s="109"/>
      <c r="L528" s="87"/>
      <c r="M528" s="101"/>
      <c r="N528" s="94"/>
      <c r="O528" s="94"/>
      <c r="P528" s="94"/>
      <c r="Q528" s="94"/>
      <c r="R528" s="94" t="s">
        <v>286</v>
      </c>
      <c r="S528" s="94" t="s">
        <v>286</v>
      </c>
      <c r="T528" s="94" t="s">
        <v>286</v>
      </c>
      <c r="U528" s="94" t="s">
        <v>286</v>
      </c>
      <c r="V528" s="95" t="s">
        <v>315</v>
      </c>
    </row>
    <row r="529" spans="1:22" x14ac:dyDescent="0.3">
      <c r="A529" s="166"/>
      <c r="B529" s="166"/>
      <c r="C529" s="102" t="s">
        <v>429</v>
      </c>
      <c r="D529" s="166"/>
      <c r="E529" s="166"/>
      <c r="F529" s="166"/>
      <c r="G529" s="166"/>
      <c r="H529" s="86"/>
      <c r="I529" s="166"/>
      <c r="J529" s="166"/>
      <c r="K529" s="166"/>
      <c r="L529" s="87"/>
      <c r="M529" s="103"/>
      <c r="N529" s="94"/>
      <c r="O529" s="94"/>
      <c r="P529" s="94"/>
      <c r="Q529" s="94"/>
      <c r="R529" s="94" t="s">
        <v>286</v>
      </c>
      <c r="S529" s="94" t="s">
        <v>286</v>
      </c>
      <c r="T529" s="94" t="s">
        <v>286</v>
      </c>
      <c r="U529" s="94" t="s">
        <v>286</v>
      </c>
      <c r="V529" s="95"/>
    </row>
    <row r="530" spans="1:22" x14ac:dyDescent="0.3">
      <c r="A530" s="165" t="s">
        <v>384</v>
      </c>
      <c r="B530" s="165" t="s">
        <v>1160</v>
      </c>
      <c r="C530" s="112" t="s">
        <v>1161</v>
      </c>
      <c r="D530" s="112" t="s">
        <v>1162</v>
      </c>
      <c r="E530" s="92">
        <v>1</v>
      </c>
      <c r="F530" s="166"/>
      <c r="G530" s="166"/>
      <c r="H530" s="98"/>
      <c r="I530" s="166"/>
      <c r="J530" s="109"/>
      <c r="K530" s="109"/>
      <c r="L530" s="87"/>
      <c r="M530" s="110" t="s">
        <v>1163</v>
      </c>
      <c r="N530" s="94" t="s">
        <v>286</v>
      </c>
      <c r="O530" s="94" t="s">
        <v>286</v>
      </c>
      <c r="P530" s="94" t="s">
        <v>286</v>
      </c>
      <c r="Q530" s="94" t="s">
        <v>286</v>
      </c>
      <c r="R530" s="94" t="s">
        <v>286</v>
      </c>
      <c r="S530" s="94" t="s">
        <v>286</v>
      </c>
      <c r="T530" s="94" t="s">
        <v>286</v>
      </c>
      <c r="U530" s="94" t="s">
        <v>286</v>
      </c>
      <c r="V530" s="95" t="s">
        <v>315</v>
      </c>
    </row>
    <row r="531" spans="1:22" x14ac:dyDescent="0.3">
      <c r="A531" s="166"/>
      <c r="B531" s="166"/>
      <c r="C531" s="102" t="s">
        <v>429</v>
      </c>
      <c r="D531" s="166"/>
      <c r="E531" s="166"/>
      <c r="F531" s="166"/>
      <c r="G531" s="166"/>
      <c r="H531" s="86"/>
      <c r="I531" s="166"/>
      <c r="J531" s="166"/>
      <c r="K531" s="166"/>
      <c r="L531" s="87"/>
      <c r="M531" s="103"/>
      <c r="N531" s="94" t="s">
        <v>286</v>
      </c>
      <c r="O531" s="94" t="s">
        <v>286</v>
      </c>
      <c r="P531" s="94" t="s">
        <v>286</v>
      </c>
      <c r="Q531" s="94" t="s">
        <v>286</v>
      </c>
      <c r="R531" s="94" t="s">
        <v>286</v>
      </c>
      <c r="S531" s="94" t="s">
        <v>286</v>
      </c>
      <c r="T531" s="94" t="s">
        <v>286</v>
      </c>
      <c r="U531" s="94" t="s">
        <v>286</v>
      </c>
      <c r="V531" s="95"/>
    </row>
    <row r="532" spans="1:22" x14ac:dyDescent="0.3">
      <c r="A532" s="166"/>
      <c r="B532" s="166"/>
      <c r="C532" s="166"/>
      <c r="D532" s="166"/>
      <c r="E532" s="166"/>
      <c r="F532" s="166"/>
      <c r="G532" s="166"/>
      <c r="H532" s="115"/>
      <c r="I532" s="166"/>
      <c r="J532" s="116"/>
      <c r="K532" s="166"/>
      <c r="L532" s="87"/>
      <c r="M532" s="166"/>
      <c r="N532" s="88" t="s">
        <v>286</v>
      </c>
      <c r="O532" s="88" t="s">
        <v>286</v>
      </c>
      <c r="P532" s="88" t="s">
        <v>286</v>
      </c>
      <c r="Q532" s="88" t="s">
        <v>286</v>
      </c>
      <c r="R532" s="88" t="s">
        <v>286</v>
      </c>
      <c r="S532" s="88" t="s">
        <v>286</v>
      </c>
      <c r="T532" s="88" t="s">
        <v>286</v>
      </c>
      <c r="U532" s="88" t="s">
        <v>286</v>
      </c>
      <c r="V532" s="166"/>
    </row>
    <row r="533" spans="1:22" x14ac:dyDescent="0.3">
      <c r="A533" s="166"/>
      <c r="B533" s="166"/>
      <c r="C533" s="166"/>
      <c r="D533" s="166"/>
      <c r="E533" s="166"/>
      <c r="F533" s="166"/>
      <c r="G533" s="166"/>
      <c r="H533" s="115"/>
      <c r="I533" s="166"/>
      <c r="J533" s="116"/>
      <c r="K533" s="166"/>
      <c r="L533" s="87"/>
      <c r="M533" s="166"/>
      <c r="N533" s="88" t="s">
        <v>286</v>
      </c>
      <c r="O533" s="88" t="s">
        <v>286</v>
      </c>
      <c r="P533" s="88" t="s">
        <v>286</v>
      </c>
      <c r="Q533" s="88" t="s">
        <v>286</v>
      </c>
      <c r="R533" s="88" t="s">
        <v>286</v>
      </c>
      <c r="S533" s="88" t="s">
        <v>286</v>
      </c>
      <c r="T533" s="88" t="s">
        <v>286</v>
      </c>
      <c r="U533" s="88" t="s">
        <v>286</v>
      </c>
      <c r="V533" s="166"/>
    </row>
    <row r="534" spans="1:22" x14ac:dyDescent="0.3">
      <c r="A534" s="166"/>
      <c r="B534" s="166"/>
      <c r="C534" s="166"/>
      <c r="D534" s="166"/>
      <c r="E534" s="166"/>
      <c r="F534" s="166"/>
      <c r="G534" s="166"/>
      <c r="H534" s="115"/>
      <c r="I534" s="166"/>
      <c r="J534" s="117"/>
      <c r="K534" s="166"/>
      <c r="L534" s="87"/>
      <c r="M534" s="166"/>
      <c r="N534" s="88" t="s">
        <v>286</v>
      </c>
      <c r="O534" s="88" t="s">
        <v>286</v>
      </c>
      <c r="P534" s="88" t="s">
        <v>286</v>
      </c>
      <c r="Q534" s="88" t="s">
        <v>286</v>
      </c>
      <c r="R534" s="88" t="s">
        <v>286</v>
      </c>
      <c r="S534" s="88" t="s">
        <v>286</v>
      </c>
      <c r="T534" s="88" t="s">
        <v>286</v>
      </c>
      <c r="U534" s="88" t="s">
        <v>286</v>
      </c>
      <c r="V534" s="166"/>
    </row>
    <row r="535" spans="1:22" x14ac:dyDescent="0.3">
      <c r="A535" s="80" t="s">
        <v>254</v>
      </c>
      <c r="B535" s="81" t="s">
        <v>1164</v>
      </c>
      <c r="C535" s="81"/>
      <c r="D535" s="81"/>
      <c r="E535" s="81"/>
      <c r="F535" s="81"/>
      <c r="G535" s="81"/>
      <c r="H535" s="107"/>
      <c r="I535" s="81"/>
      <c r="J535" s="81"/>
      <c r="K535" s="81"/>
      <c r="L535" s="82"/>
      <c r="M535" s="83"/>
      <c r="N535" s="84" t="s">
        <v>286</v>
      </c>
      <c r="O535" s="84" t="s">
        <v>286</v>
      </c>
      <c r="P535" s="84" t="s">
        <v>286</v>
      </c>
      <c r="Q535" s="84" t="s">
        <v>286</v>
      </c>
      <c r="R535" s="84" t="s">
        <v>286</v>
      </c>
      <c r="S535" s="84" t="s">
        <v>286</v>
      </c>
      <c r="T535" s="84" t="s">
        <v>286</v>
      </c>
      <c r="U535" s="84" t="s">
        <v>286</v>
      </c>
      <c r="V535" s="81"/>
    </row>
    <row r="536" spans="1:22" x14ac:dyDescent="0.3">
      <c r="A536" s="166"/>
      <c r="B536" s="166"/>
      <c r="C536" s="166"/>
      <c r="D536" s="166"/>
      <c r="E536" s="166"/>
      <c r="F536" s="166"/>
      <c r="G536" s="166"/>
      <c r="H536" s="86"/>
      <c r="I536" s="166"/>
      <c r="J536" s="166"/>
      <c r="K536" s="166"/>
      <c r="L536" s="87"/>
      <c r="M536" s="166"/>
      <c r="N536" s="88" t="s">
        <v>286</v>
      </c>
      <c r="O536" s="88" t="s">
        <v>286</v>
      </c>
      <c r="P536" s="88" t="s">
        <v>286</v>
      </c>
      <c r="Q536" s="88" t="s">
        <v>286</v>
      </c>
      <c r="R536" s="88" t="s">
        <v>286</v>
      </c>
      <c r="S536" s="88" t="s">
        <v>286</v>
      </c>
      <c r="T536" s="88" t="s">
        <v>286</v>
      </c>
      <c r="U536" s="88" t="s">
        <v>286</v>
      </c>
      <c r="V536" s="166"/>
    </row>
    <row r="537" spans="1:22" ht="22.8" x14ac:dyDescent="0.3">
      <c r="A537" s="89">
        <v>7.1</v>
      </c>
      <c r="B537" s="90" t="s">
        <v>1165</v>
      </c>
      <c r="C537" s="166"/>
      <c r="D537" s="166"/>
      <c r="E537" s="166"/>
      <c r="F537" s="166"/>
      <c r="G537" s="166"/>
      <c r="H537" s="86"/>
      <c r="I537" s="166"/>
      <c r="J537" s="166"/>
      <c r="K537" s="166"/>
      <c r="L537" s="87"/>
      <c r="M537" s="166"/>
      <c r="N537" s="88" t="s">
        <v>286</v>
      </c>
      <c r="O537" s="88" t="s">
        <v>286</v>
      </c>
      <c r="P537" s="88" t="s">
        <v>286</v>
      </c>
      <c r="Q537" s="88"/>
      <c r="R537" s="88" t="s">
        <v>286</v>
      </c>
      <c r="S537" s="88" t="s">
        <v>286</v>
      </c>
      <c r="T537" s="88" t="s">
        <v>286</v>
      </c>
      <c r="U537" s="88"/>
      <c r="V537" s="166"/>
    </row>
    <row r="538" spans="1:22" ht="34.200000000000003" x14ac:dyDescent="0.3">
      <c r="A538" s="165" t="s">
        <v>385</v>
      </c>
      <c r="B538" s="442" t="s">
        <v>1166</v>
      </c>
      <c r="C538" s="108" t="s">
        <v>1167</v>
      </c>
      <c r="D538" s="108" t="s">
        <v>1168</v>
      </c>
      <c r="E538" s="92">
        <v>5</v>
      </c>
      <c r="F538" s="166"/>
      <c r="G538" s="166"/>
      <c r="H538" s="98"/>
      <c r="I538" s="166"/>
      <c r="J538" s="109"/>
      <c r="K538" s="109"/>
      <c r="L538" s="87"/>
      <c r="M538" s="110" t="s">
        <v>1169</v>
      </c>
      <c r="N538" s="94" t="s">
        <v>286</v>
      </c>
      <c r="O538" s="94" t="s">
        <v>286</v>
      </c>
      <c r="P538" s="94" t="s">
        <v>286</v>
      </c>
      <c r="Q538" s="94"/>
      <c r="R538" s="94" t="s">
        <v>286</v>
      </c>
      <c r="S538" s="94" t="s">
        <v>286</v>
      </c>
      <c r="T538" s="94" t="s">
        <v>286</v>
      </c>
      <c r="U538" s="94"/>
      <c r="V538" s="95" t="s">
        <v>315</v>
      </c>
    </row>
    <row r="539" spans="1:22" x14ac:dyDescent="0.3">
      <c r="A539" s="166"/>
      <c r="B539" s="443"/>
      <c r="C539" s="102" t="s">
        <v>429</v>
      </c>
      <c r="D539" s="166"/>
      <c r="E539" s="166"/>
      <c r="F539" s="166"/>
      <c r="G539" s="166"/>
      <c r="H539" s="86"/>
      <c r="I539" s="166"/>
      <c r="J539" s="166"/>
      <c r="K539" s="166"/>
      <c r="L539" s="87"/>
      <c r="M539" s="103"/>
      <c r="N539" s="94" t="s">
        <v>286</v>
      </c>
      <c r="O539" s="94" t="s">
        <v>286</v>
      </c>
      <c r="P539" s="94" t="s">
        <v>286</v>
      </c>
      <c r="Q539" s="94"/>
      <c r="R539" s="94" t="s">
        <v>286</v>
      </c>
      <c r="S539" s="94" t="s">
        <v>286</v>
      </c>
      <c r="T539" s="94" t="s">
        <v>286</v>
      </c>
      <c r="U539" s="94"/>
      <c r="V539" s="95"/>
    </row>
    <row r="540" spans="1:22" ht="22.8" x14ac:dyDescent="0.3">
      <c r="A540" s="166"/>
      <c r="B540" s="443"/>
      <c r="C540" s="112" t="s">
        <v>1170</v>
      </c>
      <c r="D540" s="112" t="s">
        <v>1171</v>
      </c>
      <c r="E540" s="92">
        <v>1</v>
      </c>
      <c r="F540" s="166"/>
      <c r="G540" s="166"/>
      <c r="H540" s="86"/>
      <c r="I540" s="166"/>
      <c r="J540" s="166"/>
      <c r="K540" s="166"/>
      <c r="L540" s="87"/>
      <c r="M540" s="93" t="s">
        <v>1172</v>
      </c>
      <c r="N540" s="94" t="s">
        <v>286</v>
      </c>
      <c r="O540" s="94" t="s">
        <v>286</v>
      </c>
      <c r="P540" s="94" t="s">
        <v>286</v>
      </c>
      <c r="Q540" s="94"/>
      <c r="R540" s="94" t="s">
        <v>286</v>
      </c>
      <c r="S540" s="94" t="s">
        <v>286</v>
      </c>
      <c r="T540" s="94" t="s">
        <v>286</v>
      </c>
      <c r="U540" s="94"/>
      <c r="V540" s="95" t="s">
        <v>315</v>
      </c>
    </row>
    <row r="541" spans="1:22" ht="22.8" x14ac:dyDescent="0.3">
      <c r="A541" s="166"/>
      <c r="B541" s="443"/>
      <c r="C541" s="113" t="s">
        <v>420</v>
      </c>
      <c r="D541" s="112" t="s">
        <v>1173</v>
      </c>
      <c r="E541" s="97"/>
      <c r="F541" s="166"/>
      <c r="G541" s="166"/>
      <c r="H541" s="98"/>
      <c r="I541" s="166"/>
      <c r="J541" s="166"/>
      <c r="K541" s="166"/>
      <c r="L541" s="87"/>
      <c r="M541" s="99"/>
      <c r="N541" s="94" t="s">
        <v>286</v>
      </c>
      <c r="O541" s="94" t="s">
        <v>286</v>
      </c>
      <c r="P541" s="94" t="s">
        <v>286</v>
      </c>
      <c r="Q541" s="94"/>
      <c r="R541" s="94" t="s">
        <v>286</v>
      </c>
      <c r="S541" s="94" t="s">
        <v>286</v>
      </c>
      <c r="T541" s="94" t="s">
        <v>286</v>
      </c>
      <c r="U541" s="94"/>
      <c r="V541" s="95"/>
    </row>
    <row r="542" spans="1:22" ht="22.8" x14ac:dyDescent="0.3">
      <c r="A542" s="166"/>
      <c r="B542" s="443"/>
      <c r="C542" s="113" t="s">
        <v>345</v>
      </c>
      <c r="D542" s="112" t="s">
        <v>1174</v>
      </c>
      <c r="E542" s="97"/>
      <c r="F542" s="166"/>
      <c r="G542" s="166"/>
      <c r="H542" s="98"/>
      <c r="I542" s="166"/>
      <c r="J542" s="109"/>
      <c r="K542" s="109"/>
      <c r="L542" s="87"/>
      <c r="M542" s="101"/>
      <c r="N542" s="94" t="s">
        <v>286</v>
      </c>
      <c r="O542" s="94" t="s">
        <v>286</v>
      </c>
      <c r="P542" s="94" t="s">
        <v>286</v>
      </c>
      <c r="Q542" s="94"/>
      <c r="R542" s="94" t="s">
        <v>286</v>
      </c>
      <c r="S542" s="94" t="s">
        <v>286</v>
      </c>
      <c r="T542" s="94" t="s">
        <v>286</v>
      </c>
      <c r="U542" s="94"/>
      <c r="V542" s="95" t="s">
        <v>315</v>
      </c>
    </row>
    <row r="543" spans="1:22" x14ac:dyDescent="0.3">
      <c r="A543" s="166"/>
      <c r="B543" s="443"/>
      <c r="C543" s="102" t="s">
        <v>429</v>
      </c>
      <c r="D543" s="166"/>
      <c r="E543" s="166"/>
      <c r="F543" s="166"/>
      <c r="G543" s="166"/>
      <c r="H543" s="86"/>
      <c r="I543" s="166"/>
      <c r="J543" s="166"/>
      <c r="K543" s="166"/>
      <c r="L543" s="87"/>
      <c r="M543" s="103"/>
      <c r="N543" s="94" t="s">
        <v>286</v>
      </c>
      <c r="O543" s="94" t="s">
        <v>286</v>
      </c>
      <c r="P543" s="94" t="s">
        <v>286</v>
      </c>
      <c r="Q543" s="94"/>
      <c r="R543" s="94" t="s">
        <v>286</v>
      </c>
      <c r="S543" s="94" t="s">
        <v>286</v>
      </c>
      <c r="T543" s="94" t="s">
        <v>286</v>
      </c>
      <c r="U543" s="94"/>
      <c r="V543" s="95"/>
    </row>
    <row r="544" spans="1:22" ht="22.8" x14ac:dyDescent="0.3">
      <c r="A544" s="166"/>
      <c r="B544" s="443"/>
      <c r="C544" s="112" t="s">
        <v>1175</v>
      </c>
      <c r="D544" s="112" t="s">
        <v>1176</v>
      </c>
      <c r="E544" s="92">
        <v>1</v>
      </c>
      <c r="F544" s="166"/>
      <c r="G544" s="166"/>
      <c r="H544" s="86"/>
      <c r="I544" s="166"/>
      <c r="J544" s="166"/>
      <c r="K544" s="166"/>
      <c r="L544" s="87"/>
      <c r="M544" s="93" t="s">
        <v>1177</v>
      </c>
      <c r="N544" s="94" t="s">
        <v>286</v>
      </c>
      <c r="O544" s="94" t="s">
        <v>286</v>
      </c>
      <c r="P544" s="94" t="s">
        <v>286</v>
      </c>
      <c r="Q544" s="94"/>
      <c r="R544" s="94" t="s">
        <v>286</v>
      </c>
      <c r="S544" s="94" t="s">
        <v>286</v>
      </c>
      <c r="T544" s="94" t="s">
        <v>286</v>
      </c>
      <c r="U544" s="94"/>
      <c r="V544" s="95" t="s">
        <v>315</v>
      </c>
    </row>
    <row r="545" spans="1:22" ht="22.8" x14ac:dyDescent="0.3">
      <c r="A545" s="166"/>
      <c r="B545" s="443"/>
      <c r="C545" s="113" t="s">
        <v>420</v>
      </c>
      <c r="D545" s="112" t="s">
        <v>1178</v>
      </c>
      <c r="E545" s="97"/>
      <c r="F545" s="166"/>
      <c r="G545" s="166"/>
      <c r="H545" s="98"/>
      <c r="I545" s="166"/>
      <c r="J545" s="166"/>
      <c r="K545" s="166"/>
      <c r="L545" s="87"/>
      <c r="M545" s="99"/>
      <c r="N545" s="94" t="s">
        <v>286</v>
      </c>
      <c r="O545" s="94" t="s">
        <v>286</v>
      </c>
      <c r="P545" s="94" t="s">
        <v>286</v>
      </c>
      <c r="Q545" s="94"/>
      <c r="R545" s="94" t="s">
        <v>286</v>
      </c>
      <c r="S545" s="94" t="s">
        <v>286</v>
      </c>
      <c r="T545" s="94" t="s">
        <v>286</v>
      </c>
      <c r="U545" s="94"/>
      <c r="V545" s="95"/>
    </row>
    <row r="546" spans="1:22" ht="22.8" x14ac:dyDescent="0.3">
      <c r="A546" s="166"/>
      <c r="B546" s="443"/>
      <c r="C546" s="113" t="s">
        <v>345</v>
      </c>
      <c r="D546" s="112" t="s">
        <v>1179</v>
      </c>
      <c r="E546" s="97"/>
      <c r="F546" s="166"/>
      <c r="G546" s="166"/>
      <c r="H546" s="98"/>
      <c r="I546" s="166"/>
      <c r="J546" s="109"/>
      <c r="K546" s="109"/>
      <c r="L546" s="87"/>
      <c r="M546" s="101" t="s">
        <v>1180</v>
      </c>
      <c r="N546" s="94" t="s">
        <v>286</v>
      </c>
      <c r="O546" s="94" t="s">
        <v>286</v>
      </c>
      <c r="P546" s="94" t="s">
        <v>286</v>
      </c>
      <c r="Q546" s="94"/>
      <c r="R546" s="94" t="s">
        <v>286</v>
      </c>
      <c r="S546" s="94" t="s">
        <v>286</v>
      </c>
      <c r="T546" s="94" t="s">
        <v>286</v>
      </c>
      <c r="U546" s="94"/>
      <c r="V546" s="95" t="s">
        <v>315</v>
      </c>
    </row>
    <row r="547" spans="1:22" x14ac:dyDescent="0.3">
      <c r="A547" s="166"/>
      <c r="B547" s="166"/>
      <c r="C547" s="102" t="s">
        <v>429</v>
      </c>
      <c r="D547" s="166"/>
      <c r="E547" s="166"/>
      <c r="F547" s="166"/>
      <c r="G547" s="166"/>
      <c r="H547" s="86"/>
      <c r="I547" s="166"/>
      <c r="J547" s="166"/>
      <c r="K547" s="166"/>
      <c r="L547" s="87"/>
      <c r="M547" s="103"/>
      <c r="N547" s="94" t="s">
        <v>286</v>
      </c>
      <c r="O547" s="94" t="s">
        <v>286</v>
      </c>
      <c r="P547" s="94" t="s">
        <v>286</v>
      </c>
      <c r="Q547" s="94"/>
      <c r="R547" s="94" t="s">
        <v>286</v>
      </c>
      <c r="S547" s="94" t="s">
        <v>286</v>
      </c>
      <c r="T547" s="94" t="s">
        <v>286</v>
      </c>
      <c r="U547" s="94"/>
      <c r="V547" s="95"/>
    </row>
    <row r="548" spans="1:22" ht="45.6" x14ac:dyDescent="0.3">
      <c r="A548" s="165" t="s">
        <v>386</v>
      </c>
      <c r="B548" s="165" t="s">
        <v>1181</v>
      </c>
      <c r="C548" s="112" t="s">
        <v>1182</v>
      </c>
      <c r="D548" s="112" t="s">
        <v>1183</v>
      </c>
      <c r="E548" s="92">
        <v>1</v>
      </c>
      <c r="F548" s="166"/>
      <c r="G548" s="166"/>
      <c r="H548" s="98"/>
      <c r="I548" s="166"/>
      <c r="J548" s="109"/>
      <c r="K548" s="109"/>
      <c r="L548" s="87"/>
      <c r="M548" s="110"/>
      <c r="N548" s="94"/>
      <c r="O548" s="94"/>
      <c r="P548" s="94"/>
      <c r="Q548" s="94"/>
      <c r="R548" s="94" t="s">
        <v>286</v>
      </c>
      <c r="S548" s="94" t="s">
        <v>286</v>
      </c>
      <c r="T548" s="94" t="s">
        <v>286</v>
      </c>
      <c r="U548" s="94"/>
      <c r="V548" s="95" t="s">
        <v>315</v>
      </c>
    </row>
    <row r="549" spans="1:22" x14ac:dyDescent="0.3">
      <c r="A549" s="166"/>
      <c r="B549" s="166"/>
      <c r="C549" s="102" t="s">
        <v>429</v>
      </c>
      <c r="D549" s="166"/>
      <c r="E549" s="166"/>
      <c r="F549" s="166"/>
      <c r="G549" s="166"/>
      <c r="H549" s="86"/>
      <c r="I549" s="166"/>
      <c r="J549" s="166"/>
      <c r="K549" s="166"/>
      <c r="L549" s="87"/>
      <c r="M549" s="103"/>
      <c r="N549" s="94"/>
      <c r="O549" s="94"/>
      <c r="P549" s="94"/>
      <c r="Q549" s="94"/>
      <c r="R549" s="94" t="s">
        <v>286</v>
      </c>
      <c r="S549" s="94" t="s">
        <v>286</v>
      </c>
      <c r="T549" s="94" t="s">
        <v>286</v>
      </c>
      <c r="U549" s="94"/>
      <c r="V549" s="95"/>
    </row>
    <row r="550" spans="1:22" ht="22.8" x14ac:dyDescent="0.3">
      <c r="A550" s="89">
        <v>7.2</v>
      </c>
      <c r="B550" s="90" t="s">
        <v>1184</v>
      </c>
      <c r="C550" s="166"/>
      <c r="D550" s="166"/>
      <c r="E550" s="166"/>
      <c r="F550" s="166"/>
      <c r="G550" s="166"/>
      <c r="H550" s="86"/>
      <c r="I550" s="166"/>
      <c r="J550" s="166"/>
      <c r="K550" s="166"/>
      <c r="L550" s="87"/>
      <c r="M550" s="166"/>
      <c r="N550" s="88" t="s">
        <v>286</v>
      </c>
      <c r="O550" s="88" t="s">
        <v>286</v>
      </c>
      <c r="P550" s="88" t="s">
        <v>286</v>
      </c>
      <c r="Q550" s="88"/>
      <c r="R550" s="88" t="s">
        <v>286</v>
      </c>
      <c r="S550" s="88" t="s">
        <v>286</v>
      </c>
      <c r="T550" s="88" t="s">
        <v>286</v>
      </c>
      <c r="U550" s="88"/>
      <c r="V550" s="166"/>
    </row>
    <row r="551" spans="1:22" ht="22.8" x14ac:dyDescent="0.3">
      <c r="A551" s="165" t="s">
        <v>387</v>
      </c>
      <c r="B551" s="442" t="s">
        <v>1185</v>
      </c>
      <c r="C551" s="112" t="s">
        <v>1186</v>
      </c>
      <c r="D551" s="112" t="s">
        <v>1187</v>
      </c>
      <c r="E551" s="92">
        <v>1</v>
      </c>
      <c r="F551" s="166"/>
      <c r="G551" s="166"/>
      <c r="H551" s="86"/>
      <c r="I551" s="166"/>
      <c r="J551" s="166"/>
      <c r="K551" s="166"/>
      <c r="L551" s="87"/>
      <c r="M551" s="93" t="s">
        <v>1188</v>
      </c>
      <c r="N551" s="94" t="s">
        <v>286</v>
      </c>
      <c r="O551" s="94" t="s">
        <v>286</v>
      </c>
      <c r="P551" s="94" t="s">
        <v>286</v>
      </c>
      <c r="Q551" s="94"/>
      <c r="R551" s="94" t="s">
        <v>286</v>
      </c>
      <c r="S551" s="94" t="s">
        <v>286</v>
      </c>
      <c r="T551" s="94" t="s">
        <v>286</v>
      </c>
      <c r="U551" s="94"/>
      <c r="V551" s="95" t="s">
        <v>315</v>
      </c>
    </row>
    <row r="552" spans="1:22" x14ac:dyDescent="0.3">
      <c r="A552" s="166"/>
      <c r="B552" s="443"/>
      <c r="C552" s="113" t="s">
        <v>420</v>
      </c>
      <c r="D552" s="112" t="s">
        <v>1189</v>
      </c>
      <c r="E552" s="97"/>
      <c r="F552" s="166"/>
      <c r="G552" s="166"/>
      <c r="H552" s="98"/>
      <c r="I552" s="166"/>
      <c r="J552" s="166"/>
      <c r="K552" s="166"/>
      <c r="L552" s="87"/>
      <c r="M552" s="99"/>
      <c r="N552" s="94" t="s">
        <v>286</v>
      </c>
      <c r="O552" s="94" t="s">
        <v>286</v>
      </c>
      <c r="P552" s="94" t="s">
        <v>286</v>
      </c>
      <c r="Q552" s="94"/>
      <c r="R552" s="94" t="s">
        <v>286</v>
      </c>
      <c r="S552" s="94" t="s">
        <v>286</v>
      </c>
      <c r="T552" s="94" t="s">
        <v>286</v>
      </c>
      <c r="U552" s="94"/>
      <c r="V552" s="95"/>
    </row>
    <row r="553" spans="1:22" ht="34.200000000000003" x14ac:dyDescent="0.3">
      <c r="A553" s="166"/>
      <c r="B553" s="443"/>
      <c r="C553" s="113" t="s">
        <v>345</v>
      </c>
      <c r="D553" s="112" t="s">
        <v>1190</v>
      </c>
      <c r="E553" s="97"/>
      <c r="F553" s="166"/>
      <c r="G553" s="166"/>
      <c r="H553" s="98"/>
      <c r="I553" s="166"/>
      <c r="J553" s="109"/>
      <c r="K553" s="109"/>
      <c r="L553" s="87"/>
      <c r="M553" s="101"/>
      <c r="N553" s="94" t="s">
        <v>286</v>
      </c>
      <c r="O553" s="94" t="s">
        <v>286</v>
      </c>
      <c r="P553" s="94" t="s">
        <v>286</v>
      </c>
      <c r="Q553" s="94"/>
      <c r="R553" s="94" t="s">
        <v>286</v>
      </c>
      <c r="S553" s="94" t="s">
        <v>286</v>
      </c>
      <c r="T553" s="94" t="s">
        <v>286</v>
      </c>
      <c r="U553" s="94"/>
      <c r="V553" s="95" t="s">
        <v>315</v>
      </c>
    </row>
    <row r="554" spans="1:22" x14ac:dyDescent="0.3">
      <c r="A554" s="166"/>
      <c r="B554" s="166"/>
      <c r="C554" s="102" t="s">
        <v>429</v>
      </c>
      <c r="D554" s="166"/>
      <c r="E554" s="166"/>
      <c r="F554" s="166"/>
      <c r="G554" s="166"/>
      <c r="H554" s="86"/>
      <c r="I554" s="166"/>
      <c r="J554" s="166"/>
      <c r="K554" s="166"/>
      <c r="L554" s="87"/>
      <c r="M554" s="103"/>
      <c r="N554" s="94" t="s">
        <v>286</v>
      </c>
      <c r="O554" s="94" t="s">
        <v>286</v>
      </c>
      <c r="P554" s="94" t="s">
        <v>286</v>
      </c>
      <c r="Q554" s="94"/>
      <c r="R554" s="94" t="s">
        <v>286</v>
      </c>
      <c r="S554" s="94" t="s">
        <v>286</v>
      </c>
      <c r="T554" s="94" t="s">
        <v>286</v>
      </c>
      <c r="U554" s="94"/>
      <c r="V554" s="95"/>
    </row>
    <row r="555" spans="1:22" ht="34.200000000000003" x14ac:dyDescent="0.3">
      <c r="A555" s="89">
        <v>7.3</v>
      </c>
      <c r="B555" s="90" t="s">
        <v>1191</v>
      </c>
      <c r="C555" s="166"/>
      <c r="D555" s="166"/>
      <c r="E555" s="166"/>
      <c r="F555" s="166"/>
      <c r="G555" s="166"/>
      <c r="H555" s="86"/>
      <c r="I555" s="166"/>
      <c r="J555" s="166"/>
      <c r="K555" s="166"/>
      <c r="L555" s="87"/>
      <c r="M555" s="166"/>
      <c r="N555" s="88" t="s">
        <v>286</v>
      </c>
      <c r="O555" s="88" t="s">
        <v>286</v>
      </c>
      <c r="P555" s="88" t="s">
        <v>286</v>
      </c>
      <c r="Q555" s="88" t="s">
        <v>286</v>
      </c>
      <c r="R555" s="88" t="s">
        <v>286</v>
      </c>
      <c r="S555" s="88" t="s">
        <v>286</v>
      </c>
      <c r="T555" s="88" t="s">
        <v>286</v>
      </c>
      <c r="U555" s="88" t="s">
        <v>286</v>
      </c>
      <c r="V555" s="166"/>
    </row>
    <row r="556" spans="1:22" ht="45.6" x14ac:dyDescent="0.3">
      <c r="A556" s="165" t="s">
        <v>388</v>
      </c>
      <c r="B556" s="442" t="s">
        <v>1192</v>
      </c>
      <c r="C556" s="108" t="s">
        <v>1193</v>
      </c>
      <c r="D556" s="108" t="s">
        <v>1194</v>
      </c>
      <c r="E556" s="92">
        <v>5</v>
      </c>
      <c r="F556" s="166"/>
      <c r="G556" s="166"/>
      <c r="H556" s="86"/>
      <c r="I556" s="166"/>
      <c r="J556" s="166"/>
      <c r="K556" s="166"/>
      <c r="L556" s="87"/>
      <c r="M556" s="93" t="s">
        <v>1195</v>
      </c>
      <c r="N556" s="94" t="s">
        <v>286</v>
      </c>
      <c r="O556" s="94" t="s">
        <v>286</v>
      </c>
      <c r="P556" s="94" t="s">
        <v>286</v>
      </c>
      <c r="Q556" s="94" t="s">
        <v>286</v>
      </c>
      <c r="R556" s="94" t="s">
        <v>286</v>
      </c>
      <c r="S556" s="94" t="s">
        <v>286</v>
      </c>
      <c r="T556" s="94" t="s">
        <v>286</v>
      </c>
      <c r="U556" s="94" t="s">
        <v>286</v>
      </c>
      <c r="V556" s="95" t="s">
        <v>322</v>
      </c>
    </row>
    <row r="557" spans="1:22" ht="22.8" x14ac:dyDescent="0.3">
      <c r="A557" s="166"/>
      <c r="B557" s="443"/>
      <c r="C557" s="111" t="s">
        <v>420</v>
      </c>
      <c r="D557" s="108" t="s">
        <v>1196</v>
      </c>
      <c r="E557" s="97"/>
      <c r="F557" s="166"/>
      <c r="G557" s="166"/>
      <c r="H557" s="98"/>
      <c r="I557" s="166"/>
      <c r="J557" s="166"/>
      <c r="K557" s="166"/>
      <c r="L557" s="87"/>
      <c r="M557" s="99" t="s">
        <v>1197</v>
      </c>
      <c r="N557" s="94" t="s">
        <v>286</v>
      </c>
      <c r="O557" s="94" t="s">
        <v>286</v>
      </c>
      <c r="P557" s="94" t="s">
        <v>286</v>
      </c>
      <c r="Q557" s="94" t="s">
        <v>286</v>
      </c>
      <c r="R557" s="94" t="s">
        <v>286</v>
      </c>
      <c r="S557" s="94" t="s">
        <v>286</v>
      </c>
      <c r="T557" s="94" t="s">
        <v>286</v>
      </c>
      <c r="U557" s="94" t="s">
        <v>286</v>
      </c>
      <c r="V557" s="95"/>
    </row>
    <row r="558" spans="1:22" ht="34.200000000000003" x14ac:dyDescent="0.3">
      <c r="A558" s="166"/>
      <c r="B558" s="443"/>
      <c r="C558" s="111" t="s">
        <v>345</v>
      </c>
      <c r="D558" s="108" t="s">
        <v>1198</v>
      </c>
      <c r="E558" s="97"/>
      <c r="F558" s="166"/>
      <c r="G558" s="166"/>
      <c r="H558" s="98"/>
      <c r="I558" s="166"/>
      <c r="J558" s="109"/>
      <c r="K558" s="109"/>
      <c r="L558" s="87"/>
      <c r="M558" s="101" t="s">
        <v>1199</v>
      </c>
      <c r="N558" s="94" t="s">
        <v>286</v>
      </c>
      <c r="O558" s="94" t="s">
        <v>286</v>
      </c>
      <c r="P558" s="94" t="s">
        <v>286</v>
      </c>
      <c r="Q558" s="94" t="s">
        <v>286</v>
      </c>
      <c r="R558" s="94" t="s">
        <v>286</v>
      </c>
      <c r="S558" s="94" t="s">
        <v>286</v>
      </c>
      <c r="T558" s="94" t="s">
        <v>286</v>
      </c>
      <c r="U558" s="94" t="s">
        <v>286</v>
      </c>
      <c r="V558" s="95" t="s">
        <v>322</v>
      </c>
    </row>
    <row r="559" spans="1:22" x14ac:dyDescent="0.3">
      <c r="A559" s="166"/>
      <c r="B559" s="166"/>
      <c r="C559" s="102" t="s">
        <v>429</v>
      </c>
      <c r="D559" s="166"/>
      <c r="E559" s="166"/>
      <c r="F559" s="166"/>
      <c r="G559" s="166"/>
      <c r="H559" s="86"/>
      <c r="I559" s="166"/>
      <c r="J559" s="166"/>
      <c r="K559" s="166"/>
      <c r="L559" s="87"/>
      <c r="M559" s="103"/>
      <c r="N559" s="94" t="s">
        <v>286</v>
      </c>
      <c r="O559" s="94" t="s">
        <v>286</v>
      </c>
      <c r="P559" s="94" t="s">
        <v>286</v>
      </c>
      <c r="Q559" s="94" t="s">
        <v>286</v>
      </c>
      <c r="R559" s="94" t="s">
        <v>286</v>
      </c>
      <c r="S559" s="94" t="s">
        <v>286</v>
      </c>
      <c r="T559" s="94" t="s">
        <v>286</v>
      </c>
      <c r="U559" s="94" t="s">
        <v>286</v>
      </c>
      <c r="V559" s="95"/>
    </row>
    <row r="560" spans="1:22" ht="22.8" x14ac:dyDescent="0.3">
      <c r="A560" s="165" t="s">
        <v>389</v>
      </c>
      <c r="B560" s="442" t="s">
        <v>1200</v>
      </c>
      <c r="C560" s="108" t="s">
        <v>1201</v>
      </c>
      <c r="D560" s="108" t="s">
        <v>1202</v>
      </c>
      <c r="E560" s="92">
        <v>5</v>
      </c>
      <c r="F560" s="166"/>
      <c r="G560" s="166"/>
      <c r="H560" s="86"/>
      <c r="I560" s="166"/>
      <c r="J560" s="166"/>
      <c r="K560" s="166"/>
      <c r="L560" s="87"/>
      <c r="M560" s="93" t="s">
        <v>1203</v>
      </c>
      <c r="N560" s="94" t="s">
        <v>286</v>
      </c>
      <c r="O560" s="94" t="s">
        <v>286</v>
      </c>
      <c r="P560" s="94"/>
      <c r="Q560" s="94"/>
      <c r="R560" s="94" t="s">
        <v>286</v>
      </c>
      <c r="S560" s="94" t="s">
        <v>286</v>
      </c>
      <c r="T560" s="94"/>
      <c r="U560" s="94"/>
      <c r="V560" s="95" t="s">
        <v>322</v>
      </c>
    </row>
    <row r="561" spans="1:22" x14ac:dyDescent="0.3">
      <c r="A561" s="166"/>
      <c r="B561" s="443"/>
      <c r="C561" s="111" t="s">
        <v>420</v>
      </c>
      <c r="D561" s="108" t="s">
        <v>1204</v>
      </c>
      <c r="E561" s="97"/>
      <c r="F561" s="166"/>
      <c r="G561" s="166"/>
      <c r="H561" s="98"/>
      <c r="I561" s="166"/>
      <c r="J561" s="166"/>
      <c r="K561" s="166"/>
      <c r="L561" s="87"/>
      <c r="M561" s="99" t="s">
        <v>1205</v>
      </c>
      <c r="N561" s="94" t="s">
        <v>286</v>
      </c>
      <c r="O561" s="94" t="s">
        <v>286</v>
      </c>
      <c r="P561" s="94"/>
      <c r="Q561" s="94"/>
      <c r="R561" s="94" t="s">
        <v>286</v>
      </c>
      <c r="S561" s="94" t="s">
        <v>286</v>
      </c>
      <c r="T561" s="94"/>
      <c r="U561" s="94"/>
      <c r="V561" s="95"/>
    </row>
    <row r="562" spans="1:22" ht="22.8" x14ac:dyDescent="0.3">
      <c r="A562" s="166"/>
      <c r="B562" s="443"/>
      <c r="C562" s="111" t="s">
        <v>345</v>
      </c>
      <c r="D562" s="108" t="s">
        <v>1206</v>
      </c>
      <c r="E562" s="97"/>
      <c r="F562" s="166"/>
      <c r="G562" s="166"/>
      <c r="H562" s="98"/>
      <c r="I562" s="166"/>
      <c r="J562" s="166"/>
      <c r="K562" s="166"/>
      <c r="L562" s="87"/>
      <c r="M562" s="99"/>
      <c r="N562" s="94" t="s">
        <v>286</v>
      </c>
      <c r="O562" s="94" t="s">
        <v>286</v>
      </c>
      <c r="P562" s="94"/>
      <c r="Q562" s="94"/>
      <c r="R562" s="94" t="s">
        <v>286</v>
      </c>
      <c r="S562" s="94" t="s">
        <v>286</v>
      </c>
      <c r="T562" s="94"/>
      <c r="U562" s="94"/>
      <c r="V562" s="95"/>
    </row>
    <row r="563" spans="1:22" x14ac:dyDescent="0.3">
      <c r="A563" s="166"/>
      <c r="B563" s="443"/>
      <c r="C563" s="111" t="s">
        <v>336</v>
      </c>
      <c r="D563" s="108" t="s">
        <v>1207</v>
      </c>
      <c r="E563" s="97"/>
      <c r="F563" s="166"/>
      <c r="G563" s="166"/>
      <c r="H563" s="98"/>
      <c r="I563" s="166"/>
      <c r="J563" s="109"/>
      <c r="K563" s="109"/>
      <c r="L563" s="87"/>
      <c r="M563" s="101"/>
      <c r="N563" s="94" t="s">
        <v>286</v>
      </c>
      <c r="O563" s="94" t="s">
        <v>286</v>
      </c>
      <c r="P563" s="94"/>
      <c r="Q563" s="94"/>
      <c r="R563" s="94" t="s">
        <v>286</v>
      </c>
      <c r="S563" s="94" t="s">
        <v>286</v>
      </c>
      <c r="T563" s="94"/>
      <c r="U563" s="94"/>
      <c r="V563" s="95" t="s">
        <v>322</v>
      </c>
    </row>
    <row r="564" spans="1:22" x14ac:dyDescent="0.3">
      <c r="A564" s="166"/>
      <c r="B564" s="443"/>
      <c r="C564" s="102" t="s">
        <v>429</v>
      </c>
      <c r="D564" s="166"/>
      <c r="E564" s="166"/>
      <c r="F564" s="166"/>
      <c r="G564" s="166"/>
      <c r="H564" s="86"/>
      <c r="I564" s="166"/>
      <c r="J564" s="166"/>
      <c r="K564" s="166"/>
      <c r="L564" s="87"/>
      <c r="M564" s="103"/>
      <c r="N564" s="94" t="s">
        <v>286</v>
      </c>
      <c r="O564" s="94" t="s">
        <v>286</v>
      </c>
      <c r="P564" s="94"/>
      <c r="Q564" s="94"/>
      <c r="R564" s="94" t="s">
        <v>286</v>
      </c>
      <c r="S564" s="94" t="s">
        <v>286</v>
      </c>
      <c r="T564" s="94"/>
      <c r="U564" s="94"/>
      <c r="V564" s="95"/>
    </row>
    <row r="565" spans="1:22" ht="22.8" x14ac:dyDescent="0.3">
      <c r="A565" s="166"/>
      <c r="B565" s="443"/>
      <c r="C565" s="108" t="s">
        <v>1208</v>
      </c>
      <c r="D565" s="108" t="s">
        <v>1209</v>
      </c>
      <c r="E565" s="92">
        <v>5</v>
      </c>
      <c r="F565" s="166"/>
      <c r="G565" s="166"/>
      <c r="H565" s="98"/>
      <c r="I565" s="166"/>
      <c r="J565" s="109"/>
      <c r="K565" s="109"/>
      <c r="L565" s="87"/>
      <c r="M565" s="110" t="s">
        <v>1210</v>
      </c>
      <c r="N565" s="94" t="s">
        <v>286</v>
      </c>
      <c r="O565" s="94" t="s">
        <v>286</v>
      </c>
      <c r="P565" s="94" t="s">
        <v>286</v>
      </c>
      <c r="Q565" s="94" t="s">
        <v>286</v>
      </c>
      <c r="R565" s="94" t="s">
        <v>286</v>
      </c>
      <c r="S565" s="94" t="s">
        <v>286</v>
      </c>
      <c r="T565" s="94" t="s">
        <v>286</v>
      </c>
      <c r="U565" s="94" t="s">
        <v>286</v>
      </c>
      <c r="V565" s="95" t="s">
        <v>322</v>
      </c>
    </row>
    <row r="566" spans="1:22" x14ac:dyDescent="0.3">
      <c r="A566" s="166"/>
      <c r="B566" s="166"/>
      <c r="C566" s="102" t="s">
        <v>429</v>
      </c>
      <c r="D566" s="166"/>
      <c r="E566" s="166"/>
      <c r="F566" s="166"/>
      <c r="G566" s="166"/>
      <c r="H566" s="86"/>
      <c r="I566" s="166"/>
      <c r="J566" s="109"/>
      <c r="K566" s="166"/>
      <c r="L566" s="87"/>
      <c r="M566" s="103"/>
      <c r="N566" s="94" t="s">
        <v>286</v>
      </c>
      <c r="O566" s="94" t="s">
        <v>286</v>
      </c>
      <c r="P566" s="94" t="s">
        <v>286</v>
      </c>
      <c r="Q566" s="94" t="s">
        <v>286</v>
      </c>
      <c r="R566" s="94" t="s">
        <v>286</v>
      </c>
      <c r="S566" s="94" t="s">
        <v>286</v>
      </c>
      <c r="T566" s="94" t="s">
        <v>286</v>
      </c>
      <c r="U566" s="94" t="s">
        <v>286</v>
      </c>
      <c r="V566" s="95"/>
    </row>
    <row r="567" spans="1:22" ht="45.6" x14ac:dyDescent="0.3">
      <c r="A567" s="89">
        <v>7.4</v>
      </c>
      <c r="B567" s="90" t="s">
        <v>1211</v>
      </c>
      <c r="C567" s="166"/>
      <c r="D567" s="166"/>
      <c r="E567" s="166"/>
      <c r="F567" s="166"/>
      <c r="G567" s="166"/>
      <c r="H567" s="86"/>
      <c r="I567" s="166"/>
      <c r="J567" s="166"/>
      <c r="K567" s="166"/>
      <c r="L567" s="87"/>
      <c r="M567" s="166"/>
      <c r="N567" s="88" t="s">
        <v>286</v>
      </c>
      <c r="O567" s="88" t="s">
        <v>286</v>
      </c>
      <c r="P567" s="88" t="s">
        <v>286</v>
      </c>
      <c r="Q567" s="88"/>
      <c r="R567" s="88" t="s">
        <v>286</v>
      </c>
      <c r="S567" s="88" t="s">
        <v>286</v>
      </c>
      <c r="T567" s="88" t="s">
        <v>286</v>
      </c>
      <c r="U567" s="88"/>
      <c r="V567" s="166"/>
    </row>
    <row r="568" spans="1:22" ht="79.8" x14ac:dyDescent="0.3">
      <c r="A568" s="165" t="s">
        <v>390</v>
      </c>
      <c r="B568" s="442" t="s">
        <v>1212</v>
      </c>
      <c r="C568" s="91" t="s">
        <v>1213</v>
      </c>
      <c r="D568" s="91" t="s">
        <v>1214</v>
      </c>
      <c r="E568" s="92">
        <v>1</v>
      </c>
      <c r="F568" s="166"/>
      <c r="G568" s="166"/>
      <c r="H568" s="98"/>
      <c r="I568" s="166"/>
      <c r="J568" s="100"/>
      <c r="K568" s="100"/>
      <c r="L568" s="87"/>
      <c r="M568" s="110" t="s">
        <v>1215</v>
      </c>
      <c r="N568" s="94" t="s">
        <v>286</v>
      </c>
      <c r="O568" s="94" t="s">
        <v>286</v>
      </c>
      <c r="P568" s="94" t="s">
        <v>286</v>
      </c>
      <c r="Q568" s="94"/>
      <c r="R568" s="94" t="s">
        <v>286</v>
      </c>
      <c r="S568" s="94" t="s">
        <v>286</v>
      </c>
      <c r="T568" s="94" t="s">
        <v>286</v>
      </c>
      <c r="U568" s="94"/>
      <c r="V568" s="95" t="s">
        <v>419</v>
      </c>
    </row>
    <row r="569" spans="1:22" x14ac:dyDescent="0.3">
      <c r="A569" s="166"/>
      <c r="B569" s="443"/>
      <c r="C569" s="102" t="s">
        <v>429</v>
      </c>
      <c r="D569" s="166"/>
      <c r="E569" s="166"/>
      <c r="F569" s="166"/>
      <c r="G569" s="166"/>
      <c r="H569" s="86"/>
      <c r="I569" s="166"/>
      <c r="J569" s="166"/>
      <c r="K569" s="166"/>
      <c r="L569" s="87"/>
      <c r="M569" s="103"/>
      <c r="N569" s="94" t="s">
        <v>286</v>
      </c>
      <c r="O569" s="94" t="s">
        <v>286</v>
      </c>
      <c r="P569" s="94" t="s">
        <v>286</v>
      </c>
      <c r="Q569" s="94"/>
      <c r="R569" s="94" t="s">
        <v>286</v>
      </c>
      <c r="S569" s="94" t="s">
        <v>286</v>
      </c>
      <c r="T569" s="94" t="s">
        <v>286</v>
      </c>
      <c r="U569" s="94"/>
      <c r="V569" s="95"/>
    </row>
    <row r="570" spans="1:22" ht="68.400000000000006" x14ac:dyDescent="0.3">
      <c r="A570" s="166"/>
      <c r="B570" s="443"/>
      <c r="C570" s="108" t="s">
        <v>1216</v>
      </c>
      <c r="D570" s="108" t="s">
        <v>1217</v>
      </c>
      <c r="E570" s="92">
        <v>5</v>
      </c>
      <c r="F570" s="166"/>
      <c r="G570" s="166"/>
      <c r="H570" s="98"/>
      <c r="I570" s="166"/>
      <c r="J570" s="109"/>
      <c r="K570" s="109"/>
      <c r="L570" s="87"/>
      <c r="M570" s="110" t="s">
        <v>1218</v>
      </c>
      <c r="N570" s="94" t="s">
        <v>286</v>
      </c>
      <c r="O570" s="94" t="s">
        <v>286</v>
      </c>
      <c r="P570" s="94" t="s">
        <v>286</v>
      </c>
      <c r="Q570" s="94"/>
      <c r="R570" s="94" t="s">
        <v>286</v>
      </c>
      <c r="S570" s="94" t="s">
        <v>286</v>
      </c>
      <c r="T570" s="94" t="s">
        <v>286</v>
      </c>
      <c r="U570" s="94"/>
      <c r="V570" s="95" t="s">
        <v>315</v>
      </c>
    </row>
    <row r="571" spans="1:22" x14ac:dyDescent="0.3">
      <c r="A571" s="166"/>
      <c r="B571" s="166"/>
      <c r="C571" s="102" t="s">
        <v>429</v>
      </c>
      <c r="D571" s="166"/>
      <c r="E571" s="166"/>
      <c r="F571" s="166"/>
      <c r="G571" s="166"/>
      <c r="H571" s="86"/>
      <c r="I571" s="166"/>
      <c r="J571" s="166"/>
      <c r="K571" s="166"/>
      <c r="L571" s="87"/>
      <c r="M571" s="103"/>
      <c r="N571" s="94" t="s">
        <v>286</v>
      </c>
      <c r="O571" s="94" t="s">
        <v>286</v>
      </c>
      <c r="P571" s="94" t="s">
        <v>286</v>
      </c>
      <c r="Q571" s="94"/>
      <c r="R571" s="94" t="s">
        <v>286</v>
      </c>
      <c r="S571" s="94" t="s">
        <v>286</v>
      </c>
      <c r="T571" s="94" t="s">
        <v>286</v>
      </c>
      <c r="U571" s="94"/>
      <c r="V571" s="95"/>
    </row>
    <row r="572" spans="1:22" ht="22.8" x14ac:dyDescent="0.3">
      <c r="A572" s="165" t="s">
        <v>391</v>
      </c>
      <c r="B572" s="442" t="s">
        <v>1219</v>
      </c>
      <c r="C572" s="112" t="s">
        <v>1220</v>
      </c>
      <c r="D572" s="112" t="s">
        <v>1221</v>
      </c>
      <c r="E572" s="92">
        <v>1</v>
      </c>
      <c r="F572" s="166"/>
      <c r="G572" s="166"/>
      <c r="H572" s="86"/>
      <c r="I572" s="166"/>
      <c r="J572" s="166"/>
      <c r="K572" s="166"/>
      <c r="L572" s="87"/>
      <c r="M572" s="93" t="s">
        <v>1222</v>
      </c>
      <c r="N572" s="94" t="s">
        <v>286</v>
      </c>
      <c r="O572" s="94" t="s">
        <v>286</v>
      </c>
      <c r="P572" s="94" t="s">
        <v>286</v>
      </c>
      <c r="Q572" s="94"/>
      <c r="R572" s="94" t="s">
        <v>286</v>
      </c>
      <c r="S572" s="94" t="s">
        <v>286</v>
      </c>
      <c r="T572" s="94" t="s">
        <v>286</v>
      </c>
      <c r="U572" s="94"/>
      <c r="V572" s="95" t="s">
        <v>315</v>
      </c>
    </row>
    <row r="573" spans="1:22" x14ac:dyDescent="0.3">
      <c r="A573" s="166"/>
      <c r="B573" s="443"/>
      <c r="C573" s="113" t="s">
        <v>420</v>
      </c>
      <c r="D573" s="112" t="s">
        <v>1223</v>
      </c>
      <c r="E573" s="97"/>
      <c r="F573" s="166"/>
      <c r="G573" s="166"/>
      <c r="H573" s="106"/>
      <c r="I573" s="166"/>
      <c r="J573" s="166"/>
      <c r="K573" s="166"/>
      <c r="L573" s="87"/>
      <c r="M573" s="99"/>
      <c r="N573" s="94" t="s">
        <v>286</v>
      </c>
      <c r="O573" s="94" t="s">
        <v>286</v>
      </c>
      <c r="P573" s="94" t="s">
        <v>286</v>
      </c>
      <c r="Q573" s="94"/>
      <c r="R573" s="94" t="s">
        <v>286</v>
      </c>
      <c r="S573" s="94" t="s">
        <v>286</v>
      </c>
      <c r="T573" s="94" t="s">
        <v>286</v>
      </c>
      <c r="U573" s="94"/>
      <c r="V573" s="95"/>
    </row>
    <row r="574" spans="1:22" ht="22.8" x14ac:dyDescent="0.3">
      <c r="A574" s="166"/>
      <c r="B574" s="443"/>
      <c r="C574" s="113" t="s">
        <v>345</v>
      </c>
      <c r="D574" s="112" t="s">
        <v>1224</v>
      </c>
      <c r="E574" s="97"/>
      <c r="F574" s="166"/>
      <c r="G574" s="166"/>
      <c r="H574" s="106"/>
      <c r="I574" s="166"/>
      <c r="J574" s="120"/>
      <c r="K574" s="166"/>
      <c r="L574" s="87"/>
      <c r="M574" s="99"/>
      <c r="N574" s="94" t="s">
        <v>286</v>
      </c>
      <c r="O574" s="94" t="s">
        <v>286</v>
      </c>
      <c r="P574" s="94" t="s">
        <v>286</v>
      </c>
      <c r="Q574" s="94"/>
      <c r="R574" s="94" t="s">
        <v>286</v>
      </c>
      <c r="S574" s="94" t="s">
        <v>286</v>
      </c>
      <c r="T574" s="94" t="s">
        <v>286</v>
      </c>
      <c r="U574" s="94"/>
      <c r="V574" s="95"/>
    </row>
    <row r="575" spans="1:22" ht="22.8" x14ac:dyDescent="0.3">
      <c r="A575" s="166"/>
      <c r="B575" s="443"/>
      <c r="C575" s="113" t="s">
        <v>336</v>
      </c>
      <c r="D575" s="112" t="s">
        <v>1225</v>
      </c>
      <c r="E575" s="97"/>
      <c r="F575" s="166"/>
      <c r="G575" s="166"/>
      <c r="H575" s="126"/>
      <c r="I575" s="166"/>
      <c r="J575" s="120"/>
      <c r="K575" s="166"/>
      <c r="L575" s="87"/>
      <c r="M575" s="99"/>
      <c r="N575" s="94" t="s">
        <v>286</v>
      </c>
      <c r="O575" s="94" t="s">
        <v>286</v>
      </c>
      <c r="P575" s="94" t="s">
        <v>286</v>
      </c>
      <c r="Q575" s="94"/>
      <c r="R575" s="94" t="s">
        <v>286</v>
      </c>
      <c r="S575" s="94" t="s">
        <v>286</v>
      </c>
      <c r="T575" s="94" t="s">
        <v>286</v>
      </c>
      <c r="U575" s="94"/>
      <c r="V575" s="95"/>
    </row>
    <row r="576" spans="1:22" ht="34.200000000000003" x14ac:dyDescent="0.3">
      <c r="A576" s="166"/>
      <c r="B576" s="443"/>
      <c r="C576" s="113" t="s">
        <v>426</v>
      </c>
      <c r="D576" s="112" t="s">
        <v>1226</v>
      </c>
      <c r="E576" s="97"/>
      <c r="F576" s="166"/>
      <c r="G576" s="166"/>
      <c r="H576" s="106"/>
      <c r="I576" s="166"/>
      <c r="J576" s="109"/>
      <c r="K576" s="109"/>
      <c r="L576" s="87"/>
      <c r="M576" s="101" t="s">
        <v>1227</v>
      </c>
      <c r="N576" s="94" t="s">
        <v>286</v>
      </c>
      <c r="O576" s="94" t="s">
        <v>286</v>
      </c>
      <c r="P576" s="94" t="s">
        <v>286</v>
      </c>
      <c r="Q576" s="94"/>
      <c r="R576" s="94" t="s">
        <v>286</v>
      </c>
      <c r="S576" s="94" t="s">
        <v>286</v>
      </c>
      <c r="T576" s="94" t="s">
        <v>286</v>
      </c>
      <c r="U576" s="94"/>
      <c r="V576" s="95" t="s">
        <v>315</v>
      </c>
    </row>
    <row r="577" spans="1:22" x14ac:dyDescent="0.3">
      <c r="A577" s="166"/>
      <c r="B577" s="166"/>
      <c r="C577" s="102" t="s">
        <v>429</v>
      </c>
      <c r="D577" s="166"/>
      <c r="E577" s="166"/>
      <c r="F577" s="166"/>
      <c r="G577" s="166"/>
      <c r="H577" s="86"/>
      <c r="I577" s="166"/>
      <c r="J577" s="166"/>
      <c r="K577" s="166"/>
      <c r="L577" s="87"/>
      <c r="M577" s="103"/>
      <c r="N577" s="94" t="s">
        <v>286</v>
      </c>
      <c r="O577" s="94" t="s">
        <v>286</v>
      </c>
      <c r="P577" s="94" t="s">
        <v>286</v>
      </c>
      <c r="Q577" s="94"/>
      <c r="R577" s="94" t="s">
        <v>286</v>
      </c>
      <c r="S577" s="94" t="s">
        <v>286</v>
      </c>
      <c r="T577" s="94" t="s">
        <v>286</v>
      </c>
      <c r="U577" s="94"/>
      <c r="V577" s="95"/>
    </row>
    <row r="578" spans="1:22" ht="34.200000000000003" x14ac:dyDescent="0.3">
      <c r="A578" s="89">
        <v>7.5</v>
      </c>
      <c r="B578" s="90" t="s">
        <v>1228</v>
      </c>
      <c r="C578" s="166"/>
      <c r="D578" s="166"/>
      <c r="E578" s="166"/>
      <c r="F578" s="166"/>
      <c r="G578" s="166"/>
      <c r="H578" s="86"/>
      <c r="I578" s="166"/>
      <c r="J578" s="166"/>
      <c r="K578" s="166"/>
      <c r="L578" s="87"/>
      <c r="M578" s="166"/>
      <c r="N578" s="88" t="s">
        <v>286</v>
      </c>
      <c r="O578" s="88" t="s">
        <v>286</v>
      </c>
      <c r="P578" s="88"/>
      <c r="Q578" s="88"/>
      <c r="R578" s="88" t="s">
        <v>286</v>
      </c>
      <c r="S578" s="88" t="s">
        <v>286</v>
      </c>
      <c r="T578" s="88" t="s">
        <v>286</v>
      </c>
      <c r="U578" s="88" t="s">
        <v>286</v>
      </c>
      <c r="V578" s="166"/>
    </row>
    <row r="579" spans="1:22" ht="34.200000000000003" x14ac:dyDescent="0.3">
      <c r="A579" s="165" t="s">
        <v>392</v>
      </c>
      <c r="B579" s="442" t="s">
        <v>1229</v>
      </c>
      <c r="C579" s="108" t="s">
        <v>1230</v>
      </c>
      <c r="D579" s="108" t="s">
        <v>1231</v>
      </c>
      <c r="E579" s="92">
        <v>5</v>
      </c>
      <c r="F579" s="166"/>
      <c r="G579" s="166"/>
      <c r="H579" s="86"/>
      <c r="I579" s="166"/>
      <c r="J579" s="166"/>
      <c r="K579" s="166"/>
      <c r="L579" s="87"/>
      <c r="M579" s="93" t="s">
        <v>1232</v>
      </c>
      <c r="N579" s="94"/>
      <c r="O579" s="94"/>
      <c r="P579" s="94"/>
      <c r="Q579" s="94"/>
      <c r="R579" s="94" t="s">
        <v>286</v>
      </c>
      <c r="S579" s="94" t="s">
        <v>286</v>
      </c>
      <c r="T579" s="94" t="s">
        <v>286</v>
      </c>
      <c r="U579" s="94" t="s">
        <v>286</v>
      </c>
      <c r="V579" s="95" t="s">
        <v>315</v>
      </c>
    </row>
    <row r="580" spans="1:22" ht="34.200000000000003" x14ac:dyDescent="0.3">
      <c r="A580" s="166"/>
      <c r="B580" s="443"/>
      <c r="C580" s="111" t="s">
        <v>420</v>
      </c>
      <c r="D580" s="108" t="s">
        <v>1233</v>
      </c>
      <c r="E580" s="97"/>
      <c r="F580" s="166"/>
      <c r="G580" s="166"/>
      <c r="H580" s="98"/>
      <c r="I580" s="166"/>
      <c r="J580" s="166"/>
      <c r="K580" s="166"/>
      <c r="L580" s="87"/>
      <c r="M580" s="104" t="s">
        <v>1234</v>
      </c>
      <c r="N580" s="94"/>
      <c r="O580" s="94"/>
      <c r="P580" s="94"/>
      <c r="Q580" s="94"/>
      <c r="R580" s="94" t="s">
        <v>286</v>
      </c>
      <c r="S580" s="94" t="s">
        <v>286</v>
      </c>
      <c r="T580" s="94" t="s">
        <v>286</v>
      </c>
      <c r="U580" s="94" t="s">
        <v>286</v>
      </c>
      <c r="V580" s="95"/>
    </row>
    <row r="581" spans="1:22" ht="34.200000000000003" x14ac:dyDescent="0.3">
      <c r="A581" s="166"/>
      <c r="B581" s="443"/>
      <c r="C581" s="111" t="s">
        <v>345</v>
      </c>
      <c r="D581" s="108" t="s">
        <v>1235</v>
      </c>
      <c r="E581" s="97"/>
      <c r="F581" s="166"/>
      <c r="G581" s="166"/>
      <c r="H581" s="98"/>
      <c r="I581" s="166"/>
      <c r="J581" s="109"/>
      <c r="K581" s="109"/>
      <c r="L581" s="87"/>
      <c r="M581" s="101" t="s">
        <v>1236</v>
      </c>
      <c r="N581" s="94"/>
      <c r="O581" s="94"/>
      <c r="P581" s="94"/>
      <c r="Q581" s="94"/>
      <c r="R581" s="94" t="s">
        <v>286</v>
      </c>
      <c r="S581" s="94" t="s">
        <v>286</v>
      </c>
      <c r="T581" s="94" t="s">
        <v>286</v>
      </c>
      <c r="U581" s="94" t="s">
        <v>286</v>
      </c>
      <c r="V581" s="95" t="s">
        <v>315</v>
      </c>
    </row>
    <row r="582" spans="1:22" x14ac:dyDescent="0.3">
      <c r="A582" s="166"/>
      <c r="B582" s="166"/>
      <c r="C582" s="102" t="s">
        <v>429</v>
      </c>
      <c r="D582" s="166"/>
      <c r="E582" s="166"/>
      <c r="F582" s="166"/>
      <c r="G582" s="166"/>
      <c r="H582" s="86"/>
      <c r="I582" s="166"/>
      <c r="J582" s="166"/>
      <c r="K582" s="166"/>
      <c r="L582" s="87"/>
      <c r="M582" s="103"/>
      <c r="N582" s="94"/>
      <c r="O582" s="94"/>
      <c r="P582" s="94"/>
      <c r="Q582" s="94"/>
      <c r="R582" s="94" t="s">
        <v>286</v>
      </c>
      <c r="S582" s="94" t="s">
        <v>286</v>
      </c>
      <c r="T582" s="94" t="s">
        <v>286</v>
      </c>
      <c r="U582" s="94" t="s">
        <v>286</v>
      </c>
      <c r="V582" s="95"/>
    </row>
    <row r="583" spans="1:22" ht="45.6" x14ac:dyDescent="0.3">
      <c r="A583" s="165" t="s">
        <v>393</v>
      </c>
      <c r="B583" s="442" t="s">
        <v>1237</v>
      </c>
      <c r="C583" s="108" t="s">
        <v>1238</v>
      </c>
      <c r="D583" s="108" t="s">
        <v>1239</v>
      </c>
      <c r="E583" s="92">
        <v>5</v>
      </c>
      <c r="F583" s="166"/>
      <c r="G583" s="166"/>
      <c r="H583" s="86"/>
      <c r="I583" s="166"/>
      <c r="J583" s="166"/>
      <c r="K583" s="166"/>
      <c r="L583" s="87"/>
      <c r="M583" s="93" t="s">
        <v>1240</v>
      </c>
      <c r="N583" s="94" t="s">
        <v>286</v>
      </c>
      <c r="O583" s="94" t="s">
        <v>286</v>
      </c>
      <c r="P583" s="94"/>
      <c r="Q583" s="94"/>
      <c r="R583" s="94" t="s">
        <v>286</v>
      </c>
      <c r="S583" s="94" t="s">
        <v>286</v>
      </c>
      <c r="T583" s="94"/>
      <c r="U583" s="94"/>
      <c r="V583" s="95" t="s">
        <v>315</v>
      </c>
    </row>
    <row r="584" spans="1:22" ht="45.6" x14ac:dyDescent="0.3">
      <c r="A584" s="166"/>
      <c r="B584" s="443"/>
      <c r="C584" s="111" t="s">
        <v>420</v>
      </c>
      <c r="D584" s="108" t="s">
        <v>1241</v>
      </c>
      <c r="E584" s="97"/>
      <c r="F584" s="166"/>
      <c r="G584" s="166"/>
      <c r="H584" s="98"/>
      <c r="I584" s="166"/>
      <c r="J584" s="166"/>
      <c r="K584" s="166"/>
      <c r="L584" s="87"/>
      <c r="M584" s="99" t="s">
        <v>1242</v>
      </c>
      <c r="N584" s="94" t="s">
        <v>286</v>
      </c>
      <c r="O584" s="94" t="s">
        <v>286</v>
      </c>
      <c r="P584" s="94"/>
      <c r="Q584" s="94"/>
      <c r="R584" s="94" t="s">
        <v>286</v>
      </c>
      <c r="S584" s="94" t="s">
        <v>286</v>
      </c>
      <c r="T584" s="94"/>
      <c r="U584" s="94"/>
      <c r="V584" s="95"/>
    </row>
    <row r="585" spans="1:22" ht="34.200000000000003" x14ac:dyDescent="0.3">
      <c r="A585" s="166"/>
      <c r="B585" s="443"/>
      <c r="C585" s="111" t="s">
        <v>345</v>
      </c>
      <c r="D585" s="108" t="s">
        <v>1243</v>
      </c>
      <c r="E585" s="97"/>
      <c r="F585" s="166"/>
      <c r="G585" s="166"/>
      <c r="H585" s="98"/>
      <c r="I585" s="166"/>
      <c r="J585" s="166"/>
      <c r="K585" s="166"/>
      <c r="L585" s="87"/>
      <c r="M585" s="99" t="s">
        <v>1244</v>
      </c>
      <c r="N585" s="94" t="s">
        <v>286</v>
      </c>
      <c r="O585" s="94" t="s">
        <v>286</v>
      </c>
      <c r="P585" s="94"/>
      <c r="Q585" s="94"/>
      <c r="R585" s="94" t="s">
        <v>286</v>
      </c>
      <c r="S585" s="94" t="s">
        <v>286</v>
      </c>
      <c r="T585" s="94"/>
      <c r="U585" s="94"/>
      <c r="V585" s="95"/>
    </row>
    <row r="586" spans="1:22" ht="22.8" x14ac:dyDescent="0.3">
      <c r="A586" s="166"/>
      <c r="B586" s="443"/>
      <c r="C586" s="111" t="s">
        <v>336</v>
      </c>
      <c r="D586" s="108" t="s">
        <v>1245</v>
      </c>
      <c r="E586" s="97"/>
      <c r="F586" s="166"/>
      <c r="G586" s="166"/>
      <c r="H586" s="98"/>
      <c r="I586" s="166"/>
      <c r="J586" s="109"/>
      <c r="K586" s="109"/>
      <c r="L586" s="87"/>
      <c r="M586" s="101" t="s">
        <v>1246</v>
      </c>
      <c r="N586" s="94" t="s">
        <v>286</v>
      </c>
      <c r="O586" s="94" t="s">
        <v>286</v>
      </c>
      <c r="P586" s="94"/>
      <c r="Q586" s="94"/>
      <c r="R586" s="94" t="s">
        <v>286</v>
      </c>
      <c r="S586" s="94" t="s">
        <v>286</v>
      </c>
      <c r="T586" s="94"/>
      <c r="U586" s="94"/>
      <c r="V586" s="95" t="s">
        <v>315</v>
      </c>
    </row>
    <row r="587" spans="1:22" x14ac:dyDescent="0.3">
      <c r="A587" s="166"/>
      <c r="B587" s="166"/>
      <c r="C587" s="102" t="s">
        <v>429</v>
      </c>
      <c r="D587" s="166"/>
      <c r="E587" s="166"/>
      <c r="F587" s="166"/>
      <c r="G587" s="166"/>
      <c r="H587" s="86"/>
      <c r="I587" s="166"/>
      <c r="J587" s="166"/>
      <c r="K587" s="166"/>
      <c r="L587" s="87"/>
      <c r="M587" s="103"/>
      <c r="N587" s="94" t="s">
        <v>286</v>
      </c>
      <c r="O587" s="94" t="s">
        <v>286</v>
      </c>
      <c r="P587" s="94"/>
      <c r="Q587" s="94"/>
      <c r="R587" s="94" t="s">
        <v>286</v>
      </c>
      <c r="S587" s="94" t="s">
        <v>286</v>
      </c>
      <c r="T587" s="94"/>
      <c r="U587" s="94"/>
      <c r="V587" s="95"/>
    </row>
    <row r="588" spans="1:22" x14ac:dyDescent="0.3">
      <c r="A588" s="166"/>
      <c r="B588" s="166"/>
      <c r="C588" s="166"/>
      <c r="D588" s="166"/>
      <c r="E588" s="166"/>
      <c r="F588" s="166"/>
      <c r="G588" s="166"/>
      <c r="H588" s="115"/>
      <c r="I588" s="166"/>
      <c r="J588" s="116"/>
      <c r="K588" s="166"/>
      <c r="L588" s="87"/>
      <c r="M588" s="166"/>
      <c r="N588" s="88" t="s">
        <v>286</v>
      </c>
      <c r="O588" s="88" t="s">
        <v>286</v>
      </c>
      <c r="P588" s="88" t="s">
        <v>286</v>
      </c>
      <c r="Q588" s="88" t="s">
        <v>286</v>
      </c>
      <c r="R588" s="88" t="s">
        <v>286</v>
      </c>
      <c r="S588" s="88" t="s">
        <v>286</v>
      </c>
      <c r="T588" s="88" t="s">
        <v>286</v>
      </c>
      <c r="U588" s="88" t="s">
        <v>286</v>
      </c>
      <c r="V588" s="166"/>
    </row>
    <row r="589" spans="1:22" x14ac:dyDescent="0.3">
      <c r="A589" s="166"/>
      <c r="B589" s="166"/>
      <c r="C589" s="166"/>
      <c r="D589" s="166"/>
      <c r="E589" s="166"/>
      <c r="F589" s="166"/>
      <c r="G589" s="166"/>
      <c r="H589" s="115"/>
      <c r="I589" s="166"/>
      <c r="J589" s="116"/>
      <c r="K589" s="166"/>
      <c r="L589" s="87"/>
      <c r="M589" s="166"/>
      <c r="N589" s="88" t="s">
        <v>286</v>
      </c>
      <c r="O589" s="88" t="s">
        <v>286</v>
      </c>
      <c r="P589" s="88" t="s">
        <v>286</v>
      </c>
      <c r="Q589" s="88" t="s">
        <v>286</v>
      </c>
      <c r="R589" s="88" t="s">
        <v>286</v>
      </c>
      <c r="S589" s="88" t="s">
        <v>286</v>
      </c>
      <c r="T589" s="88" t="s">
        <v>286</v>
      </c>
      <c r="U589" s="88" t="s">
        <v>286</v>
      </c>
      <c r="V589" s="166"/>
    </row>
    <row r="590" spans="1:22" x14ac:dyDescent="0.3">
      <c r="A590" s="166"/>
      <c r="B590" s="166"/>
      <c r="C590" s="166"/>
      <c r="D590" s="166"/>
      <c r="E590" s="166"/>
      <c r="F590" s="166"/>
      <c r="G590" s="166"/>
      <c r="H590" s="115"/>
      <c r="I590" s="166"/>
      <c r="J590" s="117"/>
      <c r="K590" s="166"/>
      <c r="L590" s="87"/>
      <c r="M590" s="166"/>
      <c r="N590" s="88" t="s">
        <v>286</v>
      </c>
      <c r="O590" s="88" t="s">
        <v>286</v>
      </c>
      <c r="P590" s="88" t="s">
        <v>286</v>
      </c>
      <c r="Q590" s="88" t="s">
        <v>286</v>
      </c>
      <c r="R590" s="88" t="s">
        <v>286</v>
      </c>
      <c r="S590" s="88" t="s">
        <v>286</v>
      </c>
      <c r="T590" s="88" t="s">
        <v>286</v>
      </c>
      <c r="U590" s="88" t="s">
        <v>286</v>
      </c>
      <c r="V590" s="166"/>
    </row>
    <row r="591" spans="1:22" x14ac:dyDescent="0.3">
      <c r="A591" s="80" t="s">
        <v>255</v>
      </c>
      <c r="B591" s="81" t="s">
        <v>1247</v>
      </c>
      <c r="C591" s="81"/>
      <c r="D591" s="81"/>
      <c r="E591" s="81"/>
      <c r="F591" s="81"/>
      <c r="G591" s="81"/>
      <c r="H591" s="107"/>
      <c r="I591" s="81"/>
      <c r="J591" s="81"/>
      <c r="K591" s="81"/>
      <c r="L591" s="82"/>
      <c r="M591" s="83"/>
      <c r="N591" s="84" t="s">
        <v>286</v>
      </c>
      <c r="O591" s="84" t="s">
        <v>286</v>
      </c>
      <c r="P591" s="84" t="s">
        <v>286</v>
      </c>
      <c r="Q591" s="84" t="s">
        <v>286</v>
      </c>
      <c r="R591" s="84" t="s">
        <v>286</v>
      </c>
      <c r="S591" s="84" t="s">
        <v>286</v>
      </c>
      <c r="T591" s="84" t="s">
        <v>286</v>
      </c>
      <c r="U591" s="84" t="s">
        <v>286</v>
      </c>
      <c r="V591" s="81"/>
    </row>
    <row r="592" spans="1:22" x14ac:dyDescent="0.3">
      <c r="A592" s="166"/>
      <c r="B592" s="166"/>
      <c r="C592" s="166"/>
      <c r="D592" s="166"/>
      <c r="E592" s="166"/>
      <c r="F592" s="166"/>
      <c r="G592" s="166"/>
      <c r="H592" s="86"/>
      <c r="I592" s="166"/>
      <c r="J592" s="166"/>
      <c r="K592" s="166"/>
      <c r="L592" s="87"/>
      <c r="M592" s="166"/>
      <c r="N592" s="88" t="s">
        <v>286</v>
      </c>
      <c r="O592" s="88" t="s">
        <v>286</v>
      </c>
      <c r="P592" s="88" t="s">
        <v>286</v>
      </c>
      <c r="Q592" s="88" t="s">
        <v>286</v>
      </c>
      <c r="R592" s="88" t="s">
        <v>286</v>
      </c>
      <c r="S592" s="88" t="s">
        <v>286</v>
      </c>
      <c r="T592" s="88" t="s">
        <v>286</v>
      </c>
      <c r="U592" s="88" t="s">
        <v>286</v>
      </c>
      <c r="V592" s="166"/>
    </row>
    <row r="593" spans="1:22" x14ac:dyDescent="0.3">
      <c r="A593" s="89">
        <v>8.1</v>
      </c>
      <c r="B593" s="90" t="s">
        <v>1248</v>
      </c>
      <c r="C593" s="166"/>
      <c r="D593" s="166"/>
      <c r="E593" s="166"/>
      <c r="F593" s="166"/>
      <c r="G593" s="166"/>
      <c r="H593" s="86"/>
      <c r="I593" s="166"/>
      <c r="J593" s="166"/>
      <c r="K593" s="166"/>
      <c r="L593" s="87"/>
      <c r="M593" s="166"/>
      <c r="N593" s="88" t="s">
        <v>286</v>
      </c>
      <c r="O593" s="88" t="s">
        <v>286</v>
      </c>
      <c r="P593" s="88" t="s">
        <v>286</v>
      </c>
      <c r="Q593" s="88" t="s">
        <v>286</v>
      </c>
      <c r="R593" s="88" t="s">
        <v>286</v>
      </c>
      <c r="S593" s="88" t="s">
        <v>286</v>
      </c>
      <c r="T593" s="88" t="s">
        <v>286</v>
      </c>
      <c r="U593" s="88" t="s">
        <v>286</v>
      </c>
      <c r="V593" s="166"/>
    </row>
    <row r="594" spans="1:22" ht="22.8" x14ac:dyDescent="0.3">
      <c r="A594" s="165" t="s">
        <v>394</v>
      </c>
      <c r="B594" s="442" t="s">
        <v>1249</v>
      </c>
      <c r="C594" s="108" t="s">
        <v>1250</v>
      </c>
      <c r="D594" s="108" t="s">
        <v>1251</v>
      </c>
      <c r="E594" s="92">
        <v>5</v>
      </c>
      <c r="F594" s="166"/>
      <c r="G594" s="166"/>
      <c r="H594" s="86"/>
      <c r="I594" s="166"/>
      <c r="J594" s="166"/>
      <c r="K594" s="166"/>
      <c r="L594" s="87"/>
      <c r="M594" s="93" t="s">
        <v>1252</v>
      </c>
      <c r="N594" s="94" t="s">
        <v>286</v>
      </c>
      <c r="O594" s="94" t="s">
        <v>286</v>
      </c>
      <c r="P594" s="94" t="s">
        <v>286</v>
      </c>
      <c r="Q594" s="94" t="s">
        <v>286</v>
      </c>
      <c r="R594" s="94" t="s">
        <v>286</v>
      </c>
      <c r="S594" s="94" t="s">
        <v>286</v>
      </c>
      <c r="T594" s="94" t="s">
        <v>286</v>
      </c>
      <c r="U594" s="94" t="s">
        <v>286</v>
      </c>
      <c r="V594" s="95" t="s">
        <v>322</v>
      </c>
    </row>
    <row r="595" spans="1:22" ht="22.8" x14ac:dyDescent="0.3">
      <c r="A595" s="166"/>
      <c r="B595" s="443"/>
      <c r="C595" s="111" t="s">
        <v>420</v>
      </c>
      <c r="D595" s="108" t="s">
        <v>1253</v>
      </c>
      <c r="E595" s="97"/>
      <c r="F595" s="166"/>
      <c r="G595" s="166"/>
      <c r="H595" s="98"/>
      <c r="I595" s="166"/>
      <c r="J595" s="166"/>
      <c r="K595" s="166"/>
      <c r="L595" s="87"/>
      <c r="M595" s="99" t="s">
        <v>1254</v>
      </c>
      <c r="N595" s="94" t="s">
        <v>286</v>
      </c>
      <c r="O595" s="94" t="s">
        <v>286</v>
      </c>
      <c r="P595" s="94" t="s">
        <v>286</v>
      </c>
      <c r="Q595" s="94" t="s">
        <v>286</v>
      </c>
      <c r="R595" s="94" t="s">
        <v>286</v>
      </c>
      <c r="S595" s="94" t="s">
        <v>286</v>
      </c>
      <c r="T595" s="94" t="s">
        <v>286</v>
      </c>
      <c r="U595" s="94" t="s">
        <v>286</v>
      </c>
      <c r="V595" s="95"/>
    </row>
    <row r="596" spans="1:22" ht="22.8" x14ac:dyDescent="0.3">
      <c r="A596" s="166"/>
      <c r="B596" s="443"/>
      <c r="C596" s="111" t="s">
        <v>345</v>
      </c>
      <c r="D596" s="108" t="s">
        <v>1255</v>
      </c>
      <c r="E596" s="97"/>
      <c r="F596" s="166"/>
      <c r="G596" s="166"/>
      <c r="H596" s="98"/>
      <c r="I596" s="166"/>
      <c r="J596" s="166"/>
      <c r="K596" s="166"/>
      <c r="L596" s="87"/>
      <c r="M596" s="99" t="s">
        <v>1254</v>
      </c>
      <c r="N596" s="94" t="s">
        <v>286</v>
      </c>
      <c r="O596" s="94" t="s">
        <v>286</v>
      </c>
      <c r="P596" s="94" t="s">
        <v>286</v>
      </c>
      <c r="Q596" s="94" t="s">
        <v>286</v>
      </c>
      <c r="R596" s="94" t="s">
        <v>286</v>
      </c>
      <c r="S596" s="94" t="s">
        <v>286</v>
      </c>
      <c r="T596" s="94" t="s">
        <v>286</v>
      </c>
      <c r="U596" s="94" t="s">
        <v>286</v>
      </c>
      <c r="V596" s="95"/>
    </row>
    <row r="597" spans="1:22" ht="34.200000000000003" x14ac:dyDescent="0.3">
      <c r="A597" s="166"/>
      <c r="B597" s="443"/>
      <c r="C597" s="111" t="s">
        <v>336</v>
      </c>
      <c r="D597" s="108" t="s">
        <v>1256</v>
      </c>
      <c r="E597" s="97"/>
      <c r="F597" s="166"/>
      <c r="G597" s="166"/>
      <c r="H597" s="98"/>
      <c r="I597" s="166"/>
      <c r="J597" s="109"/>
      <c r="K597" s="109"/>
      <c r="L597" s="87"/>
      <c r="M597" s="101" t="s">
        <v>1257</v>
      </c>
      <c r="N597" s="94" t="s">
        <v>286</v>
      </c>
      <c r="O597" s="94" t="s">
        <v>286</v>
      </c>
      <c r="P597" s="94" t="s">
        <v>286</v>
      </c>
      <c r="Q597" s="94" t="s">
        <v>286</v>
      </c>
      <c r="R597" s="94" t="s">
        <v>286</v>
      </c>
      <c r="S597" s="94" t="s">
        <v>286</v>
      </c>
      <c r="T597" s="94" t="s">
        <v>286</v>
      </c>
      <c r="U597" s="94" t="s">
        <v>286</v>
      </c>
      <c r="V597" s="95" t="s">
        <v>322</v>
      </c>
    </row>
    <row r="598" spans="1:22" x14ac:dyDescent="0.3">
      <c r="A598" s="166"/>
      <c r="B598" s="166"/>
      <c r="C598" s="102" t="s">
        <v>429</v>
      </c>
      <c r="D598" s="166"/>
      <c r="E598" s="166"/>
      <c r="F598" s="166"/>
      <c r="G598" s="166"/>
      <c r="H598" s="86"/>
      <c r="I598" s="166"/>
      <c r="J598" s="166"/>
      <c r="K598" s="166"/>
      <c r="L598" s="87"/>
      <c r="M598" s="103"/>
      <c r="N598" s="94" t="s">
        <v>286</v>
      </c>
      <c r="O598" s="94" t="s">
        <v>286</v>
      </c>
      <c r="P598" s="94" t="s">
        <v>286</v>
      </c>
      <c r="Q598" s="94" t="s">
        <v>286</v>
      </c>
      <c r="R598" s="94" t="s">
        <v>286</v>
      </c>
      <c r="S598" s="94" t="s">
        <v>286</v>
      </c>
      <c r="T598" s="94" t="s">
        <v>286</v>
      </c>
      <c r="U598" s="94" t="s">
        <v>286</v>
      </c>
      <c r="V598" s="95"/>
    </row>
    <row r="599" spans="1:22" ht="34.200000000000003" x14ac:dyDescent="0.3">
      <c r="A599" s="165" t="s">
        <v>407</v>
      </c>
      <c r="B599" s="165" t="s">
        <v>1258</v>
      </c>
      <c r="C599" s="108" t="s">
        <v>1259</v>
      </c>
      <c r="D599" s="108" t="s">
        <v>1260</v>
      </c>
      <c r="E599" s="92">
        <v>5</v>
      </c>
      <c r="F599" s="166"/>
      <c r="G599" s="166"/>
      <c r="H599" s="98"/>
      <c r="I599" s="166"/>
      <c r="J599" s="109"/>
      <c r="K599" s="109"/>
      <c r="L599" s="87"/>
      <c r="M599" s="110" t="s">
        <v>1261</v>
      </c>
      <c r="N599" s="94"/>
      <c r="O599" s="94"/>
      <c r="P599" s="94"/>
      <c r="Q599" s="94" t="s">
        <v>286</v>
      </c>
      <c r="R599" s="94"/>
      <c r="S599" s="94"/>
      <c r="T599" s="94"/>
      <c r="U599" s="94" t="s">
        <v>286</v>
      </c>
      <c r="V599" s="95" t="s">
        <v>322</v>
      </c>
    </row>
    <row r="600" spans="1:22" x14ac:dyDescent="0.3">
      <c r="A600" s="166"/>
      <c r="B600" s="166"/>
      <c r="C600" s="102" t="s">
        <v>429</v>
      </c>
      <c r="D600" s="166"/>
      <c r="E600" s="166"/>
      <c r="F600" s="166"/>
      <c r="G600" s="166"/>
      <c r="H600" s="86"/>
      <c r="I600" s="166"/>
      <c r="J600" s="166"/>
      <c r="K600" s="166"/>
      <c r="L600" s="87"/>
      <c r="M600" s="103"/>
      <c r="N600" s="94"/>
      <c r="O600" s="94"/>
      <c r="P600" s="94"/>
      <c r="Q600" s="94" t="s">
        <v>286</v>
      </c>
      <c r="R600" s="94"/>
      <c r="S600" s="94"/>
      <c r="T600" s="94"/>
      <c r="U600" s="94" t="s">
        <v>286</v>
      </c>
      <c r="V600" s="95"/>
    </row>
    <row r="601" spans="1:22" ht="34.200000000000003" x14ac:dyDescent="0.3">
      <c r="A601" s="165" t="s">
        <v>408</v>
      </c>
      <c r="B601" s="165" t="s">
        <v>1262</v>
      </c>
      <c r="C601" s="108" t="s">
        <v>1263</v>
      </c>
      <c r="D601" s="108" t="s">
        <v>1264</v>
      </c>
      <c r="E601" s="92">
        <v>5</v>
      </c>
      <c r="F601" s="166"/>
      <c r="G601" s="166"/>
      <c r="H601" s="98"/>
      <c r="I601" s="166"/>
      <c r="J601" s="109"/>
      <c r="K601" s="109"/>
      <c r="L601" s="87"/>
      <c r="M601" s="110" t="s">
        <v>1265</v>
      </c>
      <c r="N601" s="94"/>
      <c r="O601" s="94"/>
      <c r="P601" s="94"/>
      <c r="Q601" s="94" t="s">
        <v>286</v>
      </c>
      <c r="R601" s="94"/>
      <c r="S601" s="94"/>
      <c r="T601" s="94"/>
      <c r="U601" s="94" t="s">
        <v>286</v>
      </c>
      <c r="V601" s="95" t="s">
        <v>322</v>
      </c>
    </row>
    <row r="602" spans="1:22" x14ac:dyDescent="0.3">
      <c r="A602" s="166"/>
      <c r="B602" s="166"/>
      <c r="C602" s="102" t="s">
        <v>429</v>
      </c>
      <c r="D602" s="166"/>
      <c r="E602" s="166"/>
      <c r="F602" s="166"/>
      <c r="G602" s="166"/>
      <c r="H602" s="86"/>
      <c r="I602" s="166"/>
      <c r="J602" s="166"/>
      <c r="K602" s="166"/>
      <c r="L602" s="87"/>
      <c r="M602" s="103"/>
      <c r="N602" s="94"/>
      <c r="O602" s="94"/>
      <c r="P602" s="94"/>
      <c r="Q602" s="94" t="s">
        <v>286</v>
      </c>
      <c r="R602" s="94"/>
      <c r="S602" s="94"/>
      <c r="T602" s="94"/>
      <c r="U602" s="94" t="s">
        <v>286</v>
      </c>
      <c r="V602" s="95"/>
    </row>
    <row r="603" spans="1:22" ht="34.200000000000003" x14ac:dyDescent="0.3">
      <c r="A603" s="165" t="s">
        <v>409</v>
      </c>
      <c r="B603" s="165" t="s">
        <v>1266</v>
      </c>
      <c r="C603" s="108" t="s">
        <v>1267</v>
      </c>
      <c r="D603" s="108" t="s">
        <v>1268</v>
      </c>
      <c r="E603" s="92">
        <v>5</v>
      </c>
      <c r="F603" s="166"/>
      <c r="G603" s="166"/>
      <c r="H603" s="98"/>
      <c r="I603" s="166"/>
      <c r="J603" s="109"/>
      <c r="K603" s="109"/>
      <c r="L603" s="87"/>
      <c r="M603" s="110"/>
      <c r="N603" s="94"/>
      <c r="O603" s="94"/>
      <c r="P603" s="94"/>
      <c r="Q603" s="94" t="s">
        <v>286</v>
      </c>
      <c r="R603" s="94"/>
      <c r="S603" s="94"/>
      <c r="T603" s="94"/>
      <c r="U603" s="94" t="s">
        <v>286</v>
      </c>
      <c r="V603" s="95" t="s">
        <v>322</v>
      </c>
    </row>
    <row r="604" spans="1:22" x14ac:dyDescent="0.3">
      <c r="A604" s="166"/>
      <c r="B604" s="166"/>
      <c r="C604" s="102" t="s">
        <v>429</v>
      </c>
      <c r="D604" s="166"/>
      <c r="E604" s="166"/>
      <c r="F604" s="166"/>
      <c r="G604" s="166"/>
      <c r="H604" s="86"/>
      <c r="I604" s="166"/>
      <c r="J604" s="166"/>
      <c r="K604" s="166"/>
      <c r="L604" s="87"/>
      <c r="M604" s="103"/>
      <c r="N604" s="94"/>
      <c r="O604" s="94"/>
      <c r="P604" s="94"/>
      <c r="Q604" s="94" t="s">
        <v>286</v>
      </c>
      <c r="R604" s="94"/>
      <c r="S604" s="94"/>
      <c r="T604" s="94"/>
      <c r="U604" s="94" t="s">
        <v>286</v>
      </c>
      <c r="V604" s="95"/>
    </row>
    <row r="605" spans="1:22" x14ac:dyDescent="0.3">
      <c r="A605" s="89">
        <v>8.1999999999999993</v>
      </c>
      <c r="B605" s="90" t="s">
        <v>1269</v>
      </c>
      <c r="C605" s="166"/>
      <c r="D605" s="166"/>
      <c r="E605" s="166"/>
      <c r="F605" s="166"/>
      <c r="G605" s="166"/>
      <c r="H605" s="86"/>
      <c r="I605" s="166"/>
      <c r="J605" s="166"/>
      <c r="K605" s="166"/>
      <c r="L605" s="87"/>
      <c r="M605" s="166"/>
      <c r="N605" s="88" t="s">
        <v>286</v>
      </c>
      <c r="O605" s="88" t="s">
        <v>286</v>
      </c>
      <c r="P605" s="88" t="s">
        <v>286</v>
      </c>
      <c r="Q605" s="88" t="s">
        <v>286</v>
      </c>
      <c r="R605" s="88" t="s">
        <v>286</v>
      </c>
      <c r="S605" s="88" t="s">
        <v>286</v>
      </c>
      <c r="T605" s="88" t="s">
        <v>286</v>
      </c>
      <c r="U605" s="88" t="s">
        <v>286</v>
      </c>
      <c r="V605" s="166"/>
    </row>
    <row r="606" spans="1:22" ht="34.200000000000003" x14ac:dyDescent="0.3">
      <c r="A606" s="165" t="s">
        <v>395</v>
      </c>
      <c r="B606" s="442" t="s">
        <v>1270</v>
      </c>
      <c r="C606" s="112" t="s">
        <v>1271</v>
      </c>
      <c r="D606" s="112" t="s">
        <v>1272</v>
      </c>
      <c r="E606" s="92">
        <v>1</v>
      </c>
      <c r="F606" s="166"/>
      <c r="G606" s="166"/>
      <c r="H606" s="98"/>
      <c r="I606" s="166"/>
      <c r="J606" s="109"/>
      <c r="K606" s="109"/>
      <c r="L606" s="87"/>
      <c r="M606" s="110"/>
      <c r="N606" s="94" t="s">
        <v>286</v>
      </c>
      <c r="O606" s="94" t="s">
        <v>286</v>
      </c>
      <c r="P606" s="94" t="s">
        <v>286</v>
      </c>
      <c r="Q606" s="94" t="s">
        <v>286</v>
      </c>
      <c r="R606" s="94" t="s">
        <v>286</v>
      </c>
      <c r="S606" s="94" t="s">
        <v>286</v>
      </c>
      <c r="T606" s="94" t="s">
        <v>286</v>
      </c>
      <c r="U606" s="94" t="s">
        <v>286</v>
      </c>
      <c r="V606" s="95" t="s">
        <v>315</v>
      </c>
    </row>
    <row r="607" spans="1:22" x14ac:dyDescent="0.3">
      <c r="A607" s="166"/>
      <c r="B607" s="443"/>
      <c r="C607" s="102" t="s">
        <v>429</v>
      </c>
      <c r="D607" s="166"/>
      <c r="E607" s="166"/>
      <c r="F607" s="166"/>
      <c r="G607" s="166"/>
      <c r="H607" s="86"/>
      <c r="I607" s="166"/>
      <c r="J607" s="166"/>
      <c r="K607" s="166"/>
      <c r="L607" s="87"/>
      <c r="M607" s="103"/>
      <c r="N607" s="94" t="s">
        <v>286</v>
      </c>
      <c r="O607" s="94" t="s">
        <v>286</v>
      </c>
      <c r="P607" s="94" t="s">
        <v>286</v>
      </c>
      <c r="Q607" s="94" t="s">
        <v>286</v>
      </c>
      <c r="R607" s="94" t="s">
        <v>286</v>
      </c>
      <c r="S607" s="94" t="s">
        <v>286</v>
      </c>
      <c r="T607" s="94" t="s">
        <v>286</v>
      </c>
      <c r="U607" s="94" t="s">
        <v>286</v>
      </c>
      <c r="V607" s="95"/>
    </row>
    <row r="608" spans="1:22" ht="22.8" x14ac:dyDescent="0.3">
      <c r="A608" s="166"/>
      <c r="B608" s="443"/>
      <c r="C608" s="108" t="s">
        <v>1273</v>
      </c>
      <c r="D608" s="108" t="s">
        <v>1274</v>
      </c>
      <c r="E608" s="92">
        <v>5</v>
      </c>
      <c r="F608" s="166"/>
      <c r="G608" s="166"/>
      <c r="H608" s="98"/>
      <c r="I608" s="166"/>
      <c r="J608" s="109"/>
      <c r="K608" s="109"/>
      <c r="L608" s="87"/>
      <c r="M608" s="110" t="s">
        <v>1275</v>
      </c>
      <c r="N608" s="94" t="s">
        <v>286</v>
      </c>
      <c r="O608" s="94" t="s">
        <v>286</v>
      </c>
      <c r="P608" s="94" t="s">
        <v>286</v>
      </c>
      <c r="Q608" s="94" t="s">
        <v>286</v>
      </c>
      <c r="R608" s="94" t="s">
        <v>286</v>
      </c>
      <c r="S608" s="94" t="s">
        <v>286</v>
      </c>
      <c r="T608" s="94" t="s">
        <v>286</v>
      </c>
      <c r="U608" s="94" t="s">
        <v>286</v>
      </c>
      <c r="V608" s="95" t="s">
        <v>322</v>
      </c>
    </row>
    <row r="609" spans="1:22" x14ac:dyDescent="0.3">
      <c r="A609" s="166"/>
      <c r="B609" s="443"/>
      <c r="C609" s="102" t="s">
        <v>429</v>
      </c>
      <c r="D609" s="166"/>
      <c r="E609" s="166"/>
      <c r="F609" s="166"/>
      <c r="G609" s="166"/>
      <c r="H609" s="86"/>
      <c r="I609" s="166"/>
      <c r="J609" s="166"/>
      <c r="K609" s="166"/>
      <c r="L609" s="87"/>
      <c r="M609" s="103"/>
      <c r="N609" s="94" t="s">
        <v>286</v>
      </c>
      <c r="O609" s="94" t="s">
        <v>286</v>
      </c>
      <c r="P609" s="94" t="s">
        <v>286</v>
      </c>
      <c r="Q609" s="94" t="s">
        <v>286</v>
      </c>
      <c r="R609" s="94" t="s">
        <v>286</v>
      </c>
      <c r="S609" s="94" t="s">
        <v>286</v>
      </c>
      <c r="T609" s="94" t="s">
        <v>286</v>
      </c>
      <c r="U609" s="94" t="s">
        <v>286</v>
      </c>
      <c r="V609" s="95"/>
    </row>
    <row r="610" spans="1:22" ht="45.6" x14ac:dyDescent="0.3">
      <c r="A610" s="166"/>
      <c r="B610" s="443"/>
      <c r="C610" s="108" t="s">
        <v>1276</v>
      </c>
      <c r="D610" s="108" t="s">
        <v>1277</v>
      </c>
      <c r="E610" s="92">
        <v>5</v>
      </c>
      <c r="F610" s="166"/>
      <c r="G610" s="166"/>
      <c r="H610" s="98"/>
      <c r="I610" s="166"/>
      <c r="J610" s="109"/>
      <c r="K610" s="109"/>
      <c r="L610" s="87"/>
      <c r="M610" s="110" t="s">
        <v>1278</v>
      </c>
      <c r="N610" s="94"/>
      <c r="O610" s="94"/>
      <c r="P610" s="94"/>
      <c r="Q610" s="94" t="s">
        <v>286</v>
      </c>
      <c r="R610" s="94"/>
      <c r="S610" s="94"/>
      <c r="T610" s="94"/>
      <c r="U610" s="94" t="s">
        <v>286</v>
      </c>
      <c r="V610" s="95" t="s">
        <v>315</v>
      </c>
    </row>
    <row r="611" spans="1:22" x14ac:dyDescent="0.3">
      <c r="A611" s="166"/>
      <c r="B611" s="443"/>
      <c r="C611" s="102" t="s">
        <v>429</v>
      </c>
      <c r="D611" s="166"/>
      <c r="E611" s="166"/>
      <c r="F611" s="166"/>
      <c r="G611" s="166"/>
      <c r="H611" s="86"/>
      <c r="I611" s="166"/>
      <c r="J611" s="166"/>
      <c r="K611" s="166"/>
      <c r="L611" s="87"/>
      <c r="M611" s="103"/>
      <c r="N611" s="94"/>
      <c r="O611" s="94"/>
      <c r="P611" s="94"/>
      <c r="Q611" s="94" t="s">
        <v>286</v>
      </c>
      <c r="R611" s="94"/>
      <c r="S611" s="94"/>
      <c r="T611" s="94"/>
      <c r="U611" s="94" t="s">
        <v>286</v>
      </c>
      <c r="V611" s="95"/>
    </row>
    <row r="612" spans="1:22" ht="34.200000000000003" x14ac:dyDescent="0.3">
      <c r="A612" s="166"/>
      <c r="B612" s="443"/>
      <c r="C612" s="108" t="s">
        <v>1279</v>
      </c>
      <c r="D612" s="108" t="s">
        <v>1280</v>
      </c>
      <c r="E612" s="92">
        <v>5</v>
      </c>
      <c r="F612" s="166"/>
      <c r="G612" s="166"/>
      <c r="H612" s="98"/>
      <c r="I612" s="166"/>
      <c r="J612" s="109"/>
      <c r="K612" s="109"/>
      <c r="L612" s="87"/>
      <c r="M612" s="110" t="s">
        <v>1281</v>
      </c>
      <c r="N612" s="94"/>
      <c r="O612" s="94"/>
      <c r="P612" s="94"/>
      <c r="Q612" s="94" t="s">
        <v>286</v>
      </c>
      <c r="R612" s="94"/>
      <c r="S612" s="94"/>
      <c r="T612" s="94"/>
      <c r="U612" s="94" t="s">
        <v>286</v>
      </c>
      <c r="V612" s="95" t="s">
        <v>315</v>
      </c>
    </row>
    <row r="613" spans="1:22" x14ac:dyDescent="0.3">
      <c r="A613" s="166"/>
      <c r="B613" s="166"/>
      <c r="C613" s="102" t="s">
        <v>429</v>
      </c>
      <c r="D613" s="166"/>
      <c r="E613" s="166"/>
      <c r="F613" s="166"/>
      <c r="G613" s="166"/>
      <c r="H613" s="86"/>
      <c r="I613" s="166"/>
      <c r="J613" s="166"/>
      <c r="K613" s="166"/>
      <c r="L613" s="87"/>
      <c r="M613" s="103"/>
      <c r="N613" s="94"/>
      <c r="O613" s="94"/>
      <c r="P613" s="94"/>
      <c r="Q613" s="94" t="s">
        <v>286</v>
      </c>
      <c r="R613" s="94"/>
      <c r="S613" s="94"/>
      <c r="T613" s="94"/>
      <c r="U613" s="94" t="s">
        <v>286</v>
      </c>
      <c r="V613" s="95"/>
    </row>
    <row r="614" spans="1:22" ht="22.8" x14ac:dyDescent="0.3">
      <c r="A614" s="89">
        <v>8.3000000000000007</v>
      </c>
      <c r="B614" s="90" t="s">
        <v>1282</v>
      </c>
      <c r="C614" s="166"/>
      <c r="D614" s="166"/>
      <c r="E614" s="166"/>
      <c r="F614" s="166"/>
      <c r="G614" s="166"/>
      <c r="H614" s="86"/>
      <c r="I614" s="166"/>
      <c r="J614" s="166"/>
      <c r="K614" s="166"/>
      <c r="L614" s="87"/>
      <c r="M614" s="166"/>
      <c r="N614" s="88"/>
      <c r="O614" s="88"/>
      <c r="P614" s="88"/>
      <c r="Q614" s="88" t="s">
        <v>286</v>
      </c>
      <c r="R614" s="88"/>
      <c r="S614" s="88"/>
      <c r="T614" s="88"/>
      <c r="U614" s="88" t="s">
        <v>286</v>
      </c>
      <c r="V614" s="166"/>
    </row>
    <row r="615" spans="1:22" ht="57" x14ac:dyDescent="0.3">
      <c r="A615" s="165" t="s">
        <v>410</v>
      </c>
      <c r="B615" s="442" t="s">
        <v>1283</v>
      </c>
      <c r="C615" s="91" t="s">
        <v>1284</v>
      </c>
      <c r="D615" s="91" t="s">
        <v>1285</v>
      </c>
      <c r="E615" s="92">
        <v>1</v>
      </c>
      <c r="F615" s="166"/>
      <c r="G615" s="166"/>
      <c r="H615" s="98"/>
      <c r="I615" s="166"/>
      <c r="J615" s="100"/>
      <c r="K615" s="100"/>
      <c r="L615" s="87"/>
      <c r="M615" s="110" t="s">
        <v>1286</v>
      </c>
      <c r="N615" s="94"/>
      <c r="O615" s="94"/>
      <c r="P615" s="94"/>
      <c r="Q615" s="94" t="s">
        <v>286</v>
      </c>
      <c r="R615" s="94"/>
      <c r="S615" s="94"/>
      <c r="T615" s="94"/>
      <c r="U615" s="94" t="s">
        <v>286</v>
      </c>
      <c r="V615" s="95" t="s">
        <v>419</v>
      </c>
    </row>
    <row r="616" spans="1:22" x14ac:dyDescent="0.3">
      <c r="A616" s="166"/>
      <c r="B616" s="443"/>
      <c r="C616" s="102" t="s">
        <v>429</v>
      </c>
      <c r="D616" s="166"/>
      <c r="E616" s="166"/>
      <c r="F616" s="166"/>
      <c r="G616" s="166"/>
      <c r="H616" s="86"/>
      <c r="I616" s="166"/>
      <c r="J616" s="166"/>
      <c r="K616" s="166"/>
      <c r="L616" s="87"/>
      <c r="M616" s="103"/>
      <c r="N616" s="94"/>
      <c r="O616" s="94"/>
      <c r="P616" s="94"/>
      <c r="Q616" s="94" t="s">
        <v>286</v>
      </c>
      <c r="R616" s="94"/>
      <c r="S616" s="94"/>
      <c r="T616" s="94"/>
      <c r="U616" s="94" t="s">
        <v>286</v>
      </c>
      <c r="V616" s="95"/>
    </row>
    <row r="617" spans="1:22" ht="22.8" x14ac:dyDescent="0.3">
      <c r="A617" s="166"/>
      <c r="B617" s="443"/>
      <c r="C617" s="108" t="s">
        <v>1287</v>
      </c>
      <c r="D617" s="108" t="s">
        <v>1288</v>
      </c>
      <c r="E617" s="92">
        <v>5</v>
      </c>
      <c r="F617" s="166"/>
      <c r="G617" s="166"/>
      <c r="H617" s="98"/>
      <c r="I617" s="166"/>
      <c r="J617" s="109"/>
      <c r="K617" s="109"/>
      <c r="L617" s="87"/>
      <c r="M617" s="110" t="s">
        <v>1289</v>
      </c>
      <c r="N617" s="94"/>
      <c r="O617" s="94"/>
      <c r="P617" s="94"/>
      <c r="Q617" s="94" t="s">
        <v>286</v>
      </c>
      <c r="R617" s="94"/>
      <c r="S617" s="94"/>
      <c r="T617" s="94"/>
      <c r="U617" s="94" t="s">
        <v>286</v>
      </c>
      <c r="V617" s="95" t="s">
        <v>322</v>
      </c>
    </row>
    <row r="618" spans="1:22" x14ac:dyDescent="0.3">
      <c r="A618" s="166"/>
      <c r="B618" s="443"/>
      <c r="C618" s="102" t="s">
        <v>429</v>
      </c>
      <c r="D618" s="166"/>
      <c r="E618" s="166"/>
      <c r="F618" s="166"/>
      <c r="G618" s="166"/>
      <c r="H618" s="86"/>
      <c r="I618" s="166"/>
      <c r="J618" s="166"/>
      <c r="K618" s="166"/>
      <c r="L618" s="87"/>
      <c r="M618" s="103"/>
      <c r="N618" s="94"/>
      <c r="O618" s="94"/>
      <c r="P618" s="94"/>
      <c r="Q618" s="94" t="s">
        <v>286</v>
      </c>
      <c r="R618" s="94"/>
      <c r="S618" s="94"/>
      <c r="T618" s="94"/>
      <c r="U618" s="94" t="s">
        <v>286</v>
      </c>
      <c r="V618" s="95"/>
    </row>
    <row r="619" spans="1:22" ht="34.200000000000003" x14ac:dyDescent="0.3">
      <c r="A619" s="166"/>
      <c r="B619" s="443"/>
      <c r="C619" s="108" t="s">
        <v>1290</v>
      </c>
      <c r="D619" s="108" t="s">
        <v>1291</v>
      </c>
      <c r="E619" s="92">
        <v>5</v>
      </c>
      <c r="F619" s="166"/>
      <c r="G619" s="166"/>
      <c r="H619" s="98"/>
      <c r="I619" s="166"/>
      <c r="J619" s="109"/>
      <c r="K619" s="109"/>
      <c r="L619" s="87"/>
      <c r="M619" s="110" t="s">
        <v>1292</v>
      </c>
      <c r="N619" s="94"/>
      <c r="O619" s="94"/>
      <c r="P619" s="94"/>
      <c r="Q619" s="94" t="s">
        <v>286</v>
      </c>
      <c r="R619" s="94"/>
      <c r="S619" s="94"/>
      <c r="T619" s="94"/>
      <c r="U619" s="94" t="s">
        <v>286</v>
      </c>
      <c r="V619" s="95" t="s">
        <v>322</v>
      </c>
    </row>
    <row r="620" spans="1:22" x14ac:dyDescent="0.3">
      <c r="A620" s="166"/>
      <c r="B620" s="166"/>
      <c r="C620" s="102" t="s">
        <v>429</v>
      </c>
      <c r="D620" s="166"/>
      <c r="E620" s="166"/>
      <c r="F620" s="166"/>
      <c r="G620" s="166"/>
      <c r="H620" s="86"/>
      <c r="I620" s="166"/>
      <c r="J620" s="166"/>
      <c r="K620" s="166"/>
      <c r="L620" s="87"/>
      <c r="M620" s="103"/>
      <c r="N620" s="94"/>
      <c r="O620" s="94"/>
      <c r="P620" s="94"/>
      <c r="Q620" s="94" t="s">
        <v>286</v>
      </c>
      <c r="R620" s="94"/>
      <c r="S620" s="94"/>
      <c r="T620" s="94"/>
      <c r="U620" s="94" t="s">
        <v>286</v>
      </c>
      <c r="V620" s="95"/>
    </row>
    <row r="621" spans="1:22" ht="34.200000000000003" x14ac:dyDescent="0.3">
      <c r="A621" s="89">
        <v>8.4</v>
      </c>
      <c r="B621" s="90" t="s">
        <v>1293</v>
      </c>
      <c r="C621" s="166"/>
      <c r="D621" s="166"/>
      <c r="E621" s="166"/>
      <c r="F621" s="166"/>
      <c r="G621" s="166"/>
      <c r="H621" s="86"/>
      <c r="I621" s="166"/>
      <c r="J621" s="166"/>
      <c r="K621" s="166"/>
      <c r="L621" s="87"/>
      <c r="M621" s="166"/>
      <c r="N621" s="88" t="s">
        <v>286</v>
      </c>
      <c r="O621" s="88" t="s">
        <v>286</v>
      </c>
      <c r="P621" s="88" t="s">
        <v>286</v>
      </c>
      <c r="Q621" s="88" t="s">
        <v>286</v>
      </c>
      <c r="R621" s="88" t="s">
        <v>286</v>
      </c>
      <c r="S621" s="88" t="s">
        <v>286</v>
      </c>
      <c r="T621" s="88" t="s">
        <v>286</v>
      </c>
      <c r="U621" s="88" t="s">
        <v>286</v>
      </c>
      <c r="V621" s="166"/>
    </row>
    <row r="622" spans="1:22" ht="45.6" x14ac:dyDescent="0.3">
      <c r="A622" s="165" t="s">
        <v>396</v>
      </c>
      <c r="B622" s="165" t="s">
        <v>1294</v>
      </c>
      <c r="C622" s="112" t="s">
        <v>1295</v>
      </c>
      <c r="D622" s="112" t="s">
        <v>1296</v>
      </c>
      <c r="E622" s="92">
        <v>1</v>
      </c>
      <c r="F622" s="166"/>
      <c r="G622" s="166"/>
      <c r="H622" s="98"/>
      <c r="I622" s="166"/>
      <c r="J622" s="109"/>
      <c r="K622" s="109"/>
      <c r="L622" s="87"/>
      <c r="M622" s="110" t="s">
        <v>1297</v>
      </c>
      <c r="N622" s="94" t="s">
        <v>286</v>
      </c>
      <c r="O622" s="94" t="s">
        <v>286</v>
      </c>
      <c r="P622" s="94" t="s">
        <v>286</v>
      </c>
      <c r="Q622" s="94" t="s">
        <v>286</v>
      </c>
      <c r="R622" s="94" t="s">
        <v>286</v>
      </c>
      <c r="S622" s="94" t="s">
        <v>286</v>
      </c>
      <c r="T622" s="94" t="s">
        <v>286</v>
      </c>
      <c r="U622" s="94" t="s">
        <v>286</v>
      </c>
      <c r="V622" s="95" t="s">
        <v>315</v>
      </c>
    </row>
    <row r="623" spans="1:22" x14ac:dyDescent="0.3">
      <c r="A623" s="166"/>
      <c r="B623" s="166"/>
      <c r="C623" s="102" t="s">
        <v>429</v>
      </c>
      <c r="D623" s="166"/>
      <c r="E623" s="166"/>
      <c r="F623" s="166"/>
      <c r="G623" s="166"/>
      <c r="H623" s="86"/>
      <c r="I623" s="166"/>
      <c r="J623" s="166"/>
      <c r="K623" s="166"/>
      <c r="L623" s="87"/>
      <c r="M623" s="103"/>
      <c r="N623" s="94" t="s">
        <v>286</v>
      </c>
      <c r="O623" s="94" t="s">
        <v>286</v>
      </c>
      <c r="P623" s="94" t="s">
        <v>286</v>
      </c>
      <c r="Q623" s="94" t="s">
        <v>286</v>
      </c>
      <c r="R623" s="94" t="s">
        <v>286</v>
      </c>
      <c r="S623" s="94" t="s">
        <v>286</v>
      </c>
      <c r="T623" s="94" t="s">
        <v>286</v>
      </c>
      <c r="U623" s="94" t="s">
        <v>286</v>
      </c>
      <c r="V623" s="95"/>
    </row>
    <row r="624" spans="1:22" x14ac:dyDescent="0.3">
      <c r="A624" s="165" t="s">
        <v>397</v>
      </c>
      <c r="B624" s="442" t="s">
        <v>1298</v>
      </c>
      <c r="C624" s="108" t="s">
        <v>1299</v>
      </c>
      <c r="D624" s="108" t="s">
        <v>1300</v>
      </c>
      <c r="E624" s="92">
        <v>5</v>
      </c>
      <c r="F624" s="166"/>
      <c r="G624" s="166"/>
      <c r="H624" s="86"/>
      <c r="I624" s="166"/>
      <c r="J624" s="166"/>
      <c r="K624" s="166"/>
      <c r="L624" s="87"/>
      <c r="M624" s="93" t="s">
        <v>1301</v>
      </c>
      <c r="N624" s="94" t="s">
        <v>286</v>
      </c>
      <c r="O624" s="94" t="s">
        <v>286</v>
      </c>
      <c r="P624" s="94" t="s">
        <v>286</v>
      </c>
      <c r="Q624" s="94" t="s">
        <v>286</v>
      </c>
      <c r="R624" s="94" t="s">
        <v>286</v>
      </c>
      <c r="S624" s="94" t="s">
        <v>286</v>
      </c>
      <c r="T624" s="94" t="s">
        <v>286</v>
      </c>
      <c r="U624" s="94" t="s">
        <v>286</v>
      </c>
      <c r="V624" s="95" t="s">
        <v>315</v>
      </c>
    </row>
    <row r="625" spans="1:22" x14ac:dyDescent="0.3">
      <c r="A625" s="166"/>
      <c r="B625" s="443"/>
      <c r="C625" s="111" t="s">
        <v>420</v>
      </c>
      <c r="D625" s="108" t="s">
        <v>1302</v>
      </c>
      <c r="E625" s="97"/>
      <c r="F625" s="166"/>
      <c r="G625" s="166"/>
      <c r="H625" s="98"/>
      <c r="I625" s="166"/>
      <c r="J625" s="166"/>
      <c r="K625" s="166"/>
      <c r="L625" s="87"/>
      <c r="M625" s="99"/>
      <c r="N625" s="94" t="s">
        <v>286</v>
      </c>
      <c r="O625" s="94" t="s">
        <v>286</v>
      </c>
      <c r="P625" s="94" t="s">
        <v>286</v>
      </c>
      <c r="Q625" s="94" t="s">
        <v>286</v>
      </c>
      <c r="R625" s="94" t="s">
        <v>286</v>
      </c>
      <c r="S625" s="94" t="s">
        <v>286</v>
      </c>
      <c r="T625" s="94" t="s">
        <v>286</v>
      </c>
      <c r="U625" s="94" t="s">
        <v>286</v>
      </c>
      <c r="V625" s="95"/>
    </row>
    <row r="626" spans="1:22" x14ac:dyDescent="0.3">
      <c r="A626" s="166"/>
      <c r="B626" s="443"/>
      <c r="C626" s="111" t="s">
        <v>345</v>
      </c>
      <c r="D626" s="108" t="s">
        <v>1303</v>
      </c>
      <c r="E626" s="97"/>
      <c r="F626" s="166"/>
      <c r="G626" s="166"/>
      <c r="H626" s="98"/>
      <c r="I626" s="166"/>
      <c r="J626" s="166"/>
      <c r="K626" s="166"/>
      <c r="L626" s="87"/>
      <c r="M626" s="99"/>
      <c r="N626" s="94" t="s">
        <v>286</v>
      </c>
      <c r="O626" s="94" t="s">
        <v>286</v>
      </c>
      <c r="P626" s="94" t="s">
        <v>286</v>
      </c>
      <c r="Q626" s="94" t="s">
        <v>286</v>
      </c>
      <c r="R626" s="94" t="s">
        <v>286</v>
      </c>
      <c r="S626" s="94" t="s">
        <v>286</v>
      </c>
      <c r="T626" s="94" t="s">
        <v>286</v>
      </c>
      <c r="U626" s="94" t="s">
        <v>286</v>
      </c>
      <c r="V626" s="95"/>
    </row>
    <row r="627" spans="1:22" ht="22.8" x14ac:dyDescent="0.3">
      <c r="A627" s="166"/>
      <c r="B627" s="443"/>
      <c r="C627" s="111" t="s">
        <v>336</v>
      </c>
      <c r="D627" s="108" t="s">
        <v>1304</v>
      </c>
      <c r="E627" s="97"/>
      <c r="F627" s="166"/>
      <c r="G627" s="166"/>
      <c r="H627" s="98"/>
      <c r="I627" s="166"/>
      <c r="J627" s="166"/>
      <c r="K627" s="166"/>
      <c r="L627" s="87"/>
      <c r="M627" s="99"/>
      <c r="N627" s="94" t="s">
        <v>286</v>
      </c>
      <c r="O627" s="94" t="s">
        <v>286</v>
      </c>
      <c r="P627" s="94" t="s">
        <v>286</v>
      </c>
      <c r="Q627" s="94" t="s">
        <v>286</v>
      </c>
      <c r="R627" s="94" t="s">
        <v>286</v>
      </c>
      <c r="S627" s="94" t="s">
        <v>286</v>
      </c>
      <c r="T627" s="94" t="s">
        <v>286</v>
      </c>
      <c r="U627" s="94" t="s">
        <v>286</v>
      </c>
      <c r="V627" s="95"/>
    </row>
    <row r="628" spans="1:22" ht="22.8" x14ac:dyDescent="0.3">
      <c r="A628" s="166"/>
      <c r="B628" s="443"/>
      <c r="C628" s="111" t="s">
        <v>426</v>
      </c>
      <c r="D628" s="108" t="s">
        <v>1305</v>
      </c>
      <c r="E628" s="97"/>
      <c r="F628" s="166"/>
      <c r="G628" s="166"/>
      <c r="H628" s="98"/>
      <c r="I628" s="166"/>
      <c r="J628" s="109"/>
      <c r="K628" s="109"/>
      <c r="L628" s="87"/>
      <c r="M628" s="101"/>
      <c r="N628" s="94" t="s">
        <v>286</v>
      </c>
      <c r="O628" s="94" t="s">
        <v>286</v>
      </c>
      <c r="P628" s="94" t="s">
        <v>286</v>
      </c>
      <c r="Q628" s="94" t="s">
        <v>286</v>
      </c>
      <c r="R628" s="94" t="s">
        <v>286</v>
      </c>
      <c r="S628" s="94" t="s">
        <v>286</v>
      </c>
      <c r="T628" s="94" t="s">
        <v>286</v>
      </c>
      <c r="U628" s="94" t="s">
        <v>286</v>
      </c>
      <c r="V628" s="95" t="s">
        <v>315</v>
      </c>
    </row>
    <row r="629" spans="1:22" x14ac:dyDescent="0.3">
      <c r="A629" s="166"/>
      <c r="B629" s="166"/>
      <c r="C629" s="102" t="s">
        <v>429</v>
      </c>
      <c r="D629" s="166"/>
      <c r="E629" s="166"/>
      <c r="F629" s="166"/>
      <c r="G629" s="166"/>
      <c r="H629" s="86"/>
      <c r="I629" s="166"/>
      <c r="J629" s="166"/>
      <c r="K629" s="166"/>
      <c r="L629" s="87"/>
      <c r="M629" s="103"/>
      <c r="N629" s="94" t="s">
        <v>286</v>
      </c>
      <c r="O629" s="94" t="s">
        <v>286</v>
      </c>
      <c r="P629" s="94" t="s">
        <v>286</v>
      </c>
      <c r="Q629" s="94" t="s">
        <v>286</v>
      </c>
      <c r="R629" s="94" t="s">
        <v>286</v>
      </c>
      <c r="S629" s="94" t="s">
        <v>286</v>
      </c>
      <c r="T629" s="94" t="s">
        <v>286</v>
      </c>
      <c r="U629" s="94" t="s">
        <v>286</v>
      </c>
      <c r="V629" s="95"/>
    </row>
    <row r="630" spans="1:22" ht="22.8" x14ac:dyDescent="0.3">
      <c r="A630" s="165" t="s">
        <v>398</v>
      </c>
      <c r="B630" s="165" t="s">
        <v>1306</v>
      </c>
      <c r="C630" s="108" t="s">
        <v>1307</v>
      </c>
      <c r="D630" s="108" t="s">
        <v>1308</v>
      </c>
      <c r="E630" s="92">
        <v>5</v>
      </c>
      <c r="F630" s="166"/>
      <c r="G630" s="166"/>
      <c r="H630" s="98"/>
      <c r="I630" s="166"/>
      <c r="J630" s="109"/>
      <c r="K630" s="109"/>
      <c r="L630" s="87"/>
      <c r="M630" s="110" t="s">
        <v>1309</v>
      </c>
      <c r="N630" s="94" t="s">
        <v>286</v>
      </c>
      <c r="O630" s="94" t="s">
        <v>286</v>
      </c>
      <c r="P630" s="94" t="s">
        <v>286</v>
      </c>
      <c r="Q630" s="94" t="s">
        <v>286</v>
      </c>
      <c r="R630" s="94" t="s">
        <v>286</v>
      </c>
      <c r="S630" s="94" t="s">
        <v>286</v>
      </c>
      <c r="T630" s="94" t="s">
        <v>286</v>
      </c>
      <c r="U630" s="94" t="s">
        <v>286</v>
      </c>
      <c r="V630" s="95" t="s">
        <v>315</v>
      </c>
    </row>
    <row r="631" spans="1:22" x14ac:dyDescent="0.3">
      <c r="A631" s="166"/>
      <c r="B631" s="166"/>
      <c r="C631" s="102" t="s">
        <v>429</v>
      </c>
      <c r="D631" s="166"/>
      <c r="E631" s="166"/>
      <c r="F631" s="166"/>
      <c r="G631" s="166"/>
      <c r="H631" s="86"/>
      <c r="I631" s="166"/>
      <c r="J631" s="166"/>
      <c r="K631" s="166"/>
      <c r="L631" s="87"/>
      <c r="M631" s="103"/>
      <c r="N631" s="94" t="s">
        <v>286</v>
      </c>
      <c r="O631" s="94" t="s">
        <v>286</v>
      </c>
      <c r="P631" s="94" t="s">
        <v>286</v>
      </c>
      <c r="Q631" s="94" t="s">
        <v>286</v>
      </c>
      <c r="R631" s="94" t="s">
        <v>286</v>
      </c>
      <c r="S631" s="94" t="s">
        <v>286</v>
      </c>
      <c r="T631" s="94" t="s">
        <v>286</v>
      </c>
      <c r="U631" s="94" t="s">
        <v>286</v>
      </c>
      <c r="V631" s="95"/>
    </row>
    <row r="632" spans="1:22" ht="22.8" x14ac:dyDescent="0.3">
      <c r="A632" s="89">
        <v>8.5</v>
      </c>
      <c r="B632" s="90" t="s">
        <v>1310</v>
      </c>
      <c r="C632" s="166"/>
      <c r="D632" s="166"/>
      <c r="E632" s="166"/>
      <c r="F632" s="166"/>
      <c r="G632" s="166"/>
      <c r="H632" s="86"/>
      <c r="I632" s="166"/>
      <c r="J632" s="166"/>
      <c r="K632" s="166"/>
      <c r="L632" s="87"/>
      <c r="M632" s="166"/>
      <c r="N632" s="88"/>
      <c r="O632" s="88"/>
      <c r="P632" s="88"/>
      <c r="Q632" s="88" t="s">
        <v>286</v>
      </c>
      <c r="R632" s="88"/>
      <c r="S632" s="88"/>
      <c r="T632" s="88"/>
      <c r="U632" s="88" t="s">
        <v>286</v>
      </c>
      <c r="V632" s="166"/>
    </row>
    <row r="633" spans="1:22" x14ac:dyDescent="0.3">
      <c r="A633" s="165" t="s">
        <v>411</v>
      </c>
      <c r="B633" s="442" t="s">
        <v>1311</v>
      </c>
      <c r="C633" s="112" t="s">
        <v>1312</v>
      </c>
      <c r="D633" s="112" t="s">
        <v>1313</v>
      </c>
      <c r="E633" s="92">
        <v>1</v>
      </c>
      <c r="F633" s="166"/>
      <c r="G633" s="166"/>
      <c r="H633" s="86"/>
      <c r="I633" s="166"/>
      <c r="J633" s="166"/>
      <c r="K633" s="166"/>
      <c r="L633" s="87"/>
      <c r="M633" s="93" t="s">
        <v>1314</v>
      </c>
      <c r="N633" s="94"/>
      <c r="O633" s="94"/>
      <c r="P633" s="94"/>
      <c r="Q633" s="94" t="s">
        <v>286</v>
      </c>
      <c r="R633" s="94"/>
      <c r="S633" s="94"/>
      <c r="T633" s="94"/>
      <c r="U633" s="94" t="s">
        <v>286</v>
      </c>
      <c r="V633" s="95" t="s">
        <v>315</v>
      </c>
    </row>
    <row r="634" spans="1:22" x14ac:dyDescent="0.3">
      <c r="A634" s="166"/>
      <c r="B634" s="443"/>
      <c r="C634" s="113" t="s">
        <v>420</v>
      </c>
      <c r="D634" s="112" t="s">
        <v>1315</v>
      </c>
      <c r="E634" s="97"/>
      <c r="F634" s="166"/>
      <c r="G634" s="166"/>
      <c r="H634" s="98"/>
      <c r="I634" s="166"/>
      <c r="J634" s="166"/>
      <c r="K634" s="166"/>
      <c r="L634" s="87"/>
      <c r="M634" s="99"/>
      <c r="N634" s="94"/>
      <c r="O634" s="94"/>
      <c r="P634" s="94"/>
      <c r="Q634" s="94" t="s">
        <v>286</v>
      </c>
      <c r="R634" s="94"/>
      <c r="S634" s="94"/>
      <c r="T634" s="94"/>
      <c r="U634" s="94" t="s">
        <v>286</v>
      </c>
      <c r="V634" s="95"/>
    </row>
    <row r="635" spans="1:22" ht="22.8" x14ac:dyDescent="0.3">
      <c r="A635" s="166"/>
      <c r="B635" s="443"/>
      <c r="C635" s="113" t="s">
        <v>345</v>
      </c>
      <c r="D635" s="112" t="s">
        <v>1316</v>
      </c>
      <c r="E635" s="97"/>
      <c r="F635" s="166"/>
      <c r="G635" s="166"/>
      <c r="H635" s="98"/>
      <c r="I635" s="166"/>
      <c r="J635" s="166"/>
      <c r="K635" s="166"/>
      <c r="L635" s="87"/>
      <c r="M635" s="99"/>
      <c r="N635" s="94"/>
      <c r="O635" s="94"/>
      <c r="P635" s="94"/>
      <c r="Q635" s="94" t="s">
        <v>286</v>
      </c>
      <c r="R635" s="94"/>
      <c r="S635" s="94"/>
      <c r="T635" s="94"/>
      <c r="U635" s="94" t="s">
        <v>286</v>
      </c>
      <c r="V635" s="95"/>
    </row>
    <row r="636" spans="1:22" ht="34.200000000000003" x14ac:dyDescent="0.3">
      <c r="A636" s="166"/>
      <c r="B636" s="443"/>
      <c r="C636" s="113" t="s">
        <v>336</v>
      </c>
      <c r="D636" s="112" t="s">
        <v>1317</v>
      </c>
      <c r="E636" s="97"/>
      <c r="F636" s="166"/>
      <c r="G636" s="166"/>
      <c r="H636" s="98"/>
      <c r="I636" s="166"/>
      <c r="J636" s="166"/>
      <c r="K636" s="166"/>
      <c r="L636" s="87"/>
      <c r="M636" s="104" t="s">
        <v>1318</v>
      </c>
      <c r="N636" s="94"/>
      <c r="O636" s="94"/>
      <c r="P636" s="94"/>
      <c r="Q636" s="94" t="s">
        <v>286</v>
      </c>
      <c r="R636" s="94"/>
      <c r="S636" s="94"/>
      <c r="T636" s="94"/>
      <c r="U636" s="94" t="s">
        <v>286</v>
      </c>
      <c r="V636" s="95"/>
    </row>
    <row r="637" spans="1:22" ht="34.200000000000003" x14ac:dyDescent="0.3">
      <c r="A637" s="166"/>
      <c r="B637" s="443"/>
      <c r="C637" s="113" t="s">
        <v>426</v>
      </c>
      <c r="D637" s="112" t="s">
        <v>1319</v>
      </c>
      <c r="E637" s="97"/>
      <c r="F637" s="166"/>
      <c r="G637" s="166"/>
      <c r="H637" s="98"/>
      <c r="I637" s="166"/>
      <c r="J637" s="166"/>
      <c r="K637" s="166"/>
      <c r="L637" s="87"/>
      <c r="M637" s="99"/>
      <c r="N637" s="94"/>
      <c r="O637" s="94"/>
      <c r="P637" s="94"/>
      <c r="Q637" s="94" t="s">
        <v>286</v>
      </c>
      <c r="R637" s="94"/>
      <c r="S637" s="94"/>
      <c r="T637" s="94"/>
      <c r="U637" s="94" t="s">
        <v>286</v>
      </c>
      <c r="V637" s="95"/>
    </row>
    <row r="638" spans="1:22" ht="34.200000000000003" x14ac:dyDescent="0.3">
      <c r="A638" s="166"/>
      <c r="B638" s="443"/>
      <c r="C638" s="113" t="s">
        <v>353</v>
      </c>
      <c r="D638" s="112" t="s">
        <v>1320</v>
      </c>
      <c r="E638" s="97"/>
      <c r="F638" s="166"/>
      <c r="G638" s="166"/>
      <c r="H638" s="98"/>
      <c r="I638" s="166"/>
      <c r="J638" s="109"/>
      <c r="K638" s="109"/>
      <c r="L638" s="87"/>
      <c r="M638" s="101"/>
      <c r="N638" s="94"/>
      <c r="O638" s="94"/>
      <c r="P638" s="94"/>
      <c r="Q638" s="94" t="s">
        <v>286</v>
      </c>
      <c r="R638" s="94"/>
      <c r="S638" s="94"/>
      <c r="T638" s="94"/>
      <c r="U638" s="94" t="s">
        <v>286</v>
      </c>
      <c r="V638" s="95" t="s">
        <v>315</v>
      </c>
    </row>
    <row r="639" spans="1:22" x14ac:dyDescent="0.3">
      <c r="A639" s="166"/>
      <c r="B639" s="166"/>
      <c r="C639" s="102" t="s">
        <v>429</v>
      </c>
      <c r="D639" s="166"/>
      <c r="E639" s="166"/>
      <c r="F639" s="166"/>
      <c r="G639" s="166"/>
      <c r="H639" s="86"/>
      <c r="I639" s="166"/>
      <c r="J639" s="166"/>
      <c r="K639" s="166"/>
      <c r="L639" s="87"/>
      <c r="M639" s="103"/>
      <c r="N639" s="94"/>
      <c r="O639" s="94"/>
      <c r="P639" s="94"/>
      <c r="Q639" s="94" t="s">
        <v>286</v>
      </c>
      <c r="R639" s="94"/>
      <c r="S639" s="94"/>
      <c r="T639" s="94"/>
      <c r="U639" s="94" t="s">
        <v>286</v>
      </c>
      <c r="V639" s="95"/>
    </row>
    <row r="640" spans="1:22" x14ac:dyDescent="0.3">
      <c r="A640" s="165" t="s">
        <v>412</v>
      </c>
      <c r="B640" s="442" t="s">
        <v>1321</v>
      </c>
      <c r="C640" s="112" t="s">
        <v>1322</v>
      </c>
      <c r="D640" s="112" t="s">
        <v>1323</v>
      </c>
      <c r="E640" s="92">
        <v>1</v>
      </c>
      <c r="F640" s="166"/>
      <c r="G640" s="166"/>
      <c r="H640" s="86"/>
      <c r="I640" s="166"/>
      <c r="J640" s="166"/>
      <c r="K640" s="166"/>
      <c r="L640" s="87"/>
      <c r="M640" s="93" t="s">
        <v>1324</v>
      </c>
      <c r="N640" s="94"/>
      <c r="O640" s="94"/>
      <c r="P640" s="94"/>
      <c r="Q640" s="94" t="s">
        <v>286</v>
      </c>
      <c r="R640" s="94"/>
      <c r="S640" s="94"/>
      <c r="T640" s="94"/>
      <c r="U640" s="94" t="s">
        <v>286</v>
      </c>
      <c r="V640" s="95" t="s">
        <v>315</v>
      </c>
    </row>
    <row r="641" spans="1:22" ht="22.8" x14ac:dyDescent="0.3">
      <c r="A641" s="166"/>
      <c r="B641" s="443"/>
      <c r="C641" s="113" t="s">
        <v>420</v>
      </c>
      <c r="D641" s="112" t="s">
        <v>1325</v>
      </c>
      <c r="E641" s="97"/>
      <c r="F641" s="166"/>
      <c r="G641" s="166"/>
      <c r="H641" s="98"/>
      <c r="I641" s="166"/>
      <c r="J641" s="166"/>
      <c r="K641" s="166"/>
      <c r="L641" s="87"/>
      <c r="M641" s="99"/>
      <c r="N641" s="94"/>
      <c r="O641" s="94"/>
      <c r="P641" s="94"/>
      <c r="Q641" s="94" t="s">
        <v>286</v>
      </c>
      <c r="R641" s="94"/>
      <c r="S641" s="94"/>
      <c r="T641" s="94"/>
      <c r="U641" s="94" t="s">
        <v>286</v>
      </c>
      <c r="V641" s="95"/>
    </row>
    <row r="642" spans="1:22" ht="34.200000000000003" x14ac:dyDescent="0.3">
      <c r="A642" s="166"/>
      <c r="B642" s="443"/>
      <c r="C642" s="113" t="s">
        <v>345</v>
      </c>
      <c r="D642" s="112" t="s">
        <v>1326</v>
      </c>
      <c r="E642" s="97"/>
      <c r="F642" s="166"/>
      <c r="G642" s="166"/>
      <c r="H642" s="98"/>
      <c r="I642" s="166"/>
      <c r="J642" s="166"/>
      <c r="K642" s="166"/>
      <c r="L642" s="87"/>
      <c r="M642" s="99"/>
      <c r="N642" s="94"/>
      <c r="O642" s="94"/>
      <c r="P642" s="94"/>
      <c r="Q642" s="94" t="s">
        <v>286</v>
      </c>
      <c r="R642" s="94"/>
      <c r="S642" s="94"/>
      <c r="T642" s="94"/>
      <c r="U642" s="94" t="s">
        <v>286</v>
      </c>
      <c r="V642" s="95"/>
    </row>
    <row r="643" spans="1:22" ht="34.200000000000003" x14ac:dyDescent="0.3">
      <c r="A643" s="166"/>
      <c r="B643" s="443"/>
      <c r="C643" s="113" t="s">
        <v>336</v>
      </c>
      <c r="D643" s="112" t="s">
        <v>1327</v>
      </c>
      <c r="E643" s="97"/>
      <c r="F643" s="166"/>
      <c r="G643" s="166"/>
      <c r="H643" s="98"/>
      <c r="I643" s="166"/>
      <c r="J643" s="109"/>
      <c r="K643" s="109"/>
      <c r="L643" s="87"/>
      <c r="M643" s="101"/>
      <c r="N643" s="94"/>
      <c r="O643" s="94"/>
      <c r="P643" s="94"/>
      <c r="Q643" s="94" t="s">
        <v>286</v>
      </c>
      <c r="R643" s="94"/>
      <c r="S643" s="94"/>
      <c r="T643" s="94"/>
      <c r="U643" s="94" t="s">
        <v>286</v>
      </c>
      <c r="V643" s="95" t="s">
        <v>315</v>
      </c>
    </row>
    <row r="644" spans="1:22" x14ac:dyDescent="0.3">
      <c r="A644" s="166"/>
      <c r="B644" s="166"/>
      <c r="C644" s="102" t="s">
        <v>429</v>
      </c>
      <c r="D644" s="166"/>
      <c r="E644" s="166"/>
      <c r="F644" s="166"/>
      <c r="G644" s="166"/>
      <c r="H644" s="86"/>
      <c r="I644" s="166"/>
      <c r="J644" s="166"/>
      <c r="K644" s="166"/>
      <c r="L644" s="87"/>
      <c r="M644" s="103"/>
      <c r="N644" s="94"/>
      <c r="O644" s="94"/>
      <c r="P644" s="94"/>
      <c r="Q644" s="94" t="s">
        <v>286</v>
      </c>
      <c r="R644" s="94"/>
      <c r="S644" s="94"/>
      <c r="T644" s="94"/>
      <c r="U644" s="94" t="s">
        <v>286</v>
      </c>
      <c r="V644" s="95"/>
    </row>
    <row r="645" spans="1:22" x14ac:dyDescent="0.3">
      <c r="A645" s="166"/>
      <c r="B645" s="166"/>
      <c r="C645" s="166"/>
      <c r="D645" s="166"/>
      <c r="E645" s="166"/>
      <c r="F645" s="166"/>
      <c r="G645" s="166"/>
      <c r="H645" s="115"/>
      <c r="I645" s="166"/>
      <c r="J645" s="116"/>
      <c r="K645" s="166"/>
      <c r="L645" s="87"/>
      <c r="M645" s="166"/>
      <c r="N645" s="88" t="s">
        <v>286</v>
      </c>
      <c r="O645" s="88" t="s">
        <v>286</v>
      </c>
      <c r="P645" s="88" t="s">
        <v>286</v>
      </c>
      <c r="Q645" s="88" t="s">
        <v>286</v>
      </c>
      <c r="R645" s="88" t="s">
        <v>286</v>
      </c>
      <c r="S645" s="88" t="s">
        <v>286</v>
      </c>
      <c r="T645" s="88" t="s">
        <v>286</v>
      </c>
      <c r="U645" s="88" t="s">
        <v>286</v>
      </c>
      <c r="V645" s="166"/>
    </row>
    <row r="646" spans="1:22" x14ac:dyDescent="0.3">
      <c r="A646" s="166"/>
      <c r="B646" s="166"/>
      <c r="C646" s="166"/>
      <c r="D646" s="166"/>
      <c r="E646" s="166"/>
      <c r="F646" s="166"/>
      <c r="G646" s="166"/>
      <c r="H646" s="115"/>
      <c r="I646" s="166"/>
      <c r="J646" s="116"/>
      <c r="K646" s="166"/>
      <c r="L646" s="87"/>
      <c r="M646" s="166"/>
      <c r="N646" s="88" t="s">
        <v>286</v>
      </c>
      <c r="O646" s="88" t="s">
        <v>286</v>
      </c>
      <c r="P646" s="88" t="s">
        <v>286</v>
      </c>
      <c r="Q646" s="88" t="s">
        <v>286</v>
      </c>
      <c r="R646" s="88" t="s">
        <v>286</v>
      </c>
      <c r="S646" s="88" t="s">
        <v>286</v>
      </c>
      <c r="T646" s="88" t="s">
        <v>286</v>
      </c>
      <c r="U646" s="88" t="s">
        <v>286</v>
      </c>
      <c r="V646" s="166"/>
    </row>
    <row r="647" spans="1:22" x14ac:dyDescent="0.3">
      <c r="A647" s="166"/>
      <c r="B647" s="166"/>
      <c r="C647" s="166"/>
      <c r="D647" s="166"/>
      <c r="E647" s="166"/>
      <c r="F647" s="166"/>
      <c r="G647" s="166"/>
      <c r="H647" s="115"/>
      <c r="I647" s="166"/>
      <c r="J647" s="117"/>
      <c r="K647" s="166"/>
      <c r="L647" s="87"/>
      <c r="M647" s="166"/>
      <c r="N647" s="88" t="s">
        <v>286</v>
      </c>
      <c r="O647" s="88" t="s">
        <v>286</v>
      </c>
      <c r="P647" s="88" t="s">
        <v>286</v>
      </c>
      <c r="Q647" s="88" t="s">
        <v>286</v>
      </c>
      <c r="R647" s="88" t="s">
        <v>286</v>
      </c>
      <c r="S647" s="88" t="s">
        <v>286</v>
      </c>
      <c r="T647" s="88" t="s">
        <v>286</v>
      </c>
      <c r="U647" s="88" t="s">
        <v>286</v>
      </c>
      <c r="V647" s="166"/>
    </row>
    <row r="648" spans="1:22" x14ac:dyDescent="0.3">
      <c r="A648" s="80" t="s">
        <v>256</v>
      </c>
      <c r="B648" s="81" t="s">
        <v>1328</v>
      </c>
      <c r="C648" s="81"/>
      <c r="D648" s="81"/>
      <c r="E648" s="81"/>
      <c r="F648" s="81"/>
      <c r="G648" s="81"/>
      <c r="H648" s="107"/>
      <c r="I648" s="81"/>
      <c r="J648" s="81"/>
      <c r="K648" s="81"/>
      <c r="L648" s="82"/>
      <c r="M648" s="83"/>
      <c r="N648" s="84" t="s">
        <v>286</v>
      </c>
      <c r="O648" s="84" t="s">
        <v>286</v>
      </c>
      <c r="P648" s="84" t="s">
        <v>286</v>
      </c>
      <c r="Q648" s="84"/>
      <c r="R648" s="84" t="s">
        <v>286</v>
      </c>
      <c r="S648" s="84" t="s">
        <v>286</v>
      </c>
      <c r="T648" s="84" t="s">
        <v>286</v>
      </c>
      <c r="U648" s="84"/>
      <c r="V648" s="81"/>
    </row>
    <row r="649" spans="1:22" x14ac:dyDescent="0.3">
      <c r="A649" s="166"/>
      <c r="B649" s="166"/>
      <c r="C649" s="166"/>
      <c r="D649" s="166"/>
      <c r="E649" s="166"/>
      <c r="F649" s="166"/>
      <c r="G649" s="166"/>
      <c r="H649" s="86"/>
      <c r="I649" s="166"/>
      <c r="J649" s="166"/>
      <c r="K649" s="166"/>
      <c r="L649" s="87"/>
      <c r="M649" s="166"/>
      <c r="N649" s="88" t="s">
        <v>286</v>
      </c>
      <c r="O649" s="88" t="s">
        <v>286</v>
      </c>
      <c r="P649" s="88" t="s">
        <v>286</v>
      </c>
      <c r="Q649" s="88"/>
      <c r="R649" s="88" t="s">
        <v>286</v>
      </c>
      <c r="S649" s="88" t="s">
        <v>286</v>
      </c>
      <c r="T649" s="88" t="s">
        <v>286</v>
      </c>
      <c r="U649" s="88"/>
      <c r="V649" s="166"/>
    </row>
    <row r="650" spans="1:22" ht="22.8" x14ac:dyDescent="0.3">
      <c r="A650" s="89">
        <v>9.1</v>
      </c>
      <c r="B650" s="90" t="s">
        <v>1329</v>
      </c>
      <c r="C650" s="166"/>
      <c r="D650" s="166"/>
      <c r="E650" s="166"/>
      <c r="F650" s="166"/>
      <c r="G650" s="166"/>
      <c r="H650" s="86"/>
      <c r="I650" s="166"/>
      <c r="J650" s="166"/>
      <c r="K650" s="166"/>
      <c r="L650" s="87"/>
      <c r="M650" s="166"/>
      <c r="N650" s="88" t="s">
        <v>286</v>
      </c>
      <c r="O650" s="88" t="s">
        <v>286</v>
      </c>
      <c r="P650" s="88" t="s">
        <v>286</v>
      </c>
      <c r="Q650" s="88"/>
      <c r="R650" s="88" t="s">
        <v>286</v>
      </c>
      <c r="S650" s="88" t="s">
        <v>286</v>
      </c>
      <c r="T650" s="88" t="s">
        <v>286</v>
      </c>
      <c r="U650" s="88"/>
      <c r="V650" s="166"/>
    </row>
    <row r="651" spans="1:22" ht="22.8" x14ac:dyDescent="0.3">
      <c r="A651" s="165" t="s">
        <v>399</v>
      </c>
      <c r="B651" s="442" t="s">
        <v>1330</v>
      </c>
      <c r="C651" s="91" t="s">
        <v>1331</v>
      </c>
      <c r="D651" s="91" t="s">
        <v>1332</v>
      </c>
      <c r="E651" s="92">
        <v>1</v>
      </c>
      <c r="F651" s="166"/>
      <c r="G651" s="166"/>
      <c r="H651" s="98"/>
      <c r="I651" s="166"/>
      <c r="J651" s="100"/>
      <c r="K651" s="100"/>
      <c r="L651" s="87"/>
      <c r="M651" s="110"/>
      <c r="N651" s="94" t="s">
        <v>286</v>
      </c>
      <c r="O651" s="94" t="s">
        <v>286</v>
      </c>
      <c r="P651" s="94" t="s">
        <v>286</v>
      </c>
      <c r="Q651" s="94"/>
      <c r="R651" s="94" t="s">
        <v>286</v>
      </c>
      <c r="S651" s="94" t="s">
        <v>286</v>
      </c>
      <c r="T651" s="94" t="s">
        <v>286</v>
      </c>
      <c r="U651" s="94"/>
      <c r="V651" s="95" t="s">
        <v>419</v>
      </c>
    </row>
    <row r="652" spans="1:22" x14ac:dyDescent="0.3">
      <c r="A652" s="166"/>
      <c r="B652" s="443"/>
      <c r="C652" s="102" t="s">
        <v>429</v>
      </c>
      <c r="D652" s="166"/>
      <c r="E652" s="166"/>
      <c r="F652" s="166"/>
      <c r="G652" s="166"/>
      <c r="H652" s="86"/>
      <c r="I652" s="166"/>
      <c r="J652" s="166"/>
      <c r="K652" s="166"/>
      <c r="L652" s="87"/>
      <c r="M652" s="103"/>
      <c r="N652" s="94" t="s">
        <v>286</v>
      </c>
      <c r="O652" s="94" t="s">
        <v>286</v>
      </c>
      <c r="P652" s="94" t="s">
        <v>286</v>
      </c>
      <c r="Q652" s="94"/>
      <c r="R652" s="94" t="s">
        <v>286</v>
      </c>
      <c r="S652" s="94" t="s">
        <v>286</v>
      </c>
      <c r="T652" s="94" t="s">
        <v>286</v>
      </c>
      <c r="U652" s="94"/>
      <c r="V652" s="95"/>
    </row>
    <row r="653" spans="1:22" ht="45.6" x14ac:dyDescent="0.3">
      <c r="A653" s="166"/>
      <c r="B653" s="443"/>
      <c r="C653" s="108" t="s">
        <v>1333</v>
      </c>
      <c r="D653" s="108" t="s">
        <v>1334</v>
      </c>
      <c r="E653" s="92">
        <v>5</v>
      </c>
      <c r="F653" s="166"/>
      <c r="G653" s="166"/>
      <c r="H653" s="98"/>
      <c r="I653" s="166"/>
      <c r="J653" s="109"/>
      <c r="K653" s="109"/>
      <c r="L653" s="87"/>
      <c r="M653" s="110" t="s">
        <v>1335</v>
      </c>
      <c r="N653" s="94" t="s">
        <v>286</v>
      </c>
      <c r="O653" s="94"/>
      <c r="P653" s="94"/>
      <c r="Q653" s="94"/>
      <c r="R653" s="94" t="s">
        <v>286</v>
      </c>
      <c r="S653" s="94"/>
      <c r="T653" s="94"/>
      <c r="U653" s="94"/>
      <c r="V653" s="95" t="s">
        <v>315</v>
      </c>
    </row>
    <row r="654" spans="1:22" x14ac:dyDescent="0.3">
      <c r="A654" s="166"/>
      <c r="B654" s="166"/>
      <c r="C654" s="102" t="s">
        <v>429</v>
      </c>
      <c r="D654" s="166"/>
      <c r="E654" s="166"/>
      <c r="F654" s="166"/>
      <c r="G654" s="166"/>
      <c r="H654" s="86"/>
      <c r="I654" s="166"/>
      <c r="J654" s="166"/>
      <c r="K654" s="166"/>
      <c r="L654" s="87"/>
      <c r="M654" s="103"/>
      <c r="N654" s="94" t="s">
        <v>286</v>
      </c>
      <c r="O654" s="94"/>
      <c r="P654" s="94"/>
      <c r="Q654" s="94"/>
      <c r="R654" s="94" t="s">
        <v>286</v>
      </c>
      <c r="S654" s="94"/>
      <c r="T654" s="94"/>
      <c r="U654" s="94"/>
      <c r="V654" s="95"/>
    </row>
    <row r="655" spans="1:22" ht="34.200000000000003" x14ac:dyDescent="0.3">
      <c r="A655" s="165" t="s">
        <v>400</v>
      </c>
      <c r="B655" s="442" t="s">
        <v>1336</v>
      </c>
      <c r="C655" s="112" t="s">
        <v>1337</v>
      </c>
      <c r="D655" s="112" t="s">
        <v>1338</v>
      </c>
      <c r="E655" s="92">
        <v>1</v>
      </c>
      <c r="F655" s="166"/>
      <c r="G655" s="166"/>
      <c r="H655" s="98"/>
      <c r="I655" s="166"/>
      <c r="J655" s="109"/>
      <c r="K655" s="109"/>
      <c r="L655" s="87"/>
      <c r="M655" s="121" t="s">
        <v>1339</v>
      </c>
      <c r="N655" s="94" t="s">
        <v>286</v>
      </c>
      <c r="O655" s="94"/>
      <c r="P655" s="94"/>
      <c r="Q655" s="94"/>
      <c r="R655" s="94" t="s">
        <v>286</v>
      </c>
      <c r="S655" s="94"/>
      <c r="T655" s="94"/>
      <c r="U655" s="94"/>
      <c r="V655" s="95" t="s">
        <v>315</v>
      </c>
    </row>
    <row r="656" spans="1:22" x14ac:dyDescent="0.3">
      <c r="A656" s="166"/>
      <c r="B656" s="443"/>
      <c r="C656" s="102" t="s">
        <v>429</v>
      </c>
      <c r="D656" s="166"/>
      <c r="E656" s="166"/>
      <c r="F656" s="166"/>
      <c r="G656" s="166"/>
      <c r="H656" s="86"/>
      <c r="I656" s="166"/>
      <c r="J656" s="166"/>
      <c r="K656" s="166"/>
      <c r="L656" s="87"/>
      <c r="M656" s="103"/>
      <c r="N656" s="94" t="s">
        <v>286</v>
      </c>
      <c r="O656" s="94"/>
      <c r="P656" s="94"/>
      <c r="Q656" s="94"/>
      <c r="R656" s="94" t="s">
        <v>286</v>
      </c>
      <c r="S656" s="94"/>
      <c r="T656" s="94"/>
      <c r="U656" s="94"/>
      <c r="V656" s="95"/>
    </row>
    <row r="657" spans="1:22" ht="22.8" x14ac:dyDescent="0.3">
      <c r="A657" s="166"/>
      <c r="B657" s="443"/>
      <c r="C657" s="112" t="s">
        <v>1340</v>
      </c>
      <c r="D657" s="112" t="s">
        <v>1341</v>
      </c>
      <c r="E657" s="92">
        <v>1</v>
      </c>
      <c r="F657" s="166"/>
      <c r="G657" s="166"/>
      <c r="H657" s="98"/>
      <c r="I657" s="166"/>
      <c r="J657" s="109"/>
      <c r="K657" s="109"/>
      <c r="L657" s="87"/>
      <c r="M657" s="110" t="s">
        <v>1342</v>
      </c>
      <c r="N657" s="94" t="s">
        <v>286</v>
      </c>
      <c r="O657" s="94" t="s">
        <v>286</v>
      </c>
      <c r="P657" s="94" t="s">
        <v>286</v>
      </c>
      <c r="Q657" s="94"/>
      <c r="R657" s="94" t="s">
        <v>286</v>
      </c>
      <c r="S657" s="94" t="s">
        <v>286</v>
      </c>
      <c r="T657" s="94" t="s">
        <v>286</v>
      </c>
      <c r="U657" s="94"/>
      <c r="V657" s="95" t="s">
        <v>315</v>
      </c>
    </row>
    <row r="658" spans="1:22" x14ac:dyDescent="0.3">
      <c r="A658" s="166"/>
      <c r="B658" s="166"/>
      <c r="C658" s="102" t="s">
        <v>429</v>
      </c>
      <c r="D658" s="166"/>
      <c r="E658" s="166"/>
      <c r="F658" s="166"/>
      <c r="G658" s="166"/>
      <c r="H658" s="86"/>
      <c r="I658" s="166"/>
      <c r="J658" s="166"/>
      <c r="K658" s="166"/>
      <c r="L658" s="87"/>
      <c r="M658" s="103"/>
      <c r="N658" s="94" t="s">
        <v>286</v>
      </c>
      <c r="O658" s="94" t="s">
        <v>286</v>
      </c>
      <c r="P658" s="94" t="s">
        <v>286</v>
      </c>
      <c r="Q658" s="94"/>
      <c r="R658" s="94" t="s">
        <v>286</v>
      </c>
      <c r="S658" s="94" t="s">
        <v>286</v>
      </c>
      <c r="T658" s="94" t="s">
        <v>286</v>
      </c>
      <c r="U658" s="94"/>
      <c r="V658" s="95"/>
    </row>
    <row r="659" spans="1:22" ht="22.8" x14ac:dyDescent="0.3">
      <c r="A659" s="89">
        <v>9.1999999999999993</v>
      </c>
      <c r="B659" s="90" t="s">
        <v>1343</v>
      </c>
      <c r="C659" s="166"/>
      <c r="D659" s="166"/>
      <c r="E659" s="166"/>
      <c r="F659" s="166"/>
      <c r="G659" s="166"/>
      <c r="H659" s="86"/>
      <c r="I659" s="166"/>
      <c r="J659" s="166"/>
      <c r="K659" s="166"/>
      <c r="L659" s="87"/>
      <c r="M659" s="166"/>
      <c r="N659" s="88" t="s">
        <v>286</v>
      </c>
      <c r="O659" s="88"/>
      <c r="P659" s="88"/>
      <c r="Q659" s="88"/>
      <c r="R659" s="88" t="s">
        <v>286</v>
      </c>
      <c r="S659" s="88"/>
      <c r="T659" s="88"/>
      <c r="U659" s="88"/>
      <c r="V659" s="166"/>
    </row>
    <row r="660" spans="1:22" ht="34.200000000000003" x14ac:dyDescent="0.3">
      <c r="A660" s="165" t="s">
        <v>401</v>
      </c>
      <c r="B660" s="442" t="s">
        <v>1344</v>
      </c>
      <c r="C660" s="112" t="s">
        <v>1345</v>
      </c>
      <c r="D660" s="112" t="s">
        <v>1346</v>
      </c>
      <c r="E660" s="92">
        <v>1</v>
      </c>
      <c r="F660" s="166"/>
      <c r="G660" s="166"/>
      <c r="H660" s="98"/>
      <c r="I660" s="166"/>
      <c r="J660" s="109"/>
      <c r="K660" s="109"/>
      <c r="L660" s="87"/>
      <c r="M660" s="110" t="s">
        <v>1347</v>
      </c>
      <c r="N660" s="94" t="s">
        <v>286</v>
      </c>
      <c r="O660" s="94"/>
      <c r="P660" s="94"/>
      <c r="Q660" s="94"/>
      <c r="R660" s="94" t="s">
        <v>286</v>
      </c>
      <c r="S660" s="94"/>
      <c r="T660" s="94"/>
      <c r="U660" s="94"/>
      <c r="V660" s="95" t="s">
        <v>322</v>
      </c>
    </row>
    <row r="661" spans="1:22" x14ac:dyDescent="0.3">
      <c r="A661" s="166"/>
      <c r="B661" s="443"/>
      <c r="C661" s="102" t="s">
        <v>429</v>
      </c>
      <c r="D661" s="166"/>
      <c r="E661" s="166"/>
      <c r="F661" s="166"/>
      <c r="G661" s="166"/>
      <c r="H661" s="86"/>
      <c r="I661" s="166"/>
      <c r="J661" s="166"/>
      <c r="K661" s="166"/>
      <c r="L661" s="87"/>
      <c r="M661" s="103"/>
      <c r="N661" s="94" t="s">
        <v>286</v>
      </c>
      <c r="O661" s="94"/>
      <c r="P661" s="94"/>
      <c r="Q661" s="94"/>
      <c r="R661" s="94" t="s">
        <v>286</v>
      </c>
      <c r="S661" s="94"/>
      <c r="T661" s="94"/>
      <c r="U661" s="94"/>
      <c r="V661" s="95"/>
    </row>
    <row r="662" spans="1:22" ht="34.200000000000003" x14ac:dyDescent="0.3">
      <c r="A662" s="166"/>
      <c r="B662" s="443"/>
      <c r="C662" s="112" t="s">
        <v>1348</v>
      </c>
      <c r="D662" s="112" t="s">
        <v>1349</v>
      </c>
      <c r="E662" s="92">
        <v>1</v>
      </c>
      <c r="F662" s="166"/>
      <c r="G662" s="166"/>
      <c r="H662" s="98"/>
      <c r="I662" s="166"/>
      <c r="J662" s="109"/>
      <c r="K662" s="109"/>
      <c r="L662" s="87"/>
      <c r="M662" s="110" t="s">
        <v>1350</v>
      </c>
      <c r="N662" s="94" t="s">
        <v>286</v>
      </c>
      <c r="O662" s="94"/>
      <c r="P662" s="94"/>
      <c r="Q662" s="94"/>
      <c r="R662" s="94" t="s">
        <v>286</v>
      </c>
      <c r="S662" s="94"/>
      <c r="T662" s="94"/>
      <c r="U662" s="94"/>
      <c r="V662" s="95" t="s">
        <v>322</v>
      </c>
    </row>
    <row r="663" spans="1:22" x14ac:dyDescent="0.3">
      <c r="A663" s="166"/>
      <c r="B663" s="166"/>
      <c r="C663" s="102" t="s">
        <v>429</v>
      </c>
      <c r="D663" s="166"/>
      <c r="E663" s="166"/>
      <c r="F663" s="166"/>
      <c r="G663" s="166"/>
      <c r="H663" s="86"/>
      <c r="I663" s="166"/>
      <c r="J663" s="166"/>
      <c r="K663" s="166"/>
      <c r="L663" s="87"/>
      <c r="M663" s="103"/>
      <c r="N663" s="94" t="s">
        <v>286</v>
      </c>
      <c r="O663" s="94"/>
      <c r="P663" s="94"/>
      <c r="Q663" s="94"/>
      <c r="R663" s="94" t="s">
        <v>286</v>
      </c>
      <c r="S663" s="94"/>
      <c r="T663" s="94"/>
      <c r="U663" s="94"/>
      <c r="V663" s="95"/>
    </row>
    <row r="664" spans="1:22" ht="22.8" x14ac:dyDescent="0.3">
      <c r="A664" s="89">
        <v>9.3000000000000007</v>
      </c>
      <c r="B664" s="90" t="s">
        <v>1351</v>
      </c>
      <c r="C664" s="166"/>
      <c r="D664" s="166"/>
      <c r="E664" s="166"/>
      <c r="F664" s="166"/>
      <c r="G664" s="166"/>
      <c r="H664" s="86"/>
      <c r="I664" s="166"/>
      <c r="J664" s="166"/>
      <c r="K664" s="166"/>
      <c r="L664" s="87"/>
      <c r="M664" s="166"/>
      <c r="N664" s="88" t="s">
        <v>286</v>
      </c>
      <c r="O664" s="88" t="s">
        <v>286</v>
      </c>
      <c r="P664" s="88" t="s">
        <v>286</v>
      </c>
      <c r="Q664" s="88"/>
      <c r="R664" s="88" t="s">
        <v>286</v>
      </c>
      <c r="S664" s="88" t="s">
        <v>286</v>
      </c>
      <c r="T664" s="88" t="s">
        <v>286</v>
      </c>
      <c r="U664" s="88"/>
      <c r="V664" s="166"/>
    </row>
    <row r="665" spans="1:22" ht="57" x14ac:dyDescent="0.3">
      <c r="A665" s="165" t="s">
        <v>402</v>
      </c>
      <c r="B665" s="442" t="s">
        <v>1352</v>
      </c>
      <c r="C665" s="108" t="s">
        <v>1353</v>
      </c>
      <c r="D665" s="108" t="s">
        <v>1354</v>
      </c>
      <c r="E665" s="92">
        <v>5</v>
      </c>
      <c r="F665" s="166"/>
      <c r="G665" s="166"/>
      <c r="H665" s="86"/>
      <c r="I665" s="166"/>
      <c r="J665" s="166"/>
      <c r="K665" s="166"/>
      <c r="L665" s="87"/>
      <c r="M665" s="93" t="s">
        <v>1355</v>
      </c>
      <c r="N665" s="94" t="s">
        <v>286</v>
      </c>
      <c r="O665" s="94" t="s">
        <v>286</v>
      </c>
      <c r="P665" s="94" t="s">
        <v>286</v>
      </c>
      <c r="Q665" s="94"/>
      <c r="R665" s="94" t="s">
        <v>286</v>
      </c>
      <c r="S665" s="94" t="s">
        <v>286</v>
      </c>
      <c r="T665" s="94" t="s">
        <v>286</v>
      </c>
      <c r="U665" s="94"/>
      <c r="V665" s="95" t="s">
        <v>315</v>
      </c>
    </row>
    <row r="666" spans="1:22" ht="34.200000000000003" x14ac:dyDescent="0.3">
      <c r="A666" s="166"/>
      <c r="B666" s="443"/>
      <c r="C666" s="111" t="s">
        <v>420</v>
      </c>
      <c r="D666" s="108" t="s">
        <v>1356</v>
      </c>
      <c r="E666" s="97"/>
      <c r="F666" s="166"/>
      <c r="G666" s="166"/>
      <c r="H666" s="98"/>
      <c r="I666" s="166"/>
      <c r="J666" s="166"/>
      <c r="K666" s="166"/>
      <c r="L666" s="87"/>
      <c r="M666" s="99" t="s">
        <v>1357</v>
      </c>
      <c r="N666" s="94" t="s">
        <v>286</v>
      </c>
      <c r="O666" s="94" t="s">
        <v>286</v>
      </c>
      <c r="P666" s="94" t="s">
        <v>286</v>
      </c>
      <c r="Q666" s="94"/>
      <c r="R666" s="94" t="s">
        <v>286</v>
      </c>
      <c r="S666" s="94" t="s">
        <v>286</v>
      </c>
      <c r="T666" s="94" t="s">
        <v>286</v>
      </c>
      <c r="U666" s="94"/>
      <c r="V666" s="95"/>
    </row>
    <row r="667" spans="1:22" ht="22.8" x14ac:dyDescent="0.3">
      <c r="A667" s="166"/>
      <c r="B667" s="443"/>
      <c r="C667" s="111" t="s">
        <v>345</v>
      </c>
      <c r="D667" s="108" t="s">
        <v>1358</v>
      </c>
      <c r="E667" s="97"/>
      <c r="F667" s="166"/>
      <c r="G667" s="166"/>
      <c r="H667" s="98"/>
      <c r="I667" s="166"/>
      <c r="J667" s="166"/>
      <c r="K667" s="166"/>
      <c r="L667" s="87"/>
      <c r="M667" s="99" t="s">
        <v>1359</v>
      </c>
      <c r="N667" s="94" t="s">
        <v>286</v>
      </c>
      <c r="O667" s="94" t="s">
        <v>286</v>
      </c>
      <c r="P667" s="94" t="s">
        <v>286</v>
      </c>
      <c r="Q667" s="94"/>
      <c r="R667" s="94" t="s">
        <v>286</v>
      </c>
      <c r="S667" s="94" t="s">
        <v>286</v>
      </c>
      <c r="T667" s="94" t="s">
        <v>286</v>
      </c>
      <c r="U667" s="94"/>
      <c r="V667" s="95"/>
    </row>
    <row r="668" spans="1:22" ht="22.8" x14ac:dyDescent="0.3">
      <c r="A668" s="166"/>
      <c r="B668" s="443"/>
      <c r="C668" s="111" t="s">
        <v>336</v>
      </c>
      <c r="D668" s="108" t="s">
        <v>1360</v>
      </c>
      <c r="E668" s="97"/>
      <c r="F668" s="166"/>
      <c r="G668" s="166"/>
      <c r="H668" s="98"/>
      <c r="I668" s="166"/>
      <c r="J668" s="166"/>
      <c r="K668" s="166"/>
      <c r="L668" s="87"/>
      <c r="M668" s="99" t="s">
        <v>1361</v>
      </c>
      <c r="N668" s="94" t="s">
        <v>286</v>
      </c>
      <c r="O668" s="94" t="s">
        <v>286</v>
      </c>
      <c r="P668" s="94" t="s">
        <v>286</v>
      </c>
      <c r="Q668" s="94"/>
      <c r="R668" s="94" t="s">
        <v>286</v>
      </c>
      <c r="S668" s="94" t="s">
        <v>286</v>
      </c>
      <c r="T668" s="94" t="s">
        <v>286</v>
      </c>
      <c r="U668" s="94"/>
      <c r="V668" s="95"/>
    </row>
    <row r="669" spans="1:22" ht="34.200000000000003" x14ac:dyDescent="0.3">
      <c r="A669" s="166"/>
      <c r="B669" s="443"/>
      <c r="C669" s="111" t="s">
        <v>426</v>
      </c>
      <c r="D669" s="108" t="s">
        <v>1362</v>
      </c>
      <c r="E669" s="97"/>
      <c r="F669" s="166"/>
      <c r="G669" s="166"/>
      <c r="H669" s="98"/>
      <c r="I669" s="166"/>
      <c r="J669" s="109"/>
      <c r="K669" s="109"/>
      <c r="L669" s="87"/>
      <c r="M669" s="101" t="s">
        <v>1363</v>
      </c>
      <c r="N669" s="94" t="s">
        <v>286</v>
      </c>
      <c r="O669" s="94" t="s">
        <v>286</v>
      </c>
      <c r="P669" s="94" t="s">
        <v>286</v>
      </c>
      <c r="Q669" s="94"/>
      <c r="R669" s="94" t="s">
        <v>286</v>
      </c>
      <c r="S669" s="94" t="s">
        <v>286</v>
      </c>
      <c r="T669" s="94" t="s">
        <v>286</v>
      </c>
      <c r="U669" s="94"/>
      <c r="V669" s="95" t="s">
        <v>315</v>
      </c>
    </row>
    <row r="670" spans="1:22" x14ac:dyDescent="0.3">
      <c r="A670" s="166"/>
      <c r="B670" s="443"/>
      <c r="C670" s="102" t="s">
        <v>429</v>
      </c>
      <c r="D670" s="166"/>
      <c r="E670" s="166"/>
      <c r="F670" s="166"/>
      <c r="G670" s="166"/>
      <c r="H670" s="86"/>
      <c r="I670" s="166"/>
      <c r="J670" s="166"/>
      <c r="K670" s="166"/>
      <c r="L670" s="87"/>
      <c r="M670" s="103"/>
      <c r="N670" s="94" t="s">
        <v>286</v>
      </c>
      <c r="O670" s="94" t="s">
        <v>286</v>
      </c>
      <c r="P670" s="94" t="s">
        <v>286</v>
      </c>
      <c r="Q670" s="94"/>
      <c r="R670" s="94" t="s">
        <v>286</v>
      </c>
      <c r="S670" s="94" t="s">
        <v>286</v>
      </c>
      <c r="T670" s="94" t="s">
        <v>286</v>
      </c>
      <c r="U670" s="94"/>
      <c r="V670" s="95"/>
    </row>
    <row r="671" spans="1:22" ht="22.8" x14ac:dyDescent="0.3">
      <c r="A671" s="166"/>
      <c r="B671" s="443"/>
      <c r="C671" s="108" t="s">
        <v>1364</v>
      </c>
      <c r="D671" s="108" t="s">
        <v>1365</v>
      </c>
      <c r="E671" s="92">
        <v>5</v>
      </c>
      <c r="F671" s="166"/>
      <c r="G671" s="166"/>
      <c r="H671" s="98"/>
      <c r="I671" s="166"/>
      <c r="J671" s="109"/>
      <c r="K671" s="109"/>
      <c r="L671" s="87"/>
      <c r="M671" s="110" t="s">
        <v>1366</v>
      </c>
      <c r="N671" s="94" t="s">
        <v>286</v>
      </c>
      <c r="O671" s="94" t="s">
        <v>286</v>
      </c>
      <c r="P671" s="94" t="s">
        <v>286</v>
      </c>
      <c r="Q671" s="94"/>
      <c r="R671" s="94" t="s">
        <v>286</v>
      </c>
      <c r="S671" s="94" t="s">
        <v>286</v>
      </c>
      <c r="T671" s="94" t="s">
        <v>286</v>
      </c>
      <c r="U671" s="94"/>
      <c r="V671" s="95" t="s">
        <v>315</v>
      </c>
    </row>
    <row r="672" spans="1:22" x14ac:dyDescent="0.3">
      <c r="A672" s="166"/>
      <c r="B672" s="166"/>
      <c r="C672" s="102" t="s">
        <v>429</v>
      </c>
      <c r="D672" s="166"/>
      <c r="E672" s="166"/>
      <c r="F672" s="166"/>
      <c r="G672" s="166"/>
      <c r="H672" s="86"/>
      <c r="I672" s="166"/>
      <c r="J672" s="166"/>
      <c r="K672" s="166"/>
      <c r="L672" s="87"/>
      <c r="M672" s="103"/>
      <c r="N672" s="94" t="s">
        <v>286</v>
      </c>
      <c r="O672" s="94" t="s">
        <v>286</v>
      </c>
      <c r="P672" s="94" t="s">
        <v>286</v>
      </c>
      <c r="Q672" s="94"/>
      <c r="R672" s="94" t="s">
        <v>286</v>
      </c>
      <c r="S672" s="94" t="s">
        <v>286</v>
      </c>
      <c r="T672" s="94" t="s">
        <v>286</v>
      </c>
      <c r="U672" s="94"/>
      <c r="V672" s="95"/>
    </row>
    <row r="673" spans="1:22" ht="34.200000000000003" x14ac:dyDescent="0.3">
      <c r="A673" s="165" t="s">
        <v>403</v>
      </c>
      <c r="B673" s="165" t="s">
        <v>1367</v>
      </c>
      <c r="C673" s="112" t="s">
        <v>1368</v>
      </c>
      <c r="D673" s="112" t="s">
        <v>1369</v>
      </c>
      <c r="E673" s="92">
        <v>1</v>
      </c>
      <c r="F673" s="166"/>
      <c r="G673" s="166"/>
      <c r="H673" s="98"/>
      <c r="I673" s="166"/>
      <c r="J673" s="109"/>
      <c r="K673" s="109"/>
      <c r="L673" s="87"/>
      <c r="M673" s="110" t="s">
        <v>1370</v>
      </c>
      <c r="N673" s="94" t="s">
        <v>286</v>
      </c>
      <c r="O673" s="94"/>
      <c r="P673" s="94"/>
      <c r="Q673" s="94"/>
      <c r="R673" s="94" t="s">
        <v>286</v>
      </c>
      <c r="S673" s="94"/>
      <c r="T673" s="94"/>
      <c r="U673" s="94"/>
      <c r="V673" s="95" t="s">
        <v>315</v>
      </c>
    </row>
    <row r="674" spans="1:22" x14ac:dyDescent="0.3">
      <c r="A674" s="166"/>
      <c r="B674" s="166"/>
      <c r="C674" s="102" t="s">
        <v>429</v>
      </c>
      <c r="D674" s="166"/>
      <c r="E674" s="166"/>
      <c r="F674" s="166"/>
      <c r="G674" s="166"/>
      <c r="H674" s="86"/>
      <c r="I674" s="166"/>
      <c r="J674" s="166"/>
      <c r="K674" s="166"/>
      <c r="L674" s="87"/>
      <c r="M674" s="103"/>
      <c r="N674" s="94" t="s">
        <v>286</v>
      </c>
      <c r="O674" s="94"/>
      <c r="P674" s="94"/>
      <c r="Q674" s="94"/>
      <c r="R674" s="94" t="s">
        <v>286</v>
      </c>
      <c r="S674" s="94"/>
      <c r="T674" s="94"/>
      <c r="U674" s="94"/>
      <c r="V674" s="95"/>
    </row>
    <row r="675" spans="1:22" ht="22.8" x14ac:dyDescent="0.3">
      <c r="A675" s="165" t="s">
        <v>404</v>
      </c>
      <c r="B675" s="442" t="s">
        <v>1371</v>
      </c>
      <c r="C675" s="108" t="s">
        <v>1372</v>
      </c>
      <c r="D675" s="108" t="s">
        <v>1373</v>
      </c>
      <c r="E675" s="92">
        <v>5</v>
      </c>
      <c r="F675" s="166"/>
      <c r="G675" s="166"/>
      <c r="H675" s="86"/>
      <c r="I675" s="166"/>
      <c r="J675" s="166"/>
      <c r="K675" s="166"/>
      <c r="L675" s="87"/>
      <c r="M675" s="93" t="s">
        <v>1374</v>
      </c>
      <c r="N675" s="94" t="s">
        <v>286</v>
      </c>
      <c r="O675" s="94"/>
      <c r="P675" s="94"/>
      <c r="Q675" s="94"/>
      <c r="R675" s="94" t="s">
        <v>286</v>
      </c>
      <c r="S675" s="94"/>
      <c r="T675" s="94"/>
      <c r="U675" s="94"/>
      <c r="V675" s="95" t="s">
        <v>315</v>
      </c>
    </row>
    <row r="676" spans="1:22" x14ac:dyDescent="0.3">
      <c r="A676" s="166"/>
      <c r="B676" s="443"/>
      <c r="C676" s="111" t="s">
        <v>420</v>
      </c>
      <c r="D676" s="108" t="s">
        <v>1375</v>
      </c>
      <c r="E676" s="97"/>
      <c r="F676" s="166"/>
      <c r="G676" s="166"/>
      <c r="H676" s="98"/>
      <c r="I676" s="166"/>
      <c r="J676" s="166"/>
      <c r="K676" s="166"/>
      <c r="L676" s="87"/>
      <c r="M676" s="99"/>
      <c r="N676" s="94" t="s">
        <v>286</v>
      </c>
      <c r="O676" s="94"/>
      <c r="P676" s="94"/>
      <c r="Q676" s="94"/>
      <c r="R676" s="94" t="s">
        <v>286</v>
      </c>
      <c r="S676" s="94"/>
      <c r="T676" s="94"/>
      <c r="U676" s="94"/>
      <c r="V676" s="95"/>
    </row>
    <row r="677" spans="1:22" ht="45.6" x14ac:dyDescent="0.3">
      <c r="A677" s="166"/>
      <c r="B677" s="443"/>
      <c r="C677" s="111" t="s">
        <v>345</v>
      </c>
      <c r="D677" s="108" t="s">
        <v>1376</v>
      </c>
      <c r="E677" s="97"/>
      <c r="F677" s="166"/>
      <c r="G677" s="166"/>
      <c r="H677" s="98"/>
      <c r="I677" s="166"/>
      <c r="J677" s="109"/>
      <c r="K677" s="109"/>
      <c r="L677" s="87"/>
      <c r="M677" s="101" t="s">
        <v>1377</v>
      </c>
      <c r="N677" s="94" t="s">
        <v>286</v>
      </c>
      <c r="O677" s="94"/>
      <c r="P677" s="94"/>
      <c r="Q677" s="94"/>
      <c r="R677" s="94" t="s">
        <v>286</v>
      </c>
      <c r="S677" s="94"/>
      <c r="T677" s="94"/>
      <c r="U677" s="94"/>
      <c r="V677" s="95" t="s">
        <v>315</v>
      </c>
    </row>
    <row r="678" spans="1:22" x14ac:dyDescent="0.3">
      <c r="A678" s="166"/>
      <c r="B678" s="443"/>
      <c r="C678" s="102" t="s">
        <v>429</v>
      </c>
      <c r="D678" s="166"/>
      <c r="E678" s="166"/>
      <c r="F678" s="166"/>
      <c r="G678" s="166"/>
      <c r="H678" s="86"/>
      <c r="I678" s="166"/>
      <c r="J678" s="166"/>
      <c r="K678" s="166"/>
      <c r="L678" s="87"/>
      <c r="M678" s="103"/>
      <c r="N678" s="94" t="s">
        <v>286</v>
      </c>
      <c r="O678" s="94"/>
      <c r="P678" s="94"/>
      <c r="Q678" s="94"/>
      <c r="R678" s="94" t="s">
        <v>286</v>
      </c>
      <c r="S678" s="94"/>
      <c r="T678" s="94"/>
      <c r="U678" s="94"/>
      <c r="V678" s="95"/>
    </row>
    <row r="679" spans="1:22" ht="22.8" x14ac:dyDescent="0.3">
      <c r="A679" s="166"/>
      <c r="B679" s="443"/>
      <c r="C679" s="112" t="s">
        <v>1378</v>
      </c>
      <c r="D679" s="112" t="s">
        <v>1379</v>
      </c>
      <c r="E679" s="92">
        <v>1</v>
      </c>
      <c r="F679" s="166"/>
      <c r="G679" s="166"/>
      <c r="H679" s="86"/>
      <c r="I679" s="166"/>
      <c r="J679" s="166"/>
      <c r="K679" s="166"/>
      <c r="L679" s="87"/>
      <c r="M679" s="93" t="s">
        <v>1380</v>
      </c>
      <c r="N679" s="94" t="s">
        <v>286</v>
      </c>
      <c r="O679" s="94"/>
      <c r="P679" s="94"/>
      <c r="Q679" s="94"/>
      <c r="R679" s="94" t="s">
        <v>286</v>
      </c>
      <c r="S679" s="94"/>
      <c r="T679" s="94"/>
      <c r="U679" s="94"/>
      <c r="V679" s="95" t="s">
        <v>315</v>
      </c>
    </row>
    <row r="680" spans="1:22" ht="22.8" x14ac:dyDescent="0.3">
      <c r="A680" s="166"/>
      <c r="B680" s="443"/>
      <c r="C680" s="113" t="s">
        <v>420</v>
      </c>
      <c r="D680" s="112" t="s">
        <v>1381</v>
      </c>
      <c r="E680" s="97"/>
      <c r="F680" s="166"/>
      <c r="G680" s="166"/>
      <c r="H680" s="98"/>
      <c r="I680" s="166"/>
      <c r="J680" s="166"/>
      <c r="K680" s="166"/>
      <c r="L680" s="87"/>
      <c r="M680" s="99" t="s">
        <v>1382</v>
      </c>
      <c r="N680" s="94" t="s">
        <v>286</v>
      </c>
      <c r="O680" s="94"/>
      <c r="P680" s="94"/>
      <c r="Q680" s="94"/>
      <c r="R680" s="94" t="s">
        <v>286</v>
      </c>
      <c r="S680" s="94"/>
      <c r="T680" s="94"/>
      <c r="U680" s="94"/>
      <c r="V680" s="95"/>
    </row>
    <row r="681" spans="1:22" ht="45.6" x14ac:dyDescent="0.3">
      <c r="A681" s="166"/>
      <c r="B681" s="443"/>
      <c r="C681" s="113" t="s">
        <v>345</v>
      </c>
      <c r="D681" s="112" t="s">
        <v>1376</v>
      </c>
      <c r="E681" s="97"/>
      <c r="F681" s="166"/>
      <c r="G681" s="166"/>
      <c r="H681" s="98"/>
      <c r="I681" s="166"/>
      <c r="J681" s="109"/>
      <c r="K681" s="109"/>
      <c r="L681" s="87"/>
      <c r="M681" s="101" t="s">
        <v>1377</v>
      </c>
      <c r="N681" s="94" t="s">
        <v>286</v>
      </c>
      <c r="O681" s="94"/>
      <c r="P681" s="94"/>
      <c r="Q681" s="94"/>
      <c r="R681" s="94" t="s">
        <v>286</v>
      </c>
      <c r="S681" s="94"/>
      <c r="T681" s="94"/>
      <c r="U681" s="94"/>
      <c r="V681" s="95" t="s">
        <v>315</v>
      </c>
    </row>
    <row r="682" spans="1:22" x14ac:dyDescent="0.3">
      <c r="A682" s="166"/>
      <c r="B682" s="166"/>
      <c r="C682" s="102" t="s">
        <v>429</v>
      </c>
      <c r="D682" s="166"/>
      <c r="E682" s="166"/>
      <c r="F682" s="166"/>
      <c r="G682" s="166"/>
      <c r="H682" s="86"/>
      <c r="I682" s="166"/>
      <c r="J682" s="166"/>
      <c r="K682" s="166"/>
      <c r="L682" s="87"/>
      <c r="M682" s="103"/>
      <c r="N682" s="94" t="s">
        <v>286</v>
      </c>
      <c r="O682" s="94"/>
      <c r="P682" s="94"/>
      <c r="Q682" s="94"/>
      <c r="R682" s="94" t="s">
        <v>286</v>
      </c>
      <c r="S682" s="94"/>
      <c r="T682" s="94"/>
      <c r="U682" s="94"/>
      <c r="V682" s="95"/>
    </row>
    <row r="683" spans="1:22" x14ac:dyDescent="0.3">
      <c r="A683" s="89">
        <v>9.4</v>
      </c>
      <c r="B683" s="90" t="s">
        <v>1383</v>
      </c>
      <c r="C683" s="166"/>
      <c r="D683" s="166"/>
      <c r="E683" s="166"/>
      <c r="F683" s="166"/>
      <c r="G683" s="166"/>
      <c r="H683" s="86"/>
      <c r="I683" s="166"/>
      <c r="J683" s="166"/>
      <c r="K683" s="166"/>
      <c r="L683" s="87"/>
      <c r="M683" s="166"/>
      <c r="N683" s="88" t="s">
        <v>286</v>
      </c>
      <c r="O683" s="88"/>
      <c r="P683" s="88"/>
      <c r="Q683" s="88"/>
      <c r="R683" s="88" t="s">
        <v>286</v>
      </c>
      <c r="S683" s="88"/>
      <c r="T683" s="88"/>
      <c r="U683" s="88"/>
      <c r="V683" s="166"/>
    </row>
    <row r="684" spans="1:22" x14ac:dyDescent="0.3">
      <c r="A684" s="165" t="s">
        <v>405</v>
      </c>
      <c r="B684" s="442" t="s">
        <v>1384</v>
      </c>
      <c r="C684" s="91" t="s">
        <v>1385</v>
      </c>
      <c r="D684" s="91" t="s">
        <v>1386</v>
      </c>
      <c r="E684" s="92">
        <v>1</v>
      </c>
      <c r="F684" s="166"/>
      <c r="G684" s="166"/>
      <c r="H684" s="98"/>
      <c r="I684" s="166"/>
      <c r="J684" s="100"/>
      <c r="K684" s="100"/>
      <c r="L684" s="87"/>
      <c r="M684" s="110" t="s">
        <v>1387</v>
      </c>
      <c r="N684" s="94" t="s">
        <v>286</v>
      </c>
      <c r="O684" s="94"/>
      <c r="P684" s="94"/>
      <c r="Q684" s="94"/>
      <c r="R684" s="94" t="s">
        <v>286</v>
      </c>
      <c r="S684" s="94"/>
      <c r="T684" s="94"/>
      <c r="U684" s="94"/>
      <c r="V684" s="95" t="s">
        <v>419</v>
      </c>
    </row>
    <row r="685" spans="1:22" x14ac:dyDescent="0.3">
      <c r="A685" s="166"/>
      <c r="B685" s="443"/>
      <c r="C685" s="102" t="s">
        <v>429</v>
      </c>
      <c r="D685" s="166"/>
      <c r="E685" s="166"/>
      <c r="F685" s="166"/>
      <c r="G685" s="166"/>
      <c r="H685" s="86"/>
      <c r="I685" s="166"/>
      <c r="J685" s="166"/>
      <c r="K685" s="166"/>
      <c r="L685" s="87"/>
      <c r="M685" s="103"/>
      <c r="N685" s="94" t="s">
        <v>286</v>
      </c>
      <c r="O685" s="94"/>
      <c r="P685" s="94"/>
      <c r="Q685" s="94"/>
      <c r="R685" s="94" t="s">
        <v>286</v>
      </c>
      <c r="S685" s="94"/>
      <c r="T685" s="94"/>
      <c r="U685" s="94"/>
      <c r="V685" s="95"/>
    </row>
    <row r="686" spans="1:22" ht="34.200000000000003" x14ac:dyDescent="0.3">
      <c r="A686" s="166"/>
      <c r="B686" s="443"/>
      <c r="C686" s="112" t="s">
        <v>1388</v>
      </c>
      <c r="D686" s="112" t="s">
        <v>1389</v>
      </c>
      <c r="E686" s="92">
        <v>1</v>
      </c>
      <c r="F686" s="166"/>
      <c r="G686" s="166"/>
      <c r="H686" s="86"/>
      <c r="I686" s="166"/>
      <c r="J686" s="166"/>
      <c r="K686" s="166"/>
      <c r="L686" s="87"/>
      <c r="M686" s="93"/>
      <c r="N686" s="94" t="s">
        <v>286</v>
      </c>
      <c r="O686" s="94"/>
      <c r="P686" s="94"/>
      <c r="Q686" s="94"/>
      <c r="R686" s="94" t="s">
        <v>286</v>
      </c>
      <c r="S686" s="94"/>
      <c r="T686" s="94"/>
      <c r="U686" s="94"/>
      <c r="V686" s="95" t="s">
        <v>315</v>
      </c>
    </row>
    <row r="687" spans="1:22" x14ac:dyDescent="0.3">
      <c r="A687" s="166"/>
      <c r="B687" s="443"/>
      <c r="C687" s="113" t="s">
        <v>420</v>
      </c>
      <c r="D687" s="112" t="s">
        <v>1390</v>
      </c>
      <c r="E687" s="97"/>
      <c r="F687" s="166"/>
      <c r="G687" s="166"/>
      <c r="H687" s="98"/>
      <c r="I687" s="166"/>
      <c r="J687" s="166"/>
      <c r="K687" s="166"/>
      <c r="L687" s="87"/>
      <c r="M687" s="99"/>
      <c r="N687" s="94" t="s">
        <v>286</v>
      </c>
      <c r="O687" s="94"/>
      <c r="P687" s="94"/>
      <c r="Q687" s="94"/>
      <c r="R687" s="94" t="s">
        <v>286</v>
      </c>
      <c r="S687" s="94"/>
      <c r="T687" s="94"/>
      <c r="U687" s="94"/>
      <c r="V687" s="95"/>
    </row>
    <row r="688" spans="1:22" x14ac:dyDescent="0.3">
      <c r="A688" s="166"/>
      <c r="B688" s="443"/>
      <c r="C688" s="113" t="s">
        <v>345</v>
      </c>
      <c r="D688" s="112" t="s">
        <v>1391</v>
      </c>
      <c r="E688" s="97"/>
      <c r="F688" s="166"/>
      <c r="G688" s="166"/>
      <c r="H688" s="98"/>
      <c r="I688" s="166"/>
      <c r="J688" s="166"/>
      <c r="K688" s="166"/>
      <c r="L688" s="87"/>
      <c r="M688" s="99"/>
      <c r="N688" s="94" t="s">
        <v>286</v>
      </c>
      <c r="O688" s="94"/>
      <c r="P688" s="94"/>
      <c r="Q688" s="94"/>
      <c r="R688" s="94" t="s">
        <v>286</v>
      </c>
      <c r="S688" s="94"/>
      <c r="T688" s="94"/>
      <c r="U688" s="94"/>
      <c r="V688" s="95"/>
    </row>
    <row r="689" spans="1:22" x14ac:dyDescent="0.3">
      <c r="A689" s="166"/>
      <c r="B689" s="443"/>
      <c r="C689" s="113" t="s">
        <v>336</v>
      </c>
      <c r="D689" s="112" t="s">
        <v>1392</v>
      </c>
      <c r="E689" s="97"/>
      <c r="F689" s="166"/>
      <c r="G689" s="166"/>
      <c r="H689" s="98"/>
      <c r="I689" s="166"/>
      <c r="J689" s="166"/>
      <c r="K689" s="166"/>
      <c r="L689" s="87"/>
      <c r="M689" s="99" t="s">
        <v>1393</v>
      </c>
      <c r="N689" s="94" t="s">
        <v>286</v>
      </c>
      <c r="O689" s="94"/>
      <c r="P689" s="94"/>
      <c r="Q689" s="94"/>
      <c r="R689" s="94" t="s">
        <v>286</v>
      </c>
      <c r="S689" s="94"/>
      <c r="T689" s="94"/>
      <c r="U689" s="94"/>
      <c r="V689" s="95"/>
    </row>
    <row r="690" spans="1:22" x14ac:dyDescent="0.3">
      <c r="A690" s="166"/>
      <c r="B690" s="443"/>
      <c r="C690" s="113" t="s">
        <v>426</v>
      </c>
      <c r="D690" s="112" t="s">
        <v>1394</v>
      </c>
      <c r="E690" s="97"/>
      <c r="F690" s="166"/>
      <c r="G690" s="166"/>
      <c r="H690" s="98"/>
      <c r="I690" s="166"/>
      <c r="J690" s="166"/>
      <c r="K690" s="166"/>
      <c r="L690" s="87"/>
      <c r="M690" s="99"/>
      <c r="N690" s="94" t="s">
        <v>286</v>
      </c>
      <c r="O690" s="94"/>
      <c r="P690" s="94"/>
      <c r="Q690" s="94"/>
      <c r="R690" s="94" t="s">
        <v>286</v>
      </c>
      <c r="S690" s="94"/>
      <c r="T690" s="94"/>
      <c r="U690" s="94"/>
      <c r="V690" s="95"/>
    </row>
    <row r="691" spans="1:22" x14ac:dyDescent="0.3">
      <c r="A691" s="166"/>
      <c r="B691" s="443"/>
      <c r="C691" s="113" t="s">
        <v>353</v>
      </c>
      <c r="D691" s="112" t="s">
        <v>1395</v>
      </c>
      <c r="E691" s="97"/>
      <c r="F691" s="166"/>
      <c r="G691" s="166"/>
      <c r="H691" s="98"/>
      <c r="I691" s="166"/>
      <c r="J691" s="166"/>
      <c r="K691" s="166"/>
      <c r="L691" s="87"/>
      <c r="M691" s="99"/>
      <c r="N691" s="94" t="s">
        <v>286</v>
      </c>
      <c r="O691" s="94"/>
      <c r="P691" s="94"/>
      <c r="Q691" s="94"/>
      <c r="R691" s="94" t="s">
        <v>286</v>
      </c>
      <c r="S691" s="94"/>
      <c r="T691" s="94"/>
      <c r="U691" s="94"/>
      <c r="V691" s="95"/>
    </row>
    <row r="692" spans="1:22" x14ac:dyDescent="0.3">
      <c r="A692" s="166"/>
      <c r="B692" s="443"/>
      <c r="C692" s="113" t="s">
        <v>460</v>
      </c>
      <c r="D692" s="112" t="s">
        <v>1396</v>
      </c>
      <c r="E692" s="97"/>
      <c r="F692" s="166"/>
      <c r="G692" s="166"/>
      <c r="H692" s="98"/>
      <c r="I692" s="166"/>
      <c r="J692" s="109"/>
      <c r="K692" s="109"/>
      <c r="L692" s="87"/>
      <c r="M692" s="101"/>
      <c r="N692" s="94" t="s">
        <v>286</v>
      </c>
      <c r="O692" s="94"/>
      <c r="P692" s="94"/>
      <c r="Q692" s="94"/>
      <c r="R692" s="94" t="s">
        <v>286</v>
      </c>
      <c r="S692" s="94"/>
      <c r="T692" s="94"/>
      <c r="U692" s="94"/>
      <c r="V692" s="95" t="s">
        <v>315</v>
      </c>
    </row>
    <row r="693" spans="1:22" x14ac:dyDescent="0.3">
      <c r="A693" s="166"/>
      <c r="B693" s="166"/>
      <c r="C693" s="102" t="s">
        <v>429</v>
      </c>
      <c r="D693" s="166"/>
      <c r="E693" s="166"/>
      <c r="F693" s="166"/>
      <c r="G693" s="166"/>
      <c r="H693" s="86"/>
      <c r="I693" s="166"/>
      <c r="J693" s="166"/>
      <c r="K693" s="166"/>
      <c r="L693" s="87"/>
      <c r="M693" s="103"/>
      <c r="N693" s="94" t="s">
        <v>286</v>
      </c>
      <c r="O693" s="94"/>
      <c r="P693" s="94"/>
      <c r="Q693" s="94"/>
      <c r="R693" s="94" t="s">
        <v>286</v>
      </c>
      <c r="S693" s="94"/>
      <c r="T693" s="94"/>
      <c r="U693" s="94"/>
      <c r="V693" s="95"/>
    </row>
    <row r="694" spans="1:22" ht="34.200000000000003" x14ac:dyDescent="0.3">
      <c r="A694" s="89">
        <v>9.5</v>
      </c>
      <c r="B694" s="90" t="s">
        <v>1397</v>
      </c>
      <c r="C694" s="166"/>
      <c r="D694" s="166"/>
      <c r="E694" s="166"/>
      <c r="F694" s="166"/>
      <c r="G694" s="166"/>
      <c r="H694" s="86"/>
      <c r="I694" s="166"/>
      <c r="J694" s="166"/>
      <c r="K694" s="166"/>
      <c r="L694" s="87"/>
      <c r="M694" s="166"/>
      <c r="N694" s="88" t="s">
        <v>286</v>
      </c>
      <c r="O694" s="88"/>
      <c r="P694" s="88"/>
      <c r="Q694" s="88"/>
      <c r="R694" s="88" t="s">
        <v>286</v>
      </c>
      <c r="S694" s="88"/>
      <c r="T694" s="88"/>
      <c r="U694" s="88"/>
      <c r="V694" s="166"/>
    </row>
    <row r="695" spans="1:22" ht="22.8" x14ac:dyDescent="0.3">
      <c r="A695" s="165" t="s">
        <v>406</v>
      </c>
      <c r="B695" s="442" t="s">
        <v>1398</v>
      </c>
      <c r="C695" s="91" t="s">
        <v>1399</v>
      </c>
      <c r="D695" s="91" t="s">
        <v>1400</v>
      </c>
      <c r="E695" s="92">
        <v>1</v>
      </c>
      <c r="F695" s="166"/>
      <c r="G695" s="166"/>
      <c r="H695" s="86"/>
      <c r="I695" s="166"/>
      <c r="J695" s="166"/>
      <c r="K695" s="166"/>
      <c r="L695" s="87"/>
      <c r="M695" s="93" t="s">
        <v>1401</v>
      </c>
      <c r="N695" s="94" t="s">
        <v>286</v>
      </c>
      <c r="O695" s="94"/>
      <c r="P695" s="94"/>
      <c r="Q695" s="94"/>
      <c r="R695" s="94" t="s">
        <v>286</v>
      </c>
      <c r="S695" s="94"/>
      <c r="T695" s="94"/>
      <c r="U695" s="94"/>
      <c r="V695" s="95" t="s">
        <v>419</v>
      </c>
    </row>
    <row r="696" spans="1:22" x14ac:dyDescent="0.3">
      <c r="A696" s="166"/>
      <c r="B696" s="443"/>
      <c r="C696" s="96" t="s">
        <v>420</v>
      </c>
      <c r="D696" s="91" t="s">
        <v>1402</v>
      </c>
      <c r="E696" s="97"/>
      <c r="F696" s="166"/>
      <c r="G696" s="166"/>
      <c r="H696" s="98"/>
      <c r="I696" s="166"/>
      <c r="J696" s="166"/>
      <c r="K696" s="166"/>
      <c r="L696" s="87"/>
      <c r="M696" s="99"/>
      <c r="N696" s="94" t="s">
        <v>286</v>
      </c>
      <c r="O696" s="94"/>
      <c r="P696" s="94"/>
      <c r="Q696" s="94"/>
      <c r="R696" s="94" t="s">
        <v>286</v>
      </c>
      <c r="S696" s="94"/>
      <c r="T696" s="94"/>
      <c r="U696" s="94"/>
      <c r="V696" s="95"/>
    </row>
    <row r="697" spans="1:22" x14ac:dyDescent="0.3">
      <c r="A697" s="166"/>
      <c r="B697" s="443"/>
      <c r="C697" s="96" t="s">
        <v>345</v>
      </c>
      <c r="D697" s="91" t="s">
        <v>1403</v>
      </c>
      <c r="E697" s="97"/>
      <c r="F697" s="166"/>
      <c r="G697" s="166"/>
      <c r="H697" s="98"/>
      <c r="I697" s="166"/>
      <c r="J697" s="166"/>
      <c r="K697" s="166"/>
      <c r="L697" s="87"/>
      <c r="M697" s="99"/>
      <c r="N697" s="94" t="s">
        <v>286</v>
      </c>
      <c r="O697" s="94"/>
      <c r="P697" s="94"/>
      <c r="Q697" s="94"/>
      <c r="R697" s="94" t="s">
        <v>286</v>
      </c>
      <c r="S697" s="94"/>
      <c r="T697" s="94"/>
      <c r="U697" s="94"/>
      <c r="V697" s="95"/>
    </row>
    <row r="698" spans="1:22" x14ac:dyDescent="0.3">
      <c r="A698" s="166"/>
      <c r="B698" s="443"/>
      <c r="C698" s="96" t="s">
        <v>336</v>
      </c>
      <c r="D698" s="91" t="s">
        <v>1404</v>
      </c>
      <c r="E698" s="97"/>
      <c r="F698" s="166"/>
      <c r="G698" s="166"/>
      <c r="H698" s="98"/>
      <c r="I698" s="166"/>
      <c r="J698" s="166"/>
      <c r="K698" s="166"/>
      <c r="L698" s="87"/>
      <c r="M698" s="99"/>
      <c r="N698" s="94" t="s">
        <v>286</v>
      </c>
      <c r="O698" s="94"/>
      <c r="P698" s="94"/>
      <c r="Q698" s="94"/>
      <c r="R698" s="94" t="s">
        <v>286</v>
      </c>
      <c r="S698" s="94"/>
      <c r="T698" s="94"/>
      <c r="U698" s="94"/>
      <c r="V698" s="95"/>
    </row>
    <row r="699" spans="1:22" x14ac:dyDescent="0.3">
      <c r="A699" s="166"/>
      <c r="B699" s="443"/>
      <c r="C699" s="96" t="s">
        <v>426</v>
      </c>
      <c r="D699" s="91" t="s">
        <v>1405</v>
      </c>
      <c r="E699" s="97"/>
      <c r="F699" s="166"/>
      <c r="G699" s="166"/>
      <c r="H699" s="98"/>
      <c r="I699" s="166"/>
      <c r="J699" s="100"/>
      <c r="K699" s="100"/>
      <c r="L699" s="87"/>
      <c r="M699" s="101"/>
      <c r="N699" s="94" t="s">
        <v>286</v>
      </c>
      <c r="O699" s="94"/>
      <c r="P699" s="94"/>
      <c r="Q699" s="94"/>
      <c r="R699" s="94" t="s">
        <v>286</v>
      </c>
      <c r="S699" s="94"/>
      <c r="T699" s="94"/>
      <c r="U699" s="94"/>
      <c r="V699" s="95" t="s">
        <v>419</v>
      </c>
    </row>
    <row r="700" spans="1:22" x14ac:dyDescent="0.3">
      <c r="A700" s="166"/>
      <c r="B700" s="443"/>
      <c r="C700" s="102" t="s">
        <v>429</v>
      </c>
      <c r="D700" s="166"/>
      <c r="E700" s="166"/>
      <c r="F700" s="166"/>
      <c r="G700" s="166"/>
      <c r="H700" s="86"/>
      <c r="I700" s="166"/>
      <c r="J700" s="166"/>
      <c r="K700" s="166"/>
      <c r="L700" s="87"/>
      <c r="M700" s="103"/>
      <c r="N700" s="94" t="s">
        <v>286</v>
      </c>
      <c r="O700" s="94"/>
      <c r="P700" s="94"/>
      <c r="Q700" s="94"/>
      <c r="R700" s="94" t="s">
        <v>286</v>
      </c>
      <c r="S700" s="94"/>
      <c r="T700" s="94"/>
      <c r="U700" s="94"/>
      <c r="V700" s="95"/>
    </row>
    <row r="701" spans="1:22" ht="22.8" x14ac:dyDescent="0.3">
      <c r="A701" s="166"/>
      <c r="B701" s="443"/>
      <c r="C701" s="108" t="s">
        <v>1406</v>
      </c>
      <c r="D701" s="108" t="s">
        <v>1407</v>
      </c>
      <c r="E701" s="92">
        <v>5</v>
      </c>
      <c r="F701" s="166"/>
      <c r="G701" s="166"/>
      <c r="H701" s="86"/>
      <c r="I701" s="166"/>
      <c r="J701" s="166"/>
      <c r="K701" s="166"/>
      <c r="L701" s="87"/>
      <c r="M701" s="93"/>
      <c r="N701" s="94" t="s">
        <v>286</v>
      </c>
      <c r="O701" s="94"/>
      <c r="P701" s="94"/>
      <c r="Q701" s="94"/>
      <c r="R701" s="94" t="s">
        <v>286</v>
      </c>
      <c r="S701" s="94"/>
      <c r="T701" s="94"/>
      <c r="U701" s="94"/>
      <c r="V701" s="95" t="s">
        <v>315</v>
      </c>
    </row>
    <row r="702" spans="1:22" x14ac:dyDescent="0.3">
      <c r="A702" s="166"/>
      <c r="B702" s="443"/>
      <c r="C702" s="111" t="s">
        <v>420</v>
      </c>
      <c r="D702" s="108" t="s">
        <v>1408</v>
      </c>
      <c r="E702" s="97"/>
      <c r="F702" s="166"/>
      <c r="G702" s="166"/>
      <c r="H702" s="98"/>
      <c r="I702" s="166"/>
      <c r="J702" s="166"/>
      <c r="K702" s="166"/>
      <c r="L702" s="87"/>
      <c r="M702" s="99" t="s">
        <v>1409</v>
      </c>
      <c r="N702" s="94" t="s">
        <v>286</v>
      </c>
      <c r="O702" s="94"/>
      <c r="P702" s="94"/>
      <c r="Q702" s="94"/>
      <c r="R702" s="94" t="s">
        <v>286</v>
      </c>
      <c r="S702" s="94"/>
      <c r="T702" s="94"/>
      <c r="U702" s="94"/>
      <c r="V702" s="95"/>
    </row>
    <row r="703" spans="1:22" ht="22.8" x14ac:dyDescent="0.3">
      <c r="A703" s="166"/>
      <c r="B703" s="443"/>
      <c r="C703" s="111" t="s">
        <v>345</v>
      </c>
      <c r="D703" s="108" t="s">
        <v>1410</v>
      </c>
      <c r="E703" s="97"/>
      <c r="F703" s="166"/>
      <c r="G703" s="166"/>
      <c r="H703" s="98"/>
      <c r="I703" s="166"/>
      <c r="J703" s="166"/>
      <c r="K703" s="166"/>
      <c r="L703" s="87"/>
      <c r="M703" s="99" t="s">
        <v>1411</v>
      </c>
      <c r="N703" s="94" t="s">
        <v>286</v>
      </c>
      <c r="O703" s="94"/>
      <c r="P703" s="94"/>
      <c r="Q703" s="94"/>
      <c r="R703" s="94" t="s">
        <v>286</v>
      </c>
      <c r="S703" s="94"/>
      <c r="T703" s="94"/>
      <c r="U703" s="94"/>
      <c r="V703" s="95"/>
    </row>
    <row r="704" spans="1:22" ht="22.8" x14ac:dyDescent="0.3">
      <c r="A704" s="166"/>
      <c r="B704" s="443"/>
      <c r="C704" s="111" t="s">
        <v>336</v>
      </c>
      <c r="D704" s="108" t="s">
        <v>1412</v>
      </c>
      <c r="E704" s="97"/>
      <c r="F704" s="166"/>
      <c r="G704" s="166"/>
      <c r="H704" s="98"/>
      <c r="I704" s="166"/>
      <c r="J704" s="166"/>
      <c r="K704" s="166"/>
      <c r="L704" s="87"/>
      <c r="M704" s="99" t="s">
        <v>1413</v>
      </c>
      <c r="N704" s="94" t="s">
        <v>286</v>
      </c>
      <c r="O704" s="94"/>
      <c r="P704" s="94"/>
      <c r="Q704" s="94"/>
      <c r="R704" s="94" t="s">
        <v>286</v>
      </c>
      <c r="S704" s="94"/>
      <c r="T704" s="94"/>
      <c r="U704" s="94"/>
      <c r="V704" s="95"/>
    </row>
    <row r="705" spans="1:22" ht="22.8" x14ac:dyDescent="0.3">
      <c r="A705" s="166"/>
      <c r="B705" s="443"/>
      <c r="C705" s="111" t="s">
        <v>426</v>
      </c>
      <c r="D705" s="108" t="s">
        <v>1414</v>
      </c>
      <c r="E705" s="97"/>
      <c r="F705" s="166"/>
      <c r="G705" s="166"/>
      <c r="H705" s="98"/>
      <c r="I705" s="166"/>
      <c r="J705" s="109"/>
      <c r="K705" s="109"/>
      <c r="L705" s="87"/>
      <c r="M705" s="101" t="s">
        <v>1415</v>
      </c>
      <c r="N705" s="94" t="s">
        <v>286</v>
      </c>
      <c r="O705" s="94"/>
      <c r="P705" s="94"/>
      <c r="Q705" s="94"/>
      <c r="R705" s="94" t="s">
        <v>286</v>
      </c>
      <c r="S705" s="94"/>
      <c r="T705" s="94"/>
      <c r="U705" s="94"/>
      <c r="V705" s="95" t="s">
        <v>315</v>
      </c>
    </row>
    <row r="706" spans="1:22" x14ac:dyDescent="0.3">
      <c r="A706" s="166"/>
      <c r="B706" s="443"/>
      <c r="C706" s="102" t="s">
        <v>429</v>
      </c>
      <c r="D706" s="166"/>
      <c r="E706" s="166"/>
      <c r="F706" s="166"/>
      <c r="G706" s="166"/>
      <c r="H706" s="86"/>
      <c r="I706" s="166"/>
      <c r="J706" s="166"/>
      <c r="K706" s="166"/>
      <c r="L706" s="87"/>
      <c r="M706" s="103"/>
      <c r="N706" s="94" t="s">
        <v>286</v>
      </c>
      <c r="O706" s="94"/>
      <c r="P706" s="94"/>
      <c r="Q706" s="94"/>
      <c r="R706" s="94" t="s">
        <v>286</v>
      </c>
      <c r="S706" s="94"/>
      <c r="T706" s="94"/>
      <c r="U706" s="94"/>
      <c r="V706" s="95"/>
    </row>
    <row r="707" spans="1:22" ht="22.8" x14ac:dyDescent="0.3">
      <c r="A707" s="166"/>
      <c r="B707" s="443"/>
      <c r="C707" s="108" t="s">
        <v>1416</v>
      </c>
      <c r="D707" s="108" t="s">
        <v>1417</v>
      </c>
      <c r="E707" s="92">
        <v>5</v>
      </c>
      <c r="F707" s="166"/>
      <c r="G707" s="166"/>
      <c r="H707" s="86"/>
      <c r="I707" s="166"/>
      <c r="J707" s="166"/>
      <c r="K707" s="166"/>
      <c r="L707" s="87"/>
      <c r="M707" s="93"/>
      <c r="N707" s="94" t="s">
        <v>286</v>
      </c>
      <c r="O707" s="94"/>
      <c r="P707" s="94"/>
      <c r="Q707" s="94"/>
      <c r="R707" s="94" t="s">
        <v>286</v>
      </c>
      <c r="S707" s="94"/>
      <c r="T707" s="94"/>
      <c r="U707" s="94"/>
      <c r="V707" s="95" t="s">
        <v>315</v>
      </c>
    </row>
    <row r="708" spans="1:22" x14ac:dyDescent="0.3">
      <c r="A708" s="166"/>
      <c r="B708" s="443"/>
      <c r="C708" s="111" t="s">
        <v>420</v>
      </c>
      <c r="D708" s="108" t="s">
        <v>1408</v>
      </c>
      <c r="E708" s="97"/>
      <c r="F708" s="166"/>
      <c r="G708" s="166"/>
      <c r="H708" s="98"/>
      <c r="I708" s="166"/>
      <c r="J708" s="166"/>
      <c r="K708" s="166"/>
      <c r="L708" s="87"/>
      <c r="M708" s="99" t="s">
        <v>1409</v>
      </c>
      <c r="N708" s="94" t="s">
        <v>286</v>
      </c>
      <c r="O708" s="94"/>
      <c r="P708" s="94"/>
      <c r="Q708" s="94"/>
      <c r="R708" s="94" t="s">
        <v>286</v>
      </c>
      <c r="S708" s="94"/>
      <c r="T708" s="94"/>
      <c r="U708" s="94"/>
      <c r="V708" s="95"/>
    </row>
    <row r="709" spans="1:22" ht="22.8" x14ac:dyDescent="0.3">
      <c r="A709" s="166"/>
      <c r="B709" s="443"/>
      <c r="C709" s="111" t="s">
        <v>345</v>
      </c>
      <c r="D709" s="108" t="s">
        <v>1410</v>
      </c>
      <c r="E709" s="97"/>
      <c r="F709" s="166"/>
      <c r="G709" s="166"/>
      <c r="H709" s="98"/>
      <c r="I709" s="166"/>
      <c r="J709" s="166"/>
      <c r="K709" s="166"/>
      <c r="L709" s="87"/>
      <c r="M709" s="99" t="s">
        <v>1411</v>
      </c>
      <c r="N709" s="94" t="s">
        <v>286</v>
      </c>
      <c r="O709" s="94"/>
      <c r="P709" s="94"/>
      <c r="Q709" s="94"/>
      <c r="R709" s="94" t="s">
        <v>286</v>
      </c>
      <c r="S709" s="94"/>
      <c r="T709" s="94"/>
      <c r="U709" s="94"/>
      <c r="V709" s="95"/>
    </row>
    <row r="710" spans="1:22" ht="22.8" x14ac:dyDescent="0.3">
      <c r="A710" s="166"/>
      <c r="B710" s="443"/>
      <c r="C710" s="111" t="s">
        <v>336</v>
      </c>
      <c r="D710" s="108" t="s">
        <v>1412</v>
      </c>
      <c r="E710" s="97"/>
      <c r="F710" s="166"/>
      <c r="G710" s="166"/>
      <c r="H710" s="98"/>
      <c r="I710" s="166"/>
      <c r="J710" s="166"/>
      <c r="K710" s="166"/>
      <c r="L710" s="87"/>
      <c r="M710" s="99" t="s">
        <v>1413</v>
      </c>
      <c r="N710" s="94" t="s">
        <v>286</v>
      </c>
      <c r="O710" s="94"/>
      <c r="P710" s="94"/>
      <c r="Q710" s="94"/>
      <c r="R710" s="94" t="s">
        <v>286</v>
      </c>
      <c r="S710" s="94"/>
      <c r="T710" s="94"/>
      <c r="U710" s="94"/>
      <c r="V710" s="95"/>
    </row>
    <row r="711" spans="1:22" ht="22.8" x14ac:dyDescent="0.3">
      <c r="A711" s="166"/>
      <c r="B711" s="443"/>
      <c r="C711" s="111" t="s">
        <v>426</v>
      </c>
      <c r="D711" s="108" t="s">
        <v>1414</v>
      </c>
      <c r="E711" s="97"/>
      <c r="F711" s="166"/>
      <c r="G711" s="166"/>
      <c r="H711" s="98"/>
      <c r="I711" s="166"/>
      <c r="J711" s="109"/>
      <c r="K711" s="109"/>
      <c r="L711" s="87"/>
      <c r="M711" s="101" t="s">
        <v>1415</v>
      </c>
      <c r="N711" s="94" t="s">
        <v>286</v>
      </c>
      <c r="O711" s="94"/>
      <c r="P711" s="94"/>
      <c r="Q711" s="94"/>
      <c r="R711" s="94" t="s">
        <v>286</v>
      </c>
      <c r="S711" s="94"/>
      <c r="T711" s="94"/>
      <c r="U711" s="94"/>
      <c r="V711" s="95" t="s">
        <v>315</v>
      </c>
    </row>
    <row r="712" spans="1:22" x14ac:dyDescent="0.3">
      <c r="A712" s="166"/>
      <c r="B712" s="443"/>
      <c r="C712" s="102" t="s">
        <v>429</v>
      </c>
      <c r="D712" s="166"/>
      <c r="E712" s="166"/>
      <c r="F712" s="166"/>
      <c r="G712" s="166"/>
      <c r="H712" s="86"/>
      <c r="I712" s="166"/>
      <c r="J712" s="166"/>
      <c r="K712" s="166"/>
      <c r="L712" s="87"/>
      <c r="M712" s="103"/>
      <c r="N712" s="94" t="s">
        <v>286</v>
      </c>
      <c r="O712" s="94"/>
      <c r="P712" s="94"/>
      <c r="Q712" s="94"/>
      <c r="R712" s="94" t="s">
        <v>286</v>
      </c>
      <c r="S712" s="94"/>
      <c r="T712" s="94"/>
      <c r="U712" s="94"/>
      <c r="V712" s="95"/>
    </row>
    <row r="713" spans="1:22" ht="22.8" x14ac:dyDescent="0.3">
      <c r="A713" s="166"/>
      <c r="B713" s="443"/>
      <c r="C713" s="108" t="s">
        <v>1418</v>
      </c>
      <c r="D713" s="108" t="s">
        <v>1419</v>
      </c>
      <c r="E713" s="92">
        <v>5</v>
      </c>
      <c r="F713" s="166"/>
      <c r="G713" s="166"/>
      <c r="H713" s="86"/>
      <c r="I713" s="166"/>
      <c r="J713" s="166"/>
      <c r="K713" s="166"/>
      <c r="L713" s="87"/>
      <c r="M713" s="93"/>
      <c r="N713" s="94" t="s">
        <v>286</v>
      </c>
      <c r="O713" s="94"/>
      <c r="P713" s="94"/>
      <c r="Q713" s="94"/>
      <c r="R713" s="94" t="s">
        <v>286</v>
      </c>
      <c r="S713" s="94"/>
      <c r="T713" s="94"/>
      <c r="U713" s="94"/>
      <c r="V713" s="95" t="s">
        <v>315</v>
      </c>
    </row>
    <row r="714" spans="1:22" x14ac:dyDescent="0.3">
      <c r="A714" s="166"/>
      <c r="B714" s="443"/>
      <c r="C714" s="111" t="s">
        <v>420</v>
      </c>
      <c r="D714" s="108" t="s">
        <v>1408</v>
      </c>
      <c r="E714" s="97"/>
      <c r="F714" s="166"/>
      <c r="G714" s="166"/>
      <c r="H714" s="98"/>
      <c r="I714" s="166"/>
      <c r="J714" s="166"/>
      <c r="K714" s="166"/>
      <c r="L714" s="87"/>
      <c r="M714" s="99" t="s">
        <v>1409</v>
      </c>
      <c r="N714" s="94" t="s">
        <v>286</v>
      </c>
      <c r="O714" s="94"/>
      <c r="P714" s="94"/>
      <c r="Q714" s="94"/>
      <c r="R714" s="94" t="s">
        <v>286</v>
      </c>
      <c r="S714" s="94"/>
      <c r="T714" s="94"/>
      <c r="U714" s="94"/>
      <c r="V714" s="95"/>
    </row>
    <row r="715" spans="1:22" ht="22.8" x14ac:dyDescent="0.3">
      <c r="A715" s="166"/>
      <c r="B715" s="443"/>
      <c r="C715" s="111" t="s">
        <v>345</v>
      </c>
      <c r="D715" s="108" t="s">
        <v>1410</v>
      </c>
      <c r="E715" s="97"/>
      <c r="F715" s="166"/>
      <c r="G715" s="166"/>
      <c r="H715" s="98"/>
      <c r="I715" s="166"/>
      <c r="J715" s="166"/>
      <c r="K715" s="166"/>
      <c r="L715" s="87"/>
      <c r="M715" s="99" t="s">
        <v>1411</v>
      </c>
      <c r="N715" s="94" t="s">
        <v>286</v>
      </c>
      <c r="O715" s="94"/>
      <c r="P715" s="94"/>
      <c r="Q715" s="94"/>
      <c r="R715" s="94" t="s">
        <v>286</v>
      </c>
      <c r="S715" s="94"/>
      <c r="T715" s="94"/>
      <c r="U715" s="94"/>
      <c r="V715" s="95"/>
    </row>
    <row r="716" spans="1:22" ht="22.8" x14ac:dyDescent="0.3">
      <c r="A716" s="166"/>
      <c r="B716" s="443"/>
      <c r="C716" s="111" t="s">
        <v>336</v>
      </c>
      <c r="D716" s="108" t="s">
        <v>1412</v>
      </c>
      <c r="E716" s="97"/>
      <c r="F716" s="166"/>
      <c r="G716" s="166"/>
      <c r="H716" s="98"/>
      <c r="I716" s="166"/>
      <c r="J716" s="166"/>
      <c r="K716" s="166"/>
      <c r="L716" s="87"/>
      <c r="M716" s="99" t="s">
        <v>1413</v>
      </c>
      <c r="N716" s="94" t="s">
        <v>286</v>
      </c>
      <c r="O716" s="94"/>
      <c r="P716" s="94"/>
      <c r="Q716" s="94"/>
      <c r="R716" s="94" t="s">
        <v>286</v>
      </c>
      <c r="S716" s="94"/>
      <c r="T716" s="94"/>
      <c r="U716" s="94"/>
      <c r="V716" s="95"/>
    </row>
    <row r="717" spans="1:22" ht="22.8" x14ac:dyDescent="0.3">
      <c r="A717" s="166"/>
      <c r="B717" s="443"/>
      <c r="C717" s="111" t="s">
        <v>426</v>
      </c>
      <c r="D717" s="108" t="s">
        <v>1414</v>
      </c>
      <c r="E717" s="97"/>
      <c r="F717" s="166"/>
      <c r="G717" s="166"/>
      <c r="H717" s="98"/>
      <c r="I717" s="166"/>
      <c r="J717" s="109"/>
      <c r="K717" s="109"/>
      <c r="L717" s="87"/>
      <c r="M717" s="101" t="s">
        <v>1415</v>
      </c>
      <c r="N717" s="94" t="s">
        <v>286</v>
      </c>
      <c r="O717" s="94"/>
      <c r="P717" s="94"/>
      <c r="Q717" s="94"/>
      <c r="R717" s="94" t="s">
        <v>286</v>
      </c>
      <c r="S717" s="94"/>
      <c r="T717" s="94"/>
      <c r="U717" s="94"/>
      <c r="V717" s="95" t="s">
        <v>315</v>
      </c>
    </row>
    <row r="718" spans="1:22" x14ac:dyDescent="0.3">
      <c r="A718" s="166"/>
      <c r="B718" s="443"/>
      <c r="C718" s="102" t="s">
        <v>429</v>
      </c>
      <c r="D718" s="166"/>
      <c r="E718" s="166"/>
      <c r="F718" s="166"/>
      <c r="G718" s="166"/>
      <c r="H718" s="86"/>
      <c r="I718" s="166"/>
      <c r="J718" s="166"/>
      <c r="K718" s="166"/>
      <c r="L718" s="87"/>
      <c r="M718" s="103"/>
      <c r="N718" s="94" t="s">
        <v>286</v>
      </c>
      <c r="O718" s="94"/>
      <c r="P718" s="94"/>
      <c r="Q718" s="94"/>
      <c r="R718" s="94" t="s">
        <v>286</v>
      </c>
      <c r="S718" s="94"/>
      <c r="T718" s="94"/>
      <c r="U718" s="94"/>
      <c r="V718" s="95"/>
    </row>
    <row r="719" spans="1:22" ht="22.8" x14ac:dyDescent="0.3">
      <c r="A719" s="166"/>
      <c r="B719" s="443"/>
      <c r="C719" s="108" t="s">
        <v>1420</v>
      </c>
      <c r="D719" s="108" t="s">
        <v>1421</v>
      </c>
      <c r="E719" s="92">
        <v>5</v>
      </c>
      <c r="F719" s="166"/>
      <c r="G719" s="166"/>
      <c r="H719" s="86"/>
      <c r="I719" s="166"/>
      <c r="J719" s="166"/>
      <c r="K719" s="166"/>
      <c r="L719" s="87"/>
      <c r="M719" s="93"/>
      <c r="N719" s="94" t="s">
        <v>286</v>
      </c>
      <c r="O719" s="94"/>
      <c r="P719" s="94"/>
      <c r="Q719" s="94"/>
      <c r="R719" s="94" t="s">
        <v>286</v>
      </c>
      <c r="S719" s="94"/>
      <c r="T719" s="94"/>
      <c r="U719" s="94"/>
      <c r="V719" s="95" t="s">
        <v>315</v>
      </c>
    </row>
    <row r="720" spans="1:22" x14ac:dyDescent="0.3">
      <c r="A720" s="166"/>
      <c r="B720" s="443"/>
      <c r="C720" s="111" t="s">
        <v>420</v>
      </c>
      <c r="D720" s="108" t="s">
        <v>1408</v>
      </c>
      <c r="E720" s="97"/>
      <c r="F720" s="166"/>
      <c r="G720" s="166"/>
      <c r="H720" s="98"/>
      <c r="I720" s="166"/>
      <c r="J720" s="166"/>
      <c r="K720" s="166"/>
      <c r="L720" s="87"/>
      <c r="M720" s="99" t="s">
        <v>1409</v>
      </c>
      <c r="N720" s="94" t="s">
        <v>286</v>
      </c>
      <c r="O720" s="94"/>
      <c r="P720" s="94"/>
      <c r="Q720" s="94"/>
      <c r="R720" s="94" t="s">
        <v>286</v>
      </c>
      <c r="S720" s="94"/>
      <c r="T720" s="94"/>
      <c r="U720" s="94"/>
      <c r="V720" s="95"/>
    </row>
    <row r="721" spans="1:22" ht="22.8" x14ac:dyDescent="0.3">
      <c r="A721" s="166"/>
      <c r="B721" s="443"/>
      <c r="C721" s="111" t="s">
        <v>345</v>
      </c>
      <c r="D721" s="108" t="s">
        <v>1410</v>
      </c>
      <c r="E721" s="97"/>
      <c r="F721" s="166"/>
      <c r="G721" s="166"/>
      <c r="H721" s="98"/>
      <c r="I721" s="166"/>
      <c r="J721" s="166"/>
      <c r="K721" s="166"/>
      <c r="L721" s="87"/>
      <c r="M721" s="99" t="s">
        <v>1411</v>
      </c>
      <c r="N721" s="94" t="s">
        <v>286</v>
      </c>
      <c r="O721" s="94"/>
      <c r="P721" s="94"/>
      <c r="Q721" s="94"/>
      <c r="R721" s="94" t="s">
        <v>286</v>
      </c>
      <c r="S721" s="94"/>
      <c r="T721" s="94"/>
      <c r="U721" s="94"/>
      <c r="V721" s="95"/>
    </row>
    <row r="722" spans="1:22" ht="22.8" x14ac:dyDescent="0.3">
      <c r="A722" s="166"/>
      <c r="B722" s="443"/>
      <c r="C722" s="111" t="s">
        <v>336</v>
      </c>
      <c r="D722" s="108" t="s">
        <v>1412</v>
      </c>
      <c r="E722" s="97"/>
      <c r="F722" s="166"/>
      <c r="G722" s="166"/>
      <c r="H722" s="98"/>
      <c r="I722" s="166"/>
      <c r="J722" s="166"/>
      <c r="K722" s="166"/>
      <c r="L722" s="87"/>
      <c r="M722" s="99" t="s">
        <v>1413</v>
      </c>
      <c r="N722" s="94" t="s">
        <v>286</v>
      </c>
      <c r="O722" s="94"/>
      <c r="P722" s="94"/>
      <c r="Q722" s="94"/>
      <c r="R722" s="94" t="s">
        <v>286</v>
      </c>
      <c r="S722" s="94"/>
      <c r="T722" s="94"/>
      <c r="U722" s="94"/>
      <c r="V722" s="95"/>
    </row>
    <row r="723" spans="1:22" ht="22.8" x14ac:dyDescent="0.3">
      <c r="A723" s="166"/>
      <c r="B723" s="443"/>
      <c r="C723" s="111" t="s">
        <v>426</v>
      </c>
      <c r="D723" s="108" t="s">
        <v>1414</v>
      </c>
      <c r="E723" s="97"/>
      <c r="F723" s="166"/>
      <c r="G723" s="166"/>
      <c r="H723" s="98"/>
      <c r="I723" s="166"/>
      <c r="J723" s="109"/>
      <c r="K723" s="109"/>
      <c r="L723" s="87"/>
      <c r="M723" s="101" t="s">
        <v>1415</v>
      </c>
      <c r="N723" s="94" t="s">
        <v>286</v>
      </c>
      <c r="O723" s="94"/>
      <c r="P723" s="94"/>
      <c r="Q723" s="94"/>
      <c r="R723" s="94" t="s">
        <v>286</v>
      </c>
      <c r="S723" s="94"/>
      <c r="T723" s="94"/>
      <c r="U723" s="94"/>
      <c r="V723" s="95" t="s">
        <v>315</v>
      </c>
    </row>
    <row r="724" spans="1:22" x14ac:dyDescent="0.3">
      <c r="A724" s="166"/>
      <c r="B724" s="166"/>
      <c r="C724" s="102" t="s">
        <v>429</v>
      </c>
      <c r="D724" s="166"/>
      <c r="E724" s="166"/>
      <c r="F724" s="166"/>
      <c r="G724" s="166"/>
      <c r="H724" s="86"/>
      <c r="I724" s="166"/>
      <c r="J724" s="166"/>
      <c r="K724" s="166"/>
      <c r="L724" s="87"/>
      <c r="M724" s="103"/>
      <c r="N724" s="94" t="s">
        <v>286</v>
      </c>
      <c r="O724" s="94"/>
      <c r="P724" s="94"/>
      <c r="Q724" s="94"/>
      <c r="R724" s="94" t="s">
        <v>286</v>
      </c>
      <c r="S724" s="94"/>
      <c r="T724" s="94"/>
      <c r="U724" s="94"/>
      <c r="V724" s="95"/>
    </row>
    <row r="725" spans="1:22" x14ac:dyDescent="0.3">
      <c r="A725" s="166"/>
      <c r="B725" s="166"/>
      <c r="C725" s="166"/>
      <c r="D725" s="166"/>
      <c r="E725" s="166"/>
      <c r="F725" s="166"/>
      <c r="G725" s="166"/>
      <c r="H725" s="127"/>
      <c r="I725" s="166"/>
      <c r="J725" s="116"/>
      <c r="K725" s="166"/>
      <c r="L725" s="87"/>
      <c r="M725" s="166"/>
      <c r="N725" s="88" t="s">
        <v>286</v>
      </c>
      <c r="O725" s="88" t="s">
        <v>286</v>
      </c>
      <c r="P725" s="88" t="s">
        <v>286</v>
      </c>
      <c r="Q725" s="88"/>
      <c r="R725" s="88" t="s">
        <v>286</v>
      </c>
      <c r="S725" s="88" t="s">
        <v>286</v>
      </c>
      <c r="T725" s="88" t="s">
        <v>286</v>
      </c>
      <c r="U725" s="88"/>
      <c r="V725" s="166"/>
    </row>
    <row r="726" spans="1:22" x14ac:dyDescent="0.3">
      <c r="A726" s="166"/>
      <c r="B726" s="166"/>
      <c r="C726" s="166"/>
      <c r="D726" s="166"/>
      <c r="E726" s="166"/>
      <c r="F726" s="166"/>
      <c r="G726" s="166"/>
      <c r="H726" s="127"/>
      <c r="I726" s="166"/>
      <c r="J726" s="116"/>
      <c r="K726" s="166"/>
      <c r="L726" s="87"/>
      <c r="M726" s="166"/>
      <c r="N726" s="88" t="s">
        <v>286</v>
      </c>
      <c r="O726" s="88" t="s">
        <v>286</v>
      </c>
      <c r="P726" s="88" t="s">
        <v>286</v>
      </c>
      <c r="Q726" s="88"/>
      <c r="R726" s="88" t="s">
        <v>286</v>
      </c>
      <c r="S726" s="88" t="s">
        <v>286</v>
      </c>
      <c r="T726" s="88" t="s">
        <v>286</v>
      </c>
      <c r="U726" s="88"/>
      <c r="V726" s="166"/>
    </row>
    <row r="727" spans="1:22" x14ac:dyDescent="0.3">
      <c r="A727" s="166"/>
      <c r="B727" s="166"/>
      <c r="C727" s="166"/>
      <c r="D727" s="166"/>
      <c r="E727" s="166"/>
      <c r="F727" s="166"/>
      <c r="G727" s="166"/>
      <c r="H727" s="127"/>
      <c r="I727" s="166"/>
      <c r="J727" s="117"/>
      <c r="K727" s="166"/>
      <c r="L727" s="87"/>
      <c r="M727" s="166"/>
      <c r="N727" s="88" t="s">
        <v>286</v>
      </c>
      <c r="O727" s="88" t="s">
        <v>286</v>
      </c>
      <c r="P727" s="88" t="s">
        <v>286</v>
      </c>
      <c r="Q727" s="88"/>
      <c r="R727" s="88" t="s">
        <v>286</v>
      </c>
      <c r="S727" s="88" t="s">
        <v>286</v>
      </c>
      <c r="T727" s="88" t="s">
        <v>286</v>
      </c>
      <c r="U727" s="88"/>
      <c r="V727" s="166"/>
    </row>
  </sheetData>
  <sheetProtection sheet="1" objects="1" scenarios="1"/>
  <mergeCells count="80">
    <mergeCell ref="B111:B114"/>
    <mergeCell ref="B37:B42"/>
    <mergeCell ref="B44:B49"/>
    <mergeCell ref="B51:B57"/>
    <mergeCell ref="B60:B62"/>
    <mergeCell ref="B64:B66"/>
    <mergeCell ref="B68:B70"/>
    <mergeCell ref="B73:B77"/>
    <mergeCell ref="B80:B82"/>
    <mergeCell ref="B84:B91"/>
    <mergeCell ref="B97:B103"/>
    <mergeCell ref="B105:B109"/>
    <mergeCell ref="B199:B201"/>
    <mergeCell ref="B122:B124"/>
    <mergeCell ref="B126:B128"/>
    <mergeCell ref="B131:B135"/>
    <mergeCell ref="B137:B143"/>
    <mergeCell ref="B147:B149"/>
    <mergeCell ref="B160:B167"/>
    <mergeCell ref="B169:B171"/>
    <mergeCell ref="B174:B183"/>
    <mergeCell ref="B185:B187"/>
    <mergeCell ref="B190:B192"/>
    <mergeCell ref="B195:B197"/>
    <mergeCell ref="B311:B313"/>
    <mergeCell ref="B204:B207"/>
    <mergeCell ref="B215:B221"/>
    <mergeCell ref="B223:B233"/>
    <mergeCell ref="B235:B245"/>
    <mergeCell ref="B248:B250"/>
    <mergeCell ref="B252:B274"/>
    <mergeCell ref="B276:B280"/>
    <mergeCell ref="B282:B284"/>
    <mergeCell ref="B287:B293"/>
    <mergeCell ref="B295:B297"/>
    <mergeCell ref="B299:B309"/>
    <mergeCell ref="B432:B449"/>
    <mergeCell ref="B315:B324"/>
    <mergeCell ref="B326:B334"/>
    <mergeCell ref="B336:B344"/>
    <mergeCell ref="B349:B362"/>
    <mergeCell ref="B364:B366"/>
    <mergeCell ref="B374:B377"/>
    <mergeCell ref="B379:B386"/>
    <mergeCell ref="B388:B392"/>
    <mergeCell ref="B395:B405"/>
    <mergeCell ref="B407:B409"/>
    <mergeCell ref="B417:B428"/>
    <mergeCell ref="B538:B546"/>
    <mergeCell ref="B451:B453"/>
    <mergeCell ref="B457:B459"/>
    <mergeCell ref="B461:B463"/>
    <mergeCell ref="B465:B467"/>
    <mergeCell ref="B469:B484"/>
    <mergeCell ref="B487:B492"/>
    <mergeCell ref="B494:B496"/>
    <mergeCell ref="B499:B508"/>
    <mergeCell ref="B510:B514"/>
    <mergeCell ref="B517:B522"/>
    <mergeCell ref="B524:B528"/>
    <mergeCell ref="B633:B638"/>
    <mergeCell ref="B551:B553"/>
    <mergeCell ref="B556:B558"/>
    <mergeCell ref="B560:B565"/>
    <mergeCell ref="B568:B570"/>
    <mergeCell ref="B572:B576"/>
    <mergeCell ref="B579:B581"/>
    <mergeCell ref="B583:B586"/>
    <mergeCell ref="B594:B597"/>
    <mergeCell ref="B606:B612"/>
    <mergeCell ref="B615:B619"/>
    <mergeCell ref="B624:B628"/>
    <mergeCell ref="B684:B692"/>
    <mergeCell ref="B695:B723"/>
    <mergeCell ref="B640:B643"/>
    <mergeCell ref="B651:B653"/>
    <mergeCell ref="B655:B657"/>
    <mergeCell ref="B660:B662"/>
    <mergeCell ref="B665:B671"/>
    <mergeCell ref="B675:B681"/>
  </mergeCells>
  <conditionalFormatting sqref="V1">
    <cfRule type="cellIs" dxfId="49" priority="1" stopIfTrue="1" operator="equal">
      <formula>"x"</formula>
    </cfRule>
  </conditionalFormatting>
  <conditionalFormatting sqref="N4:Q32 N37:Q58 N60:Q71 N73:Q78 N80:Q92 N94:Q95 N97:Q115 N122:Q129 N131:Q150 N152:Q153 N160:Q172 N174:Q188 N190:Q193 N195:Q202 N204:Q208 N215:Q246 N248:Q285 N287:Q347 N349:Q367 N374:Q393 N395:Q410 N417:Q485 N487:Q497 N499:Q515 N517:Q531 N538:Q549 N551:Q554 N556:Q566 N568:Q577 N579:Q587 N594:Q604 N606:Q613 N615:Q620 N622:Q631 N633:Q644 N651:Q658 N660:Q663 N665:Q682 N684:Q693 N695:Q724">
    <cfRule type="cellIs" dxfId="48" priority="2" stopIfTrue="1" operator="equal">
      <formula>"x"</formula>
    </cfRule>
  </conditionalFormatting>
  <conditionalFormatting sqref="R4:U32 R37:U58 R60:U71 R73:U78 R80:U92 R94:U95 R97:U115 R122:U129 R131:U150 R152:U153 R160:U172 R174:U188 R190:U193 R195:U202 R204:U208 R215:U246 R248:U285 R287:U347 R349:U367 R374:U393 R395:U410 R417:U485 R487:U497 R499:U515 R517:U531 R538:U549 R551:U554 R556:U566 R568:U577 R579:U587 R594:U604 R606:U613 R615:U620 R622:U631 R633:U644 R651:U658 R660:U663 R665:U682 R684:U693 R695:U724">
    <cfRule type="cellIs" dxfId="47" priority="3" stopIfTrue="1" operator="equal">
      <formula>"x"</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Q788"/>
  <sheetViews>
    <sheetView zoomScaleNormal="100" workbookViewId="0"/>
  </sheetViews>
  <sheetFormatPr defaultColWidth="10" defaultRowHeight="13.8" x14ac:dyDescent="0.25"/>
  <cols>
    <col min="1" max="1" width="6.88671875" style="153" customWidth="1"/>
    <col min="2" max="2" width="39" style="153" customWidth="1"/>
    <col min="3" max="3" width="7.88671875" style="153" customWidth="1"/>
    <col min="4" max="4" width="46.33203125" style="153" customWidth="1"/>
    <col min="5" max="5" width="4.88671875" style="154" customWidth="1"/>
    <col min="6" max="6" width="6.6640625" style="154" customWidth="1"/>
    <col min="7" max="7" width="1.6640625" style="154" customWidth="1"/>
    <col min="8" max="8" width="11.33203125" style="154" customWidth="1"/>
    <col min="9" max="9" width="1.88671875" style="154" customWidth="1"/>
    <col min="10" max="10" width="6.6640625" style="155" customWidth="1"/>
    <col min="11" max="11" width="6.88671875" style="155" customWidth="1"/>
    <col min="12" max="12" width="1.6640625" style="154" customWidth="1"/>
    <col min="13" max="13" width="71.5546875" style="156" customWidth="1"/>
    <col min="14" max="17" width="2.6640625" style="153" hidden="1" customWidth="1"/>
    <col min="18" max="21" width="3.6640625" style="153" customWidth="1"/>
    <col min="22" max="22" width="4.6640625" style="153" customWidth="1"/>
    <col min="23" max="23" width="6.6640625" style="157" hidden="1" customWidth="1"/>
    <col min="24" max="24" width="8.44140625" style="153" hidden="1" customWidth="1"/>
    <col min="25" max="25" width="10" style="153" hidden="1" customWidth="1"/>
    <col min="26" max="41" width="4.6640625" style="153" customWidth="1"/>
    <col min="42" max="43" width="10" style="346"/>
    <col min="44" max="44" width="9.44140625" style="153" customWidth="1"/>
    <col min="45" max="45" width="6.44140625" style="153" customWidth="1"/>
    <col min="46" max="46" width="11" style="153" customWidth="1"/>
    <col min="47" max="47" width="5.6640625" style="153" customWidth="1"/>
    <col min="48" max="16384" width="10" style="153"/>
  </cols>
  <sheetData>
    <row r="1" spans="1:24" s="294" customFormat="1" ht="18.75" customHeight="1" x14ac:dyDescent="0.25">
      <c r="A1" s="291" t="s">
        <v>413</v>
      </c>
      <c r="B1" s="292" t="s">
        <v>1638</v>
      </c>
      <c r="C1" s="292"/>
      <c r="D1" s="292"/>
      <c r="E1" s="292"/>
      <c r="F1" s="292"/>
      <c r="G1" s="292"/>
      <c r="H1" s="292"/>
      <c r="I1" s="292"/>
      <c r="J1" s="292"/>
      <c r="K1" s="292"/>
      <c r="L1" s="292"/>
      <c r="M1" s="292"/>
      <c r="N1" s="292" t="s">
        <v>286</v>
      </c>
      <c r="O1" s="292" t="s">
        <v>286</v>
      </c>
      <c r="P1" s="292" t="s">
        <v>286</v>
      </c>
      <c r="Q1" s="292" t="s">
        <v>286</v>
      </c>
      <c r="R1" s="292" t="s">
        <v>285</v>
      </c>
      <c r="S1" s="292" t="s">
        <v>287</v>
      </c>
      <c r="T1" s="292" t="s">
        <v>288</v>
      </c>
      <c r="U1" s="292" t="s">
        <v>289</v>
      </c>
      <c r="V1" s="292" t="s">
        <v>2305</v>
      </c>
      <c r="W1" s="292"/>
      <c r="X1" s="293"/>
    </row>
    <row r="2" spans="1:24" s="294" customFormat="1" ht="12" customHeight="1" x14ac:dyDescent="0.25">
      <c r="N2" s="295" t="s">
        <v>286</v>
      </c>
      <c r="O2" s="295" t="s">
        <v>286</v>
      </c>
      <c r="P2" s="295" t="s">
        <v>286</v>
      </c>
      <c r="Q2" s="295" t="s">
        <v>286</v>
      </c>
      <c r="R2" s="295" t="s">
        <v>286</v>
      </c>
      <c r="S2" s="295" t="s">
        <v>286</v>
      </c>
      <c r="T2" s="295" t="s">
        <v>286</v>
      </c>
      <c r="U2" s="295" t="s">
        <v>286</v>
      </c>
    </row>
    <row r="3" spans="1:24" s="294" customFormat="1" ht="22.8" x14ac:dyDescent="0.25">
      <c r="A3" s="296">
        <v>0.1</v>
      </c>
      <c r="B3" s="297" t="s">
        <v>415</v>
      </c>
      <c r="N3" s="295" t="s">
        <v>286</v>
      </c>
      <c r="O3" s="295" t="s">
        <v>286</v>
      </c>
      <c r="P3" s="295" t="s">
        <v>286</v>
      </c>
      <c r="Q3" s="295" t="s">
        <v>286</v>
      </c>
      <c r="R3" s="295" t="s">
        <v>286</v>
      </c>
      <c r="S3" s="295" t="s">
        <v>286</v>
      </c>
      <c r="T3" s="295" t="s">
        <v>286</v>
      </c>
      <c r="U3" s="295" t="s">
        <v>286</v>
      </c>
    </row>
    <row r="4" spans="1:24" s="294" customFormat="1" ht="22.8" x14ac:dyDescent="0.25">
      <c r="C4" s="298" t="s">
        <v>416</v>
      </c>
      <c r="D4" s="298" t="s">
        <v>417</v>
      </c>
      <c r="E4" s="299">
        <v>1</v>
      </c>
      <c r="M4" s="300" t="s">
        <v>418</v>
      </c>
      <c r="N4" s="301" t="s">
        <v>286</v>
      </c>
      <c r="O4" s="301" t="s">
        <v>286</v>
      </c>
      <c r="P4" s="301" t="s">
        <v>286</v>
      </c>
      <c r="Q4" s="301" t="s">
        <v>286</v>
      </c>
      <c r="R4" s="301" t="s">
        <v>286</v>
      </c>
      <c r="S4" s="301" t="s">
        <v>286</v>
      </c>
      <c r="T4" s="301" t="s">
        <v>286</v>
      </c>
      <c r="U4" s="301" t="s">
        <v>286</v>
      </c>
      <c r="V4" s="302" t="s">
        <v>419</v>
      </c>
      <c r="W4" s="302"/>
      <c r="X4" s="302"/>
    </row>
    <row r="5" spans="1:24" s="294" customFormat="1" ht="22.8" x14ac:dyDescent="0.25">
      <c r="C5" s="303" t="s">
        <v>420</v>
      </c>
      <c r="D5" s="298" t="s">
        <v>1639</v>
      </c>
      <c r="E5" s="304"/>
      <c r="H5" s="305"/>
      <c r="I5" s="306"/>
      <c r="J5" s="306"/>
      <c r="K5" s="306"/>
      <c r="M5" s="307"/>
      <c r="N5" s="301" t="s">
        <v>286</v>
      </c>
      <c r="O5" s="301" t="s">
        <v>286</v>
      </c>
      <c r="P5" s="301" t="s">
        <v>286</v>
      </c>
      <c r="Q5" s="301" t="s">
        <v>286</v>
      </c>
      <c r="R5" s="301" t="s">
        <v>286</v>
      </c>
      <c r="S5" s="301" t="s">
        <v>286</v>
      </c>
      <c r="T5" s="301" t="s">
        <v>286</v>
      </c>
      <c r="U5" s="301" t="s">
        <v>286</v>
      </c>
      <c r="V5" s="302"/>
      <c r="W5" s="302"/>
      <c r="X5" s="302"/>
    </row>
    <row r="6" spans="1:24" s="294" customFormat="1" ht="22.8" x14ac:dyDescent="0.25">
      <c r="C6" s="303" t="s">
        <v>345</v>
      </c>
      <c r="D6" s="298" t="s">
        <v>1640</v>
      </c>
      <c r="E6" s="304"/>
      <c r="H6" s="305"/>
      <c r="I6" s="306"/>
      <c r="J6" s="306"/>
      <c r="K6" s="306"/>
      <c r="M6" s="307" t="s">
        <v>1641</v>
      </c>
      <c r="N6" s="301" t="s">
        <v>286</v>
      </c>
      <c r="O6" s="301" t="s">
        <v>286</v>
      </c>
      <c r="P6" s="301" t="s">
        <v>286</v>
      </c>
      <c r="Q6" s="301" t="s">
        <v>286</v>
      </c>
      <c r="R6" s="301" t="s">
        <v>286</v>
      </c>
      <c r="S6" s="301" t="s">
        <v>286</v>
      </c>
      <c r="T6" s="301" t="s">
        <v>286</v>
      </c>
      <c r="U6" s="301" t="s">
        <v>286</v>
      </c>
      <c r="V6" s="302"/>
      <c r="W6" s="302"/>
      <c r="X6" s="302"/>
    </row>
    <row r="7" spans="1:24" s="294" customFormat="1" ht="11.4" x14ac:dyDescent="0.25">
      <c r="C7" s="303" t="s">
        <v>336</v>
      </c>
      <c r="D7" s="298" t="s">
        <v>1642</v>
      </c>
      <c r="E7" s="304"/>
      <c r="H7" s="305"/>
      <c r="I7" s="306"/>
      <c r="J7" s="306"/>
      <c r="K7" s="306"/>
      <c r="M7" s="307" t="s">
        <v>1643</v>
      </c>
      <c r="N7" s="301" t="s">
        <v>286</v>
      </c>
      <c r="O7" s="301" t="s">
        <v>286</v>
      </c>
      <c r="P7" s="301" t="s">
        <v>286</v>
      </c>
      <c r="Q7" s="301" t="s">
        <v>286</v>
      </c>
      <c r="R7" s="301" t="s">
        <v>286</v>
      </c>
      <c r="S7" s="301" t="s">
        <v>286</v>
      </c>
      <c r="T7" s="301" t="s">
        <v>286</v>
      </c>
      <c r="U7" s="301" t="s">
        <v>286</v>
      </c>
      <c r="V7" s="302"/>
      <c r="W7" s="302"/>
      <c r="X7" s="302"/>
    </row>
    <row r="8" spans="1:24" s="294" customFormat="1" ht="34.200000000000003" x14ac:dyDescent="0.25">
      <c r="C8" s="303" t="s">
        <v>426</v>
      </c>
      <c r="D8" s="298" t="s">
        <v>1644</v>
      </c>
      <c r="E8" s="304"/>
      <c r="H8" s="305"/>
      <c r="I8" s="306"/>
      <c r="J8" s="306"/>
      <c r="K8" s="306"/>
      <c r="M8" s="307" t="s">
        <v>1645</v>
      </c>
      <c r="N8" s="301" t="s">
        <v>286</v>
      </c>
      <c r="O8" s="301" t="s">
        <v>286</v>
      </c>
      <c r="P8" s="301" t="s">
        <v>286</v>
      </c>
      <c r="Q8" s="301" t="s">
        <v>286</v>
      </c>
      <c r="R8" s="301" t="s">
        <v>286</v>
      </c>
      <c r="S8" s="301" t="s">
        <v>286</v>
      </c>
      <c r="T8" s="301" t="s">
        <v>286</v>
      </c>
      <c r="U8" s="301" t="s">
        <v>286</v>
      </c>
      <c r="V8" s="302"/>
      <c r="W8" s="302"/>
      <c r="X8" s="302"/>
    </row>
    <row r="9" spans="1:24" s="294" customFormat="1" ht="34.200000000000003" x14ac:dyDescent="0.25">
      <c r="C9" s="303" t="s">
        <v>353</v>
      </c>
      <c r="D9" s="298" t="s">
        <v>1646</v>
      </c>
      <c r="E9" s="304"/>
      <c r="H9" s="305"/>
      <c r="I9" s="306"/>
      <c r="J9" s="308"/>
      <c r="K9" s="308"/>
      <c r="M9" s="309" t="s">
        <v>428</v>
      </c>
      <c r="N9" s="301"/>
      <c r="O9" s="301"/>
      <c r="P9" s="301"/>
      <c r="Q9" s="301" t="s">
        <v>286</v>
      </c>
      <c r="R9" s="301"/>
      <c r="S9" s="301"/>
      <c r="T9" s="301"/>
      <c r="U9" s="301" t="s">
        <v>286</v>
      </c>
      <c r="V9" s="302" t="s">
        <v>419</v>
      </c>
      <c r="W9" s="302"/>
      <c r="X9" s="302"/>
    </row>
    <row r="10" spans="1:24" s="294" customFormat="1" ht="11.4" x14ac:dyDescent="0.25">
      <c r="C10" s="310" t="s">
        <v>429</v>
      </c>
      <c r="H10" s="306"/>
      <c r="I10" s="306"/>
      <c r="J10" s="306"/>
      <c r="K10" s="306"/>
      <c r="M10" s="311"/>
      <c r="N10" s="301" t="s">
        <v>286</v>
      </c>
      <c r="O10" s="301" t="s">
        <v>286</v>
      </c>
      <c r="P10" s="301" t="s">
        <v>286</v>
      </c>
      <c r="Q10" s="301" t="s">
        <v>286</v>
      </c>
      <c r="R10" s="301" t="s">
        <v>286</v>
      </c>
      <c r="S10" s="301" t="s">
        <v>286</v>
      </c>
      <c r="T10" s="301" t="s">
        <v>286</v>
      </c>
      <c r="U10" s="301" t="s">
        <v>286</v>
      </c>
      <c r="V10" s="302"/>
      <c r="W10" s="302"/>
      <c r="X10" s="302"/>
    </row>
    <row r="11" spans="1:24" s="294" customFormat="1" ht="22.8" x14ac:dyDescent="0.25">
      <c r="C11" s="298" t="s">
        <v>430</v>
      </c>
      <c r="D11" s="298" t="s">
        <v>431</v>
      </c>
      <c r="E11" s="299">
        <v>1</v>
      </c>
      <c r="H11" s="306"/>
      <c r="I11" s="306"/>
      <c r="J11" s="306"/>
      <c r="K11" s="306"/>
      <c r="M11" s="300" t="s">
        <v>432</v>
      </c>
      <c r="N11" s="301" t="s">
        <v>286</v>
      </c>
      <c r="O11" s="301" t="s">
        <v>286</v>
      </c>
      <c r="P11" s="301" t="s">
        <v>286</v>
      </c>
      <c r="Q11" s="301"/>
      <c r="R11" s="301" t="s">
        <v>286</v>
      </c>
      <c r="S11" s="301" t="s">
        <v>286</v>
      </c>
      <c r="T11" s="301" t="s">
        <v>286</v>
      </c>
      <c r="U11" s="301"/>
      <c r="V11" s="302" t="s">
        <v>419</v>
      </c>
      <c r="W11" s="302"/>
      <c r="X11" s="302"/>
    </row>
    <row r="12" spans="1:24" s="294" customFormat="1" ht="45.6" x14ac:dyDescent="0.25">
      <c r="C12" s="303" t="s">
        <v>420</v>
      </c>
      <c r="D12" s="298" t="s">
        <v>433</v>
      </c>
      <c r="E12" s="304"/>
      <c r="H12" s="305"/>
      <c r="I12" s="306"/>
      <c r="J12" s="306"/>
      <c r="K12" s="306"/>
      <c r="M12" s="307" t="s">
        <v>434</v>
      </c>
      <c r="N12" s="301" t="s">
        <v>286</v>
      </c>
      <c r="O12" s="301" t="s">
        <v>286</v>
      </c>
      <c r="P12" s="301" t="s">
        <v>286</v>
      </c>
      <c r="Q12" s="301"/>
      <c r="R12" s="301" t="s">
        <v>286</v>
      </c>
      <c r="S12" s="301" t="s">
        <v>286</v>
      </c>
      <c r="T12" s="301" t="s">
        <v>286</v>
      </c>
      <c r="U12" s="301"/>
      <c r="V12" s="302"/>
      <c r="W12" s="302"/>
      <c r="X12" s="302"/>
    </row>
    <row r="13" spans="1:24" s="294" customFormat="1" ht="11.4" x14ac:dyDescent="0.25">
      <c r="C13" s="303" t="s">
        <v>345</v>
      </c>
      <c r="D13" s="298" t="s">
        <v>1647</v>
      </c>
      <c r="E13" s="304"/>
      <c r="H13" s="305"/>
      <c r="I13" s="306"/>
      <c r="J13" s="306"/>
      <c r="K13" s="306"/>
      <c r="M13" s="307"/>
      <c r="N13" s="301" t="s">
        <v>286</v>
      </c>
      <c r="O13" s="301" t="s">
        <v>286</v>
      </c>
      <c r="P13" s="301" t="s">
        <v>286</v>
      </c>
      <c r="Q13" s="301"/>
      <c r="R13" s="301" t="s">
        <v>286</v>
      </c>
      <c r="S13" s="301" t="s">
        <v>286</v>
      </c>
      <c r="T13" s="301" t="s">
        <v>286</v>
      </c>
      <c r="U13" s="301"/>
      <c r="V13" s="302"/>
      <c r="W13" s="302"/>
      <c r="X13" s="302"/>
    </row>
    <row r="14" spans="1:24" s="294" customFormat="1" ht="22.8" x14ac:dyDescent="0.25">
      <c r="C14" s="303" t="s">
        <v>336</v>
      </c>
      <c r="D14" s="298" t="s">
        <v>1648</v>
      </c>
      <c r="E14" s="304"/>
      <c r="H14" s="305"/>
      <c r="I14" s="306"/>
      <c r="J14" s="306"/>
      <c r="K14" s="306"/>
      <c r="M14" s="307" t="s">
        <v>1649</v>
      </c>
      <c r="N14" s="301" t="s">
        <v>286</v>
      </c>
      <c r="O14" s="301" t="s">
        <v>286</v>
      </c>
      <c r="P14" s="301" t="s">
        <v>286</v>
      </c>
      <c r="Q14" s="301"/>
      <c r="R14" s="301" t="s">
        <v>286</v>
      </c>
      <c r="S14" s="301" t="s">
        <v>286</v>
      </c>
      <c r="T14" s="301" t="s">
        <v>286</v>
      </c>
      <c r="U14" s="301"/>
      <c r="V14" s="302"/>
      <c r="W14" s="302"/>
      <c r="X14" s="302"/>
    </row>
    <row r="15" spans="1:24" s="294" customFormat="1" ht="11.4" x14ac:dyDescent="0.25">
      <c r="C15" s="303" t="s">
        <v>426</v>
      </c>
      <c r="D15" s="298" t="s">
        <v>1650</v>
      </c>
      <c r="E15" s="304"/>
      <c r="H15" s="305"/>
      <c r="I15" s="306"/>
      <c r="J15" s="308"/>
      <c r="K15" s="308"/>
      <c r="M15" s="309" t="s">
        <v>1651</v>
      </c>
      <c r="N15" s="301" t="s">
        <v>286</v>
      </c>
      <c r="O15" s="301" t="s">
        <v>286</v>
      </c>
      <c r="P15" s="301" t="s">
        <v>286</v>
      </c>
      <c r="Q15" s="301"/>
      <c r="R15" s="301" t="s">
        <v>286</v>
      </c>
      <c r="S15" s="301" t="s">
        <v>286</v>
      </c>
      <c r="T15" s="301" t="s">
        <v>286</v>
      </c>
      <c r="U15" s="301"/>
      <c r="V15" s="302" t="s">
        <v>419</v>
      </c>
      <c r="W15" s="302"/>
      <c r="X15" s="302"/>
    </row>
    <row r="16" spans="1:24" s="294" customFormat="1" ht="11.4" x14ac:dyDescent="0.25">
      <c r="C16" s="310" t="s">
        <v>429</v>
      </c>
      <c r="H16" s="306"/>
      <c r="I16" s="306"/>
      <c r="J16" s="306"/>
      <c r="K16" s="306"/>
      <c r="M16" s="311"/>
      <c r="N16" s="301" t="s">
        <v>286</v>
      </c>
      <c r="O16" s="301" t="s">
        <v>286</v>
      </c>
      <c r="P16" s="301" t="s">
        <v>286</v>
      </c>
      <c r="Q16" s="301"/>
      <c r="R16" s="301" t="s">
        <v>286</v>
      </c>
      <c r="S16" s="301" t="s">
        <v>286</v>
      </c>
      <c r="T16" s="301" t="s">
        <v>286</v>
      </c>
      <c r="U16" s="301"/>
      <c r="V16" s="302"/>
      <c r="W16" s="302"/>
      <c r="X16" s="302"/>
    </row>
    <row r="17" spans="3:24" s="294" customFormat="1" ht="34.200000000000003" x14ac:dyDescent="0.25">
      <c r="C17" s="298" t="s">
        <v>438</v>
      </c>
      <c r="D17" s="298" t="s">
        <v>439</v>
      </c>
      <c r="E17" s="299">
        <v>1</v>
      </c>
      <c r="H17" s="306"/>
      <c r="I17" s="306"/>
      <c r="J17" s="306"/>
      <c r="K17" s="306"/>
      <c r="M17" s="300"/>
      <c r="N17" s="301" t="s">
        <v>286</v>
      </c>
      <c r="O17" s="301" t="s">
        <v>286</v>
      </c>
      <c r="P17" s="301" t="s">
        <v>286</v>
      </c>
      <c r="Q17" s="301" t="s">
        <v>286</v>
      </c>
      <c r="R17" s="301" t="s">
        <v>286</v>
      </c>
      <c r="S17" s="301" t="s">
        <v>286</v>
      </c>
      <c r="T17" s="301" t="s">
        <v>286</v>
      </c>
      <c r="U17" s="301" t="s">
        <v>286</v>
      </c>
      <c r="V17" s="302" t="s">
        <v>419</v>
      </c>
      <c r="W17" s="302"/>
      <c r="X17" s="302"/>
    </row>
    <row r="18" spans="3:24" s="294" customFormat="1" ht="22.8" x14ac:dyDescent="0.25">
      <c r="C18" s="303" t="s">
        <v>420</v>
      </c>
      <c r="D18" s="298" t="s">
        <v>440</v>
      </c>
      <c r="E18" s="304"/>
      <c r="H18" s="305"/>
      <c r="I18" s="306"/>
      <c r="J18" s="306"/>
      <c r="K18" s="306"/>
      <c r="M18" s="312" t="s">
        <v>441</v>
      </c>
      <c r="N18" s="301" t="s">
        <v>286</v>
      </c>
      <c r="O18" s="301" t="s">
        <v>286</v>
      </c>
      <c r="P18" s="301" t="s">
        <v>286</v>
      </c>
      <c r="Q18" s="301" t="s">
        <v>286</v>
      </c>
      <c r="R18" s="301" t="s">
        <v>286</v>
      </c>
      <c r="S18" s="301" t="s">
        <v>286</v>
      </c>
      <c r="T18" s="301" t="s">
        <v>286</v>
      </c>
      <c r="U18" s="301" t="s">
        <v>286</v>
      </c>
      <c r="V18" s="302"/>
      <c r="W18" s="302"/>
      <c r="X18" s="302"/>
    </row>
    <row r="19" spans="3:24" s="294" customFormat="1" ht="11.4" x14ac:dyDescent="0.25">
      <c r="C19" s="303" t="s">
        <v>345</v>
      </c>
      <c r="D19" s="298" t="s">
        <v>442</v>
      </c>
      <c r="E19" s="304"/>
      <c r="H19" s="305"/>
      <c r="I19" s="306"/>
      <c r="J19" s="308"/>
      <c r="K19" s="308"/>
      <c r="M19" s="309"/>
      <c r="N19" s="301" t="s">
        <v>286</v>
      </c>
      <c r="O19" s="301" t="s">
        <v>286</v>
      </c>
      <c r="P19" s="301" t="s">
        <v>286</v>
      </c>
      <c r="Q19" s="301" t="s">
        <v>286</v>
      </c>
      <c r="R19" s="301" t="s">
        <v>286</v>
      </c>
      <c r="S19" s="301" t="s">
        <v>286</v>
      </c>
      <c r="T19" s="301" t="s">
        <v>286</v>
      </c>
      <c r="U19" s="301" t="s">
        <v>286</v>
      </c>
      <c r="V19" s="302" t="s">
        <v>419</v>
      </c>
      <c r="W19" s="302"/>
      <c r="X19" s="302"/>
    </row>
    <row r="20" spans="3:24" s="294" customFormat="1" ht="11.4" x14ac:dyDescent="0.25">
      <c r="C20" s="310" t="s">
        <v>429</v>
      </c>
      <c r="H20" s="306"/>
      <c r="I20" s="306"/>
      <c r="J20" s="306"/>
      <c r="K20" s="306"/>
      <c r="M20" s="311"/>
      <c r="N20" s="301" t="s">
        <v>286</v>
      </c>
      <c r="O20" s="301" t="s">
        <v>286</v>
      </c>
      <c r="P20" s="301" t="s">
        <v>286</v>
      </c>
      <c r="Q20" s="301" t="s">
        <v>286</v>
      </c>
      <c r="R20" s="301" t="s">
        <v>286</v>
      </c>
      <c r="S20" s="301" t="s">
        <v>286</v>
      </c>
      <c r="T20" s="301" t="s">
        <v>286</v>
      </c>
      <c r="U20" s="301" t="s">
        <v>286</v>
      </c>
      <c r="V20" s="302"/>
      <c r="W20" s="302"/>
      <c r="X20" s="302"/>
    </row>
    <row r="21" spans="3:24" s="294" customFormat="1" ht="45.6" x14ac:dyDescent="0.25">
      <c r="C21" s="298" t="s">
        <v>443</v>
      </c>
      <c r="D21" s="298" t="s">
        <v>1652</v>
      </c>
      <c r="E21" s="299">
        <v>1</v>
      </c>
      <c r="H21" s="306"/>
      <c r="I21" s="306"/>
      <c r="J21" s="306"/>
      <c r="K21" s="306"/>
      <c r="M21" s="300" t="s">
        <v>1653</v>
      </c>
      <c r="N21" s="301" t="s">
        <v>286</v>
      </c>
      <c r="O21" s="301" t="s">
        <v>286</v>
      </c>
      <c r="P21" s="301" t="s">
        <v>286</v>
      </c>
      <c r="Q21" s="301"/>
      <c r="R21" s="301" t="s">
        <v>286</v>
      </c>
      <c r="S21" s="301" t="s">
        <v>286</v>
      </c>
      <c r="T21" s="301" t="s">
        <v>286</v>
      </c>
      <c r="U21" s="301"/>
      <c r="V21" s="302" t="s">
        <v>419</v>
      </c>
      <c r="W21" s="302"/>
      <c r="X21" s="302"/>
    </row>
    <row r="22" spans="3:24" s="294" customFormat="1" ht="22.8" x14ac:dyDescent="0.25">
      <c r="C22" s="303" t="s">
        <v>420</v>
      </c>
      <c r="D22" s="298" t="s">
        <v>1654</v>
      </c>
      <c r="E22" s="304"/>
      <c r="H22" s="305"/>
      <c r="I22" s="306"/>
      <c r="J22" s="306"/>
      <c r="K22" s="306"/>
      <c r="M22" s="307"/>
      <c r="N22" s="301" t="s">
        <v>286</v>
      </c>
      <c r="O22" s="301" t="s">
        <v>286</v>
      </c>
      <c r="P22" s="301" t="s">
        <v>286</v>
      </c>
      <c r="Q22" s="301"/>
      <c r="R22" s="301" t="s">
        <v>286</v>
      </c>
      <c r="S22" s="301" t="s">
        <v>286</v>
      </c>
      <c r="T22" s="301" t="s">
        <v>286</v>
      </c>
      <c r="U22" s="301"/>
      <c r="V22" s="302"/>
      <c r="W22" s="302"/>
      <c r="X22" s="302"/>
    </row>
    <row r="23" spans="3:24" s="294" customFormat="1" ht="11.4" x14ac:dyDescent="0.25">
      <c r="C23" s="303" t="s">
        <v>345</v>
      </c>
      <c r="D23" s="298" t="s">
        <v>1655</v>
      </c>
      <c r="E23" s="304"/>
      <c r="H23" s="305"/>
      <c r="I23" s="306"/>
      <c r="J23" s="306"/>
      <c r="K23" s="306"/>
      <c r="M23" s="307" t="s">
        <v>449</v>
      </c>
      <c r="N23" s="301" t="s">
        <v>286</v>
      </c>
      <c r="O23" s="301" t="s">
        <v>286</v>
      </c>
      <c r="P23" s="301" t="s">
        <v>286</v>
      </c>
      <c r="Q23" s="301"/>
      <c r="R23" s="301" t="s">
        <v>286</v>
      </c>
      <c r="S23" s="301" t="s">
        <v>286</v>
      </c>
      <c r="T23" s="301" t="s">
        <v>286</v>
      </c>
      <c r="U23" s="301"/>
      <c r="V23" s="302"/>
      <c r="W23" s="302"/>
      <c r="X23" s="302"/>
    </row>
    <row r="24" spans="3:24" s="294" customFormat="1" ht="45.6" x14ac:dyDescent="0.25">
      <c r="C24" s="303" t="s">
        <v>336</v>
      </c>
      <c r="D24" s="298" t="s">
        <v>1656</v>
      </c>
      <c r="E24" s="304"/>
      <c r="H24" s="305"/>
      <c r="I24" s="306"/>
      <c r="J24" s="308"/>
      <c r="K24" s="308"/>
      <c r="M24" s="309" t="s">
        <v>1657</v>
      </c>
      <c r="N24" s="301" t="s">
        <v>286</v>
      </c>
      <c r="O24" s="301" t="s">
        <v>286</v>
      </c>
      <c r="P24" s="301" t="s">
        <v>286</v>
      </c>
      <c r="Q24" s="301"/>
      <c r="R24" s="301" t="s">
        <v>286</v>
      </c>
      <c r="S24" s="301" t="s">
        <v>286</v>
      </c>
      <c r="T24" s="301" t="s">
        <v>286</v>
      </c>
      <c r="U24" s="301"/>
      <c r="V24" s="302" t="s">
        <v>419</v>
      </c>
      <c r="W24" s="302"/>
      <c r="X24" s="302"/>
    </row>
    <row r="25" spans="3:24" s="294" customFormat="1" ht="11.4" x14ac:dyDescent="0.25">
      <c r="C25" s="310" t="s">
        <v>429</v>
      </c>
      <c r="H25" s="306"/>
      <c r="I25" s="306"/>
      <c r="J25" s="306"/>
      <c r="K25" s="306"/>
      <c r="M25" s="311"/>
      <c r="N25" s="301" t="s">
        <v>286</v>
      </c>
      <c r="O25" s="301" t="s">
        <v>286</v>
      </c>
      <c r="P25" s="301" t="s">
        <v>286</v>
      </c>
      <c r="Q25" s="301"/>
      <c r="R25" s="301" t="s">
        <v>286</v>
      </c>
      <c r="S25" s="301" t="s">
        <v>286</v>
      </c>
      <c r="T25" s="301" t="s">
        <v>286</v>
      </c>
      <c r="U25" s="301"/>
      <c r="V25" s="302"/>
      <c r="W25" s="302"/>
      <c r="X25" s="302"/>
    </row>
    <row r="26" spans="3:24" s="294" customFormat="1" ht="22.8" x14ac:dyDescent="0.25">
      <c r="C26" s="298" t="s">
        <v>452</v>
      </c>
      <c r="D26" s="298" t="s">
        <v>453</v>
      </c>
      <c r="E26" s="299">
        <v>1</v>
      </c>
      <c r="H26" s="306"/>
      <c r="I26" s="306"/>
      <c r="J26" s="306"/>
      <c r="K26" s="306"/>
      <c r="M26" s="300" t="s">
        <v>454</v>
      </c>
      <c r="N26" s="301" t="s">
        <v>286</v>
      </c>
      <c r="O26" s="301" t="s">
        <v>286</v>
      </c>
      <c r="P26" s="301" t="s">
        <v>286</v>
      </c>
      <c r="Q26" s="301" t="s">
        <v>286</v>
      </c>
      <c r="R26" s="301" t="s">
        <v>286</v>
      </c>
      <c r="S26" s="301" t="s">
        <v>286</v>
      </c>
      <c r="T26" s="301" t="s">
        <v>286</v>
      </c>
      <c r="U26" s="301" t="s">
        <v>286</v>
      </c>
      <c r="V26" s="302" t="s">
        <v>419</v>
      </c>
      <c r="W26" s="302"/>
      <c r="X26" s="302"/>
    </row>
    <row r="27" spans="3:24" s="294" customFormat="1" ht="11.4" x14ac:dyDescent="0.25">
      <c r="C27" s="303" t="s">
        <v>420</v>
      </c>
      <c r="D27" s="298" t="s">
        <v>1658</v>
      </c>
      <c r="E27" s="304"/>
      <c r="H27" s="305"/>
      <c r="I27" s="306"/>
      <c r="J27" s="306"/>
      <c r="K27" s="306"/>
      <c r="M27" s="307"/>
      <c r="N27" s="301" t="s">
        <v>286</v>
      </c>
      <c r="O27" s="301" t="s">
        <v>286</v>
      </c>
      <c r="P27" s="301" t="s">
        <v>286</v>
      </c>
      <c r="Q27" s="301" t="s">
        <v>286</v>
      </c>
      <c r="R27" s="301" t="s">
        <v>286</v>
      </c>
      <c r="S27" s="301" t="s">
        <v>286</v>
      </c>
      <c r="T27" s="301" t="s">
        <v>286</v>
      </c>
      <c r="U27" s="301" t="s">
        <v>286</v>
      </c>
      <c r="V27" s="302"/>
      <c r="W27" s="302"/>
      <c r="X27" s="302"/>
    </row>
    <row r="28" spans="3:24" s="294" customFormat="1" ht="11.4" x14ac:dyDescent="0.25">
      <c r="C28" s="303" t="s">
        <v>345</v>
      </c>
      <c r="D28" s="298" t="s">
        <v>1659</v>
      </c>
      <c r="E28" s="304"/>
      <c r="H28" s="305"/>
      <c r="I28" s="306"/>
      <c r="J28" s="306"/>
      <c r="K28" s="306"/>
      <c r="M28" s="307"/>
      <c r="N28" s="301" t="s">
        <v>286</v>
      </c>
      <c r="O28" s="301" t="s">
        <v>286</v>
      </c>
      <c r="P28" s="301" t="s">
        <v>286</v>
      </c>
      <c r="Q28" s="301" t="s">
        <v>286</v>
      </c>
      <c r="R28" s="301" t="s">
        <v>286</v>
      </c>
      <c r="S28" s="301" t="s">
        <v>286</v>
      </c>
      <c r="T28" s="301" t="s">
        <v>286</v>
      </c>
      <c r="U28" s="301" t="s">
        <v>286</v>
      </c>
      <c r="V28" s="302"/>
      <c r="W28" s="302"/>
      <c r="X28" s="302"/>
    </row>
    <row r="29" spans="3:24" s="294" customFormat="1" ht="22.8" x14ac:dyDescent="0.25">
      <c r="C29" s="303" t="s">
        <v>336</v>
      </c>
      <c r="D29" s="298" t="s">
        <v>456</v>
      </c>
      <c r="E29" s="304"/>
      <c r="H29" s="305"/>
      <c r="I29" s="306"/>
      <c r="J29" s="306"/>
      <c r="K29" s="306"/>
      <c r="M29" s="307"/>
      <c r="N29" s="301" t="s">
        <v>286</v>
      </c>
      <c r="O29" s="301" t="s">
        <v>286</v>
      </c>
      <c r="P29" s="301" t="s">
        <v>286</v>
      </c>
      <c r="Q29" s="301" t="s">
        <v>286</v>
      </c>
      <c r="R29" s="301" t="s">
        <v>286</v>
      </c>
      <c r="S29" s="301" t="s">
        <v>286</v>
      </c>
      <c r="T29" s="301" t="s">
        <v>286</v>
      </c>
      <c r="U29" s="301" t="s">
        <v>286</v>
      </c>
      <c r="V29" s="302"/>
      <c r="W29" s="302"/>
      <c r="X29" s="302"/>
    </row>
    <row r="30" spans="3:24" s="294" customFormat="1" ht="11.4" x14ac:dyDescent="0.25">
      <c r="C30" s="303" t="s">
        <v>426</v>
      </c>
      <c r="D30" s="298" t="s">
        <v>457</v>
      </c>
      <c r="E30" s="304"/>
      <c r="H30" s="305"/>
      <c r="I30" s="306"/>
      <c r="J30" s="306"/>
      <c r="K30" s="306"/>
      <c r="M30" s="307"/>
      <c r="N30" s="301" t="s">
        <v>286</v>
      </c>
      <c r="O30" s="301" t="s">
        <v>286</v>
      </c>
      <c r="P30" s="301" t="s">
        <v>286</v>
      </c>
      <c r="Q30" s="301" t="s">
        <v>286</v>
      </c>
      <c r="R30" s="301" t="s">
        <v>286</v>
      </c>
      <c r="S30" s="301" t="s">
        <v>286</v>
      </c>
      <c r="T30" s="301" t="s">
        <v>286</v>
      </c>
      <c r="U30" s="301" t="s">
        <v>286</v>
      </c>
      <c r="V30" s="302"/>
      <c r="W30" s="302"/>
      <c r="X30" s="302"/>
    </row>
    <row r="31" spans="3:24" s="294" customFormat="1" ht="11.4" x14ac:dyDescent="0.25">
      <c r="C31" s="303" t="s">
        <v>353</v>
      </c>
      <c r="D31" s="298" t="s">
        <v>458</v>
      </c>
      <c r="E31" s="304"/>
      <c r="H31" s="305"/>
      <c r="I31" s="306"/>
      <c r="J31" s="306"/>
      <c r="K31" s="306"/>
      <c r="M31" s="307"/>
      <c r="N31" s="301" t="s">
        <v>286</v>
      </c>
      <c r="O31" s="301" t="s">
        <v>286</v>
      </c>
      <c r="P31" s="301" t="s">
        <v>286</v>
      </c>
      <c r="Q31" s="301" t="s">
        <v>286</v>
      </c>
      <c r="R31" s="301" t="s">
        <v>286</v>
      </c>
      <c r="S31" s="301" t="s">
        <v>286</v>
      </c>
      <c r="T31" s="301" t="s">
        <v>286</v>
      </c>
      <c r="U31" s="301" t="s">
        <v>286</v>
      </c>
      <c r="V31" s="302"/>
      <c r="W31" s="302"/>
      <c r="X31" s="302"/>
    </row>
    <row r="32" spans="3:24" s="294" customFormat="1" ht="11.4" x14ac:dyDescent="0.25">
      <c r="C32" s="303" t="s">
        <v>460</v>
      </c>
      <c r="D32" s="298" t="s">
        <v>459</v>
      </c>
      <c r="E32" s="304"/>
      <c r="H32" s="305"/>
      <c r="I32" s="306"/>
      <c r="J32" s="306"/>
      <c r="K32" s="306"/>
      <c r="M32" s="307"/>
      <c r="N32" s="301" t="s">
        <v>286</v>
      </c>
      <c r="O32" s="301" t="s">
        <v>286</v>
      </c>
      <c r="P32" s="301" t="s">
        <v>286</v>
      </c>
      <c r="Q32" s="301" t="s">
        <v>286</v>
      </c>
      <c r="R32" s="301" t="s">
        <v>286</v>
      </c>
      <c r="S32" s="301" t="s">
        <v>286</v>
      </c>
      <c r="T32" s="301" t="s">
        <v>286</v>
      </c>
      <c r="U32" s="301" t="s">
        <v>286</v>
      </c>
      <c r="V32" s="302"/>
      <c r="W32" s="302"/>
      <c r="X32" s="302"/>
    </row>
    <row r="33" spans="1:24" s="294" customFormat="1" ht="11.4" x14ac:dyDescent="0.25">
      <c r="C33" s="303" t="s">
        <v>734</v>
      </c>
      <c r="D33" s="298" t="s">
        <v>461</v>
      </c>
      <c r="E33" s="304"/>
      <c r="H33" s="305"/>
      <c r="I33" s="306"/>
      <c r="J33" s="308"/>
      <c r="K33" s="308"/>
      <c r="M33" s="309"/>
      <c r="N33" s="301" t="s">
        <v>286</v>
      </c>
      <c r="O33" s="301" t="s">
        <v>286</v>
      </c>
      <c r="P33" s="301" t="s">
        <v>286</v>
      </c>
      <c r="Q33" s="301" t="s">
        <v>286</v>
      </c>
      <c r="R33" s="301" t="s">
        <v>286</v>
      </c>
      <c r="S33" s="301" t="s">
        <v>286</v>
      </c>
      <c r="T33" s="301" t="s">
        <v>286</v>
      </c>
      <c r="U33" s="301" t="s">
        <v>286</v>
      </c>
      <c r="V33" s="302" t="s">
        <v>419</v>
      </c>
      <c r="W33" s="302"/>
      <c r="X33" s="302"/>
    </row>
    <row r="34" spans="1:24" s="294" customFormat="1" ht="11.4" x14ac:dyDescent="0.25">
      <c r="C34" s="310" t="s">
        <v>429</v>
      </c>
      <c r="H34" s="306"/>
      <c r="I34" s="306"/>
      <c r="J34" s="306"/>
      <c r="K34" s="306"/>
      <c r="M34" s="311"/>
      <c r="N34" s="301" t="s">
        <v>286</v>
      </c>
      <c r="O34" s="301" t="s">
        <v>286</v>
      </c>
      <c r="P34" s="301" t="s">
        <v>286</v>
      </c>
      <c r="Q34" s="301" t="s">
        <v>286</v>
      </c>
      <c r="R34" s="301" t="s">
        <v>286</v>
      </c>
      <c r="S34" s="301" t="s">
        <v>286</v>
      </c>
      <c r="T34" s="301" t="s">
        <v>286</v>
      </c>
      <c r="U34" s="301" t="s">
        <v>286</v>
      </c>
      <c r="V34" s="302"/>
      <c r="W34" s="302"/>
      <c r="X34" s="302"/>
    </row>
    <row r="35" spans="1:24" s="294" customFormat="1" ht="11.4" x14ac:dyDescent="0.25">
      <c r="H35" s="306"/>
      <c r="I35" s="306"/>
      <c r="J35" s="306"/>
      <c r="K35" s="306"/>
      <c r="N35" s="295" t="s">
        <v>286</v>
      </c>
      <c r="O35" s="295" t="s">
        <v>286</v>
      </c>
      <c r="P35" s="295" t="s">
        <v>286</v>
      </c>
      <c r="Q35" s="295" t="s">
        <v>286</v>
      </c>
      <c r="R35" s="295" t="s">
        <v>286</v>
      </c>
      <c r="S35" s="295" t="s">
        <v>286</v>
      </c>
      <c r="T35" s="295" t="s">
        <v>286</v>
      </c>
      <c r="U35" s="295" t="s">
        <v>286</v>
      </c>
    </row>
    <row r="36" spans="1:24" s="294" customFormat="1" ht="18.75" customHeight="1" x14ac:dyDescent="0.25">
      <c r="A36" s="291" t="s">
        <v>248</v>
      </c>
      <c r="B36" s="292" t="s">
        <v>462</v>
      </c>
      <c r="C36" s="292"/>
      <c r="D36" s="292"/>
      <c r="E36" s="292"/>
      <c r="F36" s="292"/>
      <c r="G36" s="292"/>
      <c r="H36" s="313"/>
      <c r="I36" s="313"/>
      <c r="J36" s="313"/>
      <c r="K36" s="313"/>
      <c r="L36" s="292"/>
      <c r="M36" s="292"/>
      <c r="N36" s="292" t="s">
        <v>286</v>
      </c>
      <c r="O36" s="292"/>
      <c r="P36" s="292"/>
      <c r="Q36" s="292"/>
      <c r="R36" s="292" t="s">
        <v>286</v>
      </c>
      <c r="S36" s="292"/>
      <c r="T36" s="292"/>
      <c r="U36" s="292"/>
      <c r="V36" s="292"/>
      <c r="W36" s="292"/>
      <c r="X36" s="293"/>
    </row>
    <row r="37" spans="1:24" s="294" customFormat="1" ht="11.4" x14ac:dyDescent="0.25">
      <c r="H37" s="306"/>
      <c r="I37" s="306"/>
      <c r="J37" s="306"/>
      <c r="K37" s="306"/>
      <c r="N37" s="295" t="s">
        <v>286</v>
      </c>
      <c r="O37" s="295"/>
      <c r="P37" s="295"/>
      <c r="Q37" s="295"/>
      <c r="R37" s="295" t="s">
        <v>286</v>
      </c>
      <c r="S37" s="295"/>
      <c r="T37" s="295"/>
      <c r="U37" s="295"/>
    </row>
    <row r="38" spans="1:24" s="294" customFormat="1" ht="22.8" x14ac:dyDescent="0.25">
      <c r="A38" s="296">
        <v>1.1000000000000001</v>
      </c>
      <c r="B38" s="297" t="s">
        <v>1660</v>
      </c>
      <c r="H38" s="306"/>
      <c r="I38" s="306"/>
      <c r="J38" s="306"/>
      <c r="K38" s="306"/>
      <c r="N38" s="295" t="s">
        <v>286</v>
      </c>
      <c r="O38" s="295"/>
      <c r="P38" s="295"/>
      <c r="Q38" s="295"/>
      <c r="R38" s="295" t="s">
        <v>286</v>
      </c>
      <c r="S38" s="295"/>
      <c r="T38" s="295"/>
      <c r="U38" s="295"/>
    </row>
    <row r="39" spans="1:24" s="294" customFormat="1" ht="34.200000000000003" x14ac:dyDescent="0.25">
      <c r="A39" s="444" t="s">
        <v>464</v>
      </c>
      <c r="B39" s="444" t="s">
        <v>465</v>
      </c>
      <c r="C39" s="298" t="s">
        <v>466</v>
      </c>
      <c r="D39" s="298" t="s">
        <v>467</v>
      </c>
      <c r="E39" s="299">
        <v>1</v>
      </c>
      <c r="H39" s="306"/>
      <c r="I39" s="306"/>
      <c r="J39" s="306"/>
      <c r="K39" s="306"/>
      <c r="M39" s="300" t="s">
        <v>468</v>
      </c>
      <c r="N39" s="301" t="s">
        <v>286</v>
      </c>
      <c r="O39" s="301"/>
      <c r="P39" s="301"/>
      <c r="Q39" s="301"/>
      <c r="R39" s="301" t="s">
        <v>286</v>
      </c>
      <c r="S39" s="301"/>
      <c r="T39" s="301"/>
      <c r="U39" s="301"/>
      <c r="V39" s="302" t="s">
        <v>419</v>
      </c>
      <c r="W39" s="302"/>
      <c r="X39" s="302"/>
    </row>
    <row r="40" spans="1:24" s="294" customFormat="1" ht="11.4" x14ac:dyDescent="0.25">
      <c r="A40" s="444"/>
      <c r="B40" s="444"/>
      <c r="C40" s="303" t="s">
        <v>420</v>
      </c>
      <c r="D40" s="298" t="s">
        <v>469</v>
      </c>
      <c r="E40" s="304"/>
      <c r="H40" s="305"/>
      <c r="I40" s="306"/>
      <c r="J40" s="306"/>
      <c r="K40" s="306"/>
      <c r="M40" s="307"/>
      <c r="N40" s="301" t="s">
        <v>286</v>
      </c>
      <c r="O40" s="301"/>
      <c r="P40" s="301"/>
      <c r="Q40" s="301"/>
      <c r="R40" s="301" t="s">
        <v>286</v>
      </c>
      <c r="S40" s="301"/>
      <c r="T40" s="301"/>
      <c r="U40" s="301"/>
      <c r="V40" s="302"/>
      <c r="W40" s="302"/>
      <c r="X40" s="302"/>
    </row>
    <row r="41" spans="1:24" s="294" customFormat="1" ht="22.8" x14ac:dyDescent="0.25">
      <c r="A41" s="444"/>
      <c r="B41" s="444"/>
      <c r="C41" s="303" t="s">
        <v>345</v>
      </c>
      <c r="D41" s="298" t="s">
        <v>1661</v>
      </c>
      <c r="E41" s="304"/>
      <c r="H41" s="305"/>
      <c r="I41" s="306"/>
      <c r="J41" s="306"/>
      <c r="K41" s="306"/>
      <c r="M41" s="307" t="s">
        <v>1662</v>
      </c>
      <c r="N41" s="301" t="s">
        <v>286</v>
      </c>
      <c r="O41" s="301"/>
      <c r="P41" s="301"/>
      <c r="Q41" s="301"/>
      <c r="R41" s="301" t="s">
        <v>286</v>
      </c>
      <c r="S41" s="301"/>
      <c r="T41" s="301"/>
      <c r="U41" s="301"/>
      <c r="V41" s="302"/>
      <c r="W41" s="302"/>
      <c r="X41" s="302"/>
    </row>
    <row r="42" spans="1:24" s="294" customFormat="1" ht="11.4" x14ac:dyDescent="0.25">
      <c r="A42" s="444"/>
      <c r="B42" s="444"/>
      <c r="C42" s="303" t="s">
        <v>336</v>
      </c>
      <c r="D42" s="298" t="s">
        <v>472</v>
      </c>
      <c r="E42" s="304"/>
      <c r="H42" s="305"/>
      <c r="I42" s="306"/>
      <c r="J42" s="306"/>
      <c r="K42" s="306"/>
      <c r="M42" s="307"/>
      <c r="N42" s="301" t="s">
        <v>286</v>
      </c>
      <c r="O42" s="301"/>
      <c r="P42" s="301"/>
      <c r="Q42" s="301"/>
      <c r="R42" s="301" t="s">
        <v>286</v>
      </c>
      <c r="S42" s="301"/>
      <c r="T42" s="301"/>
      <c r="U42" s="301"/>
      <c r="V42" s="302"/>
      <c r="W42" s="302"/>
      <c r="X42" s="302"/>
    </row>
    <row r="43" spans="1:24" s="294" customFormat="1" ht="45.6" x14ac:dyDescent="0.25">
      <c r="A43" s="444"/>
      <c r="B43" s="444"/>
      <c r="C43" s="303" t="s">
        <v>426</v>
      </c>
      <c r="D43" s="298" t="s">
        <v>1663</v>
      </c>
      <c r="E43" s="304"/>
      <c r="H43" s="305"/>
      <c r="I43" s="306"/>
      <c r="J43" s="306"/>
      <c r="K43" s="306"/>
      <c r="M43" s="307" t="s">
        <v>1664</v>
      </c>
      <c r="N43" s="301" t="s">
        <v>286</v>
      </c>
      <c r="O43" s="301"/>
      <c r="P43" s="301"/>
      <c r="Q43" s="301"/>
      <c r="R43" s="301" t="s">
        <v>286</v>
      </c>
      <c r="S43" s="301"/>
      <c r="T43" s="301"/>
      <c r="U43" s="301"/>
      <c r="V43" s="302"/>
      <c r="W43" s="302"/>
      <c r="X43" s="302"/>
    </row>
    <row r="44" spans="1:24" s="294" customFormat="1" ht="11.4" x14ac:dyDescent="0.25">
      <c r="A44" s="444"/>
      <c r="B44" s="444"/>
      <c r="C44" s="303" t="s">
        <v>353</v>
      </c>
      <c r="D44" s="298" t="s">
        <v>475</v>
      </c>
      <c r="E44" s="304"/>
      <c r="H44" s="305"/>
      <c r="I44" s="306"/>
      <c r="J44" s="308"/>
      <c r="K44" s="308"/>
      <c r="M44" s="309"/>
      <c r="N44" s="301" t="s">
        <v>286</v>
      </c>
      <c r="O44" s="301"/>
      <c r="P44" s="301"/>
      <c r="Q44" s="301"/>
      <c r="R44" s="301" t="s">
        <v>286</v>
      </c>
      <c r="S44" s="301"/>
      <c r="T44" s="301"/>
      <c r="U44" s="301"/>
      <c r="V44" s="302" t="s">
        <v>419</v>
      </c>
      <c r="W44" s="302"/>
      <c r="X44" s="302"/>
    </row>
    <row r="45" spans="1:24" s="294" customFormat="1" ht="11.4" x14ac:dyDescent="0.25">
      <c r="C45" s="310" t="s">
        <v>429</v>
      </c>
      <c r="H45" s="306"/>
      <c r="I45" s="306"/>
      <c r="J45" s="306"/>
      <c r="K45" s="306"/>
      <c r="M45" s="311"/>
      <c r="N45" s="301" t="s">
        <v>286</v>
      </c>
      <c r="O45" s="301"/>
      <c r="P45" s="301"/>
      <c r="Q45" s="301"/>
      <c r="R45" s="301" t="s">
        <v>286</v>
      </c>
      <c r="S45" s="301"/>
      <c r="T45" s="301"/>
      <c r="U45" s="301"/>
      <c r="V45" s="302"/>
      <c r="W45" s="302"/>
      <c r="X45" s="302"/>
    </row>
    <row r="46" spans="1:24" s="294" customFormat="1" ht="45.6" x14ac:dyDescent="0.25">
      <c r="A46" s="444" t="s">
        <v>314</v>
      </c>
      <c r="B46" s="444" t="s">
        <v>1665</v>
      </c>
      <c r="C46" s="314" t="s">
        <v>1666</v>
      </c>
      <c r="D46" s="314" t="s">
        <v>1667</v>
      </c>
      <c r="E46" s="299">
        <v>5</v>
      </c>
      <c r="H46" s="306"/>
      <c r="I46" s="306"/>
      <c r="J46" s="306"/>
      <c r="K46" s="306"/>
      <c r="M46" s="300" t="s">
        <v>1668</v>
      </c>
      <c r="N46" s="301" t="s">
        <v>286</v>
      </c>
      <c r="O46" s="301"/>
      <c r="P46" s="301"/>
      <c r="Q46" s="301"/>
      <c r="R46" s="301" t="s">
        <v>286</v>
      </c>
      <c r="S46" s="301"/>
      <c r="T46" s="301"/>
      <c r="U46" s="301"/>
      <c r="V46" s="302" t="s">
        <v>315</v>
      </c>
      <c r="W46" s="302"/>
      <c r="X46" s="302"/>
    </row>
    <row r="47" spans="1:24" s="294" customFormat="1" ht="11.4" x14ac:dyDescent="0.25">
      <c r="A47" s="444"/>
      <c r="B47" s="444"/>
      <c r="C47" s="315" t="s">
        <v>420</v>
      </c>
      <c r="D47" s="314" t="s">
        <v>1669</v>
      </c>
      <c r="E47" s="304"/>
      <c r="H47" s="305"/>
      <c r="I47" s="306"/>
      <c r="J47" s="306"/>
      <c r="K47" s="306"/>
      <c r="M47" s="307" t="s">
        <v>1670</v>
      </c>
      <c r="N47" s="301" t="s">
        <v>286</v>
      </c>
      <c r="O47" s="301"/>
      <c r="P47" s="301"/>
      <c r="Q47" s="301"/>
      <c r="R47" s="301" t="s">
        <v>286</v>
      </c>
      <c r="S47" s="301"/>
      <c r="T47" s="301"/>
      <c r="U47" s="301"/>
      <c r="V47" s="302"/>
      <c r="W47" s="302"/>
      <c r="X47" s="302"/>
    </row>
    <row r="48" spans="1:24" s="294" customFormat="1" ht="11.4" x14ac:dyDescent="0.25">
      <c r="A48" s="444"/>
      <c r="B48" s="444"/>
      <c r="C48" s="315" t="s">
        <v>345</v>
      </c>
      <c r="D48" s="314" t="s">
        <v>1671</v>
      </c>
      <c r="E48" s="304"/>
      <c r="H48" s="305"/>
      <c r="I48" s="306"/>
      <c r="J48" s="306"/>
      <c r="K48" s="306"/>
      <c r="M48" s="307"/>
      <c r="N48" s="301" t="s">
        <v>286</v>
      </c>
      <c r="O48" s="301"/>
      <c r="P48" s="301"/>
      <c r="Q48" s="301"/>
      <c r="R48" s="301" t="s">
        <v>286</v>
      </c>
      <c r="S48" s="301"/>
      <c r="T48" s="301"/>
      <c r="U48" s="301"/>
      <c r="V48" s="302"/>
      <c r="W48" s="302"/>
      <c r="X48" s="302"/>
    </row>
    <row r="49" spans="1:25" s="294" customFormat="1" ht="11.4" x14ac:dyDescent="0.25">
      <c r="A49" s="444"/>
      <c r="B49" s="444"/>
      <c r="C49" s="315" t="s">
        <v>336</v>
      </c>
      <c r="D49" s="314" t="s">
        <v>1672</v>
      </c>
      <c r="E49" s="304"/>
      <c r="H49" s="305"/>
      <c r="I49" s="306"/>
      <c r="J49" s="306"/>
      <c r="K49" s="306"/>
      <c r="M49" s="307"/>
      <c r="N49" s="301" t="s">
        <v>286</v>
      </c>
      <c r="O49" s="301"/>
      <c r="P49" s="301"/>
      <c r="Q49" s="301"/>
      <c r="R49" s="301" t="s">
        <v>286</v>
      </c>
      <c r="S49" s="301"/>
      <c r="T49" s="301"/>
      <c r="U49" s="301"/>
      <c r="V49" s="302"/>
      <c r="W49" s="302"/>
      <c r="X49" s="302"/>
    </row>
    <row r="50" spans="1:25" s="294" customFormat="1" ht="11.4" x14ac:dyDescent="0.25">
      <c r="A50" s="444"/>
      <c r="B50" s="444"/>
      <c r="C50" s="315" t="s">
        <v>426</v>
      </c>
      <c r="D50" s="314" t="s">
        <v>1673</v>
      </c>
      <c r="E50" s="304"/>
      <c r="H50" s="305"/>
      <c r="I50" s="306"/>
      <c r="J50" s="306"/>
      <c r="K50" s="306"/>
      <c r="M50" s="307"/>
      <c r="N50" s="301" t="s">
        <v>286</v>
      </c>
      <c r="O50" s="301"/>
      <c r="P50" s="301"/>
      <c r="Q50" s="301"/>
      <c r="R50" s="301" t="s">
        <v>286</v>
      </c>
      <c r="S50" s="301"/>
      <c r="T50" s="301"/>
      <c r="U50" s="301"/>
      <c r="V50" s="302"/>
      <c r="W50" s="302"/>
      <c r="X50" s="302"/>
    </row>
    <row r="51" spans="1:25" s="294" customFormat="1" ht="11.4" x14ac:dyDescent="0.25">
      <c r="A51" s="444"/>
      <c r="B51" s="444"/>
      <c r="C51" s="315" t="s">
        <v>353</v>
      </c>
      <c r="D51" s="314" t="s">
        <v>1674</v>
      </c>
      <c r="E51" s="304"/>
      <c r="H51" s="305"/>
      <c r="I51" s="306"/>
      <c r="J51" s="306"/>
      <c r="K51" s="306"/>
      <c r="M51" s="307"/>
      <c r="N51" s="301" t="s">
        <v>286</v>
      </c>
      <c r="O51" s="301"/>
      <c r="P51" s="301"/>
      <c r="Q51" s="301"/>
      <c r="R51" s="301" t="s">
        <v>286</v>
      </c>
      <c r="S51" s="301"/>
      <c r="T51" s="301"/>
      <c r="U51" s="301"/>
      <c r="V51" s="302"/>
      <c r="W51" s="302"/>
      <c r="X51" s="302"/>
    </row>
    <row r="52" spans="1:25" s="294" customFormat="1" ht="11.4" x14ac:dyDescent="0.25">
      <c r="A52" s="444"/>
      <c r="B52" s="444"/>
      <c r="C52" s="315" t="s">
        <v>460</v>
      </c>
      <c r="D52" s="314" t="s">
        <v>1675</v>
      </c>
      <c r="E52" s="304"/>
      <c r="H52" s="305"/>
      <c r="I52" s="306"/>
      <c r="J52" s="306"/>
      <c r="K52" s="306"/>
      <c r="M52" s="307"/>
      <c r="N52" s="301" t="s">
        <v>286</v>
      </c>
      <c r="O52" s="301"/>
      <c r="P52" s="301"/>
      <c r="Q52" s="301"/>
      <c r="R52" s="301" t="s">
        <v>286</v>
      </c>
      <c r="S52" s="301"/>
      <c r="T52" s="301"/>
      <c r="U52" s="301"/>
      <c r="V52" s="302"/>
      <c r="W52" s="302"/>
      <c r="X52" s="302"/>
    </row>
    <row r="53" spans="1:25" s="294" customFormat="1" ht="11.4" x14ac:dyDescent="0.25">
      <c r="A53" s="444"/>
      <c r="B53" s="444"/>
      <c r="C53" s="315" t="s">
        <v>734</v>
      </c>
      <c r="D53" s="314" t="s">
        <v>1676</v>
      </c>
      <c r="E53" s="304"/>
      <c r="H53" s="305"/>
      <c r="I53" s="306"/>
      <c r="J53" s="316"/>
      <c r="K53" s="316"/>
      <c r="M53" s="309"/>
      <c r="N53" s="301" t="s">
        <v>286</v>
      </c>
      <c r="O53" s="301"/>
      <c r="P53" s="301"/>
      <c r="Q53" s="301"/>
      <c r="R53" s="301" t="s">
        <v>286</v>
      </c>
      <c r="S53" s="301"/>
      <c r="T53" s="301"/>
      <c r="U53" s="301"/>
      <c r="V53" s="302" t="s">
        <v>315</v>
      </c>
      <c r="W53" s="317" t="e">
        <f>IF(#REF!&lt;&gt;0,1,0)</f>
        <v>#REF!</v>
      </c>
      <c r="X53" s="318" t="s">
        <v>286</v>
      </c>
      <c r="Y53" s="319" t="s">
        <v>286</v>
      </c>
    </row>
    <row r="54" spans="1:25" s="294" customFormat="1" ht="11.4" x14ac:dyDescent="0.25">
      <c r="A54" s="444"/>
      <c r="B54" s="444"/>
      <c r="C54" s="310" t="s">
        <v>429</v>
      </c>
      <c r="H54" s="306"/>
      <c r="I54" s="306"/>
      <c r="J54" s="306"/>
      <c r="K54" s="306"/>
      <c r="M54" s="311"/>
      <c r="N54" s="301" t="s">
        <v>286</v>
      </c>
      <c r="O54" s="301"/>
      <c r="P54" s="301"/>
      <c r="Q54" s="301"/>
      <c r="R54" s="301" t="s">
        <v>286</v>
      </c>
      <c r="S54" s="301"/>
      <c r="T54" s="301"/>
      <c r="U54" s="301"/>
      <c r="V54" s="302"/>
      <c r="W54" s="302"/>
      <c r="X54" s="302"/>
    </row>
    <row r="55" spans="1:25" s="294" customFormat="1" ht="57" x14ac:dyDescent="0.25">
      <c r="A55" s="444"/>
      <c r="B55" s="444"/>
      <c r="C55" s="314" t="s">
        <v>1677</v>
      </c>
      <c r="D55" s="314" t="s">
        <v>481</v>
      </c>
      <c r="E55" s="299">
        <v>5</v>
      </c>
      <c r="H55" s="306"/>
      <c r="I55" s="306"/>
      <c r="J55" s="306"/>
      <c r="K55" s="306"/>
      <c r="M55" s="300" t="s">
        <v>482</v>
      </c>
      <c r="N55" s="301" t="s">
        <v>286</v>
      </c>
      <c r="O55" s="301"/>
      <c r="P55" s="301"/>
      <c r="Q55" s="301"/>
      <c r="R55" s="301" t="s">
        <v>286</v>
      </c>
      <c r="S55" s="301"/>
      <c r="T55" s="301"/>
      <c r="U55" s="301"/>
      <c r="V55" s="302" t="s">
        <v>315</v>
      </c>
      <c r="W55" s="302"/>
      <c r="X55" s="302"/>
    </row>
    <row r="56" spans="1:25" s="294" customFormat="1" ht="22.8" x14ac:dyDescent="0.25">
      <c r="A56" s="444"/>
      <c r="B56" s="444"/>
      <c r="C56" s="315" t="s">
        <v>420</v>
      </c>
      <c r="D56" s="314" t="s">
        <v>483</v>
      </c>
      <c r="E56" s="304"/>
      <c r="H56" s="320"/>
      <c r="I56" s="306"/>
      <c r="J56" s="306"/>
      <c r="K56" s="306"/>
      <c r="M56" s="307" t="s">
        <v>484</v>
      </c>
      <c r="N56" s="301" t="s">
        <v>286</v>
      </c>
      <c r="O56" s="301"/>
      <c r="P56" s="301"/>
      <c r="Q56" s="301"/>
      <c r="R56" s="301" t="s">
        <v>286</v>
      </c>
      <c r="S56" s="301"/>
      <c r="T56" s="301"/>
      <c r="U56" s="301"/>
      <c r="V56" s="302"/>
      <c r="W56" s="302"/>
      <c r="X56" s="302"/>
    </row>
    <row r="57" spans="1:25" s="294" customFormat="1" ht="34.200000000000003" x14ac:dyDescent="0.25">
      <c r="A57" s="444"/>
      <c r="B57" s="444"/>
      <c r="C57" s="315" t="s">
        <v>345</v>
      </c>
      <c r="D57" s="314" t="s">
        <v>485</v>
      </c>
      <c r="E57" s="304"/>
      <c r="H57" s="320"/>
      <c r="I57" s="306"/>
      <c r="J57" s="306"/>
      <c r="K57" s="306"/>
      <c r="M57" s="307" t="s">
        <v>486</v>
      </c>
      <c r="N57" s="301" t="s">
        <v>286</v>
      </c>
      <c r="O57" s="301"/>
      <c r="P57" s="301"/>
      <c r="Q57" s="301"/>
      <c r="R57" s="301" t="s">
        <v>286</v>
      </c>
      <c r="S57" s="301"/>
      <c r="T57" s="301"/>
      <c r="U57" s="301"/>
      <c r="V57" s="302"/>
      <c r="W57" s="302"/>
      <c r="X57" s="302"/>
    </row>
    <row r="58" spans="1:25" s="294" customFormat="1" ht="68.400000000000006" x14ac:dyDescent="0.25">
      <c r="A58" s="444"/>
      <c r="B58" s="444"/>
      <c r="C58" s="315" t="s">
        <v>336</v>
      </c>
      <c r="D58" s="314" t="s">
        <v>1678</v>
      </c>
      <c r="E58" s="304"/>
      <c r="H58" s="320"/>
      <c r="I58" s="306"/>
      <c r="J58" s="306"/>
      <c r="K58" s="306"/>
      <c r="M58" s="312" t="s">
        <v>1679</v>
      </c>
      <c r="N58" s="301" t="s">
        <v>286</v>
      </c>
      <c r="O58" s="301"/>
      <c r="P58" s="301"/>
      <c r="Q58" s="301"/>
      <c r="R58" s="301" t="s">
        <v>286</v>
      </c>
      <c r="S58" s="301"/>
      <c r="T58" s="301"/>
      <c r="U58" s="301"/>
      <c r="V58" s="302"/>
      <c r="W58" s="302"/>
      <c r="X58" s="302"/>
    </row>
    <row r="59" spans="1:25" s="294" customFormat="1" ht="34.200000000000003" x14ac:dyDescent="0.25">
      <c r="A59" s="444"/>
      <c r="B59" s="444"/>
      <c r="C59" s="315" t="s">
        <v>426</v>
      </c>
      <c r="D59" s="314" t="s">
        <v>1680</v>
      </c>
      <c r="E59" s="304"/>
      <c r="H59" s="320"/>
      <c r="I59" s="306"/>
      <c r="J59" s="316"/>
      <c r="K59" s="316"/>
      <c r="M59" s="309" t="s">
        <v>1681</v>
      </c>
      <c r="N59" s="301" t="s">
        <v>286</v>
      </c>
      <c r="O59" s="301"/>
      <c r="P59" s="301"/>
      <c r="Q59" s="301"/>
      <c r="R59" s="301" t="s">
        <v>286</v>
      </c>
      <c r="S59" s="301"/>
      <c r="T59" s="301"/>
      <c r="U59" s="301"/>
      <c r="V59" s="302" t="s">
        <v>315</v>
      </c>
      <c r="W59" s="317" t="e">
        <f>IF(#REF!&lt;&gt;0,1,0)</f>
        <v>#REF!</v>
      </c>
      <c r="X59" s="318" t="s">
        <v>286</v>
      </c>
      <c r="Y59" s="319" t="s">
        <v>286</v>
      </c>
    </row>
    <row r="60" spans="1:25" s="294" customFormat="1" ht="11.4" x14ac:dyDescent="0.25">
      <c r="C60" s="310" t="s">
        <v>429</v>
      </c>
      <c r="H60" s="306"/>
      <c r="I60" s="306"/>
      <c r="J60" s="306"/>
      <c r="K60" s="306"/>
      <c r="M60" s="311"/>
      <c r="N60" s="301" t="s">
        <v>286</v>
      </c>
      <c r="O60" s="301"/>
      <c r="P60" s="301"/>
      <c r="Q60" s="301"/>
      <c r="R60" s="301" t="s">
        <v>286</v>
      </c>
      <c r="S60" s="301"/>
      <c r="T60" s="301"/>
      <c r="U60" s="301"/>
      <c r="V60" s="302"/>
      <c r="W60" s="302"/>
      <c r="X60" s="302"/>
    </row>
    <row r="61" spans="1:25" s="294" customFormat="1" ht="11.4" x14ac:dyDescent="0.25">
      <c r="A61" s="444" t="s">
        <v>316</v>
      </c>
      <c r="B61" s="444" t="s">
        <v>1682</v>
      </c>
      <c r="C61" s="321" t="s">
        <v>490</v>
      </c>
      <c r="D61" s="321" t="s">
        <v>1683</v>
      </c>
      <c r="E61" s="299">
        <v>1</v>
      </c>
      <c r="H61" s="306"/>
      <c r="I61" s="306"/>
      <c r="J61" s="306"/>
      <c r="K61" s="306"/>
      <c r="M61" s="300"/>
      <c r="N61" s="301"/>
      <c r="O61" s="301"/>
      <c r="P61" s="301"/>
      <c r="Q61" s="301"/>
      <c r="R61" s="301" t="s">
        <v>286</v>
      </c>
      <c r="S61" s="301"/>
      <c r="T61" s="301"/>
      <c r="U61" s="301"/>
      <c r="V61" s="302" t="s">
        <v>315</v>
      </c>
      <c r="W61" s="302"/>
      <c r="X61" s="302"/>
    </row>
    <row r="62" spans="1:25" s="294" customFormat="1" ht="34.200000000000003" x14ac:dyDescent="0.25">
      <c r="A62" s="444"/>
      <c r="B62" s="444"/>
      <c r="C62" s="322" t="s">
        <v>420</v>
      </c>
      <c r="D62" s="321" t="s">
        <v>492</v>
      </c>
      <c r="E62" s="304"/>
      <c r="H62" s="320"/>
      <c r="I62" s="306"/>
      <c r="J62" s="306"/>
      <c r="K62" s="306"/>
      <c r="M62" s="312" t="s">
        <v>493</v>
      </c>
      <c r="N62" s="301"/>
      <c r="O62" s="301"/>
      <c r="P62" s="301"/>
      <c r="Q62" s="301"/>
      <c r="R62" s="301" t="s">
        <v>286</v>
      </c>
      <c r="S62" s="301"/>
      <c r="T62" s="301"/>
      <c r="U62" s="301"/>
      <c r="V62" s="302"/>
      <c r="W62" s="302"/>
      <c r="X62" s="302"/>
    </row>
    <row r="63" spans="1:25" s="294" customFormat="1" ht="34.200000000000003" x14ac:dyDescent="0.25">
      <c r="A63" s="444"/>
      <c r="B63" s="444"/>
      <c r="C63" s="322" t="s">
        <v>345</v>
      </c>
      <c r="D63" s="321" t="s">
        <v>1684</v>
      </c>
      <c r="E63" s="304"/>
      <c r="H63" s="320"/>
      <c r="I63" s="306"/>
      <c r="J63" s="316"/>
      <c r="K63" s="316"/>
      <c r="M63" s="309" t="s">
        <v>1685</v>
      </c>
      <c r="N63" s="301"/>
      <c r="O63" s="301"/>
      <c r="P63" s="301"/>
      <c r="Q63" s="301"/>
      <c r="R63" s="301" t="s">
        <v>286</v>
      </c>
      <c r="S63" s="301"/>
      <c r="T63" s="301"/>
      <c r="U63" s="301"/>
      <c r="V63" s="302" t="s">
        <v>315</v>
      </c>
      <c r="W63" s="317" t="e">
        <f>IF(#REF!&lt;&gt;0,1,0)</f>
        <v>#REF!</v>
      </c>
      <c r="X63" s="302"/>
      <c r="Y63" s="319" t="s">
        <v>286</v>
      </c>
    </row>
    <row r="64" spans="1:25" s="294" customFormat="1" ht="11.4" x14ac:dyDescent="0.25">
      <c r="A64" s="444"/>
      <c r="B64" s="444"/>
      <c r="C64" s="310" t="s">
        <v>429</v>
      </c>
      <c r="H64" s="306"/>
      <c r="I64" s="306"/>
      <c r="J64" s="306"/>
      <c r="K64" s="306"/>
      <c r="M64" s="311"/>
      <c r="N64" s="301"/>
      <c r="O64" s="301"/>
      <c r="P64" s="301"/>
      <c r="Q64" s="301"/>
      <c r="R64" s="301" t="s">
        <v>286</v>
      </c>
      <c r="S64" s="301"/>
      <c r="T64" s="301"/>
      <c r="U64" s="301"/>
      <c r="V64" s="302"/>
      <c r="W64" s="302"/>
      <c r="X64" s="302"/>
    </row>
    <row r="65" spans="1:25" s="294" customFormat="1" ht="11.4" x14ac:dyDescent="0.25">
      <c r="A65" s="444"/>
      <c r="B65" s="444"/>
      <c r="C65" s="321" t="s">
        <v>496</v>
      </c>
      <c r="D65" s="321" t="s">
        <v>1686</v>
      </c>
      <c r="E65" s="299">
        <v>1</v>
      </c>
      <c r="H65" s="306"/>
      <c r="I65" s="306"/>
      <c r="J65" s="306"/>
      <c r="K65" s="306"/>
      <c r="M65" s="300"/>
      <c r="N65" s="301"/>
      <c r="O65" s="301"/>
      <c r="P65" s="301"/>
      <c r="Q65" s="301"/>
      <c r="R65" s="301" t="s">
        <v>286</v>
      </c>
      <c r="S65" s="301"/>
      <c r="T65" s="301"/>
      <c r="U65" s="301"/>
      <c r="V65" s="302" t="s">
        <v>315</v>
      </c>
      <c r="W65" s="302"/>
      <c r="X65" s="302"/>
    </row>
    <row r="66" spans="1:25" s="294" customFormat="1" ht="45.6" x14ac:dyDescent="0.25">
      <c r="A66" s="444"/>
      <c r="B66" s="444"/>
      <c r="C66" s="322" t="s">
        <v>420</v>
      </c>
      <c r="D66" s="321" t="s">
        <v>498</v>
      </c>
      <c r="E66" s="304"/>
      <c r="H66" s="320"/>
      <c r="I66" s="306"/>
      <c r="J66" s="306"/>
      <c r="K66" s="306"/>
      <c r="M66" s="312" t="s">
        <v>499</v>
      </c>
      <c r="N66" s="301"/>
      <c r="O66" s="301"/>
      <c r="P66" s="301"/>
      <c r="Q66" s="301"/>
      <c r="R66" s="301" t="s">
        <v>286</v>
      </c>
      <c r="S66" s="301"/>
      <c r="T66" s="301"/>
      <c r="U66" s="301"/>
      <c r="V66" s="302"/>
      <c r="W66" s="302"/>
      <c r="X66" s="302"/>
    </row>
    <row r="67" spans="1:25" s="294" customFormat="1" ht="22.8" x14ac:dyDescent="0.25">
      <c r="A67" s="444"/>
      <c r="B67" s="444"/>
      <c r="C67" s="322" t="s">
        <v>345</v>
      </c>
      <c r="D67" s="321" t="s">
        <v>500</v>
      </c>
      <c r="E67" s="304"/>
      <c r="H67" s="320"/>
      <c r="I67" s="306"/>
      <c r="J67" s="316"/>
      <c r="K67" s="316"/>
      <c r="M67" s="323" t="s">
        <v>501</v>
      </c>
      <c r="N67" s="301"/>
      <c r="O67" s="301"/>
      <c r="P67" s="301"/>
      <c r="Q67" s="301"/>
      <c r="R67" s="301" t="s">
        <v>286</v>
      </c>
      <c r="S67" s="301"/>
      <c r="T67" s="301"/>
      <c r="U67" s="301"/>
      <c r="V67" s="302" t="s">
        <v>315</v>
      </c>
      <c r="W67" s="317" t="e">
        <f>IF(#REF!&lt;&gt;0,1,0)</f>
        <v>#REF!</v>
      </c>
      <c r="X67" s="302"/>
      <c r="Y67" s="319" t="s">
        <v>286</v>
      </c>
    </row>
    <row r="68" spans="1:25" s="294" customFormat="1" ht="11.4" x14ac:dyDescent="0.25">
      <c r="C68" s="310" t="s">
        <v>429</v>
      </c>
      <c r="H68" s="306"/>
      <c r="I68" s="306"/>
      <c r="J68" s="306"/>
      <c r="K68" s="306"/>
      <c r="M68" s="311"/>
      <c r="N68" s="301"/>
      <c r="O68" s="301"/>
      <c r="P68" s="301"/>
      <c r="Q68" s="301"/>
      <c r="R68" s="301" t="s">
        <v>286</v>
      </c>
      <c r="S68" s="301"/>
      <c r="T68" s="301"/>
      <c r="U68" s="301"/>
      <c r="V68" s="302"/>
      <c r="W68" s="302"/>
      <c r="X68" s="302"/>
    </row>
    <row r="69" spans="1:25" s="294" customFormat="1" ht="34.200000000000003" x14ac:dyDescent="0.25">
      <c r="A69" s="296">
        <v>1.2</v>
      </c>
      <c r="B69" s="297" t="s">
        <v>1687</v>
      </c>
      <c r="H69" s="306"/>
      <c r="I69" s="306"/>
      <c r="J69" s="306"/>
      <c r="K69" s="306"/>
      <c r="N69" s="295"/>
      <c r="O69" s="295"/>
      <c r="P69" s="295"/>
      <c r="Q69" s="295"/>
      <c r="R69" s="295" t="s">
        <v>286</v>
      </c>
      <c r="S69" s="295"/>
      <c r="T69" s="295"/>
      <c r="U69" s="295"/>
    </row>
    <row r="70" spans="1:25" s="294" customFormat="1" ht="171" x14ac:dyDescent="0.25">
      <c r="A70" s="444" t="s">
        <v>317</v>
      </c>
      <c r="B70" s="444" t="s">
        <v>1688</v>
      </c>
      <c r="C70" s="321" t="s">
        <v>1689</v>
      </c>
      <c r="D70" s="321" t="s">
        <v>505</v>
      </c>
      <c r="E70" s="299">
        <v>1</v>
      </c>
      <c r="F70" s="324" t="s">
        <v>1690</v>
      </c>
      <c r="H70" s="306"/>
      <c r="I70" s="306"/>
      <c r="J70" s="306"/>
      <c r="K70" s="306"/>
      <c r="M70" s="300" t="s">
        <v>1691</v>
      </c>
      <c r="N70" s="301"/>
      <c r="O70" s="301"/>
      <c r="P70" s="301"/>
      <c r="Q70" s="301"/>
      <c r="R70" s="301" t="s">
        <v>286</v>
      </c>
      <c r="S70" s="301"/>
      <c r="T70" s="301"/>
      <c r="U70" s="301"/>
      <c r="V70" s="302" t="s">
        <v>315</v>
      </c>
      <c r="W70" s="302"/>
      <c r="X70" s="302"/>
    </row>
    <row r="71" spans="1:25" s="294" customFormat="1" ht="114" x14ac:dyDescent="0.25">
      <c r="A71" s="444"/>
      <c r="B71" s="444"/>
      <c r="C71" s="322" t="s">
        <v>420</v>
      </c>
      <c r="D71" s="321" t="s">
        <v>507</v>
      </c>
      <c r="E71" s="304"/>
      <c r="H71" s="325"/>
      <c r="I71" s="306"/>
      <c r="J71" s="306"/>
      <c r="K71" s="306"/>
      <c r="M71" s="307" t="s">
        <v>1692</v>
      </c>
      <c r="N71" s="301"/>
      <c r="O71" s="301"/>
      <c r="P71" s="301"/>
      <c r="Q71" s="301"/>
      <c r="R71" s="301" t="s">
        <v>286</v>
      </c>
      <c r="S71" s="301"/>
      <c r="T71" s="301"/>
      <c r="U71" s="301"/>
      <c r="V71" s="302"/>
      <c r="W71" s="302"/>
      <c r="X71" s="302"/>
    </row>
    <row r="72" spans="1:25" s="294" customFormat="1" ht="45.6" x14ac:dyDescent="0.25">
      <c r="A72" s="444"/>
      <c r="B72" s="444"/>
      <c r="C72" s="322" t="s">
        <v>345</v>
      </c>
      <c r="D72" s="321" t="s">
        <v>509</v>
      </c>
      <c r="E72" s="304"/>
      <c r="H72" s="325"/>
      <c r="I72" s="306"/>
      <c r="J72" s="306"/>
      <c r="K72" s="306"/>
      <c r="M72" s="307" t="s">
        <v>1693</v>
      </c>
      <c r="N72" s="301"/>
      <c r="O72" s="301"/>
      <c r="P72" s="301"/>
      <c r="Q72" s="301"/>
      <c r="R72" s="301" t="s">
        <v>286</v>
      </c>
      <c r="S72" s="301"/>
      <c r="T72" s="301"/>
      <c r="U72" s="301"/>
      <c r="V72" s="302"/>
      <c r="W72" s="302"/>
      <c r="X72" s="302"/>
    </row>
    <row r="73" spans="1:25" s="294" customFormat="1" ht="34.200000000000003" x14ac:dyDescent="0.25">
      <c r="A73" s="444"/>
      <c r="B73" s="444"/>
      <c r="C73" s="322" t="s">
        <v>336</v>
      </c>
      <c r="D73" s="321" t="s">
        <v>1694</v>
      </c>
      <c r="E73" s="304"/>
      <c r="H73" s="305"/>
      <c r="I73" s="306"/>
      <c r="J73" s="306"/>
      <c r="K73" s="306"/>
      <c r="M73" s="307" t="s">
        <v>1695</v>
      </c>
      <c r="N73" s="301"/>
      <c r="O73" s="301"/>
      <c r="P73" s="301"/>
      <c r="Q73" s="301"/>
      <c r="R73" s="301" t="s">
        <v>286</v>
      </c>
      <c r="S73" s="301"/>
      <c r="T73" s="301"/>
      <c r="U73" s="301"/>
      <c r="V73" s="302"/>
      <c r="W73" s="302"/>
      <c r="X73" s="302"/>
    </row>
    <row r="74" spans="1:25" s="294" customFormat="1" ht="45.6" x14ac:dyDescent="0.25">
      <c r="A74" s="444"/>
      <c r="B74" s="444"/>
      <c r="C74" s="322" t="s">
        <v>426</v>
      </c>
      <c r="D74" s="321" t="s">
        <v>1696</v>
      </c>
      <c r="E74" s="304"/>
      <c r="H74" s="325"/>
      <c r="I74" s="306"/>
      <c r="J74" s="316"/>
      <c r="K74" s="316"/>
      <c r="M74" s="309"/>
      <c r="N74" s="301"/>
      <c r="O74" s="301"/>
      <c r="P74" s="301"/>
      <c r="Q74" s="301"/>
      <c r="R74" s="301" t="s">
        <v>286</v>
      </c>
      <c r="S74" s="301"/>
      <c r="T74" s="301"/>
      <c r="U74" s="301"/>
      <c r="V74" s="302" t="s">
        <v>315</v>
      </c>
      <c r="W74" s="317" t="e">
        <f>IF(#REF!&lt;&gt;0,1,0)</f>
        <v>#REF!</v>
      </c>
      <c r="X74" s="302"/>
      <c r="Y74" s="319" t="s">
        <v>286</v>
      </c>
    </row>
    <row r="75" spans="1:25" s="294" customFormat="1" ht="11.4" x14ac:dyDescent="0.25">
      <c r="C75" s="310" t="s">
        <v>429</v>
      </c>
      <c r="H75" s="306"/>
      <c r="I75" s="306"/>
      <c r="J75" s="306"/>
      <c r="K75" s="306"/>
      <c r="M75" s="311"/>
      <c r="N75" s="301"/>
      <c r="O75" s="301"/>
      <c r="P75" s="301"/>
      <c r="Q75" s="301"/>
      <c r="R75" s="301" t="s">
        <v>286</v>
      </c>
      <c r="S75" s="301"/>
      <c r="T75" s="301"/>
      <c r="U75" s="301"/>
      <c r="V75" s="302"/>
      <c r="W75" s="302"/>
      <c r="X75" s="302"/>
    </row>
    <row r="76" spans="1:25" s="294" customFormat="1" ht="45.6" x14ac:dyDescent="0.25">
      <c r="A76" s="444" t="s">
        <v>318</v>
      </c>
      <c r="B76" s="444" t="s">
        <v>1697</v>
      </c>
      <c r="C76" s="321" t="s">
        <v>512</v>
      </c>
      <c r="D76" s="321" t="s">
        <v>513</v>
      </c>
      <c r="E76" s="299">
        <v>1</v>
      </c>
      <c r="F76" s="324" t="s">
        <v>1690</v>
      </c>
      <c r="H76" s="306"/>
      <c r="I76" s="306"/>
      <c r="J76" s="306"/>
      <c r="K76" s="306"/>
      <c r="M76" s="300"/>
      <c r="N76" s="301"/>
      <c r="O76" s="301"/>
      <c r="P76" s="301"/>
      <c r="Q76" s="301"/>
      <c r="R76" s="301" t="s">
        <v>286</v>
      </c>
      <c r="S76" s="301"/>
      <c r="T76" s="301"/>
      <c r="U76" s="301"/>
      <c r="V76" s="302" t="s">
        <v>315</v>
      </c>
      <c r="W76" s="302"/>
      <c r="X76" s="302"/>
    </row>
    <row r="77" spans="1:25" s="294" customFormat="1" ht="22.8" x14ac:dyDescent="0.25">
      <c r="A77" s="444"/>
      <c r="B77" s="444"/>
      <c r="C77" s="322" t="s">
        <v>420</v>
      </c>
      <c r="D77" s="321" t="s">
        <v>514</v>
      </c>
      <c r="E77" s="304"/>
      <c r="H77" s="325"/>
      <c r="I77" s="306"/>
      <c r="J77" s="306"/>
      <c r="K77" s="306"/>
      <c r="M77" s="307"/>
      <c r="N77" s="301"/>
      <c r="O77" s="301"/>
      <c r="P77" s="301"/>
      <c r="Q77" s="301"/>
      <c r="R77" s="301" t="s">
        <v>286</v>
      </c>
      <c r="S77" s="301"/>
      <c r="T77" s="301"/>
      <c r="U77" s="301"/>
      <c r="V77" s="302"/>
      <c r="W77" s="302"/>
      <c r="X77" s="302"/>
    </row>
    <row r="78" spans="1:25" s="294" customFormat="1" ht="22.8" x14ac:dyDescent="0.25">
      <c r="A78" s="444"/>
      <c r="B78" s="444"/>
      <c r="C78" s="322" t="s">
        <v>345</v>
      </c>
      <c r="D78" s="321" t="s">
        <v>515</v>
      </c>
      <c r="E78" s="304"/>
      <c r="H78" s="325"/>
      <c r="I78" s="306"/>
      <c r="J78" s="316"/>
      <c r="K78" s="316"/>
      <c r="M78" s="309"/>
      <c r="N78" s="301"/>
      <c r="O78" s="301"/>
      <c r="P78" s="301"/>
      <c r="Q78" s="301"/>
      <c r="R78" s="301" t="s">
        <v>286</v>
      </c>
      <c r="S78" s="301"/>
      <c r="T78" s="301"/>
      <c r="U78" s="301"/>
      <c r="V78" s="302" t="s">
        <v>315</v>
      </c>
      <c r="W78" s="317" t="e">
        <f>IF(#REF!&lt;&gt;0,1,0)</f>
        <v>#REF!</v>
      </c>
      <c r="X78" s="302"/>
      <c r="Y78" s="319" t="s">
        <v>286</v>
      </c>
    </row>
    <row r="79" spans="1:25" s="294" customFormat="1" ht="11.4" x14ac:dyDescent="0.25">
      <c r="C79" s="310" t="s">
        <v>429</v>
      </c>
      <c r="H79" s="306"/>
      <c r="I79" s="306"/>
      <c r="J79" s="306"/>
      <c r="K79" s="306"/>
      <c r="M79" s="311"/>
      <c r="N79" s="301"/>
      <c r="O79" s="301"/>
      <c r="P79" s="301"/>
      <c r="Q79" s="301"/>
      <c r="R79" s="301" t="s">
        <v>286</v>
      </c>
      <c r="S79" s="301"/>
      <c r="T79" s="301"/>
      <c r="U79" s="301"/>
      <c r="V79" s="302"/>
      <c r="W79" s="302"/>
      <c r="X79" s="302"/>
    </row>
    <row r="80" spans="1:25" s="294" customFormat="1" ht="45.6" x14ac:dyDescent="0.25">
      <c r="A80" s="444" t="s">
        <v>319</v>
      </c>
      <c r="B80" s="444" t="s">
        <v>1698</v>
      </c>
      <c r="C80" s="321" t="s">
        <v>517</v>
      </c>
      <c r="D80" s="321" t="s">
        <v>1699</v>
      </c>
      <c r="E80" s="299">
        <v>1</v>
      </c>
      <c r="F80" s="324" t="s">
        <v>1690</v>
      </c>
      <c r="H80" s="306"/>
      <c r="I80" s="306"/>
      <c r="J80" s="306"/>
      <c r="K80" s="306"/>
      <c r="M80" s="300" t="s">
        <v>1700</v>
      </c>
      <c r="N80" s="301"/>
      <c r="O80" s="301"/>
      <c r="P80" s="301"/>
      <c r="Q80" s="301"/>
      <c r="R80" s="301" t="s">
        <v>286</v>
      </c>
      <c r="S80" s="301"/>
      <c r="T80" s="301"/>
      <c r="U80" s="301"/>
      <c r="V80" s="302" t="s">
        <v>315</v>
      </c>
      <c r="W80" s="302"/>
      <c r="X80" s="302"/>
    </row>
    <row r="81" spans="1:25" s="294" customFormat="1" ht="22.8" x14ac:dyDescent="0.25">
      <c r="A81" s="444"/>
      <c r="B81" s="444"/>
      <c r="C81" s="322" t="s">
        <v>420</v>
      </c>
      <c r="D81" s="321" t="s">
        <v>520</v>
      </c>
      <c r="E81" s="304"/>
      <c r="H81" s="325"/>
      <c r="I81" s="306"/>
      <c r="J81" s="306"/>
      <c r="K81" s="306"/>
      <c r="M81" s="307"/>
      <c r="N81" s="301"/>
      <c r="O81" s="301"/>
      <c r="P81" s="301"/>
      <c r="Q81" s="301"/>
      <c r="R81" s="301" t="s">
        <v>286</v>
      </c>
      <c r="S81" s="301"/>
      <c r="T81" s="301"/>
      <c r="U81" s="301"/>
      <c r="V81" s="302"/>
      <c r="W81" s="302"/>
      <c r="X81" s="302"/>
    </row>
    <row r="82" spans="1:25" s="294" customFormat="1" ht="22.8" x14ac:dyDescent="0.25">
      <c r="A82" s="444"/>
      <c r="B82" s="444"/>
      <c r="C82" s="322" t="s">
        <v>345</v>
      </c>
      <c r="D82" s="321" t="s">
        <v>1701</v>
      </c>
      <c r="E82" s="304"/>
      <c r="H82" s="325"/>
      <c r="I82" s="306"/>
      <c r="J82" s="316"/>
      <c r="K82" s="316"/>
      <c r="M82" s="309"/>
      <c r="N82" s="301"/>
      <c r="O82" s="301"/>
      <c r="P82" s="301"/>
      <c r="Q82" s="301"/>
      <c r="R82" s="301" t="s">
        <v>286</v>
      </c>
      <c r="S82" s="301"/>
      <c r="T82" s="301"/>
      <c r="U82" s="301"/>
      <c r="V82" s="302" t="s">
        <v>315</v>
      </c>
      <c r="W82" s="317" t="e">
        <f>IF(#REF!&lt;&gt;0,1,0)</f>
        <v>#REF!</v>
      </c>
      <c r="X82" s="302"/>
      <c r="Y82" s="319" t="s">
        <v>286</v>
      </c>
    </row>
    <row r="83" spans="1:25" s="294" customFormat="1" ht="11.4" x14ac:dyDescent="0.25">
      <c r="C83" s="310" t="s">
        <v>429</v>
      </c>
      <c r="H83" s="306"/>
      <c r="I83" s="306"/>
      <c r="J83" s="306"/>
      <c r="K83" s="306"/>
      <c r="M83" s="311"/>
      <c r="N83" s="301"/>
      <c r="O83" s="301"/>
      <c r="P83" s="301"/>
      <c r="Q83" s="301"/>
      <c r="R83" s="301" t="s">
        <v>286</v>
      </c>
      <c r="S83" s="301"/>
      <c r="T83" s="301"/>
      <c r="U83" s="301"/>
      <c r="V83" s="302"/>
      <c r="W83" s="302"/>
      <c r="X83" s="302"/>
    </row>
    <row r="84" spans="1:25" s="294" customFormat="1" ht="34.200000000000003" x14ac:dyDescent="0.25">
      <c r="A84" s="296">
        <v>1.3</v>
      </c>
      <c r="B84" s="297" t="s">
        <v>1702</v>
      </c>
      <c r="H84" s="306"/>
      <c r="I84" s="306"/>
      <c r="J84" s="306"/>
      <c r="K84" s="306"/>
      <c r="N84" s="295"/>
      <c r="O84" s="295"/>
      <c r="P84" s="295"/>
      <c r="Q84" s="295"/>
      <c r="R84" s="295" t="s">
        <v>286</v>
      </c>
      <c r="S84" s="295"/>
      <c r="T84" s="295"/>
      <c r="U84" s="295"/>
    </row>
    <row r="85" spans="1:25" s="294" customFormat="1" ht="45.6" x14ac:dyDescent="0.25">
      <c r="A85" s="444" t="s">
        <v>320</v>
      </c>
      <c r="B85" s="444" t="s">
        <v>1703</v>
      </c>
      <c r="C85" s="321" t="s">
        <v>524</v>
      </c>
      <c r="D85" s="321" t="s">
        <v>525</v>
      </c>
      <c r="E85" s="299">
        <v>1</v>
      </c>
      <c r="F85" s="324" t="s">
        <v>1690</v>
      </c>
      <c r="H85" s="306"/>
      <c r="I85" s="306"/>
      <c r="J85" s="306"/>
      <c r="K85" s="306"/>
      <c r="M85" s="300"/>
      <c r="N85" s="301"/>
      <c r="O85" s="301"/>
      <c r="P85" s="301"/>
      <c r="Q85" s="301"/>
      <c r="R85" s="301" t="s">
        <v>286</v>
      </c>
      <c r="S85" s="301"/>
      <c r="T85" s="301"/>
      <c r="U85" s="301"/>
      <c r="V85" s="302" t="s">
        <v>315</v>
      </c>
      <c r="W85" s="302"/>
      <c r="X85" s="302"/>
    </row>
    <row r="86" spans="1:25" s="294" customFormat="1" ht="22.8" x14ac:dyDescent="0.25">
      <c r="A86" s="444"/>
      <c r="B86" s="444"/>
      <c r="C86" s="322" t="s">
        <v>420</v>
      </c>
      <c r="D86" s="321" t="s">
        <v>1704</v>
      </c>
      <c r="E86" s="304"/>
      <c r="H86" s="325"/>
      <c r="I86" s="306"/>
      <c r="J86" s="306"/>
      <c r="K86" s="306"/>
      <c r="M86" s="307" t="s">
        <v>1705</v>
      </c>
      <c r="N86" s="301"/>
      <c r="O86" s="301"/>
      <c r="P86" s="301"/>
      <c r="Q86" s="301"/>
      <c r="R86" s="301" t="s">
        <v>286</v>
      </c>
      <c r="S86" s="301"/>
      <c r="T86" s="301"/>
      <c r="U86" s="301"/>
      <c r="V86" s="302"/>
      <c r="W86" s="302"/>
      <c r="X86" s="302"/>
    </row>
    <row r="87" spans="1:25" s="294" customFormat="1" ht="34.200000000000003" x14ac:dyDescent="0.25">
      <c r="A87" s="444"/>
      <c r="B87" s="444"/>
      <c r="C87" s="322" t="s">
        <v>345</v>
      </c>
      <c r="D87" s="321" t="s">
        <v>1706</v>
      </c>
      <c r="E87" s="304"/>
      <c r="H87" s="325"/>
      <c r="I87" s="306"/>
      <c r="J87" s="306"/>
      <c r="K87" s="306"/>
      <c r="M87" s="307" t="s">
        <v>1707</v>
      </c>
      <c r="N87" s="301"/>
      <c r="O87" s="301"/>
      <c r="P87" s="301"/>
      <c r="Q87" s="301"/>
      <c r="R87" s="301" t="s">
        <v>286</v>
      </c>
      <c r="S87" s="301"/>
      <c r="T87" s="301"/>
      <c r="U87" s="301"/>
      <c r="V87" s="302"/>
      <c r="W87" s="302"/>
      <c r="X87" s="302"/>
    </row>
    <row r="88" spans="1:25" s="294" customFormat="1" ht="45.6" x14ac:dyDescent="0.25">
      <c r="A88" s="444"/>
      <c r="B88" s="444"/>
      <c r="C88" s="322" t="s">
        <v>336</v>
      </c>
      <c r="D88" s="321" t="s">
        <v>1708</v>
      </c>
      <c r="E88" s="304"/>
      <c r="H88" s="325"/>
      <c r="I88" s="306"/>
      <c r="J88" s="306"/>
      <c r="K88" s="306"/>
      <c r="M88" s="307" t="s">
        <v>1709</v>
      </c>
      <c r="N88" s="301"/>
      <c r="O88" s="301"/>
      <c r="P88" s="301"/>
      <c r="Q88" s="301"/>
      <c r="R88" s="301" t="s">
        <v>286</v>
      </c>
      <c r="S88" s="301"/>
      <c r="T88" s="301"/>
      <c r="U88" s="301"/>
      <c r="V88" s="302"/>
      <c r="W88" s="302"/>
      <c r="X88" s="302"/>
    </row>
    <row r="89" spans="1:25" s="294" customFormat="1" ht="34.200000000000003" x14ac:dyDescent="0.25">
      <c r="A89" s="444"/>
      <c r="B89" s="444"/>
      <c r="C89" s="322" t="s">
        <v>426</v>
      </c>
      <c r="D89" s="321" t="s">
        <v>1710</v>
      </c>
      <c r="E89" s="304"/>
      <c r="H89" s="325"/>
      <c r="I89" s="306"/>
      <c r="J89" s="316"/>
      <c r="K89" s="316"/>
      <c r="M89" s="309" t="s">
        <v>1711</v>
      </c>
      <c r="N89" s="301"/>
      <c r="O89" s="301"/>
      <c r="P89" s="301"/>
      <c r="Q89" s="301"/>
      <c r="R89" s="301" t="s">
        <v>286</v>
      </c>
      <c r="S89" s="301"/>
      <c r="T89" s="301"/>
      <c r="U89" s="301"/>
      <c r="V89" s="302" t="s">
        <v>315</v>
      </c>
      <c r="W89" s="317" t="e">
        <f>IF(#REF!&lt;&gt;0,1,0)</f>
        <v>#REF!</v>
      </c>
      <c r="X89" s="302"/>
      <c r="Y89" s="319" t="s">
        <v>286</v>
      </c>
    </row>
    <row r="90" spans="1:25" s="294" customFormat="1" ht="11.4" x14ac:dyDescent="0.25">
      <c r="C90" s="310" t="s">
        <v>429</v>
      </c>
      <c r="H90" s="306"/>
      <c r="I90" s="306"/>
      <c r="J90" s="306"/>
      <c r="K90" s="306"/>
      <c r="M90" s="311"/>
      <c r="N90" s="301"/>
      <c r="O90" s="301"/>
      <c r="P90" s="301"/>
      <c r="Q90" s="301"/>
      <c r="R90" s="301" t="s">
        <v>286</v>
      </c>
      <c r="S90" s="301"/>
      <c r="T90" s="301"/>
      <c r="U90" s="301"/>
      <c r="V90" s="302"/>
      <c r="W90" s="302"/>
      <c r="X90" s="302"/>
    </row>
    <row r="91" spans="1:25" s="294" customFormat="1" ht="22.8" x14ac:dyDescent="0.25">
      <c r="A91" s="296">
        <v>1.4</v>
      </c>
      <c r="B91" s="297" t="s">
        <v>1712</v>
      </c>
      <c r="H91" s="306"/>
      <c r="I91" s="306"/>
      <c r="J91" s="306"/>
      <c r="K91" s="306"/>
      <c r="N91" s="295" t="s">
        <v>286</v>
      </c>
      <c r="O91" s="295"/>
      <c r="P91" s="295"/>
      <c r="Q91" s="295"/>
      <c r="R91" s="295" t="s">
        <v>286</v>
      </c>
      <c r="S91" s="295"/>
      <c r="T91" s="295"/>
      <c r="U91" s="295"/>
    </row>
    <row r="92" spans="1:25" s="294" customFormat="1" ht="45.6" x14ac:dyDescent="0.25">
      <c r="A92" s="444" t="s">
        <v>321</v>
      </c>
      <c r="B92" s="444" t="s">
        <v>1713</v>
      </c>
      <c r="C92" s="321" t="s">
        <v>535</v>
      </c>
      <c r="D92" s="321" t="s">
        <v>1714</v>
      </c>
      <c r="E92" s="299">
        <v>1</v>
      </c>
      <c r="F92" s="324" t="s">
        <v>1690</v>
      </c>
      <c r="H92" s="325"/>
      <c r="I92" s="306"/>
      <c r="J92" s="316"/>
      <c r="K92" s="316"/>
      <c r="M92" s="326" t="s">
        <v>1715</v>
      </c>
      <c r="N92" s="301"/>
      <c r="O92" s="301"/>
      <c r="P92" s="301"/>
      <c r="Q92" s="301"/>
      <c r="R92" s="301" t="s">
        <v>286</v>
      </c>
      <c r="S92" s="301"/>
      <c r="T92" s="301"/>
      <c r="U92" s="301"/>
      <c r="V92" s="302" t="s">
        <v>322</v>
      </c>
      <c r="W92" s="317" t="e">
        <f>IF(#REF!&lt;&gt;0,1,0)</f>
        <v>#REF!</v>
      </c>
      <c r="X92" s="302"/>
      <c r="Y92" s="319" t="s">
        <v>286</v>
      </c>
    </row>
    <row r="93" spans="1:25" s="294" customFormat="1" ht="11.4" x14ac:dyDescent="0.25">
      <c r="A93" s="444"/>
      <c r="B93" s="444"/>
      <c r="C93" s="310" t="s">
        <v>429</v>
      </c>
      <c r="H93" s="306"/>
      <c r="I93" s="306"/>
      <c r="J93" s="306"/>
      <c r="K93" s="306"/>
      <c r="M93" s="311"/>
      <c r="N93" s="301"/>
      <c r="O93" s="301"/>
      <c r="P93" s="301"/>
      <c r="Q93" s="301"/>
      <c r="R93" s="301" t="s">
        <v>286</v>
      </c>
      <c r="S93" s="301"/>
      <c r="T93" s="301"/>
      <c r="U93" s="301"/>
      <c r="V93" s="302"/>
      <c r="W93" s="302"/>
      <c r="X93" s="302"/>
    </row>
    <row r="94" spans="1:25" s="294" customFormat="1" ht="68.400000000000006" x14ac:dyDescent="0.25">
      <c r="A94" s="444"/>
      <c r="B94" s="444"/>
      <c r="C94" s="314" t="s">
        <v>538</v>
      </c>
      <c r="D94" s="314" t="s">
        <v>1716</v>
      </c>
      <c r="E94" s="299">
        <v>5</v>
      </c>
      <c r="F94" s="324" t="s">
        <v>1690</v>
      </c>
      <c r="H94" s="325"/>
      <c r="I94" s="306"/>
      <c r="J94" s="316"/>
      <c r="K94" s="316"/>
      <c r="M94" s="326" t="s">
        <v>1717</v>
      </c>
      <c r="N94" s="301" t="s">
        <v>286</v>
      </c>
      <c r="O94" s="301"/>
      <c r="P94" s="301"/>
      <c r="Q94" s="301"/>
      <c r="R94" s="301" t="s">
        <v>286</v>
      </c>
      <c r="S94" s="301"/>
      <c r="T94" s="301"/>
      <c r="U94" s="301"/>
      <c r="V94" s="302" t="s">
        <v>315</v>
      </c>
      <c r="W94" s="317" t="e">
        <f>IF(#REF!&lt;&gt;0,1,0)</f>
        <v>#REF!</v>
      </c>
      <c r="X94" s="318" t="s">
        <v>286</v>
      </c>
      <c r="Y94" s="319" t="s">
        <v>286</v>
      </c>
    </row>
    <row r="95" spans="1:25" s="294" customFormat="1" ht="11.4" x14ac:dyDescent="0.25">
      <c r="C95" s="310" t="s">
        <v>429</v>
      </c>
      <c r="H95" s="306"/>
      <c r="I95" s="306"/>
      <c r="J95" s="306"/>
      <c r="K95" s="306"/>
      <c r="M95" s="311"/>
      <c r="N95" s="301" t="s">
        <v>286</v>
      </c>
      <c r="O95" s="301"/>
      <c r="P95" s="301"/>
      <c r="Q95" s="301"/>
      <c r="R95" s="301" t="s">
        <v>286</v>
      </c>
      <c r="S95" s="301"/>
      <c r="T95" s="301"/>
      <c r="U95" s="301"/>
      <c r="V95" s="302"/>
      <c r="W95" s="302"/>
      <c r="X95" s="302"/>
    </row>
    <row r="96" spans="1:25" s="294" customFormat="1" ht="57" x14ac:dyDescent="0.25">
      <c r="A96" s="444" t="s">
        <v>323</v>
      </c>
      <c r="B96" s="444" t="s">
        <v>1718</v>
      </c>
      <c r="C96" s="298" t="s">
        <v>541</v>
      </c>
      <c r="D96" s="298" t="s">
        <v>1719</v>
      </c>
      <c r="E96" s="299">
        <v>1</v>
      </c>
      <c r="F96" s="324" t="s">
        <v>1690</v>
      </c>
      <c r="H96" s="325"/>
      <c r="I96" s="306"/>
      <c r="J96" s="308"/>
      <c r="K96" s="308"/>
      <c r="M96" s="326" t="s">
        <v>543</v>
      </c>
      <c r="N96" s="301"/>
      <c r="O96" s="301"/>
      <c r="P96" s="301"/>
      <c r="Q96" s="301"/>
      <c r="R96" s="301" t="s">
        <v>286</v>
      </c>
      <c r="S96" s="301"/>
      <c r="T96" s="301"/>
      <c r="U96" s="301"/>
      <c r="V96" s="302" t="s">
        <v>419</v>
      </c>
      <c r="W96" s="302"/>
      <c r="X96" s="302"/>
    </row>
    <row r="97" spans="1:25" s="294" customFormat="1" ht="11.4" x14ac:dyDescent="0.25">
      <c r="A97" s="444"/>
      <c r="B97" s="444"/>
      <c r="C97" s="310" t="s">
        <v>429</v>
      </c>
      <c r="H97" s="306"/>
      <c r="I97" s="306"/>
      <c r="J97" s="306"/>
      <c r="K97" s="306"/>
      <c r="M97" s="311"/>
      <c r="N97" s="301"/>
      <c r="O97" s="301"/>
      <c r="P97" s="301"/>
      <c r="Q97" s="301"/>
      <c r="R97" s="301" t="s">
        <v>286</v>
      </c>
      <c r="S97" s="301"/>
      <c r="T97" s="301"/>
      <c r="U97" s="301"/>
      <c r="V97" s="302"/>
      <c r="W97" s="302"/>
      <c r="X97" s="302"/>
    </row>
    <row r="98" spans="1:25" s="294" customFormat="1" ht="34.200000000000003" x14ac:dyDescent="0.25">
      <c r="A98" s="444"/>
      <c r="B98" s="444"/>
      <c r="C98" s="321" t="s">
        <v>544</v>
      </c>
      <c r="D98" s="321" t="s">
        <v>1720</v>
      </c>
      <c r="E98" s="299">
        <v>1</v>
      </c>
      <c r="F98" s="324" t="s">
        <v>1690</v>
      </c>
      <c r="H98" s="306"/>
      <c r="I98" s="306"/>
      <c r="J98" s="306"/>
      <c r="K98" s="306"/>
      <c r="M98" s="300" t="s">
        <v>1721</v>
      </c>
      <c r="N98" s="301"/>
      <c r="O98" s="301"/>
      <c r="P98" s="301"/>
      <c r="Q98" s="301"/>
      <c r="R98" s="301" t="s">
        <v>286</v>
      </c>
      <c r="S98" s="301"/>
      <c r="T98" s="301"/>
      <c r="U98" s="301"/>
      <c r="V98" s="302" t="s">
        <v>315</v>
      </c>
      <c r="W98" s="302"/>
      <c r="X98" s="302"/>
    </row>
    <row r="99" spans="1:25" s="294" customFormat="1" ht="22.8" x14ac:dyDescent="0.25">
      <c r="A99" s="444"/>
      <c r="B99" s="444"/>
      <c r="C99" s="322" t="s">
        <v>420</v>
      </c>
      <c r="D99" s="321" t="s">
        <v>547</v>
      </c>
      <c r="E99" s="304"/>
      <c r="H99" s="327"/>
      <c r="I99" s="306"/>
      <c r="J99" s="306"/>
      <c r="K99" s="306"/>
      <c r="M99" s="307"/>
      <c r="N99" s="301"/>
      <c r="O99" s="301"/>
      <c r="P99" s="301"/>
      <c r="Q99" s="301"/>
      <c r="R99" s="301" t="s">
        <v>286</v>
      </c>
      <c r="S99" s="301"/>
      <c r="T99" s="301"/>
      <c r="U99" s="301"/>
      <c r="V99" s="302"/>
      <c r="W99" s="302"/>
      <c r="X99" s="302"/>
    </row>
    <row r="100" spans="1:25" s="294" customFormat="1" ht="34.200000000000003" x14ac:dyDescent="0.25">
      <c r="A100" s="444"/>
      <c r="B100" s="444"/>
      <c r="C100" s="322" t="s">
        <v>345</v>
      </c>
      <c r="D100" s="321" t="s">
        <v>548</v>
      </c>
      <c r="E100" s="304"/>
      <c r="H100" s="325"/>
      <c r="I100" s="306"/>
      <c r="J100" s="306"/>
      <c r="K100" s="306"/>
      <c r="M100" s="307" t="s">
        <v>1722</v>
      </c>
      <c r="N100" s="301"/>
      <c r="O100" s="301"/>
      <c r="P100" s="301"/>
      <c r="Q100" s="301"/>
      <c r="R100" s="301" t="s">
        <v>286</v>
      </c>
      <c r="S100" s="301"/>
      <c r="T100" s="301"/>
      <c r="U100" s="301"/>
      <c r="V100" s="302"/>
      <c r="W100" s="302"/>
      <c r="X100" s="302"/>
    </row>
    <row r="101" spans="1:25" s="294" customFormat="1" ht="22.8" x14ac:dyDescent="0.25">
      <c r="A101" s="444"/>
      <c r="B101" s="444"/>
      <c r="C101" s="322" t="s">
        <v>336</v>
      </c>
      <c r="D101" s="321" t="s">
        <v>550</v>
      </c>
      <c r="E101" s="304"/>
      <c r="H101" s="325"/>
      <c r="I101" s="306"/>
      <c r="J101" s="306"/>
      <c r="K101" s="306"/>
      <c r="M101" s="307"/>
      <c r="N101" s="301"/>
      <c r="O101" s="301"/>
      <c r="P101" s="301"/>
      <c r="Q101" s="301"/>
      <c r="R101" s="301" t="s">
        <v>286</v>
      </c>
      <c r="S101" s="301"/>
      <c r="T101" s="301"/>
      <c r="U101" s="301"/>
      <c r="V101" s="302"/>
      <c r="W101" s="302"/>
      <c r="X101" s="302"/>
    </row>
    <row r="102" spans="1:25" s="294" customFormat="1" ht="11.4" x14ac:dyDescent="0.25">
      <c r="A102" s="444"/>
      <c r="B102" s="444"/>
      <c r="C102" s="322" t="s">
        <v>426</v>
      </c>
      <c r="D102" s="321" t="s">
        <v>1723</v>
      </c>
      <c r="E102" s="304"/>
      <c r="H102" s="325"/>
      <c r="I102" s="306"/>
      <c r="J102" s="306"/>
      <c r="K102" s="306"/>
      <c r="M102" s="307"/>
      <c r="N102" s="301"/>
      <c r="O102" s="301"/>
      <c r="P102" s="301"/>
      <c r="Q102" s="301"/>
      <c r="R102" s="301" t="s">
        <v>286</v>
      </c>
      <c r="S102" s="301"/>
      <c r="T102" s="301"/>
      <c r="U102" s="301"/>
      <c r="V102" s="302"/>
      <c r="W102" s="302"/>
      <c r="X102" s="302"/>
    </row>
    <row r="103" spans="1:25" s="294" customFormat="1" ht="34.200000000000003" x14ac:dyDescent="0.25">
      <c r="A103" s="444"/>
      <c r="B103" s="444"/>
      <c r="C103" s="322" t="s">
        <v>353</v>
      </c>
      <c r="D103" s="321" t="s">
        <v>1724</v>
      </c>
      <c r="E103" s="304"/>
      <c r="H103" s="325"/>
      <c r="I103" s="306"/>
      <c r="J103" s="316"/>
      <c r="K103" s="316"/>
      <c r="M103" s="309" t="s">
        <v>1725</v>
      </c>
      <c r="N103" s="301"/>
      <c r="O103" s="301"/>
      <c r="P103" s="301"/>
      <c r="Q103" s="301"/>
      <c r="R103" s="301" t="s">
        <v>286</v>
      </c>
      <c r="S103" s="301"/>
      <c r="T103" s="301"/>
      <c r="U103" s="301"/>
      <c r="V103" s="302" t="s">
        <v>315</v>
      </c>
      <c r="W103" s="317" t="e">
        <f>IF(#REF!&lt;&gt;0,1,0)</f>
        <v>#REF!</v>
      </c>
      <c r="X103" s="302"/>
      <c r="Y103" s="319" t="s">
        <v>286</v>
      </c>
    </row>
    <row r="104" spans="1:25" s="294" customFormat="1" ht="11.4" x14ac:dyDescent="0.25">
      <c r="C104" s="310" t="s">
        <v>429</v>
      </c>
      <c r="H104" s="306"/>
      <c r="I104" s="306"/>
      <c r="J104" s="306"/>
      <c r="K104" s="306"/>
      <c r="M104" s="311"/>
      <c r="N104" s="301"/>
      <c r="O104" s="301"/>
      <c r="P104" s="301"/>
      <c r="Q104" s="301"/>
      <c r="R104" s="301" t="s">
        <v>286</v>
      </c>
      <c r="S104" s="301"/>
      <c r="T104" s="301"/>
      <c r="U104" s="301"/>
      <c r="V104" s="302"/>
      <c r="W104" s="302"/>
      <c r="X104" s="302"/>
    </row>
    <row r="105" spans="1:25" s="294" customFormat="1" ht="22.8" x14ac:dyDescent="0.25">
      <c r="A105" s="296">
        <v>1.5</v>
      </c>
      <c r="B105" s="297" t="s">
        <v>1726</v>
      </c>
      <c r="H105" s="306"/>
      <c r="I105" s="306"/>
      <c r="J105" s="306"/>
      <c r="K105" s="306"/>
      <c r="N105" s="295"/>
      <c r="O105" s="295"/>
      <c r="P105" s="295"/>
      <c r="Q105" s="295"/>
      <c r="R105" s="295" t="s">
        <v>286</v>
      </c>
      <c r="S105" s="295"/>
      <c r="T105" s="295"/>
      <c r="U105" s="295"/>
    </row>
    <row r="106" spans="1:25" s="294" customFormat="1" ht="57" x14ac:dyDescent="0.25">
      <c r="A106" s="328" t="s">
        <v>324</v>
      </c>
      <c r="B106" s="328" t="s">
        <v>1727</v>
      </c>
      <c r="C106" s="321" t="s">
        <v>555</v>
      </c>
      <c r="D106" s="321" t="s">
        <v>1728</v>
      </c>
      <c r="E106" s="299">
        <v>1</v>
      </c>
      <c r="F106" s="324" t="s">
        <v>1690</v>
      </c>
      <c r="H106" s="325"/>
      <c r="I106" s="306"/>
      <c r="J106" s="316"/>
      <c r="K106" s="316"/>
      <c r="M106" s="326" t="s">
        <v>1729</v>
      </c>
      <c r="N106" s="301"/>
      <c r="O106" s="301"/>
      <c r="P106" s="301"/>
      <c r="Q106" s="301"/>
      <c r="R106" s="301" t="s">
        <v>286</v>
      </c>
      <c r="S106" s="301"/>
      <c r="T106" s="301"/>
      <c r="U106" s="301"/>
      <c r="V106" s="302" t="s">
        <v>325</v>
      </c>
      <c r="W106" s="317" t="e">
        <f>IF(#REF!&lt;&gt;0,1,0)</f>
        <v>#REF!</v>
      </c>
      <c r="X106" s="302"/>
      <c r="Y106" s="319" t="s">
        <v>286</v>
      </c>
    </row>
    <row r="107" spans="1:25" s="294" customFormat="1" ht="11.4" x14ac:dyDescent="0.25">
      <c r="C107" s="310" t="s">
        <v>429</v>
      </c>
      <c r="H107" s="306"/>
      <c r="I107" s="306"/>
      <c r="J107" s="306"/>
      <c r="K107" s="306"/>
      <c r="M107" s="311"/>
      <c r="N107" s="301"/>
      <c r="O107" s="301"/>
      <c r="P107" s="301"/>
      <c r="Q107" s="301"/>
      <c r="R107" s="301" t="s">
        <v>286</v>
      </c>
      <c r="S107" s="301"/>
      <c r="T107" s="301"/>
      <c r="U107" s="301"/>
      <c r="V107" s="302"/>
      <c r="W107" s="302"/>
      <c r="X107" s="302"/>
    </row>
    <row r="108" spans="1:25" s="294" customFormat="1" ht="34.200000000000003" x14ac:dyDescent="0.25">
      <c r="A108" s="296">
        <v>1.6</v>
      </c>
      <c r="B108" s="297" t="s">
        <v>1730</v>
      </c>
      <c r="H108" s="306"/>
      <c r="I108" s="306"/>
      <c r="J108" s="306"/>
      <c r="K108" s="306"/>
      <c r="N108" s="295" t="s">
        <v>286</v>
      </c>
      <c r="O108" s="295"/>
      <c r="P108" s="295"/>
      <c r="Q108" s="295"/>
      <c r="R108" s="295" t="s">
        <v>286</v>
      </c>
      <c r="S108" s="295"/>
      <c r="T108" s="295"/>
      <c r="U108" s="295"/>
    </row>
    <row r="109" spans="1:25" s="294" customFormat="1" ht="57" x14ac:dyDescent="0.25">
      <c r="A109" s="444" t="s">
        <v>559</v>
      </c>
      <c r="B109" s="444" t="s">
        <v>560</v>
      </c>
      <c r="C109" s="298" t="s">
        <v>561</v>
      </c>
      <c r="D109" s="298" t="s">
        <v>1731</v>
      </c>
      <c r="E109" s="299">
        <v>1</v>
      </c>
      <c r="H109" s="305"/>
      <c r="I109" s="306"/>
      <c r="J109" s="308"/>
      <c r="K109" s="308"/>
      <c r="M109" s="326" t="s">
        <v>1732</v>
      </c>
      <c r="N109" s="301" t="s">
        <v>286</v>
      </c>
      <c r="O109" s="301"/>
      <c r="P109" s="301"/>
      <c r="Q109" s="301"/>
      <c r="R109" s="301" t="s">
        <v>286</v>
      </c>
      <c r="S109" s="301"/>
      <c r="T109" s="301"/>
      <c r="U109" s="301"/>
      <c r="V109" s="302" t="s">
        <v>419</v>
      </c>
      <c r="W109" s="302"/>
      <c r="X109" s="302"/>
    </row>
    <row r="110" spans="1:25" s="294" customFormat="1" ht="11.4" x14ac:dyDescent="0.25">
      <c r="A110" s="444"/>
      <c r="B110" s="444"/>
      <c r="C110" s="310" t="s">
        <v>429</v>
      </c>
      <c r="H110" s="306"/>
      <c r="I110" s="306"/>
      <c r="J110" s="306"/>
      <c r="K110" s="306"/>
      <c r="M110" s="311"/>
      <c r="N110" s="301" t="s">
        <v>286</v>
      </c>
      <c r="O110" s="301"/>
      <c r="P110" s="301"/>
      <c r="Q110" s="301"/>
      <c r="R110" s="301" t="s">
        <v>286</v>
      </c>
      <c r="S110" s="301"/>
      <c r="T110" s="301"/>
      <c r="U110" s="301"/>
      <c r="V110" s="302"/>
      <c r="W110" s="302"/>
      <c r="X110" s="302"/>
    </row>
    <row r="111" spans="1:25" s="294" customFormat="1" ht="11.4" x14ac:dyDescent="0.25">
      <c r="A111" s="444"/>
      <c r="B111" s="444"/>
      <c r="C111" s="298" t="s">
        <v>564</v>
      </c>
      <c r="D111" s="298" t="s">
        <v>1733</v>
      </c>
      <c r="E111" s="299">
        <v>1</v>
      </c>
      <c r="H111" s="306"/>
      <c r="I111" s="306"/>
      <c r="J111" s="306"/>
      <c r="K111" s="306"/>
      <c r="M111" s="300" t="s">
        <v>566</v>
      </c>
      <c r="N111" s="301" t="s">
        <v>286</v>
      </c>
      <c r="O111" s="301"/>
      <c r="P111" s="301"/>
      <c r="Q111" s="301"/>
      <c r="R111" s="301" t="s">
        <v>286</v>
      </c>
      <c r="S111" s="301"/>
      <c r="T111" s="301"/>
      <c r="U111" s="301"/>
      <c r="V111" s="302" t="s">
        <v>419</v>
      </c>
      <c r="W111" s="302"/>
      <c r="X111" s="302"/>
    </row>
    <row r="112" spans="1:25" s="294" customFormat="1" ht="11.4" x14ac:dyDescent="0.25">
      <c r="A112" s="444"/>
      <c r="B112" s="444"/>
      <c r="C112" s="303" t="s">
        <v>420</v>
      </c>
      <c r="D112" s="298" t="s">
        <v>469</v>
      </c>
      <c r="E112" s="304"/>
      <c r="H112" s="305"/>
      <c r="I112" s="306"/>
      <c r="J112" s="306"/>
      <c r="K112" s="306"/>
      <c r="M112" s="307"/>
      <c r="N112" s="301" t="s">
        <v>286</v>
      </c>
      <c r="O112" s="301"/>
      <c r="P112" s="301"/>
      <c r="Q112" s="301"/>
      <c r="R112" s="301" t="s">
        <v>286</v>
      </c>
      <c r="S112" s="301"/>
      <c r="T112" s="301"/>
      <c r="U112" s="301"/>
      <c r="V112" s="302"/>
      <c r="W112" s="302"/>
      <c r="X112" s="302"/>
    </row>
    <row r="113" spans="1:25" s="294" customFormat="1" ht="11.4" x14ac:dyDescent="0.25">
      <c r="A113" s="444"/>
      <c r="B113" s="444"/>
      <c r="C113" s="303" t="s">
        <v>345</v>
      </c>
      <c r="D113" s="298" t="s">
        <v>567</v>
      </c>
      <c r="E113" s="304"/>
      <c r="H113" s="305"/>
      <c r="I113" s="306"/>
      <c r="J113" s="306"/>
      <c r="K113" s="306"/>
      <c r="M113" s="307"/>
      <c r="N113" s="301" t="s">
        <v>286</v>
      </c>
      <c r="O113" s="301"/>
      <c r="P113" s="301"/>
      <c r="Q113" s="301"/>
      <c r="R113" s="301" t="s">
        <v>286</v>
      </c>
      <c r="S113" s="301"/>
      <c r="T113" s="301"/>
      <c r="U113" s="301"/>
      <c r="V113" s="302"/>
      <c r="W113" s="302"/>
      <c r="X113" s="302"/>
    </row>
    <row r="114" spans="1:25" s="294" customFormat="1" ht="11.4" x14ac:dyDescent="0.25">
      <c r="A114" s="444"/>
      <c r="B114" s="444"/>
      <c r="C114" s="303" t="s">
        <v>336</v>
      </c>
      <c r="D114" s="298" t="s">
        <v>472</v>
      </c>
      <c r="E114" s="304"/>
      <c r="H114" s="305"/>
      <c r="I114" s="306"/>
      <c r="J114" s="306"/>
      <c r="K114" s="306"/>
      <c r="M114" s="307"/>
      <c r="N114" s="301" t="s">
        <v>286</v>
      </c>
      <c r="O114" s="301"/>
      <c r="P114" s="301"/>
      <c r="Q114" s="301"/>
      <c r="R114" s="301" t="s">
        <v>286</v>
      </c>
      <c r="S114" s="301"/>
      <c r="T114" s="301"/>
      <c r="U114" s="301"/>
      <c r="V114" s="302"/>
      <c r="W114" s="302"/>
      <c r="X114" s="302"/>
    </row>
    <row r="115" spans="1:25" s="294" customFormat="1" ht="11.4" x14ac:dyDescent="0.25">
      <c r="A115" s="444"/>
      <c r="B115" s="444"/>
      <c r="C115" s="303" t="s">
        <v>426</v>
      </c>
      <c r="D115" s="298" t="s">
        <v>568</v>
      </c>
      <c r="E115" s="304"/>
      <c r="H115" s="305"/>
      <c r="I115" s="306"/>
      <c r="J115" s="308"/>
      <c r="K115" s="308"/>
      <c r="M115" s="309"/>
      <c r="N115" s="301" t="s">
        <v>286</v>
      </c>
      <c r="O115" s="301"/>
      <c r="P115" s="301"/>
      <c r="Q115" s="301"/>
      <c r="R115" s="301" t="s">
        <v>286</v>
      </c>
      <c r="S115" s="301"/>
      <c r="T115" s="301"/>
      <c r="U115" s="301"/>
      <c r="V115" s="302" t="s">
        <v>419</v>
      </c>
      <c r="W115" s="302"/>
      <c r="X115" s="302"/>
    </row>
    <row r="116" spans="1:25" s="294" customFormat="1" ht="11.4" x14ac:dyDescent="0.25">
      <c r="C116" s="310" t="s">
        <v>429</v>
      </c>
      <c r="H116" s="306"/>
      <c r="I116" s="306"/>
      <c r="J116" s="306"/>
      <c r="K116" s="306"/>
      <c r="M116" s="311"/>
      <c r="N116" s="301" t="s">
        <v>286</v>
      </c>
      <c r="O116" s="301"/>
      <c r="P116" s="301"/>
      <c r="Q116" s="301"/>
      <c r="R116" s="301" t="s">
        <v>286</v>
      </c>
      <c r="S116" s="301"/>
      <c r="T116" s="301"/>
      <c r="U116" s="301"/>
      <c r="V116" s="302"/>
      <c r="W116" s="302"/>
      <c r="X116" s="302"/>
    </row>
    <row r="117" spans="1:25" s="294" customFormat="1" ht="45.6" x14ac:dyDescent="0.25">
      <c r="A117" s="444" t="s">
        <v>326</v>
      </c>
      <c r="B117" s="444" t="s">
        <v>1734</v>
      </c>
      <c r="C117" s="321" t="s">
        <v>570</v>
      </c>
      <c r="D117" s="321" t="s">
        <v>1735</v>
      </c>
      <c r="E117" s="299">
        <v>1</v>
      </c>
      <c r="F117" s="324" t="s">
        <v>1690</v>
      </c>
      <c r="H117" s="306"/>
      <c r="I117" s="306"/>
      <c r="J117" s="306"/>
      <c r="K117" s="306"/>
      <c r="M117" s="329" t="s">
        <v>572</v>
      </c>
      <c r="N117" s="301"/>
      <c r="O117" s="301"/>
      <c r="P117" s="301"/>
      <c r="Q117" s="301"/>
      <c r="R117" s="301" t="s">
        <v>286</v>
      </c>
      <c r="S117" s="301"/>
      <c r="T117" s="301"/>
      <c r="U117" s="301"/>
      <c r="V117" s="302" t="s">
        <v>315</v>
      </c>
      <c r="W117" s="302"/>
      <c r="X117" s="302"/>
    </row>
    <row r="118" spans="1:25" s="294" customFormat="1" ht="22.8" x14ac:dyDescent="0.25">
      <c r="A118" s="444"/>
      <c r="B118" s="444"/>
      <c r="C118" s="322" t="s">
        <v>420</v>
      </c>
      <c r="D118" s="321" t="s">
        <v>573</v>
      </c>
      <c r="E118" s="304"/>
      <c r="H118" s="305"/>
      <c r="I118" s="306"/>
      <c r="J118" s="306"/>
      <c r="K118" s="306"/>
      <c r="M118" s="307"/>
      <c r="N118" s="301"/>
      <c r="O118" s="301"/>
      <c r="P118" s="301"/>
      <c r="Q118" s="301"/>
      <c r="R118" s="301" t="s">
        <v>286</v>
      </c>
      <c r="S118" s="301"/>
      <c r="T118" s="301"/>
      <c r="U118" s="301"/>
      <c r="V118" s="302"/>
      <c r="W118" s="302"/>
      <c r="X118" s="302"/>
    </row>
    <row r="119" spans="1:25" s="294" customFormat="1" ht="34.200000000000003" x14ac:dyDescent="0.25">
      <c r="A119" s="444"/>
      <c r="B119" s="444"/>
      <c r="C119" s="322" t="s">
        <v>345</v>
      </c>
      <c r="D119" s="321" t="s">
        <v>574</v>
      </c>
      <c r="E119" s="304"/>
      <c r="H119" s="305"/>
      <c r="I119" s="306"/>
      <c r="J119" s="306"/>
      <c r="K119" s="306"/>
      <c r="M119" s="307" t="s">
        <v>1707</v>
      </c>
      <c r="N119" s="301"/>
      <c r="O119" s="301"/>
      <c r="P119" s="301"/>
      <c r="Q119" s="301"/>
      <c r="R119" s="301" t="s">
        <v>286</v>
      </c>
      <c r="S119" s="301"/>
      <c r="T119" s="301"/>
      <c r="U119" s="301"/>
      <c r="V119" s="302"/>
      <c r="W119" s="302"/>
      <c r="X119" s="302"/>
    </row>
    <row r="120" spans="1:25" s="294" customFormat="1" ht="34.200000000000003" x14ac:dyDescent="0.25">
      <c r="A120" s="444"/>
      <c r="B120" s="444"/>
      <c r="C120" s="322" t="s">
        <v>336</v>
      </c>
      <c r="D120" s="321" t="s">
        <v>575</v>
      </c>
      <c r="E120" s="304"/>
      <c r="H120" s="305"/>
      <c r="I120" s="306"/>
      <c r="J120" s="306"/>
      <c r="K120" s="306"/>
      <c r="M120" s="307" t="s">
        <v>1736</v>
      </c>
      <c r="N120" s="301"/>
      <c r="O120" s="301"/>
      <c r="P120" s="301"/>
      <c r="Q120" s="301"/>
      <c r="R120" s="301" t="s">
        <v>286</v>
      </c>
      <c r="S120" s="301"/>
      <c r="T120" s="301"/>
      <c r="U120" s="301"/>
      <c r="V120" s="302"/>
      <c r="W120" s="302"/>
      <c r="X120" s="302"/>
    </row>
    <row r="121" spans="1:25" s="294" customFormat="1" ht="11.4" x14ac:dyDescent="0.25">
      <c r="A121" s="444"/>
      <c r="B121" s="444"/>
      <c r="C121" s="322" t="s">
        <v>426</v>
      </c>
      <c r="D121" s="321" t="s">
        <v>576</v>
      </c>
      <c r="E121" s="304"/>
      <c r="H121" s="305"/>
      <c r="I121" s="306"/>
      <c r="J121" s="316"/>
      <c r="K121" s="316"/>
      <c r="M121" s="309"/>
      <c r="N121" s="301"/>
      <c r="O121" s="301"/>
      <c r="P121" s="301"/>
      <c r="Q121" s="301"/>
      <c r="R121" s="301" t="s">
        <v>286</v>
      </c>
      <c r="S121" s="301"/>
      <c r="T121" s="301"/>
      <c r="U121" s="301"/>
      <c r="V121" s="302" t="s">
        <v>315</v>
      </c>
      <c r="W121" s="317" t="e">
        <f>IF(#REF!&lt;&gt;0,1,0)</f>
        <v>#REF!</v>
      </c>
      <c r="X121" s="302"/>
      <c r="Y121" s="319" t="s">
        <v>286</v>
      </c>
    </row>
    <row r="122" spans="1:25" s="294" customFormat="1" ht="11.4" x14ac:dyDescent="0.25">
      <c r="C122" s="310" t="s">
        <v>429</v>
      </c>
      <c r="H122" s="306"/>
      <c r="I122" s="306"/>
      <c r="J122" s="306"/>
      <c r="K122" s="306"/>
      <c r="M122" s="311"/>
      <c r="N122" s="301"/>
      <c r="O122" s="301"/>
      <c r="P122" s="301"/>
      <c r="Q122" s="301"/>
      <c r="R122" s="301" t="s">
        <v>286</v>
      </c>
      <c r="S122" s="301"/>
      <c r="T122" s="301"/>
      <c r="U122" s="301"/>
      <c r="V122" s="302"/>
      <c r="W122" s="302"/>
      <c r="X122" s="302"/>
    </row>
    <row r="123" spans="1:25" s="294" customFormat="1" ht="45.6" x14ac:dyDescent="0.25">
      <c r="A123" s="444" t="s">
        <v>327</v>
      </c>
      <c r="B123" s="444" t="s">
        <v>1737</v>
      </c>
      <c r="C123" s="314" t="s">
        <v>1738</v>
      </c>
      <c r="D123" s="314" t="s">
        <v>1739</v>
      </c>
      <c r="E123" s="299">
        <v>5</v>
      </c>
      <c r="F123" s="324" t="s">
        <v>1690</v>
      </c>
      <c r="H123" s="306"/>
      <c r="I123" s="306"/>
      <c r="J123" s="306"/>
      <c r="K123" s="306"/>
      <c r="M123" s="300" t="s">
        <v>1740</v>
      </c>
      <c r="N123" s="301" t="s">
        <v>286</v>
      </c>
      <c r="O123" s="301"/>
      <c r="P123" s="301"/>
      <c r="Q123" s="301"/>
      <c r="R123" s="301" t="s">
        <v>286</v>
      </c>
      <c r="S123" s="301"/>
      <c r="T123" s="301"/>
      <c r="U123" s="301"/>
      <c r="V123" s="302" t="s">
        <v>315</v>
      </c>
      <c r="W123" s="302"/>
      <c r="X123" s="302"/>
    </row>
    <row r="124" spans="1:25" s="294" customFormat="1" ht="22.8" x14ac:dyDescent="0.25">
      <c r="A124" s="444"/>
      <c r="B124" s="444"/>
      <c r="C124" s="315" t="s">
        <v>420</v>
      </c>
      <c r="D124" s="314" t="s">
        <v>1741</v>
      </c>
      <c r="E124" s="304"/>
      <c r="H124" s="305"/>
      <c r="I124" s="306"/>
      <c r="J124" s="306"/>
      <c r="K124" s="306"/>
      <c r="M124" s="307"/>
      <c r="N124" s="301" t="s">
        <v>286</v>
      </c>
      <c r="O124" s="301"/>
      <c r="P124" s="301"/>
      <c r="Q124" s="301"/>
      <c r="R124" s="301" t="s">
        <v>286</v>
      </c>
      <c r="S124" s="301"/>
      <c r="T124" s="301"/>
      <c r="U124" s="301"/>
      <c r="V124" s="302"/>
      <c r="W124" s="302"/>
      <c r="X124" s="302"/>
    </row>
    <row r="125" spans="1:25" s="294" customFormat="1" ht="22.8" x14ac:dyDescent="0.25">
      <c r="A125" s="444"/>
      <c r="B125" s="444"/>
      <c r="C125" s="315" t="s">
        <v>345</v>
      </c>
      <c r="D125" s="314" t="s">
        <v>1742</v>
      </c>
      <c r="E125" s="304"/>
      <c r="H125" s="305"/>
      <c r="I125" s="306"/>
      <c r="J125" s="306"/>
      <c r="K125" s="306"/>
      <c r="M125" s="307" t="s">
        <v>583</v>
      </c>
      <c r="N125" s="301" t="s">
        <v>286</v>
      </c>
      <c r="O125" s="301"/>
      <c r="P125" s="301"/>
      <c r="Q125" s="301"/>
      <c r="R125" s="301" t="s">
        <v>286</v>
      </c>
      <c r="S125" s="301"/>
      <c r="T125" s="301"/>
      <c r="U125" s="301"/>
      <c r="V125" s="302"/>
      <c r="W125" s="302"/>
      <c r="X125" s="302"/>
    </row>
    <row r="126" spans="1:25" s="294" customFormat="1" ht="34.200000000000003" x14ac:dyDescent="0.25">
      <c r="A126" s="444"/>
      <c r="B126" s="444"/>
      <c r="C126" s="315" t="s">
        <v>336</v>
      </c>
      <c r="D126" s="314" t="s">
        <v>1743</v>
      </c>
      <c r="E126" s="304"/>
      <c r="H126" s="305"/>
      <c r="I126" s="306"/>
      <c r="J126" s="306"/>
      <c r="K126" s="306"/>
      <c r="M126" s="307" t="s">
        <v>1744</v>
      </c>
      <c r="N126" s="301" t="s">
        <v>286</v>
      </c>
      <c r="O126" s="301"/>
      <c r="P126" s="301"/>
      <c r="Q126" s="301"/>
      <c r="R126" s="301" t="s">
        <v>286</v>
      </c>
      <c r="S126" s="301"/>
      <c r="T126" s="301"/>
      <c r="U126" s="301"/>
      <c r="V126" s="302"/>
      <c r="W126" s="302"/>
      <c r="X126" s="302"/>
    </row>
    <row r="127" spans="1:25" s="294" customFormat="1" ht="11.4" x14ac:dyDescent="0.25">
      <c r="A127" s="444"/>
      <c r="B127" s="444"/>
      <c r="C127" s="315" t="s">
        <v>426</v>
      </c>
      <c r="D127" s="314" t="s">
        <v>1745</v>
      </c>
      <c r="E127" s="304"/>
      <c r="H127" s="305"/>
      <c r="I127" s="306"/>
      <c r="J127" s="306"/>
      <c r="K127" s="306"/>
      <c r="M127" s="307"/>
      <c r="N127" s="301" t="s">
        <v>286</v>
      </c>
      <c r="O127" s="301"/>
      <c r="P127" s="301"/>
      <c r="Q127" s="301"/>
      <c r="R127" s="301" t="s">
        <v>286</v>
      </c>
      <c r="S127" s="301"/>
      <c r="T127" s="301"/>
      <c r="U127" s="301"/>
      <c r="V127" s="302"/>
      <c r="W127" s="302"/>
      <c r="X127" s="302"/>
    </row>
    <row r="128" spans="1:25" s="294" customFormat="1" ht="11.4" x14ac:dyDescent="0.25">
      <c r="A128" s="444"/>
      <c r="B128" s="444"/>
      <c r="C128" s="315" t="s">
        <v>353</v>
      </c>
      <c r="D128" s="314" t="s">
        <v>1746</v>
      </c>
      <c r="E128" s="304"/>
      <c r="H128" s="305"/>
      <c r="I128" s="306"/>
      <c r="J128" s="306"/>
      <c r="K128" s="306"/>
      <c r="M128" s="307"/>
      <c r="N128" s="301" t="s">
        <v>286</v>
      </c>
      <c r="O128" s="301"/>
      <c r="P128" s="301"/>
      <c r="Q128" s="301"/>
      <c r="R128" s="301" t="s">
        <v>286</v>
      </c>
      <c r="S128" s="301"/>
      <c r="T128" s="301"/>
      <c r="U128" s="301"/>
      <c r="V128" s="302"/>
      <c r="W128" s="302"/>
      <c r="X128" s="302"/>
    </row>
    <row r="129" spans="1:25" s="294" customFormat="1" ht="11.4" x14ac:dyDescent="0.25">
      <c r="A129" s="444"/>
      <c r="B129" s="444"/>
      <c r="C129" s="315" t="s">
        <v>460</v>
      </c>
      <c r="D129" s="314" t="s">
        <v>1747</v>
      </c>
      <c r="E129" s="304"/>
      <c r="H129" s="305"/>
      <c r="I129" s="306"/>
      <c r="J129" s="316"/>
      <c r="K129" s="316"/>
      <c r="M129" s="309"/>
      <c r="N129" s="301" t="s">
        <v>286</v>
      </c>
      <c r="O129" s="301"/>
      <c r="P129" s="301"/>
      <c r="Q129" s="301"/>
      <c r="R129" s="301" t="s">
        <v>286</v>
      </c>
      <c r="S129" s="301"/>
      <c r="T129" s="301"/>
      <c r="U129" s="301"/>
      <c r="V129" s="302" t="s">
        <v>315</v>
      </c>
      <c r="W129" s="317" t="e">
        <f>IF(#REF!&lt;&gt;0,1,0)</f>
        <v>#REF!</v>
      </c>
      <c r="X129" s="318" t="s">
        <v>286</v>
      </c>
      <c r="Y129" s="319" t="s">
        <v>286</v>
      </c>
    </row>
    <row r="130" spans="1:25" s="294" customFormat="1" ht="11.4" x14ac:dyDescent="0.25">
      <c r="A130" s="444"/>
      <c r="B130" s="444"/>
      <c r="C130" s="310" t="s">
        <v>429</v>
      </c>
      <c r="H130" s="306"/>
      <c r="I130" s="306"/>
      <c r="J130" s="306"/>
      <c r="K130" s="306"/>
      <c r="M130" s="311"/>
      <c r="N130" s="301" t="s">
        <v>286</v>
      </c>
      <c r="O130" s="301"/>
      <c r="P130" s="301"/>
      <c r="Q130" s="301"/>
      <c r="R130" s="301" t="s">
        <v>286</v>
      </c>
      <c r="S130" s="301"/>
      <c r="T130" s="301"/>
      <c r="U130" s="301"/>
      <c r="V130" s="302"/>
      <c r="W130" s="302"/>
      <c r="X130" s="302"/>
    </row>
    <row r="131" spans="1:25" s="294" customFormat="1" ht="45.6" x14ac:dyDescent="0.25">
      <c r="A131" s="444"/>
      <c r="B131" s="444"/>
      <c r="C131" s="314" t="s">
        <v>1748</v>
      </c>
      <c r="D131" s="314" t="s">
        <v>1749</v>
      </c>
      <c r="E131" s="299">
        <v>5</v>
      </c>
      <c r="F131" s="324" t="s">
        <v>1690</v>
      </c>
      <c r="H131" s="306"/>
      <c r="I131" s="306"/>
      <c r="J131" s="306"/>
      <c r="K131" s="306"/>
      <c r="M131" s="300"/>
      <c r="N131" s="301" t="s">
        <v>286</v>
      </c>
      <c r="O131" s="301"/>
      <c r="P131" s="301"/>
      <c r="Q131" s="301"/>
      <c r="R131" s="301" t="s">
        <v>286</v>
      </c>
      <c r="S131" s="301"/>
      <c r="T131" s="301"/>
      <c r="U131" s="301"/>
      <c r="V131" s="302" t="s">
        <v>315</v>
      </c>
      <c r="W131" s="302"/>
      <c r="X131" s="302"/>
    </row>
    <row r="132" spans="1:25" s="294" customFormat="1" ht="22.8" x14ac:dyDescent="0.25">
      <c r="A132" s="444"/>
      <c r="B132" s="444"/>
      <c r="C132" s="315" t="s">
        <v>420</v>
      </c>
      <c r="D132" s="314" t="s">
        <v>1750</v>
      </c>
      <c r="E132" s="304"/>
      <c r="H132" s="325"/>
      <c r="I132" s="306"/>
      <c r="J132" s="306"/>
      <c r="K132" s="306"/>
      <c r="M132" s="307" t="s">
        <v>1751</v>
      </c>
      <c r="N132" s="301" t="s">
        <v>286</v>
      </c>
      <c r="O132" s="301"/>
      <c r="P132" s="301"/>
      <c r="Q132" s="301"/>
      <c r="R132" s="301" t="s">
        <v>286</v>
      </c>
      <c r="S132" s="301"/>
      <c r="T132" s="301"/>
      <c r="U132" s="301"/>
      <c r="V132" s="302"/>
      <c r="W132" s="302"/>
      <c r="X132" s="302"/>
    </row>
    <row r="133" spans="1:25" s="294" customFormat="1" ht="22.8" x14ac:dyDescent="0.25">
      <c r="A133" s="444"/>
      <c r="B133" s="444"/>
      <c r="C133" s="315" t="s">
        <v>345</v>
      </c>
      <c r="D133" s="314" t="s">
        <v>1752</v>
      </c>
      <c r="E133" s="304"/>
      <c r="H133" s="325"/>
      <c r="I133" s="306"/>
      <c r="J133" s="306"/>
      <c r="K133" s="306"/>
      <c r="M133" s="307"/>
      <c r="N133" s="301" t="s">
        <v>286</v>
      </c>
      <c r="O133" s="301"/>
      <c r="P133" s="301"/>
      <c r="Q133" s="301"/>
      <c r="R133" s="301" t="s">
        <v>286</v>
      </c>
      <c r="S133" s="301"/>
      <c r="T133" s="301"/>
      <c r="U133" s="301"/>
      <c r="V133" s="302"/>
      <c r="W133" s="302"/>
      <c r="X133" s="302"/>
    </row>
    <row r="134" spans="1:25" s="294" customFormat="1" ht="34.200000000000003" x14ac:dyDescent="0.25">
      <c r="A134" s="444"/>
      <c r="B134" s="444"/>
      <c r="C134" s="315" t="s">
        <v>336</v>
      </c>
      <c r="D134" s="314" t="s">
        <v>1753</v>
      </c>
      <c r="E134" s="304"/>
      <c r="H134" s="325"/>
      <c r="I134" s="306"/>
      <c r="J134" s="316"/>
      <c r="K134" s="316"/>
      <c r="M134" s="309" t="s">
        <v>1754</v>
      </c>
      <c r="N134" s="301" t="s">
        <v>286</v>
      </c>
      <c r="O134" s="301"/>
      <c r="P134" s="301"/>
      <c r="Q134" s="301"/>
      <c r="R134" s="301" t="s">
        <v>286</v>
      </c>
      <c r="S134" s="301"/>
      <c r="T134" s="301"/>
      <c r="U134" s="301"/>
      <c r="V134" s="302" t="s">
        <v>315</v>
      </c>
      <c r="W134" s="317" t="e">
        <f>IF(#REF!&lt;&gt;0,1,0)</f>
        <v>#REF!</v>
      </c>
      <c r="X134" s="318" t="s">
        <v>286</v>
      </c>
      <c r="Y134" s="319" t="s">
        <v>286</v>
      </c>
    </row>
    <row r="135" spans="1:25" s="294" customFormat="1" ht="11.4" x14ac:dyDescent="0.25">
      <c r="C135" s="310" t="s">
        <v>429</v>
      </c>
      <c r="H135" s="306"/>
      <c r="I135" s="306"/>
      <c r="J135" s="306"/>
      <c r="K135" s="306"/>
      <c r="M135" s="311"/>
      <c r="N135" s="301" t="s">
        <v>286</v>
      </c>
      <c r="O135" s="301"/>
      <c r="P135" s="301"/>
      <c r="Q135" s="301"/>
      <c r="R135" s="301" t="s">
        <v>286</v>
      </c>
      <c r="S135" s="301"/>
      <c r="T135" s="301"/>
      <c r="U135" s="301"/>
      <c r="V135" s="302"/>
      <c r="W135" s="302"/>
      <c r="X135" s="302"/>
    </row>
    <row r="136" spans="1:25" s="294" customFormat="1" ht="12" x14ac:dyDescent="0.25">
      <c r="H136" s="330"/>
      <c r="I136" s="306"/>
      <c r="J136" s="331"/>
      <c r="K136" s="306"/>
      <c r="N136" s="295" t="s">
        <v>286</v>
      </c>
      <c r="O136" s="295"/>
      <c r="P136" s="295"/>
      <c r="Q136" s="295"/>
      <c r="R136" s="295" t="s">
        <v>286</v>
      </c>
      <c r="S136" s="295"/>
      <c r="T136" s="295"/>
      <c r="U136" s="295"/>
    </row>
    <row r="137" spans="1:25" s="294" customFormat="1" ht="12" x14ac:dyDescent="0.25">
      <c r="H137" s="330"/>
      <c r="I137" s="306"/>
      <c r="J137" s="331"/>
      <c r="K137" s="306"/>
      <c r="N137" s="295" t="s">
        <v>286</v>
      </c>
      <c r="O137" s="295"/>
      <c r="P137" s="295"/>
      <c r="Q137" s="295"/>
      <c r="R137" s="295" t="s">
        <v>286</v>
      </c>
      <c r="S137" s="295"/>
      <c r="T137" s="295"/>
      <c r="U137" s="295"/>
    </row>
    <row r="138" spans="1:25" s="294" customFormat="1" ht="12" x14ac:dyDescent="0.25">
      <c r="H138" s="330"/>
      <c r="I138" s="306"/>
      <c r="J138" s="332"/>
      <c r="K138" s="306"/>
      <c r="N138" s="295" t="s">
        <v>286</v>
      </c>
      <c r="O138" s="295"/>
      <c r="P138" s="295"/>
      <c r="Q138" s="295"/>
      <c r="R138" s="295" t="s">
        <v>286</v>
      </c>
      <c r="S138" s="295"/>
      <c r="T138" s="295"/>
      <c r="U138" s="295"/>
    </row>
    <row r="139" spans="1:25" s="294" customFormat="1" ht="18.75" customHeight="1" x14ac:dyDescent="0.25">
      <c r="A139" s="291" t="s">
        <v>249</v>
      </c>
      <c r="B139" s="292" t="s">
        <v>586</v>
      </c>
      <c r="C139" s="292"/>
      <c r="D139" s="292"/>
      <c r="E139" s="292"/>
      <c r="F139" s="292"/>
      <c r="G139" s="292"/>
      <c r="H139" s="313"/>
      <c r="I139" s="313"/>
      <c r="J139" s="313"/>
      <c r="K139" s="313"/>
      <c r="L139" s="292"/>
      <c r="M139" s="292"/>
      <c r="N139" s="292" t="s">
        <v>286</v>
      </c>
      <c r="O139" s="292" t="s">
        <v>286</v>
      </c>
      <c r="P139" s="292" t="s">
        <v>286</v>
      </c>
      <c r="Q139" s="292" t="s">
        <v>286</v>
      </c>
      <c r="R139" s="292" t="s">
        <v>286</v>
      </c>
      <c r="S139" s="292" t="s">
        <v>286</v>
      </c>
      <c r="T139" s="292" t="s">
        <v>286</v>
      </c>
      <c r="U139" s="292" t="s">
        <v>286</v>
      </c>
      <c r="V139" s="292"/>
      <c r="W139" s="292"/>
      <c r="X139" s="293"/>
    </row>
    <row r="140" spans="1:25" s="294" customFormat="1" ht="11.4" x14ac:dyDescent="0.25">
      <c r="H140" s="306"/>
      <c r="I140" s="306"/>
      <c r="J140" s="306"/>
      <c r="K140" s="306"/>
      <c r="N140" s="295" t="s">
        <v>286</v>
      </c>
      <c r="O140" s="295" t="s">
        <v>286</v>
      </c>
      <c r="P140" s="295" t="s">
        <v>286</v>
      </c>
      <c r="Q140" s="295" t="s">
        <v>286</v>
      </c>
      <c r="R140" s="295" t="s">
        <v>286</v>
      </c>
      <c r="S140" s="295" t="s">
        <v>286</v>
      </c>
      <c r="T140" s="295" t="s">
        <v>286</v>
      </c>
      <c r="U140" s="295" t="s">
        <v>286</v>
      </c>
    </row>
    <row r="141" spans="1:25" s="294" customFormat="1" ht="22.8" x14ac:dyDescent="0.25">
      <c r="A141" s="296">
        <v>2.1</v>
      </c>
      <c r="B141" s="297" t="s">
        <v>1755</v>
      </c>
      <c r="H141" s="306"/>
      <c r="I141" s="306"/>
      <c r="J141" s="306"/>
      <c r="K141" s="306"/>
      <c r="N141" s="295" t="s">
        <v>286</v>
      </c>
      <c r="O141" s="295"/>
      <c r="P141" s="295"/>
      <c r="Q141" s="295"/>
      <c r="R141" s="295" t="s">
        <v>286</v>
      </c>
      <c r="S141" s="295" t="s">
        <v>286</v>
      </c>
      <c r="T141" s="295"/>
      <c r="U141" s="295"/>
    </row>
    <row r="142" spans="1:25" s="294" customFormat="1" ht="11.4" x14ac:dyDescent="0.25">
      <c r="A142" s="444" t="s">
        <v>328</v>
      </c>
      <c r="B142" s="444" t="s">
        <v>1756</v>
      </c>
      <c r="C142" s="314" t="s">
        <v>589</v>
      </c>
      <c r="D142" s="314" t="s">
        <v>590</v>
      </c>
      <c r="E142" s="299">
        <v>5</v>
      </c>
      <c r="H142" s="306"/>
      <c r="I142" s="306"/>
      <c r="J142" s="306"/>
      <c r="K142" s="306"/>
      <c r="M142" s="300" t="s">
        <v>1757</v>
      </c>
      <c r="N142" s="301" t="s">
        <v>286</v>
      </c>
      <c r="O142" s="301"/>
      <c r="P142" s="301"/>
      <c r="Q142" s="301"/>
      <c r="R142" s="301" t="s">
        <v>286</v>
      </c>
      <c r="S142" s="301"/>
      <c r="T142" s="301"/>
      <c r="U142" s="301"/>
      <c r="V142" s="302" t="s">
        <v>315</v>
      </c>
      <c r="W142" s="302"/>
      <c r="X142" s="302"/>
    </row>
    <row r="143" spans="1:25" s="294" customFormat="1" ht="22.8" x14ac:dyDescent="0.25">
      <c r="A143" s="444"/>
      <c r="B143" s="444"/>
      <c r="C143" s="315" t="s">
        <v>420</v>
      </c>
      <c r="D143" s="314" t="s">
        <v>591</v>
      </c>
      <c r="E143" s="304"/>
      <c r="H143" s="333"/>
      <c r="I143" s="306"/>
      <c r="J143" s="306"/>
      <c r="K143" s="306"/>
      <c r="M143" s="307" t="s">
        <v>1758</v>
      </c>
      <c r="N143" s="301" t="s">
        <v>286</v>
      </c>
      <c r="O143" s="301"/>
      <c r="P143" s="301"/>
      <c r="Q143" s="301"/>
      <c r="R143" s="301" t="s">
        <v>286</v>
      </c>
      <c r="S143" s="301"/>
      <c r="T143" s="301"/>
      <c r="U143" s="301"/>
      <c r="V143" s="302"/>
      <c r="W143" s="302"/>
      <c r="X143" s="302"/>
    </row>
    <row r="144" spans="1:25" s="294" customFormat="1" ht="68.400000000000006" x14ac:dyDescent="0.25">
      <c r="A144" s="444"/>
      <c r="B144" s="444"/>
      <c r="C144" s="315" t="s">
        <v>345</v>
      </c>
      <c r="D144" s="314" t="s">
        <v>1759</v>
      </c>
      <c r="E144" s="304"/>
      <c r="H144" s="325"/>
      <c r="I144" s="306"/>
      <c r="J144" s="316"/>
      <c r="K144" s="316"/>
      <c r="M144" s="309" t="s">
        <v>1760</v>
      </c>
      <c r="N144" s="301" t="s">
        <v>286</v>
      </c>
      <c r="O144" s="301"/>
      <c r="P144" s="301"/>
      <c r="Q144" s="301"/>
      <c r="R144" s="301" t="s">
        <v>286</v>
      </c>
      <c r="S144" s="301"/>
      <c r="T144" s="301"/>
      <c r="U144" s="301"/>
      <c r="V144" s="302" t="s">
        <v>315</v>
      </c>
      <c r="W144" s="317" t="e">
        <f>IF(#REF!&lt;&gt;0,1,0)</f>
        <v>#REF!</v>
      </c>
      <c r="X144" s="318" t="s">
        <v>286</v>
      </c>
      <c r="Y144" s="319" t="s">
        <v>286</v>
      </c>
    </row>
    <row r="145" spans="1:25" s="294" customFormat="1" ht="11.4" x14ac:dyDescent="0.25">
      <c r="C145" s="310" t="s">
        <v>429</v>
      </c>
      <c r="H145" s="306"/>
      <c r="I145" s="306"/>
      <c r="J145" s="306"/>
      <c r="K145" s="306"/>
      <c r="M145" s="311"/>
      <c r="N145" s="301" t="s">
        <v>286</v>
      </c>
      <c r="O145" s="301"/>
      <c r="P145" s="301"/>
      <c r="Q145" s="301"/>
      <c r="R145" s="301" t="s">
        <v>286</v>
      </c>
      <c r="S145" s="301"/>
      <c r="T145" s="301"/>
      <c r="U145" s="301"/>
      <c r="V145" s="302"/>
      <c r="W145" s="302"/>
      <c r="X145" s="302"/>
    </row>
    <row r="146" spans="1:25" s="294" customFormat="1" ht="68.400000000000006" x14ac:dyDescent="0.25">
      <c r="A146" s="444" t="s">
        <v>329</v>
      </c>
      <c r="B146" s="444" t="s">
        <v>1761</v>
      </c>
      <c r="C146" s="321" t="s">
        <v>594</v>
      </c>
      <c r="D146" s="321" t="s">
        <v>1762</v>
      </c>
      <c r="E146" s="299">
        <v>1</v>
      </c>
      <c r="F146" s="324" t="s">
        <v>1690</v>
      </c>
      <c r="H146" s="306"/>
      <c r="I146" s="306"/>
      <c r="J146" s="306"/>
      <c r="K146" s="306"/>
      <c r="M146" s="300" t="s">
        <v>1763</v>
      </c>
      <c r="N146" s="301"/>
      <c r="O146" s="301"/>
      <c r="P146" s="301"/>
      <c r="Q146" s="301"/>
      <c r="R146" s="301" t="s">
        <v>286</v>
      </c>
      <c r="S146" s="301" t="s">
        <v>286</v>
      </c>
      <c r="T146" s="301"/>
      <c r="U146" s="301"/>
      <c r="V146" s="302" t="s">
        <v>315</v>
      </c>
      <c r="W146" s="302"/>
      <c r="X146" s="302"/>
    </row>
    <row r="147" spans="1:25" s="294" customFormat="1" ht="11.4" x14ac:dyDescent="0.25">
      <c r="A147" s="444"/>
      <c r="B147" s="444"/>
      <c r="C147" s="322" t="s">
        <v>420</v>
      </c>
      <c r="D147" s="321" t="s">
        <v>1764</v>
      </c>
      <c r="E147" s="304"/>
      <c r="H147" s="325"/>
      <c r="I147" s="306"/>
      <c r="J147" s="306"/>
      <c r="K147" s="306"/>
      <c r="M147" s="307"/>
      <c r="N147" s="301"/>
      <c r="O147" s="301"/>
      <c r="P147" s="301"/>
      <c r="Q147" s="301"/>
      <c r="R147" s="301" t="s">
        <v>286</v>
      </c>
      <c r="S147" s="301" t="s">
        <v>286</v>
      </c>
      <c r="T147" s="301"/>
      <c r="U147" s="301"/>
      <c r="V147" s="302"/>
      <c r="W147" s="302"/>
      <c r="X147" s="302"/>
    </row>
    <row r="148" spans="1:25" s="294" customFormat="1" ht="45.6" x14ac:dyDescent="0.25">
      <c r="A148" s="444"/>
      <c r="B148" s="444"/>
      <c r="C148" s="322" t="s">
        <v>345</v>
      </c>
      <c r="D148" s="321" t="s">
        <v>598</v>
      </c>
      <c r="E148" s="304"/>
      <c r="H148" s="325"/>
      <c r="I148" s="306"/>
      <c r="J148" s="316"/>
      <c r="K148" s="316"/>
      <c r="M148" s="309" t="s">
        <v>1765</v>
      </c>
      <c r="N148" s="301"/>
      <c r="O148" s="301"/>
      <c r="P148" s="301"/>
      <c r="Q148" s="301"/>
      <c r="R148" s="301" t="s">
        <v>286</v>
      </c>
      <c r="S148" s="301" t="s">
        <v>286</v>
      </c>
      <c r="T148" s="301"/>
      <c r="U148" s="301"/>
      <c r="V148" s="302" t="s">
        <v>315</v>
      </c>
      <c r="W148" s="317" t="e">
        <f>IF(#REF!&lt;&gt;0,1,0)</f>
        <v>#REF!</v>
      </c>
      <c r="X148" s="302"/>
      <c r="Y148" s="319" t="s">
        <v>286</v>
      </c>
    </row>
    <row r="149" spans="1:25" s="294" customFormat="1" ht="11.4" x14ac:dyDescent="0.25">
      <c r="C149" s="310" t="s">
        <v>429</v>
      </c>
      <c r="H149" s="306"/>
      <c r="I149" s="306"/>
      <c r="J149" s="306"/>
      <c r="K149" s="306"/>
      <c r="M149" s="311"/>
      <c r="N149" s="301"/>
      <c r="O149" s="301"/>
      <c r="P149" s="301"/>
      <c r="Q149" s="301"/>
      <c r="R149" s="301" t="s">
        <v>286</v>
      </c>
      <c r="S149" s="301" t="s">
        <v>286</v>
      </c>
      <c r="T149" s="301"/>
      <c r="U149" s="301"/>
      <c r="V149" s="302"/>
      <c r="W149" s="302"/>
      <c r="X149" s="302"/>
    </row>
    <row r="150" spans="1:25" s="294" customFormat="1" ht="45.6" x14ac:dyDescent="0.25">
      <c r="A150" s="296">
        <v>2.2000000000000002</v>
      </c>
      <c r="B150" s="297" t="s">
        <v>1766</v>
      </c>
      <c r="H150" s="306"/>
      <c r="I150" s="306"/>
      <c r="J150" s="306"/>
      <c r="K150" s="306"/>
      <c r="N150" s="295" t="s">
        <v>286</v>
      </c>
      <c r="O150" s="295" t="s">
        <v>286</v>
      </c>
      <c r="P150" s="295" t="s">
        <v>286</v>
      </c>
      <c r="Q150" s="295" t="s">
        <v>286</v>
      </c>
      <c r="R150" s="295" t="s">
        <v>286</v>
      </c>
      <c r="S150" s="295" t="s">
        <v>286</v>
      </c>
      <c r="T150" s="295" t="s">
        <v>286</v>
      </c>
      <c r="U150" s="295" t="s">
        <v>286</v>
      </c>
    </row>
    <row r="151" spans="1:25" s="294" customFormat="1" ht="91.2" x14ac:dyDescent="0.25">
      <c r="A151" s="444" t="s">
        <v>330</v>
      </c>
      <c r="B151" s="444" t="s">
        <v>1767</v>
      </c>
      <c r="C151" s="314" t="s">
        <v>602</v>
      </c>
      <c r="D151" s="314" t="s">
        <v>603</v>
      </c>
      <c r="E151" s="299">
        <v>5</v>
      </c>
      <c r="H151" s="305"/>
      <c r="I151" s="306"/>
      <c r="J151" s="316"/>
      <c r="K151" s="316"/>
      <c r="M151" s="326" t="s">
        <v>1768</v>
      </c>
      <c r="N151" s="301" t="s">
        <v>286</v>
      </c>
      <c r="O151" s="301" t="s">
        <v>286</v>
      </c>
      <c r="P151" s="301" t="s">
        <v>286</v>
      </c>
      <c r="Q151" s="301" t="s">
        <v>286</v>
      </c>
      <c r="R151" s="301" t="s">
        <v>286</v>
      </c>
      <c r="S151" s="301" t="s">
        <v>286</v>
      </c>
      <c r="T151" s="301" t="s">
        <v>286</v>
      </c>
      <c r="U151" s="301" t="s">
        <v>286</v>
      </c>
      <c r="V151" s="302" t="s">
        <v>322</v>
      </c>
      <c r="W151" s="317" t="e">
        <f>IF(#REF!&lt;&gt;0,1,0)</f>
        <v>#REF!</v>
      </c>
      <c r="X151" s="318" t="s">
        <v>286</v>
      </c>
      <c r="Y151" s="319" t="s">
        <v>286</v>
      </c>
    </row>
    <row r="152" spans="1:25" s="294" customFormat="1" ht="11.4" x14ac:dyDescent="0.25">
      <c r="A152" s="444"/>
      <c r="B152" s="444"/>
      <c r="C152" s="310" t="s">
        <v>429</v>
      </c>
      <c r="H152" s="306"/>
      <c r="I152" s="306"/>
      <c r="J152" s="306"/>
      <c r="K152" s="306"/>
      <c r="M152" s="311"/>
      <c r="N152" s="301" t="s">
        <v>286</v>
      </c>
      <c r="O152" s="301" t="s">
        <v>286</v>
      </c>
      <c r="P152" s="301" t="s">
        <v>286</v>
      </c>
      <c r="Q152" s="301" t="s">
        <v>286</v>
      </c>
      <c r="R152" s="301" t="s">
        <v>286</v>
      </c>
      <c r="S152" s="301" t="s">
        <v>286</v>
      </c>
      <c r="T152" s="301" t="s">
        <v>286</v>
      </c>
      <c r="U152" s="301" t="s">
        <v>286</v>
      </c>
      <c r="V152" s="302"/>
      <c r="W152" s="302"/>
      <c r="X152" s="302"/>
    </row>
    <row r="153" spans="1:25" s="294" customFormat="1" ht="34.200000000000003" x14ac:dyDescent="0.25">
      <c r="A153" s="444"/>
      <c r="B153" s="444"/>
      <c r="C153" s="314" t="s">
        <v>605</v>
      </c>
      <c r="D153" s="314" t="s">
        <v>606</v>
      </c>
      <c r="E153" s="299">
        <v>5</v>
      </c>
      <c r="H153" s="305"/>
      <c r="I153" s="306"/>
      <c r="J153" s="316"/>
      <c r="K153" s="316"/>
      <c r="M153" s="326" t="s">
        <v>607</v>
      </c>
      <c r="N153" s="301" t="s">
        <v>286</v>
      </c>
      <c r="O153" s="301" t="s">
        <v>286</v>
      </c>
      <c r="P153" s="301" t="s">
        <v>286</v>
      </c>
      <c r="Q153" s="301" t="s">
        <v>286</v>
      </c>
      <c r="R153" s="301" t="s">
        <v>286</v>
      </c>
      <c r="S153" s="301" t="s">
        <v>286</v>
      </c>
      <c r="T153" s="301" t="s">
        <v>286</v>
      </c>
      <c r="U153" s="301" t="s">
        <v>286</v>
      </c>
      <c r="V153" s="302" t="s">
        <v>322</v>
      </c>
      <c r="W153" s="317" t="e">
        <f>IF(#REF!&lt;&gt;0,1,0)</f>
        <v>#REF!</v>
      </c>
      <c r="X153" s="318" t="s">
        <v>286</v>
      </c>
      <c r="Y153" s="319" t="s">
        <v>286</v>
      </c>
    </row>
    <row r="154" spans="1:25" s="294" customFormat="1" ht="11.4" x14ac:dyDescent="0.25">
      <c r="C154" s="310" t="s">
        <v>429</v>
      </c>
      <c r="H154" s="306"/>
      <c r="I154" s="306"/>
      <c r="J154" s="306"/>
      <c r="K154" s="306"/>
      <c r="M154" s="311"/>
      <c r="N154" s="301" t="s">
        <v>286</v>
      </c>
      <c r="O154" s="301" t="s">
        <v>286</v>
      </c>
      <c r="P154" s="301" t="s">
        <v>286</v>
      </c>
      <c r="Q154" s="301" t="s">
        <v>286</v>
      </c>
      <c r="R154" s="301" t="s">
        <v>286</v>
      </c>
      <c r="S154" s="301" t="s">
        <v>286</v>
      </c>
      <c r="T154" s="301" t="s">
        <v>286</v>
      </c>
      <c r="U154" s="301" t="s">
        <v>286</v>
      </c>
      <c r="V154" s="302"/>
      <c r="W154" s="302"/>
      <c r="X154" s="302"/>
    </row>
    <row r="155" spans="1:25" s="294" customFormat="1" ht="45.6" x14ac:dyDescent="0.25">
      <c r="A155" s="444" t="s">
        <v>331</v>
      </c>
      <c r="B155" s="444" t="s">
        <v>1769</v>
      </c>
      <c r="C155" s="314" t="s">
        <v>1770</v>
      </c>
      <c r="D155" s="314" t="s">
        <v>1771</v>
      </c>
      <c r="E155" s="299">
        <v>5</v>
      </c>
      <c r="H155" s="305"/>
      <c r="I155" s="306"/>
      <c r="J155" s="316"/>
      <c r="K155" s="316"/>
      <c r="M155" s="326" t="s">
        <v>1772</v>
      </c>
      <c r="N155" s="301" t="s">
        <v>286</v>
      </c>
      <c r="O155" s="301" t="s">
        <v>286</v>
      </c>
      <c r="P155" s="301" t="s">
        <v>286</v>
      </c>
      <c r="Q155" s="301" t="s">
        <v>286</v>
      </c>
      <c r="R155" s="301" t="s">
        <v>286</v>
      </c>
      <c r="S155" s="301" t="s">
        <v>286</v>
      </c>
      <c r="T155" s="301" t="s">
        <v>286</v>
      </c>
      <c r="U155" s="301" t="s">
        <v>286</v>
      </c>
      <c r="V155" s="302" t="s">
        <v>322</v>
      </c>
      <c r="W155" s="317" t="e">
        <f>IF(#REF!&lt;&gt;0,1,0)</f>
        <v>#REF!</v>
      </c>
      <c r="X155" s="318" t="s">
        <v>286</v>
      </c>
      <c r="Y155" s="319" t="s">
        <v>286</v>
      </c>
    </row>
    <row r="156" spans="1:25" s="294" customFormat="1" ht="11.4" x14ac:dyDescent="0.25">
      <c r="A156" s="444"/>
      <c r="B156" s="444"/>
      <c r="C156" s="310" t="s">
        <v>429</v>
      </c>
      <c r="H156" s="306"/>
      <c r="I156" s="306"/>
      <c r="J156" s="306"/>
      <c r="K156" s="306"/>
      <c r="M156" s="311"/>
      <c r="N156" s="301" t="s">
        <v>286</v>
      </c>
      <c r="O156" s="301" t="s">
        <v>286</v>
      </c>
      <c r="P156" s="301" t="s">
        <v>286</v>
      </c>
      <c r="Q156" s="301" t="s">
        <v>286</v>
      </c>
      <c r="R156" s="301" t="s">
        <v>286</v>
      </c>
      <c r="S156" s="301" t="s">
        <v>286</v>
      </c>
      <c r="T156" s="301" t="s">
        <v>286</v>
      </c>
      <c r="U156" s="301" t="s">
        <v>286</v>
      </c>
      <c r="V156" s="302"/>
      <c r="W156" s="302"/>
      <c r="X156" s="302"/>
    </row>
    <row r="157" spans="1:25" s="294" customFormat="1" ht="22.8" x14ac:dyDescent="0.25">
      <c r="A157" s="444"/>
      <c r="B157" s="444"/>
      <c r="C157" s="314" t="s">
        <v>1773</v>
      </c>
      <c r="D157" s="314" t="s">
        <v>1774</v>
      </c>
      <c r="E157" s="299">
        <v>5</v>
      </c>
      <c r="F157" s="324" t="s">
        <v>1690</v>
      </c>
      <c r="H157" s="306"/>
      <c r="I157" s="306"/>
      <c r="J157" s="306"/>
      <c r="K157" s="306"/>
      <c r="M157" s="300" t="s">
        <v>1775</v>
      </c>
      <c r="N157" s="301" t="s">
        <v>286</v>
      </c>
      <c r="O157" s="301" t="s">
        <v>286</v>
      </c>
      <c r="P157" s="301" t="s">
        <v>286</v>
      </c>
      <c r="Q157" s="301" t="s">
        <v>286</v>
      </c>
      <c r="R157" s="301" t="s">
        <v>286</v>
      </c>
      <c r="S157" s="301" t="s">
        <v>286</v>
      </c>
      <c r="T157" s="301" t="s">
        <v>286</v>
      </c>
      <c r="U157" s="301" t="s">
        <v>286</v>
      </c>
      <c r="V157" s="302" t="s">
        <v>315</v>
      </c>
      <c r="W157" s="302"/>
      <c r="X157" s="302"/>
    </row>
    <row r="158" spans="1:25" s="294" customFormat="1" ht="102.6" x14ac:dyDescent="0.25">
      <c r="A158" s="444"/>
      <c r="B158" s="444"/>
      <c r="C158" s="315" t="s">
        <v>420</v>
      </c>
      <c r="D158" s="314" t="s">
        <v>1776</v>
      </c>
      <c r="E158" s="304"/>
      <c r="H158" s="305"/>
      <c r="I158" s="306"/>
      <c r="J158" s="306"/>
      <c r="K158" s="306"/>
      <c r="M158" s="307" t="s">
        <v>1777</v>
      </c>
      <c r="N158" s="301" t="s">
        <v>286</v>
      </c>
      <c r="O158" s="301" t="s">
        <v>286</v>
      </c>
      <c r="P158" s="301" t="s">
        <v>286</v>
      </c>
      <c r="Q158" s="301" t="s">
        <v>286</v>
      </c>
      <c r="R158" s="301" t="s">
        <v>286</v>
      </c>
      <c r="S158" s="301" t="s">
        <v>286</v>
      </c>
      <c r="T158" s="301" t="s">
        <v>286</v>
      </c>
      <c r="U158" s="301" t="s">
        <v>286</v>
      </c>
      <c r="V158" s="302"/>
      <c r="W158" s="302"/>
      <c r="X158" s="302"/>
    </row>
    <row r="159" spans="1:25" s="294" customFormat="1" ht="45.6" x14ac:dyDescent="0.25">
      <c r="A159" s="444"/>
      <c r="B159" s="444"/>
      <c r="C159" s="315" t="s">
        <v>345</v>
      </c>
      <c r="D159" s="314" t="s">
        <v>1778</v>
      </c>
      <c r="E159" s="304"/>
      <c r="H159" s="305"/>
      <c r="I159" s="306"/>
      <c r="J159" s="306"/>
      <c r="K159" s="306"/>
      <c r="M159" s="312" t="s">
        <v>1779</v>
      </c>
      <c r="N159" s="301" t="s">
        <v>286</v>
      </c>
      <c r="O159" s="301" t="s">
        <v>286</v>
      </c>
      <c r="P159" s="301" t="s">
        <v>286</v>
      </c>
      <c r="Q159" s="301" t="s">
        <v>286</v>
      </c>
      <c r="R159" s="301" t="s">
        <v>286</v>
      </c>
      <c r="S159" s="301" t="s">
        <v>286</v>
      </c>
      <c r="T159" s="301" t="s">
        <v>286</v>
      </c>
      <c r="U159" s="301" t="s">
        <v>286</v>
      </c>
      <c r="V159" s="302"/>
      <c r="W159" s="302"/>
      <c r="X159" s="302"/>
    </row>
    <row r="160" spans="1:25" s="294" customFormat="1" ht="34.200000000000003" x14ac:dyDescent="0.25">
      <c r="A160" s="444"/>
      <c r="B160" s="444"/>
      <c r="C160" s="315" t="s">
        <v>336</v>
      </c>
      <c r="D160" s="314" t="s">
        <v>1780</v>
      </c>
      <c r="E160" s="304"/>
      <c r="H160" s="305"/>
      <c r="I160" s="306"/>
      <c r="J160" s="316"/>
      <c r="K160" s="316"/>
      <c r="M160" s="309" t="s">
        <v>1781</v>
      </c>
      <c r="N160" s="301" t="s">
        <v>286</v>
      </c>
      <c r="O160" s="301" t="s">
        <v>286</v>
      </c>
      <c r="P160" s="301" t="s">
        <v>286</v>
      </c>
      <c r="Q160" s="301" t="s">
        <v>286</v>
      </c>
      <c r="R160" s="301" t="s">
        <v>286</v>
      </c>
      <c r="S160" s="301" t="s">
        <v>286</v>
      </c>
      <c r="T160" s="301" t="s">
        <v>286</v>
      </c>
      <c r="U160" s="301" t="s">
        <v>286</v>
      </c>
      <c r="V160" s="302" t="s">
        <v>315</v>
      </c>
      <c r="W160" s="317" t="e">
        <f>IF(#REF!&lt;&gt;0,1,0)</f>
        <v>#REF!</v>
      </c>
      <c r="X160" s="318" t="s">
        <v>286</v>
      </c>
      <c r="Y160" s="319" t="s">
        <v>286</v>
      </c>
    </row>
    <row r="161" spans="1:25" s="294" customFormat="1" ht="11.4" x14ac:dyDescent="0.25">
      <c r="A161" s="444"/>
      <c r="B161" s="444"/>
      <c r="C161" s="310" t="s">
        <v>429</v>
      </c>
      <c r="H161" s="306"/>
      <c r="I161" s="306"/>
      <c r="J161" s="306"/>
      <c r="K161" s="306"/>
      <c r="M161" s="311"/>
      <c r="N161" s="301" t="s">
        <v>286</v>
      </c>
      <c r="O161" s="301" t="s">
        <v>286</v>
      </c>
      <c r="P161" s="301" t="s">
        <v>286</v>
      </c>
      <c r="Q161" s="301" t="s">
        <v>286</v>
      </c>
      <c r="R161" s="301" t="s">
        <v>286</v>
      </c>
      <c r="S161" s="301" t="s">
        <v>286</v>
      </c>
      <c r="T161" s="301" t="s">
        <v>286</v>
      </c>
      <c r="U161" s="301" t="s">
        <v>286</v>
      </c>
      <c r="V161" s="302"/>
      <c r="W161" s="302"/>
      <c r="X161" s="302"/>
    </row>
    <row r="162" spans="1:25" s="294" customFormat="1" ht="45.6" x14ac:dyDescent="0.25">
      <c r="A162" s="444"/>
      <c r="B162" s="444"/>
      <c r="C162" s="314" t="s">
        <v>615</v>
      </c>
      <c r="D162" s="314" t="s">
        <v>1782</v>
      </c>
      <c r="E162" s="299">
        <v>5</v>
      </c>
      <c r="F162" s="324" t="s">
        <v>1690</v>
      </c>
      <c r="H162" s="305"/>
      <c r="I162" s="306"/>
      <c r="J162" s="316"/>
      <c r="K162" s="316"/>
      <c r="M162" s="326" t="s">
        <v>1783</v>
      </c>
      <c r="N162" s="301" t="s">
        <v>286</v>
      </c>
      <c r="O162" s="301" t="s">
        <v>286</v>
      </c>
      <c r="P162" s="301"/>
      <c r="Q162" s="301"/>
      <c r="R162" s="301" t="s">
        <v>286</v>
      </c>
      <c r="S162" s="301" t="s">
        <v>286</v>
      </c>
      <c r="T162" s="301"/>
      <c r="U162" s="301"/>
      <c r="V162" s="302" t="s">
        <v>315</v>
      </c>
      <c r="W162" s="317" t="e">
        <f>IF(#REF!&lt;&gt;0,1,0)</f>
        <v>#REF!</v>
      </c>
      <c r="X162" s="318" t="s">
        <v>286</v>
      </c>
      <c r="Y162" s="319" t="s">
        <v>286</v>
      </c>
    </row>
    <row r="163" spans="1:25" s="294" customFormat="1" ht="11.4" x14ac:dyDescent="0.25">
      <c r="A163" s="444"/>
      <c r="B163" s="444"/>
      <c r="C163" s="310" t="s">
        <v>429</v>
      </c>
      <c r="H163" s="306"/>
      <c r="I163" s="306"/>
      <c r="J163" s="306"/>
      <c r="K163" s="306"/>
      <c r="M163" s="311"/>
      <c r="N163" s="301" t="s">
        <v>286</v>
      </c>
      <c r="O163" s="301" t="s">
        <v>286</v>
      </c>
      <c r="P163" s="301"/>
      <c r="Q163" s="301"/>
      <c r="R163" s="301" t="s">
        <v>286</v>
      </c>
      <c r="S163" s="301" t="s">
        <v>286</v>
      </c>
      <c r="T163" s="301"/>
      <c r="U163" s="301"/>
      <c r="V163" s="302"/>
      <c r="W163" s="302"/>
      <c r="X163" s="302"/>
    </row>
    <row r="164" spans="1:25" s="294" customFormat="1" ht="45.6" x14ac:dyDescent="0.25">
      <c r="A164" s="444"/>
      <c r="B164" s="444"/>
      <c r="C164" s="314" t="s">
        <v>618</v>
      </c>
      <c r="D164" s="314" t="s">
        <v>1784</v>
      </c>
      <c r="E164" s="299">
        <v>5</v>
      </c>
      <c r="F164" s="324" t="s">
        <v>1690</v>
      </c>
      <c r="H164" s="305"/>
      <c r="I164" s="306"/>
      <c r="J164" s="316"/>
      <c r="K164" s="316"/>
      <c r="M164" s="326" t="s">
        <v>1785</v>
      </c>
      <c r="N164" s="301" t="s">
        <v>286</v>
      </c>
      <c r="O164" s="301" t="s">
        <v>286</v>
      </c>
      <c r="P164" s="301"/>
      <c r="Q164" s="301"/>
      <c r="R164" s="301" t="s">
        <v>286</v>
      </c>
      <c r="S164" s="301" t="s">
        <v>286</v>
      </c>
      <c r="T164" s="301"/>
      <c r="U164" s="301"/>
      <c r="V164" s="302" t="s">
        <v>315</v>
      </c>
      <c r="W164" s="317" t="e">
        <f>IF(#REF!&lt;&gt;0,1,0)</f>
        <v>#REF!</v>
      </c>
      <c r="X164" s="318" t="s">
        <v>286</v>
      </c>
      <c r="Y164" s="319" t="s">
        <v>286</v>
      </c>
    </row>
    <row r="165" spans="1:25" s="294" customFormat="1" ht="11.4" x14ac:dyDescent="0.25">
      <c r="A165" s="444"/>
      <c r="B165" s="444"/>
      <c r="C165" s="310" t="s">
        <v>429</v>
      </c>
      <c r="H165" s="306"/>
      <c r="I165" s="306"/>
      <c r="J165" s="306"/>
      <c r="K165" s="306"/>
      <c r="M165" s="311"/>
      <c r="N165" s="301" t="s">
        <v>286</v>
      </c>
      <c r="O165" s="301" t="s">
        <v>286</v>
      </c>
      <c r="P165" s="301"/>
      <c r="Q165" s="301"/>
      <c r="R165" s="301" t="s">
        <v>286</v>
      </c>
      <c r="S165" s="301" t="s">
        <v>286</v>
      </c>
      <c r="T165" s="301"/>
      <c r="U165" s="301"/>
      <c r="V165" s="302"/>
      <c r="W165" s="302"/>
      <c r="X165" s="302"/>
    </row>
    <row r="166" spans="1:25" s="294" customFormat="1" ht="68.400000000000006" x14ac:dyDescent="0.25">
      <c r="A166" s="444"/>
      <c r="B166" s="444"/>
      <c r="C166" s="314" t="s">
        <v>621</v>
      </c>
      <c r="D166" s="314" t="s">
        <v>1786</v>
      </c>
      <c r="E166" s="299">
        <v>5</v>
      </c>
      <c r="F166" s="324" t="s">
        <v>1690</v>
      </c>
      <c r="H166" s="305"/>
      <c r="I166" s="306"/>
      <c r="J166" s="316"/>
      <c r="K166" s="316"/>
      <c r="M166" s="326" t="s">
        <v>623</v>
      </c>
      <c r="N166" s="301" t="s">
        <v>286</v>
      </c>
      <c r="O166" s="301" t="s">
        <v>286</v>
      </c>
      <c r="P166" s="301"/>
      <c r="Q166" s="301"/>
      <c r="R166" s="301" t="s">
        <v>286</v>
      </c>
      <c r="S166" s="301" t="s">
        <v>286</v>
      </c>
      <c r="T166" s="301"/>
      <c r="U166" s="301"/>
      <c r="V166" s="302" t="s">
        <v>315</v>
      </c>
      <c r="W166" s="317" t="e">
        <f>IF(#REF!&lt;&gt;0,1,0)</f>
        <v>#REF!</v>
      </c>
      <c r="X166" s="318" t="s">
        <v>286</v>
      </c>
      <c r="Y166" s="319" t="s">
        <v>286</v>
      </c>
    </row>
    <row r="167" spans="1:25" s="294" customFormat="1" ht="11.4" x14ac:dyDescent="0.25">
      <c r="C167" s="310" t="s">
        <v>429</v>
      </c>
      <c r="H167" s="306"/>
      <c r="I167" s="306"/>
      <c r="J167" s="306"/>
      <c r="K167" s="306"/>
      <c r="M167" s="311"/>
      <c r="N167" s="301" t="s">
        <v>286</v>
      </c>
      <c r="O167" s="301" t="s">
        <v>286</v>
      </c>
      <c r="P167" s="301"/>
      <c r="Q167" s="301"/>
      <c r="R167" s="301" t="s">
        <v>286</v>
      </c>
      <c r="S167" s="301" t="s">
        <v>286</v>
      </c>
      <c r="T167" s="301"/>
      <c r="U167" s="301"/>
      <c r="V167" s="302"/>
      <c r="W167" s="302"/>
      <c r="X167" s="302"/>
    </row>
    <row r="168" spans="1:25" s="294" customFormat="1" ht="34.200000000000003" x14ac:dyDescent="0.25">
      <c r="A168" s="328" t="s">
        <v>332</v>
      </c>
      <c r="B168" s="328" t="s">
        <v>1787</v>
      </c>
      <c r="C168" s="321" t="s">
        <v>625</v>
      </c>
      <c r="D168" s="321" t="s">
        <v>1788</v>
      </c>
      <c r="E168" s="299">
        <v>1</v>
      </c>
      <c r="F168" s="324" t="s">
        <v>1690</v>
      </c>
      <c r="H168" s="305"/>
      <c r="I168" s="306"/>
      <c r="J168" s="316"/>
      <c r="K168" s="316"/>
      <c r="M168" s="326" t="s">
        <v>627</v>
      </c>
      <c r="N168" s="301"/>
      <c r="O168" s="301"/>
      <c r="P168" s="301"/>
      <c r="Q168" s="301"/>
      <c r="R168" s="301" t="s">
        <v>286</v>
      </c>
      <c r="S168" s="301" t="s">
        <v>286</v>
      </c>
      <c r="T168" s="301" t="s">
        <v>286</v>
      </c>
      <c r="U168" s="301" t="s">
        <v>286</v>
      </c>
      <c r="V168" s="302" t="s">
        <v>315</v>
      </c>
      <c r="W168" s="317" t="e">
        <f>IF(#REF!&lt;&gt;0,1,0)</f>
        <v>#REF!</v>
      </c>
      <c r="X168" s="302"/>
      <c r="Y168" s="319" t="s">
        <v>286</v>
      </c>
    </row>
    <row r="169" spans="1:25" s="294" customFormat="1" ht="11.4" x14ac:dyDescent="0.25">
      <c r="C169" s="310" t="s">
        <v>429</v>
      </c>
      <c r="H169" s="306"/>
      <c r="I169" s="306"/>
      <c r="J169" s="306"/>
      <c r="K169" s="306"/>
      <c r="M169" s="311"/>
      <c r="N169" s="301"/>
      <c r="O169" s="301"/>
      <c r="P169" s="301"/>
      <c r="Q169" s="301"/>
      <c r="R169" s="301" t="s">
        <v>286</v>
      </c>
      <c r="S169" s="301" t="s">
        <v>286</v>
      </c>
      <c r="T169" s="301" t="s">
        <v>286</v>
      </c>
      <c r="U169" s="301" t="s">
        <v>286</v>
      </c>
      <c r="V169" s="302"/>
      <c r="W169" s="302"/>
      <c r="X169" s="302"/>
    </row>
    <row r="170" spans="1:25" s="294" customFormat="1" ht="22.8" x14ac:dyDescent="0.25">
      <c r="A170" s="444" t="s">
        <v>333</v>
      </c>
      <c r="B170" s="444" t="s">
        <v>1789</v>
      </c>
      <c r="C170" s="314" t="s">
        <v>629</v>
      </c>
      <c r="D170" s="314" t="s">
        <v>1790</v>
      </c>
      <c r="E170" s="299">
        <v>5</v>
      </c>
      <c r="F170" s="324" t="s">
        <v>1690</v>
      </c>
      <c r="H170" s="306"/>
      <c r="I170" s="306"/>
      <c r="J170" s="306"/>
      <c r="K170" s="306"/>
      <c r="M170" s="300" t="s">
        <v>631</v>
      </c>
      <c r="N170" s="301" t="s">
        <v>286</v>
      </c>
      <c r="O170" s="301" t="s">
        <v>286</v>
      </c>
      <c r="P170" s="301" t="s">
        <v>286</v>
      </c>
      <c r="Q170" s="301" t="s">
        <v>286</v>
      </c>
      <c r="R170" s="301" t="s">
        <v>286</v>
      </c>
      <c r="S170" s="301" t="s">
        <v>286</v>
      </c>
      <c r="T170" s="301" t="s">
        <v>286</v>
      </c>
      <c r="U170" s="301" t="s">
        <v>286</v>
      </c>
      <c r="V170" s="302" t="s">
        <v>315</v>
      </c>
      <c r="W170" s="302"/>
      <c r="X170" s="302"/>
    </row>
    <row r="171" spans="1:25" s="294" customFormat="1" ht="34.200000000000003" x14ac:dyDescent="0.25">
      <c r="A171" s="444"/>
      <c r="B171" s="444"/>
      <c r="C171" s="315" t="s">
        <v>420</v>
      </c>
      <c r="D171" s="314" t="s">
        <v>1791</v>
      </c>
      <c r="E171" s="304"/>
      <c r="H171" s="333"/>
      <c r="I171" s="306"/>
      <c r="J171" s="306"/>
      <c r="K171" s="306"/>
      <c r="M171" s="307" t="s">
        <v>633</v>
      </c>
      <c r="N171" s="301" t="s">
        <v>286</v>
      </c>
      <c r="O171" s="301" t="s">
        <v>286</v>
      </c>
      <c r="P171" s="301" t="s">
        <v>286</v>
      </c>
      <c r="Q171" s="301" t="s">
        <v>286</v>
      </c>
      <c r="R171" s="301" t="s">
        <v>286</v>
      </c>
      <c r="S171" s="301" t="s">
        <v>286</v>
      </c>
      <c r="T171" s="301" t="s">
        <v>286</v>
      </c>
      <c r="U171" s="301" t="s">
        <v>286</v>
      </c>
      <c r="V171" s="302"/>
      <c r="W171" s="302"/>
      <c r="X171" s="302"/>
    </row>
    <row r="172" spans="1:25" s="294" customFormat="1" ht="57" x14ac:dyDescent="0.25">
      <c r="A172" s="444"/>
      <c r="B172" s="444"/>
      <c r="C172" s="315" t="s">
        <v>345</v>
      </c>
      <c r="D172" s="314" t="s">
        <v>1792</v>
      </c>
      <c r="E172" s="304"/>
      <c r="H172" s="305"/>
      <c r="I172" s="306"/>
      <c r="J172" s="316"/>
      <c r="K172" s="316"/>
      <c r="M172" s="309" t="s">
        <v>1793</v>
      </c>
      <c r="N172" s="301" t="s">
        <v>286</v>
      </c>
      <c r="O172" s="301" t="s">
        <v>286</v>
      </c>
      <c r="P172" s="301" t="s">
        <v>286</v>
      </c>
      <c r="Q172" s="301" t="s">
        <v>286</v>
      </c>
      <c r="R172" s="301" t="s">
        <v>286</v>
      </c>
      <c r="S172" s="301" t="s">
        <v>286</v>
      </c>
      <c r="T172" s="301" t="s">
        <v>286</v>
      </c>
      <c r="U172" s="301" t="s">
        <v>286</v>
      </c>
      <c r="V172" s="302" t="s">
        <v>315</v>
      </c>
      <c r="W172" s="317" t="e">
        <f>IF(#REF!&lt;&gt;0,1,0)</f>
        <v>#REF!</v>
      </c>
      <c r="X172" s="318" t="s">
        <v>286</v>
      </c>
      <c r="Y172" s="319" t="s">
        <v>286</v>
      </c>
    </row>
    <row r="173" spans="1:25" s="294" customFormat="1" ht="11.4" x14ac:dyDescent="0.25">
      <c r="C173" s="310" t="s">
        <v>429</v>
      </c>
      <c r="H173" s="306"/>
      <c r="I173" s="306"/>
      <c r="J173" s="306"/>
      <c r="K173" s="306"/>
      <c r="M173" s="311"/>
      <c r="N173" s="301" t="s">
        <v>286</v>
      </c>
      <c r="O173" s="301" t="s">
        <v>286</v>
      </c>
      <c r="P173" s="301" t="s">
        <v>286</v>
      </c>
      <c r="Q173" s="301" t="s">
        <v>286</v>
      </c>
      <c r="R173" s="301" t="s">
        <v>286</v>
      </c>
      <c r="S173" s="301" t="s">
        <v>286</v>
      </c>
      <c r="T173" s="301" t="s">
        <v>286</v>
      </c>
      <c r="U173" s="301" t="s">
        <v>286</v>
      </c>
      <c r="V173" s="302"/>
      <c r="W173" s="302"/>
      <c r="X173" s="302"/>
    </row>
    <row r="174" spans="1:25" s="294" customFormat="1" ht="22.8" x14ac:dyDescent="0.25">
      <c r="A174" s="296">
        <v>2.2999999999999998</v>
      </c>
      <c r="B174" s="297" t="s">
        <v>1794</v>
      </c>
      <c r="H174" s="306"/>
      <c r="I174" s="306"/>
      <c r="J174" s="306"/>
      <c r="K174" s="306"/>
      <c r="N174" s="295"/>
      <c r="O174" s="295"/>
      <c r="P174" s="295"/>
      <c r="Q174" s="295"/>
      <c r="R174" s="295" t="s">
        <v>286</v>
      </c>
      <c r="S174" s="295" t="s">
        <v>286</v>
      </c>
      <c r="T174" s="295"/>
      <c r="U174" s="295"/>
    </row>
    <row r="175" spans="1:25" s="294" customFormat="1" ht="68.400000000000006" x14ac:dyDescent="0.25">
      <c r="A175" s="444" t="s">
        <v>334</v>
      </c>
      <c r="B175" s="444" t="s">
        <v>1795</v>
      </c>
      <c r="C175" s="321" t="s">
        <v>1796</v>
      </c>
      <c r="D175" s="321" t="s">
        <v>1797</v>
      </c>
      <c r="E175" s="299">
        <v>1</v>
      </c>
      <c r="F175" s="324" t="s">
        <v>1690</v>
      </c>
      <c r="H175" s="306"/>
      <c r="I175" s="306"/>
      <c r="J175" s="306"/>
      <c r="K175" s="306"/>
      <c r="M175" s="300" t="s">
        <v>1798</v>
      </c>
      <c r="N175" s="301"/>
      <c r="O175" s="301"/>
      <c r="P175" s="301"/>
      <c r="Q175" s="301"/>
      <c r="R175" s="301" t="s">
        <v>286</v>
      </c>
      <c r="S175" s="301" t="s">
        <v>286</v>
      </c>
      <c r="T175" s="301"/>
      <c r="U175" s="301"/>
      <c r="V175" s="302" t="s">
        <v>315</v>
      </c>
      <c r="W175" s="302"/>
      <c r="X175" s="302"/>
    </row>
    <row r="176" spans="1:25" s="294" customFormat="1" ht="34.200000000000003" x14ac:dyDescent="0.25">
      <c r="A176" s="444"/>
      <c r="B176" s="444"/>
      <c r="C176" s="322" t="s">
        <v>420</v>
      </c>
      <c r="D176" s="321" t="s">
        <v>1799</v>
      </c>
      <c r="E176" s="304"/>
      <c r="H176" s="305"/>
      <c r="I176" s="306"/>
      <c r="J176" s="306"/>
      <c r="K176" s="306"/>
      <c r="M176" s="307"/>
      <c r="N176" s="301"/>
      <c r="O176" s="301"/>
      <c r="P176" s="301"/>
      <c r="Q176" s="301"/>
      <c r="R176" s="301" t="s">
        <v>286</v>
      </c>
      <c r="S176" s="301" t="s">
        <v>286</v>
      </c>
      <c r="T176" s="301"/>
      <c r="U176" s="301"/>
      <c r="V176" s="302"/>
      <c r="W176" s="302"/>
      <c r="X176" s="302"/>
    </row>
    <row r="177" spans="1:25" s="294" customFormat="1" ht="34.200000000000003" x14ac:dyDescent="0.25">
      <c r="A177" s="444"/>
      <c r="B177" s="444"/>
      <c r="C177" s="322" t="s">
        <v>345</v>
      </c>
      <c r="D177" s="321" t="s">
        <v>1800</v>
      </c>
      <c r="E177" s="304"/>
      <c r="H177" s="305"/>
      <c r="I177" s="306"/>
      <c r="J177" s="316"/>
      <c r="K177" s="316"/>
      <c r="M177" s="309" t="s">
        <v>1801</v>
      </c>
      <c r="N177" s="301"/>
      <c r="O177" s="301"/>
      <c r="P177" s="301"/>
      <c r="Q177" s="301"/>
      <c r="R177" s="301" t="s">
        <v>286</v>
      </c>
      <c r="S177" s="301" t="s">
        <v>286</v>
      </c>
      <c r="T177" s="301"/>
      <c r="U177" s="301"/>
      <c r="V177" s="302" t="s">
        <v>315</v>
      </c>
      <c r="W177" s="317" t="e">
        <f>IF(#REF!&lt;&gt;0,1,0)</f>
        <v>#REF!</v>
      </c>
      <c r="X177" s="302"/>
      <c r="Y177" s="319" t="s">
        <v>286</v>
      </c>
    </row>
    <row r="178" spans="1:25" s="294" customFormat="1" ht="11.4" x14ac:dyDescent="0.25">
      <c r="C178" s="310" t="s">
        <v>429</v>
      </c>
      <c r="H178" s="306"/>
      <c r="I178" s="306"/>
      <c r="J178" s="306"/>
      <c r="K178" s="306"/>
      <c r="M178" s="311"/>
      <c r="N178" s="301"/>
      <c r="O178" s="301"/>
      <c r="P178" s="301"/>
      <c r="Q178" s="301"/>
      <c r="R178" s="301" t="s">
        <v>286</v>
      </c>
      <c r="S178" s="301" t="s">
        <v>286</v>
      </c>
      <c r="T178" s="301"/>
      <c r="U178" s="301"/>
      <c r="V178" s="302"/>
      <c r="W178" s="302"/>
      <c r="X178" s="302"/>
    </row>
    <row r="179" spans="1:25" s="294" customFormat="1" ht="12" x14ac:dyDescent="0.25">
      <c r="H179" s="330"/>
      <c r="I179" s="306"/>
      <c r="J179" s="331"/>
      <c r="K179" s="306"/>
      <c r="N179" s="295" t="s">
        <v>286</v>
      </c>
      <c r="O179" s="295" t="s">
        <v>286</v>
      </c>
      <c r="P179" s="295" t="s">
        <v>286</v>
      </c>
      <c r="Q179" s="295" t="s">
        <v>286</v>
      </c>
      <c r="R179" s="295" t="s">
        <v>286</v>
      </c>
      <c r="S179" s="295" t="s">
        <v>286</v>
      </c>
      <c r="T179" s="295" t="s">
        <v>286</v>
      </c>
      <c r="U179" s="295" t="s">
        <v>286</v>
      </c>
    </row>
    <row r="180" spans="1:25" s="294" customFormat="1" ht="12" x14ac:dyDescent="0.25">
      <c r="H180" s="330"/>
      <c r="I180" s="306"/>
      <c r="J180" s="331"/>
      <c r="K180" s="306"/>
      <c r="N180" s="295" t="s">
        <v>286</v>
      </c>
      <c r="O180" s="295" t="s">
        <v>286</v>
      </c>
      <c r="P180" s="295" t="s">
        <v>286</v>
      </c>
      <c r="Q180" s="295" t="s">
        <v>286</v>
      </c>
      <c r="R180" s="295" t="s">
        <v>286</v>
      </c>
      <c r="S180" s="295" t="s">
        <v>286</v>
      </c>
      <c r="T180" s="295" t="s">
        <v>286</v>
      </c>
      <c r="U180" s="295" t="s">
        <v>286</v>
      </c>
    </row>
    <row r="181" spans="1:25" s="294" customFormat="1" ht="12" x14ac:dyDescent="0.25">
      <c r="H181" s="330"/>
      <c r="I181" s="306"/>
      <c r="J181" s="332"/>
      <c r="K181" s="306"/>
      <c r="N181" s="295" t="s">
        <v>286</v>
      </c>
      <c r="O181" s="295" t="s">
        <v>286</v>
      </c>
      <c r="P181" s="295" t="s">
        <v>286</v>
      </c>
      <c r="Q181" s="295" t="s">
        <v>286</v>
      </c>
      <c r="R181" s="295" t="s">
        <v>286</v>
      </c>
      <c r="S181" s="295" t="s">
        <v>286</v>
      </c>
      <c r="T181" s="295" t="s">
        <v>286</v>
      </c>
      <c r="U181" s="295" t="s">
        <v>286</v>
      </c>
    </row>
    <row r="182" spans="1:25" s="294" customFormat="1" ht="18.75" customHeight="1" x14ac:dyDescent="0.25">
      <c r="A182" s="291" t="s">
        <v>250</v>
      </c>
      <c r="B182" s="292" t="s">
        <v>641</v>
      </c>
      <c r="C182" s="292"/>
      <c r="D182" s="292"/>
      <c r="E182" s="292"/>
      <c r="F182" s="292"/>
      <c r="G182" s="292"/>
      <c r="H182" s="292"/>
      <c r="I182" s="292"/>
      <c r="J182" s="292"/>
      <c r="K182" s="292"/>
      <c r="L182" s="292"/>
      <c r="M182" s="292"/>
      <c r="N182" s="292" t="s">
        <v>286</v>
      </c>
      <c r="O182" s="292" t="s">
        <v>286</v>
      </c>
      <c r="P182" s="292" t="s">
        <v>286</v>
      </c>
      <c r="Q182" s="292" t="s">
        <v>286</v>
      </c>
      <c r="R182" s="292" t="s">
        <v>286</v>
      </c>
      <c r="S182" s="292" t="s">
        <v>286</v>
      </c>
      <c r="T182" s="292" t="s">
        <v>286</v>
      </c>
      <c r="U182" s="292" t="s">
        <v>286</v>
      </c>
      <c r="V182" s="292"/>
      <c r="W182" s="292"/>
      <c r="X182" s="293"/>
    </row>
    <row r="183" spans="1:25" s="294" customFormat="1" ht="11.4" x14ac:dyDescent="0.25">
      <c r="N183" s="295" t="s">
        <v>286</v>
      </c>
      <c r="O183" s="295" t="s">
        <v>286</v>
      </c>
      <c r="P183" s="295" t="s">
        <v>286</v>
      </c>
      <c r="Q183" s="295" t="s">
        <v>286</v>
      </c>
      <c r="R183" s="295" t="s">
        <v>286</v>
      </c>
      <c r="S183" s="295" t="s">
        <v>286</v>
      </c>
      <c r="T183" s="295" t="s">
        <v>286</v>
      </c>
      <c r="U183" s="295" t="s">
        <v>286</v>
      </c>
    </row>
    <row r="184" spans="1:25" s="294" customFormat="1" ht="34.200000000000003" x14ac:dyDescent="0.25">
      <c r="A184" s="296">
        <v>3.1</v>
      </c>
      <c r="B184" s="297" t="s">
        <v>1802</v>
      </c>
      <c r="N184" s="295" t="s">
        <v>286</v>
      </c>
      <c r="O184" s="295" t="s">
        <v>286</v>
      </c>
      <c r="P184" s="295" t="s">
        <v>286</v>
      </c>
      <c r="Q184" s="295" t="s">
        <v>286</v>
      </c>
      <c r="R184" s="295" t="s">
        <v>286</v>
      </c>
      <c r="S184" s="295" t="s">
        <v>286</v>
      </c>
      <c r="T184" s="295" t="s">
        <v>286</v>
      </c>
      <c r="U184" s="295" t="s">
        <v>286</v>
      </c>
    </row>
    <row r="185" spans="1:25" s="294" customFormat="1" ht="68.400000000000006" x14ac:dyDescent="0.25">
      <c r="A185" s="444" t="s">
        <v>335</v>
      </c>
      <c r="B185" s="444" t="s">
        <v>1803</v>
      </c>
      <c r="C185" s="314" t="s">
        <v>644</v>
      </c>
      <c r="D185" s="314" t="s">
        <v>1804</v>
      </c>
      <c r="E185" s="299">
        <v>5</v>
      </c>
      <c r="F185" s="324" t="s">
        <v>1690</v>
      </c>
      <c r="M185" s="300" t="s">
        <v>1805</v>
      </c>
      <c r="N185" s="301" t="s">
        <v>286</v>
      </c>
      <c r="O185" s="301" t="s">
        <v>286</v>
      </c>
      <c r="P185" s="301" t="s">
        <v>286</v>
      </c>
      <c r="Q185" s="301" t="s">
        <v>286</v>
      </c>
      <c r="R185" s="301" t="s">
        <v>286</v>
      </c>
      <c r="S185" s="301" t="s">
        <v>286</v>
      </c>
      <c r="T185" s="301" t="s">
        <v>286</v>
      </c>
      <c r="U185" s="301" t="s">
        <v>286</v>
      </c>
      <c r="V185" s="302" t="s">
        <v>336</v>
      </c>
      <c r="W185" s="302"/>
      <c r="X185" s="302"/>
    </row>
    <row r="186" spans="1:25" s="294" customFormat="1" ht="45.6" x14ac:dyDescent="0.25">
      <c r="A186" s="444"/>
      <c r="B186" s="444"/>
      <c r="C186" s="315" t="s">
        <v>420</v>
      </c>
      <c r="D186" s="314" t="s">
        <v>1806</v>
      </c>
      <c r="E186" s="304"/>
      <c r="H186" s="305"/>
      <c r="I186" s="306"/>
      <c r="J186" s="306"/>
      <c r="K186" s="306"/>
      <c r="M186" s="307" t="s">
        <v>1807</v>
      </c>
      <c r="N186" s="301" t="s">
        <v>286</v>
      </c>
      <c r="O186" s="301" t="s">
        <v>286</v>
      </c>
      <c r="P186" s="301" t="s">
        <v>286</v>
      </c>
      <c r="Q186" s="301" t="s">
        <v>286</v>
      </c>
      <c r="R186" s="301" t="s">
        <v>286</v>
      </c>
      <c r="S186" s="301" t="s">
        <v>286</v>
      </c>
      <c r="T186" s="301" t="s">
        <v>286</v>
      </c>
      <c r="U186" s="301" t="s">
        <v>286</v>
      </c>
      <c r="V186" s="302"/>
      <c r="W186" s="302"/>
      <c r="X186" s="302"/>
    </row>
    <row r="187" spans="1:25" s="294" customFormat="1" ht="22.8" x14ac:dyDescent="0.25">
      <c r="A187" s="444"/>
      <c r="B187" s="444"/>
      <c r="C187" s="315" t="s">
        <v>345</v>
      </c>
      <c r="D187" s="314" t="s">
        <v>1808</v>
      </c>
      <c r="E187" s="304"/>
      <c r="H187" s="305"/>
      <c r="I187" s="306"/>
      <c r="J187" s="316"/>
      <c r="K187" s="316"/>
      <c r="M187" s="309" t="s">
        <v>1809</v>
      </c>
      <c r="N187" s="301" t="s">
        <v>286</v>
      </c>
      <c r="O187" s="301" t="s">
        <v>286</v>
      </c>
      <c r="P187" s="301" t="s">
        <v>286</v>
      </c>
      <c r="Q187" s="301" t="s">
        <v>286</v>
      </c>
      <c r="R187" s="301" t="s">
        <v>286</v>
      </c>
      <c r="S187" s="301" t="s">
        <v>286</v>
      </c>
      <c r="T187" s="301" t="s">
        <v>286</v>
      </c>
      <c r="U187" s="301" t="s">
        <v>286</v>
      </c>
      <c r="V187" s="302" t="s">
        <v>336</v>
      </c>
      <c r="W187" s="317" t="e">
        <f>IF(#REF!&lt;&gt;0,1,0)</f>
        <v>#REF!</v>
      </c>
      <c r="X187" s="318" t="s">
        <v>286</v>
      </c>
      <c r="Y187" s="319" t="s">
        <v>286</v>
      </c>
    </row>
    <row r="188" spans="1:25" s="294" customFormat="1" ht="11.4" x14ac:dyDescent="0.25">
      <c r="A188" s="444"/>
      <c r="B188" s="444"/>
      <c r="C188" s="310" t="s">
        <v>429</v>
      </c>
      <c r="H188" s="306"/>
      <c r="I188" s="306"/>
      <c r="J188" s="306"/>
      <c r="K188" s="306"/>
      <c r="M188" s="311"/>
      <c r="N188" s="301" t="s">
        <v>286</v>
      </c>
      <c r="O188" s="301" t="s">
        <v>286</v>
      </c>
      <c r="P188" s="301" t="s">
        <v>286</v>
      </c>
      <c r="Q188" s="301" t="s">
        <v>286</v>
      </c>
      <c r="R188" s="301" t="s">
        <v>286</v>
      </c>
      <c r="S188" s="301" t="s">
        <v>286</v>
      </c>
      <c r="T188" s="301" t="s">
        <v>286</v>
      </c>
      <c r="U188" s="301" t="s">
        <v>286</v>
      </c>
      <c r="V188" s="302"/>
      <c r="W188" s="302"/>
      <c r="X188" s="302"/>
    </row>
    <row r="189" spans="1:25" s="294" customFormat="1" ht="68.400000000000006" x14ac:dyDescent="0.25">
      <c r="A189" s="444"/>
      <c r="B189" s="444"/>
      <c r="C189" s="314" t="s">
        <v>650</v>
      </c>
      <c r="D189" s="314" t="s">
        <v>1810</v>
      </c>
      <c r="E189" s="299">
        <v>5</v>
      </c>
      <c r="F189" s="324" t="s">
        <v>1690</v>
      </c>
      <c r="H189" s="306"/>
      <c r="I189" s="306"/>
      <c r="J189" s="306"/>
      <c r="K189" s="306"/>
      <c r="M189" s="300" t="s">
        <v>1805</v>
      </c>
      <c r="N189" s="301" t="s">
        <v>286</v>
      </c>
      <c r="O189" s="301" t="s">
        <v>286</v>
      </c>
      <c r="P189" s="301"/>
      <c r="Q189" s="301"/>
      <c r="R189" s="301" t="s">
        <v>286</v>
      </c>
      <c r="S189" s="301" t="s">
        <v>286</v>
      </c>
      <c r="T189" s="301"/>
      <c r="U189" s="301"/>
      <c r="V189" s="302" t="s">
        <v>336</v>
      </c>
      <c r="W189" s="302"/>
      <c r="X189" s="302"/>
    </row>
    <row r="190" spans="1:25" s="294" customFormat="1" ht="11.4" x14ac:dyDescent="0.25">
      <c r="A190" s="444"/>
      <c r="B190" s="444"/>
      <c r="C190" s="315" t="s">
        <v>420</v>
      </c>
      <c r="D190" s="314" t="s">
        <v>653</v>
      </c>
      <c r="E190" s="304"/>
      <c r="H190" s="305"/>
      <c r="I190" s="306"/>
      <c r="J190" s="306"/>
      <c r="K190" s="306"/>
      <c r="M190" s="307"/>
      <c r="N190" s="301" t="s">
        <v>286</v>
      </c>
      <c r="O190" s="301" t="s">
        <v>286</v>
      </c>
      <c r="P190" s="301"/>
      <c r="Q190" s="301"/>
      <c r="R190" s="301" t="s">
        <v>286</v>
      </c>
      <c r="S190" s="301" t="s">
        <v>286</v>
      </c>
      <c r="T190" s="301"/>
      <c r="U190" s="301"/>
      <c r="V190" s="302"/>
      <c r="W190" s="302"/>
      <c r="X190" s="302"/>
    </row>
    <row r="191" spans="1:25" s="294" customFormat="1" ht="45.6" x14ac:dyDescent="0.25">
      <c r="A191" s="444"/>
      <c r="B191" s="444"/>
      <c r="C191" s="315" t="s">
        <v>345</v>
      </c>
      <c r="D191" s="314" t="s">
        <v>1811</v>
      </c>
      <c r="E191" s="304"/>
      <c r="H191" s="305"/>
      <c r="I191" s="306"/>
      <c r="J191" s="306"/>
      <c r="K191" s="306"/>
      <c r="M191" s="307" t="s">
        <v>1812</v>
      </c>
      <c r="N191" s="301" t="s">
        <v>286</v>
      </c>
      <c r="O191" s="301" t="s">
        <v>286</v>
      </c>
      <c r="P191" s="301"/>
      <c r="Q191" s="301"/>
      <c r="R191" s="301" t="s">
        <v>286</v>
      </c>
      <c r="S191" s="301" t="s">
        <v>286</v>
      </c>
      <c r="T191" s="301"/>
      <c r="U191" s="301"/>
      <c r="V191" s="302"/>
      <c r="W191" s="302"/>
      <c r="X191" s="302"/>
    </row>
    <row r="192" spans="1:25" s="294" customFormat="1" ht="22.8" x14ac:dyDescent="0.25">
      <c r="A192" s="444"/>
      <c r="B192" s="444"/>
      <c r="C192" s="315" t="s">
        <v>336</v>
      </c>
      <c r="D192" s="314" t="s">
        <v>1808</v>
      </c>
      <c r="E192" s="304"/>
      <c r="H192" s="305"/>
      <c r="I192" s="306"/>
      <c r="J192" s="316"/>
      <c r="K192" s="316"/>
      <c r="M192" s="309" t="s">
        <v>1809</v>
      </c>
      <c r="N192" s="301" t="s">
        <v>286</v>
      </c>
      <c r="O192" s="301" t="s">
        <v>286</v>
      </c>
      <c r="P192" s="301"/>
      <c r="Q192" s="301"/>
      <c r="R192" s="301" t="s">
        <v>286</v>
      </c>
      <c r="S192" s="301" t="s">
        <v>286</v>
      </c>
      <c r="T192" s="301"/>
      <c r="U192" s="301"/>
      <c r="V192" s="302" t="s">
        <v>336</v>
      </c>
      <c r="W192" s="317" t="e">
        <f>IF(#REF!&lt;&gt;0,1,0)</f>
        <v>#REF!</v>
      </c>
      <c r="X192" s="318" t="s">
        <v>286</v>
      </c>
      <c r="Y192" s="319" t="s">
        <v>286</v>
      </c>
    </row>
    <row r="193" spans="1:25" s="294" customFormat="1" ht="11.4" x14ac:dyDescent="0.25">
      <c r="C193" s="310" t="s">
        <v>429</v>
      </c>
      <c r="H193" s="306"/>
      <c r="I193" s="306"/>
      <c r="J193" s="306"/>
      <c r="K193" s="306"/>
      <c r="M193" s="311"/>
      <c r="N193" s="301" t="s">
        <v>286</v>
      </c>
      <c r="O193" s="301" t="s">
        <v>286</v>
      </c>
      <c r="P193" s="301"/>
      <c r="Q193" s="301"/>
      <c r="R193" s="301" t="s">
        <v>286</v>
      </c>
      <c r="S193" s="301" t="s">
        <v>286</v>
      </c>
      <c r="T193" s="301"/>
      <c r="U193" s="301"/>
      <c r="V193" s="302"/>
      <c r="W193" s="302"/>
      <c r="X193" s="302"/>
    </row>
    <row r="194" spans="1:25" s="294" customFormat="1" ht="79.8" x14ac:dyDescent="0.25">
      <c r="A194" s="444" t="s">
        <v>337</v>
      </c>
      <c r="B194" s="444" t="s">
        <v>1813</v>
      </c>
      <c r="C194" s="314" t="s">
        <v>656</v>
      </c>
      <c r="D194" s="314" t="s">
        <v>657</v>
      </c>
      <c r="E194" s="299">
        <v>5</v>
      </c>
      <c r="F194" s="324" t="s">
        <v>1690</v>
      </c>
      <c r="H194" s="306"/>
      <c r="I194" s="306"/>
      <c r="J194" s="306"/>
      <c r="K194" s="306"/>
      <c r="M194" s="300" t="s">
        <v>1814</v>
      </c>
      <c r="N194" s="301" t="s">
        <v>286</v>
      </c>
      <c r="O194" s="301" t="s">
        <v>286</v>
      </c>
      <c r="P194" s="301" t="s">
        <v>286</v>
      </c>
      <c r="Q194" s="301"/>
      <c r="R194" s="301" t="s">
        <v>286</v>
      </c>
      <c r="S194" s="301" t="s">
        <v>286</v>
      </c>
      <c r="T194" s="301" t="s">
        <v>286</v>
      </c>
      <c r="U194" s="301"/>
      <c r="V194" s="302" t="s">
        <v>336</v>
      </c>
      <c r="W194" s="302"/>
      <c r="X194" s="302"/>
    </row>
    <row r="195" spans="1:25" s="294" customFormat="1" ht="22.8" x14ac:dyDescent="0.25">
      <c r="A195" s="444"/>
      <c r="B195" s="444"/>
      <c r="C195" s="315" t="s">
        <v>420</v>
      </c>
      <c r="D195" s="314" t="s">
        <v>1815</v>
      </c>
      <c r="E195" s="304"/>
      <c r="H195" s="305"/>
      <c r="I195" s="306"/>
      <c r="J195" s="306"/>
      <c r="K195" s="306"/>
      <c r="M195" s="307" t="s">
        <v>1816</v>
      </c>
      <c r="N195" s="301" t="s">
        <v>286</v>
      </c>
      <c r="O195" s="301" t="s">
        <v>286</v>
      </c>
      <c r="P195" s="301" t="s">
        <v>286</v>
      </c>
      <c r="Q195" s="301"/>
      <c r="R195" s="301" t="s">
        <v>286</v>
      </c>
      <c r="S195" s="301" t="s">
        <v>286</v>
      </c>
      <c r="T195" s="301" t="s">
        <v>286</v>
      </c>
      <c r="U195" s="301"/>
      <c r="V195" s="302"/>
      <c r="W195" s="302"/>
      <c r="X195" s="302"/>
    </row>
    <row r="196" spans="1:25" s="294" customFormat="1" ht="22.8" x14ac:dyDescent="0.25">
      <c r="A196" s="444"/>
      <c r="B196" s="444"/>
      <c r="C196" s="315" t="s">
        <v>345</v>
      </c>
      <c r="D196" s="314" t="s">
        <v>1817</v>
      </c>
      <c r="E196" s="304"/>
      <c r="H196" s="305"/>
      <c r="I196" s="306"/>
      <c r="J196" s="316"/>
      <c r="K196" s="316"/>
      <c r="M196" s="309" t="s">
        <v>1818</v>
      </c>
      <c r="N196" s="301" t="s">
        <v>286</v>
      </c>
      <c r="O196" s="301" t="s">
        <v>286</v>
      </c>
      <c r="P196" s="301" t="s">
        <v>286</v>
      </c>
      <c r="Q196" s="301"/>
      <c r="R196" s="301" t="s">
        <v>286</v>
      </c>
      <c r="S196" s="301" t="s">
        <v>286</v>
      </c>
      <c r="T196" s="301" t="s">
        <v>286</v>
      </c>
      <c r="U196" s="301"/>
      <c r="V196" s="302" t="s">
        <v>336</v>
      </c>
      <c r="W196" s="317" t="e">
        <f>IF(#REF!&lt;&gt;0,1,0)</f>
        <v>#REF!</v>
      </c>
      <c r="X196" s="318" t="s">
        <v>286</v>
      </c>
      <c r="Y196" s="319" t="s">
        <v>286</v>
      </c>
    </row>
    <row r="197" spans="1:25" s="294" customFormat="1" ht="11.4" x14ac:dyDescent="0.25">
      <c r="C197" s="310" t="s">
        <v>429</v>
      </c>
      <c r="H197" s="306"/>
      <c r="I197" s="306"/>
      <c r="J197" s="306"/>
      <c r="K197" s="306"/>
      <c r="M197" s="311"/>
      <c r="N197" s="301" t="s">
        <v>286</v>
      </c>
      <c r="O197" s="301" t="s">
        <v>286</v>
      </c>
      <c r="P197" s="301" t="s">
        <v>286</v>
      </c>
      <c r="Q197" s="301"/>
      <c r="R197" s="301" t="s">
        <v>286</v>
      </c>
      <c r="S197" s="301" t="s">
        <v>286</v>
      </c>
      <c r="T197" s="301" t="s">
        <v>286</v>
      </c>
      <c r="U197" s="301"/>
      <c r="V197" s="302"/>
      <c r="W197" s="302"/>
      <c r="X197" s="302"/>
    </row>
    <row r="198" spans="1:25" s="294" customFormat="1" ht="22.8" x14ac:dyDescent="0.25">
      <c r="A198" s="296">
        <v>3.3</v>
      </c>
      <c r="B198" s="297" t="s">
        <v>1819</v>
      </c>
      <c r="H198" s="306"/>
      <c r="I198" s="306"/>
      <c r="J198" s="306"/>
      <c r="K198" s="306"/>
      <c r="N198" s="295" t="s">
        <v>286</v>
      </c>
      <c r="O198" s="295" t="s">
        <v>286</v>
      </c>
      <c r="P198" s="295" t="s">
        <v>286</v>
      </c>
      <c r="Q198" s="295"/>
      <c r="R198" s="295" t="s">
        <v>286</v>
      </c>
      <c r="S198" s="295" t="s">
        <v>286</v>
      </c>
      <c r="T198" s="295" t="s">
        <v>286</v>
      </c>
      <c r="U198" s="295"/>
    </row>
    <row r="199" spans="1:25" s="294" customFormat="1" ht="57" x14ac:dyDescent="0.25">
      <c r="A199" s="444" t="s">
        <v>340</v>
      </c>
      <c r="B199" s="444" t="s">
        <v>1819</v>
      </c>
      <c r="C199" s="314" t="s">
        <v>677</v>
      </c>
      <c r="D199" s="314" t="s">
        <v>1820</v>
      </c>
      <c r="E199" s="299">
        <v>5</v>
      </c>
      <c r="F199" s="324" t="s">
        <v>1690</v>
      </c>
      <c r="H199" s="306"/>
      <c r="I199" s="306"/>
      <c r="J199" s="306"/>
      <c r="K199" s="306"/>
      <c r="M199" s="300" t="s">
        <v>1821</v>
      </c>
      <c r="N199" s="301" t="s">
        <v>286</v>
      </c>
      <c r="O199" s="301" t="s">
        <v>286</v>
      </c>
      <c r="P199" s="301" t="s">
        <v>286</v>
      </c>
      <c r="Q199" s="301"/>
      <c r="R199" s="301" t="s">
        <v>286</v>
      </c>
      <c r="S199" s="301" t="s">
        <v>286</v>
      </c>
      <c r="T199" s="301" t="s">
        <v>286</v>
      </c>
      <c r="U199" s="301"/>
      <c r="V199" s="302" t="s">
        <v>336</v>
      </c>
      <c r="W199" s="302"/>
      <c r="X199" s="302"/>
    </row>
    <row r="200" spans="1:25" s="294" customFormat="1" ht="22.8" x14ac:dyDescent="0.25">
      <c r="A200" s="444"/>
      <c r="B200" s="444"/>
      <c r="C200" s="315" t="s">
        <v>420</v>
      </c>
      <c r="D200" s="314" t="s">
        <v>1822</v>
      </c>
      <c r="E200" s="304"/>
      <c r="H200" s="305"/>
      <c r="I200" s="306"/>
      <c r="J200" s="306"/>
      <c r="K200" s="306"/>
      <c r="M200" s="307" t="s">
        <v>1823</v>
      </c>
      <c r="N200" s="301" t="s">
        <v>286</v>
      </c>
      <c r="O200" s="301" t="s">
        <v>286</v>
      </c>
      <c r="P200" s="301" t="s">
        <v>286</v>
      </c>
      <c r="Q200" s="301"/>
      <c r="R200" s="301" t="s">
        <v>286</v>
      </c>
      <c r="S200" s="301" t="s">
        <v>286</v>
      </c>
      <c r="T200" s="301" t="s">
        <v>286</v>
      </c>
      <c r="U200" s="301"/>
      <c r="V200" s="302"/>
      <c r="W200" s="302"/>
      <c r="X200" s="302"/>
    </row>
    <row r="201" spans="1:25" s="294" customFormat="1" ht="11.4" x14ac:dyDescent="0.25">
      <c r="A201" s="444"/>
      <c r="B201" s="444"/>
      <c r="C201" s="315" t="s">
        <v>345</v>
      </c>
      <c r="D201" s="314" t="s">
        <v>1824</v>
      </c>
      <c r="E201" s="304"/>
      <c r="H201" s="305"/>
      <c r="I201" s="306"/>
      <c r="J201" s="316"/>
      <c r="K201" s="316"/>
      <c r="M201" s="309" t="s">
        <v>1809</v>
      </c>
      <c r="N201" s="301" t="s">
        <v>286</v>
      </c>
      <c r="O201" s="301" t="s">
        <v>286</v>
      </c>
      <c r="P201" s="301" t="s">
        <v>286</v>
      </c>
      <c r="Q201" s="301"/>
      <c r="R201" s="301" t="s">
        <v>286</v>
      </c>
      <c r="S201" s="301" t="s">
        <v>286</v>
      </c>
      <c r="T201" s="301" t="s">
        <v>286</v>
      </c>
      <c r="U201" s="301"/>
      <c r="V201" s="302" t="s">
        <v>336</v>
      </c>
      <c r="W201" s="317" t="e">
        <f>IF(#REF!&lt;&gt;0,1,0)</f>
        <v>#REF!</v>
      </c>
      <c r="X201" s="318" t="s">
        <v>286</v>
      </c>
      <c r="Y201" s="319" t="s">
        <v>286</v>
      </c>
    </row>
    <row r="202" spans="1:25" s="294" customFormat="1" ht="11.4" x14ac:dyDescent="0.25">
      <c r="C202" s="310" t="s">
        <v>429</v>
      </c>
      <c r="M202" s="311"/>
      <c r="N202" s="301" t="s">
        <v>286</v>
      </c>
      <c r="O202" s="301" t="s">
        <v>286</v>
      </c>
      <c r="P202" s="301" t="s">
        <v>286</v>
      </c>
      <c r="Q202" s="301"/>
      <c r="R202" s="301" t="s">
        <v>286</v>
      </c>
      <c r="S202" s="301" t="s">
        <v>286</v>
      </c>
      <c r="T202" s="301" t="s">
        <v>286</v>
      </c>
      <c r="U202" s="301"/>
      <c r="V202" s="302"/>
      <c r="W202" s="302"/>
      <c r="X202" s="302"/>
    </row>
    <row r="203" spans="1:25" s="294" customFormat="1" ht="34.200000000000003" x14ac:dyDescent="0.25">
      <c r="A203" s="296">
        <v>3.4</v>
      </c>
      <c r="B203" s="297" t="s">
        <v>1825</v>
      </c>
      <c r="N203" s="295" t="s">
        <v>286</v>
      </c>
      <c r="O203" s="295" t="s">
        <v>286</v>
      </c>
      <c r="P203" s="295" t="s">
        <v>286</v>
      </c>
      <c r="Q203" s="295" t="s">
        <v>286</v>
      </c>
      <c r="R203" s="295" t="s">
        <v>286</v>
      </c>
      <c r="S203" s="295" t="s">
        <v>286</v>
      </c>
      <c r="T203" s="295" t="s">
        <v>286</v>
      </c>
      <c r="U203" s="295" t="s">
        <v>286</v>
      </c>
    </row>
    <row r="204" spans="1:25" s="294" customFormat="1" ht="102.6" x14ac:dyDescent="0.25">
      <c r="A204" s="444" t="s">
        <v>341</v>
      </c>
      <c r="B204" s="444" t="s">
        <v>1826</v>
      </c>
      <c r="C204" s="314" t="s">
        <v>683</v>
      </c>
      <c r="D204" s="314" t="s">
        <v>1827</v>
      </c>
      <c r="E204" s="299">
        <v>5</v>
      </c>
      <c r="F204" s="324" t="s">
        <v>1690</v>
      </c>
      <c r="M204" s="300" t="s">
        <v>1828</v>
      </c>
      <c r="N204" s="301"/>
      <c r="O204" s="301"/>
      <c r="P204" s="301"/>
      <c r="Q204" s="301"/>
      <c r="R204" s="301" t="s">
        <v>286</v>
      </c>
      <c r="S204" s="301" t="s">
        <v>286</v>
      </c>
      <c r="T204" s="301" t="s">
        <v>286</v>
      </c>
      <c r="U204" s="301" t="s">
        <v>286</v>
      </c>
      <c r="V204" s="302" t="s">
        <v>336</v>
      </c>
      <c r="W204" s="302"/>
      <c r="X204" s="302"/>
    </row>
    <row r="205" spans="1:25" s="294" customFormat="1" ht="22.8" x14ac:dyDescent="0.25">
      <c r="A205" s="444"/>
      <c r="B205" s="444"/>
      <c r="C205" s="315" t="s">
        <v>420</v>
      </c>
      <c r="D205" s="314" t="s">
        <v>1829</v>
      </c>
      <c r="E205" s="304"/>
      <c r="H205" s="334"/>
      <c r="M205" s="307"/>
      <c r="N205" s="301"/>
      <c r="O205" s="301"/>
      <c r="P205" s="301"/>
      <c r="Q205" s="301"/>
      <c r="R205" s="301" t="s">
        <v>286</v>
      </c>
      <c r="S205" s="301" t="s">
        <v>286</v>
      </c>
      <c r="T205" s="301" t="s">
        <v>286</v>
      </c>
      <c r="U205" s="301" t="s">
        <v>286</v>
      </c>
      <c r="V205" s="302"/>
      <c r="W205" s="302"/>
      <c r="X205" s="302"/>
    </row>
    <row r="206" spans="1:25" s="294" customFormat="1" ht="22.8" x14ac:dyDescent="0.25">
      <c r="A206" s="444"/>
      <c r="B206" s="444"/>
      <c r="C206" s="315" t="s">
        <v>345</v>
      </c>
      <c r="D206" s="314" t="s">
        <v>1830</v>
      </c>
      <c r="E206" s="304"/>
      <c r="H206" s="334"/>
      <c r="M206" s="307" t="s">
        <v>1831</v>
      </c>
      <c r="N206" s="301"/>
      <c r="O206" s="301"/>
      <c r="P206" s="301"/>
      <c r="Q206" s="301"/>
      <c r="R206" s="301" t="s">
        <v>286</v>
      </c>
      <c r="S206" s="301" t="s">
        <v>286</v>
      </c>
      <c r="T206" s="301" t="s">
        <v>286</v>
      </c>
      <c r="U206" s="301" t="s">
        <v>286</v>
      </c>
      <c r="V206" s="302"/>
      <c r="W206" s="302"/>
      <c r="X206" s="302"/>
    </row>
    <row r="207" spans="1:25" s="294" customFormat="1" ht="11.4" x14ac:dyDescent="0.25">
      <c r="A207" s="444"/>
      <c r="B207" s="444"/>
      <c r="C207" s="315" t="s">
        <v>336</v>
      </c>
      <c r="D207" s="314" t="s">
        <v>1832</v>
      </c>
      <c r="E207" s="304"/>
      <c r="H207" s="334"/>
      <c r="M207" s="307" t="s">
        <v>1833</v>
      </c>
      <c r="N207" s="301"/>
      <c r="O207" s="301"/>
      <c r="P207" s="301"/>
      <c r="Q207" s="301"/>
      <c r="R207" s="301" t="s">
        <v>286</v>
      </c>
      <c r="S207" s="301" t="s">
        <v>286</v>
      </c>
      <c r="T207" s="301" t="s">
        <v>286</v>
      </c>
      <c r="U207" s="301" t="s">
        <v>286</v>
      </c>
      <c r="V207" s="302"/>
      <c r="W207" s="302"/>
      <c r="X207" s="302"/>
    </row>
    <row r="208" spans="1:25" s="294" customFormat="1" ht="22.8" x14ac:dyDescent="0.25">
      <c r="A208" s="444"/>
      <c r="B208" s="444"/>
      <c r="C208" s="315" t="s">
        <v>426</v>
      </c>
      <c r="D208" s="314" t="s">
        <v>1834</v>
      </c>
      <c r="E208" s="304"/>
      <c r="H208" s="334"/>
      <c r="M208" s="307"/>
      <c r="N208" s="301"/>
      <c r="O208" s="301"/>
      <c r="P208" s="301"/>
      <c r="Q208" s="301"/>
      <c r="R208" s="301" t="s">
        <v>286</v>
      </c>
      <c r="S208" s="301" t="s">
        <v>286</v>
      </c>
      <c r="T208" s="301" t="s">
        <v>286</v>
      </c>
      <c r="U208" s="301" t="s">
        <v>286</v>
      </c>
      <c r="V208" s="302"/>
      <c r="W208" s="302"/>
      <c r="X208" s="302"/>
    </row>
    <row r="209" spans="1:25" s="294" customFormat="1" ht="22.8" x14ac:dyDescent="0.25">
      <c r="A209" s="444"/>
      <c r="B209" s="444"/>
      <c r="C209" s="315" t="s">
        <v>353</v>
      </c>
      <c r="D209" s="314" t="s">
        <v>1835</v>
      </c>
      <c r="E209" s="304"/>
      <c r="H209" s="334"/>
      <c r="M209" s="307" t="s">
        <v>1836</v>
      </c>
      <c r="N209" s="301"/>
      <c r="O209" s="301"/>
      <c r="P209" s="301"/>
      <c r="Q209" s="301"/>
      <c r="R209" s="301" t="s">
        <v>286</v>
      </c>
      <c r="S209" s="301" t="s">
        <v>286</v>
      </c>
      <c r="T209" s="301" t="s">
        <v>286</v>
      </c>
      <c r="U209" s="301" t="s">
        <v>286</v>
      </c>
      <c r="V209" s="302"/>
      <c r="W209" s="302"/>
      <c r="X209" s="302"/>
    </row>
    <row r="210" spans="1:25" s="294" customFormat="1" ht="11.4" x14ac:dyDescent="0.25">
      <c r="A210" s="444"/>
      <c r="B210" s="444"/>
      <c r="C210" s="315" t="s">
        <v>460</v>
      </c>
      <c r="D210" s="314" t="s">
        <v>1837</v>
      </c>
      <c r="E210" s="304"/>
      <c r="H210" s="334"/>
      <c r="J210" s="335"/>
      <c r="K210" s="335"/>
      <c r="M210" s="309" t="s">
        <v>1833</v>
      </c>
      <c r="N210" s="301"/>
      <c r="O210" s="301"/>
      <c r="P210" s="301"/>
      <c r="Q210" s="301"/>
      <c r="R210" s="301" t="s">
        <v>286</v>
      </c>
      <c r="S210" s="301" t="s">
        <v>286</v>
      </c>
      <c r="T210" s="301" t="s">
        <v>286</v>
      </c>
      <c r="U210" s="301" t="s">
        <v>286</v>
      </c>
      <c r="V210" s="302" t="s">
        <v>336</v>
      </c>
      <c r="W210" s="317" t="e">
        <f>IF(#REF!&lt;&gt;0,1,0)</f>
        <v>#REF!</v>
      </c>
      <c r="X210" s="318" t="s">
        <v>286</v>
      </c>
      <c r="Y210" s="319" t="s">
        <v>286</v>
      </c>
    </row>
    <row r="211" spans="1:25" s="294" customFormat="1" ht="11.4" x14ac:dyDescent="0.25">
      <c r="C211" s="310" t="s">
        <v>429</v>
      </c>
      <c r="M211" s="311"/>
      <c r="N211" s="301"/>
      <c r="O211" s="301"/>
      <c r="P211" s="301"/>
      <c r="Q211" s="301"/>
      <c r="R211" s="301" t="s">
        <v>286</v>
      </c>
      <c r="S211" s="301" t="s">
        <v>286</v>
      </c>
      <c r="T211" s="301" t="s">
        <v>286</v>
      </c>
      <c r="U211" s="301" t="s">
        <v>286</v>
      </c>
      <c r="V211" s="302"/>
      <c r="W211" s="302"/>
      <c r="X211" s="302"/>
    </row>
    <row r="212" spans="1:25" s="294" customFormat="1" ht="68.400000000000006" x14ac:dyDescent="0.25">
      <c r="A212" s="444" t="s">
        <v>342</v>
      </c>
      <c r="B212" s="444" t="s">
        <v>1838</v>
      </c>
      <c r="C212" s="314" t="s">
        <v>691</v>
      </c>
      <c r="D212" s="314" t="s">
        <v>1839</v>
      </c>
      <c r="E212" s="299">
        <v>5</v>
      </c>
      <c r="F212" s="324" t="s">
        <v>1690</v>
      </c>
      <c r="M212" s="300" t="s">
        <v>1840</v>
      </c>
      <c r="N212" s="301" t="s">
        <v>286</v>
      </c>
      <c r="O212" s="301" t="s">
        <v>286</v>
      </c>
      <c r="P212" s="301" t="s">
        <v>286</v>
      </c>
      <c r="Q212" s="301" t="s">
        <v>286</v>
      </c>
      <c r="R212" s="301" t="s">
        <v>286</v>
      </c>
      <c r="S212" s="301" t="s">
        <v>286</v>
      </c>
      <c r="T212" s="301" t="s">
        <v>286</v>
      </c>
      <c r="U212" s="301" t="s">
        <v>286</v>
      </c>
      <c r="V212" s="302" t="s">
        <v>336</v>
      </c>
      <c r="W212" s="302"/>
      <c r="X212" s="302"/>
    </row>
    <row r="213" spans="1:25" s="294" customFormat="1" ht="22.8" x14ac:dyDescent="0.25">
      <c r="A213" s="444"/>
      <c r="B213" s="444"/>
      <c r="C213" s="315" t="s">
        <v>420</v>
      </c>
      <c r="D213" s="314" t="s">
        <v>1841</v>
      </c>
      <c r="E213" s="304"/>
      <c r="H213" s="305"/>
      <c r="I213" s="306"/>
      <c r="J213" s="306"/>
      <c r="K213" s="306"/>
      <c r="M213" s="307" t="s">
        <v>1842</v>
      </c>
      <c r="N213" s="301" t="s">
        <v>286</v>
      </c>
      <c r="O213" s="301" t="s">
        <v>286</v>
      </c>
      <c r="P213" s="301" t="s">
        <v>286</v>
      </c>
      <c r="Q213" s="301" t="s">
        <v>286</v>
      </c>
      <c r="R213" s="301" t="s">
        <v>286</v>
      </c>
      <c r="S213" s="301" t="s">
        <v>286</v>
      </c>
      <c r="T213" s="301" t="s">
        <v>286</v>
      </c>
      <c r="U213" s="301" t="s">
        <v>286</v>
      </c>
      <c r="V213" s="302"/>
      <c r="W213" s="302"/>
      <c r="X213" s="302"/>
    </row>
    <row r="214" spans="1:25" s="294" customFormat="1" ht="34.200000000000003" x14ac:dyDescent="0.25">
      <c r="A214" s="444"/>
      <c r="B214" s="444"/>
      <c r="C214" s="315" t="s">
        <v>345</v>
      </c>
      <c r="D214" s="314" t="s">
        <v>1843</v>
      </c>
      <c r="E214" s="304"/>
      <c r="H214" s="305"/>
      <c r="I214" s="306"/>
      <c r="J214" s="306"/>
      <c r="K214" s="306"/>
      <c r="M214" s="307" t="s">
        <v>1844</v>
      </c>
      <c r="N214" s="301" t="s">
        <v>286</v>
      </c>
      <c r="O214" s="301" t="s">
        <v>286</v>
      </c>
      <c r="P214" s="301" t="s">
        <v>286</v>
      </c>
      <c r="Q214" s="301" t="s">
        <v>286</v>
      </c>
      <c r="R214" s="301" t="s">
        <v>286</v>
      </c>
      <c r="S214" s="301" t="s">
        <v>286</v>
      </c>
      <c r="T214" s="301" t="s">
        <v>286</v>
      </c>
      <c r="U214" s="301" t="s">
        <v>286</v>
      </c>
      <c r="V214" s="302"/>
      <c r="W214" s="302"/>
      <c r="X214" s="302"/>
    </row>
    <row r="215" spans="1:25" s="294" customFormat="1" ht="22.8" x14ac:dyDescent="0.25">
      <c r="A215" s="444"/>
      <c r="B215" s="444"/>
      <c r="C215" s="315" t="s">
        <v>336</v>
      </c>
      <c r="D215" s="314" t="s">
        <v>1845</v>
      </c>
      <c r="E215" s="304"/>
      <c r="H215" s="305"/>
      <c r="I215" s="306"/>
      <c r="J215" s="316"/>
      <c r="K215" s="316"/>
      <c r="M215" s="309" t="s">
        <v>1809</v>
      </c>
      <c r="N215" s="301" t="s">
        <v>286</v>
      </c>
      <c r="O215" s="301" t="s">
        <v>286</v>
      </c>
      <c r="P215" s="301" t="s">
        <v>286</v>
      </c>
      <c r="Q215" s="301" t="s">
        <v>286</v>
      </c>
      <c r="R215" s="301" t="s">
        <v>286</v>
      </c>
      <c r="S215" s="301" t="s">
        <v>286</v>
      </c>
      <c r="T215" s="301" t="s">
        <v>286</v>
      </c>
      <c r="U215" s="301" t="s">
        <v>286</v>
      </c>
      <c r="V215" s="302" t="s">
        <v>336</v>
      </c>
      <c r="W215" s="317" t="e">
        <f>IF(#REF!&lt;&gt;0,1,0)</f>
        <v>#REF!</v>
      </c>
      <c r="X215" s="318" t="s">
        <v>286</v>
      </c>
      <c r="Y215" s="319" t="s">
        <v>286</v>
      </c>
    </row>
    <row r="216" spans="1:25" s="294" customFormat="1" ht="11.4" x14ac:dyDescent="0.25">
      <c r="C216" s="310" t="s">
        <v>429</v>
      </c>
      <c r="H216" s="306"/>
      <c r="I216" s="306"/>
      <c r="J216" s="306"/>
      <c r="K216" s="306"/>
      <c r="M216" s="311"/>
      <c r="N216" s="301" t="s">
        <v>286</v>
      </c>
      <c r="O216" s="301" t="s">
        <v>286</v>
      </c>
      <c r="P216" s="301" t="s">
        <v>286</v>
      </c>
      <c r="Q216" s="301" t="s">
        <v>286</v>
      </c>
      <c r="R216" s="301" t="s">
        <v>286</v>
      </c>
      <c r="S216" s="301" t="s">
        <v>286</v>
      </c>
      <c r="T216" s="301" t="s">
        <v>286</v>
      </c>
      <c r="U216" s="301" t="s">
        <v>286</v>
      </c>
      <c r="V216" s="302"/>
      <c r="W216" s="302"/>
      <c r="X216" s="302"/>
    </row>
    <row r="217" spans="1:25" s="294" customFormat="1" ht="22.8" x14ac:dyDescent="0.25">
      <c r="A217" s="296">
        <v>3.5</v>
      </c>
      <c r="B217" s="297" t="s">
        <v>1846</v>
      </c>
      <c r="H217" s="306"/>
      <c r="I217" s="306"/>
      <c r="J217" s="306"/>
      <c r="K217" s="306"/>
      <c r="N217" s="295" t="s">
        <v>286</v>
      </c>
      <c r="O217" s="295" t="s">
        <v>286</v>
      </c>
      <c r="P217" s="295" t="s">
        <v>286</v>
      </c>
      <c r="Q217" s="295" t="s">
        <v>286</v>
      </c>
      <c r="R217" s="295" t="s">
        <v>286</v>
      </c>
      <c r="S217" s="295" t="s">
        <v>286</v>
      </c>
      <c r="T217" s="295" t="s">
        <v>286</v>
      </c>
      <c r="U217" s="295" t="s">
        <v>286</v>
      </c>
    </row>
    <row r="218" spans="1:25" s="294" customFormat="1" ht="79.8" x14ac:dyDescent="0.25">
      <c r="A218" s="444" t="s">
        <v>343</v>
      </c>
      <c r="B218" s="444" t="s">
        <v>1847</v>
      </c>
      <c r="C218" s="314" t="s">
        <v>700</v>
      </c>
      <c r="D218" s="314" t="s">
        <v>701</v>
      </c>
      <c r="E218" s="299">
        <v>5</v>
      </c>
      <c r="F218" s="324" t="s">
        <v>1690</v>
      </c>
      <c r="H218" s="306"/>
      <c r="I218" s="306"/>
      <c r="J218" s="306"/>
      <c r="K218" s="306"/>
      <c r="M218" s="300" t="s">
        <v>1848</v>
      </c>
      <c r="N218" s="301" t="s">
        <v>286</v>
      </c>
      <c r="O218" s="301" t="s">
        <v>286</v>
      </c>
      <c r="P218" s="301" t="s">
        <v>286</v>
      </c>
      <c r="Q218" s="301" t="s">
        <v>286</v>
      </c>
      <c r="R218" s="301" t="s">
        <v>286</v>
      </c>
      <c r="S218" s="301" t="s">
        <v>286</v>
      </c>
      <c r="T218" s="301" t="s">
        <v>286</v>
      </c>
      <c r="U218" s="301" t="s">
        <v>286</v>
      </c>
      <c r="V218" s="302" t="s">
        <v>315</v>
      </c>
      <c r="W218" s="302"/>
      <c r="X218" s="302"/>
    </row>
    <row r="219" spans="1:25" s="294" customFormat="1" ht="34.200000000000003" x14ac:dyDescent="0.25">
      <c r="A219" s="444"/>
      <c r="B219" s="444"/>
      <c r="C219" s="315" t="s">
        <v>420</v>
      </c>
      <c r="D219" s="314" t="s">
        <v>703</v>
      </c>
      <c r="E219" s="304"/>
      <c r="H219" s="305"/>
      <c r="I219" s="306"/>
      <c r="J219" s="306"/>
      <c r="K219" s="306"/>
      <c r="M219" s="307" t="s">
        <v>1849</v>
      </c>
      <c r="N219" s="301" t="s">
        <v>286</v>
      </c>
      <c r="O219" s="301" t="s">
        <v>286</v>
      </c>
      <c r="P219" s="301" t="s">
        <v>286</v>
      </c>
      <c r="Q219" s="301" t="s">
        <v>286</v>
      </c>
      <c r="R219" s="301" t="s">
        <v>286</v>
      </c>
      <c r="S219" s="301" t="s">
        <v>286</v>
      </c>
      <c r="T219" s="301" t="s">
        <v>286</v>
      </c>
      <c r="U219" s="301" t="s">
        <v>286</v>
      </c>
      <c r="V219" s="302"/>
      <c r="W219" s="302"/>
      <c r="X219" s="302"/>
    </row>
    <row r="220" spans="1:25" s="294" customFormat="1" ht="34.200000000000003" x14ac:dyDescent="0.25">
      <c r="A220" s="444"/>
      <c r="B220" s="444"/>
      <c r="C220" s="315" t="s">
        <v>345</v>
      </c>
      <c r="D220" s="314" t="s">
        <v>705</v>
      </c>
      <c r="E220" s="304"/>
      <c r="H220" s="305"/>
      <c r="I220" s="306"/>
      <c r="J220" s="306"/>
      <c r="K220" s="306"/>
      <c r="M220" s="307" t="s">
        <v>1850</v>
      </c>
      <c r="N220" s="301" t="s">
        <v>286</v>
      </c>
      <c r="O220" s="301" t="s">
        <v>286</v>
      </c>
      <c r="P220" s="301" t="s">
        <v>286</v>
      </c>
      <c r="Q220" s="301" t="s">
        <v>286</v>
      </c>
      <c r="R220" s="301" t="s">
        <v>286</v>
      </c>
      <c r="S220" s="301" t="s">
        <v>286</v>
      </c>
      <c r="T220" s="301" t="s">
        <v>286</v>
      </c>
      <c r="U220" s="301" t="s">
        <v>286</v>
      </c>
      <c r="V220" s="302"/>
      <c r="W220" s="302"/>
      <c r="X220" s="302"/>
    </row>
    <row r="221" spans="1:25" s="294" customFormat="1" ht="34.200000000000003" x14ac:dyDescent="0.25">
      <c r="A221" s="444"/>
      <c r="B221" s="444"/>
      <c r="C221" s="315" t="s">
        <v>336</v>
      </c>
      <c r="D221" s="314" t="s">
        <v>707</v>
      </c>
      <c r="E221" s="304"/>
      <c r="H221" s="305"/>
      <c r="I221" s="306"/>
      <c r="J221" s="316"/>
      <c r="K221" s="316"/>
      <c r="M221" s="309" t="s">
        <v>1851</v>
      </c>
      <c r="N221" s="301" t="s">
        <v>286</v>
      </c>
      <c r="O221" s="301" t="s">
        <v>286</v>
      </c>
      <c r="P221" s="301" t="s">
        <v>286</v>
      </c>
      <c r="Q221" s="301" t="s">
        <v>286</v>
      </c>
      <c r="R221" s="301" t="s">
        <v>286</v>
      </c>
      <c r="S221" s="301" t="s">
        <v>286</v>
      </c>
      <c r="T221" s="301" t="s">
        <v>286</v>
      </c>
      <c r="U221" s="301" t="s">
        <v>286</v>
      </c>
      <c r="V221" s="302" t="s">
        <v>315</v>
      </c>
      <c r="W221" s="317" t="e">
        <f>IF(#REF!&lt;&gt;0,1,0)</f>
        <v>#REF!</v>
      </c>
      <c r="X221" s="318" t="s">
        <v>286</v>
      </c>
      <c r="Y221" s="319" t="s">
        <v>286</v>
      </c>
    </row>
    <row r="222" spans="1:25" s="294" customFormat="1" ht="11.4" x14ac:dyDescent="0.25">
      <c r="C222" s="310" t="s">
        <v>429</v>
      </c>
      <c r="M222" s="311"/>
      <c r="N222" s="301" t="s">
        <v>286</v>
      </c>
      <c r="O222" s="301" t="s">
        <v>286</v>
      </c>
      <c r="P222" s="301" t="s">
        <v>286</v>
      </c>
      <c r="Q222" s="301" t="s">
        <v>286</v>
      </c>
      <c r="R222" s="301" t="s">
        <v>286</v>
      </c>
      <c r="S222" s="301" t="s">
        <v>286</v>
      </c>
      <c r="T222" s="301" t="s">
        <v>286</v>
      </c>
      <c r="U222" s="301" t="s">
        <v>286</v>
      </c>
      <c r="V222" s="302"/>
      <c r="W222" s="302"/>
      <c r="X222" s="302"/>
    </row>
    <row r="223" spans="1:25" s="294" customFormat="1" ht="12" x14ac:dyDescent="0.25">
      <c r="H223" s="336"/>
      <c r="J223" s="337"/>
      <c r="N223" s="295" t="s">
        <v>286</v>
      </c>
      <c r="O223" s="295" t="s">
        <v>286</v>
      </c>
      <c r="P223" s="295" t="s">
        <v>286</v>
      </c>
      <c r="Q223" s="295" t="s">
        <v>286</v>
      </c>
      <c r="R223" s="295" t="s">
        <v>286</v>
      </c>
      <c r="S223" s="295" t="s">
        <v>286</v>
      </c>
      <c r="T223" s="295" t="s">
        <v>286</v>
      </c>
      <c r="U223" s="295" t="s">
        <v>286</v>
      </c>
    </row>
    <row r="224" spans="1:25" s="294" customFormat="1" ht="12" x14ac:dyDescent="0.25">
      <c r="H224" s="336"/>
      <c r="J224" s="337"/>
      <c r="N224" s="295" t="s">
        <v>286</v>
      </c>
      <c r="O224" s="295" t="s">
        <v>286</v>
      </c>
      <c r="P224" s="295" t="s">
        <v>286</v>
      </c>
      <c r="Q224" s="295" t="s">
        <v>286</v>
      </c>
      <c r="R224" s="295" t="s">
        <v>286</v>
      </c>
      <c r="S224" s="295" t="s">
        <v>286</v>
      </c>
      <c r="T224" s="295" t="s">
        <v>286</v>
      </c>
      <c r="U224" s="295" t="s">
        <v>286</v>
      </c>
    </row>
    <row r="225" spans="1:25" s="294" customFormat="1" ht="12" x14ac:dyDescent="0.25">
      <c r="H225" s="336"/>
      <c r="J225" s="338"/>
      <c r="N225" s="295" t="s">
        <v>286</v>
      </c>
      <c r="O225" s="295" t="s">
        <v>286</v>
      </c>
      <c r="P225" s="295" t="s">
        <v>286</v>
      </c>
      <c r="Q225" s="295" t="s">
        <v>286</v>
      </c>
      <c r="R225" s="295" t="s">
        <v>286</v>
      </c>
      <c r="S225" s="295" t="s">
        <v>286</v>
      </c>
      <c r="T225" s="295" t="s">
        <v>286</v>
      </c>
      <c r="U225" s="295" t="s">
        <v>286</v>
      </c>
    </row>
    <row r="226" spans="1:25" s="294" customFormat="1" ht="18.75" customHeight="1" x14ac:dyDescent="0.25">
      <c r="A226" s="291" t="s">
        <v>251</v>
      </c>
      <c r="B226" s="292" t="s">
        <v>709</v>
      </c>
      <c r="C226" s="292"/>
      <c r="D226" s="292"/>
      <c r="E226" s="292"/>
      <c r="F226" s="292"/>
      <c r="G226" s="292"/>
      <c r="H226" s="292"/>
      <c r="I226" s="292"/>
      <c r="J226" s="292"/>
      <c r="K226" s="292"/>
      <c r="L226" s="292"/>
      <c r="M226" s="292"/>
      <c r="N226" s="292" t="s">
        <v>286</v>
      </c>
      <c r="O226" s="292" t="s">
        <v>286</v>
      </c>
      <c r="P226" s="292" t="s">
        <v>286</v>
      </c>
      <c r="Q226" s="292" t="s">
        <v>286</v>
      </c>
      <c r="R226" s="292" t="s">
        <v>286</v>
      </c>
      <c r="S226" s="292" t="s">
        <v>286</v>
      </c>
      <c r="T226" s="292" t="s">
        <v>286</v>
      </c>
      <c r="U226" s="292" t="s">
        <v>286</v>
      </c>
      <c r="V226" s="292"/>
      <c r="W226" s="292"/>
      <c r="X226" s="293"/>
    </row>
    <row r="227" spans="1:25" s="294" customFormat="1" ht="11.4" x14ac:dyDescent="0.25">
      <c r="N227" s="295" t="s">
        <v>286</v>
      </c>
      <c r="O227" s="295" t="s">
        <v>286</v>
      </c>
      <c r="P227" s="295" t="s">
        <v>286</v>
      </c>
      <c r="Q227" s="295" t="s">
        <v>286</v>
      </c>
      <c r="R227" s="295" t="s">
        <v>286</v>
      </c>
      <c r="S227" s="295" t="s">
        <v>286</v>
      </c>
      <c r="T227" s="295" t="s">
        <v>286</v>
      </c>
      <c r="U227" s="295" t="s">
        <v>286</v>
      </c>
    </row>
    <row r="228" spans="1:25" s="294" customFormat="1" ht="34.200000000000003" x14ac:dyDescent="0.25">
      <c r="A228" s="296">
        <v>4.0999999999999996</v>
      </c>
      <c r="B228" s="297" t="s">
        <v>1852</v>
      </c>
      <c r="N228" s="295" t="s">
        <v>286</v>
      </c>
      <c r="O228" s="295" t="s">
        <v>286</v>
      </c>
      <c r="P228" s="295" t="s">
        <v>286</v>
      </c>
      <c r="Q228" s="295" t="s">
        <v>286</v>
      </c>
      <c r="R228" s="295" t="s">
        <v>286</v>
      </c>
      <c r="S228" s="295" t="s">
        <v>286</v>
      </c>
      <c r="T228" s="295" t="s">
        <v>286</v>
      </c>
      <c r="U228" s="295" t="s">
        <v>286</v>
      </c>
    </row>
    <row r="229" spans="1:25" s="294" customFormat="1" ht="11.4" x14ac:dyDescent="0.25">
      <c r="A229" s="444" t="s">
        <v>344</v>
      </c>
      <c r="B229" s="444" t="s">
        <v>1853</v>
      </c>
      <c r="C229" s="314" t="s">
        <v>712</v>
      </c>
      <c r="D229" s="314" t="s">
        <v>713</v>
      </c>
      <c r="E229" s="299">
        <v>5</v>
      </c>
      <c r="M229" s="300"/>
      <c r="N229" s="301" t="s">
        <v>286</v>
      </c>
      <c r="O229" s="301" t="s">
        <v>286</v>
      </c>
      <c r="P229" s="301" t="s">
        <v>286</v>
      </c>
      <c r="Q229" s="301"/>
      <c r="R229" s="301" t="s">
        <v>286</v>
      </c>
      <c r="S229" s="301" t="s">
        <v>286</v>
      </c>
      <c r="T229" s="301" t="s">
        <v>286</v>
      </c>
      <c r="U229" s="301"/>
      <c r="V229" s="302" t="s">
        <v>345</v>
      </c>
      <c r="W229" s="302"/>
      <c r="X229" s="302"/>
    </row>
    <row r="230" spans="1:25" s="294" customFormat="1" ht="34.200000000000003" x14ac:dyDescent="0.25">
      <c r="A230" s="444"/>
      <c r="B230" s="444"/>
      <c r="C230" s="315" t="s">
        <v>420</v>
      </c>
      <c r="D230" s="314" t="s">
        <v>1854</v>
      </c>
      <c r="E230" s="304"/>
      <c r="H230" s="305"/>
      <c r="I230" s="306"/>
      <c r="J230" s="306"/>
      <c r="K230" s="306"/>
      <c r="M230" s="307" t="s">
        <v>1855</v>
      </c>
      <c r="N230" s="301" t="s">
        <v>286</v>
      </c>
      <c r="O230" s="301" t="s">
        <v>286</v>
      </c>
      <c r="P230" s="301" t="s">
        <v>286</v>
      </c>
      <c r="Q230" s="301"/>
      <c r="R230" s="301" t="s">
        <v>286</v>
      </c>
      <c r="S230" s="301" t="s">
        <v>286</v>
      </c>
      <c r="T230" s="301" t="s">
        <v>286</v>
      </c>
      <c r="U230" s="301"/>
      <c r="V230" s="302"/>
      <c r="W230" s="302"/>
      <c r="X230" s="302"/>
    </row>
    <row r="231" spans="1:25" s="294" customFormat="1" ht="11.4" x14ac:dyDescent="0.25">
      <c r="A231" s="444"/>
      <c r="B231" s="444"/>
      <c r="C231" s="315" t="s">
        <v>345</v>
      </c>
      <c r="D231" s="314" t="s">
        <v>716</v>
      </c>
      <c r="E231" s="304"/>
      <c r="H231" s="305"/>
      <c r="I231" s="306"/>
      <c r="J231" s="316"/>
      <c r="K231" s="316"/>
      <c r="M231" s="309" t="s">
        <v>714</v>
      </c>
      <c r="N231" s="301" t="s">
        <v>286</v>
      </c>
      <c r="O231" s="301" t="s">
        <v>286</v>
      </c>
      <c r="P231" s="301" t="s">
        <v>286</v>
      </c>
      <c r="Q231" s="301"/>
      <c r="R231" s="301" t="s">
        <v>286</v>
      </c>
      <c r="S231" s="301" t="s">
        <v>286</v>
      </c>
      <c r="T231" s="301" t="s">
        <v>286</v>
      </c>
      <c r="U231" s="301"/>
      <c r="V231" s="302" t="s">
        <v>345</v>
      </c>
      <c r="W231" s="317" t="e">
        <f>IF(#REF!&lt;&gt;0,1,0)</f>
        <v>#REF!</v>
      </c>
      <c r="X231" s="318" t="s">
        <v>286</v>
      </c>
      <c r="Y231" s="319" t="s">
        <v>286</v>
      </c>
    </row>
    <row r="232" spans="1:25" s="294" customFormat="1" ht="11.4" x14ac:dyDescent="0.25">
      <c r="A232" s="444"/>
      <c r="B232" s="444"/>
      <c r="C232" s="310" t="s">
        <v>429</v>
      </c>
      <c r="H232" s="306"/>
      <c r="I232" s="306"/>
      <c r="J232" s="306"/>
      <c r="K232" s="306"/>
      <c r="M232" s="311"/>
      <c r="N232" s="301" t="s">
        <v>286</v>
      </c>
      <c r="O232" s="301" t="s">
        <v>286</v>
      </c>
      <c r="P232" s="301" t="s">
        <v>286</v>
      </c>
      <c r="Q232" s="301"/>
      <c r="R232" s="301" t="s">
        <v>286</v>
      </c>
      <c r="S232" s="301" t="s">
        <v>286</v>
      </c>
      <c r="T232" s="301" t="s">
        <v>286</v>
      </c>
      <c r="U232" s="301"/>
      <c r="V232" s="302"/>
      <c r="W232" s="302"/>
      <c r="X232" s="302"/>
    </row>
    <row r="233" spans="1:25" s="294" customFormat="1" ht="22.8" x14ac:dyDescent="0.25">
      <c r="A233" s="444"/>
      <c r="B233" s="444"/>
      <c r="C233" s="321" t="s">
        <v>717</v>
      </c>
      <c r="D233" s="321" t="s">
        <v>718</v>
      </c>
      <c r="E233" s="299">
        <v>1</v>
      </c>
      <c r="F233" s="324" t="s">
        <v>1690</v>
      </c>
      <c r="H233" s="306"/>
      <c r="I233" s="306"/>
      <c r="J233" s="306"/>
      <c r="K233" s="306"/>
      <c r="M233" s="300"/>
      <c r="N233" s="301"/>
      <c r="O233" s="301"/>
      <c r="P233" s="301"/>
      <c r="Q233" s="301"/>
      <c r="R233" s="301" t="s">
        <v>286</v>
      </c>
      <c r="S233" s="301" t="s">
        <v>286</v>
      </c>
      <c r="T233" s="301" t="s">
        <v>286</v>
      </c>
      <c r="U233" s="301"/>
      <c r="V233" s="302" t="s">
        <v>345</v>
      </c>
      <c r="W233" s="302"/>
      <c r="X233" s="302"/>
    </row>
    <row r="234" spans="1:25" s="294" customFormat="1" ht="34.200000000000003" x14ac:dyDescent="0.25">
      <c r="A234" s="444"/>
      <c r="B234" s="444"/>
      <c r="C234" s="322" t="s">
        <v>420</v>
      </c>
      <c r="D234" s="321" t="s">
        <v>1854</v>
      </c>
      <c r="E234" s="304"/>
      <c r="H234" s="305"/>
      <c r="I234" s="306"/>
      <c r="J234" s="306"/>
      <c r="K234" s="306"/>
      <c r="M234" s="307" t="s">
        <v>1855</v>
      </c>
      <c r="N234" s="301"/>
      <c r="O234" s="301"/>
      <c r="P234" s="301"/>
      <c r="Q234" s="301"/>
      <c r="R234" s="301" t="s">
        <v>286</v>
      </c>
      <c r="S234" s="301" t="s">
        <v>286</v>
      </c>
      <c r="T234" s="301" t="s">
        <v>286</v>
      </c>
      <c r="U234" s="301"/>
      <c r="V234" s="302"/>
      <c r="W234" s="302"/>
      <c r="X234" s="302"/>
    </row>
    <row r="235" spans="1:25" s="294" customFormat="1" ht="11.4" x14ac:dyDescent="0.25">
      <c r="A235" s="444"/>
      <c r="B235" s="444"/>
      <c r="C235" s="322" t="s">
        <v>345</v>
      </c>
      <c r="D235" s="321" t="s">
        <v>716</v>
      </c>
      <c r="E235" s="304"/>
      <c r="H235" s="305"/>
      <c r="I235" s="306"/>
      <c r="J235" s="316"/>
      <c r="K235" s="316"/>
      <c r="M235" s="309" t="s">
        <v>714</v>
      </c>
      <c r="N235" s="301"/>
      <c r="O235" s="301"/>
      <c r="P235" s="301"/>
      <c r="Q235" s="301"/>
      <c r="R235" s="301" t="s">
        <v>286</v>
      </c>
      <c r="S235" s="301" t="s">
        <v>286</v>
      </c>
      <c r="T235" s="301" t="s">
        <v>286</v>
      </c>
      <c r="U235" s="301"/>
      <c r="V235" s="302" t="s">
        <v>345</v>
      </c>
      <c r="W235" s="317" t="e">
        <f>IF(#REF!&lt;&gt;0,1,0)</f>
        <v>#REF!</v>
      </c>
      <c r="X235" s="302"/>
      <c r="Y235" s="319" t="s">
        <v>286</v>
      </c>
    </row>
    <row r="236" spans="1:25" s="294" customFormat="1" ht="11.4" x14ac:dyDescent="0.25">
      <c r="C236" s="310" t="s">
        <v>429</v>
      </c>
      <c r="H236" s="306"/>
      <c r="I236" s="306"/>
      <c r="J236" s="306"/>
      <c r="K236" s="306"/>
      <c r="M236" s="311"/>
      <c r="N236" s="301"/>
      <c r="O236" s="301"/>
      <c r="P236" s="301"/>
      <c r="Q236" s="301"/>
      <c r="R236" s="301" t="s">
        <v>286</v>
      </c>
      <c r="S236" s="301" t="s">
        <v>286</v>
      </c>
      <c r="T236" s="301" t="s">
        <v>286</v>
      </c>
      <c r="U236" s="301"/>
      <c r="V236" s="302"/>
      <c r="W236" s="302"/>
      <c r="X236" s="302"/>
    </row>
    <row r="237" spans="1:25" s="294" customFormat="1" ht="11.4" x14ac:dyDescent="0.25">
      <c r="A237" s="444" t="s">
        <v>346</v>
      </c>
      <c r="B237" s="444" t="s">
        <v>1856</v>
      </c>
      <c r="C237" s="314" t="s">
        <v>721</v>
      </c>
      <c r="D237" s="314" t="s">
        <v>722</v>
      </c>
      <c r="E237" s="299">
        <v>5</v>
      </c>
      <c r="H237" s="306"/>
      <c r="I237" s="306"/>
      <c r="J237" s="306"/>
      <c r="K237" s="306"/>
      <c r="M237" s="329" t="s">
        <v>723</v>
      </c>
      <c r="N237" s="301" t="s">
        <v>286</v>
      </c>
      <c r="O237" s="301" t="s">
        <v>286</v>
      </c>
      <c r="P237" s="301" t="s">
        <v>286</v>
      </c>
      <c r="Q237" s="301" t="s">
        <v>286</v>
      </c>
      <c r="R237" s="301" t="s">
        <v>286</v>
      </c>
      <c r="S237" s="301" t="s">
        <v>286</v>
      </c>
      <c r="T237" s="301" t="s">
        <v>286</v>
      </c>
      <c r="U237" s="301" t="s">
        <v>286</v>
      </c>
      <c r="V237" s="302" t="s">
        <v>345</v>
      </c>
      <c r="W237" s="302"/>
      <c r="X237" s="302"/>
    </row>
    <row r="238" spans="1:25" s="294" customFormat="1" ht="68.400000000000006" x14ac:dyDescent="0.25">
      <c r="A238" s="444"/>
      <c r="B238" s="444"/>
      <c r="C238" s="315" t="s">
        <v>420</v>
      </c>
      <c r="D238" s="314" t="s">
        <v>724</v>
      </c>
      <c r="E238" s="304"/>
      <c r="H238" s="305"/>
      <c r="I238" s="306"/>
      <c r="J238" s="306"/>
      <c r="K238" s="306"/>
      <c r="M238" s="312" t="s">
        <v>725</v>
      </c>
      <c r="N238" s="301" t="s">
        <v>286</v>
      </c>
      <c r="O238" s="301" t="s">
        <v>286</v>
      </c>
      <c r="P238" s="301" t="s">
        <v>286</v>
      </c>
      <c r="Q238" s="301" t="s">
        <v>286</v>
      </c>
      <c r="R238" s="301" t="s">
        <v>286</v>
      </c>
      <c r="S238" s="301" t="s">
        <v>286</v>
      </c>
      <c r="T238" s="301" t="s">
        <v>286</v>
      </c>
      <c r="U238" s="301" t="s">
        <v>286</v>
      </c>
      <c r="V238" s="302"/>
      <c r="W238" s="302"/>
      <c r="X238" s="302"/>
    </row>
    <row r="239" spans="1:25" s="294" customFormat="1" ht="22.8" x14ac:dyDescent="0.25">
      <c r="A239" s="444"/>
      <c r="B239" s="444"/>
      <c r="C239" s="315" t="s">
        <v>345</v>
      </c>
      <c r="D239" s="314" t="s">
        <v>1857</v>
      </c>
      <c r="E239" s="304"/>
      <c r="H239" s="305"/>
      <c r="I239" s="306"/>
      <c r="J239" s="306"/>
      <c r="K239" s="306"/>
      <c r="M239" s="312" t="s">
        <v>727</v>
      </c>
      <c r="N239" s="301" t="s">
        <v>286</v>
      </c>
      <c r="O239" s="301" t="s">
        <v>286</v>
      </c>
      <c r="P239" s="301" t="s">
        <v>286</v>
      </c>
      <c r="Q239" s="301" t="s">
        <v>286</v>
      </c>
      <c r="R239" s="301" t="s">
        <v>286</v>
      </c>
      <c r="S239" s="301" t="s">
        <v>286</v>
      </c>
      <c r="T239" s="301" t="s">
        <v>286</v>
      </c>
      <c r="U239" s="301" t="s">
        <v>286</v>
      </c>
      <c r="V239" s="302"/>
      <c r="W239" s="302"/>
      <c r="X239" s="302"/>
    </row>
    <row r="240" spans="1:25" s="294" customFormat="1" ht="22.8" x14ac:dyDescent="0.25">
      <c r="A240" s="444"/>
      <c r="B240" s="444"/>
      <c r="C240" s="315" t="s">
        <v>336</v>
      </c>
      <c r="D240" s="314" t="s">
        <v>728</v>
      </c>
      <c r="E240" s="304"/>
      <c r="H240" s="305"/>
      <c r="I240" s="306"/>
      <c r="J240" s="306"/>
      <c r="K240" s="306"/>
      <c r="M240" s="307" t="s">
        <v>1858</v>
      </c>
      <c r="N240" s="301" t="s">
        <v>286</v>
      </c>
      <c r="O240" s="301" t="s">
        <v>286</v>
      </c>
      <c r="P240" s="301" t="s">
        <v>286</v>
      </c>
      <c r="Q240" s="301" t="s">
        <v>286</v>
      </c>
      <c r="R240" s="301" t="s">
        <v>286</v>
      </c>
      <c r="S240" s="301" t="s">
        <v>286</v>
      </c>
      <c r="T240" s="301" t="s">
        <v>286</v>
      </c>
      <c r="U240" s="301" t="s">
        <v>286</v>
      </c>
      <c r="V240" s="302"/>
      <c r="W240" s="302"/>
      <c r="X240" s="302"/>
    </row>
    <row r="241" spans="1:25" s="294" customFormat="1" ht="22.8" x14ac:dyDescent="0.25">
      <c r="A241" s="444"/>
      <c r="B241" s="444"/>
      <c r="C241" s="315" t="s">
        <v>426</v>
      </c>
      <c r="D241" s="314" t="s">
        <v>729</v>
      </c>
      <c r="E241" s="304"/>
      <c r="H241" s="305"/>
      <c r="I241" s="306"/>
      <c r="J241" s="306"/>
      <c r="K241" s="306"/>
      <c r="M241" s="307"/>
      <c r="N241" s="301" t="s">
        <v>286</v>
      </c>
      <c r="O241" s="301" t="s">
        <v>286</v>
      </c>
      <c r="P241" s="301" t="s">
        <v>286</v>
      </c>
      <c r="Q241" s="301" t="s">
        <v>286</v>
      </c>
      <c r="R241" s="301" t="s">
        <v>286</v>
      </c>
      <c r="S241" s="301" t="s">
        <v>286</v>
      </c>
      <c r="T241" s="301" t="s">
        <v>286</v>
      </c>
      <c r="U241" s="301" t="s">
        <v>286</v>
      </c>
      <c r="V241" s="302"/>
      <c r="W241" s="302"/>
      <c r="X241" s="302"/>
    </row>
    <row r="242" spans="1:25" s="294" customFormat="1" ht="22.8" x14ac:dyDescent="0.25">
      <c r="A242" s="444"/>
      <c r="B242" s="444"/>
      <c r="C242" s="315" t="s">
        <v>353</v>
      </c>
      <c r="D242" s="314" t="s">
        <v>730</v>
      </c>
      <c r="E242" s="304"/>
      <c r="H242" s="305"/>
      <c r="I242" s="306"/>
      <c r="J242" s="306"/>
      <c r="K242" s="306"/>
      <c r="M242" s="312" t="s">
        <v>731</v>
      </c>
      <c r="N242" s="301" t="s">
        <v>286</v>
      </c>
      <c r="O242" s="301" t="s">
        <v>286</v>
      </c>
      <c r="P242" s="301" t="s">
        <v>286</v>
      </c>
      <c r="Q242" s="301" t="s">
        <v>286</v>
      </c>
      <c r="R242" s="301" t="s">
        <v>286</v>
      </c>
      <c r="S242" s="301" t="s">
        <v>286</v>
      </c>
      <c r="T242" s="301" t="s">
        <v>286</v>
      </c>
      <c r="U242" s="301" t="s">
        <v>286</v>
      </c>
      <c r="V242" s="302"/>
      <c r="W242" s="302"/>
      <c r="X242" s="302"/>
    </row>
    <row r="243" spans="1:25" s="294" customFormat="1" ht="34.200000000000003" x14ac:dyDescent="0.25">
      <c r="A243" s="444"/>
      <c r="B243" s="444"/>
      <c r="C243" s="315" t="s">
        <v>460</v>
      </c>
      <c r="D243" s="314" t="s">
        <v>1859</v>
      </c>
      <c r="E243" s="304"/>
      <c r="H243" s="305"/>
      <c r="I243" s="306"/>
      <c r="J243" s="306"/>
      <c r="K243" s="306"/>
      <c r="M243" s="307" t="s">
        <v>733</v>
      </c>
      <c r="N243" s="301" t="s">
        <v>286</v>
      </c>
      <c r="O243" s="301" t="s">
        <v>286</v>
      </c>
      <c r="P243" s="301" t="s">
        <v>286</v>
      </c>
      <c r="Q243" s="301" t="s">
        <v>286</v>
      </c>
      <c r="R243" s="301" t="s">
        <v>286</v>
      </c>
      <c r="S243" s="301" t="s">
        <v>286</v>
      </c>
      <c r="T243" s="301" t="s">
        <v>286</v>
      </c>
      <c r="U243" s="301" t="s">
        <v>286</v>
      </c>
      <c r="V243" s="302"/>
      <c r="W243" s="302"/>
      <c r="X243" s="302"/>
    </row>
    <row r="244" spans="1:25" s="294" customFormat="1" ht="57" x14ac:dyDescent="0.25">
      <c r="A244" s="444"/>
      <c r="B244" s="444"/>
      <c r="C244" s="315" t="s">
        <v>734</v>
      </c>
      <c r="D244" s="314" t="s">
        <v>735</v>
      </c>
      <c r="E244" s="304"/>
      <c r="H244" s="305"/>
      <c r="I244" s="306"/>
      <c r="J244" s="306"/>
      <c r="K244" s="306"/>
      <c r="M244" s="312" t="s">
        <v>1860</v>
      </c>
      <c r="N244" s="301" t="s">
        <v>286</v>
      </c>
      <c r="O244" s="301" t="s">
        <v>286</v>
      </c>
      <c r="P244" s="301" t="s">
        <v>286</v>
      </c>
      <c r="Q244" s="301" t="s">
        <v>286</v>
      </c>
      <c r="R244" s="301" t="s">
        <v>286</v>
      </c>
      <c r="S244" s="301" t="s">
        <v>286</v>
      </c>
      <c r="T244" s="301" t="s">
        <v>286</v>
      </c>
      <c r="U244" s="301" t="s">
        <v>286</v>
      </c>
      <c r="V244" s="302"/>
      <c r="W244" s="302"/>
      <c r="X244" s="302"/>
    </row>
    <row r="245" spans="1:25" s="294" customFormat="1" ht="22.8" x14ac:dyDescent="0.25">
      <c r="A245" s="444"/>
      <c r="B245" s="444"/>
      <c r="C245" s="315" t="s">
        <v>737</v>
      </c>
      <c r="D245" s="314" t="s">
        <v>738</v>
      </c>
      <c r="E245" s="304"/>
      <c r="H245" s="305"/>
      <c r="I245" s="306"/>
      <c r="J245" s="306"/>
      <c r="K245" s="306"/>
      <c r="M245" s="307"/>
      <c r="N245" s="301" t="s">
        <v>286</v>
      </c>
      <c r="O245" s="301" t="s">
        <v>286</v>
      </c>
      <c r="P245" s="301" t="s">
        <v>286</v>
      </c>
      <c r="Q245" s="301" t="s">
        <v>286</v>
      </c>
      <c r="R245" s="301" t="s">
        <v>286</v>
      </c>
      <c r="S245" s="301" t="s">
        <v>286</v>
      </c>
      <c r="T245" s="301" t="s">
        <v>286</v>
      </c>
      <c r="U245" s="301" t="s">
        <v>286</v>
      </c>
      <c r="V245" s="302"/>
      <c r="W245" s="302"/>
      <c r="X245" s="302"/>
    </row>
    <row r="246" spans="1:25" s="294" customFormat="1" ht="22.8" x14ac:dyDescent="0.25">
      <c r="A246" s="444"/>
      <c r="B246" s="444"/>
      <c r="C246" s="315" t="s">
        <v>739</v>
      </c>
      <c r="D246" s="314" t="s">
        <v>740</v>
      </c>
      <c r="E246" s="304"/>
      <c r="H246" s="305"/>
      <c r="I246" s="306"/>
      <c r="J246" s="306"/>
      <c r="K246" s="306"/>
      <c r="M246" s="307"/>
      <c r="N246" s="301" t="s">
        <v>286</v>
      </c>
      <c r="O246" s="301" t="s">
        <v>286</v>
      </c>
      <c r="P246" s="301" t="s">
        <v>286</v>
      </c>
      <c r="Q246" s="301" t="s">
        <v>286</v>
      </c>
      <c r="R246" s="301" t="s">
        <v>286</v>
      </c>
      <c r="S246" s="301" t="s">
        <v>286</v>
      </c>
      <c r="T246" s="301" t="s">
        <v>286</v>
      </c>
      <c r="U246" s="301" t="s">
        <v>286</v>
      </c>
      <c r="V246" s="302"/>
      <c r="W246" s="302"/>
      <c r="X246" s="302"/>
    </row>
    <row r="247" spans="1:25" s="294" customFormat="1" ht="22.8" x14ac:dyDescent="0.25">
      <c r="A247" s="444"/>
      <c r="B247" s="444"/>
      <c r="C247" s="315" t="s">
        <v>741</v>
      </c>
      <c r="D247" s="314" t="s">
        <v>742</v>
      </c>
      <c r="E247" s="304"/>
      <c r="H247" s="305"/>
      <c r="I247" s="306"/>
      <c r="J247" s="316"/>
      <c r="K247" s="316"/>
      <c r="M247" s="309"/>
      <c r="N247" s="301" t="s">
        <v>286</v>
      </c>
      <c r="O247" s="301" t="s">
        <v>286</v>
      </c>
      <c r="P247" s="301" t="s">
        <v>286</v>
      </c>
      <c r="Q247" s="301" t="s">
        <v>286</v>
      </c>
      <c r="R247" s="301" t="s">
        <v>286</v>
      </c>
      <c r="S247" s="301" t="s">
        <v>286</v>
      </c>
      <c r="T247" s="301" t="s">
        <v>286</v>
      </c>
      <c r="U247" s="301" t="s">
        <v>286</v>
      </c>
      <c r="V247" s="302" t="s">
        <v>345</v>
      </c>
      <c r="W247" s="317" t="e">
        <f>IF(#REF!&lt;&gt;0,1,0)</f>
        <v>#REF!</v>
      </c>
      <c r="X247" s="318" t="s">
        <v>286</v>
      </c>
      <c r="Y247" s="319" t="s">
        <v>286</v>
      </c>
    </row>
    <row r="248" spans="1:25" s="294" customFormat="1" ht="11.4" x14ac:dyDescent="0.25">
      <c r="C248" s="310" t="s">
        <v>429</v>
      </c>
      <c r="H248" s="306"/>
      <c r="I248" s="306"/>
      <c r="J248" s="306"/>
      <c r="K248" s="306"/>
      <c r="M248" s="311"/>
      <c r="N248" s="301" t="s">
        <v>286</v>
      </c>
      <c r="O248" s="301" t="s">
        <v>286</v>
      </c>
      <c r="P248" s="301" t="s">
        <v>286</v>
      </c>
      <c r="Q248" s="301" t="s">
        <v>286</v>
      </c>
      <c r="R248" s="301" t="s">
        <v>286</v>
      </c>
      <c r="S248" s="301" t="s">
        <v>286</v>
      </c>
      <c r="T248" s="301" t="s">
        <v>286</v>
      </c>
      <c r="U248" s="301" t="s">
        <v>286</v>
      </c>
      <c r="V248" s="302"/>
      <c r="W248" s="302"/>
      <c r="X248" s="302"/>
    </row>
    <row r="249" spans="1:25" s="294" customFormat="1" ht="22.8" x14ac:dyDescent="0.25">
      <c r="A249" s="444" t="s">
        <v>347</v>
      </c>
      <c r="B249" s="444" t="s">
        <v>1861</v>
      </c>
      <c r="C249" s="321" t="s">
        <v>744</v>
      </c>
      <c r="D249" s="321" t="s">
        <v>745</v>
      </c>
      <c r="E249" s="299">
        <v>1</v>
      </c>
      <c r="F249" s="324" t="s">
        <v>1690</v>
      </c>
      <c r="H249" s="306"/>
      <c r="I249" s="306"/>
      <c r="J249" s="306"/>
      <c r="K249" s="306"/>
      <c r="M249" s="300" t="s">
        <v>746</v>
      </c>
      <c r="N249" s="301"/>
      <c r="O249" s="301"/>
      <c r="P249" s="301"/>
      <c r="Q249" s="301"/>
      <c r="R249" s="301" t="s">
        <v>286</v>
      </c>
      <c r="S249" s="301" t="s">
        <v>286</v>
      </c>
      <c r="T249" s="301"/>
      <c r="U249" s="301"/>
      <c r="V249" s="302" t="s">
        <v>345</v>
      </c>
      <c r="W249" s="302"/>
      <c r="X249" s="302"/>
    </row>
    <row r="250" spans="1:25" s="294" customFormat="1" ht="11.4" x14ac:dyDescent="0.25">
      <c r="A250" s="444"/>
      <c r="B250" s="444"/>
      <c r="C250" s="322" t="s">
        <v>420</v>
      </c>
      <c r="D250" s="321" t="s">
        <v>747</v>
      </c>
      <c r="E250" s="304"/>
      <c r="H250" s="305"/>
      <c r="I250" s="306"/>
      <c r="J250" s="306"/>
      <c r="K250" s="306"/>
      <c r="M250" s="312" t="s">
        <v>748</v>
      </c>
      <c r="N250" s="301"/>
      <c r="O250" s="301"/>
      <c r="P250" s="301"/>
      <c r="Q250" s="301"/>
      <c r="R250" s="301" t="s">
        <v>286</v>
      </c>
      <c r="S250" s="301" t="s">
        <v>286</v>
      </c>
      <c r="T250" s="301"/>
      <c r="U250" s="301"/>
      <c r="V250" s="302"/>
      <c r="W250" s="302"/>
      <c r="X250" s="302"/>
    </row>
    <row r="251" spans="1:25" s="294" customFormat="1" ht="22.8" x14ac:dyDescent="0.25">
      <c r="A251" s="444"/>
      <c r="B251" s="444"/>
      <c r="C251" s="322" t="s">
        <v>345</v>
      </c>
      <c r="D251" s="321" t="s">
        <v>1857</v>
      </c>
      <c r="E251" s="304"/>
      <c r="H251" s="305"/>
      <c r="I251" s="306"/>
      <c r="J251" s="306"/>
      <c r="K251" s="306"/>
      <c r="M251" s="307"/>
      <c r="N251" s="301"/>
      <c r="O251" s="301"/>
      <c r="P251" s="301"/>
      <c r="Q251" s="301"/>
      <c r="R251" s="301" t="s">
        <v>286</v>
      </c>
      <c r="S251" s="301" t="s">
        <v>286</v>
      </c>
      <c r="T251" s="301"/>
      <c r="U251" s="301"/>
      <c r="V251" s="302"/>
      <c r="W251" s="302"/>
      <c r="X251" s="302"/>
    </row>
    <row r="252" spans="1:25" s="294" customFormat="1" ht="22.8" x14ac:dyDescent="0.25">
      <c r="A252" s="444"/>
      <c r="B252" s="444"/>
      <c r="C252" s="322" t="s">
        <v>336</v>
      </c>
      <c r="D252" s="321" t="s">
        <v>728</v>
      </c>
      <c r="E252" s="304"/>
      <c r="H252" s="305"/>
      <c r="I252" s="306"/>
      <c r="J252" s="306"/>
      <c r="K252" s="306"/>
      <c r="M252" s="307" t="s">
        <v>1858</v>
      </c>
      <c r="N252" s="301"/>
      <c r="O252" s="301"/>
      <c r="P252" s="301"/>
      <c r="Q252" s="301"/>
      <c r="R252" s="301" t="s">
        <v>286</v>
      </c>
      <c r="S252" s="301" t="s">
        <v>286</v>
      </c>
      <c r="T252" s="301"/>
      <c r="U252" s="301"/>
      <c r="V252" s="302"/>
      <c r="W252" s="302"/>
      <c r="X252" s="302"/>
    </row>
    <row r="253" spans="1:25" s="294" customFormat="1" ht="22.8" x14ac:dyDescent="0.25">
      <c r="A253" s="444"/>
      <c r="B253" s="444"/>
      <c r="C253" s="322" t="s">
        <v>426</v>
      </c>
      <c r="D253" s="321" t="s">
        <v>729</v>
      </c>
      <c r="E253" s="304"/>
      <c r="H253" s="305"/>
      <c r="I253" s="306"/>
      <c r="J253" s="306"/>
      <c r="K253" s="306"/>
      <c r="M253" s="307"/>
      <c r="N253" s="301"/>
      <c r="O253" s="301"/>
      <c r="P253" s="301"/>
      <c r="Q253" s="301"/>
      <c r="R253" s="301" t="s">
        <v>286</v>
      </c>
      <c r="S253" s="301" t="s">
        <v>286</v>
      </c>
      <c r="T253" s="301"/>
      <c r="U253" s="301"/>
      <c r="V253" s="302"/>
      <c r="W253" s="302"/>
      <c r="X253" s="302"/>
    </row>
    <row r="254" spans="1:25" s="294" customFormat="1" ht="11.4" x14ac:dyDescent="0.25">
      <c r="A254" s="444"/>
      <c r="B254" s="444"/>
      <c r="C254" s="322" t="s">
        <v>353</v>
      </c>
      <c r="D254" s="321" t="s">
        <v>730</v>
      </c>
      <c r="E254" s="304"/>
      <c r="H254" s="305"/>
      <c r="I254" s="306"/>
      <c r="J254" s="306"/>
      <c r="K254" s="306"/>
      <c r="M254" s="307"/>
      <c r="N254" s="301"/>
      <c r="O254" s="301"/>
      <c r="P254" s="301"/>
      <c r="Q254" s="301"/>
      <c r="R254" s="301" t="s">
        <v>286</v>
      </c>
      <c r="S254" s="301" t="s">
        <v>286</v>
      </c>
      <c r="T254" s="301"/>
      <c r="U254" s="301"/>
      <c r="V254" s="302"/>
      <c r="W254" s="302"/>
      <c r="X254" s="302"/>
    </row>
    <row r="255" spans="1:25" s="294" customFormat="1" ht="22.8" x14ac:dyDescent="0.25">
      <c r="A255" s="444"/>
      <c r="B255" s="444"/>
      <c r="C255" s="322" t="s">
        <v>460</v>
      </c>
      <c r="D255" s="321" t="s">
        <v>750</v>
      </c>
      <c r="E255" s="304"/>
      <c r="H255" s="305"/>
      <c r="I255" s="306"/>
      <c r="J255" s="306"/>
      <c r="K255" s="306"/>
      <c r="M255" s="307" t="s">
        <v>751</v>
      </c>
      <c r="N255" s="301"/>
      <c r="O255" s="301"/>
      <c r="P255" s="301"/>
      <c r="Q255" s="301"/>
      <c r="R255" s="301" t="s">
        <v>286</v>
      </c>
      <c r="S255" s="301" t="s">
        <v>286</v>
      </c>
      <c r="T255" s="301"/>
      <c r="U255" s="301"/>
      <c r="V255" s="302"/>
      <c r="W255" s="302"/>
      <c r="X255" s="302"/>
    </row>
    <row r="256" spans="1:25" s="294" customFormat="1" ht="11.4" x14ac:dyDescent="0.25">
      <c r="A256" s="444"/>
      <c r="B256" s="444"/>
      <c r="C256" s="322" t="s">
        <v>734</v>
      </c>
      <c r="D256" s="321" t="s">
        <v>735</v>
      </c>
      <c r="E256" s="304"/>
      <c r="H256" s="305"/>
      <c r="I256" s="306"/>
      <c r="J256" s="306"/>
      <c r="K256" s="306"/>
      <c r="M256" s="307" t="s">
        <v>1862</v>
      </c>
      <c r="N256" s="301"/>
      <c r="O256" s="301"/>
      <c r="P256" s="301"/>
      <c r="Q256" s="301"/>
      <c r="R256" s="301" t="s">
        <v>286</v>
      </c>
      <c r="S256" s="301" t="s">
        <v>286</v>
      </c>
      <c r="T256" s="301"/>
      <c r="U256" s="301"/>
      <c r="V256" s="302"/>
      <c r="W256" s="302"/>
      <c r="X256" s="302"/>
    </row>
    <row r="257" spans="1:25" s="294" customFormat="1" ht="22.8" x14ac:dyDescent="0.25">
      <c r="A257" s="444"/>
      <c r="B257" s="444"/>
      <c r="C257" s="322" t="s">
        <v>737</v>
      </c>
      <c r="D257" s="321" t="s">
        <v>738</v>
      </c>
      <c r="E257" s="304"/>
      <c r="H257" s="305"/>
      <c r="I257" s="306"/>
      <c r="J257" s="306"/>
      <c r="K257" s="306"/>
      <c r="M257" s="307"/>
      <c r="N257" s="301"/>
      <c r="O257" s="301"/>
      <c r="P257" s="301"/>
      <c r="Q257" s="301"/>
      <c r="R257" s="301" t="s">
        <v>286</v>
      </c>
      <c r="S257" s="301" t="s">
        <v>286</v>
      </c>
      <c r="T257" s="301"/>
      <c r="U257" s="301"/>
      <c r="V257" s="302"/>
      <c r="W257" s="302"/>
      <c r="X257" s="302"/>
    </row>
    <row r="258" spans="1:25" s="294" customFormat="1" ht="22.8" x14ac:dyDescent="0.25">
      <c r="A258" s="444"/>
      <c r="B258" s="444"/>
      <c r="C258" s="322" t="s">
        <v>739</v>
      </c>
      <c r="D258" s="321" t="s">
        <v>740</v>
      </c>
      <c r="E258" s="304"/>
      <c r="H258" s="305"/>
      <c r="I258" s="306"/>
      <c r="J258" s="306"/>
      <c r="K258" s="306"/>
      <c r="M258" s="307"/>
      <c r="N258" s="301"/>
      <c r="O258" s="301"/>
      <c r="P258" s="301"/>
      <c r="Q258" s="301"/>
      <c r="R258" s="301" t="s">
        <v>286</v>
      </c>
      <c r="S258" s="301" t="s">
        <v>286</v>
      </c>
      <c r="T258" s="301"/>
      <c r="U258" s="301"/>
      <c r="V258" s="302"/>
      <c r="W258" s="302"/>
      <c r="X258" s="302"/>
    </row>
    <row r="259" spans="1:25" s="294" customFormat="1" ht="22.8" x14ac:dyDescent="0.25">
      <c r="A259" s="444"/>
      <c r="B259" s="444"/>
      <c r="C259" s="322" t="s">
        <v>741</v>
      </c>
      <c r="D259" s="321" t="s">
        <v>742</v>
      </c>
      <c r="E259" s="304"/>
      <c r="H259" s="305"/>
      <c r="I259" s="306"/>
      <c r="J259" s="316"/>
      <c r="K259" s="316"/>
      <c r="M259" s="309"/>
      <c r="N259" s="301"/>
      <c r="O259" s="301"/>
      <c r="P259" s="301"/>
      <c r="Q259" s="301"/>
      <c r="R259" s="301" t="s">
        <v>286</v>
      </c>
      <c r="S259" s="301" t="s">
        <v>286</v>
      </c>
      <c r="T259" s="301"/>
      <c r="U259" s="301"/>
      <c r="V259" s="302" t="s">
        <v>345</v>
      </c>
      <c r="W259" s="317" t="e">
        <f>IF(#REF!&lt;&gt;0,1,0)</f>
        <v>#REF!</v>
      </c>
      <c r="X259" s="302"/>
      <c r="Y259" s="319" t="s">
        <v>286</v>
      </c>
    </row>
    <row r="260" spans="1:25" s="294" customFormat="1" ht="11.4" x14ac:dyDescent="0.25">
      <c r="C260" s="310" t="s">
        <v>429</v>
      </c>
      <c r="H260" s="306"/>
      <c r="I260" s="306"/>
      <c r="J260" s="306"/>
      <c r="K260" s="306"/>
      <c r="M260" s="311"/>
      <c r="N260" s="301"/>
      <c r="O260" s="301"/>
      <c r="P260" s="301"/>
      <c r="Q260" s="301"/>
      <c r="R260" s="301" t="s">
        <v>286</v>
      </c>
      <c r="S260" s="301" t="s">
        <v>286</v>
      </c>
      <c r="T260" s="301"/>
      <c r="U260" s="301"/>
      <c r="V260" s="302"/>
      <c r="W260" s="302"/>
      <c r="X260" s="302"/>
    </row>
    <row r="261" spans="1:25" s="294" customFormat="1" ht="22.8" x14ac:dyDescent="0.25">
      <c r="A261" s="296">
        <v>4.2</v>
      </c>
      <c r="B261" s="297" t="s">
        <v>1863</v>
      </c>
      <c r="H261" s="306"/>
      <c r="I261" s="306"/>
      <c r="J261" s="306"/>
      <c r="K261" s="306"/>
      <c r="N261" s="295" t="s">
        <v>286</v>
      </c>
      <c r="O261" s="295" t="s">
        <v>286</v>
      </c>
      <c r="P261" s="295" t="s">
        <v>286</v>
      </c>
      <c r="Q261" s="295"/>
      <c r="R261" s="295" t="s">
        <v>286</v>
      </c>
      <c r="S261" s="295" t="s">
        <v>286</v>
      </c>
      <c r="T261" s="295" t="s">
        <v>286</v>
      </c>
      <c r="U261" s="295"/>
    </row>
    <row r="262" spans="1:25" s="294" customFormat="1" ht="114" x14ac:dyDescent="0.25">
      <c r="A262" s="444" t="s">
        <v>348</v>
      </c>
      <c r="B262" s="444" t="s">
        <v>1864</v>
      </c>
      <c r="C262" s="314" t="s">
        <v>755</v>
      </c>
      <c r="D262" s="314" t="s">
        <v>1865</v>
      </c>
      <c r="E262" s="299">
        <v>5</v>
      </c>
      <c r="F262" s="324" t="s">
        <v>1690</v>
      </c>
      <c r="H262" s="306"/>
      <c r="I262" s="306"/>
      <c r="J262" s="306"/>
      <c r="K262" s="306"/>
      <c r="M262" s="300" t="s">
        <v>1866</v>
      </c>
      <c r="N262" s="301" t="s">
        <v>286</v>
      </c>
      <c r="O262" s="301" t="s">
        <v>286</v>
      </c>
      <c r="P262" s="301"/>
      <c r="Q262" s="301"/>
      <c r="R262" s="301" t="s">
        <v>286</v>
      </c>
      <c r="S262" s="301" t="s">
        <v>286</v>
      </c>
      <c r="T262" s="301"/>
      <c r="U262" s="301"/>
      <c r="V262" s="302" t="s">
        <v>345</v>
      </c>
      <c r="W262" s="302"/>
      <c r="X262" s="302"/>
    </row>
    <row r="263" spans="1:25" s="294" customFormat="1" ht="11.4" x14ac:dyDescent="0.25">
      <c r="A263" s="444"/>
      <c r="B263" s="444"/>
      <c r="C263" s="315" t="s">
        <v>420</v>
      </c>
      <c r="D263" s="314" t="s">
        <v>758</v>
      </c>
      <c r="E263" s="304"/>
      <c r="H263" s="305"/>
      <c r="I263" s="306"/>
      <c r="J263" s="306"/>
      <c r="K263" s="306"/>
      <c r="M263" s="307"/>
      <c r="N263" s="301" t="s">
        <v>286</v>
      </c>
      <c r="O263" s="301" t="s">
        <v>286</v>
      </c>
      <c r="P263" s="301"/>
      <c r="Q263" s="301"/>
      <c r="R263" s="301" t="s">
        <v>286</v>
      </c>
      <c r="S263" s="301" t="s">
        <v>286</v>
      </c>
      <c r="T263" s="301"/>
      <c r="U263" s="301"/>
      <c r="V263" s="302"/>
      <c r="W263" s="302"/>
      <c r="X263" s="302"/>
    </row>
    <row r="264" spans="1:25" s="294" customFormat="1" ht="11.4" x14ac:dyDescent="0.25">
      <c r="A264" s="444"/>
      <c r="B264" s="444"/>
      <c r="C264" s="315" t="s">
        <v>345</v>
      </c>
      <c r="D264" s="314" t="s">
        <v>759</v>
      </c>
      <c r="E264" s="304"/>
      <c r="H264" s="305"/>
      <c r="I264" s="306"/>
      <c r="J264" s="316"/>
      <c r="K264" s="316"/>
      <c r="M264" s="309"/>
      <c r="N264" s="301" t="s">
        <v>286</v>
      </c>
      <c r="O264" s="301" t="s">
        <v>286</v>
      </c>
      <c r="P264" s="301"/>
      <c r="Q264" s="301"/>
      <c r="R264" s="301" t="s">
        <v>286</v>
      </c>
      <c r="S264" s="301" t="s">
        <v>286</v>
      </c>
      <c r="T264" s="301"/>
      <c r="U264" s="301"/>
      <c r="V264" s="302" t="s">
        <v>345</v>
      </c>
      <c r="W264" s="317" t="e">
        <f>IF(#REF!&lt;&gt;0,1,0)</f>
        <v>#REF!</v>
      </c>
      <c r="X264" s="318" t="s">
        <v>286</v>
      </c>
      <c r="Y264" s="319" t="s">
        <v>286</v>
      </c>
    </row>
    <row r="265" spans="1:25" s="294" customFormat="1" ht="11.4" x14ac:dyDescent="0.25">
      <c r="C265" s="310" t="s">
        <v>429</v>
      </c>
      <c r="H265" s="306"/>
      <c r="I265" s="306"/>
      <c r="J265" s="306"/>
      <c r="K265" s="306"/>
      <c r="M265" s="311"/>
      <c r="N265" s="301" t="s">
        <v>286</v>
      </c>
      <c r="O265" s="301" t="s">
        <v>286</v>
      </c>
      <c r="P265" s="301"/>
      <c r="Q265" s="301"/>
      <c r="R265" s="301" t="s">
        <v>286</v>
      </c>
      <c r="S265" s="301" t="s">
        <v>286</v>
      </c>
      <c r="T265" s="301"/>
      <c r="U265" s="301"/>
      <c r="V265" s="302"/>
      <c r="W265" s="302"/>
      <c r="X265" s="302"/>
    </row>
    <row r="266" spans="1:25" s="294" customFormat="1" ht="79.8" x14ac:dyDescent="0.25">
      <c r="A266" s="444" t="s">
        <v>349</v>
      </c>
      <c r="B266" s="444" t="s">
        <v>1867</v>
      </c>
      <c r="C266" s="314" t="s">
        <v>761</v>
      </c>
      <c r="D266" s="314" t="s">
        <v>762</v>
      </c>
      <c r="E266" s="299">
        <v>5</v>
      </c>
      <c r="F266" s="324" t="s">
        <v>1690</v>
      </c>
      <c r="H266" s="306"/>
      <c r="I266" s="306"/>
      <c r="J266" s="306"/>
      <c r="K266" s="306"/>
      <c r="M266" s="300" t="s">
        <v>1868</v>
      </c>
      <c r="N266" s="301" t="s">
        <v>286</v>
      </c>
      <c r="O266" s="301" t="s">
        <v>286</v>
      </c>
      <c r="P266" s="301"/>
      <c r="Q266" s="301"/>
      <c r="R266" s="301" t="s">
        <v>286</v>
      </c>
      <c r="S266" s="301" t="s">
        <v>286</v>
      </c>
      <c r="T266" s="301"/>
      <c r="U266" s="301"/>
      <c r="V266" s="302" t="s">
        <v>345</v>
      </c>
      <c r="W266" s="302"/>
      <c r="X266" s="302"/>
    </row>
    <row r="267" spans="1:25" s="294" customFormat="1" ht="22.8" x14ac:dyDescent="0.25">
      <c r="A267" s="444"/>
      <c r="B267" s="444"/>
      <c r="C267" s="315" t="s">
        <v>420</v>
      </c>
      <c r="D267" s="314" t="s">
        <v>764</v>
      </c>
      <c r="E267" s="304"/>
      <c r="H267" s="305"/>
      <c r="I267" s="306"/>
      <c r="J267" s="306"/>
      <c r="K267" s="306"/>
      <c r="M267" s="307"/>
      <c r="N267" s="301" t="s">
        <v>286</v>
      </c>
      <c r="O267" s="301" t="s">
        <v>286</v>
      </c>
      <c r="P267" s="301"/>
      <c r="Q267" s="301"/>
      <c r="R267" s="301" t="s">
        <v>286</v>
      </c>
      <c r="S267" s="301" t="s">
        <v>286</v>
      </c>
      <c r="T267" s="301"/>
      <c r="U267" s="301"/>
      <c r="V267" s="302"/>
      <c r="W267" s="302"/>
      <c r="X267" s="302"/>
    </row>
    <row r="268" spans="1:25" s="294" customFormat="1" ht="22.8" x14ac:dyDescent="0.25">
      <c r="A268" s="444"/>
      <c r="B268" s="444"/>
      <c r="C268" s="315" t="s">
        <v>345</v>
      </c>
      <c r="D268" s="314" t="s">
        <v>1869</v>
      </c>
      <c r="E268" s="304"/>
      <c r="H268" s="305"/>
      <c r="I268" s="306"/>
      <c r="J268" s="306"/>
      <c r="K268" s="306"/>
      <c r="M268" s="307"/>
      <c r="N268" s="301" t="s">
        <v>286</v>
      </c>
      <c r="O268" s="301" t="s">
        <v>286</v>
      </c>
      <c r="P268" s="301"/>
      <c r="Q268" s="301"/>
      <c r="R268" s="301" t="s">
        <v>286</v>
      </c>
      <c r="S268" s="301" t="s">
        <v>286</v>
      </c>
      <c r="T268" s="301"/>
      <c r="U268" s="301"/>
      <c r="V268" s="302"/>
      <c r="W268" s="302"/>
      <c r="X268" s="302"/>
    </row>
    <row r="269" spans="1:25" s="294" customFormat="1" ht="34.200000000000003" x14ac:dyDescent="0.25">
      <c r="A269" s="444"/>
      <c r="B269" s="444"/>
      <c r="C269" s="315" t="s">
        <v>336</v>
      </c>
      <c r="D269" s="314" t="s">
        <v>1870</v>
      </c>
      <c r="E269" s="304"/>
      <c r="H269" s="305"/>
      <c r="I269" s="306"/>
      <c r="J269" s="306"/>
      <c r="K269" s="306"/>
      <c r="M269" s="307"/>
      <c r="N269" s="301" t="s">
        <v>286</v>
      </c>
      <c r="O269" s="301" t="s">
        <v>286</v>
      </c>
      <c r="P269" s="301"/>
      <c r="Q269" s="301"/>
      <c r="R269" s="301" t="s">
        <v>286</v>
      </c>
      <c r="S269" s="301" t="s">
        <v>286</v>
      </c>
      <c r="T269" s="301"/>
      <c r="U269" s="301"/>
      <c r="V269" s="302"/>
      <c r="W269" s="302"/>
      <c r="X269" s="302"/>
    </row>
    <row r="270" spans="1:25" s="294" customFormat="1" ht="34.200000000000003" x14ac:dyDescent="0.25">
      <c r="A270" s="444"/>
      <c r="B270" s="444"/>
      <c r="C270" s="315" t="s">
        <v>426</v>
      </c>
      <c r="D270" s="314" t="s">
        <v>767</v>
      </c>
      <c r="E270" s="304"/>
      <c r="H270" s="305"/>
      <c r="I270" s="306"/>
      <c r="J270" s="306"/>
      <c r="K270" s="306"/>
      <c r="M270" s="307"/>
      <c r="N270" s="301" t="s">
        <v>286</v>
      </c>
      <c r="O270" s="301" t="s">
        <v>286</v>
      </c>
      <c r="P270" s="301"/>
      <c r="Q270" s="301"/>
      <c r="R270" s="301" t="s">
        <v>286</v>
      </c>
      <c r="S270" s="301" t="s">
        <v>286</v>
      </c>
      <c r="T270" s="301"/>
      <c r="U270" s="301"/>
      <c r="V270" s="302"/>
      <c r="W270" s="302"/>
      <c r="X270" s="302"/>
    </row>
    <row r="271" spans="1:25" s="294" customFormat="1" ht="22.8" x14ac:dyDescent="0.25">
      <c r="A271" s="444"/>
      <c r="B271" s="444"/>
      <c r="C271" s="315" t="s">
        <v>353</v>
      </c>
      <c r="D271" s="314" t="s">
        <v>768</v>
      </c>
      <c r="E271" s="304"/>
      <c r="H271" s="305"/>
      <c r="I271" s="306"/>
      <c r="J271" s="306"/>
      <c r="K271" s="306"/>
      <c r="M271" s="307"/>
      <c r="N271" s="301" t="s">
        <v>286</v>
      </c>
      <c r="O271" s="301" t="s">
        <v>286</v>
      </c>
      <c r="P271" s="301"/>
      <c r="Q271" s="301"/>
      <c r="R271" s="301" t="s">
        <v>286</v>
      </c>
      <c r="S271" s="301" t="s">
        <v>286</v>
      </c>
      <c r="T271" s="301"/>
      <c r="U271" s="301"/>
      <c r="V271" s="302"/>
      <c r="W271" s="302"/>
      <c r="X271" s="302"/>
    </row>
    <row r="272" spans="1:25" s="294" customFormat="1" ht="11.4" x14ac:dyDescent="0.25">
      <c r="A272" s="444"/>
      <c r="B272" s="444"/>
      <c r="C272" s="315" t="s">
        <v>460</v>
      </c>
      <c r="D272" s="314" t="s">
        <v>769</v>
      </c>
      <c r="E272" s="304"/>
      <c r="H272" s="305"/>
      <c r="I272" s="306"/>
      <c r="J272" s="306"/>
      <c r="K272" s="306"/>
      <c r="M272" s="307"/>
      <c r="N272" s="301" t="s">
        <v>286</v>
      </c>
      <c r="O272" s="301" t="s">
        <v>286</v>
      </c>
      <c r="P272" s="301"/>
      <c r="Q272" s="301"/>
      <c r="R272" s="301" t="s">
        <v>286</v>
      </c>
      <c r="S272" s="301" t="s">
        <v>286</v>
      </c>
      <c r="T272" s="301"/>
      <c r="U272" s="301"/>
      <c r="V272" s="302"/>
      <c r="W272" s="302"/>
      <c r="X272" s="302"/>
    </row>
    <row r="273" spans="1:25" s="294" customFormat="1" ht="22.8" x14ac:dyDescent="0.25">
      <c r="A273" s="444"/>
      <c r="B273" s="444"/>
      <c r="C273" s="315" t="s">
        <v>734</v>
      </c>
      <c r="D273" s="314" t="s">
        <v>1871</v>
      </c>
      <c r="E273" s="304"/>
      <c r="H273" s="305"/>
      <c r="I273" s="306"/>
      <c r="J273" s="306"/>
      <c r="K273" s="306"/>
      <c r="M273" s="312" t="s">
        <v>1872</v>
      </c>
      <c r="N273" s="301" t="s">
        <v>286</v>
      </c>
      <c r="O273" s="301" t="s">
        <v>286</v>
      </c>
      <c r="P273" s="301"/>
      <c r="Q273" s="301"/>
      <c r="R273" s="301" t="s">
        <v>286</v>
      </c>
      <c r="S273" s="301" t="s">
        <v>286</v>
      </c>
      <c r="T273" s="301"/>
      <c r="U273" s="301"/>
      <c r="V273" s="302"/>
      <c r="W273" s="302"/>
      <c r="X273" s="302"/>
    </row>
    <row r="274" spans="1:25" s="294" customFormat="1" ht="22.8" x14ac:dyDescent="0.25">
      <c r="A274" s="444"/>
      <c r="B274" s="444"/>
      <c r="C274" s="315" t="s">
        <v>737</v>
      </c>
      <c r="D274" s="314" t="s">
        <v>772</v>
      </c>
      <c r="E274" s="304"/>
      <c r="H274" s="305"/>
      <c r="I274" s="306"/>
      <c r="J274" s="306"/>
      <c r="K274" s="306"/>
      <c r="M274" s="307"/>
      <c r="N274" s="301" t="s">
        <v>286</v>
      </c>
      <c r="O274" s="301" t="s">
        <v>286</v>
      </c>
      <c r="P274" s="301"/>
      <c r="Q274" s="301"/>
      <c r="R274" s="301" t="s">
        <v>286</v>
      </c>
      <c r="S274" s="301" t="s">
        <v>286</v>
      </c>
      <c r="T274" s="301"/>
      <c r="U274" s="301"/>
      <c r="V274" s="302"/>
      <c r="W274" s="302"/>
      <c r="X274" s="302"/>
    </row>
    <row r="275" spans="1:25" s="294" customFormat="1" ht="11.4" x14ac:dyDescent="0.25">
      <c r="A275" s="444"/>
      <c r="B275" s="444"/>
      <c r="C275" s="315" t="s">
        <v>739</v>
      </c>
      <c r="D275" s="314" t="s">
        <v>773</v>
      </c>
      <c r="E275" s="304"/>
      <c r="H275" s="305"/>
      <c r="I275" s="306"/>
      <c r="J275" s="316"/>
      <c r="K275" s="316"/>
      <c r="M275" s="309"/>
      <c r="N275" s="301" t="s">
        <v>286</v>
      </c>
      <c r="O275" s="301" t="s">
        <v>286</v>
      </c>
      <c r="P275" s="301"/>
      <c r="Q275" s="301"/>
      <c r="R275" s="301" t="s">
        <v>286</v>
      </c>
      <c r="S275" s="301" t="s">
        <v>286</v>
      </c>
      <c r="T275" s="301"/>
      <c r="U275" s="301"/>
      <c r="V275" s="302" t="s">
        <v>345</v>
      </c>
      <c r="W275" s="317" t="e">
        <f>IF(#REF!&lt;&gt;0,1,0)</f>
        <v>#REF!</v>
      </c>
      <c r="X275" s="318" t="s">
        <v>286</v>
      </c>
      <c r="Y275" s="319" t="s">
        <v>286</v>
      </c>
    </row>
    <row r="276" spans="1:25" s="294" customFormat="1" ht="11.4" x14ac:dyDescent="0.25">
      <c r="A276" s="444"/>
      <c r="B276" s="444"/>
      <c r="C276" s="310" t="s">
        <v>429</v>
      </c>
      <c r="H276" s="306"/>
      <c r="I276" s="306"/>
      <c r="J276" s="306"/>
      <c r="K276" s="306"/>
      <c r="M276" s="311"/>
      <c r="N276" s="301" t="s">
        <v>286</v>
      </c>
      <c r="O276" s="301" t="s">
        <v>286</v>
      </c>
      <c r="P276" s="301"/>
      <c r="Q276" s="301"/>
      <c r="R276" s="301" t="s">
        <v>286</v>
      </c>
      <c r="S276" s="301" t="s">
        <v>286</v>
      </c>
      <c r="T276" s="301"/>
      <c r="U276" s="301"/>
      <c r="V276" s="302"/>
      <c r="W276" s="302"/>
      <c r="X276" s="302"/>
    </row>
    <row r="277" spans="1:25" s="294" customFormat="1" ht="22.8" x14ac:dyDescent="0.25">
      <c r="A277" s="444"/>
      <c r="B277" s="444"/>
      <c r="C277" s="314" t="s">
        <v>774</v>
      </c>
      <c r="D277" s="314" t="s">
        <v>775</v>
      </c>
      <c r="E277" s="299">
        <v>5</v>
      </c>
      <c r="F277" s="324" t="s">
        <v>1690</v>
      </c>
      <c r="H277" s="306"/>
      <c r="I277" s="306"/>
      <c r="J277" s="306"/>
      <c r="K277" s="306"/>
      <c r="M277" s="300"/>
      <c r="N277" s="301" t="s">
        <v>286</v>
      </c>
      <c r="O277" s="301" t="s">
        <v>286</v>
      </c>
      <c r="P277" s="301"/>
      <c r="Q277" s="301"/>
      <c r="R277" s="301" t="s">
        <v>286</v>
      </c>
      <c r="S277" s="301" t="s">
        <v>286</v>
      </c>
      <c r="T277" s="301"/>
      <c r="U277" s="301"/>
      <c r="V277" s="302" t="s">
        <v>345</v>
      </c>
      <c r="W277" s="302"/>
      <c r="X277" s="302"/>
    </row>
    <row r="278" spans="1:25" s="294" customFormat="1" ht="22.8" x14ac:dyDescent="0.25">
      <c r="A278" s="444"/>
      <c r="B278" s="444"/>
      <c r="C278" s="315" t="s">
        <v>420</v>
      </c>
      <c r="D278" s="314" t="s">
        <v>764</v>
      </c>
      <c r="E278" s="304"/>
      <c r="H278" s="305"/>
      <c r="I278" s="306"/>
      <c r="J278" s="306"/>
      <c r="K278" s="306"/>
      <c r="M278" s="307"/>
      <c r="N278" s="301" t="s">
        <v>286</v>
      </c>
      <c r="O278" s="301" t="s">
        <v>286</v>
      </c>
      <c r="P278" s="301"/>
      <c r="Q278" s="301"/>
      <c r="R278" s="301" t="s">
        <v>286</v>
      </c>
      <c r="S278" s="301" t="s">
        <v>286</v>
      </c>
      <c r="T278" s="301"/>
      <c r="U278" s="301"/>
      <c r="V278" s="302"/>
      <c r="W278" s="302"/>
      <c r="X278" s="302"/>
    </row>
    <row r="279" spans="1:25" s="294" customFormat="1" ht="22.8" x14ac:dyDescent="0.25">
      <c r="A279" s="444"/>
      <c r="B279" s="444"/>
      <c r="C279" s="315" t="s">
        <v>345</v>
      </c>
      <c r="D279" s="314" t="s">
        <v>776</v>
      </c>
      <c r="E279" s="304"/>
      <c r="H279" s="305"/>
      <c r="I279" s="306"/>
      <c r="J279" s="306"/>
      <c r="K279" s="306"/>
      <c r="M279" s="307"/>
      <c r="N279" s="301" t="s">
        <v>286</v>
      </c>
      <c r="O279" s="301" t="s">
        <v>286</v>
      </c>
      <c r="P279" s="301"/>
      <c r="Q279" s="301"/>
      <c r="R279" s="301" t="s">
        <v>286</v>
      </c>
      <c r="S279" s="301" t="s">
        <v>286</v>
      </c>
      <c r="T279" s="301"/>
      <c r="U279" s="301"/>
      <c r="V279" s="302"/>
      <c r="W279" s="302"/>
      <c r="X279" s="302"/>
    </row>
    <row r="280" spans="1:25" s="294" customFormat="1" ht="34.200000000000003" x14ac:dyDescent="0.25">
      <c r="A280" s="444"/>
      <c r="B280" s="444"/>
      <c r="C280" s="315" t="s">
        <v>336</v>
      </c>
      <c r="D280" s="314" t="s">
        <v>777</v>
      </c>
      <c r="E280" s="304"/>
      <c r="H280" s="305"/>
      <c r="I280" s="306"/>
      <c r="J280" s="306"/>
      <c r="K280" s="306"/>
      <c r="M280" s="307" t="s">
        <v>1873</v>
      </c>
      <c r="N280" s="301" t="s">
        <v>286</v>
      </c>
      <c r="O280" s="301" t="s">
        <v>286</v>
      </c>
      <c r="P280" s="301"/>
      <c r="Q280" s="301"/>
      <c r="R280" s="301" t="s">
        <v>286</v>
      </c>
      <c r="S280" s="301" t="s">
        <v>286</v>
      </c>
      <c r="T280" s="301"/>
      <c r="U280" s="301"/>
      <c r="V280" s="302"/>
      <c r="W280" s="302"/>
      <c r="X280" s="302"/>
    </row>
    <row r="281" spans="1:25" s="294" customFormat="1" ht="22.8" x14ac:dyDescent="0.25">
      <c r="A281" s="444"/>
      <c r="B281" s="444"/>
      <c r="C281" s="315" t="s">
        <v>426</v>
      </c>
      <c r="D281" s="314" t="s">
        <v>778</v>
      </c>
      <c r="E281" s="304"/>
      <c r="H281" s="305"/>
      <c r="I281" s="306"/>
      <c r="J281" s="306"/>
      <c r="K281" s="306"/>
      <c r="M281" s="307"/>
      <c r="N281" s="301" t="s">
        <v>286</v>
      </c>
      <c r="O281" s="301" t="s">
        <v>286</v>
      </c>
      <c r="P281" s="301"/>
      <c r="Q281" s="301"/>
      <c r="R281" s="301" t="s">
        <v>286</v>
      </c>
      <c r="S281" s="301" t="s">
        <v>286</v>
      </c>
      <c r="T281" s="301"/>
      <c r="U281" s="301"/>
      <c r="V281" s="302"/>
      <c r="W281" s="302"/>
      <c r="X281" s="302"/>
    </row>
    <row r="282" spans="1:25" s="294" customFormat="1" ht="22.8" x14ac:dyDescent="0.25">
      <c r="A282" s="444"/>
      <c r="B282" s="444"/>
      <c r="C282" s="315" t="s">
        <v>353</v>
      </c>
      <c r="D282" s="314" t="s">
        <v>779</v>
      </c>
      <c r="E282" s="304"/>
      <c r="H282" s="305"/>
      <c r="I282" s="306"/>
      <c r="J282" s="306"/>
      <c r="K282" s="306"/>
      <c r="M282" s="307"/>
      <c r="N282" s="301" t="s">
        <v>286</v>
      </c>
      <c r="O282" s="301" t="s">
        <v>286</v>
      </c>
      <c r="P282" s="301"/>
      <c r="Q282" s="301"/>
      <c r="R282" s="301" t="s">
        <v>286</v>
      </c>
      <c r="S282" s="301" t="s">
        <v>286</v>
      </c>
      <c r="T282" s="301"/>
      <c r="U282" s="301"/>
      <c r="V282" s="302"/>
      <c r="W282" s="302"/>
      <c r="X282" s="302"/>
    </row>
    <row r="283" spans="1:25" s="294" customFormat="1" ht="22.8" x14ac:dyDescent="0.25">
      <c r="A283" s="444"/>
      <c r="B283" s="444"/>
      <c r="C283" s="315" t="s">
        <v>460</v>
      </c>
      <c r="D283" s="314" t="s">
        <v>772</v>
      </c>
      <c r="E283" s="304"/>
      <c r="H283" s="305"/>
      <c r="I283" s="306"/>
      <c r="J283" s="306"/>
      <c r="K283" s="306"/>
      <c r="M283" s="307"/>
      <c r="N283" s="301" t="s">
        <v>286</v>
      </c>
      <c r="O283" s="301" t="s">
        <v>286</v>
      </c>
      <c r="P283" s="301"/>
      <c r="Q283" s="301"/>
      <c r="R283" s="301" t="s">
        <v>286</v>
      </c>
      <c r="S283" s="301" t="s">
        <v>286</v>
      </c>
      <c r="T283" s="301"/>
      <c r="U283" s="301"/>
      <c r="V283" s="302"/>
      <c r="W283" s="302"/>
      <c r="X283" s="302"/>
    </row>
    <row r="284" spans="1:25" s="294" customFormat="1" ht="11.4" x14ac:dyDescent="0.25">
      <c r="A284" s="444"/>
      <c r="B284" s="444"/>
      <c r="C284" s="315" t="s">
        <v>734</v>
      </c>
      <c r="D284" s="314" t="s">
        <v>773</v>
      </c>
      <c r="E284" s="304"/>
      <c r="H284" s="305"/>
      <c r="I284" s="306"/>
      <c r="J284" s="316"/>
      <c r="K284" s="316"/>
      <c r="M284" s="309"/>
      <c r="N284" s="301" t="s">
        <v>286</v>
      </c>
      <c r="O284" s="301" t="s">
        <v>286</v>
      </c>
      <c r="P284" s="301"/>
      <c r="Q284" s="301"/>
      <c r="R284" s="301" t="s">
        <v>286</v>
      </c>
      <c r="S284" s="301" t="s">
        <v>286</v>
      </c>
      <c r="T284" s="301"/>
      <c r="U284" s="301"/>
      <c r="V284" s="302" t="s">
        <v>345</v>
      </c>
      <c r="W284" s="317" t="e">
        <f>IF(#REF!&lt;&gt;0,1,0)</f>
        <v>#REF!</v>
      </c>
      <c r="X284" s="318" t="s">
        <v>286</v>
      </c>
      <c r="Y284" s="319" t="s">
        <v>286</v>
      </c>
    </row>
    <row r="285" spans="1:25" s="294" customFormat="1" ht="11.4" x14ac:dyDescent="0.25">
      <c r="A285" s="444"/>
      <c r="B285" s="444"/>
      <c r="C285" s="310" t="s">
        <v>429</v>
      </c>
      <c r="H285" s="306"/>
      <c r="I285" s="306"/>
      <c r="J285" s="306"/>
      <c r="K285" s="306"/>
      <c r="M285" s="311"/>
      <c r="N285" s="301" t="s">
        <v>286</v>
      </c>
      <c r="O285" s="301" t="s">
        <v>286</v>
      </c>
      <c r="P285" s="301"/>
      <c r="Q285" s="301"/>
      <c r="R285" s="301" t="s">
        <v>286</v>
      </c>
      <c r="S285" s="301" t="s">
        <v>286</v>
      </c>
      <c r="T285" s="301"/>
      <c r="U285" s="301"/>
      <c r="V285" s="302"/>
      <c r="W285" s="302"/>
      <c r="X285" s="302"/>
    </row>
    <row r="286" spans="1:25" s="294" customFormat="1" ht="11.4" x14ac:dyDescent="0.25">
      <c r="A286" s="444"/>
      <c r="B286" s="444"/>
      <c r="C286" s="314" t="s">
        <v>780</v>
      </c>
      <c r="D286" s="314" t="s">
        <v>781</v>
      </c>
      <c r="E286" s="299">
        <v>5</v>
      </c>
      <c r="H286" s="306"/>
      <c r="I286" s="306"/>
      <c r="J286" s="306"/>
      <c r="K286" s="306"/>
      <c r="M286" s="300"/>
      <c r="N286" s="301" t="s">
        <v>286</v>
      </c>
      <c r="O286" s="301" t="s">
        <v>286</v>
      </c>
      <c r="P286" s="301" t="s">
        <v>286</v>
      </c>
      <c r="Q286" s="301"/>
      <c r="R286" s="301" t="s">
        <v>286</v>
      </c>
      <c r="S286" s="301" t="s">
        <v>286</v>
      </c>
      <c r="T286" s="301" t="s">
        <v>286</v>
      </c>
      <c r="U286" s="301"/>
      <c r="V286" s="302" t="s">
        <v>345</v>
      </c>
      <c r="W286" s="302"/>
      <c r="X286" s="302"/>
    </row>
    <row r="287" spans="1:25" s="294" customFormat="1" ht="22.8" x14ac:dyDescent="0.25">
      <c r="A287" s="444"/>
      <c r="B287" s="444"/>
      <c r="C287" s="315" t="s">
        <v>420</v>
      </c>
      <c r="D287" s="314" t="s">
        <v>782</v>
      </c>
      <c r="E287" s="304"/>
      <c r="H287" s="305"/>
      <c r="I287" s="306"/>
      <c r="J287" s="306"/>
      <c r="K287" s="306"/>
      <c r="M287" s="307"/>
      <c r="N287" s="301" t="s">
        <v>286</v>
      </c>
      <c r="O287" s="301" t="s">
        <v>286</v>
      </c>
      <c r="P287" s="301" t="s">
        <v>286</v>
      </c>
      <c r="Q287" s="301"/>
      <c r="R287" s="301" t="s">
        <v>286</v>
      </c>
      <c r="S287" s="301" t="s">
        <v>286</v>
      </c>
      <c r="T287" s="301" t="s">
        <v>286</v>
      </c>
      <c r="U287" s="301"/>
      <c r="V287" s="302"/>
      <c r="W287" s="302"/>
      <c r="X287" s="302"/>
    </row>
    <row r="288" spans="1:25" s="294" customFormat="1" ht="22.8" x14ac:dyDescent="0.25">
      <c r="A288" s="444"/>
      <c r="B288" s="444"/>
      <c r="C288" s="315" t="s">
        <v>345</v>
      </c>
      <c r="D288" s="314" t="s">
        <v>783</v>
      </c>
      <c r="E288" s="304"/>
      <c r="H288" s="305"/>
      <c r="I288" s="306"/>
      <c r="J288" s="316"/>
      <c r="K288" s="316"/>
      <c r="M288" s="309" t="s">
        <v>1874</v>
      </c>
      <c r="N288" s="301" t="s">
        <v>286</v>
      </c>
      <c r="O288" s="301" t="s">
        <v>286</v>
      </c>
      <c r="P288" s="301" t="s">
        <v>286</v>
      </c>
      <c r="Q288" s="301"/>
      <c r="R288" s="301" t="s">
        <v>286</v>
      </c>
      <c r="S288" s="301" t="s">
        <v>286</v>
      </c>
      <c r="T288" s="301" t="s">
        <v>286</v>
      </c>
      <c r="U288" s="301"/>
      <c r="V288" s="302" t="s">
        <v>345</v>
      </c>
      <c r="W288" s="317" t="e">
        <f>IF(#REF!&lt;&gt;0,1,0)</f>
        <v>#REF!</v>
      </c>
      <c r="X288" s="318" t="s">
        <v>286</v>
      </c>
      <c r="Y288" s="319" t="s">
        <v>286</v>
      </c>
    </row>
    <row r="289" spans="1:25" s="294" customFormat="1" ht="11.4" x14ac:dyDescent="0.25">
      <c r="C289" s="310" t="s">
        <v>429</v>
      </c>
      <c r="H289" s="306"/>
      <c r="I289" s="306"/>
      <c r="J289" s="306"/>
      <c r="K289" s="306"/>
      <c r="M289" s="311"/>
      <c r="N289" s="301" t="s">
        <v>286</v>
      </c>
      <c r="O289" s="301" t="s">
        <v>286</v>
      </c>
      <c r="P289" s="301" t="s">
        <v>286</v>
      </c>
      <c r="Q289" s="301"/>
      <c r="R289" s="301" t="s">
        <v>286</v>
      </c>
      <c r="S289" s="301" t="s">
        <v>286</v>
      </c>
      <c r="T289" s="301" t="s">
        <v>286</v>
      </c>
      <c r="U289" s="301"/>
      <c r="V289" s="302"/>
      <c r="W289" s="302"/>
      <c r="X289" s="302"/>
    </row>
    <row r="290" spans="1:25" s="294" customFormat="1" ht="22.8" x14ac:dyDescent="0.25">
      <c r="A290" s="444" t="s">
        <v>350</v>
      </c>
      <c r="B290" s="444" t="s">
        <v>1875</v>
      </c>
      <c r="C290" s="321" t="s">
        <v>786</v>
      </c>
      <c r="D290" s="321" t="s">
        <v>787</v>
      </c>
      <c r="E290" s="299">
        <v>1</v>
      </c>
      <c r="H290" s="306"/>
      <c r="I290" s="306"/>
      <c r="J290" s="306"/>
      <c r="K290" s="306"/>
      <c r="M290" s="300" t="s">
        <v>1876</v>
      </c>
      <c r="N290" s="301"/>
      <c r="O290" s="301"/>
      <c r="P290" s="301"/>
      <c r="Q290" s="301"/>
      <c r="R290" s="301" t="s">
        <v>286</v>
      </c>
      <c r="S290" s="301" t="s">
        <v>286</v>
      </c>
      <c r="T290" s="301"/>
      <c r="U290" s="301"/>
      <c r="V290" s="302" t="s">
        <v>345</v>
      </c>
      <c r="W290" s="302"/>
      <c r="X290" s="302"/>
    </row>
    <row r="291" spans="1:25" s="294" customFormat="1" ht="11.4" x14ac:dyDescent="0.25">
      <c r="A291" s="444"/>
      <c r="B291" s="444"/>
      <c r="C291" s="322" t="s">
        <v>420</v>
      </c>
      <c r="D291" s="321" t="s">
        <v>789</v>
      </c>
      <c r="E291" s="304"/>
      <c r="H291" s="305"/>
      <c r="I291" s="306"/>
      <c r="J291" s="306"/>
      <c r="K291" s="306"/>
      <c r="M291" s="307" t="s">
        <v>790</v>
      </c>
      <c r="N291" s="301"/>
      <c r="O291" s="301"/>
      <c r="P291" s="301"/>
      <c r="Q291" s="301"/>
      <c r="R291" s="301" t="s">
        <v>286</v>
      </c>
      <c r="S291" s="301" t="s">
        <v>286</v>
      </c>
      <c r="T291" s="301"/>
      <c r="U291" s="301"/>
      <c r="V291" s="302"/>
      <c r="W291" s="302"/>
      <c r="X291" s="302"/>
    </row>
    <row r="292" spans="1:25" s="294" customFormat="1" ht="22.8" x14ac:dyDescent="0.25">
      <c r="A292" s="444"/>
      <c r="B292" s="444"/>
      <c r="C292" s="322" t="s">
        <v>345</v>
      </c>
      <c r="D292" s="321" t="s">
        <v>791</v>
      </c>
      <c r="E292" s="304"/>
      <c r="H292" s="305"/>
      <c r="I292" s="306"/>
      <c r="J292" s="306"/>
      <c r="K292" s="306"/>
      <c r="M292" s="307" t="s">
        <v>792</v>
      </c>
      <c r="N292" s="301"/>
      <c r="O292" s="301"/>
      <c r="P292" s="301"/>
      <c r="Q292" s="301"/>
      <c r="R292" s="301" t="s">
        <v>286</v>
      </c>
      <c r="S292" s="301" t="s">
        <v>286</v>
      </c>
      <c r="T292" s="301"/>
      <c r="U292" s="301"/>
      <c r="V292" s="302"/>
      <c r="W292" s="302"/>
      <c r="X292" s="302"/>
    </row>
    <row r="293" spans="1:25" s="294" customFormat="1" ht="22.8" x14ac:dyDescent="0.25">
      <c r="A293" s="444"/>
      <c r="B293" s="444"/>
      <c r="C293" s="322" t="s">
        <v>336</v>
      </c>
      <c r="D293" s="321" t="s">
        <v>793</v>
      </c>
      <c r="E293" s="304"/>
      <c r="H293" s="305"/>
      <c r="I293" s="306"/>
      <c r="J293" s="306"/>
      <c r="K293" s="306"/>
      <c r="M293" s="307" t="s">
        <v>794</v>
      </c>
      <c r="N293" s="301"/>
      <c r="O293" s="301"/>
      <c r="P293" s="301"/>
      <c r="Q293" s="301"/>
      <c r="R293" s="301" t="s">
        <v>286</v>
      </c>
      <c r="S293" s="301" t="s">
        <v>286</v>
      </c>
      <c r="T293" s="301"/>
      <c r="U293" s="301"/>
      <c r="V293" s="302"/>
      <c r="W293" s="302"/>
      <c r="X293" s="302"/>
    </row>
    <row r="294" spans="1:25" s="294" customFormat="1" ht="22.8" x14ac:dyDescent="0.25">
      <c r="A294" s="444"/>
      <c r="B294" s="444"/>
      <c r="C294" s="322" t="s">
        <v>426</v>
      </c>
      <c r="D294" s="321" t="s">
        <v>795</v>
      </c>
      <c r="E294" s="304"/>
      <c r="H294" s="305"/>
      <c r="I294" s="306"/>
      <c r="J294" s="316"/>
      <c r="K294" s="316"/>
      <c r="M294" s="309" t="s">
        <v>1877</v>
      </c>
      <c r="N294" s="301"/>
      <c r="O294" s="301"/>
      <c r="P294" s="301"/>
      <c r="Q294" s="301"/>
      <c r="R294" s="301" t="s">
        <v>286</v>
      </c>
      <c r="S294" s="301" t="s">
        <v>286</v>
      </c>
      <c r="T294" s="301"/>
      <c r="U294" s="301"/>
      <c r="V294" s="302" t="s">
        <v>345</v>
      </c>
      <c r="W294" s="317" t="e">
        <f>IF(#REF!&lt;&gt;0,1,0)</f>
        <v>#REF!</v>
      </c>
      <c r="X294" s="302"/>
      <c r="Y294" s="319" t="s">
        <v>286</v>
      </c>
    </row>
    <row r="295" spans="1:25" s="294" customFormat="1" ht="11.4" x14ac:dyDescent="0.25">
      <c r="C295" s="310" t="s">
        <v>429</v>
      </c>
      <c r="H295" s="306"/>
      <c r="I295" s="306"/>
      <c r="J295" s="306"/>
      <c r="K295" s="306"/>
      <c r="M295" s="311"/>
      <c r="N295" s="301"/>
      <c r="O295" s="301"/>
      <c r="P295" s="301"/>
      <c r="Q295" s="301"/>
      <c r="R295" s="301" t="s">
        <v>286</v>
      </c>
      <c r="S295" s="301" t="s">
        <v>286</v>
      </c>
      <c r="T295" s="301"/>
      <c r="U295" s="301"/>
      <c r="V295" s="302"/>
      <c r="W295" s="302"/>
      <c r="X295" s="302"/>
    </row>
    <row r="296" spans="1:25" s="294" customFormat="1" ht="22.8" x14ac:dyDescent="0.25">
      <c r="A296" s="444" t="s">
        <v>351</v>
      </c>
      <c r="B296" s="444" t="s">
        <v>1878</v>
      </c>
      <c r="C296" s="321" t="s">
        <v>1879</v>
      </c>
      <c r="D296" s="321" t="s">
        <v>1880</v>
      </c>
      <c r="E296" s="299">
        <v>1</v>
      </c>
      <c r="F296" s="324" t="s">
        <v>1690</v>
      </c>
      <c r="H296" s="306"/>
      <c r="I296" s="306"/>
      <c r="J296" s="306"/>
      <c r="K296" s="306"/>
      <c r="M296" s="300"/>
      <c r="N296" s="301"/>
      <c r="O296" s="301"/>
      <c r="P296" s="301"/>
      <c r="Q296" s="301"/>
      <c r="R296" s="301" t="s">
        <v>286</v>
      </c>
      <c r="S296" s="301" t="s">
        <v>286</v>
      </c>
      <c r="T296" s="301"/>
      <c r="U296" s="301"/>
      <c r="V296" s="302" t="s">
        <v>345</v>
      </c>
      <c r="W296" s="302"/>
      <c r="X296" s="302"/>
    </row>
    <row r="297" spans="1:25" s="294" customFormat="1" ht="22.8" x14ac:dyDescent="0.25">
      <c r="A297" s="444"/>
      <c r="B297" s="444"/>
      <c r="C297" s="322" t="s">
        <v>420</v>
      </c>
      <c r="D297" s="321" t="s">
        <v>800</v>
      </c>
      <c r="E297" s="304"/>
      <c r="H297" s="305"/>
      <c r="I297" s="306"/>
      <c r="J297" s="306"/>
      <c r="K297" s="306"/>
      <c r="M297" s="307" t="s">
        <v>1881</v>
      </c>
      <c r="N297" s="301"/>
      <c r="O297" s="301"/>
      <c r="P297" s="301"/>
      <c r="Q297" s="301"/>
      <c r="R297" s="301" t="s">
        <v>286</v>
      </c>
      <c r="S297" s="301" t="s">
        <v>286</v>
      </c>
      <c r="T297" s="301"/>
      <c r="U297" s="301"/>
      <c r="V297" s="302"/>
      <c r="W297" s="302"/>
      <c r="X297" s="302"/>
    </row>
    <row r="298" spans="1:25" s="294" customFormat="1" ht="34.200000000000003" x14ac:dyDescent="0.25">
      <c r="A298" s="444"/>
      <c r="B298" s="444"/>
      <c r="C298" s="322" t="s">
        <v>345</v>
      </c>
      <c r="D298" s="321" t="s">
        <v>1882</v>
      </c>
      <c r="E298" s="304"/>
      <c r="H298" s="333"/>
      <c r="I298" s="306"/>
      <c r="J298" s="306"/>
      <c r="K298" s="306"/>
      <c r="M298" s="307" t="s">
        <v>802</v>
      </c>
      <c r="N298" s="301"/>
      <c r="O298" s="301"/>
      <c r="P298" s="301"/>
      <c r="Q298" s="301"/>
      <c r="R298" s="301" t="s">
        <v>286</v>
      </c>
      <c r="S298" s="301" t="s">
        <v>286</v>
      </c>
      <c r="T298" s="301"/>
      <c r="U298" s="301"/>
      <c r="V298" s="302"/>
      <c r="W298" s="302"/>
      <c r="X298" s="302"/>
    </row>
    <row r="299" spans="1:25" s="294" customFormat="1" ht="22.8" x14ac:dyDescent="0.25">
      <c r="A299" s="444"/>
      <c r="B299" s="444"/>
      <c r="C299" s="322" t="s">
        <v>336</v>
      </c>
      <c r="D299" s="321" t="s">
        <v>1883</v>
      </c>
      <c r="E299" s="304"/>
      <c r="H299" s="305"/>
      <c r="I299" s="306"/>
      <c r="J299" s="316"/>
      <c r="K299" s="316"/>
      <c r="M299" s="309"/>
      <c r="N299" s="301"/>
      <c r="O299" s="301"/>
      <c r="P299" s="301"/>
      <c r="Q299" s="301"/>
      <c r="R299" s="301" t="s">
        <v>286</v>
      </c>
      <c r="S299" s="301" t="s">
        <v>286</v>
      </c>
      <c r="T299" s="301"/>
      <c r="U299" s="301"/>
      <c r="V299" s="302" t="s">
        <v>345</v>
      </c>
      <c r="W299" s="317" t="e">
        <f>IF(#REF!&lt;&gt;0,1,0)</f>
        <v>#REF!</v>
      </c>
      <c r="X299" s="302"/>
      <c r="Y299" s="319" t="s">
        <v>286</v>
      </c>
    </row>
    <row r="300" spans="1:25" s="294" customFormat="1" ht="11.4" x14ac:dyDescent="0.25">
      <c r="C300" s="310" t="s">
        <v>429</v>
      </c>
      <c r="H300" s="306"/>
      <c r="I300" s="306"/>
      <c r="J300" s="306"/>
      <c r="K300" s="306"/>
      <c r="M300" s="311"/>
      <c r="N300" s="301"/>
      <c r="O300" s="301"/>
      <c r="P300" s="301"/>
      <c r="Q300" s="301"/>
      <c r="R300" s="301" t="s">
        <v>286</v>
      </c>
      <c r="S300" s="301" t="s">
        <v>286</v>
      </c>
      <c r="T300" s="301"/>
      <c r="U300" s="301"/>
      <c r="V300" s="302"/>
      <c r="W300" s="302"/>
      <c r="X300" s="302"/>
    </row>
    <row r="301" spans="1:25" s="294" customFormat="1" ht="22.8" x14ac:dyDescent="0.25">
      <c r="A301" s="296">
        <v>4.3</v>
      </c>
      <c r="B301" s="297" t="s">
        <v>1884</v>
      </c>
      <c r="H301" s="306"/>
      <c r="I301" s="306"/>
      <c r="J301" s="306"/>
      <c r="K301" s="306"/>
      <c r="N301" s="295" t="s">
        <v>286</v>
      </c>
      <c r="O301" s="295" t="s">
        <v>286</v>
      </c>
      <c r="P301" s="295" t="s">
        <v>286</v>
      </c>
      <c r="Q301" s="295" t="s">
        <v>286</v>
      </c>
      <c r="R301" s="295" t="s">
        <v>286</v>
      </c>
      <c r="S301" s="295" t="s">
        <v>286</v>
      </c>
      <c r="T301" s="295" t="s">
        <v>286</v>
      </c>
      <c r="U301" s="295" t="s">
        <v>286</v>
      </c>
    </row>
    <row r="302" spans="1:25" s="294" customFormat="1" ht="34.200000000000003" x14ac:dyDescent="0.25">
      <c r="A302" s="444" t="s">
        <v>352</v>
      </c>
      <c r="B302" s="444" t="s">
        <v>1885</v>
      </c>
      <c r="C302" s="314" t="s">
        <v>1886</v>
      </c>
      <c r="D302" s="314" t="s">
        <v>1887</v>
      </c>
      <c r="E302" s="299">
        <v>5</v>
      </c>
      <c r="F302" s="324" t="s">
        <v>1690</v>
      </c>
      <c r="H302" s="306"/>
      <c r="I302" s="306"/>
      <c r="J302" s="306"/>
      <c r="K302" s="306"/>
      <c r="M302" s="300" t="s">
        <v>1888</v>
      </c>
      <c r="N302" s="301" t="s">
        <v>286</v>
      </c>
      <c r="O302" s="301" t="s">
        <v>286</v>
      </c>
      <c r="P302" s="301"/>
      <c r="Q302" s="301"/>
      <c r="R302" s="301" t="s">
        <v>286</v>
      </c>
      <c r="S302" s="301" t="s">
        <v>286</v>
      </c>
      <c r="T302" s="301"/>
      <c r="U302" s="301"/>
      <c r="V302" s="302" t="s">
        <v>353</v>
      </c>
      <c r="W302" s="302"/>
      <c r="X302" s="302"/>
    </row>
    <row r="303" spans="1:25" s="294" customFormat="1" ht="22.8" x14ac:dyDescent="0.25">
      <c r="A303" s="444"/>
      <c r="B303" s="444"/>
      <c r="C303" s="315" t="s">
        <v>420</v>
      </c>
      <c r="D303" s="314" t="s">
        <v>808</v>
      </c>
      <c r="E303" s="304"/>
      <c r="H303" s="305"/>
      <c r="I303" s="306"/>
      <c r="J303" s="306"/>
      <c r="K303" s="306"/>
      <c r="M303" s="307" t="s">
        <v>809</v>
      </c>
      <c r="N303" s="301" t="s">
        <v>286</v>
      </c>
      <c r="O303" s="301" t="s">
        <v>286</v>
      </c>
      <c r="P303" s="301"/>
      <c r="Q303" s="301"/>
      <c r="R303" s="301" t="s">
        <v>286</v>
      </c>
      <c r="S303" s="301" t="s">
        <v>286</v>
      </c>
      <c r="T303" s="301"/>
      <c r="U303" s="301"/>
      <c r="V303" s="302"/>
      <c r="W303" s="302"/>
      <c r="X303" s="302"/>
    </row>
    <row r="304" spans="1:25" s="294" customFormat="1" ht="22.8" x14ac:dyDescent="0.25">
      <c r="A304" s="444"/>
      <c r="B304" s="444"/>
      <c r="C304" s="315" t="s">
        <v>345</v>
      </c>
      <c r="D304" s="314" t="s">
        <v>811</v>
      </c>
      <c r="E304" s="304"/>
      <c r="H304" s="305"/>
      <c r="I304" s="306"/>
      <c r="J304" s="306"/>
      <c r="K304" s="306"/>
      <c r="M304" s="307"/>
      <c r="N304" s="301" t="s">
        <v>286</v>
      </c>
      <c r="O304" s="301" t="s">
        <v>286</v>
      </c>
      <c r="P304" s="301"/>
      <c r="Q304" s="301"/>
      <c r="R304" s="301" t="s">
        <v>286</v>
      </c>
      <c r="S304" s="301" t="s">
        <v>286</v>
      </c>
      <c r="T304" s="301"/>
      <c r="U304" s="301"/>
      <c r="V304" s="302"/>
      <c r="W304" s="302"/>
      <c r="X304" s="302"/>
    </row>
    <row r="305" spans="1:25" s="294" customFormat="1" ht="34.200000000000003" x14ac:dyDescent="0.25">
      <c r="A305" s="444"/>
      <c r="B305" s="444"/>
      <c r="C305" s="315" t="s">
        <v>336</v>
      </c>
      <c r="D305" s="314" t="s">
        <v>1889</v>
      </c>
      <c r="E305" s="304"/>
      <c r="H305" s="305"/>
      <c r="I305" s="306"/>
      <c r="J305" s="306"/>
      <c r="K305" s="306"/>
      <c r="M305" s="307" t="s">
        <v>1890</v>
      </c>
      <c r="N305" s="301" t="s">
        <v>286</v>
      </c>
      <c r="O305" s="301" t="s">
        <v>286</v>
      </c>
      <c r="P305" s="301"/>
      <c r="Q305" s="301"/>
      <c r="R305" s="301" t="s">
        <v>286</v>
      </c>
      <c r="S305" s="301" t="s">
        <v>286</v>
      </c>
      <c r="T305" s="301"/>
      <c r="U305" s="301"/>
      <c r="V305" s="302"/>
      <c r="W305" s="302"/>
      <c r="X305" s="302"/>
    </row>
    <row r="306" spans="1:25" s="294" customFormat="1" ht="22.8" x14ac:dyDescent="0.25">
      <c r="A306" s="444"/>
      <c r="B306" s="444"/>
      <c r="C306" s="315" t="s">
        <v>426</v>
      </c>
      <c r="D306" s="314" t="s">
        <v>812</v>
      </c>
      <c r="E306" s="304"/>
      <c r="H306" s="333"/>
      <c r="I306" s="306"/>
      <c r="J306" s="306"/>
      <c r="K306" s="306"/>
      <c r="M306" s="307"/>
      <c r="N306" s="301" t="s">
        <v>286</v>
      </c>
      <c r="O306" s="301" t="s">
        <v>286</v>
      </c>
      <c r="P306" s="301"/>
      <c r="Q306" s="301"/>
      <c r="R306" s="301" t="s">
        <v>286</v>
      </c>
      <c r="S306" s="301" t="s">
        <v>286</v>
      </c>
      <c r="T306" s="301"/>
      <c r="U306" s="301"/>
      <c r="V306" s="302"/>
      <c r="W306" s="302"/>
      <c r="X306" s="302"/>
    </row>
    <row r="307" spans="1:25" s="294" customFormat="1" ht="22.8" x14ac:dyDescent="0.25">
      <c r="A307" s="444"/>
      <c r="B307" s="444"/>
      <c r="C307" s="315" t="s">
        <v>353</v>
      </c>
      <c r="D307" s="314" t="s">
        <v>813</v>
      </c>
      <c r="E307" s="304"/>
      <c r="H307" s="305"/>
      <c r="I307" s="306"/>
      <c r="J307" s="306"/>
      <c r="K307" s="306"/>
      <c r="M307" s="307" t="s">
        <v>814</v>
      </c>
      <c r="N307" s="301" t="s">
        <v>286</v>
      </c>
      <c r="O307" s="301" t="s">
        <v>286</v>
      </c>
      <c r="P307" s="301"/>
      <c r="Q307" s="301"/>
      <c r="R307" s="301" t="s">
        <v>286</v>
      </c>
      <c r="S307" s="301" t="s">
        <v>286</v>
      </c>
      <c r="T307" s="301"/>
      <c r="U307" s="301"/>
      <c r="V307" s="302"/>
      <c r="W307" s="302"/>
      <c r="X307" s="302"/>
    </row>
    <row r="308" spans="1:25" s="294" customFormat="1" ht="45.6" x14ac:dyDescent="0.25">
      <c r="A308" s="444"/>
      <c r="B308" s="444"/>
      <c r="C308" s="315" t="s">
        <v>460</v>
      </c>
      <c r="D308" s="314" t="s">
        <v>815</v>
      </c>
      <c r="E308" s="304"/>
      <c r="H308" s="305"/>
      <c r="I308" s="306"/>
      <c r="J308" s="316"/>
      <c r="K308" s="316"/>
      <c r="M308" s="309" t="s">
        <v>816</v>
      </c>
      <c r="N308" s="301" t="s">
        <v>286</v>
      </c>
      <c r="O308" s="301" t="s">
        <v>286</v>
      </c>
      <c r="P308" s="301"/>
      <c r="Q308" s="301"/>
      <c r="R308" s="301" t="s">
        <v>286</v>
      </c>
      <c r="S308" s="301" t="s">
        <v>286</v>
      </c>
      <c r="T308" s="301"/>
      <c r="U308" s="301"/>
      <c r="V308" s="302" t="s">
        <v>353</v>
      </c>
      <c r="W308" s="317" t="e">
        <f>IF(#REF!&lt;&gt;0,1,0)</f>
        <v>#REF!</v>
      </c>
      <c r="X308" s="318" t="s">
        <v>286</v>
      </c>
      <c r="Y308" s="319" t="s">
        <v>286</v>
      </c>
    </row>
    <row r="309" spans="1:25" s="294" customFormat="1" ht="11.4" x14ac:dyDescent="0.25">
      <c r="C309" s="310" t="s">
        <v>429</v>
      </c>
      <c r="H309" s="306"/>
      <c r="I309" s="306"/>
      <c r="J309" s="306"/>
      <c r="K309" s="306"/>
      <c r="M309" s="311"/>
      <c r="N309" s="301" t="s">
        <v>286</v>
      </c>
      <c r="O309" s="301" t="s">
        <v>286</v>
      </c>
      <c r="P309" s="301"/>
      <c r="Q309" s="301"/>
      <c r="R309" s="301" t="s">
        <v>286</v>
      </c>
      <c r="S309" s="301" t="s">
        <v>286</v>
      </c>
      <c r="T309" s="301"/>
      <c r="U309" s="301"/>
      <c r="V309" s="302"/>
      <c r="W309" s="302"/>
      <c r="X309" s="302"/>
    </row>
    <row r="310" spans="1:25" s="294" customFormat="1" ht="34.200000000000003" x14ac:dyDescent="0.25">
      <c r="A310" s="444" t="s">
        <v>354</v>
      </c>
      <c r="B310" s="444" t="s">
        <v>1891</v>
      </c>
      <c r="C310" s="314" t="s">
        <v>818</v>
      </c>
      <c r="D310" s="314" t="s">
        <v>1892</v>
      </c>
      <c r="E310" s="299">
        <v>5</v>
      </c>
      <c r="F310" s="324" t="s">
        <v>1690</v>
      </c>
      <c r="H310" s="306"/>
      <c r="I310" s="306"/>
      <c r="J310" s="306"/>
      <c r="K310" s="306"/>
      <c r="M310" s="300" t="s">
        <v>820</v>
      </c>
      <c r="N310" s="301" t="s">
        <v>286</v>
      </c>
      <c r="O310" s="301" t="s">
        <v>286</v>
      </c>
      <c r="P310" s="301"/>
      <c r="Q310" s="301"/>
      <c r="R310" s="301" t="s">
        <v>286</v>
      </c>
      <c r="S310" s="301" t="s">
        <v>286</v>
      </c>
      <c r="T310" s="301"/>
      <c r="U310" s="301"/>
      <c r="V310" s="302" t="s">
        <v>353</v>
      </c>
      <c r="W310" s="302"/>
      <c r="X310" s="302"/>
    </row>
    <row r="311" spans="1:25" s="294" customFormat="1" ht="11.4" x14ac:dyDescent="0.25">
      <c r="A311" s="444"/>
      <c r="B311" s="444"/>
      <c r="C311" s="315" t="s">
        <v>420</v>
      </c>
      <c r="D311" s="314" t="s">
        <v>821</v>
      </c>
      <c r="E311" s="304"/>
      <c r="H311" s="305"/>
      <c r="I311" s="306"/>
      <c r="J311" s="306"/>
      <c r="K311" s="306"/>
      <c r="M311" s="307"/>
      <c r="N311" s="301" t="s">
        <v>286</v>
      </c>
      <c r="O311" s="301" t="s">
        <v>286</v>
      </c>
      <c r="P311" s="301"/>
      <c r="Q311" s="301"/>
      <c r="R311" s="301" t="s">
        <v>286</v>
      </c>
      <c r="S311" s="301" t="s">
        <v>286</v>
      </c>
      <c r="T311" s="301"/>
      <c r="U311" s="301"/>
      <c r="V311" s="302"/>
      <c r="W311" s="302"/>
      <c r="X311" s="302"/>
    </row>
    <row r="312" spans="1:25" s="294" customFormat="1" ht="22.8" x14ac:dyDescent="0.25">
      <c r="A312" s="444"/>
      <c r="B312" s="444"/>
      <c r="C312" s="315" t="s">
        <v>345</v>
      </c>
      <c r="D312" s="314" t="s">
        <v>822</v>
      </c>
      <c r="E312" s="304"/>
      <c r="H312" s="305"/>
      <c r="I312" s="306"/>
      <c r="J312" s="316"/>
      <c r="K312" s="316"/>
      <c r="M312" s="309"/>
      <c r="N312" s="301" t="s">
        <v>286</v>
      </c>
      <c r="O312" s="301" t="s">
        <v>286</v>
      </c>
      <c r="P312" s="301"/>
      <c r="Q312" s="301"/>
      <c r="R312" s="301" t="s">
        <v>286</v>
      </c>
      <c r="S312" s="301" t="s">
        <v>286</v>
      </c>
      <c r="T312" s="301"/>
      <c r="U312" s="301"/>
      <c r="V312" s="302" t="s">
        <v>353</v>
      </c>
      <c r="W312" s="317" t="e">
        <f>IF(#REF!&lt;&gt;0,1,0)</f>
        <v>#REF!</v>
      </c>
      <c r="X312" s="318" t="s">
        <v>286</v>
      </c>
      <c r="Y312" s="319" t="s">
        <v>286</v>
      </c>
    </row>
    <row r="313" spans="1:25" s="294" customFormat="1" ht="11.4" x14ac:dyDescent="0.25">
      <c r="C313" s="310" t="s">
        <v>429</v>
      </c>
      <c r="H313" s="306"/>
      <c r="I313" s="306"/>
      <c r="J313" s="306"/>
      <c r="K313" s="306"/>
      <c r="M313" s="311"/>
      <c r="N313" s="301" t="s">
        <v>286</v>
      </c>
      <c r="O313" s="301" t="s">
        <v>286</v>
      </c>
      <c r="P313" s="301"/>
      <c r="Q313" s="301"/>
      <c r="R313" s="301" t="s">
        <v>286</v>
      </c>
      <c r="S313" s="301" t="s">
        <v>286</v>
      </c>
      <c r="T313" s="301"/>
      <c r="U313" s="301"/>
      <c r="V313" s="302"/>
      <c r="W313" s="302"/>
      <c r="X313" s="302"/>
    </row>
    <row r="314" spans="1:25" s="294" customFormat="1" ht="22.8" x14ac:dyDescent="0.25">
      <c r="A314" s="444" t="s">
        <v>355</v>
      </c>
      <c r="B314" s="444" t="s">
        <v>1893</v>
      </c>
      <c r="C314" s="314" t="s">
        <v>1894</v>
      </c>
      <c r="D314" s="314" t="s">
        <v>1895</v>
      </c>
      <c r="E314" s="299">
        <v>5</v>
      </c>
      <c r="F314" s="324" t="s">
        <v>1690</v>
      </c>
      <c r="H314" s="306"/>
      <c r="I314" s="306"/>
      <c r="J314" s="306"/>
      <c r="K314" s="306"/>
      <c r="M314" s="300"/>
      <c r="N314" s="301" t="s">
        <v>286</v>
      </c>
      <c r="O314" s="301" t="s">
        <v>286</v>
      </c>
      <c r="P314" s="301" t="s">
        <v>286</v>
      </c>
      <c r="Q314" s="301" t="s">
        <v>286</v>
      </c>
      <c r="R314" s="301" t="s">
        <v>286</v>
      </c>
      <c r="S314" s="301" t="s">
        <v>286</v>
      </c>
      <c r="T314" s="301" t="s">
        <v>286</v>
      </c>
      <c r="U314" s="301" t="s">
        <v>286</v>
      </c>
      <c r="V314" s="302" t="s">
        <v>353</v>
      </c>
      <c r="W314" s="302"/>
      <c r="X314" s="302"/>
    </row>
    <row r="315" spans="1:25" s="294" customFormat="1" ht="34.200000000000003" x14ac:dyDescent="0.25">
      <c r="A315" s="444"/>
      <c r="B315" s="444"/>
      <c r="C315" s="315" t="s">
        <v>420</v>
      </c>
      <c r="D315" s="314" t="s">
        <v>826</v>
      </c>
      <c r="E315" s="304"/>
      <c r="H315" s="305"/>
      <c r="I315" s="306"/>
      <c r="J315" s="306"/>
      <c r="K315" s="306"/>
      <c r="M315" s="307" t="s">
        <v>827</v>
      </c>
      <c r="N315" s="301" t="s">
        <v>286</v>
      </c>
      <c r="O315" s="301" t="s">
        <v>286</v>
      </c>
      <c r="P315" s="301" t="s">
        <v>286</v>
      </c>
      <c r="Q315" s="301" t="s">
        <v>286</v>
      </c>
      <c r="R315" s="301" t="s">
        <v>286</v>
      </c>
      <c r="S315" s="301" t="s">
        <v>286</v>
      </c>
      <c r="T315" s="301" t="s">
        <v>286</v>
      </c>
      <c r="U315" s="301" t="s">
        <v>286</v>
      </c>
      <c r="V315" s="302"/>
      <c r="W315" s="302"/>
      <c r="X315" s="302"/>
    </row>
    <row r="316" spans="1:25" s="294" customFormat="1" ht="45.6" x14ac:dyDescent="0.25">
      <c r="A316" s="444"/>
      <c r="B316" s="444"/>
      <c r="C316" s="315" t="s">
        <v>345</v>
      </c>
      <c r="D316" s="314" t="s">
        <v>832</v>
      </c>
      <c r="E316" s="304"/>
      <c r="H316" s="305"/>
      <c r="I316" s="306"/>
      <c r="J316" s="306"/>
      <c r="K316" s="306"/>
      <c r="M316" s="307" t="s">
        <v>1896</v>
      </c>
      <c r="N316" s="301" t="s">
        <v>286</v>
      </c>
      <c r="O316" s="301" t="s">
        <v>286</v>
      </c>
      <c r="P316" s="301" t="s">
        <v>286</v>
      </c>
      <c r="Q316" s="301" t="s">
        <v>286</v>
      </c>
      <c r="R316" s="301" t="s">
        <v>286</v>
      </c>
      <c r="S316" s="301" t="s">
        <v>286</v>
      </c>
      <c r="T316" s="301" t="s">
        <v>286</v>
      </c>
      <c r="U316" s="301" t="s">
        <v>286</v>
      </c>
      <c r="V316" s="302"/>
      <c r="W316" s="302"/>
      <c r="X316" s="302"/>
    </row>
    <row r="317" spans="1:25" s="294" customFormat="1" ht="22.8" x14ac:dyDescent="0.25">
      <c r="A317" s="444"/>
      <c r="B317" s="444"/>
      <c r="C317" s="315" t="s">
        <v>336</v>
      </c>
      <c r="D317" s="314" t="s">
        <v>1897</v>
      </c>
      <c r="E317" s="304"/>
      <c r="H317" s="333"/>
      <c r="I317" s="306"/>
      <c r="J317" s="306"/>
      <c r="K317" s="306"/>
      <c r="M317" s="307" t="s">
        <v>1898</v>
      </c>
      <c r="N317" s="301" t="s">
        <v>286</v>
      </c>
      <c r="O317" s="301" t="s">
        <v>286</v>
      </c>
      <c r="P317" s="301" t="s">
        <v>286</v>
      </c>
      <c r="Q317" s="301" t="s">
        <v>286</v>
      </c>
      <c r="R317" s="301" t="s">
        <v>286</v>
      </c>
      <c r="S317" s="301" t="s">
        <v>286</v>
      </c>
      <c r="T317" s="301" t="s">
        <v>286</v>
      </c>
      <c r="U317" s="301" t="s">
        <v>286</v>
      </c>
      <c r="V317" s="302"/>
      <c r="W317" s="302"/>
      <c r="X317" s="302"/>
    </row>
    <row r="318" spans="1:25" s="294" customFormat="1" ht="45.6" x14ac:dyDescent="0.25">
      <c r="A318" s="444"/>
      <c r="B318" s="444"/>
      <c r="C318" s="315" t="s">
        <v>426</v>
      </c>
      <c r="D318" s="314" t="s">
        <v>1899</v>
      </c>
      <c r="E318" s="304"/>
      <c r="H318" s="305"/>
      <c r="I318" s="306"/>
      <c r="J318" s="306"/>
      <c r="K318" s="306"/>
      <c r="M318" s="307" t="s">
        <v>1900</v>
      </c>
      <c r="N318" s="301" t="s">
        <v>286</v>
      </c>
      <c r="O318" s="301" t="s">
        <v>286</v>
      </c>
      <c r="P318" s="301" t="s">
        <v>286</v>
      </c>
      <c r="Q318" s="301" t="s">
        <v>286</v>
      </c>
      <c r="R318" s="301" t="s">
        <v>286</v>
      </c>
      <c r="S318" s="301" t="s">
        <v>286</v>
      </c>
      <c r="T318" s="301" t="s">
        <v>286</v>
      </c>
      <c r="U318" s="301" t="s">
        <v>286</v>
      </c>
      <c r="V318" s="302"/>
      <c r="W318" s="302"/>
      <c r="X318" s="302"/>
    </row>
    <row r="319" spans="1:25" s="294" customFormat="1" ht="34.200000000000003" x14ac:dyDescent="0.25">
      <c r="A319" s="444"/>
      <c r="B319" s="444"/>
      <c r="C319" s="315" t="s">
        <v>353</v>
      </c>
      <c r="D319" s="314" t="s">
        <v>1901</v>
      </c>
      <c r="E319" s="304"/>
      <c r="H319" s="305"/>
      <c r="I319" s="306"/>
      <c r="J319" s="306"/>
      <c r="K319" s="306"/>
      <c r="M319" s="307"/>
      <c r="N319" s="301" t="s">
        <v>286</v>
      </c>
      <c r="O319" s="301" t="s">
        <v>286</v>
      </c>
      <c r="P319" s="301" t="s">
        <v>286</v>
      </c>
      <c r="Q319" s="301" t="s">
        <v>286</v>
      </c>
      <c r="R319" s="301" t="s">
        <v>286</v>
      </c>
      <c r="S319" s="301" t="s">
        <v>286</v>
      </c>
      <c r="T319" s="301" t="s">
        <v>286</v>
      </c>
      <c r="U319" s="301" t="s">
        <v>286</v>
      </c>
      <c r="V319" s="302"/>
      <c r="W319" s="302"/>
      <c r="X319" s="302"/>
    </row>
    <row r="320" spans="1:25" s="294" customFormat="1" ht="45.6" x14ac:dyDescent="0.25">
      <c r="A320" s="444"/>
      <c r="B320" s="444"/>
      <c r="C320" s="315" t="s">
        <v>460</v>
      </c>
      <c r="D320" s="314" t="s">
        <v>1902</v>
      </c>
      <c r="E320" s="304"/>
      <c r="H320" s="339"/>
      <c r="I320" s="306"/>
      <c r="J320" s="316"/>
      <c r="K320" s="316"/>
      <c r="M320" s="309"/>
      <c r="N320" s="301" t="s">
        <v>286</v>
      </c>
      <c r="O320" s="301" t="s">
        <v>286</v>
      </c>
      <c r="P320" s="301" t="s">
        <v>286</v>
      </c>
      <c r="Q320" s="301" t="s">
        <v>286</v>
      </c>
      <c r="R320" s="301" t="s">
        <v>286</v>
      </c>
      <c r="S320" s="301" t="s">
        <v>286</v>
      </c>
      <c r="T320" s="301" t="s">
        <v>286</v>
      </c>
      <c r="U320" s="301" t="s">
        <v>286</v>
      </c>
      <c r="V320" s="302" t="s">
        <v>353</v>
      </c>
      <c r="W320" s="317" t="e">
        <f>IF(#REF!&lt;&gt;0,1,0)</f>
        <v>#REF!</v>
      </c>
      <c r="X320" s="318" t="s">
        <v>286</v>
      </c>
      <c r="Y320" s="319" t="s">
        <v>286</v>
      </c>
    </row>
    <row r="321" spans="1:25" s="294" customFormat="1" ht="11.4" x14ac:dyDescent="0.25">
      <c r="C321" s="310" t="s">
        <v>429</v>
      </c>
      <c r="H321" s="306"/>
      <c r="I321" s="306"/>
      <c r="J321" s="306"/>
      <c r="K321" s="306"/>
      <c r="M321" s="311"/>
      <c r="N321" s="301" t="s">
        <v>286</v>
      </c>
      <c r="O321" s="301" t="s">
        <v>286</v>
      </c>
      <c r="P321" s="301" t="s">
        <v>286</v>
      </c>
      <c r="Q321" s="301" t="s">
        <v>286</v>
      </c>
      <c r="R321" s="301" t="s">
        <v>286</v>
      </c>
      <c r="S321" s="301" t="s">
        <v>286</v>
      </c>
      <c r="T321" s="301" t="s">
        <v>286</v>
      </c>
      <c r="U321" s="301" t="s">
        <v>286</v>
      </c>
      <c r="V321" s="302"/>
      <c r="W321" s="302"/>
      <c r="X321" s="302"/>
    </row>
    <row r="322" spans="1:25" s="294" customFormat="1" ht="22.8" x14ac:dyDescent="0.25">
      <c r="A322" s="444" t="s">
        <v>356</v>
      </c>
      <c r="B322" s="444" t="s">
        <v>1903</v>
      </c>
      <c r="C322" s="321" t="s">
        <v>844</v>
      </c>
      <c r="D322" s="321" t="s">
        <v>1904</v>
      </c>
      <c r="E322" s="299">
        <v>1</v>
      </c>
      <c r="F322" s="324" t="s">
        <v>1690</v>
      </c>
      <c r="H322" s="306"/>
      <c r="I322" s="306"/>
      <c r="J322" s="306"/>
      <c r="K322" s="306"/>
      <c r="M322" s="300"/>
      <c r="N322" s="301"/>
      <c r="O322" s="301"/>
      <c r="P322" s="301"/>
      <c r="Q322" s="301"/>
      <c r="R322" s="301" t="s">
        <v>286</v>
      </c>
      <c r="S322" s="301" t="s">
        <v>286</v>
      </c>
      <c r="T322" s="301" t="s">
        <v>286</v>
      </c>
      <c r="U322" s="301" t="s">
        <v>286</v>
      </c>
      <c r="V322" s="302" t="s">
        <v>353</v>
      </c>
      <c r="W322" s="302"/>
      <c r="X322" s="302"/>
    </row>
    <row r="323" spans="1:25" s="294" customFormat="1" ht="22.8" x14ac:dyDescent="0.25">
      <c r="A323" s="444"/>
      <c r="B323" s="444"/>
      <c r="C323" s="322" t="s">
        <v>420</v>
      </c>
      <c r="D323" s="321" t="s">
        <v>846</v>
      </c>
      <c r="E323" s="304"/>
      <c r="H323" s="325"/>
      <c r="I323" s="306"/>
      <c r="J323" s="306"/>
      <c r="K323" s="306"/>
      <c r="M323" s="307"/>
      <c r="N323" s="301"/>
      <c r="O323" s="301"/>
      <c r="P323" s="301"/>
      <c r="Q323" s="301"/>
      <c r="R323" s="301" t="s">
        <v>286</v>
      </c>
      <c r="S323" s="301" t="s">
        <v>286</v>
      </c>
      <c r="T323" s="301" t="s">
        <v>286</v>
      </c>
      <c r="U323" s="301" t="s">
        <v>286</v>
      </c>
      <c r="V323" s="302"/>
      <c r="W323" s="302"/>
      <c r="X323" s="302"/>
    </row>
    <row r="324" spans="1:25" s="294" customFormat="1" ht="11.4" x14ac:dyDescent="0.25">
      <c r="A324" s="444"/>
      <c r="B324" s="444"/>
      <c r="C324" s="322" t="s">
        <v>345</v>
      </c>
      <c r="D324" s="321" t="s">
        <v>847</v>
      </c>
      <c r="E324" s="304"/>
      <c r="H324" s="325"/>
      <c r="I324" s="306"/>
      <c r="J324" s="316"/>
      <c r="K324" s="316"/>
      <c r="M324" s="309"/>
      <c r="N324" s="301"/>
      <c r="O324" s="301"/>
      <c r="P324" s="301"/>
      <c r="Q324" s="301"/>
      <c r="R324" s="301" t="s">
        <v>286</v>
      </c>
      <c r="S324" s="301" t="s">
        <v>286</v>
      </c>
      <c r="T324" s="301" t="s">
        <v>286</v>
      </c>
      <c r="U324" s="301" t="s">
        <v>286</v>
      </c>
      <c r="V324" s="302" t="s">
        <v>353</v>
      </c>
      <c r="W324" s="317" t="e">
        <f>IF(#REF!&lt;&gt;0,1,0)</f>
        <v>#REF!</v>
      </c>
      <c r="X324" s="302"/>
      <c r="Y324" s="319" t="s">
        <v>286</v>
      </c>
    </row>
    <row r="325" spans="1:25" s="294" customFormat="1" ht="11.4" x14ac:dyDescent="0.25">
      <c r="C325" s="310" t="s">
        <v>429</v>
      </c>
      <c r="H325" s="306"/>
      <c r="I325" s="306"/>
      <c r="J325" s="306"/>
      <c r="K325" s="306"/>
      <c r="M325" s="311"/>
      <c r="N325" s="301"/>
      <c r="O325" s="301"/>
      <c r="P325" s="301"/>
      <c r="Q325" s="301"/>
      <c r="R325" s="301" t="s">
        <v>286</v>
      </c>
      <c r="S325" s="301" t="s">
        <v>286</v>
      </c>
      <c r="T325" s="301" t="s">
        <v>286</v>
      </c>
      <c r="U325" s="301" t="s">
        <v>286</v>
      </c>
      <c r="V325" s="302"/>
      <c r="W325" s="302"/>
      <c r="X325" s="302"/>
    </row>
    <row r="326" spans="1:25" s="294" customFormat="1" ht="79.8" x14ac:dyDescent="0.25">
      <c r="A326" s="444" t="s">
        <v>357</v>
      </c>
      <c r="B326" s="444" t="s">
        <v>1905</v>
      </c>
      <c r="C326" s="314" t="s">
        <v>849</v>
      </c>
      <c r="D326" s="314" t="s">
        <v>850</v>
      </c>
      <c r="E326" s="299">
        <v>5</v>
      </c>
      <c r="H326" s="306"/>
      <c r="I326" s="306"/>
      <c r="J326" s="306"/>
      <c r="K326" s="306"/>
      <c r="M326" s="300" t="s">
        <v>851</v>
      </c>
      <c r="N326" s="301" t="s">
        <v>286</v>
      </c>
      <c r="O326" s="301" t="s">
        <v>286</v>
      </c>
      <c r="P326" s="301" t="s">
        <v>286</v>
      </c>
      <c r="Q326" s="301"/>
      <c r="R326" s="301" t="s">
        <v>286</v>
      </c>
      <c r="S326" s="301" t="s">
        <v>286</v>
      </c>
      <c r="T326" s="301" t="s">
        <v>286</v>
      </c>
      <c r="U326" s="301" t="s">
        <v>286</v>
      </c>
      <c r="V326" s="302" t="s">
        <v>353</v>
      </c>
      <c r="W326" s="302"/>
      <c r="X326" s="302"/>
    </row>
    <row r="327" spans="1:25" s="294" customFormat="1" ht="11.4" x14ac:dyDescent="0.25">
      <c r="A327" s="444"/>
      <c r="B327" s="444"/>
      <c r="C327" s="315" t="s">
        <v>420</v>
      </c>
      <c r="D327" s="314" t="s">
        <v>852</v>
      </c>
      <c r="E327" s="304"/>
      <c r="H327" s="305"/>
      <c r="I327" s="306"/>
      <c r="J327" s="306"/>
      <c r="K327" s="306"/>
      <c r="M327" s="307"/>
      <c r="N327" s="301" t="s">
        <v>286</v>
      </c>
      <c r="O327" s="301" t="s">
        <v>286</v>
      </c>
      <c r="P327" s="301" t="s">
        <v>286</v>
      </c>
      <c r="Q327" s="301"/>
      <c r="R327" s="301" t="s">
        <v>286</v>
      </c>
      <c r="S327" s="301" t="s">
        <v>286</v>
      </c>
      <c r="T327" s="301" t="s">
        <v>286</v>
      </c>
      <c r="U327" s="301" t="s">
        <v>286</v>
      </c>
      <c r="V327" s="302"/>
      <c r="W327" s="302"/>
      <c r="X327" s="302"/>
    </row>
    <row r="328" spans="1:25" s="294" customFormat="1" ht="22.8" x14ac:dyDescent="0.25">
      <c r="A328" s="444"/>
      <c r="B328" s="444"/>
      <c r="C328" s="315" t="s">
        <v>345</v>
      </c>
      <c r="D328" s="314" t="s">
        <v>1906</v>
      </c>
      <c r="E328" s="304"/>
      <c r="H328" s="305"/>
      <c r="I328" s="306"/>
      <c r="J328" s="316"/>
      <c r="K328" s="316"/>
      <c r="M328" s="309" t="s">
        <v>854</v>
      </c>
      <c r="N328" s="301" t="s">
        <v>286</v>
      </c>
      <c r="O328" s="301" t="s">
        <v>286</v>
      </c>
      <c r="P328" s="301" t="s">
        <v>286</v>
      </c>
      <c r="Q328" s="301"/>
      <c r="R328" s="301" t="s">
        <v>286</v>
      </c>
      <c r="S328" s="301" t="s">
        <v>286</v>
      </c>
      <c r="T328" s="301" t="s">
        <v>286</v>
      </c>
      <c r="U328" s="301" t="s">
        <v>286</v>
      </c>
      <c r="V328" s="302" t="s">
        <v>353</v>
      </c>
      <c r="W328" s="317" t="e">
        <f>IF(#REF!&lt;&gt;0,1,0)</f>
        <v>#REF!</v>
      </c>
      <c r="X328" s="318" t="s">
        <v>286</v>
      </c>
      <c r="Y328" s="319" t="s">
        <v>286</v>
      </c>
    </row>
    <row r="329" spans="1:25" s="294" customFormat="1" ht="11.4" x14ac:dyDescent="0.25">
      <c r="A329" s="444"/>
      <c r="B329" s="444"/>
      <c r="C329" s="310" t="s">
        <v>429</v>
      </c>
      <c r="H329" s="306"/>
      <c r="I329" s="306"/>
      <c r="J329" s="306"/>
      <c r="K329" s="306"/>
      <c r="M329" s="311"/>
      <c r="N329" s="301" t="s">
        <v>286</v>
      </c>
      <c r="O329" s="301" t="s">
        <v>286</v>
      </c>
      <c r="P329" s="301" t="s">
        <v>286</v>
      </c>
      <c r="Q329" s="301"/>
      <c r="R329" s="301" t="s">
        <v>286</v>
      </c>
      <c r="S329" s="301" t="s">
        <v>286</v>
      </c>
      <c r="T329" s="301" t="s">
        <v>286</v>
      </c>
      <c r="U329" s="301" t="s">
        <v>286</v>
      </c>
      <c r="V329" s="302"/>
      <c r="W329" s="302"/>
      <c r="X329" s="302"/>
    </row>
    <row r="330" spans="1:25" s="294" customFormat="1" ht="22.8" x14ac:dyDescent="0.25">
      <c r="A330" s="444"/>
      <c r="B330" s="444"/>
      <c r="C330" s="314" t="s">
        <v>855</v>
      </c>
      <c r="D330" s="314" t="s">
        <v>856</v>
      </c>
      <c r="E330" s="299">
        <v>5</v>
      </c>
      <c r="F330" s="324" t="s">
        <v>1690</v>
      </c>
      <c r="H330" s="306"/>
      <c r="I330" s="306"/>
      <c r="J330" s="306"/>
      <c r="K330" s="306"/>
      <c r="M330" s="300"/>
      <c r="N330" s="301" t="s">
        <v>286</v>
      </c>
      <c r="O330" s="301" t="s">
        <v>286</v>
      </c>
      <c r="P330" s="301" t="s">
        <v>286</v>
      </c>
      <c r="Q330" s="301"/>
      <c r="R330" s="301" t="s">
        <v>286</v>
      </c>
      <c r="S330" s="301" t="s">
        <v>286</v>
      </c>
      <c r="T330" s="301" t="s">
        <v>286</v>
      </c>
      <c r="U330" s="301" t="s">
        <v>286</v>
      </c>
      <c r="V330" s="302" t="s">
        <v>353</v>
      </c>
      <c r="W330" s="302"/>
      <c r="X330" s="302"/>
    </row>
    <row r="331" spans="1:25" s="294" customFormat="1" ht="11.4" x14ac:dyDescent="0.25">
      <c r="A331" s="444"/>
      <c r="B331" s="444"/>
      <c r="C331" s="315" t="s">
        <v>420</v>
      </c>
      <c r="D331" s="314" t="s">
        <v>858</v>
      </c>
      <c r="E331" s="304"/>
      <c r="H331" s="305"/>
      <c r="I331" s="306"/>
      <c r="J331" s="306"/>
      <c r="K331" s="306"/>
      <c r="M331" s="307"/>
      <c r="N331" s="301" t="s">
        <v>286</v>
      </c>
      <c r="O331" s="301" t="s">
        <v>286</v>
      </c>
      <c r="P331" s="301" t="s">
        <v>286</v>
      </c>
      <c r="Q331" s="301"/>
      <c r="R331" s="301" t="s">
        <v>286</v>
      </c>
      <c r="S331" s="301" t="s">
        <v>286</v>
      </c>
      <c r="T331" s="301" t="s">
        <v>286</v>
      </c>
      <c r="U331" s="301" t="s">
        <v>286</v>
      </c>
      <c r="V331" s="302"/>
      <c r="W331" s="302"/>
      <c r="X331" s="302"/>
    </row>
    <row r="332" spans="1:25" s="294" customFormat="1" ht="34.200000000000003" x14ac:dyDescent="0.25">
      <c r="A332" s="444"/>
      <c r="B332" s="444"/>
      <c r="C332" s="315" t="s">
        <v>345</v>
      </c>
      <c r="D332" s="314" t="s">
        <v>1907</v>
      </c>
      <c r="E332" s="304"/>
      <c r="H332" s="305"/>
      <c r="I332" s="306"/>
      <c r="J332" s="306"/>
      <c r="K332" s="306"/>
      <c r="M332" s="307" t="s">
        <v>1908</v>
      </c>
      <c r="N332" s="301" t="s">
        <v>286</v>
      </c>
      <c r="O332" s="301" t="s">
        <v>286</v>
      </c>
      <c r="P332" s="301" t="s">
        <v>286</v>
      </c>
      <c r="Q332" s="301"/>
      <c r="R332" s="301" t="s">
        <v>286</v>
      </c>
      <c r="S332" s="301" t="s">
        <v>286</v>
      </c>
      <c r="T332" s="301" t="s">
        <v>286</v>
      </c>
      <c r="U332" s="301" t="s">
        <v>286</v>
      </c>
      <c r="V332" s="302"/>
      <c r="W332" s="302"/>
      <c r="X332" s="302"/>
    </row>
    <row r="333" spans="1:25" s="294" customFormat="1" ht="45.6" x14ac:dyDescent="0.25">
      <c r="A333" s="444"/>
      <c r="B333" s="444"/>
      <c r="C333" s="315" t="s">
        <v>336</v>
      </c>
      <c r="D333" s="314" t="s">
        <v>859</v>
      </c>
      <c r="E333" s="304"/>
      <c r="H333" s="305"/>
      <c r="I333" s="306"/>
      <c r="J333" s="306"/>
      <c r="K333" s="306"/>
      <c r="M333" s="307" t="s">
        <v>1909</v>
      </c>
      <c r="N333" s="301" t="s">
        <v>286</v>
      </c>
      <c r="O333" s="301" t="s">
        <v>286</v>
      </c>
      <c r="P333" s="301" t="s">
        <v>286</v>
      </c>
      <c r="Q333" s="301"/>
      <c r="R333" s="301" t="s">
        <v>286</v>
      </c>
      <c r="S333" s="301" t="s">
        <v>286</v>
      </c>
      <c r="T333" s="301" t="s">
        <v>286</v>
      </c>
      <c r="U333" s="301" t="s">
        <v>286</v>
      </c>
      <c r="V333" s="302"/>
      <c r="W333" s="302"/>
      <c r="X333" s="302"/>
    </row>
    <row r="334" spans="1:25" s="294" customFormat="1" ht="68.400000000000006" x14ac:dyDescent="0.25">
      <c r="A334" s="444"/>
      <c r="B334" s="444"/>
      <c r="C334" s="315" t="s">
        <v>426</v>
      </c>
      <c r="D334" s="314" t="s">
        <v>861</v>
      </c>
      <c r="E334" s="304"/>
      <c r="H334" s="305"/>
      <c r="I334" s="306"/>
      <c r="J334" s="306"/>
      <c r="K334" s="306"/>
      <c r="M334" s="307" t="s">
        <v>1910</v>
      </c>
      <c r="N334" s="301" t="s">
        <v>286</v>
      </c>
      <c r="O334" s="301" t="s">
        <v>286</v>
      </c>
      <c r="P334" s="301" t="s">
        <v>286</v>
      </c>
      <c r="Q334" s="301"/>
      <c r="R334" s="301" t="s">
        <v>286</v>
      </c>
      <c r="S334" s="301" t="s">
        <v>286</v>
      </c>
      <c r="T334" s="301" t="s">
        <v>286</v>
      </c>
      <c r="U334" s="301" t="s">
        <v>286</v>
      </c>
      <c r="V334" s="302"/>
      <c r="W334" s="302"/>
      <c r="X334" s="302"/>
    </row>
    <row r="335" spans="1:25" s="294" customFormat="1" ht="11.4" x14ac:dyDescent="0.25">
      <c r="A335" s="444"/>
      <c r="B335" s="444"/>
      <c r="C335" s="315" t="s">
        <v>353</v>
      </c>
      <c r="D335" s="314" t="s">
        <v>863</v>
      </c>
      <c r="E335" s="304"/>
      <c r="H335" s="305"/>
      <c r="I335" s="306"/>
      <c r="J335" s="306"/>
      <c r="K335" s="306"/>
      <c r="M335" s="307"/>
      <c r="N335" s="301" t="s">
        <v>286</v>
      </c>
      <c r="O335" s="301" t="s">
        <v>286</v>
      </c>
      <c r="P335" s="301" t="s">
        <v>286</v>
      </c>
      <c r="Q335" s="301"/>
      <c r="R335" s="301" t="s">
        <v>286</v>
      </c>
      <c r="S335" s="301" t="s">
        <v>286</v>
      </c>
      <c r="T335" s="301" t="s">
        <v>286</v>
      </c>
      <c r="U335" s="301" t="s">
        <v>286</v>
      </c>
      <c r="V335" s="302"/>
      <c r="W335" s="302"/>
      <c r="X335" s="302"/>
    </row>
    <row r="336" spans="1:25" s="294" customFormat="1" ht="11.4" x14ac:dyDescent="0.25">
      <c r="A336" s="444"/>
      <c r="B336" s="444"/>
      <c r="C336" s="315" t="s">
        <v>460</v>
      </c>
      <c r="D336" s="314" t="s">
        <v>864</v>
      </c>
      <c r="E336" s="304"/>
      <c r="H336" s="305"/>
      <c r="I336" s="306"/>
      <c r="J336" s="316"/>
      <c r="K336" s="316"/>
      <c r="M336" s="309"/>
      <c r="N336" s="301" t="s">
        <v>286</v>
      </c>
      <c r="O336" s="301" t="s">
        <v>286</v>
      </c>
      <c r="P336" s="301" t="s">
        <v>286</v>
      </c>
      <c r="Q336" s="301"/>
      <c r="R336" s="301" t="s">
        <v>286</v>
      </c>
      <c r="S336" s="301" t="s">
        <v>286</v>
      </c>
      <c r="T336" s="301" t="s">
        <v>286</v>
      </c>
      <c r="U336" s="301" t="s">
        <v>286</v>
      </c>
      <c r="V336" s="302" t="s">
        <v>353</v>
      </c>
      <c r="W336" s="317" t="e">
        <f>IF(#REF!&lt;&gt;0,1,0)</f>
        <v>#REF!</v>
      </c>
      <c r="X336" s="318" t="s">
        <v>286</v>
      </c>
      <c r="Y336" s="319" t="s">
        <v>286</v>
      </c>
    </row>
    <row r="337" spans="1:25" s="294" customFormat="1" ht="11.4" x14ac:dyDescent="0.25">
      <c r="C337" s="310" t="s">
        <v>429</v>
      </c>
      <c r="H337" s="306"/>
      <c r="I337" s="306"/>
      <c r="J337" s="306"/>
      <c r="K337" s="306"/>
      <c r="M337" s="311"/>
      <c r="N337" s="301" t="s">
        <v>286</v>
      </c>
      <c r="O337" s="301" t="s">
        <v>286</v>
      </c>
      <c r="P337" s="301" t="s">
        <v>286</v>
      </c>
      <c r="Q337" s="301"/>
      <c r="R337" s="301" t="s">
        <v>286</v>
      </c>
      <c r="S337" s="301" t="s">
        <v>286</v>
      </c>
      <c r="T337" s="301" t="s">
        <v>286</v>
      </c>
      <c r="U337" s="301" t="s">
        <v>286</v>
      </c>
      <c r="V337" s="302"/>
      <c r="W337" s="302"/>
      <c r="X337" s="302"/>
    </row>
    <row r="338" spans="1:25" s="294" customFormat="1" ht="34.200000000000003" x14ac:dyDescent="0.25">
      <c r="A338" s="444" t="s">
        <v>358</v>
      </c>
      <c r="B338" s="444" t="s">
        <v>1911</v>
      </c>
      <c r="C338" s="298" t="s">
        <v>866</v>
      </c>
      <c r="D338" s="298" t="s">
        <v>867</v>
      </c>
      <c r="E338" s="299">
        <v>1</v>
      </c>
      <c r="H338" s="305"/>
      <c r="I338" s="306"/>
      <c r="J338" s="308"/>
      <c r="K338" s="308"/>
      <c r="M338" s="326" t="s">
        <v>868</v>
      </c>
      <c r="N338" s="301"/>
      <c r="O338" s="301"/>
      <c r="P338" s="301"/>
      <c r="Q338" s="301"/>
      <c r="R338" s="301" t="s">
        <v>286</v>
      </c>
      <c r="S338" s="301" t="s">
        <v>286</v>
      </c>
      <c r="T338" s="301" t="s">
        <v>286</v>
      </c>
      <c r="U338" s="301" t="s">
        <v>286</v>
      </c>
      <c r="V338" s="302" t="s">
        <v>419</v>
      </c>
      <c r="W338" s="302"/>
      <c r="X338" s="302"/>
    </row>
    <row r="339" spans="1:25" s="294" customFormat="1" ht="11.4" x14ac:dyDescent="0.25">
      <c r="A339" s="444"/>
      <c r="B339" s="444"/>
      <c r="C339" s="310" t="s">
        <v>429</v>
      </c>
      <c r="H339" s="306"/>
      <c r="I339" s="306"/>
      <c r="J339" s="306"/>
      <c r="K339" s="306"/>
      <c r="M339" s="311"/>
      <c r="N339" s="301"/>
      <c r="O339" s="301"/>
      <c r="P339" s="301"/>
      <c r="Q339" s="301"/>
      <c r="R339" s="301" t="s">
        <v>286</v>
      </c>
      <c r="S339" s="301" t="s">
        <v>286</v>
      </c>
      <c r="T339" s="301" t="s">
        <v>286</v>
      </c>
      <c r="U339" s="301" t="s">
        <v>286</v>
      </c>
      <c r="V339" s="302"/>
      <c r="W339" s="302"/>
      <c r="X339" s="302"/>
    </row>
    <row r="340" spans="1:25" s="294" customFormat="1" ht="22.8" x14ac:dyDescent="0.25">
      <c r="A340" s="444"/>
      <c r="B340" s="444"/>
      <c r="C340" s="321" t="s">
        <v>869</v>
      </c>
      <c r="D340" s="321" t="s">
        <v>870</v>
      </c>
      <c r="E340" s="299">
        <v>1</v>
      </c>
      <c r="F340" s="324" t="s">
        <v>1690</v>
      </c>
      <c r="H340" s="306"/>
      <c r="I340" s="306"/>
      <c r="J340" s="306"/>
      <c r="K340" s="306"/>
      <c r="M340" s="300" t="s">
        <v>871</v>
      </c>
      <c r="N340" s="301"/>
      <c r="O340" s="301"/>
      <c r="P340" s="301"/>
      <c r="Q340" s="301"/>
      <c r="R340" s="301" t="s">
        <v>286</v>
      </c>
      <c r="S340" s="301" t="s">
        <v>286</v>
      </c>
      <c r="T340" s="301" t="s">
        <v>286</v>
      </c>
      <c r="U340" s="301" t="s">
        <v>286</v>
      </c>
      <c r="V340" s="302" t="s">
        <v>353</v>
      </c>
      <c r="W340" s="302"/>
      <c r="X340" s="302"/>
    </row>
    <row r="341" spans="1:25" s="294" customFormat="1" ht="11.4" x14ac:dyDescent="0.25">
      <c r="A341" s="444"/>
      <c r="B341" s="444"/>
      <c r="C341" s="322" t="s">
        <v>420</v>
      </c>
      <c r="D341" s="321" t="s">
        <v>872</v>
      </c>
      <c r="E341" s="304"/>
      <c r="H341" s="325"/>
      <c r="I341" s="306"/>
      <c r="J341" s="306"/>
      <c r="K341" s="306"/>
      <c r="M341" s="307"/>
      <c r="N341" s="301"/>
      <c r="O341" s="301"/>
      <c r="P341" s="301"/>
      <c r="Q341" s="301"/>
      <c r="R341" s="301" t="s">
        <v>286</v>
      </c>
      <c r="S341" s="301" t="s">
        <v>286</v>
      </c>
      <c r="T341" s="301" t="s">
        <v>286</v>
      </c>
      <c r="U341" s="301" t="s">
        <v>286</v>
      </c>
      <c r="V341" s="302"/>
      <c r="W341" s="302"/>
      <c r="X341" s="302"/>
    </row>
    <row r="342" spans="1:25" s="294" customFormat="1" ht="34.200000000000003" x14ac:dyDescent="0.25">
      <c r="A342" s="444"/>
      <c r="B342" s="444"/>
      <c r="C342" s="322" t="s">
        <v>345</v>
      </c>
      <c r="D342" s="321" t="s">
        <v>873</v>
      </c>
      <c r="E342" s="304"/>
      <c r="H342" s="325"/>
      <c r="I342" s="306"/>
      <c r="J342" s="308"/>
      <c r="K342" s="306"/>
      <c r="M342" s="307" t="s">
        <v>874</v>
      </c>
      <c r="N342" s="301"/>
      <c r="O342" s="301"/>
      <c r="P342" s="301"/>
      <c r="Q342" s="301"/>
      <c r="R342" s="301" t="s">
        <v>286</v>
      </c>
      <c r="S342" s="301" t="s">
        <v>286</v>
      </c>
      <c r="T342" s="301" t="s">
        <v>286</v>
      </c>
      <c r="U342" s="301" t="s">
        <v>286</v>
      </c>
      <c r="V342" s="302"/>
      <c r="W342" s="302"/>
      <c r="X342" s="302"/>
    </row>
    <row r="343" spans="1:25" s="294" customFormat="1" ht="11.4" x14ac:dyDescent="0.25">
      <c r="A343" s="444"/>
      <c r="B343" s="444"/>
      <c r="C343" s="322" t="s">
        <v>336</v>
      </c>
      <c r="D343" s="321" t="s">
        <v>875</v>
      </c>
      <c r="E343" s="304"/>
      <c r="H343" s="325"/>
      <c r="I343" s="306"/>
      <c r="J343" s="306"/>
      <c r="K343" s="306"/>
      <c r="M343" s="307"/>
      <c r="N343" s="301"/>
      <c r="O343" s="301"/>
      <c r="P343" s="301"/>
      <c r="Q343" s="301"/>
      <c r="R343" s="301" t="s">
        <v>286</v>
      </c>
      <c r="S343" s="301" t="s">
        <v>286</v>
      </c>
      <c r="T343" s="301" t="s">
        <v>286</v>
      </c>
      <c r="U343" s="301" t="s">
        <v>286</v>
      </c>
      <c r="V343" s="302"/>
      <c r="W343" s="302"/>
      <c r="X343" s="302"/>
    </row>
    <row r="344" spans="1:25" s="294" customFormat="1" ht="22.8" x14ac:dyDescent="0.25">
      <c r="A344" s="444"/>
      <c r="B344" s="444"/>
      <c r="C344" s="322" t="s">
        <v>426</v>
      </c>
      <c r="D344" s="321" t="s">
        <v>876</v>
      </c>
      <c r="E344" s="304"/>
      <c r="H344" s="325"/>
      <c r="I344" s="306"/>
      <c r="J344" s="308"/>
      <c r="K344" s="306"/>
      <c r="M344" s="307"/>
      <c r="N344" s="301"/>
      <c r="O344" s="301"/>
      <c r="P344" s="301"/>
      <c r="Q344" s="301"/>
      <c r="R344" s="301" t="s">
        <v>286</v>
      </c>
      <c r="S344" s="301" t="s">
        <v>286</v>
      </c>
      <c r="T344" s="301" t="s">
        <v>286</v>
      </c>
      <c r="U344" s="301" t="s">
        <v>286</v>
      </c>
      <c r="V344" s="302"/>
      <c r="W344" s="302"/>
      <c r="X344" s="302"/>
    </row>
    <row r="345" spans="1:25" s="294" customFormat="1" ht="22.8" x14ac:dyDescent="0.25">
      <c r="A345" s="444"/>
      <c r="B345" s="444"/>
      <c r="C345" s="322" t="s">
        <v>353</v>
      </c>
      <c r="D345" s="321" t="s">
        <v>1912</v>
      </c>
      <c r="E345" s="304"/>
      <c r="H345" s="325"/>
      <c r="I345" s="306"/>
      <c r="J345" s="306"/>
      <c r="K345" s="306"/>
      <c r="M345" s="307"/>
      <c r="N345" s="301"/>
      <c r="O345" s="301"/>
      <c r="P345" s="301"/>
      <c r="Q345" s="301"/>
      <c r="R345" s="301" t="s">
        <v>286</v>
      </c>
      <c r="S345" s="301" t="s">
        <v>286</v>
      </c>
      <c r="T345" s="301" t="s">
        <v>286</v>
      </c>
      <c r="U345" s="301" t="s">
        <v>286</v>
      </c>
      <c r="V345" s="302"/>
      <c r="W345" s="302"/>
      <c r="X345" s="302"/>
    </row>
    <row r="346" spans="1:25" s="294" customFormat="1" ht="34.200000000000003" x14ac:dyDescent="0.25">
      <c r="A346" s="444"/>
      <c r="B346" s="444"/>
      <c r="C346" s="322" t="s">
        <v>460</v>
      </c>
      <c r="D346" s="321" t="s">
        <v>878</v>
      </c>
      <c r="E346" s="304"/>
      <c r="H346" s="325"/>
      <c r="I346" s="306"/>
      <c r="J346" s="316"/>
      <c r="K346" s="316"/>
      <c r="M346" s="309" t="s">
        <v>879</v>
      </c>
      <c r="N346" s="301"/>
      <c r="O346" s="301"/>
      <c r="P346" s="301"/>
      <c r="Q346" s="301"/>
      <c r="R346" s="301" t="s">
        <v>286</v>
      </c>
      <c r="S346" s="301" t="s">
        <v>286</v>
      </c>
      <c r="T346" s="301" t="s">
        <v>286</v>
      </c>
      <c r="U346" s="301" t="s">
        <v>286</v>
      </c>
      <c r="V346" s="302" t="s">
        <v>353</v>
      </c>
      <c r="W346" s="317" t="e">
        <f>IF(#REF!&lt;&gt;0,1,0)</f>
        <v>#REF!</v>
      </c>
      <c r="X346" s="302"/>
      <c r="Y346" s="319" t="s">
        <v>286</v>
      </c>
    </row>
    <row r="347" spans="1:25" s="294" customFormat="1" ht="11.4" x14ac:dyDescent="0.25">
      <c r="C347" s="310" t="s">
        <v>429</v>
      </c>
      <c r="H347" s="306"/>
      <c r="I347" s="306"/>
      <c r="J347" s="306"/>
      <c r="K347" s="306"/>
      <c r="M347" s="311"/>
      <c r="N347" s="301"/>
      <c r="O347" s="301"/>
      <c r="P347" s="301"/>
      <c r="Q347" s="301"/>
      <c r="R347" s="301" t="s">
        <v>286</v>
      </c>
      <c r="S347" s="301" t="s">
        <v>286</v>
      </c>
      <c r="T347" s="301" t="s">
        <v>286</v>
      </c>
      <c r="U347" s="301" t="s">
        <v>286</v>
      </c>
      <c r="V347" s="302"/>
      <c r="W347" s="302"/>
      <c r="X347" s="302"/>
    </row>
    <row r="348" spans="1:25" s="294" customFormat="1" ht="22.8" x14ac:dyDescent="0.25">
      <c r="A348" s="444" t="s">
        <v>359</v>
      </c>
      <c r="B348" s="444" t="s">
        <v>1913</v>
      </c>
      <c r="C348" s="314" t="s">
        <v>1914</v>
      </c>
      <c r="D348" s="314" t="s">
        <v>1915</v>
      </c>
      <c r="E348" s="299">
        <v>5</v>
      </c>
      <c r="F348" s="324" t="s">
        <v>1690</v>
      </c>
      <c r="H348" s="306"/>
      <c r="I348" s="306"/>
      <c r="J348" s="306"/>
      <c r="K348" s="306"/>
      <c r="M348" s="300"/>
      <c r="N348" s="301" t="s">
        <v>286</v>
      </c>
      <c r="O348" s="301" t="s">
        <v>286</v>
      </c>
      <c r="P348" s="301"/>
      <c r="Q348" s="301"/>
      <c r="R348" s="301" t="s">
        <v>286</v>
      </c>
      <c r="S348" s="301" t="s">
        <v>286</v>
      </c>
      <c r="T348" s="301"/>
      <c r="U348" s="301"/>
      <c r="V348" s="302" t="s">
        <v>353</v>
      </c>
      <c r="W348" s="302"/>
      <c r="X348" s="302"/>
    </row>
    <row r="349" spans="1:25" s="294" customFormat="1" ht="34.200000000000003" x14ac:dyDescent="0.25">
      <c r="A349" s="444"/>
      <c r="B349" s="444"/>
      <c r="C349" s="315" t="s">
        <v>420</v>
      </c>
      <c r="D349" s="314" t="s">
        <v>1916</v>
      </c>
      <c r="E349" s="304"/>
      <c r="H349" s="333"/>
      <c r="I349" s="306"/>
      <c r="J349" s="306"/>
      <c r="K349" s="306"/>
      <c r="M349" s="307" t="s">
        <v>1917</v>
      </c>
      <c r="N349" s="301" t="s">
        <v>286</v>
      </c>
      <c r="O349" s="301" t="s">
        <v>286</v>
      </c>
      <c r="P349" s="301"/>
      <c r="Q349" s="301"/>
      <c r="R349" s="301" t="s">
        <v>286</v>
      </c>
      <c r="S349" s="301" t="s">
        <v>286</v>
      </c>
      <c r="T349" s="301"/>
      <c r="U349" s="301"/>
      <c r="V349" s="302"/>
      <c r="W349" s="302"/>
      <c r="X349" s="302"/>
    </row>
    <row r="350" spans="1:25" s="294" customFormat="1" ht="45.6" x14ac:dyDescent="0.25">
      <c r="A350" s="444"/>
      <c r="B350" s="444"/>
      <c r="C350" s="315" t="s">
        <v>345</v>
      </c>
      <c r="D350" s="314" t="s">
        <v>1918</v>
      </c>
      <c r="E350" s="304"/>
      <c r="H350" s="305"/>
      <c r="I350" s="306"/>
      <c r="J350" s="316"/>
      <c r="K350" s="316"/>
      <c r="M350" s="309" t="s">
        <v>1919</v>
      </c>
      <c r="N350" s="301" t="s">
        <v>286</v>
      </c>
      <c r="O350" s="301" t="s">
        <v>286</v>
      </c>
      <c r="P350" s="301"/>
      <c r="Q350" s="301"/>
      <c r="R350" s="301" t="s">
        <v>286</v>
      </c>
      <c r="S350" s="301" t="s">
        <v>286</v>
      </c>
      <c r="T350" s="301"/>
      <c r="U350" s="301"/>
      <c r="V350" s="302" t="s">
        <v>353</v>
      </c>
      <c r="W350" s="317" t="e">
        <f>IF(#REF!&lt;&gt;0,1,0)</f>
        <v>#REF!</v>
      </c>
      <c r="X350" s="318" t="s">
        <v>286</v>
      </c>
      <c r="Y350" s="319" t="s">
        <v>286</v>
      </c>
    </row>
    <row r="351" spans="1:25" s="294" customFormat="1" ht="11.4" x14ac:dyDescent="0.25">
      <c r="A351" s="444"/>
      <c r="B351" s="444"/>
      <c r="C351" s="310" t="s">
        <v>429</v>
      </c>
      <c r="H351" s="306"/>
      <c r="I351" s="306"/>
      <c r="J351" s="306"/>
      <c r="K351" s="306"/>
      <c r="M351" s="311"/>
      <c r="N351" s="301" t="s">
        <v>286</v>
      </c>
      <c r="O351" s="301" t="s">
        <v>286</v>
      </c>
      <c r="P351" s="301"/>
      <c r="Q351" s="301"/>
      <c r="R351" s="301" t="s">
        <v>286</v>
      </c>
      <c r="S351" s="301" t="s">
        <v>286</v>
      </c>
      <c r="T351" s="301"/>
      <c r="U351" s="301"/>
      <c r="V351" s="302"/>
      <c r="W351" s="302"/>
      <c r="X351" s="302"/>
    </row>
    <row r="352" spans="1:25" s="294" customFormat="1" ht="22.8" x14ac:dyDescent="0.25">
      <c r="A352" s="444"/>
      <c r="B352" s="444"/>
      <c r="C352" s="314" t="s">
        <v>1920</v>
      </c>
      <c r="D352" s="314" t="s">
        <v>1921</v>
      </c>
      <c r="E352" s="299">
        <v>5</v>
      </c>
      <c r="F352" s="324" t="s">
        <v>1690</v>
      </c>
      <c r="H352" s="306"/>
      <c r="I352" s="306"/>
      <c r="J352" s="306"/>
      <c r="K352" s="306"/>
      <c r="M352" s="300"/>
      <c r="N352" s="301" t="s">
        <v>286</v>
      </c>
      <c r="O352" s="301" t="s">
        <v>286</v>
      </c>
      <c r="P352" s="301"/>
      <c r="Q352" s="301"/>
      <c r="R352" s="301" t="s">
        <v>286</v>
      </c>
      <c r="S352" s="301" t="s">
        <v>286</v>
      </c>
      <c r="T352" s="301"/>
      <c r="U352" s="301"/>
      <c r="V352" s="302" t="s">
        <v>353</v>
      </c>
      <c r="W352" s="302"/>
      <c r="X352" s="302"/>
    </row>
    <row r="353" spans="1:25" s="294" customFormat="1" ht="34.200000000000003" x14ac:dyDescent="0.25">
      <c r="A353" s="444"/>
      <c r="B353" s="444"/>
      <c r="C353" s="315" t="s">
        <v>420</v>
      </c>
      <c r="D353" s="314" t="s">
        <v>1922</v>
      </c>
      <c r="E353" s="304"/>
      <c r="H353" s="305"/>
      <c r="I353" s="306"/>
      <c r="J353" s="306"/>
      <c r="K353" s="306"/>
      <c r="M353" s="307" t="s">
        <v>1923</v>
      </c>
      <c r="N353" s="301" t="s">
        <v>286</v>
      </c>
      <c r="O353" s="301" t="s">
        <v>286</v>
      </c>
      <c r="P353" s="301"/>
      <c r="Q353" s="301"/>
      <c r="R353" s="301" t="s">
        <v>286</v>
      </c>
      <c r="S353" s="301" t="s">
        <v>286</v>
      </c>
      <c r="T353" s="301"/>
      <c r="U353" s="301"/>
      <c r="V353" s="302"/>
      <c r="W353" s="302"/>
      <c r="X353" s="302"/>
    </row>
    <row r="354" spans="1:25" s="294" customFormat="1" ht="22.8" x14ac:dyDescent="0.25">
      <c r="A354" s="444"/>
      <c r="B354" s="444"/>
      <c r="C354" s="315" t="s">
        <v>345</v>
      </c>
      <c r="D354" s="314" t="s">
        <v>1924</v>
      </c>
      <c r="E354" s="304"/>
      <c r="H354" s="305"/>
      <c r="I354" s="306"/>
      <c r="J354" s="316"/>
      <c r="K354" s="316"/>
      <c r="M354" s="309" t="s">
        <v>831</v>
      </c>
      <c r="N354" s="301" t="s">
        <v>286</v>
      </c>
      <c r="O354" s="301" t="s">
        <v>286</v>
      </c>
      <c r="P354" s="301"/>
      <c r="Q354" s="301"/>
      <c r="R354" s="301" t="s">
        <v>286</v>
      </c>
      <c r="S354" s="301" t="s">
        <v>286</v>
      </c>
      <c r="T354" s="301"/>
      <c r="U354" s="301"/>
      <c r="V354" s="302" t="s">
        <v>353</v>
      </c>
      <c r="W354" s="317" t="e">
        <f>IF(#REF!&lt;&gt;0,1,0)</f>
        <v>#REF!</v>
      </c>
      <c r="X354" s="318" t="s">
        <v>286</v>
      </c>
      <c r="Y354" s="319" t="s">
        <v>286</v>
      </c>
    </row>
    <row r="355" spans="1:25" s="294" customFormat="1" ht="11.4" x14ac:dyDescent="0.25">
      <c r="A355" s="444"/>
      <c r="B355" s="444"/>
      <c r="C355" s="310" t="s">
        <v>429</v>
      </c>
      <c r="H355" s="306"/>
      <c r="I355" s="306"/>
      <c r="J355" s="306"/>
      <c r="K355" s="306"/>
      <c r="M355" s="311"/>
      <c r="N355" s="301" t="s">
        <v>286</v>
      </c>
      <c r="O355" s="301" t="s">
        <v>286</v>
      </c>
      <c r="P355" s="301"/>
      <c r="Q355" s="301"/>
      <c r="R355" s="301" t="s">
        <v>286</v>
      </c>
      <c r="S355" s="301" t="s">
        <v>286</v>
      </c>
      <c r="T355" s="301"/>
      <c r="U355" s="301"/>
      <c r="V355" s="302"/>
      <c r="W355" s="302"/>
      <c r="X355" s="302"/>
    </row>
    <row r="356" spans="1:25" s="294" customFormat="1" ht="22.8" x14ac:dyDescent="0.25">
      <c r="A356" s="444"/>
      <c r="B356" s="444"/>
      <c r="C356" s="314" t="s">
        <v>1925</v>
      </c>
      <c r="D356" s="314" t="s">
        <v>1926</v>
      </c>
      <c r="E356" s="299">
        <v>5</v>
      </c>
      <c r="F356" s="324" t="s">
        <v>1690</v>
      </c>
      <c r="H356" s="306"/>
      <c r="I356" s="306"/>
      <c r="J356" s="306"/>
      <c r="K356" s="306"/>
      <c r="M356" s="300"/>
      <c r="N356" s="301" t="s">
        <v>286</v>
      </c>
      <c r="O356" s="301" t="s">
        <v>286</v>
      </c>
      <c r="P356" s="301" t="s">
        <v>286</v>
      </c>
      <c r="Q356" s="301" t="s">
        <v>286</v>
      </c>
      <c r="R356" s="301" t="s">
        <v>286</v>
      </c>
      <c r="S356" s="301" t="s">
        <v>286</v>
      </c>
      <c r="T356" s="301" t="s">
        <v>286</v>
      </c>
      <c r="U356" s="301" t="s">
        <v>286</v>
      </c>
      <c r="V356" s="302" t="s">
        <v>353</v>
      </c>
      <c r="W356" s="302"/>
      <c r="X356" s="302"/>
    </row>
    <row r="357" spans="1:25" s="294" customFormat="1" ht="57" x14ac:dyDescent="0.25">
      <c r="A357" s="444"/>
      <c r="B357" s="444"/>
      <c r="C357" s="315" t="s">
        <v>420</v>
      </c>
      <c r="D357" s="314" t="s">
        <v>1927</v>
      </c>
      <c r="E357" s="304"/>
      <c r="H357" s="305"/>
      <c r="I357" s="306"/>
      <c r="J357" s="306"/>
      <c r="K357" s="306"/>
      <c r="M357" s="307" t="s">
        <v>1928</v>
      </c>
      <c r="N357" s="301" t="s">
        <v>286</v>
      </c>
      <c r="O357" s="301" t="s">
        <v>286</v>
      </c>
      <c r="P357" s="301" t="s">
        <v>286</v>
      </c>
      <c r="Q357" s="301" t="s">
        <v>286</v>
      </c>
      <c r="R357" s="301" t="s">
        <v>286</v>
      </c>
      <c r="S357" s="301" t="s">
        <v>286</v>
      </c>
      <c r="T357" s="301" t="s">
        <v>286</v>
      </c>
      <c r="U357" s="301" t="s">
        <v>286</v>
      </c>
      <c r="V357" s="302"/>
      <c r="W357" s="302"/>
      <c r="X357" s="302"/>
    </row>
    <row r="358" spans="1:25" s="294" customFormat="1" ht="22.8" x14ac:dyDescent="0.25">
      <c r="A358" s="444"/>
      <c r="B358" s="444"/>
      <c r="C358" s="315" t="s">
        <v>345</v>
      </c>
      <c r="D358" s="314" t="s">
        <v>1929</v>
      </c>
      <c r="E358" s="304"/>
      <c r="H358" s="339"/>
      <c r="I358" s="306"/>
      <c r="J358" s="316"/>
      <c r="K358" s="316"/>
      <c r="M358" s="309" t="s">
        <v>1930</v>
      </c>
      <c r="N358" s="301" t="s">
        <v>286</v>
      </c>
      <c r="O358" s="301" t="s">
        <v>286</v>
      </c>
      <c r="P358" s="301" t="s">
        <v>286</v>
      </c>
      <c r="Q358" s="301" t="s">
        <v>286</v>
      </c>
      <c r="R358" s="301" t="s">
        <v>286</v>
      </c>
      <c r="S358" s="301" t="s">
        <v>286</v>
      </c>
      <c r="T358" s="301" t="s">
        <v>286</v>
      </c>
      <c r="U358" s="301" t="s">
        <v>286</v>
      </c>
      <c r="V358" s="302" t="s">
        <v>353</v>
      </c>
      <c r="W358" s="317" t="e">
        <f>IF(#REF!&lt;&gt;0,1,0)</f>
        <v>#REF!</v>
      </c>
      <c r="X358" s="318" t="s">
        <v>286</v>
      </c>
      <c r="Y358" s="319" t="s">
        <v>286</v>
      </c>
    </row>
    <row r="359" spans="1:25" s="294" customFormat="1" ht="11.4" x14ac:dyDescent="0.25">
      <c r="A359" s="444"/>
      <c r="B359" s="444"/>
      <c r="C359" s="310" t="s">
        <v>429</v>
      </c>
      <c r="H359" s="306"/>
      <c r="I359" s="306"/>
      <c r="J359" s="306"/>
      <c r="K359" s="306"/>
      <c r="M359" s="311"/>
      <c r="N359" s="301" t="s">
        <v>286</v>
      </c>
      <c r="O359" s="301" t="s">
        <v>286</v>
      </c>
      <c r="P359" s="301" t="s">
        <v>286</v>
      </c>
      <c r="Q359" s="301" t="s">
        <v>286</v>
      </c>
      <c r="R359" s="301" t="s">
        <v>286</v>
      </c>
      <c r="S359" s="301" t="s">
        <v>286</v>
      </c>
      <c r="T359" s="301" t="s">
        <v>286</v>
      </c>
      <c r="U359" s="301" t="s">
        <v>286</v>
      </c>
      <c r="V359" s="302"/>
      <c r="W359" s="302"/>
      <c r="X359" s="302"/>
    </row>
    <row r="360" spans="1:25" s="294" customFormat="1" ht="34.200000000000003" x14ac:dyDescent="0.25">
      <c r="A360" s="444"/>
      <c r="B360" s="444"/>
      <c r="C360" s="314" t="s">
        <v>1931</v>
      </c>
      <c r="D360" s="314" t="s">
        <v>1932</v>
      </c>
      <c r="E360" s="299">
        <v>5</v>
      </c>
      <c r="F360" s="324" t="s">
        <v>1690</v>
      </c>
      <c r="H360" s="306"/>
      <c r="I360" s="306"/>
      <c r="J360" s="306"/>
      <c r="K360" s="306"/>
      <c r="M360" s="300" t="s">
        <v>1933</v>
      </c>
      <c r="N360" s="301" t="s">
        <v>286</v>
      </c>
      <c r="O360" s="301" t="s">
        <v>286</v>
      </c>
      <c r="P360" s="301"/>
      <c r="Q360" s="301"/>
      <c r="R360" s="301" t="s">
        <v>286</v>
      </c>
      <c r="S360" s="301" t="s">
        <v>286</v>
      </c>
      <c r="T360" s="301"/>
      <c r="U360" s="301"/>
      <c r="V360" s="302" t="s">
        <v>353</v>
      </c>
      <c r="W360" s="302"/>
      <c r="X360" s="302"/>
    </row>
    <row r="361" spans="1:25" s="294" customFormat="1" ht="11.4" x14ac:dyDescent="0.25">
      <c r="A361" s="444"/>
      <c r="B361" s="444"/>
      <c r="C361" s="315" t="s">
        <v>420</v>
      </c>
      <c r="D361" s="314" t="s">
        <v>872</v>
      </c>
      <c r="E361" s="304"/>
      <c r="H361" s="325"/>
      <c r="I361" s="306"/>
      <c r="J361" s="306"/>
      <c r="K361" s="306"/>
      <c r="M361" s="307"/>
      <c r="N361" s="301" t="s">
        <v>286</v>
      </c>
      <c r="O361" s="301" t="s">
        <v>286</v>
      </c>
      <c r="P361" s="301"/>
      <c r="Q361" s="301"/>
      <c r="R361" s="301" t="s">
        <v>286</v>
      </c>
      <c r="S361" s="301" t="s">
        <v>286</v>
      </c>
      <c r="T361" s="301"/>
      <c r="U361" s="301"/>
      <c r="V361" s="302"/>
      <c r="W361" s="302"/>
      <c r="X361" s="302"/>
    </row>
    <row r="362" spans="1:25" s="294" customFormat="1" ht="11.4" x14ac:dyDescent="0.25">
      <c r="A362" s="444"/>
      <c r="B362" s="444"/>
      <c r="C362" s="315" t="s">
        <v>345</v>
      </c>
      <c r="D362" s="314" t="s">
        <v>884</v>
      </c>
      <c r="E362" s="304"/>
      <c r="H362" s="325"/>
      <c r="I362" s="306"/>
      <c r="J362" s="306"/>
      <c r="K362" s="306"/>
      <c r="M362" s="307"/>
      <c r="N362" s="301" t="s">
        <v>286</v>
      </c>
      <c r="O362" s="301" t="s">
        <v>286</v>
      </c>
      <c r="P362" s="301"/>
      <c r="Q362" s="301"/>
      <c r="R362" s="301" t="s">
        <v>286</v>
      </c>
      <c r="S362" s="301" t="s">
        <v>286</v>
      </c>
      <c r="T362" s="301"/>
      <c r="U362" s="301"/>
      <c r="V362" s="302"/>
      <c r="W362" s="302"/>
      <c r="X362" s="302"/>
    </row>
    <row r="363" spans="1:25" s="294" customFormat="1" ht="11.4" x14ac:dyDescent="0.25">
      <c r="A363" s="444"/>
      <c r="B363" s="444"/>
      <c r="C363" s="315" t="s">
        <v>336</v>
      </c>
      <c r="D363" s="314" t="s">
        <v>1934</v>
      </c>
      <c r="E363" s="304"/>
      <c r="H363" s="325"/>
      <c r="I363" s="306"/>
      <c r="J363" s="306"/>
      <c r="K363" s="306"/>
      <c r="M363" s="307"/>
      <c r="N363" s="301" t="s">
        <v>286</v>
      </c>
      <c r="O363" s="301" t="s">
        <v>286</v>
      </c>
      <c r="P363" s="301"/>
      <c r="Q363" s="301"/>
      <c r="R363" s="301" t="s">
        <v>286</v>
      </c>
      <c r="S363" s="301" t="s">
        <v>286</v>
      </c>
      <c r="T363" s="301"/>
      <c r="U363" s="301"/>
      <c r="V363" s="302"/>
      <c r="W363" s="302"/>
      <c r="X363" s="302"/>
    </row>
    <row r="364" spans="1:25" s="294" customFormat="1" ht="11.4" x14ac:dyDescent="0.25">
      <c r="A364" s="444"/>
      <c r="B364" s="444"/>
      <c r="C364" s="315" t="s">
        <v>426</v>
      </c>
      <c r="D364" s="314" t="s">
        <v>875</v>
      </c>
      <c r="E364" s="304"/>
      <c r="H364" s="325"/>
      <c r="I364" s="306"/>
      <c r="J364" s="306"/>
      <c r="K364" s="306"/>
      <c r="M364" s="307"/>
      <c r="N364" s="301" t="s">
        <v>286</v>
      </c>
      <c r="O364" s="301" t="s">
        <v>286</v>
      </c>
      <c r="P364" s="301"/>
      <c r="Q364" s="301"/>
      <c r="R364" s="301" t="s">
        <v>286</v>
      </c>
      <c r="S364" s="301" t="s">
        <v>286</v>
      </c>
      <c r="T364" s="301"/>
      <c r="U364" s="301"/>
      <c r="V364" s="302"/>
      <c r="W364" s="302"/>
      <c r="X364" s="302"/>
    </row>
    <row r="365" spans="1:25" s="294" customFormat="1" ht="11.4" x14ac:dyDescent="0.25">
      <c r="A365" s="444"/>
      <c r="B365" s="444"/>
      <c r="C365" s="315" t="s">
        <v>353</v>
      </c>
      <c r="D365" s="314" t="s">
        <v>884</v>
      </c>
      <c r="E365" s="304"/>
      <c r="H365" s="325"/>
      <c r="I365" s="306"/>
      <c r="J365" s="306"/>
      <c r="K365" s="306"/>
      <c r="M365" s="307"/>
      <c r="N365" s="301" t="s">
        <v>286</v>
      </c>
      <c r="O365" s="301" t="s">
        <v>286</v>
      </c>
      <c r="P365" s="301"/>
      <c r="Q365" s="301"/>
      <c r="R365" s="301" t="s">
        <v>286</v>
      </c>
      <c r="S365" s="301" t="s">
        <v>286</v>
      </c>
      <c r="T365" s="301"/>
      <c r="U365" s="301"/>
      <c r="V365" s="302"/>
      <c r="W365" s="302"/>
      <c r="X365" s="302"/>
    </row>
    <row r="366" spans="1:25" s="294" customFormat="1" ht="11.4" x14ac:dyDescent="0.25">
      <c r="A366" s="444"/>
      <c r="B366" s="444"/>
      <c r="C366" s="315" t="s">
        <v>460</v>
      </c>
      <c r="D366" s="314" t="s">
        <v>1934</v>
      </c>
      <c r="E366" s="304"/>
      <c r="H366" s="325"/>
      <c r="I366" s="306"/>
      <c r="J366" s="316"/>
      <c r="K366" s="316"/>
      <c r="M366" s="309"/>
      <c r="N366" s="301" t="s">
        <v>286</v>
      </c>
      <c r="O366" s="301" t="s">
        <v>286</v>
      </c>
      <c r="P366" s="301"/>
      <c r="Q366" s="301"/>
      <c r="R366" s="301" t="s">
        <v>286</v>
      </c>
      <c r="S366" s="301" t="s">
        <v>286</v>
      </c>
      <c r="T366" s="301"/>
      <c r="U366" s="301"/>
      <c r="V366" s="302" t="s">
        <v>353</v>
      </c>
      <c r="W366" s="317" t="e">
        <f>IF(#REF!&lt;&gt;0,1,0)</f>
        <v>#REF!</v>
      </c>
      <c r="X366" s="318" t="s">
        <v>286</v>
      </c>
      <c r="Y366" s="319" t="s">
        <v>286</v>
      </c>
    </row>
    <row r="367" spans="1:25" s="294" customFormat="1" ht="11.4" x14ac:dyDescent="0.25">
      <c r="A367" s="444"/>
      <c r="B367" s="444"/>
      <c r="C367" s="310" t="s">
        <v>429</v>
      </c>
      <c r="H367" s="306"/>
      <c r="I367" s="306"/>
      <c r="J367" s="306"/>
      <c r="K367" s="306"/>
      <c r="M367" s="311"/>
      <c r="N367" s="301" t="s">
        <v>286</v>
      </c>
      <c r="O367" s="301" t="s">
        <v>286</v>
      </c>
      <c r="P367" s="301"/>
      <c r="Q367" s="301"/>
      <c r="R367" s="301" t="s">
        <v>286</v>
      </c>
      <c r="S367" s="301" t="s">
        <v>286</v>
      </c>
      <c r="T367" s="301"/>
      <c r="U367" s="301"/>
      <c r="V367" s="302"/>
      <c r="W367" s="302"/>
      <c r="X367" s="302"/>
    </row>
    <row r="368" spans="1:25" s="294" customFormat="1" ht="34.200000000000003" x14ac:dyDescent="0.25">
      <c r="A368" s="444"/>
      <c r="B368" s="444"/>
      <c r="C368" s="314" t="s">
        <v>1935</v>
      </c>
      <c r="D368" s="314" t="s">
        <v>1936</v>
      </c>
      <c r="E368" s="299">
        <v>5</v>
      </c>
      <c r="F368" s="324" t="s">
        <v>1690</v>
      </c>
      <c r="H368" s="306"/>
      <c r="I368" s="306"/>
      <c r="J368" s="306"/>
      <c r="K368" s="306"/>
      <c r="M368" s="300" t="s">
        <v>887</v>
      </c>
      <c r="N368" s="301" t="s">
        <v>286</v>
      </c>
      <c r="O368" s="301"/>
      <c r="P368" s="301"/>
      <c r="Q368" s="301"/>
      <c r="R368" s="301" t="s">
        <v>286</v>
      </c>
      <c r="S368" s="301"/>
      <c r="T368" s="301"/>
      <c r="U368" s="301"/>
      <c r="V368" s="302" t="s">
        <v>353</v>
      </c>
      <c r="W368" s="302"/>
      <c r="X368" s="302"/>
    </row>
    <row r="369" spans="1:25" s="294" customFormat="1" ht="22.8" x14ac:dyDescent="0.25">
      <c r="A369" s="444"/>
      <c r="B369" s="444"/>
      <c r="C369" s="315" t="s">
        <v>420</v>
      </c>
      <c r="D369" s="314" t="s">
        <v>1912</v>
      </c>
      <c r="E369" s="304"/>
      <c r="H369" s="325"/>
      <c r="I369" s="306"/>
      <c r="J369" s="306"/>
      <c r="K369" s="306"/>
      <c r="M369" s="307"/>
      <c r="N369" s="301" t="s">
        <v>286</v>
      </c>
      <c r="O369" s="301"/>
      <c r="P369" s="301"/>
      <c r="Q369" s="301"/>
      <c r="R369" s="301" t="s">
        <v>286</v>
      </c>
      <c r="S369" s="301"/>
      <c r="T369" s="301"/>
      <c r="U369" s="301"/>
      <c r="V369" s="302"/>
      <c r="W369" s="302"/>
      <c r="X369" s="302"/>
    </row>
    <row r="370" spans="1:25" s="294" customFormat="1" ht="22.8" x14ac:dyDescent="0.25">
      <c r="A370" s="444"/>
      <c r="B370" s="444"/>
      <c r="C370" s="315" t="s">
        <v>345</v>
      </c>
      <c r="D370" s="314" t="s">
        <v>1937</v>
      </c>
      <c r="E370" s="304"/>
      <c r="H370" s="325"/>
      <c r="I370" s="306"/>
      <c r="J370" s="306"/>
      <c r="K370" s="306"/>
      <c r="M370" s="307"/>
      <c r="N370" s="301" t="s">
        <v>286</v>
      </c>
      <c r="O370" s="301"/>
      <c r="P370" s="301"/>
      <c r="Q370" s="301"/>
      <c r="R370" s="301" t="s">
        <v>286</v>
      </c>
      <c r="S370" s="301"/>
      <c r="T370" s="301"/>
      <c r="U370" s="301"/>
      <c r="V370" s="302"/>
      <c r="W370" s="302"/>
      <c r="X370" s="302"/>
    </row>
    <row r="371" spans="1:25" s="294" customFormat="1" ht="11.4" x14ac:dyDescent="0.25">
      <c r="A371" s="444"/>
      <c r="B371" s="444"/>
      <c r="C371" s="315" t="s">
        <v>336</v>
      </c>
      <c r="D371" s="314" t="s">
        <v>1934</v>
      </c>
      <c r="E371" s="304"/>
      <c r="H371" s="325"/>
      <c r="I371" s="306"/>
      <c r="J371" s="316"/>
      <c r="K371" s="316"/>
      <c r="M371" s="309"/>
      <c r="N371" s="301" t="s">
        <v>286</v>
      </c>
      <c r="O371" s="301"/>
      <c r="P371" s="301"/>
      <c r="Q371" s="301"/>
      <c r="R371" s="301" t="s">
        <v>286</v>
      </c>
      <c r="S371" s="301"/>
      <c r="T371" s="301"/>
      <c r="U371" s="301"/>
      <c r="V371" s="302" t="s">
        <v>353</v>
      </c>
      <c r="W371" s="317" t="e">
        <f>IF(#REF!&lt;&gt;0,1,0)</f>
        <v>#REF!</v>
      </c>
      <c r="X371" s="318" t="s">
        <v>286</v>
      </c>
      <c r="Y371" s="319" t="s">
        <v>286</v>
      </c>
    </row>
    <row r="372" spans="1:25" s="294" customFormat="1" ht="11.4" x14ac:dyDescent="0.25">
      <c r="C372" s="310" t="s">
        <v>429</v>
      </c>
      <c r="H372" s="306"/>
      <c r="I372" s="306"/>
      <c r="J372" s="306"/>
      <c r="K372" s="306"/>
      <c r="M372" s="311"/>
      <c r="N372" s="301" t="s">
        <v>286</v>
      </c>
      <c r="O372" s="301"/>
      <c r="P372" s="301"/>
      <c r="Q372" s="301"/>
      <c r="R372" s="301" t="s">
        <v>286</v>
      </c>
      <c r="S372" s="301"/>
      <c r="T372" s="301"/>
      <c r="U372" s="301"/>
      <c r="V372" s="302"/>
      <c r="W372" s="302"/>
      <c r="X372" s="302"/>
    </row>
    <row r="373" spans="1:25" s="294" customFormat="1" ht="45.6" x14ac:dyDescent="0.25">
      <c r="A373" s="328" t="s">
        <v>360</v>
      </c>
      <c r="B373" s="328" t="s">
        <v>1938</v>
      </c>
      <c r="C373" s="321" t="s">
        <v>1939</v>
      </c>
      <c r="D373" s="321" t="s">
        <v>1940</v>
      </c>
      <c r="E373" s="299">
        <v>1</v>
      </c>
      <c r="H373" s="305"/>
      <c r="I373" s="306"/>
      <c r="J373" s="316"/>
      <c r="K373" s="316"/>
      <c r="M373" s="326" t="s">
        <v>1941</v>
      </c>
      <c r="N373" s="301"/>
      <c r="O373" s="301"/>
      <c r="P373" s="301"/>
      <c r="Q373" s="301"/>
      <c r="R373" s="301" t="s">
        <v>286</v>
      </c>
      <c r="S373" s="301" t="s">
        <v>286</v>
      </c>
      <c r="T373" s="301" t="s">
        <v>286</v>
      </c>
      <c r="U373" s="301" t="s">
        <v>286</v>
      </c>
      <c r="V373" s="302" t="s">
        <v>353</v>
      </c>
      <c r="W373" s="317" t="e">
        <f>IF(#REF!&lt;&gt;0,1,0)</f>
        <v>#REF!</v>
      </c>
      <c r="X373" s="302"/>
      <c r="Y373" s="319" t="s">
        <v>286</v>
      </c>
    </row>
    <row r="374" spans="1:25" s="294" customFormat="1" ht="11.4" x14ac:dyDescent="0.25">
      <c r="C374" s="310" t="s">
        <v>429</v>
      </c>
      <c r="H374" s="306"/>
      <c r="I374" s="306"/>
      <c r="J374" s="306"/>
      <c r="K374" s="306"/>
      <c r="M374" s="311"/>
      <c r="N374" s="301"/>
      <c r="O374" s="301"/>
      <c r="P374" s="301"/>
      <c r="Q374" s="301"/>
      <c r="R374" s="301" t="s">
        <v>286</v>
      </c>
      <c r="S374" s="301" t="s">
        <v>286</v>
      </c>
      <c r="T374" s="301" t="s">
        <v>286</v>
      </c>
      <c r="U374" s="301" t="s">
        <v>286</v>
      </c>
      <c r="V374" s="302"/>
      <c r="W374" s="302"/>
      <c r="X374" s="302"/>
    </row>
    <row r="375" spans="1:25" s="294" customFormat="1" ht="34.200000000000003" x14ac:dyDescent="0.25">
      <c r="A375" s="296">
        <v>4.4000000000000004</v>
      </c>
      <c r="B375" s="297" t="s">
        <v>1942</v>
      </c>
      <c r="H375" s="306"/>
      <c r="I375" s="306"/>
      <c r="J375" s="306"/>
      <c r="K375" s="306"/>
      <c r="N375" s="295" t="s">
        <v>286</v>
      </c>
      <c r="O375" s="295" t="s">
        <v>286</v>
      </c>
      <c r="P375" s="295" t="s">
        <v>286</v>
      </c>
      <c r="Q375" s="295"/>
      <c r="R375" s="295" t="s">
        <v>286</v>
      </c>
      <c r="S375" s="295" t="s">
        <v>286</v>
      </c>
      <c r="T375" s="295" t="s">
        <v>286</v>
      </c>
      <c r="U375" s="295" t="s">
        <v>286</v>
      </c>
    </row>
    <row r="376" spans="1:25" s="294" customFormat="1" ht="45.6" x14ac:dyDescent="0.25">
      <c r="A376" s="444" t="s">
        <v>361</v>
      </c>
      <c r="B376" s="444" t="s">
        <v>1943</v>
      </c>
      <c r="C376" s="314" t="s">
        <v>1944</v>
      </c>
      <c r="D376" s="314" t="s">
        <v>1945</v>
      </c>
      <c r="E376" s="299">
        <v>5</v>
      </c>
      <c r="F376" s="324" t="s">
        <v>1690</v>
      </c>
      <c r="H376" s="306"/>
      <c r="I376" s="306"/>
      <c r="J376" s="306"/>
      <c r="K376" s="306"/>
      <c r="M376" s="300" t="s">
        <v>897</v>
      </c>
      <c r="N376" s="301" t="s">
        <v>286</v>
      </c>
      <c r="O376" s="301" t="s">
        <v>286</v>
      </c>
      <c r="P376" s="301" t="s">
        <v>286</v>
      </c>
      <c r="Q376" s="301"/>
      <c r="R376" s="301" t="s">
        <v>286</v>
      </c>
      <c r="S376" s="301" t="s">
        <v>286</v>
      </c>
      <c r="T376" s="301" t="s">
        <v>286</v>
      </c>
      <c r="U376" s="301"/>
      <c r="V376" s="302" t="s">
        <v>325</v>
      </c>
      <c r="W376" s="302"/>
      <c r="X376" s="302"/>
    </row>
    <row r="377" spans="1:25" s="294" customFormat="1" ht="22.8" x14ac:dyDescent="0.25">
      <c r="A377" s="444"/>
      <c r="B377" s="444"/>
      <c r="C377" s="315" t="s">
        <v>420</v>
      </c>
      <c r="D377" s="314" t="s">
        <v>898</v>
      </c>
      <c r="E377" s="304"/>
      <c r="H377" s="305"/>
      <c r="I377" s="306"/>
      <c r="J377" s="306"/>
      <c r="K377" s="306"/>
      <c r="M377" s="307" t="s">
        <v>899</v>
      </c>
      <c r="N377" s="301" t="s">
        <v>286</v>
      </c>
      <c r="O377" s="301" t="s">
        <v>286</v>
      </c>
      <c r="P377" s="301" t="s">
        <v>286</v>
      </c>
      <c r="Q377" s="301"/>
      <c r="R377" s="301" t="s">
        <v>286</v>
      </c>
      <c r="S377" s="301" t="s">
        <v>286</v>
      </c>
      <c r="T377" s="301" t="s">
        <v>286</v>
      </c>
      <c r="U377" s="301"/>
      <c r="V377" s="302"/>
      <c r="W377" s="302"/>
      <c r="X377" s="302"/>
    </row>
    <row r="378" spans="1:25" s="294" customFormat="1" ht="22.8" x14ac:dyDescent="0.25">
      <c r="A378" s="444"/>
      <c r="B378" s="444"/>
      <c r="C378" s="315" t="s">
        <v>345</v>
      </c>
      <c r="D378" s="314" t="s">
        <v>900</v>
      </c>
      <c r="E378" s="304"/>
      <c r="H378" s="305"/>
      <c r="I378" s="306"/>
      <c r="J378" s="306"/>
      <c r="K378" s="306"/>
      <c r="M378" s="307"/>
      <c r="N378" s="301" t="s">
        <v>286</v>
      </c>
      <c r="O378" s="301" t="s">
        <v>286</v>
      </c>
      <c r="P378" s="301" t="s">
        <v>286</v>
      </c>
      <c r="Q378" s="301"/>
      <c r="R378" s="301" t="s">
        <v>286</v>
      </c>
      <c r="S378" s="301" t="s">
        <v>286</v>
      </c>
      <c r="T378" s="301" t="s">
        <v>286</v>
      </c>
      <c r="U378" s="301"/>
      <c r="V378" s="302"/>
      <c r="W378" s="302"/>
      <c r="X378" s="302"/>
    </row>
    <row r="379" spans="1:25" s="294" customFormat="1" ht="45.6" x14ac:dyDescent="0.25">
      <c r="A379" s="444"/>
      <c r="B379" s="444"/>
      <c r="C379" s="315" t="s">
        <v>336</v>
      </c>
      <c r="D379" s="314" t="s">
        <v>901</v>
      </c>
      <c r="E379" s="304"/>
      <c r="H379" s="305"/>
      <c r="I379" s="306"/>
      <c r="J379" s="306"/>
      <c r="K379" s="306"/>
      <c r="M379" s="307"/>
      <c r="N379" s="301" t="s">
        <v>286</v>
      </c>
      <c r="O379" s="301" t="s">
        <v>286</v>
      </c>
      <c r="P379" s="301" t="s">
        <v>286</v>
      </c>
      <c r="Q379" s="301"/>
      <c r="R379" s="301" t="s">
        <v>286</v>
      </c>
      <c r="S379" s="301" t="s">
        <v>286</v>
      </c>
      <c r="T379" s="301" t="s">
        <v>286</v>
      </c>
      <c r="U379" s="301"/>
      <c r="V379" s="302"/>
      <c r="W379" s="302"/>
      <c r="X379" s="302"/>
    </row>
    <row r="380" spans="1:25" s="294" customFormat="1" ht="11.4" x14ac:dyDescent="0.25">
      <c r="A380" s="444"/>
      <c r="B380" s="444"/>
      <c r="C380" s="315" t="s">
        <v>426</v>
      </c>
      <c r="D380" s="314" t="s">
        <v>1946</v>
      </c>
      <c r="E380" s="304"/>
      <c r="H380" s="305"/>
      <c r="I380" s="306"/>
      <c r="J380" s="316"/>
      <c r="K380" s="316"/>
      <c r="M380" s="309"/>
      <c r="N380" s="301" t="s">
        <v>286</v>
      </c>
      <c r="O380" s="301" t="s">
        <v>286</v>
      </c>
      <c r="P380" s="301" t="s">
        <v>286</v>
      </c>
      <c r="Q380" s="301"/>
      <c r="R380" s="301" t="s">
        <v>286</v>
      </c>
      <c r="S380" s="301" t="s">
        <v>286</v>
      </c>
      <c r="T380" s="301" t="s">
        <v>286</v>
      </c>
      <c r="U380" s="301"/>
      <c r="V380" s="302" t="s">
        <v>325</v>
      </c>
      <c r="W380" s="317" t="e">
        <f>IF(#REF!&lt;&gt;0,1,0)</f>
        <v>#REF!</v>
      </c>
      <c r="X380" s="318" t="s">
        <v>286</v>
      </c>
      <c r="Y380" s="319" t="s">
        <v>286</v>
      </c>
    </row>
    <row r="381" spans="1:25" s="294" customFormat="1" ht="11.4" x14ac:dyDescent="0.25">
      <c r="A381" s="444"/>
      <c r="B381" s="444"/>
      <c r="C381" s="310" t="s">
        <v>429</v>
      </c>
      <c r="H381" s="306"/>
      <c r="I381" s="306"/>
      <c r="J381" s="306"/>
      <c r="K381" s="306"/>
      <c r="M381" s="311"/>
      <c r="N381" s="301" t="s">
        <v>286</v>
      </c>
      <c r="O381" s="301" t="s">
        <v>286</v>
      </c>
      <c r="P381" s="301" t="s">
        <v>286</v>
      </c>
      <c r="Q381" s="301"/>
      <c r="R381" s="301" t="s">
        <v>286</v>
      </c>
      <c r="S381" s="301" t="s">
        <v>286</v>
      </c>
      <c r="T381" s="301" t="s">
        <v>286</v>
      </c>
      <c r="U381" s="301"/>
      <c r="V381" s="302"/>
      <c r="W381" s="302"/>
      <c r="X381" s="302"/>
    </row>
    <row r="382" spans="1:25" s="294" customFormat="1" ht="34.200000000000003" x14ac:dyDescent="0.25">
      <c r="A382" s="444"/>
      <c r="B382" s="444"/>
      <c r="C382" s="314" t="s">
        <v>1947</v>
      </c>
      <c r="D382" s="314" t="s">
        <v>1948</v>
      </c>
      <c r="E382" s="299">
        <v>5</v>
      </c>
      <c r="F382" s="324" t="s">
        <v>1690</v>
      </c>
      <c r="H382" s="306"/>
      <c r="I382" s="306"/>
      <c r="J382" s="306"/>
      <c r="K382" s="306"/>
      <c r="M382" s="300" t="s">
        <v>904</v>
      </c>
      <c r="N382" s="301" t="s">
        <v>286</v>
      </c>
      <c r="O382" s="301" t="s">
        <v>286</v>
      </c>
      <c r="P382" s="301"/>
      <c r="Q382" s="301"/>
      <c r="R382" s="301" t="s">
        <v>286</v>
      </c>
      <c r="S382" s="301" t="s">
        <v>286</v>
      </c>
      <c r="T382" s="301"/>
      <c r="U382" s="301"/>
      <c r="V382" s="302" t="s">
        <v>325</v>
      </c>
      <c r="W382" s="302"/>
      <c r="X382" s="302"/>
    </row>
    <row r="383" spans="1:25" s="294" customFormat="1" ht="34.200000000000003" x14ac:dyDescent="0.25">
      <c r="A383" s="444"/>
      <c r="B383" s="444"/>
      <c r="C383" s="315" t="s">
        <v>420</v>
      </c>
      <c r="D383" s="314" t="s">
        <v>905</v>
      </c>
      <c r="E383" s="304"/>
      <c r="H383" s="305"/>
      <c r="I383" s="306"/>
      <c r="J383" s="306"/>
      <c r="K383" s="306"/>
      <c r="M383" s="307" t="s">
        <v>906</v>
      </c>
      <c r="N383" s="301" t="s">
        <v>286</v>
      </c>
      <c r="O383" s="301" t="s">
        <v>286</v>
      </c>
      <c r="P383" s="301"/>
      <c r="Q383" s="301"/>
      <c r="R383" s="301" t="s">
        <v>286</v>
      </c>
      <c r="S383" s="301" t="s">
        <v>286</v>
      </c>
      <c r="T383" s="301"/>
      <c r="U383" s="301"/>
      <c r="V383" s="302"/>
      <c r="W383" s="302"/>
      <c r="X383" s="302"/>
    </row>
    <row r="384" spans="1:25" s="294" customFormat="1" ht="22.8" x14ac:dyDescent="0.25">
      <c r="A384" s="444"/>
      <c r="B384" s="444"/>
      <c r="C384" s="315" t="s">
        <v>345</v>
      </c>
      <c r="D384" s="314" t="s">
        <v>907</v>
      </c>
      <c r="E384" s="304"/>
      <c r="H384" s="305"/>
      <c r="I384" s="306"/>
      <c r="J384" s="306"/>
      <c r="K384" s="306"/>
      <c r="M384" s="307"/>
      <c r="N384" s="301" t="s">
        <v>286</v>
      </c>
      <c r="O384" s="301" t="s">
        <v>286</v>
      </c>
      <c r="P384" s="301"/>
      <c r="Q384" s="301"/>
      <c r="R384" s="301" t="s">
        <v>286</v>
      </c>
      <c r="S384" s="301" t="s">
        <v>286</v>
      </c>
      <c r="T384" s="301"/>
      <c r="U384" s="301"/>
      <c r="V384" s="302"/>
      <c r="W384" s="302"/>
      <c r="X384" s="302"/>
    </row>
    <row r="385" spans="1:25" s="294" customFormat="1" ht="34.200000000000003" x14ac:dyDescent="0.25">
      <c r="A385" s="444"/>
      <c r="B385" s="444"/>
      <c r="C385" s="315" t="s">
        <v>336</v>
      </c>
      <c r="D385" s="314" t="s">
        <v>910</v>
      </c>
      <c r="E385" s="304"/>
      <c r="H385" s="305"/>
      <c r="I385" s="306"/>
      <c r="J385" s="306"/>
      <c r="K385" s="306"/>
      <c r="M385" s="307" t="s">
        <v>1949</v>
      </c>
      <c r="N385" s="301" t="s">
        <v>286</v>
      </c>
      <c r="O385" s="301" t="s">
        <v>286</v>
      </c>
      <c r="P385" s="301"/>
      <c r="Q385" s="301"/>
      <c r="R385" s="301" t="s">
        <v>286</v>
      </c>
      <c r="S385" s="301" t="s">
        <v>286</v>
      </c>
      <c r="T385" s="301"/>
      <c r="U385" s="301"/>
      <c r="V385" s="302"/>
      <c r="W385" s="302"/>
      <c r="X385" s="302"/>
    </row>
    <row r="386" spans="1:25" s="294" customFormat="1" ht="22.8" x14ac:dyDescent="0.25">
      <c r="A386" s="444"/>
      <c r="B386" s="444"/>
      <c r="C386" s="315" t="s">
        <v>426</v>
      </c>
      <c r="D386" s="314" t="s">
        <v>911</v>
      </c>
      <c r="E386" s="304"/>
      <c r="H386" s="305"/>
      <c r="I386" s="306"/>
      <c r="J386" s="306"/>
      <c r="K386" s="306"/>
      <c r="M386" s="307" t="s">
        <v>1950</v>
      </c>
      <c r="N386" s="301" t="s">
        <v>286</v>
      </c>
      <c r="O386" s="301" t="s">
        <v>286</v>
      </c>
      <c r="P386" s="301"/>
      <c r="Q386" s="301"/>
      <c r="R386" s="301" t="s">
        <v>286</v>
      </c>
      <c r="S386" s="301" t="s">
        <v>286</v>
      </c>
      <c r="T386" s="301"/>
      <c r="U386" s="301"/>
      <c r="V386" s="302"/>
      <c r="W386" s="302"/>
      <c r="X386" s="302"/>
    </row>
    <row r="387" spans="1:25" s="294" customFormat="1" ht="22.8" x14ac:dyDescent="0.25">
      <c r="A387" s="444"/>
      <c r="B387" s="444"/>
      <c r="C387" s="315" t="s">
        <v>353</v>
      </c>
      <c r="D387" s="314" t="s">
        <v>912</v>
      </c>
      <c r="E387" s="304"/>
      <c r="H387" s="305"/>
      <c r="I387" s="306"/>
      <c r="J387" s="306"/>
      <c r="K387" s="306"/>
      <c r="M387" s="307" t="s">
        <v>913</v>
      </c>
      <c r="N387" s="301" t="s">
        <v>286</v>
      </c>
      <c r="O387" s="301" t="s">
        <v>286</v>
      </c>
      <c r="P387" s="301"/>
      <c r="Q387" s="301"/>
      <c r="R387" s="301" t="s">
        <v>286</v>
      </c>
      <c r="S387" s="301" t="s">
        <v>286</v>
      </c>
      <c r="T387" s="301"/>
      <c r="U387" s="301"/>
      <c r="V387" s="302"/>
      <c r="W387" s="302"/>
      <c r="X387" s="302"/>
    </row>
    <row r="388" spans="1:25" s="294" customFormat="1" ht="22.8" x14ac:dyDescent="0.25">
      <c r="A388" s="444"/>
      <c r="B388" s="444"/>
      <c r="C388" s="315" t="s">
        <v>460</v>
      </c>
      <c r="D388" s="314" t="s">
        <v>914</v>
      </c>
      <c r="E388" s="304"/>
      <c r="H388" s="305"/>
      <c r="I388" s="306"/>
      <c r="J388" s="306"/>
      <c r="K388" s="306"/>
      <c r="M388" s="307" t="s">
        <v>1951</v>
      </c>
      <c r="N388" s="301" t="s">
        <v>286</v>
      </c>
      <c r="O388" s="301" t="s">
        <v>286</v>
      </c>
      <c r="P388" s="301"/>
      <c r="Q388" s="301"/>
      <c r="R388" s="301" t="s">
        <v>286</v>
      </c>
      <c r="S388" s="301" t="s">
        <v>286</v>
      </c>
      <c r="T388" s="301"/>
      <c r="U388" s="301"/>
      <c r="V388" s="302"/>
      <c r="W388" s="302"/>
      <c r="X388" s="302"/>
    </row>
    <row r="389" spans="1:25" s="294" customFormat="1" ht="22.8" x14ac:dyDescent="0.25">
      <c r="A389" s="444"/>
      <c r="B389" s="444"/>
      <c r="C389" s="315" t="s">
        <v>734</v>
      </c>
      <c r="D389" s="314" t="s">
        <v>915</v>
      </c>
      <c r="E389" s="304"/>
      <c r="H389" s="305"/>
      <c r="I389" s="306"/>
      <c r="J389" s="306"/>
      <c r="K389" s="306"/>
      <c r="M389" s="307" t="s">
        <v>1952</v>
      </c>
      <c r="N389" s="301" t="s">
        <v>286</v>
      </c>
      <c r="O389" s="301" t="s">
        <v>286</v>
      </c>
      <c r="P389" s="301"/>
      <c r="Q389" s="301"/>
      <c r="R389" s="301" t="s">
        <v>286</v>
      </c>
      <c r="S389" s="301" t="s">
        <v>286</v>
      </c>
      <c r="T389" s="301"/>
      <c r="U389" s="301"/>
      <c r="V389" s="302"/>
      <c r="W389" s="302"/>
      <c r="X389" s="302"/>
    </row>
    <row r="390" spans="1:25" s="294" customFormat="1" ht="22.8" x14ac:dyDescent="0.25">
      <c r="A390" s="444"/>
      <c r="B390" s="444"/>
      <c r="C390" s="315" t="s">
        <v>737</v>
      </c>
      <c r="D390" s="314" t="s">
        <v>1953</v>
      </c>
      <c r="E390" s="304"/>
      <c r="H390" s="305"/>
      <c r="I390" s="306"/>
      <c r="J390" s="306"/>
      <c r="K390" s="306"/>
      <c r="M390" s="307"/>
      <c r="N390" s="301" t="s">
        <v>286</v>
      </c>
      <c r="O390" s="301" t="s">
        <v>286</v>
      </c>
      <c r="P390" s="301"/>
      <c r="Q390" s="301"/>
      <c r="R390" s="301" t="s">
        <v>286</v>
      </c>
      <c r="S390" s="301" t="s">
        <v>286</v>
      </c>
      <c r="T390" s="301"/>
      <c r="U390" s="301"/>
      <c r="V390" s="302"/>
      <c r="W390" s="302"/>
      <c r="X390" s="302"/>
    </row>
    <row r="391" spans="1:25" s="294" customFormat="1" ht="11.4" x14ac:dyDescent="0.25">
      <c r="A391" s="444"/>
      <c r="B391" s="444"/>
      <c r="C391" s="315" t="s">
        <v>739</v>
      </c>
      <c r="D391" s="314" t="s">
        <v>1946</v>
      </c>
      <c r="E391" s="304"/>
      <c r="H391" s="305"/>
      <c r="I391" s="306"/>
      <c r="J391" s="316"/>
      <c r="K391" s="316"/>
      <c r="M391" s="309"/>
      <c r="N391" s="301" t="s">
        <v>286</v>
      </c>
      <c r="O391" s="301" t="s">
        <v>286</v>
      </c>
      <c r="P391" s="301"/>
      <c r="Q391" s="301"/>
      <c r="R391" s="301" t="s">
        <v>286</v>
      </c>
      <c r="S391" s="301" t="s">
        <v>286</v>
      </c>
      <c r="T391" s="301"/>
      <c r="U391" s="301"/>
      <c r="V391" s="302" t="s">
        <v>325</v>
      </c>
      <c r="W391" s="317" t="e">
        <f>IF(#REF!&lt;&gt;0,1,0)</f>
        <v>#REF!</v>
      </c>
      <c r="X391" s="318" t="s">
        <v>286</v>
      </c>
      <c r="Y391" s="319" t="s">
        <v>286</v>
      </c>
    </row>
    <row r="392" spans="1:25" s="294" customFormat="1" ht="11.4" x14ac:dyDescent="0.25">
      <c r="C392" s="310" t="s">
        <v>429</v>
      </c>
      <c r="H392" s="306"/>
      <c r="I392" s="306"/>
      <c r="J392" s="306"/>
      <c r="K392" s="306"/>
      <c r="M392" s="311"/>
      <c r="N392" s="301" t="s">
        <v>286</v>
      </c>
      <c r="O392" s="301" t="s">
        <v>286</v>
      </c>
      <c r="P392" s="301"/>
      <c r="Q392" s="301"/>
      <c r="R392" s="301" t="s">
        <v>286</v>
      </c>
      <c r="S392" s="301" t="s">
        <v>286</v>
      </c>
      <c r="T392" s="301"/>
      <c r="U392" s="301"/>
      <c r="V392" s="302"/>
      <c r="W392" s="302"/>
      <c r="X392" s="302"/>
    </row>
    <row r="393" spans="1:25" s="294" customFormat="1" ht="11.4" x14ac:dyDescent="0.25">
      <c r="A393" s="444" t="s">
        <v>362</v>
      </c>
      <c r="B393" s="444" t="s">
        <v>1954</v>
      </c>
      <c r="C393" s="321" t="s">
        <v>1955</v>
      </c>
      <c r="D393" s="321" t="s">
        <v>918</v>
      </c>
      <c r="E393" s="299">
        <v>1</v>
      </c>
      <c r="H393" s="306"/>
      <c r="I393" s="306"/>
      <c r="J393" s="306"/>
      <c r="K393" s="306"/>
      <c r="M393" s="300"/>
      <c r="N393" s="301"/>
      <c r="O393" s="301"/>
      <c r="P393" s="301"/>
      <c r="Q393" s="301"/>
      <c r="R393" s="301" t="s">
        <v>286</v>
      </c>
      <c r="S393" s="301" t="s">
        <v>286</v>
      </c>
      <c r="T393" s="301" t="s">
        <v>286</v>
      </c>
      <c r="U393" s="301" t="s">
        <v>286</v>
      </c>
      <c r="V393" s="302" t="s">
        <v>353</v>
      </c>
      <c r="W393" s="302"/>
      <c r="X393" s="302"/>
    </row>
    <row r="394" spans="1:25" s="294" customFormat="1" ht="34.200000000000003" x14ac:dyDescent="0.25">
      <c r="A394" s="444"/>
      <c r="B394" s="444"/>
      <c r="C394" s="322" t="s">
        <v>420</v>
      </c>
      <c r="D394" s="321" t="s">
        <v>1956</v>
      </c>
      <c r="E394" s="304"/>
      <c r="H394" s="305"/>
      <c r="I394" s="306"/>
      <c r="J394" s="306"/>
      <c r="K394" s="306"/>
      <c r="M394" s="307" t="s">
        <v>920</v>
      </c>
      <c r="N394" s="301"/>
      <c r="O394" s="301"/>
      <c r="P394" s="301"/>
      <c r="Q394" s="301"/>
      <c r="R394" s="301" t="s">
        <v>286</v>
      </c>
      <c r="S394" s="301" t="s">
        <v>286</v>
      </c>
      <c r="T394" s="301" t="s">
        <v>286</v>
      </c>
      <c r="U394" s="301" t="s">
        <v>286</v>
      </c>
      <c r="V394" s="302"/>
      <c r="W394" s="302"/>
      <c r="X394" s="302"/>
    </row>
    <row r="395" spans="1:25" s="294" customFormat="1" ht="34.200000000000003" x14ac:dyDescent="0.25">
      <c r="A395" s="444"/>
      <c r="B395" s="444"/>
      <c r="C395" s="322" t="s">
        <v>345</v>
      </c>
      <c r="D395" s="321" t="s">
        <v>1957</v>
      </c>
      <c r="E395" s="304"/>
      <c r="H395" s="305"/>
      <c r="I395" s="306"/>
      <c r="J395" s="316"/>
      <c r="K395" s="316"/>
      <c r="M395" s="309" t="s">
        <v>922</v>
      </c>
      <c r="N395" s="301"/>
      <c r="O395" s="301"/>
      <c r="P395" s="301"/>
      <c r="Q395" s="301"/>
      <c r="R395" s="301" t="s">
        <v>286</v>
      </c>
      <c r="S395" s="301" t="s">
        <v>286</v>
      </c>
      <c r="T395" s="301" t="s">
        <v>286</v>
      </c>
      <c r="U395" s="301" t="s">
        <v>286</v>
      </c>
      <c r="V395" s="302" t="s">
        <v>353</v>
      </c>
      <c r="W395" s="317" t="e">
        <f>IF(#REF!&lt;&gt;0,1,0)</f>
        <v>#REF!</v>
      </c>
      <c r="X395" s="302"/>
      <c r="Y395" s="319" t="s">
        <v>286</v>
      </c>
    </row>
    <row r="396" spans="1:25" s="294" customFormat="1" ht="11.4" x14ac:dyDescent="0.25">
      <c r="C396" s="310" t="s">
        <v>429</v>
      </c>
      <c r="H396" s="306"/>
      <c r="I396" s="306"/>
      <c r="J396" s="306"/>
      <c r="K396" s="306"/>
      <c r="M396" s="311"/>
      <c r="N396" s="301"/>
      <c r="O396" s="301"/>
      <c r="P396" s="301"/>
      <c r="Q396" s="301"/>
      <c r="R396" s="301" t="s">
        <v>286</v>
      </c>
      <c r="S396" s="301" t="s">
        <v>286</v>
      </c>
      <c r="T396" s="301" t="s">
        <v>286</v>
      </c>
      <c r="U396" s="301" t="s">
        <v>286</v>
      </c>
      <c r="V396" s="302"/>
      <c r="W396" s="302"/>
      <c r="X396" s="302"/>
    </row>
    <row r="397" spans="1:25" s="294" customFormat="1" ht="12" x14ac:dyDescent="0.25">
      <c r="H397" s="330"/>
      <c r="I397" s="306"/>
      <c r="J397" s="331"/>
      <c r="K397" s="306"/>
      <c r="N397" s="295" t="s">
        <v>286</v>
      </c>
      <c r="O397" s="295" t="s">
        <v>286</v>
      </c>
      <c r="P397" s="295" t="s">
        <v>286</v>
      </c>
      <c r="Q397" s="295" t="s">
        <v>286</v>
      </c>
      <c r="R397" s="295" t="s">
        <v>286</v>
      </c>
      <c r="S397" s="295" t="s">
        <v>286</v>
      </c>
      <c r="T397" s="295" t="s">
        <v>286</v>
      </c>
      <c r="U397" s="295" t="s">
        <v>286</v>
      </c>
    </row>
    <row r="398" spans="1:25" s="294" customFormat="1" ht="12" x14ac:dyDescent="0.25">
      <c r="H398" s="330"/>
      <c r="I398" s="306"/>
      <c r="J398" s="331"/>
      <c r="K398" s="306"/>
      <c r="N398" s="295" t="s">
        <v>286</v>
      </c>
      <c r="O398" s="295" t="s">
        <v>286</v>
      </c>
      <c r="P398" s="295" t="s">
        <v>286</v>
      </c>
      <c r="Q398" s="295" t="s">
        <v>286</v>
      </c>
      <c r="R398" s="295" t="s">
        <v>286</v>
      </c>
      <c r="S398" s="295" t="s">
        <v>286</v>
      </c>
      <c r="T398" s="295" t="s">
        <v>286</v>
      </c>
      <c r="U398" s="295" t="s">
        <v>286</v>
      </c>
    </row>
    <row r="399" spans="1:25" s="294" customFormat="1" ht="12" x14ac:dyDescent="0.25">
      <c r="H399" s="330"/>
      <c r="I399" s="306"/>
      <c r="J399" s="332"/>
      <c r="K399" s="306"/>
      <c r="N399" s="295" t="s">
        <v>286</v>
      </c>
      <c r="O399" s="295" t="s">
        <v>286</v>
      </c>
      <c r="P399" s="295" t="s">
        <v>286</v>
      </c>
      <c r="Q399" s="295" t="s">
        <v>286</v>
      </c>
      <c r="R399" s="295" t="s">
        <v>286</v>
      </c>
      <c r="S399" s="295" t="s">
        <v>286</v>
      </c>
      <c r="T399" s="295" t="s">
        <v>286</v>
      </c>
      <c r="U399" s="295" t="s">
        <v>286</v>
      </c>
    </row>
    <row r="400" spans="1:25" s="294" customFormat="1" ht="18.75" customHeight="1" x14ac:dyDescent="0.25">
      <c r="A400" s="291" t="s">
        <v>252</v>
      </c>
      <c r="B400" s="292" t="s">
        <v>923</v>
      </c>
      <c r="C400" s="292"/>
      <c r="D400" s="292"/>
      <c r="E400" s="292"/>
      <c r="F400" s="292"/>
      <c r="G400" s="292"/>
      <c r="H400" s="313"/>
      <c r="I400" s="313"/>
      <c r="J400" s="313"/>
      <c r="K400" s="313"/>
      <c r="L400" s="292"/>
      <c r="M400" s="292"/>
      <c r="N400" s="292" t="s">
        <v>286</v>
      </c>
      <c r="O400" s="292" t="s">
        <v>286</v>
      </c>
      <c r="P400" s="292" t="s">
        <v>286</v>
      </c>
      <c r="Q400" s="292" t="s">
        <v>286</v>
      </c>
      <c r="R400" s="292" t="s">
        <v>286</v>
      </c>
      <c r="S400" s="292" t="s">
        <v>286</v>
      </c>
      <c r="T400" s="292" t="s">
        <v>286</v>
      </c>
      <c r="U400" s="292" t="s">
        <v>286</v>
      </c>
      <c r="V400" s="292"/>
      <c r="W400" s="292"/>
      <c r="X400" s="293"/>
    </row>
    <row r="401" spans="1:25" s="294" customFormat="1" ht="11.4" x14ac:dyDescent="0.25">
      <c r="H401" s="306"/>
      <c r="I401" s="306"/>
      <c r="J401" s="306"/>
      <c r="K401" s="306"/>
      <c r="N401" s="295" t="s">
        <v>286</v>
      </c>
      <c r="O401" s="295" t="s">
        <v>286</v>
      </c>
      <c r="P401" s="295" t="s">
        <v>286</v>
      </c>
      <c r="Q401" s="295" t="s">
        <v>286</v>
      </c>
      <c r="R401" s="295" t="s">
        <v>286</v>
      </c>
      <c r="S401" s="295" t="s">
        <v>286</v>
      </c>
      <c r="T401" s="295" t="s">
        <v>286</v>
      </c>
      <c r="U401" s="295" t="s">
        <v>286</v>
      </c>
    </row>
    <row r="402" spans="1:25" s="294" customFormat="1" ht="22.8" x14ac:dyDescent="0.25">
      <c r="A402" s="296">
        <v>5.0999999999999996</v>
      </c>
      <c r="B402" s="297" t="s">
        <v>1958</v>
      </c>
      <c r="H402" s="306"/>
      <c r="I402" s="306"/>
      <c r="J402" s="306"/>
      <c r="K402" s="306"/>
      <c r="N402" s="295" t="s">
        <v>286</v>
      </c>
      <c r="O402" s="295" t="s">
        <v>286</v>
      </c>
      <c r="P402" s="295" t="s">
        <v>286</v>
      </c>
      <c r="Q402" s="295" t="s">
        <v>286</v>
      </c>
      <c r="R402" s="295" t="s">
        <v>286</v>
      </c>
      <c r="S402" s="295" t="s">
        <v>286</v>
      </c>
      <c r="T402" s="295" t="s">
        <v>286</v>
      </c>
      <c r="U402" s="295" t="s">
        <v>286</v>
      </c>
    </row>
    <row r="403" spans="1:25" s="294" customFormat="1" ht="34.200000000000003" x14ac:dyDescent="0.25">
      <c r="A403" s="444" t="s">
        <v>363</v>
      </c>
      <c r="B403" s="444" t="s">
        <v>1959</v>
      </c>
      <c r="C403" s="314" t="s">
        <v>926</v>
      </c>
      <c r="D403" s="314" t="s">
        <v>927</v>
      </c>
      <c r="E403" s="299">
        <v>5</v>
      </c>
      <c r="H403" s="306"/>
      <c r="I403" s="306"/>
      <c r="J403" s="306"/>
      <c r="K403" s="306"/>
      <c r="M403" s="300" t="s">
        <v>928</v>
      </c>
      <c r="N403" s="301" t="s">
        <v>286</v>
      </c>
      <c r="O403" s="301" t="s">
        <v>286</v>
      </c>
      <c r="P403" s="301" t="s">
        <v>286</v>
      </c>
      <c r="Q403" s="301" t="s">
        <v>286</v>
      </c>
      <c r="R403" s="301" t="s">
        <v>286</v>
      </c>
      <c r="S403" s="301" t="s">
        <v>286</v>
      </c>
      <c r="T403" s="301" t="s">
        <v>286</v>
      </c>
      <c r="U403" s="301" t="s">
        <v>286</v>
      </c>
      <c r="V403" s="302" t="s">
        <v>364</v>
      </c>
      <c r="W403" s="302"/>
      <c r="X403" s="302"/>
    </row>
    <row r="404" spans="1:25" s="294" customFormat="1" ht="34.200000000000003" x14ac:dyDescent="0.25">
      <c r="A404" s="444"/>
      <c r="B404" s="444"/>
      <c r="C404" s="315" t="s">
        <v>420</v>
      </c>
      <c r="D404" s="314" t="s">
        <v>929</v>
      </c>
      <c r="E404" s="304"/>
      <c r="H404" s="305"/>
      <c r="I404" s="306"/>
      <c r="J404" s="306"/>
      <c r="K404" s="306"/>
      <c r="M404" s="307" t="s">
        <v>930</v>
      </c>
      <c r="N404" s="301" t="s">
        <v>286</v>
      </c>
      <c r="O404" s="301" t="s">
        <v>286</v>
      </c>
      <c r="P404" s="301" t="s">
        <v>286</v>
      </c>
      <c r="Q404" s="301" t="s">
        <v>286</v>
      </c>
      <c r="R404" s="301" t="s">
        <v>286</v>
      </c>
      <c r="S404" s="301" t="s">
        <v>286</v>
      </c>
      <c r="T404" s="301" t="s">
        <v>286</v>
      </c>
      <c r="U404" s="301" t="s">
        <v>286</v>
      </c>
      <c r="V404" s="302"/>
      <c r="W404" s="302"/>
      <c r="X404" s="302"/>
    </row>
    <row r="405" spans="1:25" s="294" customFormat="1" ht="22.8" x14ac:dyDescent="0.25">
      <c r="A405" s="444"/>
      <c r="B405" s="444"/>
      <c r="C405" s="315" t="s">
        <v>345</v>
      </c>
      <c r="D405" s="314" t="s">
        <v>931</v>
      </c>
      <c r="E405" s="304"/>
      <c r="H405" s="305"/>
      <c r="I405" s="306"/>
      <c r="J405" s="306"/>
      <c r="K405" s="306"/>
      <c r="M405" s="307" t="s">
        <v>932</v>
      </c>
      <c r="N405" s="301" t="s">
        <v>286</v>
      </c>
      <c r="O405" s="301" t="s">
        <v>286</v>
      </c>
      <c r="P405" s="301" t="s">
        <v>286</v>
      </c>
      <c r="Q405" s="301" t="s">
        <v>286</v>
      </c>
      <c r="R405" s="301" t="s">
        <v>286</v>
      </c>
      <c r="S405" s="301" t="s">
        <v>286</v>
      </c>
      <c r="T405" s="301" t="s">
        <v>286</v>
      </c>
      <c r="U405" s="301" t="s">
        <v>286</v>
      </c>
      <c r="V405" s="302"/>
      <c r="W405" s="302"/>
      <c r="X405" s="302"/>
    </row>
    <row r="406" spans="1:25" s="294" customFormat="1" ht="34.200000000000003" x14ac:dyDescent="0.25">
      <c r="A406" s="444"/>
      <c r="B406" s="444"/>
      <c r="C406" s="315" t="s">
        <v>336</v>
      </c>
      <c r="D406" s="314" t="s">
        <v>933</v>
      </c>
      <c r="E406" s="304"/>
      <c r="H406" s="305"/>
      <c r="I406" s="306"/>
      <c r="J406" s="316"/>
      <c r="K406" s="316"/>
      <c r="M406" s="309" t="s">
        <v>934</v>
      </c>
      <c r="N406" s="301" t="s">
        <v>286</v>
      </c>
      <c r="O406" s="301" t="s">
        <v>286</v>
      </c>
      <c r="P406" s="301" t="s">
        <v>286</v>
      </c>
      <c r="Q406" s="301" t="s">
        <v>286</v>
      </c>
      <c r="R406" s="301" t="s">
        <v>286</v>
      </c>
      <c r="S406" s="301" t="s">
        <v>286</v>
      </c>
      <c r="T406" s="301" t="s">
        <v>286</v>
      </c>
      <c r="U406" s="301" t="s">
        <v>286</v>
      </c>
      <c r="V406" s="302" t="s">
        <v>364</v>
      </c>
      <c r="W406" s="317" t="e">
        <f>IF(#REF!&lt;&gt;0,1,0)</f>
        <v>#REF!</v>
      </c>
      <c r="X406" s="318" t="s">
        <v>286</v>
      </c>
      <c r="Y406" s="319" t="s">
        <v>286</v>
      </c>
    </row>
    <row r="407" spans="1:25" s="294" customFormat="1" ht="11.4" x14ac:dyDescent="0.25">
      <c r="C407" s="310" t="s">
        <v>429</v>
      </c>
      <c r="H407" s="306"/>
      <c r="I407" s="306"/>
      <c r="J407" s="306"/>
      <c r="K407" s="306"/>
      <c r="M407" s="311"/>
      <c r="N407" s="301" t="s">
        <v>286</v>
      </c>
      <c r="O407" s="301" t="s">
        <v>286</v>
      </c>
      <c r="P407" s="301" t="s">
        <v>286</v>
      </c>
      <c r="Q407" s="301" t="s">
        <v>286</v>
      </c>
      <c r="R407" s="301" t="s">
        <v>286</v>
      </c>
      <c r="S407" s="301" t="s">
        <v>286</v>
      </c>
      <c r="T407" s="301" t="s">
        <v>286</v>
      </c>
      <c r="U407" s="301" t="s">
        <v>286</v>
      </c>
      <c r="V407" s="302"/>
      <c r="W407" s="302"/>
      <c r="X407" s="302"/>
    </row>
    <row r="408" spans="1:25" s="294" customFormat="1" ht="34.200000000000003" x14ac:dyDescent="0.25">
      <c r="A408" s="444" t="s">
        <v>365</v>
      </c>
      <c r="B408" s="444" t="s">
        <v>1960</v>
      </c>
      <c r="C408" s="314" t="s">
        <v>936</v>
      </c>
      <c r="D408" s="314" t="s">
        <v>1961</v>
      </c>
      <c r="E408" s="299">
        <v>5</v>
      </c>
      <c r="F408" s="324" t="s">
        <v>1690</v>
      </c>
      <c r="H408" s="306"/>
      <c r="I408" s="306"/>
      <c r="J408" s="306"/>
      <c r="K408" s="306"/>
      <c r="M408" s="300" t="s">
        <v>938</v>
      </c>
      <c r="N408" s="301" t="s">
        <v>286</v>
      </c>
      <c r="O408" s="301" t="s">
        <v>286</v>
      </c>
      <c r="P408" s="301" t="s">
        <v>286</v>
      </c>
      <c r="Q408" s="301" t="s">
        <v>286</v>
      </c>
      <c r="R408" s="301" t="s">
        <v>286</v>
      </c>
      <c r="S408" s="301" t="s">
        <v>286</v>
      </c>
      <c r="T408" s="301" t="s">
        <v>286</v>
      </c>
      <c r="U408" s="301" t="s">
        <v>286</v>
      </c>
      <c r="V408" s="302" t="s">
        <v>364</v>
      </c>
      <c r="W408" s="302"/>
      <c r="X408" s="302"/>
    </row>
    <row r="409" spans="1:25" s="294" customFormat="1" ht="22.8" x14ac:dyDescent="0.25">
      <c r="A409" s="444"/>
      <c r="B409" s="444"/>
      <c r="C409" s="315" t="s">
        <v>420</v>
      </c>
      <c r="D409" s="314" t="s">
        <v>939</v>
      </c>
      <c r="E409" s="304"/>
      <c r="H409" s="333"/>
      <c r="I409" s="306"/>
      <c r="J409" s="306"/>
      <c r="K409" s="306"/>
      <c r="M409" s="307"/>
      <c r="N409" s="301" t="s">
        <v>286</v>
      </c>
      <c r="O409" s="301" t="s">
        <v>286</v>
      </c>
      <c r="P409" s="301" t="s">
        <v>286</v>
      </c>
      <c r="Q409" s="301" t="s">
        <v>286</v>
      </c>
      <c r="R409" s="301" t="s">
        <v>286</v>
      </c>
      <c r="S409" s="301" t="s">
        <v>286</v>
      </c>
      <c r="T409" s="301" t="s">
        <v>286</v>
      </c>
      <c r="U409" s="301" t="s">
        <v>286</v>
      </c>
      <c r="V409" s="302"/>
      <c r="W409" s="302"/>
      <c r="X409" s="302"/>
    </row>
    <row r="410" spans="1:25" s="294" customFormat="1" ht="22.8" x14ac:dyDescent="0.25">
      <c r="A410" s="444"/>
      <c r="B410" s="444"/>
      <c r="C410" s="315" t="s">
        <v>345</v>
      </c>
      <c r="D410" s="314" t="s">
        <v>931</v>
      </c>
      <c r="E410" s="304"/>
      <c r="H410" s="305"/>
      <c r="I410" s="306"/>
      <c r="J410" s="306"/>
      <c r="K410" s="306"/>
      <c r="M410" s="307" t="s">
        <v>940</v>
      </c>
      <c r="N410" s="301" t="s">
        <v>286</v>
      </c>
      <c r="O410" s="301" t="s">
        <v>286</v>
      </c>
      <c r="P410" s="301" t="s">
        <v>286</v>
      </c>
      <c r="Q410" s="301" t="s">
        <v>286</v>
      </c>
      <c r="R410" s="301" t="s">
        <v>286</v>
      </c>
      <c r="S410" s="301" t="s">
        <v>286</v>
      </c>
      <c r="T410" s="301" t="s">
        <v>286</v>
      </c>
      <c r="U410" s="301" t="s">
        <v>286</v>
      </c>
      <c r="V410" s="302"/>
      <c r="W410" s="302"/>
      <c r="X410" s="302"/>
    </row>
    <row r="411" spans="1:25" s="294" customFormat="1" ht="22.8" x14ac:dyDescent="0.25">
      <c r="A411" s="444"/>
      <c r="B411" s="444"/>
      <c r="C411" s="315" t="s">
        <v>336</v>
      </c>
      <c r="D411" s="314" t="s">
        <v>941</v>
      </c>
      <c r="E411" s="304"/>
      <c r="H411" s="305"/>
      <c r="I411" s="306"/>
      <c r="J411" s="306"/>
      <c r="K411" s="306"/>
      <c r="M411" s="307" t="s">
        <v>1962</v>
      </c>
      <c r="N411" s="301" t="s">
        <v>286</v>
      </c>
      <c r="O411" s="301" t="s">
        <v>286</v>
      </c>
      <c r="P411" s="301" t="s">
        <v>286</v>
      </c>
      <c r="Q411" s="301" t="s">
        <v>286</v>
      </c>
      <c r="R411" s="301" t="s">
        <v>286</v>
      </c>
      <c r="S411" s="301" t="s">
        <v>286</v>
      </c>
      <c r="T411" s="301" t="s">
        <v>286</v>
      </c>
      <c r="U411" s="301" t="s">
        <v>286</v>
      </c>
      <c r="V411" s="302"/>
      <c r="W411" s="302"/>
      <c r="X411" s="302"/>
    </row>
    <row r="412" spans="1:25" s="294" customFormat="1" ht="34.200000000000003" x14ac:dyDescent="0.25">
      <c r="A412" s="444"/>
      <c r="B412" s="444"/>
      <c r="C412" s="315" t="s">
        <v>426</v>
      </c>
      <c r="D412" s="314" t="s">
        <v>943</v>
      </c>
      <c r="E412" s="304"/>
      <c r="H412" s="305"/>
      <c r="I412" s="306"/>
      <c r="J412" s="306"/>
      <c r="K412" s="306"/>
      <c r="M412" s="307" t="s">
        <v>944</v>
      </c>
      <c r="N412" s="301" t="s">
        <v>286</v>
      </c>
      <c r="O412" s="301" t="s">
        <v>286</v>
      </c>
      <c r="P412" s="301" t="s">
        <v>286</v>
      </c>
      <c r="Q412" s="301" t="s">
        <v>286</v>
      </c>
      <c r="R412" s="301" t="s">
        <v>286</v>
      </c>
      <c r="S412" s="301" t="s">
        <v>286</v>
      </c>
      <c r="T412" s="301" t="s">
        <v>286</v>
      </c>
      <c r="U412" s="301" t="s">
        <v>286</v>
      </c>
      <c r="V412" s="302"/>
      <c r="W412" s="302"/>
      <c r="X412" s="302"/>
    </row>
    <row r="413" spans="1:25" s="294" customFormat="1" ht="22.8" x14ac:dyDescent="0.25">
      <c r="A413" s="444"/>
      <c r="B413" s="444"/>
      <c r="C413" s="315" t="s">
        <v>353</v>
      </c>
      <c r="D413" s="314" t="s">
        <v>1963</v>
      </c>
      <c r="E413" s="304"/>
      <c r="H413" s="305"/>
      <c r="I413" s="306"/>
      <c r="J413" s="306"/>
      <c r="K413" s="306"/>
      <c r="M413" s="307" t="s">
        <v>946</v>
      </c>
      <c r="N413" s="301" t="s">
        <v>286</v>
      </c>
      <c r="O413" s="301" t="s">
        <v>286</v>
      </c>
      <c r="P413" s="301" t="s">
        <v>286</v>
      </c>
      <c r="Q413" s="301" t="s">
        <v>286</v>
      </c>
      <c r="R413" s="301" t="s">
        <v>286</v>
      </c>
      <c r="S413" s="301" t="s">
        <v>286</v>
      </c>
      <c r="T413" s="301" t="s">
        <v>286</v>
      </c>
      <c r="U413" s="301" t="s">
        <v>286</v>
      </c>
      <c r="V413" s="302"/>
      <c r="W413" s="302"/>
      <c r="X413" s="302"/>
    </row>
    <row r="414" spans="1:25" s="294" customFormat="1" ht="45.6" x14ac:dyDescent="0.25">
      <c r="A414" s="444"/>
      <c r="B414" s="444"/>
      <c r="C414" s="315" t="s">
        <v>460</v>
      </c>
      <c r="D414" s="314" t="s">
        <v>1964</v>
      </c>
      <c r="E414" s="304"/>
      <c r="H414" s="305"/>
      <c r="I414" s="306"/>
      <c r="J414" s="306"/>
      <c r="K414" s="306"/>
      <c r="M414" s="307" t="s">
        <v>1965</v>
      </c>
      <c r="N414" s="301" t="s">
        <v>286</v>
      </c>
      <c r="O414" s="301" t="s">
        <v>286</v>
      </c>
      <c r="P414" s="301" t="s">
        <v>286</v>
      </c>
      <c r="Q414" s="301" t="s">
        <v>286</v>
      </c>
      <c r="R414" s="301" t="s">
        <v>286</v>
      </c>
      <c r="S414" s="301" t="s">
        <v>286</v>
      </c>
      <c r="T414" s="301" t="s">
        <v>286</v>
      </c>
      <c r="U414" s="301" t="s">
        <v>286</v>
      </c>
      <c r="V414" s="302"/>
      <c r="W414" s="302"/>
      <c r="X414" s="302"/>
    </row>
    <row r="415" spans="1:25" s="294" customFormat="1" ht="34.200000000000003" x14ac:dyDescent="0.25">
      <c r="A415" s="444"/>
      <c r="B415" s="444"/>
      <c r="C415" s="315" t="s">
        <v>734</v>
      </c>
      <c r="D415" s="314" t="s">
        <v>1966</v>
      </c>
      <c r="E415" s="304"/>
      <c r="H415" s="305"/>
      <c r="I415" s="306"/>
      <c r="J415" s="316"/>
      <c r="K415" s="316"/>
      <c r="M415" s="309" t="s">
        <v>1967</v>
      </c>
      <c r="N415" s="301" t="s">
        <v>286</v>
      </c>
      <c r="O415" s="301" t="s">
        <v>286</v>
      </c>
      <c r="P415" s="301" t="s">
        <v>286</v>
      </c>
      <c r="Q415" s="301" t="s">
        <v>286</v>
      </c>
      <c r="R415" s="301" t="s">
        <v>286</v>
      </c>
      <c r="S415" s="301" t="s">
        <v>286</v>
      </c>
      <c r="T415" s="301" t="s">
        <v>286</v>
      </c>
      <c r="U415" s="301" t="s">
        <v>286</v>
      </c>
      <c r="V415" s="302" t="s">
        <v>364</v>
      </c>
      <c r="W415" s="317" t="e">
        <f>IF(#REF!&lt;&gt;0,1,0)</f>
        <v>#REF!</v>
      </c>
      <c r="X415" s="318" t="s">
        <v>286</v>
      </c>
      <c r="Y415" s="319" t="s">
        <v>286</v>
      </c>
    </row>
    <row r="416" spans="1:25" s="294" customFormat="1" ht="11.4" x14ac:dyDescent="0.25">
      <c r="C416" s="310" t="s">
        <v>429</v>
      </c>
      <c r="H416" s="306"/>
      <c r="I416" s="306"/>
      <c r="J416" s="306"/>
      <c r="K416" s="306"/>
      <c r="M416" s="311"/>
      <c r="N416" s="301" t="s">
        <v>286</v>
      </c>
      <c r="O416" s="301" t="s">
        <v>286</v>
      </c>
      <c r="P416" s="301" t="s">
        <v>286</v>
      </c>
      <c r="Q416" s="301" t="s">
        <v>286</v>
      </c>
      <c r="R416" s="301" t="s">
        <v>286</v>
      </c>
      <c r="S416" s="301" t="s">
        <v>286</v>
      </c>
      <c r="T416" s="301" t="s">
        <v>286</v>
      </c>
      <c r="U416" s="301" t="s">
        <v>286</v>
      </c>
      <c r="V416" s="302"/>
      <c r="W416" s="302"/>
      <c r="X416" s="302"/>
    </row>
    <row r="417" spans="1:25" s="294" customFormat="1" ht="34.200000000000003" x14ac:dyDescent="0.25">
      <c r="A417" s="444" t="s">
        <v>366</v>
      </c>
      <c r="B417" s="444" t="s">
        <v>1968</v>
      </c>
      <c r="C417" s="321" t="s">
        <v>952</v>
      </c>
      <c r="D417" s="321" t="s">
        <v>953</v>
      </c>
      <c r="E417" s="299">
        <v>1</v>
      </c>
      <c r="F417" s="324" t="s">
        <v>1690</v>
      </c>
      <c r="H417" s="306"/>
      <c r="I417" s="306"/>
      <c r="J417" s="306"/>
      <c r="K417" s="306"/>
      <c r="M417" s="300" t="s">
        <v>954</v>
      </c>
      <c r="N417" s="301"/>
      <c r="O417" s="301"/>
      <c r="P417" s="301"/>
      <c r="Q417" s="301"/>
      <c r="R417" s="301" t="s">
        <v>286</v>
      </c>
      <c r="S417" s="301" t="s">
        <v>286</v>
      </c>
      <c r="T417" s="301" t="s">
        <v>286</v>
      </c>
      <c r="U417" s="301"/>
      <c r="V417" s="302" t="s">
        <v>364</v>
      </c>
      <c r="W417" s="302"/>
      <c r="X417" s="302"/>
    </row>
    <row r="418" spans="1:25" s="294" customFormat="1" ht="34.200000000000003" x14ac:dyDescent="0.25">
      <c r="A418" s="444"/>
      <c r="B418" s="444"/>
      <c r="C418" s="322" t="s">
        <v>420</v>
      </c>
      <c r="D418" s="321" t="s">
        <v>1969</v>
      </c>
      <c r="E418" s="304"/>
      <c r="H418" s="305"/>
      <c r="I418" s="306"/>
      <c r="J418" s="306"/>
      <c r="K418" s="306"/>
      <c r="M418" s="307" t="s">
        <v>1970</v>
      </c>
      <c r="N418" s="301"/>
      <c r="O418" s="301"/>
      <c r="P418" s="301"/>
      <c r="Q418" s="301"/>
      <c r="R418" s="301" t="s">
        <v>286</v>
      </c>
      <c r="S418" s="301" t="s">
        <v>286</v>
      </c>
      <c r="T418" s="301" t="s">
        <v>286</v>
      </c>
      <c r="U418" s="301"/>
      <c r="V418" s="302"/>
      <c r="W418" s="302"/>
      <c r="X418" s="302"/>
    </row>
    <row r="419" spans="1:25" s="294" customFormat="1" ht="22.8" x14ac:dyDescent="0.25">
      <c r="A419" s="444"/>
      <c r="B419" s="444"/>
      <c r="C419" s="322" t="s">
        <v>345</v>
      </c>
      <c r="D419" s="321" t="s">
        <v>957</v>
      </c>
      <c r="E419" s="304"/>
      <c r="H419" s="305"/>
      <c r="I419" s="306"/>
      <c r="J419" s="306"/>
      <c r="K419" s="306"/>
      <c r="M419" s="312" t="s">
        <v>958</v>
      </c>
      <c r="N419" s="301"/>
      <c r="O419" s="301"/>
      <c r="P419" s="301"/>
      <c r="Q419" s="301"/>
      <c r="R419" s="301" t="s">
        <v>286</v>
      </c>
      <c r="S419" s="301" t="s">
        <v>286</v>
      </c>
      <c r="T419" s="301" t="s">
        <v>286</v>
      </c>
      <c r="U419" s="301"/>
      <c r="V419" s="302"/>
      <c r="W419" s="302"/>
      <c r="X419" s="302"/>
    </row>
    <row r="420" spans="1:25" s="294" customFormat="1" ht="34.200000000000003" x14ac:dyDescent="0.25">
      <c r="A420" s="444"/>
      <c r="B420" s="444"/>
      <c r="C420" s="322" t="s">
        <v>336</v>
      </c>
      <c r="D420" s="321" t="s">
        <v>1971</v>
      </c>
      <c r="E420" s="304"/>
      <c r="H420" s="305"/>
      <c r="I420" s="306"/>
      <c r="J420" s="306"/>
      <c r="K420" s="306"/>
      <c r="M420" s="307" t="s">
        <v>1972</v>
      </c>
      <c r="N420" s="301"/>
      <c r="O420" s="301"/>
      <c r="P420" s="301"/>
      <c r="Q420" s="301"/>
      <c r="R420" s="301" t="s">
        <v>286</v>
      </c>
      <c r="S420" s="301" t="s">
        <v>286</v>
      </c>
      <c r="T420" s="301" t="s">
        <v>286</v>
      </c>
      <c r="U420" s="301"/>
      <c r="V420" s="302"/>
      <c r="W420" s="302"/>
      <c r="X420" s="302"/>
    </row>
    <row r="421" spans="1:25" s="294" customFormat="1" ht="22.8" x14ac:dyDescent="0.25">
      <c r="A421" s="444"/>
      <c r="B421" s="444"/>
      <c r="C421" s="322" t="s">
        <v>426</v>
      </c>
      <c r="D421" s="321" t="s">
        <v>931</v>
      </c>
      <c r="E421" s="304"/>
      <c r="H421" s="305"/>
      <c r="I421" s="306"/>
      <c r="J421" s="316"/>
      <c r="K421" s="316"/>
      <c r="M421" s="309"/>
      <c r="N421" s="301"/>
      <c r="O421" s="301"/>
      <c r="P421" s="301"/>
      <c r="Q421" s="301"/>
      <c r="R421" s="301" t="s">
        <v>286</v>
      </c>
      <c r="S421" s="301" t="s">
        <v>286</v>
      </c>
      <c r="T421" s="301" t="s">
        <v>286</v>
      </c>
      <c r="U421" s="301"/>
      <c r="V421" s="302" t="s">
        <v>364</v>
      </c>
      <c r="W421" s="317" t="e">
        <f>IF(#REF!&lt;&gt;0,1,0)</f>
        <v>#REF!</v>
      </c>
      <c r="X421" s="302"/>
      <c r="Y421" s="319" t="s">
        <v>286</v>
      </c>
    </row>
    <row r="422" spans="1:25" s="294" customFormat="1" ht="11.4" x14ac:dyDescent="0.25">
      <c r="C422" s="310" t="s">
        <v>429</v>
      </c>
      <c r="H422" s="306"/>
      <c r="I422" s="306"/>
      <c r="J422" s="306"/>
      <c r="K422" s="306"/>
      <c r="M422" s="311"/>
      <c r="N422" s="301"/>
      <c r="O422" s="301"/>
      <c r="P422" s="301"/>
      <c r="Q422" s="301"/>
      <c r="R422" s="301" t="s">
        <v>286</v>
      </c>
      <c r="S422" s="301" t="s">
        <v>286</v>
      </c>
      <c r="T422" s="301" t="s">
        <v>286</v>
      </c>
      <c r="U422" s="301"/>
      <c r="V422" s="302"/>
      <c r="W422" s="302"/>
      <c r="X422" s="302"/>
    </row>
    <row r="423" spans="1:25" s="294" customFormat="1" ht="34.200000000000003" x14ac:dyDescent="0.25">
      <c r="A423" s="296">
        <v>5.2</v>
      </c>
      <c r="B423" s="297" t="s">
        <v>1973</v>
      </c>
      <c r="H423" s="306"/>
      <c r="I423" s="306"/>
      <c r="J423" s="306"/>
      <c r="K423" s="306"/>
      <c r="N423" s="295" t="s">
        <v>286</v>
      </c>
      <c r="O423" s="295" t="s">
        <v>286</v>
      </c>
      <c r="P423" s="295" t="s">
        <v>286</v>
      </c>
      <c r="Q423" s="295" t="s">
        <v>286</v>
      </c>
      <c r="R423" s="295" t="s">
        <v>286</v>
      </c>
      <c r="S423" s="295" t="s">
        <v>286</v>
      </c>
      <c r="T423" s="295" t="s">
        <v>286</v>
      </c>
      <c r="U423" s="295" t="s">
        <v>286</v>
      </c>
    </row>
    <row r="424" spans="1:25" s="294" customFormat="1" ht="34.200000000000003" x14ac:dyDescent="0.25">
      <c r="A424" s="444" t="s">
        <v>367</v>
      </c>
      <c r="B424" s="444" t="s">
        <v>1974</v>
      </c>
      <c r="C424" s="314" t="s">
        <v>1975</v>
      </c>
      <c r="D424" s="314" t="s">
        <v>1976</v>
      </c>
      <c r="E424" s="299">
        <v>5</v>
      </c>
      <c r="F424" s="324" t="s">
        <v>1690</v>
      </c>
      <c r="H424" s="306"/>
      <c r="I424" s="306"/>
      <c r="J424" s="306"/>
      <c r="K424" s="306"/>
      <c r="M424" s="300" t="s">
        <v>966</v>
      </c>
      <c r="N424" s="301" t="s">
        <v>286</v>
      </c>
      <c r="O424" s="301" t="s">
        <v>286</v>
      </c>
      <c r="P424" s="301"/>
      <c r="Q424" s="301"/>
      <c r="R424" s="301" t="s">
        <v>286</v>
      </c>
      <c r="S424" s="301" t="s">
        <v>286</v>
      </c>
      <c r="T424" s="301"/>
      <c r="U424" s="301"/>
      <c r="V424" s="302" t="s">
        <v>364</v>
      </c>
      <c r="W424" s="302"/>
      <c r="X424" s="302"/>
    </row>
    <row r="425" spans="1:25" s="294" customFormat="1" ht="22.8" x14ac:dyDescent="0.25">
      <c r="A425" s="444"/>
      <c r="B425" s="444"/>
      <c r="C425" s="315" t="s">
        <v>420</v>
      </c>
      <c r="D425" s="314" t="s">
        <v>967</v>
      </c>
      <c r="E425" s="304"/>
      <c r="H425" s="325"/>
      <c r="I425" s="306"/>
      <c r="J425" s="306"/>
      <c r="K425" s="306"/>
      <c r="M425" s="307" t="s">
        <v>968</v>
      </c>
      <c r="N425" s="301" t="s">
        <v>286</v>
      </c>
      <c r="O425" s="301" t="s">
        <v>286</v>
      </c>
      <c r="P425" s="301"/>
      <c r="Q425" s="301"/>
      <c r="R425" s="301" t="s">
        <v>286</v>
      </c>
      <c r="S425" s="301" t="s">
        <v>286</v>
      </c>
      <c r="T425" s="301"/>
      <c r="U425" s="301"/>
      <c r="V425" s="302"/>
      <c r="W425" s="302"/>
      <c r="X425" s="302"/>
    </row>
    <row r="426" spans="1:25" s="294" customFormat="1" ht="22.8" x14ac:dyDescent="0.25">
      <c r="A426" s="444"/>
      <c r="B426" s="444"/>
      <c r="C426" s="315" t="s">
        <v>345</v>
      </c>
      <c r="D426" s="314" t="s">
        <v>969</v>
      </c>
      <c r="E426" s="304"/>
      <c r="H426" s="325"/>
      <c r="I426" s="306"/>
      <c r="J426" s="306"/>
      <c r="K426" s="306"/>
      <c r="M426" s="307" t="s">
        <v>970</v>
      </c>
      <c r="N426" s="301" t="s">
        <v>286</v>
      </c>
      <c r="O426" s="301" t="s">
        <v>286</v>
      </c>
      <c r="P426" s="301"/>
      <c r="Q426" s="301"/>
      <c r="R426" s="301" t="s">
        <v>286</v>
      </c>
      <c r="S426" s="301" t="s">
        <v>286</v>
      </c>
      <c r="T426" s="301"/>
      <c r="U426" s="301"/>
      <c r="V426" s="302"/>
      <c r="W426" s="302"/>
      <c r="X426" s="302"/>
    </row>
    <row r="427" spans="1:25" s="294" customFormat="1" ht="34.200000000000003" x14ac:dyDescent="0.25">
      <c r="A427" s="444"/>
      <c r="B427" s="444"/>
      <c r="C427" s="315" t="s">
        <v>336</v>
      </c>
      <c r="D427" s="314" t="s">
        <v>1977</v>
      </c>
      <c r="E427" s="304"/>
      <c r="H427" s="325"/>
      <c r="I427" s="306"/>
      <c r="J427" s="316"/>
      <c r="K427" s="316"/>
      <c r="M427" s="309"/>
      <c r="N427" s="301" t="s">
        <v>286</v>
      </c>
      <c r="O427" s="301" t="s">
        <v>286</v>
      </c>
      <c r="P427" s="301"/>
      <c r="Q427" s="301"/>
      <c r="R427" s="301" t="s">
        <v>286</v>
      </c>
      <c r="S427" s="301" t="s">
        <v>286</v>
      </c>
      <c r="T427" s="301"/>
      <c r="U427" s="301"/>
      <c r="V427" s="302" t="s">
        <v>364</v>
      </c>
      <c r="W427" s="317" t="e">
        <f>IF(#REF!&lt;&gt;0,1,0)</f>
        <v>#REF!</v>
      </c>
      <c r="X427" s="318" t="s">
        <v>286</v>
      </c>
      <c r="Y427" s="319" t="s">
        <v>286</v>
      </c>
    </row>
    <row r="428" spans="1:25" s="294" customFormat="1" ht="11.4" x14ac:dyDescent="0.25">
      <c r="A428" s="444"/>
      <c r="B428" s="444"/>
      <c r="C428" s="310" t="s">
        <v>429</v>
      </c>
      <c r="H428" s="306"/>
      <c r="I428" s="306"/>
      <c r="J428" s="306"/>
      <c r="K428" s="306"/>
      <c r="M428" s="311"/>
      <c r="N428" s="301" t="s">
        <v>286</v>
      </c>
      <c r="O428" s="301" t="s">
        <v>286</v>
      </c>
      <c r="P428" s="301"/>
      <c r="Q428" s="301"/>
      <c r="R428" s="301" t="s">
        <v>286</v>
      </c>
      <c r="S428" s="301" t="s">
        <v>286</v>
      </c>
      <c r="T428" s="301"/>
      <c r="U428" s="301"/>
      <c r="V428" s="302"/>
      <c r="W428" s="302"/>
      <c r="X428" s="302"/>
    </row>
    <row r="429" spans="1:25" s="294" customFormat="1" ht="45.6" x14ac:dyDescent="0.25">
      <c r="A429" s="444"/>
      <c r="B429" s="444"/>
      <c r="C429" s="314" t="s">
        <v>1978</v>
      </c>
      <c r="D429" s="314" t="s">
        <v>1979</v>
      </c>
      <c r="E429" s="299">
        <v>5</v>
      </c>
      <c r="F429" s="324" t="s">
        <v>1690</v>
      </c>
      <c r="H429" s="306"/>
      <c r="I429" s="306"/>
      <c r="J429" s="306"/>
      <c r="K429" s="306"/>
      <c r="M429" s="300" t="s">
        <v>973</v>
      </c>
      <c r="N429" s="301" t="s">
        <v>286</v>
      </c>
      <c r="O429" s="301" t="s">
        <v>286</v>
      </c>
      <c r="P429" s="301" t="s">
        <v>286</v>
      </c>
      <c r="Q429" s="301" t="s">
        <v>286</v>
      </c>
      <c r="R429" s="301" t="s">
        <v>286</v>
      </c>
      <c r="S429" s="301" t="s">
        <v>286</v>
      </c>
      <c r="T429" s="301" t="s">
        <v>286</v>
      </c>
      <c r="U429" s="301" t="s">
        <v>286</v>
      </c>
      <c r="V429" s="302" t="s">
        <v>364</v>
      </c>
      <c r="W429" s="302"/>
      <c r="X429" s="302"/>
    </row>
    <row r="430" spans="1:25" s="294" customFormat="1" ht="22.8" x14ac:dyDescent="0.25">
      <c r="A430" s="444"/>
      <c r="B430" s="444"/>
      <c r="C430" s="315" t="s">
        <v>420</v>
      </c>
      <c r="D430" s="314" t="s">
        <v>1980</v>
      </c>
      <c r="E430" s="304"/>
      <c r="H430" s="325"/>
      <c r="I430" s="306"/>
      <c r="J430" s="306"/>
      <c r="K430" s="306"/>
      <c r="M430" s="307" t="s">
        <v>968</v>
      </c>
      <c r="N430" s="301" t="s">
        <v>286</v>
      </c>
      <c r="O430" s="301" t="s">
        <v>286</v>
      </c>
      <c r="P430" s="301" t="s">
        <v>286</v>
      </c>
      <c r="Q430" s="301" t="s">
        <v>286</v>
      </c>
      <c r="R430" s="301" t="s">
        <v>286</v>
      </c>
      <c r="S430" s="301" t="s">
        <v>286</v>
      </c>
      <c r="T430" s="301" t="s">
        <v>286</v>
      </c>
      <c r="U430" s="301" t="s">
        <v>286</v>
      </c>
      <c r="V430" s="302"/>
      <c r="W430" s="302"/>
      <c r="X430" s="302"/>
    </row>
    <row r="431" spans="1:25" s="294" customFormat="1" ht="22.8" x14ac:dyDescent="0.25">
      <c r="A431" s="444"/>
      <c r="B431" s="444"/>
      <c r="C431" s="315" t="s">
        <v>345</v>
      </c>
      <c r="D431" s="314" t="s">
        <v>969</v>
      </c>
      <c r="E431" s="304"/>
      <c r="H431" s="325"/>
      <c r="I431" s="306"/>
      <c r="J431" s="306"/>
      <c r="K431" s="306"/>
      <c r="M431" s="307" t="s">
        <v>975</v>
      </c>
      <c r="N431" s="301" t="s">
        <v>286</v>
      </c>
      <c r="O431" s="301" t="s">
        <v>286</v>
      </c>
      <c r="P431" s="301" t="s">
        <v>286</v>
      </c>
      <c r="Q431" s="301" t="s">
        <v>286</v>
      </c>
      <c r="R431" s="301" t="s">
        <v>286</v>
      </c>
      <c r="S431" s="301" t="s">
        <v>286</v>
      </c>
      <c r="T431" s="301" t="s">
        <v>286</v>
      </c>
      <c r="U431" s="301" t="s">
        <v>286</v>
      </c>
      <c r="V431" s="302"/>
      <c r="W431" s="302"/>
      <c r="X431" s="302"/>
    </row>
    <row r="432" spans="1:25" s="294" customFormat="1" ht="34.200000000000003" x14ac:dyDescent="0.25">
      <c r="A432" s="444"/>
      <c r="B432" s="444"/>
      <c r="C432" s="315" t="s">
        <v>336</v>
      </c>
      <c r="D432" s="314" t="s">
        <v>1977</v>
      </c>
      <c r="E432" s="304"/>
      <c r="H432" s="325"/>
      <c r="I432" s="306"/>
      <c r="J432" s="316"/>
      <c r="K432" s="316"/>
      <c r="M432" s="309" t="s">
        <v>1981</v>
      </c>
      <c r="N432" s="301" t="s">
        <v>286</v>
      </c>
      <c r="O432" s="301" t="s">
        <v>286</v>
      </c>
      <c r="P432" s="301" t="s">
        <v>286</v>
      </c>
      <c r="Q432" s="301" t="s">
        <v>286</v>
      </c>
      <c r="R432" s="301" t="s">
        <v>286</v>
      </c>
      <c r="S432" s="301" t="s">
        <v>286</v>
      </c>
      <c r="T432" s="301" t="s">
        <v>286</v>
      </c>
      <c r="U432" s="301" t="s">
        <v>286</v>
      </c>
      <c r="V432" s="302" t="s">
        <v>364</v>
      </c>
      <c r="W432" s="317" t="e">
        <f>IF(#REF!&lt;&gt;0,1,0)</f>
        <v>#REF!</v>
      </c>
      <c r="X432" s="318" t="s">
        <v>286</v>
      </c>
      <c r="Y432" s="319" t="s">
        <v>286</v>
      </c>
    </row>
    <row r="433" spans="1:25" s="294" customFormat="1" ht="11.4" x14ac:dyDescent="0.25">
      <c r="A433" s="444"/>
      <c r="B433" s="444"/>
      <c r="C433" s="310" t="s">
        <v>429</v>
      </c>
      <c r="H433" s="306"/>
      <c r="I433" s="306"/>
      <c r="J433" s="306"/>
      <c r="K433" s="306"/>
      <c r="M433" s="311"/>
      <c r="N433" s="301" t="s">
        <v>286</v>
      </c>
      <c r="O433" s="301" t="s">
        <v>286</v>
      </c>
      <c r="P433" s="301" t="s">
        <v>286</v>
      </c>
      <c r="Q433" s="301" t="s">
        <v>286</v>
      </c>
      <c r="R433" s="301" t="s">
        <v>286</v>
      </c>
      <c r="S433" s="301" t="s">
        <v>286</v>
      </c>
      <c r="T433" s="301" t="s">
        <v>286</v>
      </c>
      <c r="U433" s="301" t="s">
        <v>286</v>
      </c>
      <c r="V433" s="302"/>
      <c r="W433" s="302"/>
      <c r="X433" s="302"/>
    </row>
    <row r="434" spans="1:25" s="294" customFormat="1" ht="45.6" x14ac:dyDescent="0.25">
      <c r="A434" s="444"/>
      <c r="B434" s="444"/>
      <c r="C434" s="314" t="s">
        <v>1982</v>
      </c>
      <c r="D434" s="314" t="s">
        <v>1983</v>
      </c>
      <c r="E434" s="299">
        <v>5</v>
      </c>
      <c r="F434" s="324" t="s">
        <v>1690</v>
      </c>
      <c r="H434" s="306"/>
      <c r="I434" s="306"/>
      <c r="J434" s="306"/>
      <c r="K434" s="306"/>
      <c r="M434" s="300" t="s">
        <v>978</v>
      </c>
      <c r="N434" s="301" t="s">
        <v>286</v>
      </c>
      <c r="O434" s="301" t="s">
        <v>286</v>
      </c>
      <c r="P434" s="301" t="s">
        <v>286</v>
      </c>
      <c r="Q434" s="301" t="s">
        <v>286</v>
      </c>
      <c r="R434" s="301" t="s">
        <v>286</v>
      </c>
      <c r="S434" s="301" t="s">
        <v>286</v>
      </c>
      <c r="T434" s="301" t="s">
        <v>286</v>
      </c>
      <c r="U434" s="301" t="s">
        <v>286</v>
      </c>
      <c r="V434" s="302" t="s">
        <v>364</v>
      </c>
      <c r="W434" s="302"/>
      <c r="X434" s="302"/>
    </row>
    <row r="435" spans="1:25" s="294" customFormat="1" ht="22.8" x14ac:dyDescent="0.25">
      <c r="A435" s="444"/>
      <c r="B435" s="444"/>
      <c r="C435" s="315" t="s">
        <v>420</v>
      </c>
      <c r="D435" s="314" t="s">
        <v>1984</v>
      </c>
      <c r="E435" s="304"/>
      <c r="H435" s="325"/>
      <c r="I435" s="306"/>
      <c r="J435" s="306"/>
      <c r="K435" s="306"/>
      <c r="M435" s="307" t="s">
        <v>968</v>
      </c>
      <c r="N435" s="301" t="s">
        <v>286</v>
      </c>
      <c r="O435" s="301" t="s">
        <v>286</v>
      </c>
      <c r="P435" s="301" t="s">
        <v>286</v>
      </c>
      <c r="Q435" s="301" t="s">
        <v>286</v>
      </c>
      <c r="R435" s="301" t="s">
        <v>286</v>
      </c>
      <c r="S435" s="301" t="s">
        <v>286</v>
      </c>
      <c r="T435" s="301" t="s">
        <v>286</v>
      </c>
      <c r="U435" s="301" t="s">
        <v>286</v>
      </c>
      <c r="V435" s="302"/>
      <c r="W435" s="302"/>
      <c r="X435" s="302"/>
    </row>
    <row r="436" spans="1:25" s="294" customFormat="1" ht="22.8" x14ac:dyDescent="0.25">
      <c r="A436" s="444"/>
      <c r="B436" s="444"/>
      <c r="C436" s="315" t="s">
        <v>345</v>
      </c>
      <c r="D436" s="314" t="s">
        <v>969</v>
      </c>
      <c r="E436" s="304"/>
      <c r="H436" s="325"/>
      <c r="I436" s="306"/>
      <c r="J436" s="306"/>
      <c r="K436" s="306"/>
      <c r="M436" s="307" t="s">
        <v>970</v>
      </c>
      <c r="N436" s="301" t="s">
        <v>286</v>
      </c>
      <c r="O436" s="301" t="s">
        <v>286</v>
      </c>
      <c r="P436" s="301" t="s">
        <v>286</v>
      </c>
      <c r="Q436" s="301" t="s">
        <v>286</v>
      </c>
      <c r="R436" s="301" t="s">
        <v>286</v>
      </c>
      <c r="S436" s="301" t="s">
        <v>286</v>
      </c>
      <c r="T436" s="301" t="s">
        <v>286</v>
      </c>
      <c r="U436" s="301" t="s">
        <v>286</v>
      </c>
      <c r="V436" s="302"/>
      <c r="W436" s="302"/>
      <c r="X436" s="302"/>
    </row>
    <row r="437" spans="1:25" s="294" customFormat="1" ht="34.200000000000003" x14ac:dyDescent="0.25">
      <c r="A437" s="444"/>
      <c r="B437" s="444"/>
      <c r="C437" s="315" t="s">
        <v>336</v>
      </c>
      <c r="D437" s="314" t="s">
        <v>1977</v>
      </c>
      <c r="E437" s="304"/>
      <c r="H437" s="325"/>
      <c r="I437" s="306"/>
      <c r="J437" s="316"/>
      <c r="K437" s="316"/>
      <c r="M437" s="309" t="s">
        <v>1981</v>
      </c>
      <c r="N437" s="301" t="s">
        <v>286</v>
      </c>
      <c r="O437" s="301" t="s">
        <v>286</v>
      </c>
      <c r="P437" s="301" t="s">
        <v>286</v>
      </c>
      <c r="Q437" s="301" t="s">
        <v>286</v>
      </c>
      <c r="R437" s="301" t="s">
        <v>286</v>
      </c>
      <c r="S437" s="301" t="s">
        <v>286</v>
      </c>
      <c r="T437" s="301" t="s">
        <v>286</v>
      </c>
      <c r="U437" s="301" t="s">
        <v>286</v>
      </c>
      <c r="V437" s="302" t="s">
        <v>364</v>
      </c>
      <c r="W437" s="317" t="e">
        <f>IF(#REF!&lt;&gt;0,1,0)</f>
        <v>#REF!</v>
      </c>
      <c r="X437" s="318" t="s">
        <v>286</v>
      </c>
      <c r="Y437" s="319" t="s">
        <v>286</v>
      </c>
    </row>
    <row r="438" spans="1:25" s="294" customFormat="1" ht="11.4" x14ac:dyDescent="0.25">
      <c r="C438" s="310" t="s">
        <v>429</v>
      </c>
      <c r="H438" s="306"/>
      <c r="I438" s="306"/>
      <c r="J438" s="306"/>
      <c r="K438" s="306"/>
      <c r="M438" s="311"/>
      <c r="N438" s="301" t="s">
        <v>286</v>
      </c>
      <c r="O438" s="301" t="s">
        <v>286</v>
      </c>
      <c r="P438" s="301" t="s">
        <v>286</v>
      </c>
      <c r="Q438" s="301" t="s">
        <v>286</v>
      </c>
      <c r="R438" s="301" t="s">
        <v>286</v>
      </c>
      <c r="S438" s="301" t="s">
        <v>286</v>
      </c>
      <c r="T438" s="301" t="s">
        <v>286</v>
      </c>
      <c r="U438" s="301" t="s">
        <v>286</v>
      </c>
      <c r="V438" s="302"/>
      <c r="W438" s="302"/>
      <c r="X438" s="302"/>
    </row>
    <row r="439" spans="1:25" s="294" customFormat="1" ht="34.200000000000003" x14ac:dyDescent="0.25">
      <c r="A439" s="444" t="s">
        <v>368</v>
      </c>
      <c r="B439" s="444" t="s">
        <v>1985</v>
      </c>
      <c r="C439" s="321" t="s">
        <v>981</v>
      </c>
      <c r="D439" s="321" t="s">
        <v>1986</v>
      </c>
      <c r="E439" s="299">
        <v>1</v>
      </c>
      <c r="F439" s="324" t="s">
        <v>1690</v>
      </c>
      <c r="H439" s="306"/>
      <c r="I439" s="306"/>
      <c r="J439" s="306"/>
      <c r="K439" s="306"/>
      <c r="M439" s="300" t="s">
        <v>983</v>
      </c>
      <c r="N439" s="301"/>
      <c r="O439" s="301"/>
      <c r="P439" s="301"/>
      <c r="Q439" s="301"/>
      <c r="R439" s="301" t="s">
        <v>286</v>
      </c>
      <c r="S439" s="301" t="s">
        <v>286</v>
      </c>
      <c r="T439" s="301" t="s">
        <v>286</v>
      </c>
      <c r="U439" s="301"/>
      <c r="V439" s="302" t="s">
        <v>364</v>
      </c>
      <c r="W439" s="302"/>
      <c r="X439" s="302"/>
    </row>
    <row r="440" spans="1:25" s="294" customFormat="1" ht="34.200000000000003" x14ac:dyDescent="0.25">
      <c r="A440" s="444"/>
      <c r="B440" s="444"/>
      <c r="C440" s="322" t="s">
        <v>420</v>
      </c>
      <c r="D440" s="321" t="s">
        <v>984</v>
      </c>
      <c r="E440" s="304"/>
      <c r="H440" s="325"/>
      <c r="I440" s="306"/>
      <c r="J440" s="306"/>
      <c r="K440" s="306"/>
      <c r="M440" s="307" t="s">
        <v>985</v>
      </c>
      <c r="N440" s="301"/>
      <c r="O440" s="301"/>
      <c r="P440" s="301"/>
      <c r="Q440" s="301"/>
      <c r="R440" s="301" t="s">
        <v>286</v>
      </c>
      <c r="S440" s="301" t="s">
        <v>286</v>
      </c>
      <c r="T440" s="301" t="s">
        <v>286</v>
      </c>
      <c r="U440" s="301"/>
      <c r="V440" s="302"/>
      <c r="W440" s="302"/>
      <c r="X440" s="302"/>
    </row>
    <row r="441" spans="1:25" s="294" customFormat="1" ht="34.200000000000003" x14ac:dyDescent="0.25">
      <c r="A441" s="444"/>
      <c r="B441" s="444"/>
      <c r="C441" s="322" t="s">
        <v>345</v>
      </c>
      <c r="D441" s="321" t="s">
        <v>1987</v>
      </c>
      <c r="E441" s="304"/>
      <c r="H441" s="325"/>
      <c r="I441" s="306"/>
      <c r="J441" s="316"/>
      <c r="K441" s="316"/>
      <c r="M441" s="323" t="s">
        <v>987</v>
      </c>
      <c r="N441" s="301"/>
      <c r="O441" s="301"/>
      <c r="P441" s="301"/>
      <c r="Q441" s="301"/>
      <c r="R441" s="301" t="s">
        <v>286</v>
      </c>
      <c r="S441" s="301" t="s">
        <v>286</v>
      </c>
      <c r="T441" s="301" t="s">
        <v>286</v>
      </c>
      <c r="U441" s="301"/>
      <c r="V441" s="302" t="s">
        <v>364</v>
      </c>
      <c r="W441" s="317" t="e">
        <f>IF(#REF!&lt;&gt;0,1,0)</f>
        <v>#REF!</v>
      </c>
      <c r="X441" s="302"/>
      <c r="Y441" s="319" t="s">
        <v>286</v>
      </c>
    </row>
    <row r="442" spans="1:25" s="294" customFormat="1" ht="11.4" x14ac:dyDescent="0.25">
      <c r="C442" s="310" t="s">
        <v>429</v>
      </c>
      <c r="H442" s="306"/>
      <c r="I442" s="306"/>
      <c r="J442" s="306"/>
      <c r="K442" s="306"/>
      <c r="M442" s="311"/>
      <c r="N442" s="301"/>
      <c r="O442" s="301"/>
      <c r="P442" s="301"/>
      <c r="Q442" s="301"/>
      <c r="R442" s="301" t="s">
        <v>286</v>
      </c>
      <c r="S442" s="301" t="s">
        <v>286</v>
      </c>
      <c r="T442" s="301" t="s">
        <v>286</v>
      </c>
      <c r="U442" s="301"/>
      <c r="V442" s="302"/>
      <c r="W442" s="302"/>
      <c r="X442" s="302"/>
    </row>
    <row r="443" spans="1:25" s="294" customFormat="1" ht="12" x14ac:dyDescent="0.25">
      <c r="H443" s="330"/>
      <c r="I443" s="306"/>
      <c r="J443" s="331"/>
      <c r="K443" s="306"/>
      <c r="N443" s="295" t="s">
        <v>286</v>
      </c>
      <c r="O443" s="295" t="s">
        <v>286</v>
      </c>
      <c r="P443" s="295" t="s">
        <v>286</v>
      </c>
      <c r="Q443" s="295" t="s">
        <v>286</v>
      </c>
      <c r="R443" s="295" t="s">
        <v>286</v>
      </c>
      <c r="S443" s="295" t="s">
        <v>286</v>
      </c>
      <c r="T443" s="295" t="s">
        <v>286</v>
      </c>
      <c r="U443" s="295" t="s">
        <v>286</v>
      </c>
    </row>
    <row r="444" spans="1:25" s="294" customFormat="1" ht="12" x14ac:dyDescent="0.25">
      <c r="H444" s="330"/>
      <c r="I444" s="306"/>
      <c r="J444" s="331"/>
      <c r="K444" s="306"/>
      <c r="N444" s="295" t="s">
        <v>286</v>
      </c>
      <c r="O444" s="295" t="s">
        <v>286</v>
      </c>
      <c r="P444" s="295" t="s">
        <v>286</v>
      </c>
      <c r="Q444" s="295" t="s">
        <v>286</v>
      </c>
      <c r="R444" s="295" t="s">
        <v>286</v>
      </c>
      <c r="S444" s="295" t="s">
        <v>286</v>
      </c>
      <c r="T444" s="295" t="s">
        <v>286</v>
      </c>
      <c r="U444" s="295" t="s">
        <v>286</v>
      </c>
    </row>
    <row r="445" spans="1:25" s="294" customFormat="1" ht="12" x14ac:dyDescent="0.25">
      <c r="H445" s="330"/>
      <c r="I445" s="306"/>
      <c r="J445" s="332"/>
      <c r="K445" s="306"/>
      <c r="N445" s="295" t="s">
        <v>286</v>
      </c>
      <c r="O445" s="295" t="s">
        <v>286</v>
      </c>
      <c r="P445" s="295" t="s">
        <v>286</v>
      </c>
      <c r="Q445" s="295" t="s">
        <v>286</v>
      </c>
      <c r="R445" s="295" t="s">
        <v>286</v>
      </c>
      <c r="S445" s="295" t="s">
        <v>286</v>
      </c>
      <c r="T445" s="295" t="s">
        <v>286</v>
      </c>
      <c r="U445" s="295" t="s">
        <v>286</v>
      </c>
    </row>
    <row r="446" spans="1:25" s="294" customFormat="1" ht="18.75" customHeight="1" x14ac:dyDescent="0.25">
      <c r="A446" s="291" t="s">
        <v>253</v>
      </c>
      <c r="B446" s="292" t="s">
        <v>988</v>
      </c>
      <c r="C446" s="292"/>
      <c r="D446" s="292"/>
      <c r="E446" s="292"/>
      <c r="F446" s="292"/>
      <c r="G446" s="292"/>
      <c r="H446" s="313"/>
      <c r="I446" s="313"/>
      <c r="J446" s="313"/>
      <c r="K446" s="313"/>
      <c r="L446" s="292"/>
      <c r="M446" s="292"/>
      <c r="N446" s="292" t="s">
        <v>286</v>
      </c>
      <c r="O446" s="292" t="s">
        <v>286</v>
      </c>
      <c r="P446" s="292" t="s">
        <v>286</v>
      </c>
      <c r="Q446" s="292" t="s">
        <v>286</v>
      </c>
      <c r="R446" s="292" t="s">
        <v>286</v>
      </c>
      <c r="S446" s="292" t="s">
        <v>286</v>
      </c>
      <c r="T446" s="292" t="s">
        <v>286</v>
      </c>
      <c r="U446" s="292" t="s">
        <v>286</v>
      </c>
      <c r="V446" s="292"/>
      <c r="W446" s="292"/>
      <c r="X446" s="293"/>
    </row>
    <row r="447" spans="1:25" s="294" customFormat="1" ht="11.4" x14ac:dyDescent="0.25">
      <c r="H447" s="306"/>
      <c r="I447" s="306"/>
      <c r="J447" s="306"/>
      <c r="K447" s="306"/>
      <c r="N447" s="295" t="s">
        <v>286</v>
      </c>
      <c r="O447" s="295" t="s">
        <v>286</v>
      </c>
      <c r="P447" s="295" t="s">
        <v>286</v>
      </c>
      <c r="Q447" s="295" t="s">
        <v>286</v>
      </c>
      <c r="R447" s="295" t="s">
        <v>286</v>
      </c>
      <c r="S447" s="295" t="s">
        <v>286</v>
      </c>
      <c r="T447" s="295" t="s">
        <v>286</v>
      </c>
      <c r="U447" s="295" t="s">
        <v>286</v>
      </c>
    </row>
    <row r="448" spans="1:25" s="294" customFormat="1" ht="45.6" x14ac:dyDescent="0.25">
      <c r="A448" s="296">
        <v>6.1</v>
      </c>
      <c r="B448" s="297" t="s">
        <v>1988</v>
      </c>
      <c r="H448" s="306"/>
      <c r="I448" s="306"/>
      <c r="J448" s="306"/>
      <c r="K448" s="306"/>
      <c r="N448" s="295" t="s">
        <v>286</v>
      </c>
      <c r="O448" s="295" t="s">
        <v>286</v>
      </c>
      <c r="P448" s="295" t="s">
        <v>286</v>
      </c>
      <c r="Q448" s="295" t="s">
        <v>286</v>
      </c>
      <c r="R448" s="295" t="s">
        <v>286</v>
      </c>
      <c r="S448" s="295" t="s">
        <v>286</v>
      </c>
      <c r="T448" s="295" t="s">
        <v>286</v>
      </c>
      <c r="U448" s="295" t="s">
        <v>286</v>
      </c>
    </row>
    <row r="449" spans="1:25" s="294" customFormat="1" ht="11.4" x14ac:dyDescent="0.25">
      <c r="A449" s="444" t="s">
        <v>369</v>
      </c>
      <c r="B449" s="444" t="s">
        <v>1989</v>
      </c>
      <c r="C449" s="298" t="s">
        <v>991</v>
      </c>
      <c r="D449" s="298" t="s">
        <v>992</v>
      </c>
      <c r="E449" s="299">
        <v>1</v>
      </c>
      <c r="H449" s="305"/>
      <c r="I449" s="306"/>
      <c r="J449" s="308"/>
      <c r="K449" s="308"/>
      <c r="M449" s="326"/>
      <c r="N449" s="301" t="s">
        <v>286</v>
      </c>
      <c r="O449" s="301" t="s">
        <v>286</v>
      </c>
      <c r="P449" s="301" t="s">
        <v>286</v>
      </c>
      <c r="Q449" s="301"/>
      <c r="R449" s="301" t="s">
        <v>286</v>
      </c>
      <c r="S449" s="301" t="s">
        <v>286</v>
      </c>
      <c r="T449" s="301" t="s">
        <v>286</v>
      </c>
      <c r="U449" s="301"/>
      <c r="V449" s="302" t="s">
        <v>419</v>
      </c>
      <c r="W449" s="302"/>
      <c r="X449" s="302"/>
    </row>
    <row r="450" spans="1:25" s="294" customFormat="1" ht="11.4" x14ac:dyDescent="0.25">
      <c r="A450" s="444"/>
      <c r="B450" s="444"/>
      <c r="C450" s="310" t="s">
        <v>429</v>
      </c>
      <c r="H450" s="306"/>
      <c r="I450" s="306"/>
      <c r="J450" s="306"/>
      <c r="K450" s="306"/>
      <c r="M450" s="311"/>
      <c r="N450" s="301" t="s">
        <v>286</v>
      </c>
      <c r="O450" s="301" t="s">
        <v>286</v>
      </c>
      <c r="P450" s="301" t="s">
        <v>286</v>
      </c>
      <c r="Q450" s="301"/>
      <c r="R450" s="301" t="s">
        <v>286</v>
      </c>
      <c r="S450" s="301" t="s">
        <v>286</v>
      </c>
      <c r="T450" s="301" t="s">
        <v>286</v>
      </c>
      <c r="U450" s="301"/>
      <c r="V450" s="302"/>
      <c r="W450" s="302"/>
      <c r="X450" s="302"/>
    </row>
    <row r="451" spans="1:25" s="294" customFormat="1" ht="22.8" x14ac:dyDescent="0.25">
      <c r="A451" s="444"/>
      <c r="B451" s="444"/>
      <c r="C451" s="314" t="s">
        <v>993</v>
      </c>
      <c r="D451" s="314" t="s">
        <v>994</v>
      </c>
      <c r="E451" s="299">
        <v>5</v>
      </c>
      <c r="F451" s="324" t="s">
        <v>1690</v>
      </c>
      <c r="H451" s="306"/>
      <c r="I451" s="306"/>
      <c r="J451" s="306"/>
      <c r="K451" s="306"/>
      <c r="M451" s="300"/>
      <c r="N451" s="301" t="s">
        <v>286</v>
      </c>
      <c r="O451" s="301" t="s">
        <v>286</v>
      </c>
      <c r="P451" s="301" t="s">
        <v>286</v>
      </c>
      <c r="Q451" s="301"/>
      <c r="R451" s="301" t="s">
        <v>286</v>
      </c>
      <c r="S451" s="301" t="s">
        <v>286</v>
      </c>
      <c r="T451" s="301" t="s">
        <v>286</v>
      </c>
      <c r="U451" s="301"/>
      <c r="V451" s="302" t="s">
        <v>353</v>
      </c>
      <c r="W451" s="302"/>
      <c r="X451" s="302"/>
    </row>
    <row r="452" spans="1:25" s="294" customFormat="1" ht="34.200000000000003" x14ac:dyDescent="0.25">
      <c r="A452" s="444"/>
      <c r="B452" s="444"/>
      <c r="C452" s="315" t="s">
        <v>420</v>
      </c>
      <c r="D452" s="314" t="s">
        <v>995</v>
      </c>
      <c r="E452" s="304"/>
      <c r="H452" s="305"/>
      <c r="I452" s="306"/>
      <c r="J452" s="306"/>
      <c r="K452" s="306"/>
      <c r="M452" s="312" t="s">
        <v>996</v>
      </c>
      <c r="N452" s="301" t="s">
        <v>286</v>
      </c>
      <c r="O452" s="301" t="s">
        <v>286</v>
      </c>
      <c r="P452" s="301" t="s">
        <v>286</v>
      </c>
      <c r="Q452" s="301"/>
      <c r="R452" s="301" t="s">
        <v>286</v>
      </c>
      <c r="S452" s="301" t="s">
        <v>286</v>
      </c>
      <c r="T452" s="301" t="s">
        <v>286</v>
      </c>
      <c r="U452" s="301"/>
      <c r="V452" s="302"/>
      <c r="W452" s="302"/>
      <c r="X452" s="302"/>
    </row>
    <row r="453" spans="1:25" s="294" customFormat="1" ht="22.8" x14ac:dyDescent="0.25">
      <c r="A453" s="444"/>
      <c r="B453" s="444"/>
      <c r="C453" s="315" t="s">
        <v>345</v>
      </c>
      <c r="D453" s="314" t="s">
        <v>997</v>
      </c>
      <c r="E453" s="304"/>
      <c r="H453" s="305"/>
      <c r="I453" s="306"/>
      <c r="J453" s="306"/>
      <c r="K453" s="306"/>
      <c r="M453" s="307"/>
      <c r="N453" s="301" t="s">
        <v>286</v>
      </c>
      <c r="O453" s="301" t="s">
        <v>286</v>
      </c>
      <c r="P453" s="301" t="s">
        <v>286</v>
      </c>
      <c r="Q453" s="301"/>
      <c r="R453" s="301" t="s">
        <v>286</v>
      </c>
      <c r="S453" s="301" t="s">
        <v>286</v>
      </c>
      <c r="T453" s="301" t="s">
        <v>286</v>
      </c>
      <c r="U453" s="301"/>
      <c r="V453" s="302"/>
      <c r="W453" s="302"/>
      <c r="X453" s="302"/>
    </row>
    <row r="454" spans="1:25" s="294" customFormat="1" ht="11.4" x14ac:dyDescent="0.25">
      <c r="A454" s="444"/>
      <c r="B454" s="444"/>
      <c r="C454" s="315" t="s">
        <v>336</v>
      </c>
      <c r="D454" s="314" t="s">
        <v>998</v>
      </c>
      <c r="E454" s="304"/>
      <c r="H454" s="305"/>
      <c r="I454" s="306"/>
      <c r="J454" s="306"/>
      <c r="K454" s="306"/>
      <c r="M454" s="307" t="s">
        <v>999</v>
      </c>
      <c r="N454" s="301" t="s">
        <v>286</v>
      </c>
      <c r="O454" s="301" t="s">
        <v>286</v>
      </c>
      <c r="P454" s="301" t="s">
        <v>286</v>
      </c>
      <c r="Q454" s="301"/>
      <c r="R454" s="301" t="s">
        <v>286</v>
      </c>
      <c r="S454" s="301" t="s">
        <v>286</v>
      </c>
      <c r="T454" s="301" t="s">
        <v>286</v>
      </c>
      <c r="U454" s="301"/>
      <c r="V454" s="302"/>
      <c r="W454" s="302"/>
      <c r="X454" s="302"/>
    </row>
    <row r="455" spans="1:25" s="294" customFormat="1" ht="11.4" x14ac:dyDescent="0.25">
      <c r="A455" s="444"/>
      <c r="B455" s="444"/>
      <c r="C455" s="315" t="s">
        <v>426</v>
      </c>
      <c r="D455" s="314" t="s">
        <v>1000</v>
      </c>
      <c r="E455" s="304"/>
      <c r="H455" s="305"/>
      <c r="I455" s="306"/>
      <c r="J455" s="306"/>
      <c r="K455" s="306"/>
      <c r="M455" s="307"/>
      <c r="N455" s="301" t="s">
        <v>286</v>
      </c>
      <c r="O455" s="301" t="s">
        <v>286</v>
      </c>
      <c r="P455" s="301" t="s">
        <v>286</v>
      </c>
      <c r="Q455" s="301"/>
      <c r="R455" s="301" t="s">
        <v>286</v>
      </c>
      <c r="S455" s="301" t="s">
        <v>286</v>
      </c>
      <c r="T455" s="301" t="s">
        <v>286</v>
      </c>
      <c r="U455" s="301"/>
      <c r="V455" s="302"/>
      <c r="W455" s="302"/>
      <c r="X455" s="302"/>
    </row>
    <row r="456" spans="1:25" s="294" customFormat="1" ht="22.8" x14ac:dyDescent="0.25">
      <c r="A456" s="444"/>
      <c r="B456" s="444"/>
      <c r="C456" s="315" t="s">
        <v>353</v>
      </c>
      <c r="D456" s="314" t="s">
        <v>1001</v>
      </c>
      <c r="E456" s="304"/>
      <c r="H456" s="305"/>
      <c r="I456" s="306"/>
      <c r="J456" s="306"/>
      <c r="K456" s="306"/>
      <c r="M456" s="307"/>
      <c r="N456" s="301" t="s">
        <v>286</v>
      </c>
      <c r="O456" s="301" t="s">
        <v>286</v>
      </c>
      <c r="P456" s="301" t="s">
        <v>286</v>
      </c>
      <c r="Q456" s="301"/>
      <c r="R456" s="301" t="s">
        <v>286</v>
      </c>
      <c r="S456" s="301" t="s">
        <v>286</v>
      </c>
      <c r="T456" s="301" t="s">
        <v>286</v>
      </c>
      <c r="U456" s="301"/>
      <c r="V456" s="302"/>
      <c r="W456" s="302"/>
      <c r="X456" s="302"/>
    </row>
    <row r="457" spans="1:25" s="294" customFormat="1" ht="11.4" x14ac:dyDescent="0.25">
      <c r="A457" s="444"/>
      <c r="B457" s="444"/>
      <c r="C457" s="315" t="s">
        <v>460</v>
      </c>
      <c r="D457" s="314" t="s">
        <v>1002</v>
      </c>
      <c r="E457" s="304"/>
      <c r="H457" s="305"/>
      <c r="I457" s="306"/>
      <c r="J457" s="306"/>
      <c r="K457" s="306"/>
      <c r="M457" s="307"/>
      <c r="N457" s="301" t="s">
        <v>286</v>
      </c>
      <c r="O457" s="301" t="s">
        <v>286</v>
      </c>
      <c r="P457" s="301" t="s">
        <v>286</v>
      </c>
      <c r="Q457" s="301"/>
      <c r="R457" s="301" t="s">
        <v>286</v>
      </c>
      <c r="S457" s="301" t="s">
        <v>286</v>
      </c>
      <c r="T457" s="301" t="s">
        <v>286</v>
      </c>
      <c r="U457" s="301"/>
      <c r="V457" s="302"/>
      <c r="W457" s="302"/>
      <c r="X457" s="302"/>
    </row>
    <row r="458" spans="1:25" s="294" customFormat="1" ht="22.8" x14ac:dyDescent="0.25">
      <c r="A458" s="444"/>
      <c r="B458" s="444"/>
      <c r="C458" s="315" t="s">
        <v>734</v>
      </c>
      <c r="D458" s="314" t="s">
        <v>1003</v>
      </c>
      <c r="E458" s="304"/>
      <c r="H458" s="305"/>
      <c r="I458" s="306"/>
      <c r="J458" s="306"/>
      <c r="K458" s="306"/>
      <c r="M458" s="307"/>
      <c r="N458" s="301" t="s">
        <v>286</v>
      </c>
      <c r="O458" s="301" t="s">
        <v>286</v>
      </c>
      <c r="P458" s="301" t="s">
        <v>286</v>
      </c>
      <c r="Q458" s="301"/>
      <c r="R458" s="301" t="s">
        <v>286</v>
      </c>
      <c r="S458" s="301" t="s">
        <v>286</v>
      </c>
      <c r="T458" s="301" t="s">
        <v>286</v>
      </c>
      <c r="U458" s="301"/>
      <c r="V458" s="302"/>
      <c r="W458" s="302"/>
      <c r="X458" s="302"/>
    </row>
    <row r="459" spans="1:25" s="294" customFormat="1" ht="22.8" x14ac:dyDescent="0.25">
      <c r="A459" s="444"/>
      <c r="B459" s="444"/>
      <c r="C459" s="315" t="s">
        <v>737</v>
      </c>
      <c r="D459" s="314" t="s">
        <v>1004</v>
      </c>
      <c r="E459" s="304"/>
      <c r="H459" s="305"/>
      <c r="I459" s="306"/>
      <c r="J459" s="306"/>
      <c r="K459" s="306"/>
      <c r="M459" s="307" t="s">
        <v>1005</v>
      </c>
      <c r="N459" s="301" t="s">
        <v>286</v>
      </c>
      <c r="O459" s="301" t="s">
        <v>286</v>
      </c>
      <c r="P459" s="301" t="s">
        <v>286</v>
      </c>
      <c r="Q459" s="301"/>
      <c r="R459" s="301" t="s">
        <v>286</v>
      </c>
      <c r="S459" s="301" t="s">
        <v>286</v>
      </c>
      <c r="T459" s="301" t="s">
        <v>286</v>
      </c>
      <c r="U459" s="301"/>
      <c r="V459" s="302"/>
      <c r="W459" s="302"/>
      <c r="X459" s="302"/>
    </row>
    <row r="460" spans="1:25" s="294" customFormat="1" ht="22.8" x14ac:dyDescent="0.25">
      <c r="A460" s="444"/>
      <c r="B460" s="444"/>
      <c r="C460" s="315" t="s">
        <v>739</v>
      </c>
      <c r="D460" s="314" t="s">
        <v>1006</v>
      </c>
      <c r="E460" s="304"/>
      <c r="H460" s="305"/>
      <c r="I460" s="306"/>
      <c r="J460" s="316"/>
      <c r="K460" s="316"/>
      <c r="M460" s="309" t="s">
        <v>1990</v>
      </c>
      <c r="N460" s="301" t="s">
        <v>286</v>
      </c>
      <c r="O460" s="301" t="s">
        <v>286</v>
      </c>
      <c r="P460" s="301" t="s">
        <v>286</v>
      </c>
      <c r="Q460" s="301"/>
      <c r="R460" s="301" t="s">
        <v>286</v>
      </c>
      <c r="S460" s="301" t="s">
        <v>286</v>
      </c>
      <c r="T460" s="301" t="s">
        <v>286</v>
      </c>
      <c r="U460" s="301"/>
      <c r="V460" s="302" t="s">
        <v>353</v>
      </c>
      <c r="W460" s="317" t="e">
        <f>IF(#REF!&lt;&gt;0,1,0)</f>
        <v>#REF!</v>
      </c>
      <c r="X460" s="318" t="s">
        <v>286</v>
      </c>
      <c r="Y460" s="319" t="s">
        <v>286</v>
      </c>
    </row>
    <row r="461" spans="1:25" s="294" customFormat="1" ht="11.4" x14ac:dyDescent="0.25">
      <c r="C461" s="310" t="s">
        <v>429</v>
      </c>
      <c r="H461" s="306"/>
      <c r="I461" s="306"/>
      <c r="J461" s="306"/>
      <c r="K461" s="306"/>
      <c r="M461" s="311"/>
      <c r="N461" s="301" t="s">
        <v>286</v>
      </c>
      <c r="O461" s="301" t="s">
        <v>286</v>
      </c>
      <c r="P461" s="301" t="s">
        <v>286</v>
      </c>
      <c r="Q461" s="301"/>
      <c r="R461" s="301" t="s">
        <v>286</v>
      </c>
      <c r="S461" s="301" t="s">
        <v>286</v>
      </c>
      <c r="T461" s="301" t="s">
        <v>286</v>
      </c>
      <c r="U461" s="301"/>
      <c r="V461" s="302"/>
      <c r="W461" s="302"/>
      <c r="X461" s="302"/>
    </row>
    <row r="462" spans="1:25" s="294" customFormat="1" ht="34.200000000000003" x14ac:dyDescent="0.25">
      <c r="A462" s="328" t="s">
        <v>370</v>
      </c>
      <c r="B462" s="328" t="s">
        <v>1991</v>
      </c>
      <c r="C462" s="314" t="s">
        <v>1009</v>
      </c>
      <c r="D462" s="314" t="s">
        <v>1010</v>
      </c>
      <c r="E462" s="299">
        <v>5</v>
      </c>
      <c r="H462" s="305"/>
      <c r="I462" s="306"/>
      <c r="J462" s="316"/>
      <c r="K462" s="316"/>
      <c r="M462" s="326" t="s">
        <v>1011</v>
      </c>
      <c r="N462" s="301" t="s">
        <v>286</v>
      </c>
      <c r="O462" s="301" t="s">
        <v>286</v>
      </c>
      <c r="P462" s="301" t="s">
        <v>286</v>
      </c>
      <c r="Q462" s="301" t="s">
        <v>286</v>
      </c>
      <c r="R462" s="301" t="s">
        <v>286</v>
      </c>
      <c r="S462" s="301" t="s">
        <v>286</v>
      </c>
      <c r="T462" s="301" t="s">
        <v>286</v>
      </c>
      <c r="U462" s="301" t="s">
        <v>286</v>
      </c>
      <c r="V462" s="302" t="s">
        <v>315</v>
      </c>
      <c r="W462" s="317" t="e">
        <f>IF(#REF!&lt;&gt;0,1,0)</f>
        <v>#REF!</v>
      </c>
      <c r="X462" s="318" t="s">
        <v>286</v>
      </c>
      <c r="Y462" s="319" t="s">
        <v>286</v>
      </c>
    </row>
    <row r="463" spans="1:25" s="294" customFormat="1" ht="11.4" x14ac:dyDescent="0.25">
      <c r="C463" s="310" t="s">
        <v>429</v>
      </c>
      <c r="H463" s="306"/>
      <c r="I463" s="306"/>
      <c r="J463" s="306"/>
      <c r="K463" s="306"/>
      <c r="M463" s="311"/>
      <c r="N463" s="301" t="s">
        <v>286</v>
      </c>
      <c r="O463" s="301" t="s">
        <v>286</v>
      </c>
      <c r="P463" s="301" t="s">
        <v>286</v>
      </c>
      <c r="Q463" s="301" t="s">
        <v>286</v>
      </c>
      <c r="R463" s="301" t="s">
        <v>286</v>
      </c>
      <c r="S463" s="301" t="s">
        <v>286</v>
      </c>
      <c r="T463" s="301" t="s">
        <v>286</v>
      </c>
      <c r="U463" s="301" t="s">
        <v>286</v>
      </c>
      <c r="V463" s="302"/>
      <c r="W463" s="302"/>
      <c r="X463" s="302"/>
    </row>
    <row r="464" spans="1:25" s="294" customFormat="1" ht="22.8" x14ac:dyDescent="0.25">
      <c r="A464" s="444" t="s">
        <v>371</v>
      </c>
      <c r="B464" s="444" t="s">
        <v>1992</v>
      </c>
      <c r="C464" s="314" t="s">
        <v>1013</v>
      </c>
      <c r="D464" s="314" t="s">
        <v>1014</v>
      </c>
      <c r="E464" s="299">
        <v>5</v>
      </c>
      <c r="H464" s="306"/>
      <c r="I464" s="306"/>
      <c r="J464" s="306"/>
      <c r="K464" s="306"/>
      <c r="M464" s="300" t="s">
        <v>1993</v>
      </c>
      <c r="N464" s="301" t="s">
        <v>286</v>
      </c>
      <c r="O464" s="301" t="s">
        <v>286</v>
      </c>
      <c r="P464" s="301" t="s">
        <v>286</v>
      </c>
      <c r="Q464" s="301" t="s">
        <v>286</v>
      </c>
      <c r="R464" s="301" t="s">
        <v>286</v>
      </c>
      <c r="S464" s="301" t="s">
        <v>286</v>
      </c>
      <c r="T464" s="301" t="s">
        <v>286</v>
      </c>
      <c r="U464" s="301" t="s">
        <v>286</v>
      </c>
      <c r="V464" s="302" t="s">
        <v>315</v>
      </c>
      <c r="W464" s="302"/>
      <c r="X464" s="302"/>
    </row>
    <row r="465" spans="1:25" s="294" customFormat="1" ht="11.4" x14ac:dyDescent="0.25">
      <c r="A465" s="444"/>
      <c r="B465" s="444"/>
      <c r="C465" s="315" t="s">
        <v>420</v>
      </c>
      <c r="D465" s="314" t="s">
        <v>1015</v>
      </c>
      <c r="E465" s="304"/>
      <c r="H465" s="305"/>
      <c r="I465" s="306"/>
      <c r="J465" s="306"/>
      <c r="K465" s="306"/>
      <c r="M465" s="307"/>
      <c r="N465" s="301" t="s">
        <v>286</v>
      </c>
      <c r="O465" s="301" t="s">
        <v>286</v>
      </c>
      <c r="P465" s="301" t="s">
        <v>286</v>
      </c>
      <c r="Q465" s="301" t="s">
        <v>286</v>
      </c>
      <c r="R465" s="301" t="s">
        <v>286</v>
      </c>
      <c r="S465" s="301" t="s">
        <v>286</v>
      </c>
      <c r="T465" s="301" t="s">
        <v>286</v>
      </c>
      <c r="U465" s="301" t="s">
        <v>286</v>
      </c>
      <c r="V465" s="302"/>
      <c r="W465" s="302"/>
      <c r="X465" s="302"/>
    </row>
    <row r="466" spans="1:25" s="294" customFormat="1" ht="11.4" x14ac:dyDescent="0.25">
      <c r="A466" s="444"/>
      <c r="B466" s="444"/>
      <c r="C466" s="315" t="s">
        <v>345</v>
      </c>
      <c r="D466" s="314" t="s">
        <v>1016</v>
      </c>
      <c r="E466" s="304"/>
      <c r="H466" s="305"/>
      <c r="I466" s="306"/>
      <c r="J466" s="306"/>
      <c r="K466" s="306"/>
      <c r="M466" s="307"/>
      <c r="N466" s="301" t="s">
        <v>286</v>
      </c>
      <c r="O466" s="301" t="s">
        <v>286</v>
      </c>
      <c r="P466" s="301" t="s">
        <v>286</v>
      </c>
      <c r="Q466" s="301" t="s">
        <v>286</v>
      </c>
      <c r="R466" s="301" t="s">
        <v>286</v>
      </c>
      <c r="S466" s="301" t="s">
        <v>286</v>
      </c>
      <c r="T466" s="301" t="s">
        <v>286</v>
      </c>
      <c r="U466" s="301" t="s">
        <v>286</v>
      </c>
      <c r="V466" s="302"/>
      <c r="W466" s="302"/>
      <c r="X466" s="302"/>
    </row>
    <row r="467" spans="1:25" s="294" customFormat="1" ht="11.4" x14ac:dyDescent="0.25">
      <c r="A467" s="444"/>
      <c r="B467" s="444"/>
      <c r="C467" s="315" t="s">
        <v>336</v>
      </c>
      <c r="D467" s="314" t="s">
        <v>1017</v>
      </c>
      <c r="E467" s="304"/>
      <c r="H467" s="305"/>
      <c r="I467" s="306"/>
      <c r="J467" s="306"/>
      <c r="K467" s="306"/>
      <c r="M467" s="307"/>
      <c r="N467" s="301" t="s">
        <v>286</v>
      </c>
      <c r="O467" s="301" t="s">
        <v>286</v>
      </c>
      <c r="P467" s="301" t="s">
        <v>286</v>
      </c>
      <c r="Q467" s="301" t="s">
        <v>286</v>
      </c>
      <c r="R467" s="301" t="s">
        <v>286</v>
      </c>
      <c r="S467" s="301" t="s">
        <v>286</v>
      </c>
      <c r="T467" s="301" t="s">
        <v>286</v>
      </c>
      <c r="U467" s="301" t="s">
        <v>286</v>
      </c>
      <c r="V467" s="302"/>
      <c r="W467" s="302"/>
      <c r="X467" s="302"/>
    </row>
    <row r="468" spans="1:25" s="294" customFormat="1" ht="11.4" x14ac:dyDescent="0.25">
      <c r="A468" s="444"/>
      <c r="B468" s="444"/>
      <c r="C468" s="315" t="s">
        <v>426</v>
      </c>
      <c r="D468" s="314" t="s">
        <v>1018</v>
      </c>
      <c r="E468" s="304"/>
      <c r="H468" s="305"/>
      <c r="I468" s="306"/>
      <c r="J468" s="306"/>
      <c r="K468" s="306"/>
      <c r="M468" s="307"/>
      <c r="N468" s="301" t="s">
        <v>286</v>
      </c>
      <c r="O468" s="301" t="s">
        <v>286</v>
      </c>
      <c r="P468" s="301" t="s">
        <v>286</v>
      </c>
      <c r="Q468" s="301" t="s">
        <v>286</v>
      </c>
      <c r="R468" s="301" t="s">
        <v>286</v>
      </c>
      <c r="S468" s="301" t="s">
        <v>286</v>
      </c>
      <c r="T468" s="301" t="s">
        <v>286</v>
      </c>
      <c r="U468" s="301" t="s">
        <v>286</v>
      </c>
      <c r="V468" s="302"/>
      <c r="W468" s="302"/>
      <c r="X468" s="302"/>
    </row>
    <row r="469" spans="1:25" s="294" customFormat="1" ht="11.4" x14ac:dyDescent="0.25">
      <c r="A469" s="444"/>
      <c r="B469" s="444"/>
      <c r="C469" s="315" t="s">
        <v>353</v>
      </c>
      <c r="D469" s="314" t="s">
        <v>1019</v>
      </c>
      <c r="E469" s="304"/>
      <c r="H469" s="305"/>
      <c r="I469" s="306"/>
      <c r="J469" s="306"/>
      <c r="K469" s="306"/>
      <c r="M469" s="307"/>
      <c r="N469" s="301" t="s">
        <v>286</v>
      </c>
      <c r="O469" s="301" t="s">
        <v>286</v>
      </c>
      <c r="P469" s="301" t="s">
        <v>286</v>
      </c>
      <c r="Q469" s="301" t="s">
        <v>286</v>
      </c>
      <c r="R469" s="301" t="s">
        <v>286</v>
      </c>
      <c r="S469" s="301" t="s">
        <v>286</v>
      </c>
      <c r="T469" s="301" t="s">
        <v>286</v>
      </c>
      <c r="U469" s="301" t="s">
        <v>286</v>
      </c>
      <c r="V469" s="302"/>
      <c r="W469" s="302"/>
      <c r="X469" s="302"/>
    </row>
    <row r="470" spans="1:25" s="294" customFormat="1" ht="11.4" x14ac:dyDescent="0.25">
      <c r="A470" s="444"/>
      <c r="B470" s="444"/>
      <c r="C470" s="315" t="s">
        <v>460</v>
      </c>
      <c r="D470" s="314" t="s">
        <v>1020</v>
      </c>
      <c r="E470" s="304"/>
      <c r="H470" s="305"/>
      <c r="I470" s="306"/>
      <c r="J470" s="306"/>
      <c r="K470" s="306"/>
      <c r="M470" s="307"/>
      <c r="N470" s="301" t="s">
        <v>286</v>
      </c>
      <c r="O470" s="301" t="s">
        <v>286</v>
      </c>
      <c r="P470" s="301" t="s">
        <v>286</v>
      </c>
      <c r="Q470" s="301" t="s">
        <v>286</v>
      </c>
      <c r="R470" s="301" t="s">
        <v>286</v>
      </c>
      <c r="S470" s="301" t="s">
        <v>286</v>
      </c>
      <c r="T470" s="301" t="s">
        <v>286</v>
      </c>
      <c r="U470" s="301" t="s">
        <v>286</v>
      </c>
      <c r="V470" s="302"/>
      <c r="W470" s="302"/>
      <c r="X470" s="302"/>
    </row>
    <row r="471" spans="1:25" s="294" customFormat="1" ht="11.4" x14ac:dyDescent="0.25">
      <c r="A471" s="444"/>
      <c r="B471" s="444"/>
      <c r="C471" s="315" t="s">
        <v>734</v>
      </c>
      <c r="D471" s="314" t="s">
        <v>1021</v>
      </c>
      <c r="E471" s="304"/>
      <c r="H471" s="305"/>
      <c r="I471" s="306"/>
      <c r="J471" s="306"/>
      <c r="K471" s="306"/>
      <c r="M471" s="307"/>
      <c r="N471" s="301" t="s">
        <v>286</v>
      </c>
      <c r="O471" s="301" t="s">
        <v>286</v>
      </c>
      <c r="P471" s="301" t="s">
        <v>286</v>
      </c>
      <c r="Q471" s="301" t="s">
        <v>286</v>
      </c>
      <c r="R471" s="301" t="s">
        <v>286</v>
      </c>
      <c r="S471" s="301" t="s">
        <v>286</v>
      </c>
      <c r="T471" s="301" t="s">
        <v>286</v>
      </c>
      <c r="U471" s="301" t="s">
        <v>286</v>
      </c>
      <c r="V471" s="302"/>
      <c r="W471" s="302"/>
      <c r="X471" s="302"/>
    </row>
    <row r="472" spans="1:25" s="294" customFormat="1" ht="22.8" x14ac:dyDescent="0.25">
      <c r="A472" s="444"/>
      <c r="B472" s="444"/>
      <c r="C472" s="315" t="s">
        <v>737</v>
      </c>
      <c r="D472" s="314" t="s">
        <v>1022</v>
      </c>
      <c r="E472" s="304"/>
      <c r="H472" s="305"/>
      <c r="I472" s="306"/>
      <c r="J472" s="316"/>
      <c r="K472" s="316"/>
      <c r="M472" s="309" t="s">
        <v>1994</v>
      </c>
      <c r="N472" s="301" t="s">
        <v>286</v>
      </c>
      <c r="O472" s="301" t="s">
        <v>286</v>
      </c>
      <c r="P472" s="301" t="s">
        <v>286</v>
      </c>
      <c r="Q472" s="301" t="s">
        <v>286</v>
      </c>
      <c r="R472" s="301" t="s">
        <v>286</v>
      </c>
      <c r="S472" s="301" t="s">
        <v>286</v>
      </c>
      <c r="T472" s="301" t="s">
        <v>286</v>
      </c>
      <c r="U472" s="301" t="s">
        <v>286</v>
      </c>
      <c r="V472" s="302" t="s">
        <v>315</v>
      </c>
      <c r="W472" s="317" t="e">
        <f>IF(#REF!&lt;&gt;0,1,0)</f>
        <v>#REF!</v>
      </c>
      <c r="X472" s="318" t="s">
        <v>286</v>
      </c>
      <c r="Y472" s="319" t="s">
        <v>286</v>
      </c>
    </row>
    <row r="473" spans="1:25" s="294" customFormat="1" ht="11.4" x14ac:dyDescent="0.25">
      <c r="A473" s="444"/>
      <c r="B473" s="444"/>
      <c r="C473" s="310" t="s">
        <v>429</v>
      </c>
      <c r="H473" s="306"/>
      <c r="I473" s="306"/>
      <c r="J473" s="306"/>
      <c r="K473" s="306"/>
      <c r="M473" s="311"/>
      <c r="N473" s="301" t="s">
        <v>286</v>
      </c>
      <c r="O473" s="301" t="s">
        <v>286</v>
      </c>
      <c r="P473" s="301" t="s">
        <v>286</v>
      </c>
      <c r="Q473" s="301" t="s">
        <v>286</v>
      </c>
      <c r="R473" s="301" t="s">
        <v>286</v>
      </c>
      <c r="S473" s="301" t="s">
        <v>286</v>
      </c>
      <c r="T473" s="301" t="s">
        <v>286</v>
      </c>
      <c r="U473" s="301" t="s">
        <v>286</v>
      </c>
      <c r="V473" s="302"/>
      <c r="W473" s="302"/>
      <c r="X473" s="302"/>
    </row>
    <row r="474" spans="1:25" s="294" customFormat="1" ht="34.200000000000003" x14ac:dyDescent="0.25">
      <c r="A474" s="444"/>
      <c r="B474" s="444"/>
      <c r="C474" s="314" t="s">
        <v>1024</v>
      </c>
      <c r="D474" s="314" t="s">
        <v>1025</v>
      </c>
      <c r="E474" s="299">
        <v>5</v>
      </c>
      <c r="H474" s="306"/>
      <c r="I474" s="306"/>
      <c r="J474" s="306"/>
      <c r="K474" s="306"/>
      <c r="M474" s="300" t="s">
        <v>1993</v>
      </c>
      <c r="N474" s="301" t="s">
        <v>286</v>
      </c>
      <c r="O474" s="301" t="s">
        <v>286</v>
      </c>
      <c r="P474" s="301" t="s">
        <v>286</v>
      </c>
      <c r="Q474" s="301" t="s">
        <v>286</v>
      </c>
      <c r="R474" s="301" t="s">
        <v>286</v>
      </c>
      <c r="S474" s="301" t="s">
        <v>286</v>
      </c>
      <c r="T474" s="301" t="s">
        <v>286</v>
      </c>
      <c r="U474" s="301" t="s">
        <v>286</v>
      </c>
      <c r="V474" s="302" t="s">
        <v>315</v>
      </c>
      <c r="W474" s="302"/>
      <c r="X474" s="302"/>
    </row>
    <row r="475" spans="1:25" s="294" customFormat="1" ht="11.4" x14ac:dyDescent="0.25">
      <c r="A475" s="444"/>
      <c r="B475" s="444"/>
      <c r="C475" s="315" t="s">
        <v>420</v>
      </c>
      <c r="D475" s="314" t="s">
        <v>1026</v>
      </c>
      <c r="E475" s="304"/>
      <c r="H475" s="305"/>
      <c r="I475" s="306"/>
      <c r="J475" s="306"/>
      <c r="K475" s="306"/>
      <c r="M475" s="307"/>
      <c r="N475" s="301" t="s">
        <v>286</v>
      </c>
      <c r="O475" s="301" t="s">
        <v>286</v>
      </c>
      <c r="P475" s="301" t="s">
        <v>286</v>
      </c>
      <c r="Q475" s="301" t="s">
        <v>286</v>
      </c>
      <c r="R475" s="301" t="s">
        <v>286</v>
      </c>
      <c r="S475" s="301" t="s">
        <v>286</v>
      </c>
      <c r="T475" s="301" t="s">
        <v>286</v>
      </c>
      <c r="U475" s="301" t="s">
        <v>286</v>
      </c>
      <c r="V475" s="302"/>
      <c r="W475" s="302"/>
      <c r="X475" s="302"/>
    </row>
    <row r="476" spans="1:25" s="294" customFormat="1" ht="11.4" x14ac:dyDescent="0.25">
      <c r="A476" s="444"/>
      <c r="B476" s="444"/>
      <c r="C476" s="315" t="s">
        <v>345</v>
      </c>
      <c r="D476" s="314" t="s">
        <v>1027</v>
      </c>
      <c r="E476" s="304"/>
      <c r="H476" s="305"/>
      <c r="I476" s="306"/>
      <c r="J476" s="306"/>
      <c r="K476" s="306"/>
      <c r="M476" s="307"/>
      <c r="N476" s="301" t="s">
        <v>286</v>
      </c>
      <c r="O476" s="301" t="s">
        <v>286</v>
      </c>
      <c r="P476" s="301" t="s">
        <v>286</v>
      </c>
      <c r="Q476" s="301" t="s">
        <v>286</v>
      </c>
      <c r="R476" s="301" t="s">
        <v>286</v>
      </c>
      <c r="S476" s="301" t="s">
        <v>286</v>
      </c>
      <c r="T476" s="301" t="s">
        <v>286</v>
      </c>
      <c r="U476" s="301" t="s">
        <v>286</v>
      </c>
      <c r="V476" s="302"/>
      <c r="W476" s="302"/>
      <c r="X476" s="302"/>
    </row>
    <row r="477" spans="1:25" s="294" customFormat="1" ht="11.4" x14ac:dyDescent="0.25">
      <c r="A477" s="444"/>
      <c r="B477" s="444"/>
      <c r="C477" s="315" t="s">
        <v>336</v>
      </c>
      <c r="D477" s="314" t="s">
        <v>1017</v>
      </c>
      <c r="E477" s="304"/>
      <c r="H477" s="305"/>
      <c r="I477" s="306"/>
      <c r="J477" s="306"/>
      <c r="K477" s="306"/>
      <c r="M477" s="307"/>
      <c r="N477" s="301" t="s">
        <v>286</v>
      </c>
      <c r="O477" s="301" t="s">
        <v>286</v>
      </c>
      <c r="P477" s="301" t="s">
        <v>286</v>
      </c>
      <c r="Q477" s="301" t="s">
        <v>286</v>
      </c>
      <c r="R477" s="301" t="s">
        <v>286</v>
      </c>
      <c r="S477" s="301" t="s">
        <v>286</v>
      </c>
      <c r="T477" s="301" t="s">
        <v>286</v>
      </c>
      <c r="U477" s="301" t="s">
        <v>286</v>
      </c>
      <c r="V477" s="302"/>
      <c r="W477" s="302"/>
      <c r="X477" s="302"/>
    </row>
    <row r="478" spans="1:25" s="294" customFormat="1" ht="11.4" x14ac:dyDescent="0.25">
      <c r="A478" s="444"/>
      <c r="B478" s="444"/>
      <c r="C478" s="315" t="s">
        <v>426</v>
      </c>
      <c r="D478" s="314" t="s">
        <v>1028</v>
      </c>
      <c r="E478" s="304"/>
      <c r="H478" s="305"/>
      <c r="I478" s="306"/>
      <c r="J478" s="306"/>
      <c r="K478" s="306"/>
      <c r="M478" s="307"/>
      <c r="N478" s="301" t="s">
        <v>286</v>
      </c>
      <c r="O478" s="301" t="s">
        <v>286</v>
      </c>
      <c r="P478" s="301" t="s">
        <v>286</v>
      </c>
      <c r="Q478" s="301" t="s">
        <v>286</v>
      </c>
      <c r="R478" s="301" t="s">
        <v>286</v>
      </c>
      <c r="S478" s="301" t="s">
        <v>286</v>
      </c>
      <c r="T478" s="301" t="s">
        <v>286</v>
      </c>
      <c r="U478" s="301" t="s">
        <v>286</v>
      </c>
      <c r="V478" s="302"/>
      <c r="W478" s="302"/>
      <c r="X478" s="302"/>
    </row>
    <row r="479" spans="1:25" s="294" customFormat="1" ht="11.4" x14ac:dyDescent="0.25">
      <c r="A479" s="444"/>
      <c r="B479" s="444"/>
      <c r="C479" s="315" t="s">
        <v>353</v>
      </c>
      <c r="D479" s="314" t="s">
        <v>1019</v>
      </c>
      <c r="E479" s="304"/>
      <c r="H479" s="305"/>
      <c r="I479" s="306"/>
      <c r="J479" s="306"/>
      <c r="K479" s="306"/>
      <c r="M479" s="307"/>
      <c r="N479" s="301" t="s">
        <v>286</v>
      </c>
      <c r="O479" s="301" t="s">
        <v>286</v>
      </c>
      <c r="P479" s="301" t="s">
        <v>286</v>
      </c>
      <c r="Q479" s="301" t="s">
        <v>286</v>
      </c>
      <c r="R479" s="301" t="s">
        <v>286</v>
      </c>
      <c r="S479" s="301" t="s">
        <v>286</v>
      </c>
      <c r="T479" s="301" t="s">
        <v>286</v>
      </c>
      <c r="U479" s="301" t="s">
        <v>286</v>
      </c>
      <c r="V479" s="302"/>
      <c r="W479" s="302"/>
      <c r="X479" s="302"/>
    </row>
    <row r="480" spans="1:25" s="294" customFormat="1" ht="11.4" x14ac:dyDescent="0.25">
      <c r="A480" s="444"/>
      <c r="B480" s="444"/>
      <c r="C480" s="315" t="s">
        <v>460</v>
      </c>
      <c r="D480" s="314" t="s">
        <v>1029</v>
      </c>
      <c r="E480" s="304"/>
      <c r="H480" s="305"/>
      <c r="I480" s="306"/>
      <c r="J480" s="306"/>
      <c r="K480" s="306"/>
      <c r="M480" s="307"/>
      <c r="N480" s="301" t="s">
        <v>286</v>
      </c>
      <c r="O480" s="301" t="s">
        <v>286</v>
      </c>
      <c r="P480" s="301" t="s">
        <v>286</v>
      </c>
      <c r="Q480" s="301" t="s">
        <v>286</v>
      </c>
      <c r="R480" s="301" t="s">
        <v>286</v>
      </c>
      <c r="S480" s="301" t="s">
        <v>286</v>
      </c>
      <c r="T480" s="301" t="s">
        <v>286</v>
      </c>
      <c r="U480" s="301" t="s">
        <v>286</v>
      </c>
      <c r="V480" s="302"/>
      <c r="W480" s="302"/>
      <c r="X480" s="302"/>
    </row>
    <row r="481" spans="1:25" s="294" customFormat="1" ht="22.8" x14ac:dyDescent="0.25">
      <c r="A481" s="444"/>
      <c r="B481" s="444"/>
      <c r="C481" s="315" t="s">
        <v>734</v>
      </c>
      <c r="D481" s="314" t="s">
        <v>1022</v>
      </c>
      <c r="E481" s="304"/>
      <c r="H481" s="305"/>
      <c r="I481" s="306"/>
      <c r="J481" s="316"/>
      <c r="K481" s="316"/>
      <c r="M481" s="309" t="s">
        <v>1995</v>
      </c>
      <c r="N481" s="301" t="s">
        <v>286</v>
      </c>
      <c r="O481" s="301" t="s">
        <v>286</v>
      </c>
      <c r="P481" s="301" t="s">
        <v>286</v>
      </c>
      <c r="Q481" s="301" t="s">
        <v>286</v>
      </c>
      <c r="R481" s="301" t="s">
        <v>286</v>
      </c>
      <c r="S481" s="301" t="s">
        <v>286</v>
      </c>
      <c r="T481" s="301" t="s">
        <v>286</v>
      </c>
      <c r="U481" s="301" t="s">
        <v>286</v>
      </c>
      <c r="V481" s="302" t="s">
        <v>315</v>
      </c>
      <c r="W481" s="317" t="e">
        <f>IF(#REF!&lt;&gt;0,1,0)</f>
        <v>#REF!</v>
      </c>
      <c r="X481" s="318" t="s">
        <v>286</v>
      </c>
      <c r="Y481" s="319" t="s">
        <v>286</v>
      </c>
    </row>
    <row r="482" spans="1:25" s="294" customFormat="1" ht="11.4" x14ac:dyDescent="0.25">
      <c r="C482" s="310" t="s">
        <v>429</v>
      </c>
      <c r="H482" s="306"/>
      <c r="I482" s="306"/>
      <c r="J482" s="306"/>
      <c r="K482" s="306"/>
      <c r="M482" s="311"/>
      <c r="N482" s="301" t="s">
        <v>286</v>
      </c>
      <c r="O482" s="301" t="s">
        <v>286</v>
      </c>
      <c r="P482" s="301" t="s">
        <v>286</v>
      </c>
      <c r="Q482" s="301" t="s">
        <v>286</v>
      </c>
      <c r="R482" s="301" t="s">
        <v>286</v>
      </c>
      <c r="S482" s="301" t="s">
        <v>286</v>
      </c>
      <c r="T482" s="301" t="s">
        <v>286</v>
      </c>
      <c r="U482" s="301" t="s">
        <v>286</v>
      </c>
      <c r="V482" s="302"/>
      <c r="W482" s="302"/>
      <c r="X482" s="302"/>
    </row>
    <row r="483" spans="1:25" s="294" customFormat="1" ht="34.200000000000003" x14ac:dyDescent="0.25">
      <c r="A483" s="444" t="s">
        <v>372</v>
      </c>
      <c r="B483" s="444" t="s">
        <v>1996</v>
      </c>
      <c r="C483" s="321" t="s">
        <v>1032</v>
      </c>
      <c r="D483" s="321" t="s">
        <v>1033</v>
      </c>
      <c r="E483" s="299">
        <v>1</v>
      </c>
      <c r="H483" s="305"/>
      <c r="I483" s="306"/>
      <c r="J483" s="316"/>
      <c r="K483" s="316"/>
      <c r="M483" s="326" t="s">
        <v>1034</v>
      </c>
      <c r="N483" s="301"/>
      <c r="O483" s="301"/>
      <c r="P483" s="301"/>
      <c r="Q483" s="301"/>
      <c r="R483" s="301" t="s">
        <v>286</v>
      </c>
      <c r="S483" s="301" t="s">
        <v>286</v>
      </c>
      <c r="T483" s="301"/>
      <c r="U483" s="301"/>
      <c r="V483" s="302" t="s">
        <v>315</v>
      </c>
      <c r="W483" s="317" t="e">
        <f>IF(#REF!&lt;&gt;0,1,0)</f>
        <v>#REF!</v>
      </c>
      <c r="X483" s="302"/>
      <c r="Y483" s="319" t="s">
        <v>286</v>
      </c>
    </row>
    <row r="484" spans="1:25" s="294" customFormat="1" ht="11.4" x14ac:dyDescent="0.25">
      <c r="A484" s="444"/>
      <c r="B484" s="444"/>
      <c r="C484" s="310" t="s">
        <v>429</v>
      </c>
      <c r="H484" s="306"/>
      <c r="I484" s="306"/>
      <c r="J484" s="306"/>
      <c r="K484" s="306"/>
      <c r="M484" s="311"/>
      <c r="N484" s="301"/>
      <c r="O484" s="301"/>
      <c r="P484" s="301"/>
      <c r="Q484" s="301"/>
      <c r="R484" s="301" t="s">
        <v>286</v>
      </c>
      <c r="S484" s="301" t="s">
        <v>286</v>
      </c>
      <c r="T484" s="301"/>
      <c r="U484" s="301"/>
      <c r="V484" s="302"/>
      <c r="W484" s="302"/>
      <c r="X484" s="302"/>
    </row>
    <row r="485" spans="1:25" s="294" customFormat="1" ht="22.8" x14ac:dyDescent="0.25">
      <c r="A485" s="444"/>
      <c r="B485" s="444"/>
      <c r="C485" s="321" t="s">
        <v>1035</v>
      </c>
      <c r="D485" s="321" t="s">
        <v>1036</v>
      </c>
      <c r="E485" s="299">
        <v>1</v>
      </c>
      <c r="H485" s="305"/>
      <c r="I485" s="306"/>
      <c r="J485" s="316"/>
      <c r="K485" s="316"/>
      <c r="M485" s="326" t="s">
        <v>1037</v>
      </c>
      <c r="N485" s="301"/>
      <c r="O485" s="301"/>
      <c r="P485" s="301"/>
      <c r="Q485" s="301"/>
      <c r="R485" s="301" t="s">
        <v>286</v>
      </c>
      <c r="S485" s="301" t="s">
        <v>286</v>
      </c>
      <c r="T485" s="301" t="s">
        <v>286</v>
      </c>
      <c r="U485" s="301" t="s">
        <v>286</v>
      </c>
      <c r="V485" s="302" t="s">
        <v>315</v>
      </c>
      <c r="W485" s="317" t="e">
        <f>IF(#REF!&lt;&gt;0,1,0)</f>
        <v>#REF!</v>
      </c>
      <c r="X485" s="302"/>
      <c r="Y485" s="319" t="s">
        <v>286</v>
      </c>
    </row>
    <row r="486" spans="1:25" s="294" customFormat="1" ht="11.4" x14ac:dyDescent="0.25">
      <c r="C486" s="310" t="s">
        <v>429</v>
      </c>
      <c r="H486" s="306"/>
      <c r="I486" s="306"/>
      <c r="J486" s="306"/>
      <c r="K486" s="306"/>
      <c r="M486" s="311"/>
      <c r="N486" s="301"/>
      <c r="O486" s="301"/>
      <c r="P486" s="301"/>
      <c r="Q486" s="301"/>
      <c r="R486" s="301" t="s">
        <v>286</v>
      </c>
      <c r="S486" s="301" t="s">
        <v>286</v>
      </c>
      <c r="T486" s="301" t="s">
        <v>286</v>
      </c>
      <c r="U486" s="301" t="s">
        <v>286</v>
      </c>
      <c r="V486" s="302"/>
      <c r="W486" s="302"/>
      <c r="X486" s="302"/>
    </row>
    <row r="487" spans="1:25" s="294" customFormat="1" ht="34.200000000000003" x14ac:dyDescent="0.25">
      <c r="A487" s="444" t="s">
        <v>373</v>
      </c>
      <c r="B487" s="444" t="s">
        <v>1997</v>
      </c>
      <c r="C487" s="321" t="s">
        <v>1998</v>
      </c>
      <c r="D487" s="321" t="s">
        <v>1999</v>
      </c>
      <c r="E487" s="299">
        <v>1</v>
      </c>
      <c r="H487" s="306"/>
      <c r="I487" s="306"/>
      <c r="J487" s="306"/>
      <c r="K487" s="306"/>
      <c r="M487" s="300" t="s">
        <v>1041</v>
      </c>
      <c r="N487" s="301"/>
      <c r="O487" s="301"/>
      <c r="P487" s="301"/>
      <c r="Q487" s="301"/>
      <c r="R487" s="301" t="s">
        <v>286</v>
      </c>
      <c r="S487" s="301" t="s">
        <v>286</v>
      </c>
      <c r="T487" s="301" t="s">
        <v>286</v>
      </c>
      <c r="U487" s="301" t="s">
        <v>286</v>
      </c>
      <c r="V487" s="302" t="s">
        <v>315</v>
      </c>
      <c r="W487" s="302"/>
      <c r="X487" s="302"/>
    </row>
    <row r="488" spans="1:25" s="294" customFormat="1" ht="34.200000000000003" x14ac:dyDescent="0.25">
      <c r="A488" s="444"/>
      <c r="B488" s="444"/>
      <c r="C488" s="322" t="s">
        <v>420</v>
      </c>
      <c r="D488" s="321" t="s">
        <v>2000</v>
      </c>
      <c r="E488" s="304"/>
      <c r="H488" s="333"/>
      <c r="I488" s="306"/>
      <c r="J488" s="306"/>
      <c r="K488" s="306"/>
      <c r="M488" s="307" t="s">
        <v>2001</v>
      </c>
      <c r="N488" s="301"/>
      <c r="O488" s="301"/>
      <c r="P488" s="301"/>
      <c r="Q488" s="301"/>
      <c r="R488" s="301" t="s">
        <v>286</v>
      </c>
      <c r="S488" s="301" t="s">
        <v>286</v>
      </c>
      <c r="T488" s="301" t="s">
        <v>286</v>
      </c>
      <c r="U488" s="301" t="s">
        <v>286</v>
      </c>
      <c r="V488" s="302"/>
      <c r="W488" s="302"/>
      <c r="X488" s="302"/>
    </row>
    <row r="489" spans="1:25" s="294" customFormat="1" ht="11.4" x14ac:dyDescent="0.25">
      <c r="A489" s="444"/>
      <c r="B489" s="444"/>
      <c r="C489" s="322" t="s">
        <v>345</v>
      </c>
      <c r="D489" s="321" t="s">
        <v>2002</v>
      </c>
      <c r="E489" s="304"/>
      <c r="H489" s="305"/>
      <c r="I489" s="306"/>
      <c r="J489" s="316"/>
      <c r="K489" s="316"/>
      <c r="M489" s="309"/>
      <c r="N489" s="301"/>
      <c r="O489" s="301"/>
      <c r="P489" s="301"/>
      <c r="Q489" s="301"/>
      <c r="R489" s="301" t="s">
        <v>286</v>
      </c>
      <c r="S489" s="301" t="s">
        <v>286</v>
      </c>
      <c r="T489" s="301" t="s">
        <v>286</v>
      </c>
      <c r="U489" s="301" t="s">
        <v>286</v>
      </c>
      <c r="V489" s="302" t="s">
        <v>315</v>
      </c>
      <c r="W489" s="317" t="e">
        <f>IF(#REF!&lt;&gt;0,1,0)</f>
        <v>#REF!</v>
      </c>
      <c r="X489" s="302"/>
      <c r="Y489" s="319" t="s">
        <v>286</v>
      </c>
    </row>
    <row r="490" spans="1:25" s="294" customFormat="1" ht="11.4" x14ac:dyDescent="0.25">
      <c r="C490" s="310" t="s">
        <v>429</v>
      </c>
      <c r="H490" s="306"/>
      <c r="I490" s="306"/>
      <c r="J490" s="306"/>
      <c r="K490" s="306"/>
      <c r="M490" s="311"/>
      <c r="N490" s="301"/>
      <c r="O490" s="301"/>
      <c r="P490" s="301"/>
      <c r="Q490" s="301"/>
      <c r="R490" s="301" t="s">
        <v>286</v>
      </c>
      <c r="S490" s="301" t="s">
        <v>286</v>
      </c>
      <c r="T490" s="301" t="s">
        <v>286</v>
      </c>
      <c r="U490" s="301" t="s">
        <v>286</v>
      </c>
      <c r="V490" s="302"/>
      <c r="W490" s="302"/>
      <c r="X490" s="302"/>
    </row>
    <row r="491" spans="1:25" s="294" customFormat="1" ht="45.6" x14ac:dyDescent="0.25">
      <c r="A491" s="444" t="s">
        <v>374</v>
      </c>
      <c r="B491" s="444" t="s">
        <v>2003</v>
      </c>
      <c r="C491" s="321" t="s">
        <v>1043</v>
      </c>
      <c r="D491" s="321" t="s">
        <v>1044</v>
      </c>
      <c r="E491" s="299">
        <v>1</v>
      </c>
      <c r="H491" s="305"/>
      <c r="I491" s="306"/>
      <c r="J491" s="316"/>
      <c r="K491" s="316"/>
      <c r="M491" s="326" t="s">
        <v>2004</v>
      </c>
      <c r="N491" s="301"/>
      <c r="O491" s="301"/>
      <c r="P491" s="301"/>
      <c r="Q491" s="301"/>
      <c r="R491" s="301" t="s">
        <v>286</v>
      </c>
      <c r="S491" s="301" t="s">
        <v>286</v>
      </c>
      <c r="T491" s="301" t="s">
        <v>286</v>
      </c>
      <c r="U491" s="301"/>
      <c r="V491" s="302" t="s">
        <v>315</v>
      </c>
      <c r="W491" s="317" t="e">
        <f>IF(#REF!&lt;&gt;0,1,0)</f>
        <v>#REF!</v>
      </c>
      <c r="X491" s="302"/>
      <c r="Y491" s="319" t="s">
        <v>286</v>
      </c>
    </row>
    <row r="492" spans="1:25" s="294" customFormat="1" ht="11.4" x14ac:dyDescent="0.25">
      <c r="A492" s="444"/>
      <c r="B492" s="444"/>
      <c r="C492" s="310" t="s">
        <v>429</v>
      </c>
      <c r="H492" s="306"/>
      <c r="I492" s="306"/>
      <c r="J492" s="306"/>
      <c r="K492" s="306"/>
      <c r="M492" s="311"/>
      <c r="N492" s="301"/>
      <c r="O492" s="301"/>
      <c r="P492" s="301"/>
      <c r="Q492" s="301"/>
      <c r="R492" s="301" t="s">
        <v>286</v>
      </c>
      <c r="S492" s="301" t="s">
        <v>286</v>
      </c>
      <c r="T492" s="301" t="s">
        <v>286</v>
      </c>
      <c r="U492" s="301"/>
      <c r="V492" s="302"/>
      <c r="W492" s="302"/>
      <c r="X492" s="302"/>
    </row>
    <row r="493" spans="1:25" s="294" customFormat="1" ht="22.8" x14ac:dyDescent="0.25">
      <c r="A493" s="444"/>
      <c r="B493" s="444"/>
      <c r="C493" s="321" t="s">
        <v>1046</v>
      </c>
      <c r="D493" s="321" t="s">
        <v>1047</v>
      </c>
      <c r="E493" s="299">
        <v>1</v>
      </c>
      <c r="H493" s="305"/>
      <c r="I493" s="306"/>
      <c r="J493" s="316"/>
      <c r="K493" s="316"/>
      <c r="M493" s="326" t="s">
        <v>1048</v>
      </c>
      <c r="N493" s="301"/>
      <c r="O493" s="301"/>
      <c r="P493" s="301"/>
      <c r="Q493" s="301"/>
      <c r="R493" s="301" t="s">
        <v>286</v>
      </c>
      <c r="S493" s="301" t="s">
        <v>286</v>
      </c>
      <c r="T493" s="301" t="s">
        <v>286</v>
      </c>
      <c r="U493" s="301" t="s">
        <v>286</v>
      </c>
      <c r="V493" s="302" t="s">
        <v>315</v>
      </c>
      <c r="W493" s="317" t="e">
        <f>IF(#REF!&lt;&gt;0,1,0)</f>
        <v>#REF!</v>
      </c>
      <c r="X493" s="302"/>
      <c r="Y493" s="319" t="s">
        <v>286</v>
      </c>
    </row>
    <row r="494" spans="1:25" s="294" customFormat="1" ht="11.4" x14ac:dyDescent="0.25">
      <c r="C494" s="310" t="s">
        <v>429</v>
      </c>
      <c r="H494" s="306"/>
      <c r="I494" s="306"/>
      <c r="J494" s="306"/>
      <c r="K494" s="306"/>
      <c r="M494" s="311"/>
      <c r="N494" s="301"/>
      <c r="O494" s="301"/>
      <c r="P494" s="301"/>
      <c r="Q494" s="301"/>
      <c r="R494" s="301" t="s">
        <v>286</v>
      </c>
      <c r="S494" s="301" t="s">
        <v>286</v>
      </c>
      <c r="T494" s="301" t="s">
        <v>286</v>
      </c>
      <c r="U494" s="301" t="s">
        <v>286</v>
      </c>
      <c r="V494" s="302"/>
      <c r="W494" s="302"/>
      <c r="X494" s="302"/>
    </row>
    <row r="495" spans="1:25" s="294" customFormat="1" ht="34.200000000000003" x14ac:dyDescent="0.25">
      <c r="A495" s="444" t="s">
        <v>375</v>
      </c>
      <c r="B495" s="444" t="s">
        <v>2005</v>
      </c>
      <c r="C495" s="314" t="s">
        <v>1050</v>
      </c>
      <c r="D495" s="314" t="s">
        <v>1051</v>
      </c>
      <c r="E495" s="299">
        <v>5</v>
      </c>
      <c r="H495" s="305"/>
      <c r="I495" s="306"/>
      <c r="J495" s="316"/>
      <c r="K495" s="316"/>
      <c r="M495" s="326" t="s">
        <v>1052</v>
      </c>
      <c r="N495" s="301" t="s">
        <v>286</v>
      </c>
      <c r="O495" s="301" t="s">
        <v>286</v>
      </c>
      <c r="P495" s="301"/>
      <c r="Q495" s="301"/>
      <c r="R495" s="301" t="s">
        <v>286</v>
      </c>
      <c r="S495" s="301" t="s">
        <v>286</v>
      </c>
      <c r="T495" s="301"/>
      <c r="U495" s="301"/>
      <c r="V495" s="302" t="s">
        <v>315</v>
      </c>
      <c r="W495" s="317" t="e">
        <f>IF(#REF!&lt;&gt;0,1,0)</f>
        <v>#REF!</v>
      </c>
      <c r="X495" s="318" t="s">
        <v>286</v>
      </c>
      <c r="Y495" s="319" t="s">
        <v>286</v>
      </c>
    </row>
    <row r="496" spans="1:25" s="294" customFormat="1" ht="11.4" x14ac:dyDescent="0.25">
      <c r="A496" s="444"/>
      <c r="B496" s="444"/>
      <c r="C496" s="310" t="s">
        <v>429</v>
      </c>
      <c r="H496" s="306"/>
      <c r="I496" s="306"/>
      <c r="J496" s="306"/>
      <c r="K496" s="306"/>
      <c r="M496" s="311"/>
      <c r="N496" s="301" t="s">
        <v>286</v>
      </c>
      <c r="O496" s="301" t="s">
        <v>286</v>
      </c>
      <c r="P496" s="301"/>
      <c r="Q496" s="301"/>
      <c r="R496" s="301" t="s">
        <v>286</v>
      </c>
      <c r="S496" s="301" t="s">
        <v>286</v>
      </c>
      <c r="T496" s="301"/>
      <c r="U496" s="301"/>
      <c r="V496" s="302"/>
      <c r="W496" s="302"/>
      <c r="X496" s="302"/>
    </row>
    <row r="497" spans="1:25" s="294" customFormat="1" ht="34.200000000000003" x14ac:dyDescent="0.25">
      <c r="A497" s="444"/>
      <c r="B497" s="444"/>
      <c r="C497" s="314" t="s">
        <v>1053</v>
      </c>
      <c r="D497" s="314" t="s">
        <v>1054</v>
      </c>
      <c r="E497" s="299">
        <v>5</v>
      </c>
      <c r="H497" s="305"/>
      <c r="I497" s="306"/>
      <c r="J497" s="316"/>
      <c r="K497" s="316"/>
      <c r="M497" s="326" t="s">
        <v>2006</v>
      </c>
      <c r="N497" s="301" t="s">
        <v>286</v>
      </c>
      <c r="O497" s="301" t="s">
        <v>286</v>
      </c>
      <c r="P497" s="301"/>
      <c r="Q497" s="301"/>
      <c r="R497" s="301" t="s">
        <v>286</v>
      </c>
      <c r="S497" s="301" t="s">
        <v>286</v>
      </c>
      <c r="T497" s="301"/>
      <c r="U497" s="301"/>
      <c r="V497" s="302" t="s">
        <v>315</v>
      </c>
      <c r="W497" s="317" t="e">
        <f>IF(#REF!&lt;&gt;0,1,0)</f>
        <v>#REF!</v>
      </c>
      <c r="X497" s="318" t="s">
        <v>286</v>
      </c>
      <c r="Y497" s="319" t="s">
        <v>286</v>
      </c>
    </row>
    <row r="498" spans="1:25" s="294" customFormat="1" ht="11.4" x14ac:dyDescent="0.25">
      <c r="C498" s="310" t="s">
        <v>429</v>
      </c>
      <c r="H498" s="306"/>
      <c r="I498" s="306"/>
      <c r="J498" s="306"/>
      <c r="K498" s="306"/>
      <c r="M498" s="311"/>
      <c r="N498" s="301" t="s">
        <v>286</v>
      </c>
      <c r="O498" s="301" t="s">
        <v>286</v>
      </c>
      <c r="P498" s="301"/>
      <c r="Q498" s="301"/>
      <c r="R498" s="301" t="s">
        <v>286</v>
      </c>
      <c r="S498" s="301" t="s">
        <v>286</v>
      </c>
      <c r="T498" s="301"/>
      <c r="U498" s="301"/>
      <c r="V498" s="302"/>
      <c r="W498" s="302"/>
      <c r="X498" s="302"/>
    </row>
    <row r="499" spans="1:25" s="294" customFormat="1" ht="57" x14ac:dyDescent="0.25">
      <c r="A499" s="444" t="s">
        <v>376</v>
      </c>
      <c r="B499" s="444" t="s">
        <v>2007</v>
      </c>
      <c r="C499" s="321" t="s">
        <v>1057</v>
      </c>
      <c r="D499" s="321" t="s">
        <v>2008</v>
      </c>
      <c r="E499" s="299">
        <v>1</v>
      </c>
      <c r="H499" s="305"/>
      <c r="I499" s="306"/>
      <c r="J499" s="316"/>
      <c r="K499" s="316"/>
      <c r="M499" s="326" t="s">
        <v>2009</v>
      </c>
      <c r="N499" s="301"/>
      <c r="O499" s="301"/>
      <c r="P499" s="301"/>
      <c r="Q499" s="301"/>
      <c r="R499" s="301" t="s">
        <v>286</v>
      </c>
      <c r="S499" s="301" t="s">
        <v>286</v>
      </c>
      <c r="T499" s="301" t="s">
        <v>286</v>
      </c>
      <c r="U499" s="301"/>
      <c r="V499" s="302" t="s">
        <v>315</v>
      </c>
      <c r="W499" s="317" t="e">
        <f>IF(#REF!&lt;&gt;0,1,0)</f>
        <v>#REF!</v>
      </c>
      <c r="X499" s="302"/>
      <c r="Y499" s="319" t="s">
        <v>286</v>
      </c>
    </row>
    <row r="500" spans="1:25" s="294" customFormat="1" ht="11.4" x14ac:dyDescent="0.25">
      <c r="A500" s="444"/>
      <c r="B500" s="444"/>
      <c r="C500" s="310" t="s">
        <v>429</v>
      </c>
      <c r="H500" s="306"/>
      <c r="I500" s="306"/>
      <c r="J500" s="306"/>
      <c r="K500" s="306"/>
      <c r="M500" s="311"/>
      <c r="N500" s="301"/>
      <c r="O500" s="301"/>
      <c r="P500" s="301"/>
      <c r="Q500" s="301"/>
      <c r="R500" s="301" t="s">
        <v>286</v>
      </c>
      <c r="S500" s="301" t="s">
        <v>286</v>
      </c>
      <c r="T500" s="301" t="s">
        <v>286</v>
      </c>
      <c r="U500" s="301"/>
      <c r="V500" s="302"/>
      <c r="W500" s="302"/>
      <c r="X500" s="302"/>
    </row>
    <row r="501" spans="1:25" s="294" customFormat="1" ht="34.200000000000003" x14ac:dyDescent="0.25">
      <c r="A501" s="444"/>
      <c r="B501" s="444"/>
      <c r="C501" s="321" t="s">
        <v>1060</v>
      </c>
      <c r="D501" s="321" t="s">
        <v>2010</v>
      </c>
      <c r="E501" s="299">
        <v>1</v>
      </c>
      <c r="H501" s="305"/>
      <c r="I501" s="306"/>
      <c r="J501" s="316"/>
      <c r="K501" s="316"/>
      <c r="M501" s="326" t="s">
        <v>2011</v>
      </c>
      <c r="N501" s="301"/>
      <c r="O501" s="301"/>
      <c r="P501" s="301"/>
      <c r="Q501" s="301"/>
      <c r="R501" s="301" t="s">
        <v>286</v>
      </c>
      <c r="S501" s="301" t="s">
        <v>286</v>
      </c>
      <c r="T501" s="301" t="s">
        <v>286</v>
      </c>
      <c r="U501" s="301"/>
      <c r="V501" s="302" t="s">
        <v>315</v>
      </c>
      <c r="W501" s="317" t="e">
        <f>IF(#REF!&lt;&gt;0,1,0)</f>
        <v>#REF!</v>
      </c>
      <c r="X501" s="302"/>
      <c r="Y501" s="319" t="s">
        <v>286</v>
      </c>
    </row>
    <row r="502" spans="1:25" s="294" customFormat="1" ht="11.4" x14ac:dyDescent="0.25">
      <c r="C502" s="310" t="s">
        <v>429</v>
      </c>
      <c r="H502" s="306"/>
      <c r="I502" s="306"/>
      <c r="J502" s="306"/>
      <c r="K502" s="306"/>
      <c r="M502" s="311"/>
      <c r="N502" s="301"/>
      <c r="O502" s="301"/>
      <c r="P502" s="301"/>
      <c r="Q502" s="301"/>
      <c r="R502" s="301" t="s">
        <v>286</v>
      </c>
      <c r="S502" s="301" t="s">
        <v>286</v>
      </c>
      <c r="T502" s="301" t="s">
        <v>286</v>
      </c>
      <c r="U502" s="301"/>
      <c r="V502" s="302"/>
      <c r="W502" s="302"/>
      <c r="X502" s="302"/>
    </row>
    <row r="503" spans="1:25" s="294" customFormat="1" ht="22.8" x14ac:dyDescent="0.25">
      <c r="A503" s="444" t="s">
        <v>377</v>
      </c>
      <c r="B503" s="444" t="s">
        <v>2012</v>
      </c>
      <c r="C503" s="314" t="s">
        <v>2013</v>
      </c>
      <c r="D503" s="314" t="s">
        <v>2014</v>
      </c>
      <c r="E503" s="299">
        <v>5</v>
      </c>
      <c r="F503" s="324" t="s">
        <v>1690</v>
      </c>
      <c r="H503" s="306"/>
      <c r="I503" s="306"/>
      <c r="J503" s="306"/>
      <c r="K503" s="306"/>
      <c r="M503" s="300" t="s">
        <v>1066</v>
      </c>
      <c r="N503" s="301" t="s">
        <v>286</v>
      </c>
      <c r="O503" s="301" t="s">
        <v>286</v>
      </c>
      <c r="P503" s="301" t="s">
        <v>286</v>
      </c>
      <c r="Q503" s="301" t="s">
        <v>286</v>
      </c>
      <c r="R503" s="301" t="s">
        <v>286</v>
      </c>
      <c r="S503" s="301" t="s">
        <v>286</v>
      </c>
      <c r="T503" s="301" t="s">
        <v>286</v>
      </c>
      <c r="U503" s="301" t="s">
        <v>286</v>
      </c>
      <c r="V503" s="302" t="s">
        <v>315</v>
      </c>
      <c r="W503" s="302"/>
      <c r="X503" s="302"/>
    </row>
    <row r="504" spans="1:25" s="294" customFormat="1" ht="34.200000000000003" x14ac:dyDescent="0.25">
      <c r="A504" s="444"/>
      <c r="B504" s="444"/>
      <c r="C504" s="315" t="s">
        <v>420</v>
      </c>
      <c r="D504" s="314" t="s">
        <v>2015</v>
      </c>
      <c r="E504" s="304"/>
      <c r="H504" s="333"/>
      <c r="I504" s="306"/>
      <c r="J504" s="306"/>
      <c r="K504" s="306"/>
      <c r="M504" s="307" t="s">
        <v>1068</v>
      </c>
      <c r="N504" s="301" t="s">
        <v>286</v>
      </c>
      <c r="O504" s="301" t="s">
        <v>286</v>
      </c>
      <c r="P504" s="301" t="s">
        <v>286</v>
      </c>
      <c r="Q504" s="301" t="s">
        <v>286</v>
      </c>
      <c r="R504" s="301" t="s">
        <v>286</v>
      </c>
      <c r="S504" s="301" t="s">
        <v>286</v>
      </c>
      <c r="T504" s="301" t="s">
        <v>286</v>
      </c>
      <c r="U504" s="301" t="s">
        <v>286</v>
      </c>
      <c r="V504" s="302"/>
      <c r="W504" s="302"/>
      <c r="X504" s="302"/>
    </row>
    <row r="505" spans="1:25" s="294" customFormat="1" ht="22.8" x14ac:dyDescent="0.25">
      <c r="A505" s="444"/>
      <c r="B505" s="444"/>
      <c r="C505" s="315" t="s">
        <v>345</v>
      </c>
      <c r="D505" s="314" t="s">
        <v>2016</v>
      </c>
      <c r="E505" s="304"/>
      <c r="H505" s="305"/>
      <c r="I505" s="306"/>
      <c r="J505" s="306"/>
      <c r="K505" s="306"/>
      <c r="M505" s="307" t="s">
        <v>1070</v>
      </c>
      <c r="N505" s="301" t="s">
        <v>286</v>
      </c>
      <c r="O505" s="301" t="s">
        <v>286</v>
      </c>
      <c r="P505" s="301" t="s">
        <v>286</v>
      </c>
      <c r="Q505" s="301" t="s">
        <v>286</v>
      </c>
      <c r="R505" s="301" t="s">
        <v>286</v>
      </c>
      <c r="S505" s="301" t="s">
        <v>286</v>
      </c>
      <c r="T505" s="301" t="s">
        <v>286</v>
      </c>
      <c r="U505" s="301" t="s">
        <v>286</v>
      </c>
      <c r="V505" s="302"/>
      <c r="W505" s="302"/>
      <c r="X505" s="302"/>
    </row>
    <row r="506" spans="1:25" s="294" customFormat="1" ht="68.400000000000006" x14ac:dyDescent="0.25">
      <c r="A506" s="444"/>
      <c r="B506" s="444"/>
      <c r="C506" s="315" t="s">
        <v>336</v>
      </c>
      <c r="D506" s="314" t="s">
        <v>2017</v>
      </c>
      <c r="E506" s="304"/>
      <c r="H506" s="305"/>
      <c r="I506" s="306"/>
      <c r="J506" s="306"/>
      <c r="K506" s="306"/>
      <c r="M506" s="307" t="s">
        <v>2018</v>
      </c>
      <c r="N506" s="301" t="s">
        <v>286</v>
      </c>
      <c r="O506" s="301" t="s">
        <v>286</v>
      </c>
      <c r="P506" s="301" t="s">
        <v>286</v>
      </c>
      <c r="Q506" s="301" t="s">
        <v>286</v>
      </c>
      <c r="R506" s="301" t="s">
        <v>286</v>
      </c>
      <c r="S506" s="301" t="s">
        <v>286</v>
      </c>
      <c r="T506" s="301" t="s">
        <v>286</v>
      </c>
      <c r="U506" s="301" t="s">
        <v>286</v>
      </c>
      <c r="V506" s="302"/>
      <c r="W506" s="302"/>
      <c r="X506" s="302"/>
    </row>
    <row r="507" spans="1:25" s="294" customFormat="1" ht="34.200000000000003" x14ac:dyDescent="0.25">
      <c r="A507" s="444"/>
      <c r="B507" s="444"/>
      <c r="C507" s="315" t="s">
        <v>426</v>
      </c>
      <c r="D507" s="314" t="s">
        <v>2019</v>
      </c>
      <c r="E507" s="304"/>
      <c r="H507" s="339"/>
      <c r="I507" s="306"/>
      <c r="J507" s="316"/>
      <c r="K507" s="316"/>
      <c r="M507" s="309" t="s">
        <v>1072</v>
      </c>
      <c r="N507" s="301" t="s">
        <v>286</v>
      </c>
      <c r="O507" s="301" t="s">
        <v>286</v>
      </c>
      <c r="P507" s="301" t="s">
        <v>286</v>
      </c>
      <c r="Q507" s="301" t="s">
        <v>286</v>
      </c>
      <c r="R507" s="301" t="s">
        <v>286</v>
      </c>
      <c r="S507" s="301" t="s">
        <v>286</v>
      </c>
      <c r="T507" s="301" t="s">
        <v>286</v>
      </c>
      <c r="U507" s="301" t="s">
        <v>286</v>
      </c>
      <c r="V507" s="302" t="s">
        <v>315</v>
      </c>
      <c r="W507" s="317" t="e">
        <f>IF(#REF!&lt;&gt;0,1,0)</f>
        <v>#REF!</v>
      </c>
      <c r="X507" s="318" t="s">
        <v>286</v>
      </c>
      <c r="Y507" s="319" t="s">
        <v>286</v>
      </c>
    </row>
    <row r="508" spans="1:25" s="294" customFormat="1" ht="11.4" x14ac:dyDescent="0.25">
      <c r="A508" s="444"/>
      <c r="B508" s="444"/>
      <c r="C508" s="310" t="s">
        <v>429</v>
      </c>
      <c r="H508" s="306"/>
      <c r="I508" s="306"/>
      <c r="J508" s="306"/>
      <c r="K508" s="306"/>
      <c r="M508" s="311"/>
      <c r="N508" s="301" t="s">
        <v>286</v>
      </c>
      <c r="O508" s="301" t="s">
        <v>286</v>
      </c>
      <c r="P508" s="301" t="s">
        <v>286</v>
      </c>
      <c r="Q508" s="301" t="s">
        <v>286</v>
      </c>
      <c r="R508" s="301" t="s">
        <v>286</v>
      </c>
      <c r="S508" s="301" t="s">
        <v>286</v>
      </c>
      <c r="T508" s="301" t="s">
        <v>286</v>
      </c>
      <c r="U508" s="301" t="s">
        <v>286</v>
      </c>
      <c r="V508" s="302"/>
      <c r="W508" s="302"/>
      <c r="X508" s="302"/>
    </row>
    <row r="509" spans="1:25" s="294" customFormat="1" ht="57" x14ac:dyDescent="0.25">
      <c r="A509" s="444"/>
      <c r="B509" s="444"/>
      <c r="C509" s="314" t="s">
        <v>1075</v>
      </c>
      <c r="D509" s="314" t="s">
        <v>1076</v>
      </c>
      <c r="E509" s="299">
        <v>5</v>
      </c>
      <c r="F509" s="324" t="s">
        <v>1690</v>
      </c>
      <c r="H509" s="306"/>
      <c r="I509" s="306"/>
      <c r="J509" s="306"/>
      <c r="K509" s="306"/>
      <c r="M509" s="300" t="s">
        <v>1077</v>
      </c>
      <c r="N509" s="301" t="s">
        <v>286</v>
      </c>
      <c r="O509" s="301" t="s">
        <v>286</v>
      </c>
      <c r="P509" s="301" t="s">
        <v>286</v>
      </c>
      <c r="Q509" s="301" t="s">
        <v>286</v>
      </c>
      <c r="R509" s="301" t="s">
        <v>286</v>
      </c>
      <c r="S509" s="301" t="s">
        <v>286</v>
      </c>
      <c r="T509" s="301" t="s">
        <v>286</v>
      </c>
      <c r="U509" s="301" t="s">
        <v>286</v>
      </c>
      <c r="V509" s="302" t="s">
        <v>315</v>
      </c>
      <c r="W509" s="302"/>
      <c r="X509" s="302"/>
    </row>
    <row r="510" spans="1:25" s="294" customFormat="1" ht="11.4" x14ac:dyDescent="0.25">
      <c r="A510" s="444"/>
      <c r="B510" s="444"/>
      <c r="C510" s="315" t="s">
        <v>420</v>
      </c>
      <c r="D510" s="314" t="s">
        <v>1078</v>
      </c>
      <c r="E510" s="304"/>
      <c r="H510" s="340"/>
      <c r="I510" s="306"/>
      <c r="J510" s="306"/>
      <c r="K510" s="306"/>
      <c r="M510" s="307"/>
      <c r="N510" s="301" t="s">
        <v>286</v>
      </c>
      <c r="O510" s="301" t="s">
        <v>286</v>
      </c>
      <c r="P510" s="301" t="s">
        <v>286</v>
      </c>
      <c r="Q510" s="301" t="s">
        <v>286</v>
      </c>
      <c r="R510" s="301" t="s">
        <v>286</v>
      </c>
      <c r="S510" s="301" t="s">
        <v>286</v>
      </c>
      <c r="T510" s="301" t="s">
        <v>286</v>
      </c>
      <c r="U510" s="301" t="s">
        <v>286</v>
      </c>
      <c r="V510" s="302"/>
      <c r="W510" s="302"/>
      <c r="X510" s="302"/>
    </row>
    <row r="511" spans="1:25" s="294" customFormat="1" ht="22.8" x14ac:dyDescent="0.25">
      <c r="A511" s="444"/>
      <c r="B511" s="444"/>
      <c r="C511" s="315" t="s">
        <v>345</v>
      </c>
      <c r="D511" s="314" t="s">
        <v>1079</v>
      </c>
      <c r="E511" s="304"/>
      <c r="H511" s="341"/>
      <c r="I511" s="306"/>
      <c r="J511" s="306"/>
      <c r="K511" s="306"/>
      <c r="M511" s="307"/>
      <c r="N511" s="301" t="s">
        <v>286</v>
      </c>
      <c r="O511" s="301" t="s">
        <v>286</v>
      </c>
      <c r="P511" s="301" t="s">
        <v>286</v>
      </c>
      <c r="Q511" s="301" t="s">
        <v>286</v>
      </c>
      <c r="R511" s="301" t="s">
        <v>286</v>
      </c>
      <c r="S511" s="301" t="s">
        <v>286</v>
      </c>
      <c r="T511" s="301" t="s">
        <v>286</v>
      </c>
      <c r="U511" s="301" t="s">
        <v>286</v>
      </c>
      <c r="V511" s="302"/>
      <c r="W511" s="302"/>
      <c r="X511" s="302"/>
    </row>
    <row r="512" spans="1:25" s="294" customFormat="1" ht="22.8" x14ac:dyDescent="0.25">
      <c r="A512" s="444"/>
      <c r="B512" s="444"/>
      <c r="C512" s="315" t="s">
        <v>336</v>
      </c>
      <c r="D512" s="314" t="s">
        <v>1080</v>
      </c>
      <c r="E512" s="304"/>
      <c r="H512" s="341"/>
      <c r="I512" s="306"/>
      <c r="J512" s="316"/>
      <c r="K512" s="316"/>
      <c r="M512" s="309" t="s">
        <v>1081</v>
      </c>
      <c r="N512" s="301" t="s">
        <v>286</v>
      </c>
      <c r="O512" s="301" t="s">
        <v>286</v>
      </c>
      <c r="P512" s="301" t="s">
        <v>286</v>
      </c>
      <c r="Q512" s="301" t="s">
        <v>286</v>
      </c>
      <c r="R512" s="301" t="s">
        <v>286</v>
      </c>
      <c r="S512" s="301" t="s">
        <v>286</v>
      </c>
      <c r="T512" s="301" t="s">
        <v>286</v>
      </c>
      <c r="U512" s="301" t="s">
        <v>286</v>
      </c>
      <c r="V512" s="302" t="s">
        <v>315</v>
      </c>
      <c r="W512" s="317" t="e">
        <f>IF(#REF!&lt;&gt;0,1,0)</f>
        <v>#REF!</v>
      </c>
      <c r="X512" s="318" t="s">
        <v>286</v>
      </c>
      <c r="Y512" s="319" t="s">
        <v>286</v>
      </c>
    </row>
    <row r="513" spans="1:25" s="294" customFormat="1" ht="11.4" x14ac:dyDescent="0.25">
      <c r="A513" s="444"/>
      <c r="B513" s="444"/>
      <c r="C513" s="310" t="s">
        <v>429</v>
      </c>
      <c r="H513" s="306"/>
      <c r="I513" s="306"/>
      <c r="J513" s="306"/>
      <c r="K513" s="306"/>
      <c r="M513" s="311"/>
      <c r="N513" s="301" t="s">
        <v>286</v>
      </c>
      <c r="O513" s="301" t="s">
        <v>286</v>
      </c>
      <c r="P513" s="301" t="s">
        <v>286</v>
      </c>
      <c r="Q513" s="301" t="s">
        <v>286</v>
      </c>
      <c r="R513" s="301" t="s">
        <v>286</v>
      </c>
      <c r="S513" s="301" t="s">
        <v>286</v>
      </c>
      <c r="T513" s="301" t="s">
        <v>286</v>
      </c>
      <c r="U513" s="301" t="s">
        <v>286</v>
      </c>
      <c r="V513" s="302"/>
      <c r="W513" s="302"/>
      <c r="X513" s="302"/>
    </row>
    <row r="514" spans="1:25" s="294" customFormat="1" ht="22.8" x14ac:dyDescent="0.25">
      <c r="A514" s="444"/>
      <c r="B514" s="444"/>
      <c r="C514" s="321" t="s">
        <v>1082</v>
      </c>
      <c r="D514" s="321" t="s">
        <v>1083</v>
      </c>
      <c r="E514" s="299">
        <v>1</v>
      </c>
      <c r="H514" s="305"/>
      <c r="I514" s="306"/>
      <c r="J514" s="316"/>
      <c r="K514" s="316"/>
      <c r="M514" s="326" t="s">
        <v>1084</v>
      </c>
      <c r="N514" s="301"/>
      <c r="O514" s="301"/>
      <c r="P514" s="301"/>
      <c r="Q514" s="301"/>
      <c r="R514" s="301" t="s">
        <v>286</v>
      </c>
      <c r="S514" s="301" t="s">
        <v>286</v>
      </c>
      <c r="T514" s="301" t="s">
        <v>286</v>
      </c>
      <c r="U514" s="301" t="s">
        <v>286</v>
      </c>
      <c r="V514" s="302" t="s">
        <v>315</v>
      </c>
      <c r="W514" s="317" t="e">
        <f>IF(#REF!&lt;&gt;0,1,0)</f>
        <v>#REF!</v>
      </c>
      <c r="X514" s="302"/>
      <c r="Y514" s="319" t="s">
        <v>286</v>
      </c>
    </row>
    <row r="515" spans="1:25" s="294" customFormat="1" ht="11.4" x14ac:dyDescent="0.25">
      <c r="A515" s="444"/>
      <c r="B515" s="444"/>
      <c r="C515" s="310" t="s">
        <v>429</v>
      </c>
      <c r="H515" s="306"/>
      <c r="I515" s="306"/>
      <c r="J515" s="306"/>
      <c r="K515" s="306"/>
      <c r="M515" s="311"/>
      <c r="N515" s="301"/>
      <c r="O515" s="301"/>
      <c r="P515" s="301"/>
      <c r="Q515" s="301"/>
      <c r="R515" s="301" t="s">
        <v>286</v>
      </c>
      <c r="S515" s="301" t="s">
        <v>286</v>
      </c>
      <c r="T515" s="301" t="s">
        <v>286</v>
      </c>
      <c r="U515" s="301" t="s">
        <v>286</v>
      </c>
      <c r="V515" s="302"/>
      <c r="W515" s="302"/>
      <c r="X515" s="302"/>
    </row>
    <row r="516" spans="1:25" s="294" customFormat="1" ht="34.200000000000003" x14ac:dyDescent="0.25">
      <c r="A516" s="444"/>
      <c r="B516" s="444"/>
      <c r="C516" s="321" t="s">
        <v>1085</v>
      </c>
      <c r="D516" s="321" t="s">
        <v>1086</v>
      </c>
      <c r="E516" s="299">
        <v>1</v>
      </c>
      <c r="H516" s="305"/>
      <c r="I516" s="306"/>
      <c r="J516" s="316"/>
      <c r="K516" s="316"/>
      <c r="M516" s="326"/>
      <c r="N516" s="301"/>
      <c r="O516" s="301"/>
      <c r="P516" s="301"/>
      <c r="Q516" s="301"/>
      <c r="R516" s="301" t="s">
        <v>286</v>
      </c>
      <c r="S516" s="301" t="s">
        <v>286</v>
      </c>
      <c r="T516" s="301" t="s">
        <v>286</v>
      </c>
      <c r="U516" s="301" t="s">
        <v>286</v>
      </c>
      <c r="V516" s="302" t="s">
        <v>315</v>
      </c>
      <c r="W516" s="317" t="e">
        <f>IF(#REF!&lt;&gt;0,1,0)</f>
        <v>#REF!</v>
      </c>
      <c r="X516" s="302"/>
      <c r="Y516" s="319" t="s">
        <v>286</v>
      </c>
    </row>
    <row r="517" spans="1:25" s="294" customFormat="1" ht="11.4" x14ac:dyDescent="0.25">
      <c r="A517" s="444"/>
      <c r="B517" s="444"/>
      <c r="C517" s="310" t="s">
        <v>429</v>
      </c>
      <c r="H517" s="306"/>
      <c r="I517" s="306"/>
      <c r="J517" s="306"/>
      <c r="K517" s="306"/>
      <c r="M517" s="311"/>
      <c r="N517" s="301"/>
      <c r="O517" s="301"/>
      <c r="P517" s="301"/>
      <c r="Q517" s="301"/>
      <c r="R517" s="301" t="s">
        <v>286</v>
      </c>
      <c r="S517" s="301" t="s">
        <v>286</v>
      </c>
      <c r="T517" s="301" t="s">
        <v>286</v>
      </c>
      <c r="U517" s="301" t="s">
        <v>286</v>
      </c>
      <c r="V517" s="302"/>
      <c r="W517" s="302"/>
      <c r="X517" s="302"/>
    </row>
    <row r="518" spans="1:25" s="294" customFormat="1" ht="22.8" x14ac:dyDescent="0.25">
      <c r="A518" s="444"/>
      <c r="B518" s="444"/>
      <c r="C518" s="314" t="s">
        <v>1087</v>
      </c>
      <c r="D518" s="314" t="s">
        <v>1088</v>
      </c>
      <c r="E518" s="299">
        <v>5</v>
      </c>
      <c r="H518" s="305"/>
      <c r="I518" s="306"/>
      <c r="J518" s="316"/>
      <c r="K518" s="316"/>
      <c r="M518" s="326"/>
      <c r="N518" s="301" t="s">
        <v>286</v>
      </c>
      <c r="O518" s="301" t="s">
        <v>286</v>
      </c>
      <c r="P518" s="301" t="s">
        <v>286</v>
      </c>
      <c r="Q518" s="301" t="s">
        <v>286</v>
      </c>
      <c r="R518" s="301" t="s">
        <v>286</v>
      </c>
      <c r="S518" s="301" t="s">
        <v>286</v>
      </c>
      <c r="T518" s="301" t="s">
        <v>286</v>
      </c>
      <c r="U518" s="301" t="s">
        <v>286</v>
      </c>
      <c r="V518" s="302" t="s">
        <v>315</v>
      </c>
      <c r="W518" s="317" t="e">
        <f>IF(#REF!&lt;&gt;0,1,0)</f>
        <v>#REF!</v>
      </c>
      <c r="X518" s="318" t="s">
        <v>286</v>
      </c>
      <c r="Y518" s="319" t="s">
        <v>286</v>
      </c>
    </row>
    <row r="519" spans="1:25" s="294" customFormat="1" ht="11.4" x14ac:dyDescent="0.25">
      <c r="C519" s="310" t="s">
        <v>429</v>
      </c>
      <c r="H519" s="306"/>
      <c r="I519" s="306"/>
      <c r="J519" s="306"/>
      <c r="K519" s="306"/>
      <c r="M519" s="311"/>
      <c r="N519" s="301" t="s">
        <v>286</v>
      </c>
      <c r="O519" s="301" t="s">
        <v>286</v>
      </c>
      <c r="P519" s="301" t="s">
        <v>286</v>
      </c>
      <c r="Q519" s="301" t="s">
        <v>286</v>
      </c>
      <c r="R519" s="301" t="s">
        <v>286</v>
      </c>
      <c r="S519" s="301" t="s">
        <v>286</v>
      </c>
      <c r="T519" s="301" t="s">
        <v>286</v>
      </c>
      <c r="U519" s="301" t="s">
        <v>286</v>
      </c>
      <c r="V519" s="302"/>
      <c r="W519" s="302"/>
      <c r="X519" s="302"/>
    </row>
    <row r="520" spans="1:25" s="294" customFormat="1" ht="34.200000000000003" x14ac:dyDescent="0.25">
      <c r="A520" s="296">
        <v>6.2</v>
      </c>
      <c r="B520" s="297" t="s">
        <v>2020</v>
      </c>
      <c r="H520" s="306"/>
      <c r="I520" s="306"/>
      <c r="J520" s="306"/>
      <c r="K520" s="306"/>
      <c r="N520" s="295" t="s">
        <v>286</v>
      </c>
      <c r="O520" s="295" t="s">
        <v>286</v>
      </c>
      <c r="P520" s="295" t="s">
        <v>286</v>
      </c>
      <c r="Q520" s="295" t="s">
        <v>286</v>
      </c>
      <c r="R520" s="295" t="s">
        <v>286</v>
      </c>
      <c r="S520" s="295" t="s">
        <v>286</v>
      </c>
      <c r="T520" s="295" t="s">
        <v>286</v>
      </c>
      <c r="U520" s="295" t="s">
        <v>286</v>
      </c>
    </row>
    <row r="521" spans="1:25" s="294" customFormat="1" ht="22.8" x14ac:dyDescent="0.25">
      <c r="A521" s="444" t="s">
        <v>378</v>
      </c>
      <c r="B521" s="444" t="s">
        <v>2021</v>
      </c>
      <c r="C521" s="314" t="s">
        <v>2022</v>
      </c>
      <c r="D521" s="314" t="s">
        <v>2023</v>
      </c>
      <c r="E521" s="299">
        <v>5</v>
      </c>
      <c r="F521" s="324" t="s">
        <v>1690</v>
      </c>
      <c r="H521" s="306"/>
      <c r="I521" s="306"/>
      <c r="J521" s="306"/>
      <c r="K521" s="306"/>
      <c r="M521" s="300" t="s">
        <v>1093</v>
      </c>
      <c r="N521" s="301" t="s">
        <v>286</v>
      </c>
      <c r="O521" s="301" t="s">
        <v>286</v>
      </c>
      <c r="P521" s="301" t="s">
        <v>286</v>
      </c>
      <c r="Q521" s="301" t="s">
        <v>286</v>
      </c>
      <c r="R521" s="301" t="s">
        <v>286</v>
      </c>
      <c r="S521" s="301" t="s">
        <v>286</v>
      </c>
      <c r="T521" s="301" t="s">
        <v>286</v>
      </c>
      <c r="U521" s="301" t="s">
        <v>286</v>
      </c>
      <c r="V521" s="302" t="s">
        <v>315</v>
      </c>
      <c r="W521" s="302"/>
      <c r="X521" s="302"/>
    </row>
    <row r="522" spans="1:25" s="294" customFormat="1" ht="22.8" x14ac:dyDescent="0.25">
      <c r="A522" s="444"/>
      <c r="B522" s="444"/>
      <c r="C522" s="315" t="s">
        <v>420</v>
      </c>
      <c r="D522" s="314" t="s">
        <v>1094</v>
      </c>
      <c r="E522" s="304"/>
      <c r="H522" s="305"/>
      <c r="I522" s="306"/>
      <c r="J522" s="306"/>
      <c r="K522" s="306"/>
      <c r="M522" s="307" t="s">
        <v>1095</v>
      </c>
      <c r="N522" s="301" t="s">
        <v>286</v>
      </c>
      <c r="O522" s="301" t="s">
        <v>286</v>
      </c>
      <c r="P522" s="301" t="s">
        <v>286</v>
      </c>
      <c r="Q522" s="301" t="s">
        <v>286</v>
      </c>
      <c r="R522" s="301" t="s">
        <v>286</v>
      </c>
      <c r="S522" s="301" t="s">
        <v>286</v>
      </c>
      <c r="T522" s="301" t="s">
        <v>286</v>
      </c>
      <c r="U522" s="301" t="s">
        <v>286</v>
      </c>
      <c r="V522" s="302"/>
      <c r="W522" s="302"/>
      <c r="X522" s="302"/>
    </row>
    <row r="523" spans="1:25" s="294" customFormat="1" ht="22.8" x14ac:dyDescent="0.25">
      <c r="A523" s="444"/>
      <c r="B523" s="444"/>
      <c r="C523" s="315" t="s">
        <v>345</v>
      </c>
      <c r="D523" s="314" t="s">
        <v>1096</v>
      </c>
      <c r="E523" s="304"/>
      <c r="H523" s="305"/>
      <c r="I523" s="306"/>
      <c r="J523" s="306"/>
      <c r="K523" s="306"/>
      <c r="M523" s="307" t="s">
        <v>2024</v>
      </c>
      <c r="N523" s="301" t="s">
        <v>286</v>
      </c>
      <c r="O523" s="301" t="s">
        <v>286</v>
      </c>
      <c r="P523" s="301" t="s">
        <v>286</v>
      </c>
      <c r="Q523" s="301" t="s">
        <v>286</v>
      </c>
      <c r="R523" s="301" t="s">
        <v>286</v>
      </c>
      <c r="S523" s="301" t="s">
        <v>286</v>
      </c>
      <c r="T523" s="301" t="s">
        <v>286</v>
      </c>
      <c r="U523" s="301" t="s">
        <v>286</v>
      </c>
      <c r="V523" s="302"/>
      <c r="W523" s="302"/>
      <c r="X523" s="302"/>
    </row>
    <row r="524" spans="1:25" s="294" customFormat="1" ht="22.8" x14ac:dyDescent="0.25">
      <c r="A524" s="444"/>
      <c r="B524" s="444"/>
      <c r="C524" s="315" t="s">
        <v>336</v>
      </c>
      <c r="D524" s="314" t="s">
        <v>2025</v>
      </c>
      <c r="E524" s="304"/>
      <c r="H524" s="333"/>
      <c r="I524" s="306"/>
      <c r="J524" s="306"/>
      <c r="K524" s="306"/>
      <c r="M524" s="307" t="s">
        <v>1099</v>
      </c>
      <c r="N524" s="301" t="s">
        <v>286</v>
      </c>
      <c r="O524" s="301" t="s">
        <v>286</v>
      </c>
      <c r="P524" s="301" t="s">
        <v>286</v>
      </c>
      <c r="Q524" s="301" t="s">
        <v>286</v>
      </c>
      <c r="R524" s="301" t="s">
        <v>286</v>
      </c>
      <c r="S524" s="301" t="s">
        <v>286</v>
      </c>
      <c r="T524" s="301" t="s">
        <v>286</v>
      </c>
      <c r="U524" s="301" t="s">
        <v>286</v>
      </c>
      <c r="V524" s="302"/>
      <c r="W524" s="302"/>
      <c r="X524" s="302"/>
    </row>
    <row r="525" spans="1:25" s="294" customFormat="1" ht="22.8" x14ac:dyDescent="0.25">
      <c r="A525" s="444"/>
      <c r="B525" s="444"/>
      <c r="C525" s="315" t="s">
        <v>426</v>
      </c>
      <c r="D525" s="314" t="s">
        <v>2026</v>
      </c>
      <c r="E525" s="304"/>
      <c r="H525" s="305"/>
      <c r="I525" s="306"/>
      <c r="J525" s="306"/>
      <c r="K525" s="306"/>
      <c r="M525" s="307"/>
      <c r="N525" s="301" t="s">
        <v>286</v>
      </c>
      <c r="O525" s="301" t="s">
        <v>286</v>
      </c>
      <c r="P525" s="301" t="s">
        <v>286</v>
      </c>
      <c r="Q525" s="301" t="s">
        <v>286</v>
      </c>
      <c r="R525" s="301" t="s">
        <v>286</v>
      </c>
      <c r="S525" s="301" t="s">
        <v>286</v>
      </c>
      <c r="T525" s="301" t="s">
        <v>286</v>
      </c>
      <c r="U525" s="301" t="s">
        <v>286</v>
      </c>
      <c r="V525" s="302"/>
      <c r="W525" s="302"/>
      <c r="X525" s="302"/>
    </row>
    <row r="526" spans="1:25" s="294" customFormat="1" ht="34.200000000000003" x14ac:dyDescent="0.25">
      <c r="A526" s="444"/>
      <c r="B526" s="444"/>
      <c r="C526" s="315" t="s">
        <v>353</v>
      </c>
      <c r="D526" s="314" t="s">
        <v>2027</v>
      </c>
      <c r="E526" s="304"/>
      <c r="H526" s="305"/>
      <c r="I526" s="306"/>
      <c r="J526" s="306"/>
      <c r="K526" s="306"/>
      <c r="M526" s="307" t="s">
        <v>2028</v>
      </c>
      <c r="N526" s="301" t="s">
        <v>286</v>
      </c>
      <c r="O526" s="301" t="s">
        <v>286</v>
      </c>
      <c r="P526" s="301" t="s">
        <v>286</v>
      </c>
      <c r="Q526" s="301" t="s">
        <v>286</v>
      </c>
      <c r="R526" s="301" t="s">
        <v>286</v>
      </c>
      <c r="S526" s="301" t="s">
        <v>286</v>
      </c>
      <c r="T526" s="301" t="s">
        <v>286</v>
      </c>
      <c r="U526" s="301" t="s">
        <v>286</v>
      </c>
      <c r="V526" s="302"/>
      <c r="W526" s="302"/>
      <c r="X526" s="302"/>
    </row>
    <row r="527" spans="1:25" s="294" customFormat="1" ht="34.200000000000003" x14ac:dyDescent="0.25">
      <c r="A527" s="444"/>
      <c r="B527" s="444"/>
      <c r="C527" s="315" t="s">
        <v>460</v>
      </c>
      <c r="D527" s="314" t="s">
        <v>2029</v>
      </c>
      <c r="E527" s="304"/>
      <c r="H527" s="305"/>
      <c r="I527" s="306"/>
      <c r="J527" s="316"/>
      <c r="K527" s="316"/>
      <c r="M527" s="309" t="s">
        <v>2030</v>
      </c>
      <c r="N527" s="301" t="s">
        <v>286</v>
      </c>
      <c r="O527" s="301" t="s">
        <v>286</v>
      </c>
      <c r="P527" s="301" t="s">
        <v>286</v>
      </c>
      <c r="Q527" s="301" t="s">
        <v>286</v>
      </c>
      <c r="R527" s="301" t="s">
        <v>286</v>
      </c>
      <c r="S527" s="301" t="s">
        <v>286</v>
      </c>
      <c r="T527" s="301" t="s">
        <v>286</v>
      </c>
      <c r="U527" s="301" t="s">
        <v>286</v>
      </c>
      <c r="V527" s="302" t="s">
        <v>315</v>
      </c>
      <c r="W527" s="317" t="e">
        <f>IF(#REF!&lt;&gt;0,1,0)</f>
        <v>#REF!</v>
      </c>
      <c r="X527" s="318" t="s">
        <v>286</v>
      </c>
      <c r="Y527" s="319" t="s">
        <v>286</v>
      </c>
    </row>
    <row r="528" spans="1:25" s="294" customFormat="1" ht="11.4" x14ac:dyDescent="0.25">
      <c r="C528" s="310" t="s">
        <v>429</v>
      </c>
      <c r="H528" s="306"/>
      <c r="I528" s="306"/>
      <c r="J528" s="306"/>
      <c r="K528" s="306"/>
      <c r="M528" s="311"/>
      <c r="N528" s="301" t="s">
        <v>286</v>
      </c>
      <c r="O528" s="301" t="s">
        <v>286</v>
      </c>
      <c r="P528" s="301" t="s">
        <v>286</v>
      </c>
      <c r="Q528" s="301" t="s">
        <v>286</v>
      </c>
      <c r="R528" s="301" t="s">
        <v>286</v>
      </c>
      <c r="S528" s="301" t="s">
        <v>286</v>
      </c>
      <c r="T528" s="301" t="s">
        <v>286</v>
      </c>
      <c r="U528" s="301" t="s">
        <v>286</v>
      </c>
      <c r="V528" s="302"/>
      <c r="W528" s="302"/>
      <c r="X528" s="302"/>
    </row>
    <row r="529" spans="1:25" s="294" customFormat="1" ht="22.8" x14ac:dyDescent="0.25">
      <c r="A529" s="444" t="s">
        <v>379</v>
      </c>
      <c r="B529" s="444" t="s">
        <v>2031</v>
      </c>
      <c r="C529" s="314" t="s">
        <v>1105</v>
      </c>
      <c r="D529" s="314" t="s">
        <v>2032</v>
      </c>
      <c r="E529" s="299">
        <v>5</v>
      </c>
      <c r="F529" s="324" t="s">
        <v>1690</v>
      </c>
      <c r="H529" s="306"/>
      <c r="I529" s="306"/>
      <c r="J529" s="306"/>
      <c r="K529" s="306"/>
      <c r="M529" s="300" t="s">
        <v>2033</v>
      </c>
      <c r="N529" s="301" t="s">
        <v>286</v>
      </c>
      <c r="O529" s="301" t="s">
        <v>286</v>
      </c>
      <c r="P529" s="301" t="s">
        <v>286</v>
      </c>
      <c r="Q529" s="301" t="s">
        <v>286</v>
      </c>
      <c r="R529" s="301" t="s">
        <v>286</v>
      </c>
      <c r="S529" s="301" t="s">
        <v>286</v>
      </c>
      <c r="T529" s="301" t="s">
        <v>286</v>
      </c>
      <c r="U529" s="301" t="s">
        <v>286</v>
      </c>
      <c r="V529" s="302" t="s">
        <v>315</v>
      </c>
      <c r="W529" s="302"/>
      <c r="X529" s="302"/>
    </row>
    <row r="530" spans="1:25" s="294" customFormat="1" ht="22.8" x14ac:dyDescent="0.25">
      <c r="A530" s="444"/>
      <c r="B530" s="444"/>
      <c r="C530" s="315" t="s">
        <v>420</v>
      </c>
      <c r="D530" s="314" t="s">
        <v>2034</v>
      </c>
      <c r="E530" s="304"/>
      <c r="H530" s="305"/>
      <c r="I530" s="306"/>
      <c r="J530" s="306"/>
      <c r="K530" s="306"/>
      <c r="M530" s="307" t="s">
        <v>2035</v>
      </c>
      <c r="N530" s="301" t="s">
        <v>286</v>
      </c>
      <c r="O530" s="301" t="s">
        <v>286</v>
      </c>
      <c r="P530" s="301" t="s">
        <v>286</v>
      </c>
      <c r="Q530" s="301" t="s">
        <v>286</v>
      </c>
      <c r="R530" s="301" t="s">
        <v>286</v>
      </c>
      <c r="S530" s="301" t="s">
        <v>286</v>
      </c>
      <c r="T530" s="301" t="s">
        <v>286</v>
      </c>
      <c r="U530" s="301" t="s">
        <v>286</v>
      </c>
      <c r="V530" s="302"/>
      <c r="W530" s="302"/>
      <c r="X530" s="302"/>
    </row>
    <row r="531" spans="1:25" s="294" customFormat="1" ht="22.8" x14ac:dyDescent="0.25">
      <c r="A531" s="444"/>
      <c r="B531" s="444"/>
      <c r="C531" s="315" t="s">
        <v>345</v>
      </c>
      <c r="D531" s="314" t="s">
        <v>2036</v>
      </c>
      <c r="E531" s="304"/>
      <c r="H531" s="305"/>
      <c r="I531" s="306"/>
      <c r="J531" s="316"/>
      <c r="K531" s="316"/>
      <c r="M531" s="309" t="s">
        <v>2037</v>
      </c>
      <c r="N531" s="301" t="s">
        <v>286</v>
      </c>
      <c r="O531" s="301" t="s">
        <v>286</v>
      </c>
      <c r="P531" s="301" t="s">
        <v>286</v>
      </c>
      <c r="Q531" s="301" t="s">
        <v>286</v>
      </c>
      <c r="R531" s="301" t="s">
        <v>286</v>
      </c>
      <c r="S531" s="301" t="s">
        <v>286</v>
      </c>
      <c r="T531" s="301" t="s">
        <v>286</v>
      </c>
      <c r="U531" s="301" t="s">
        <v>286</v>
      </c>
      <c r="V531" s="302" t="s">
        <v>315</v>
      </c>
      <c r="W531" s="317" t="e">
        <f>IF(#REF!&lt;&gt;0,1,0)</f>
        <v>#REF!</v>
      </c>
      <c r="X531" s="318" t="s">
        <v>286</v>
      </c>
      <c r="Y531" s="319" t="s">
        <v>286</v>
      </c>
    </row>
    <row r="532" spans="1:25" s="294" customFormat="1" ht="11.4" x14ac:dyDescent="0.25">
      <c r="C532" s="310" t="s">
        <v>429</v>
      </c>
      <c r="H532" s="306"/>
      <c r="I532" s="306"/>
      <c r="J532" s="306"/>
      <c r="K532" s="306"/>
      <c r="M532" s="311"/>
      <c r="N532" s="301" t="s">
        <v>286</v>
      </c>
      <c r="O532" s="301" t="s">
        <v>286</v>
      </c>
      <c r="P532" s="301" t="s">
        <v>286</v>
      </c>
      <c r="Q532" s="301" t="s">
        <v>286</v>
      </c>
      <c r="R532" s="301" t="s">
        <v>286</v>
      </c>
      <c r="S532" s="301" t="s">
        <v>286</v>
      </c>
      <c r="T532" s="301" t="s">
        <v>286</v>
      </c>
      <c r="U532" s="301" t="s">
        <v>286</v>
      </c>
      <c r="V532" s="302"/>
      <c r="W532" s="302"/>
      <c r="X532" s="302"/>
    </row>
    <row r="533" spans="1:25" s="294" customFormat="1" ht="12" x14ac:dyDescent="0.25">
      <c r="A533" s="296">
        <v>6.3</v>
      </c>
      <c r="B533" s="297" t="s">
        <v>2038</v>
      </c>
      <c r="H533" s="306"/>
      <c r="I533" s="306"/>
      <c r="J533" s="342"/>
      <c r="K533" s="306"/>
      <c r="N533" s="295" t="s">
        <v>286</v>
      </c>
      <c r="O533" s="295" t="s">
        <v>286</v>
      </c>
      <c r="P533" s="295" t="s">
        <v>286</v>
      </c>
      <c r="Q533" s="295" t="s">
        <v>286</v>
      </c>
      <c r="R533" s="295" t="s">
        <v>286</v>
      </c>
      <c r="S533" s="295" t="s">
        <v>286</v>
      </c>
      <c r="T533" s="295" t="s">
        <v>286</v>
      </c>
      <c r="U533" s="295" t="s">
        <v>286</v>
      </c>
    </row>
    <row r="534" spans="1:25" s="294" customFormat="1" ht="22.8" x14ac:dyDescent="0.25">
      <c r="A534" s="444" t="s">
        <v>380</v>
      </c>
      <c r="B534" s="444" t="s">
        <v>2039</v>
      </c>
      <c r="C534" s="314" t="s">
        <v>1114</v>
      </c>
      <c r="D534" s="314" t="s">
        <v>2040</v>
      </c>
      <c r="E534" s="299">
        <v>5</v>
      </c>
      <c r="F534" s="324" t="s">
        <v>1690</v>
      </c>
      <c r="H534" s="343"/>
      <c r="I534" s="306"/>
      <c r="J534" s="306"/>
      <c r="K534" s="306"/>
      <c r="M534" s="300" t="s">
        <v>1066</v>
      </c>
      <c r="N534" s="301" t="s">
        <v>286</v>
      </c>
      <c r="O534" s="301" t="s">
        <v>286</v>
      </c>
      <c r="P534" s="301" t="s">
        <v>286</v>
      </c>
      <c r="Q534" s="301" t="s">
        <v>286</v>
      </c>
      <c r="R534" s="301" t="s">
        <v>286</v>
      </c>
      <c r="S534" s="301" t="s">
        <v>286</v>
      </c>
      <c r="T534" s="301" t="s">
        <v>286</v>
      </c>
      <c r="U534" s="301" t="s">
        <v>286</v>
      </c>
      <c r="V534" s="302" t="s">
        <v>315</v>
      </c>
      <c r="W534" s="302"/>
      <c r="X534" s="302"/>
    </row>
    <row r="535" spans="1:25" s="294" customFormat="1" ht="11.4" x14ac:dyDescent="0.25">
      <c r="A535" s="444"/>
      <c r="B535" s="444"/>
      <c r="C535" s="315" t="s">
        <v>420</v>
      </c>
      <c r="D535" s="314" t="s">
        <v>1116</v>
      </c>
      <c r="E535" s="304"/>
      <c r="H535" s="325"/>
      <c r="I535" s="306"/>
      <c r="J535" s="306"/>
      <c r="K535" s="306"/>
      <c r="M535" s="307"/>
      <c r="N535" s="301" t="s">
        <v>286</v>
      </c>
      <c r="O535" s="301" t="s">
        <v>286</v>
      </c>
      <c r="P535" s="301" t="s">
        <v>286</v>
      </c>
      <c r="Q535" s="301" t="s">
        <v>286</v>
      </c>
      <c r="R535" s="301" t="s">
        <v>286</v>
      </c>
      <c r="S535" s="301" t="s">
        <v>286</v>
      </c>
      <c r="T535" s="301" t="s">
        <v>286</v>
      </c>
      <c r="U535" s="301" t="s">
        <v>286</v>
      </c>
      <c r="V535" s="302"/>
      <c r="W535" s="302"/>
      <c r="X535" s="302"/>
    </row>
    <row r="536" spans="1:25" s="294" customFormat="1" ht="22.8" x14ac:dyDescent="0.25">
      <c r="A536" s="444"/>
      <c r="B536" s="444"/>
      <c r="C536" s="315" t="s">
        <v>345</v>
      </c>
      <c r="D536" s="314" t="s">
        <v>1117</v>
      </c>
      <c r="E536" s="304"/>
      <c r="H536" s="325"/>
      <c r="I536" s="306"/>
      <c r="J536" s="316"/>
      <c r="K536" s="316"/>
      <c r="M536" s="309" t="s">
        <v>2041</v>
      </c>
      <c r="N536" s="301" t="s">
        <v>286</v>
      </c>
      <c r="O536" s="301" t="s">
        <v>286</v>
      </c>
      <c r="P536" s="301" t="s">
        <v>286</v>
      </c>
      <c r="Q536" s="301" t="s">
        <v>286</v>
      </c>
      <c r="R536" s="301" t="s">
        <v>286</v>
      </c>
      <c r="S536" s="301" t="s">
        <v>286</v>
      </c>
      <c r="T536" s="301" t="s">
        <v>286</v>
      </c>
      <c r="U536" s="301" t="s">
        <v>286</v>
      </c>
      <c r="V536" s="302" t="s">
        <v>315</v>
      </c>
      <c r="W536" s="317" t="e">
        <f>IF(#REF!&lt;&gt;0,1,0)</f>
        <v>#REF!</v>
      </c>
      <c r="X536" s="318" t="s">
        <v>286</v>
      </c>
      <c r="Y536" s="319" t="s">
        <v>286</v>
      </c>
    </row>
    <row r="537" spans="1:25" s="294" customFormat="1" ht="11.4" x14ac:dyDescent="0.25">
      <c r="A537" s="444"/>
      <c r="B537" s="444"/>
      <c r="C537" s="310" t="s">
        <v>429</v>
      </c>
      <c r="H537" s="306"/>
      <c r="I537" s="306"/>
      <c r="J537" s="306"/>
      <c r="K537" s="306"/>
      <c r="M537" s="311"/>
      <c r="N537" s="301" t="s">
        <v>286</v>
      </c>
      <c r="O537" s="301" t="s">
        <v>286</v>
      </c>
      <c r="P537" s="301" t="s">
        <v>286</v>
      </c>
      <c r="Q537" s="301" t="s">
        <v>286</v>
      </c>
      <c r="R537" s="301" t="s">
        <v>286</v>
      </c>
      <c r="S537" s="301" t="s">
        <v>286</v>
      </c>
      <c r="T537" s="301" t="s">
        <v>286</v>
      </c>
      <c r="U537" s="301" t="s">
        <v>286</v>
      </c>
      <c r="V537" s="302"/>
      <c r="W537" s="302"/>
      <c r="X537" s="302"/>
    </row>
    <row r="538" spans="1:25" s="294" customFormat="1" ht="34.200000000000003" x14ac:dyDescent="0.25">
      <c r="A538" s="444"/>
      <c r="B538" s="444"/>
      <c r="C538" s="314" t="s">
        <v>2042</v>
      </c>
      <c r="D538" s="314" t="s">
        <v>2043</v>
      </c>
      <c r="E538" s="299">
        <v>5</v>
      </c>
      <c r="F538" s="324" t="s">
        <v>1690</v>
      </c>
      <c r="H538" s="306"/>
      <c r="I538" s="306"/>
      <c r="J538" s="306"/>
      <c r="K538" s="306"/>
      <c r="M538" s="300" t="s">
        <v>1121</v>
      </c>
      <c r="N538" s="301" t="s">
        <v>286</v>
      </c>
      <c r="O538" s="301" t="s">
        <v>286</v>
      </c>
      <c r="P538" s="301" t="s">
        <v>286</v>
      </c>
      <c r="Q538" s="301" t="s">
        <v>286</v>
      </c>
      <c r="R538" s="301" t="s">
        <v>286</v>
      </c>
      <c r="S538" s="301" t="s">
        <v>286</v>
      </c>
      <c r="T538" s="301" t="s">
        <v>286</v>
      </c>
      <c r="U538" s="301" t="s">
        <v>286</v>
      </c>
      <c r="V538" s="302" t="s">
        <v>315</v>
      </c>
      <c r="W538" s="302"/>
      <c r="X538" s="302"/>
    </row>
    <row r="539" spans="1:25" s="294" customFormat="1" ht="11.4" x14ac:dyDescent="0.25">
      <c r="A539" s="444"/>
      <c r="B539" s="444"/>
      <c r="C539" s="315" t="s">
        <v>420</v>
      </c>
      <c r="D539" s="314" t="s">
        <v>2044</v>
      </c>
      <c r="E539" s="304"/>
      <c r="H539" s="344"/>
      <c r="I539" s="306"/>
      <c r="J539" s="306"/>
      <c r="K539" s="306"/>
      <c r="M539" s="307"/>
      <c r="N539" s="301" t="s">
        <v>286</v>
      </c>
      <c r="O539" s="301" t="s">
        <v>286</v>
      </c>
      <c r="P539" s="301" t="s">
        <v>286</v>
      </c>
      <c r="Q539" s="301" t="s">
        <v>286</v>
      </c>
      <c r="R539" s="301" t="s">
        <v>286</v>
      </c>
      <c r="S539" s="301" t="s">
        <v>286</v>
      </c>
      <c r="T539" s="301" t="s">
        <v>286</v>
      </c>
      <c r="U539" s="301" t="s">
        <v>286</v>
      </c>
      <c r="V539" s="302"/>
      <c r="W539" s="302"/>
      <c r="X539" s="302"/>
    </row>
    <row r="540" spans="1:25" s="294" customFormat="1" ht="34.200000000000003" x14ac:dyDescent="0.25">
      <c r="A540" s="444"/>
      <c r="B540" s="444"/>
      <c r="C540" s="315" t="s">
        <v>345</v>
      </c>
      <c r="D540" s="314" t="s">
        <v>1122</v>
      </c>
      <c r="E540" s="304"/>
      <c r="H540" s="341"/>
      <c r="I540" s="306"/>
      <c r="J540" s="308"/>
      <c r="K540" s="306"/>
      <c r="M540" s="307" t="s">
        <v>2045</v>
      </c>
      <c r="N540" s="301" t="s">
        <v>286</v>
      </c>
      <c r="O540" s="301" t="s">
        <v>286</v>
      </c>
      <c r="P540" s="301" t="s">
        <v>286</v>
      </c>
      <c r="Q540" s="301" t="s">
        <v>286</v>
      </c>
      <c r="R540" s="301" t="s">
        <v>286</v>
      </c>
      <c r="S540" s="301" t="s">
        <v>286</v>
      </c>
      <c r="T540" s="301" t="s">
        <v>286</v>
      </c>
      <c r="U540" s="301" t="s">
        <v>286</v>
      </c>
      <c r="V540" s="302"/>
      <c r="W540" s="302"/>
      <c r="X540" s="302"/>
    </row>
    <row r="541" spans="1:25" s="294" customFormat="1" ht="34.200000000000003" x14ac:dyDescent="0.25">
      <c r="A541" s="444"/>
      <c r="B541" s="444"/>
      <c r="C541" s="315" t="s">
        <v>336</v>
      </c>
      <c r="D541" s="314" t="s">
        <v>1123</v>
      </c>
      <c r="E541" s="304"/>
      <c r="H541" s="341"/>
      <c r="I541" s="306"/>
      <c r="J541" s="306"/>
      <c r="K541" s="306"/>
      <c r="M541" s="307" t="s">
        <v>2046</v>
      </c>
      <c r="N541" s="301" t="s">
        <v>286</v>
      </c>
      <c r="O541" s="301" t="s">
        <v>286</v>
      </c>
      <c r="P541" s="301" t="s">
        <v>286</v>
      </c>
      <c r="Q541" s="301" t="s">
        <v>286</v>
      </c>
      <c r="R541" s="301" t="s">
        <v>286</v>
      </c>
      <c r="S541" s="301" t="s">
        <v>286</v>
      </c>
      <c r="T541" s="301" t="s">
        <v>286</v>
      </c>
      <c r="U541" s="301" t="s">
        <v>286</v>
      </c>
      <c r="V541" s="302"/>
      <c r="W541" s="302"/>
      <c r="X541" s="302"/>
    </row>
    <row r="542" spans="1:25" s="294" customFormat="1" ht="22.8" x14ac:dyDescent="0.25">
      <c r="A542" s="444"/>
      <c r="B542" s="444"/>
      <c r="C542" s="315" t="s">
        <v>426</v>
      </c>
      <c r="D542" s="314" t="s">
        <v>1125</v>
      </c>
      <c r="E542" s="304"/>
      <c r="H542" s="341"/>
      <c r="I542" s="306"/>
      <c r="J542" s="306"/>
      <c r="K542" s="306"/>
      <c r="M542" s="307" t="s">
        <v>1126</v>
      </c>
      <c r="N542" s="301" t="s">
        <v>286</v>
      </c>
      <c r="O542" s="301" t="s">
        <v>286</v>
      </c>
      <c r="P542" s="301" t="s">
        <v>286</v>
      </c>
      <c r="Q542" s="301" t="s">
        <v>286</v>
      </c>
      <c r="R542" s="301" t="s">
        <v>286</v>
      </c>
      <c r="S542" s="301" t="s">
        <v>286</v>
      </c>
      <c r="T542" s="301" t="s">
        <v>286</v>
      </c>
      <c r="U542" s="301" t="s">
        <v>286</v>
      </c>
      <c r="V542" s="302"/>
      <c r="W542" s="302"/>
      <c r="X542" s="302"/>
    </row>
    <row r="543" spans="1:25" s="294" customFormat="1" ht="22.8" x14ac:dyDescent="0.25">
      <c r="A543" s="444"/>
      <c r="B543" s="444"/>
      <c r="C543" s="315" t="s">
        <v>353</v>
      </c>
      <c r="D543" s="314" t="s">
        <v>1127</v>
      </c>
      <c r="E543" s="304"/>
      <c r="H543" s="341"/>
      <c r="I543" s="306"/>
      <c r="J543" s="306"/>
      <c r="K543" s="306"/>
      <c r="M543" s="307" t="s">
        <v>1128</v>
      </c>
      <c r="N543" s="301" t="s">
        <v>286</v>
      </c>
      <c r="O543" s="301" t="s">
        <v>286</v>
      </c>
      <c r="P543" s="301" t="s">
        <v>286</v>
      </c>
      <c r="Q543" s="301" t="s">
        <v>286</v>
      </c>
      <c r="R543" s="301" t="s">
        <v>286</v>
      </c>
      <c r="S543" s="301" t="s">
        <v>286</v>
      </c>
      <c r="T543" s="301" t="s">
        <v>286</v>
      </c>
      <c r="U543" s="301" t="s">
        <v>286</v>
      </c>
      <c r="V543" s="302"/>
      <c r="W543" s="302"/>
      <c r="X543" s="302"/>
    </row>
    <row r="544" spans="1:25" s="294" customFormat="1" ht="22.8" x14ac:dyDescent="0.25">
      <c r="A544" s="444"/>
      <c r="B544" s="444"/>
      <c r="C544" s="315" t="s">
        <v>460</v>
      </c>
      <c r="D544" s="314" t="s">
        <v>2047</v>
      </c>
      <c r="E544" s="304"/>
      <c r="H544" s="341"/>
      <c r="I544" s="306"/>
      <c r="J544" s="306"/>
      <c r="K544" s="306"/>
      <c r="M544" s="307" t="s">
        <v>2048</v>
      </c>
      <c r="N544" s="301" t="s">
        <v>286</v>
      </c>
      <c r="O544" s="301" t="s">
        <v>286</v>
      </c>
      <c r="P544" s="301" t="s">
        <v>286</v>
      </c>
      <c r="Q544" s="301" t="s">
        <v>286</v>
      </c>
      <c r="R544" s="301" t="s">
        <v>286</v>
      </c>
      <c r="S544" s="301" t="s">
        <v>286</v>
      </c>
      <c r="T544" s="301" t="s">
        <v>286</v>
      </c>
      <c r="U544" s="301" t="s">
        <v>286</v>
      </c>
      <c r="V544" s="302"/>
      <c r="W544" s="302"/>
      <c r="X544" s="302"/>
    </row>
    <row r="545" spans="1:25" s="294" customFormat="1" ht="79.8" x14ac:dyDescent="0.25">
      <c r="A545" s="444"/>
      <c r="B545" s="444"/>
      <c r="C545" s="315" t="s">
        <v>734</v>
      </c>
      <c r="D545" s="314" t="s">
        <v>2049</v>
      </c>
      <c r="E545" s="304"/>
      <c r="H545" s="341"/>
      <c r="I545" s="306"/>
      <c r="J545" s="316"/>
      <c r="K545" s="316"/>
      <c r="M545" s="309" t="s">
        <v>1130</v>
      </c>
      <c r="N545" s="301" t="s">
        <v>286</v>
      </c>
      <c r="O545" s="301" t="s">
        <v>286</v>
      </c>
      <c r="P545" s="301" t="s">
        <v>286</v>
      </c>
      <c r="Q545" s="301" t="s">
        <v>286</v>
      </c>
      <c r="R545" s="301" t="s">
        <v>286</v>
      </c>
      <c r="S545" s="301" t="s">
        <v>286</v>
      </c>
      <c r="T545" s="301" t="s">
        <v>286</v>
      </c>
      <c r="U545" s="301" t="s">
        <v>286</v>
      </c>
      <c r="V545" s="302" t="s">
        <v>315</v>
      </c>
      <c r="W545" s="317" t="e">
        <f>IF(#REF!&lt;&gt;0,1,0)</f>
        <v>#REF!</v>
      </c>
      <c r="X545" s="318" t="s">
        <v>286</v>
      </c>
      <c r="Y545" s="319" t="s">
        <v>286</v>
      </c>
    </row>
    <row r="546" spans="1:25" s="294" customFormat="1" ht="11.4" x14ac:dyDescent="0.25">
      <c r="C546" s="310" t="s">
        <v>429</v>
      </c>
      <c r="H546" s="306"/>
      <c r="I546" s="306"/>
      <c r="J546" s="306"/>
      <c r="K546" s="306"/>
      <c r="M546" s="311"/>
      <c r="N546" s="301" t="s">
        <v>286</v>
      </c>
      <c r="O546" s="301" t="s">
        <v>286</v>
      </c>
      <c r="P546" s="301" t="s">
        <v>286</v>
      </c>
      <c r="Q546" s="301" t="s">
        <v>286</v>
      </c>
      <c r="R546" s="301" t="s">
        <v>286</v>
      </c>
      <c r="S546" s="301" t="s">
        <v>286</v>
      </c>
      <c r="T546" s="301" t="s">
        <v>286</v>
      </c>
      <c r="U546" s="301" t="s">
        <v>286</v>
      </c>
      <c r="V546" s="302"/>
      <c r="W546" s="302"/>
      <c r="X546" s="302"/>
    </row>
    <row r="547" spans="1:25" s="294" customFormat="1" ht="22.8" x14ac:dyDescent="0.25">
      <c r="A547" s="444" t="s">
        <v>381</v>
      </c>
      <c r="B547" s="444" t="s">
        <v>2050</v>
      </c>
      <c r="C547" s="321" t="s">
        <v>1132</v>
      </c>
      <c r="D547" s="321" t="s">
        <v>1133</v>
      </c>
      <c r="E547" s="299">
        <v>1</v>
      </c>
      <c r="F547" s="324" t="s">
        <v>1690</v>
      </c>
      <c r="H547" s="306"/>
      <c r="I547" s="306"/>
      <c r="J547" s="306"/>
      <c r="K547" s="306"/>
      <c r="M547" s="300"/>
      <c r="N547" s="301"/>
      <c r="O547" s="301"/>
      <c r="P547" s="301"/>
      <c r="Q547" s="301"/>
      <c r="R547" s="301" t="s">
        <v>286</v>
      </c>
      <c r="S547" s="301" t="s">
        <v>286</v>
      </c>
      <c r="T547" s="301" t="s">
        <v>286</v>
      </c>
      <c r="U547" s="301" t="s">
        <v>286</v>
      </c>
      <c r="V547" s="302" t="s">
        <v>315</v>
      </c>
      <c r="W547" s="302"/>
      <c r="X547" s="302"/>
    </row>
    <row r="548" spans="1:25" s="294" customFormat="1" ht="11.4" x14ac:dyDescent="0.25">
      <c r="A548" s="444"/>
      <c r="B548" s="444"/>
      <c r="C548" s="322" t="s">
        <v>420</v>
      </c>
      <c r="D548" s="321" t="s">
        <v>2051</v>
      </c>
      <c r="E548" s="304"/>
      <c r="H548" s="344"/>
      <c r="I548" s="306"/>
      <c r="J548" s="306"/>
      <c r="K548" s="306"/>
      <c r="M548" s="307"/>
      <c r="N548" s="301"/>
      <c r="O548" s="301"/>
      <c r="P548" s="301"/>
      <c r="Q548" s="301"/>
      <c r="R548" s="301" t="s">
        <v>286</v>
      </c>
      <c r="S548" s="301" t="s">
        <v>286</v>
      </c>
      <c r="T548" s="301" t="s">
        <v>286</v>
      </c>
      <c r="U548" s="301" t="s">
        <v>286</v>
      </c>
      <c r="V548" s="302"/>
      <c r="W548" s="302"/>
      <c r="X548" s="302"/>
    </row>
    <row r="549" spans="1:25" s="294" customFormat="1" ht="22.8" x14ac:dyDescent="0.25">
      <c r="A549" s="444"/>
      <c r="B549" s="444"/>
      <c r="C549" s="322" t="s">
        <v>345</v>
      </c>
      <c r="D549" s="321" t="s">
        <v>1135</v>
      </c>
      <c r="E549" s="304"/>
      <c r="H549" s="341"/>
      <c r="I549" s="306"/>
      <c r="J549" s="306"/>
      <c r="K549" s="306"/>
      <c r="M549" s="307"/>
      <c r="N549" s="301"/>
      <c r="O549" s="301"/>
      <c r="P549" s="301"/>
      <c r="Q549" s="301"/>
      <c r="R549" s="301" t="s">
        <v>286</v>
      </c>
      <c r="S549" s="301" t="s">
        <v>286</v>
      </c>
      <c r="T549" s="301" t="s">
        <v>286</v>
      </c>
      <c r="U549" s="301" t="s">
        <v>286</v>
      </c>
      <c r="V549" s="302"/>
      <c r="W549" s="302"/>
      <c r="X549" s="302"/>
    </row>
    <row r="550" spans="1:25" s="294" customFormat="1" ht="22.8" x14ac:dyDescent="0.25">
      <c r="A550" s="444"/>
      <c r="B550" s="444"/>
      <c r="C550" s="322" t="s">
        <v>336</v>
      </c>
      <c r="D550" s="321" t="s">
        <v>1136</v>
      </c>
      <c r="E550" s="304"/>
      <c r="H550" s="341"/>
      <c r="I550" s="306"/>
      <c r="J550" s="306"/>
      <c r="K550" s="306"/>
      <c r="M550" s="307"/>
      <c r="N550" s="301"/>
      <c r="O550" s="301"/>
      <c r="P550" s="301"/>
      <c r="Q550" s="301"/>
      <c r="R550" s="301" t="s">
        <v>286</v>
      </c>
      <c r="S550" s="301" t="s">
        <v>286</v>
      </c>
      <c r="T550" s="301" t="s">
        <v>286</v>
      </c>
      <c r="U550" s="301" t="s">
        <v>286</v>
      </c>
      <c r="V550" s="302"/>
      <c r="W550" s="302"/>
      <c r="X550" s="302"/>
    </row>
    <row r="551" spans="1:25" s="294" customFormat="1" ht="34.200000000000003" x14ac:dyDescent="0.25">
      <c r="A551" s="444"/>
      <c r="B551" s="444"/>
      <c r="C551" s="322" t="s">
        <v>426</v>
      </c>
      <c r="D551" s="321" t="s">
        <v>1137</v>
      </c>
      <c r="E551" s="304"/>
      <c r="H551" s="341"/>
      <c r="I551" s="306"/>
      <c r="J551" s="316"/>
      <c r="K551" s="316"/>
      <c r="M551" s="309" t="s">
        <v>2052</v>
      </c>
      <c r="N551" s="301"/>
      <c r="O551" s="301"/>
      <c r="P551" s="301"/>
      <c r="Q551" s="301"/>
      <c r="R551" s="301" t="s">
        <v>286</v>
      </c>
      <c r="S551" s="301" t="s">
        <v>286</v>
      </c>
      <c r="T551" s="301" t="s">
        <v>286</v>
      </c>
      <c r="U551" s="301" t="s">
        <v>286</v>
      </c>
      <c r="V551" s="302" t="s">
        <v>315</v>
      </c>
      <c r="W551" s="317" t="e">
        <f>IF(#REF!&lt;&gt;0,1,0)</f>
        <v>#REF!</v>
      </c>
      <c r="X551" s="302"/>
      <c r="Y551" s="319" t="s">
        <v>286</v>
      </c>
    </row>
    <row r="552" spans="1:25" s="294" customFormat="1" ht="11.4" x14ac:dyDescent="0.25">
      <c r="C552" s="310" t="s">
        <v>429</v>
      </c>
      <c r="H552" s="306"/>
      <c r="I552" s="306"/>
      <c r="J552" s="306"/>
      <c r="K552" s="306"/>
      <c r="M552" s="311"/>
      <c r="N552" s="301"/>
      <c r="O552" s="301"/>
      <c r="P552" s="301"/>
      <c r="Q552" s="301"/>
      <c r="R552" s="301" t="s">
        <v>286</v>
      </c>
      <c r="S552" s="301" t="s">
        <v>286</v>
      </c>
      <c r="T552" s="301" t="s">
        <v>286</v>
      </c>
      <c r="U552" s="301" t="s">
        <v>286</v>
      </c>
      <c r="V552" s="302"/>
      <c r="W552" s="302"/>
      <c r="X552" s="302"/>
    </row>
    <row r="553" spans="1:25" s="294" customFormat="1" ht="12" x14ac:dyDescent="0.25">
      <c r="A553" s="296">
        <v>6.4</v>
      </c>
      <c r="B553" s="297" t="s">
        <v>2053</v>
      </c>
      <c r="H553" s="306"/>
      <c r="I553" s="306"/>
      <c r="J553" s="306"/>
      <c r="K553" s="306"/>
      <c r="N553" s="295"/>
      <c r="O553" s="295"/>
      <c r="P553" s="295"/>
      <c r="Q553" s="295"/>
      <c r="R553" s="295" t="s">
        <v>286</v>
      </c>
      <c r="S553" s="295" t="s">
        <v>286</v>
      </c>
      <c r="T553" s="295" t="s">
        <v>286</v>
      </c>
      <c r="U553" s="295" t="s">
        <v>286</v>
      </c>
    </row>
    <row r="554" spans="1:25" s="294" customFormat="1" ht="22.8" x14ac:dyDescent="0.25">
      <c r="A554" s="444" t="s">
        <v>382</v>
      </c>
      <c r="B554" s="444" t="s">
        <v>2054</v>
      </c>
      <c r="C554" s="321" t="s">
        <v>1141</v>
      </c>
      <c r="D554" s="321" t="s">
        <v>2055</v>
      </c>
      <c r="E554" s="299">
        <v>1</v>
      </c>
      <c r="F554" s="324" t="s">
        <v>1690</v>
      </c>
      <c r="H554" s="306"/>
      <c r="I554" s="306"/>
      <c r="J554" s="306"/>
      <c r="K554" s="306"/>
      <c r="M554" s="300" t="s">
        <v>1066</v>
      </c>
      <c r="N554" s="301"/>
      <c r="O554" s="301"/>
      <c r="P554" s="301"/>
      <c r="Q554" s="301"/>
      <c r="R554" s="301" t="s">
        <v>286</v>
      </c>
      <c r="S554" s="301" t="s">
        <v>286</v>
      </c>
      <c r="T554" s="301" t="s">
        <v>286</v>
      </c>
      <c r="U554" s="301" t="s">
        <v>286</v>
      </c>
      <c r="V554" s="302" t="s">
        <v>315</v>
      </c>
      <c r="W554" s="302"/>
      <c r="X554" s="302"/>
    </row>
    <row r="555" spans="1:25" s="294" customFormat="1" ht="11.4" x14ac:dyDescent="0.25">
      <c r="A555" s="444"/>
      <c r="B555" s="444"/>
      <c r="C555" s="322" t="s">
        <v>420</v>
      </c>
      <c r="D555" s="321" t="s">
        <v>1143</v>
      </c>
      <c r="E555" s="304"/>
      <c r="H555" s="305"/>
      <c r="I555" s="306"/>
      <c r="J555" s="306"/>
      <c r="K555" s="306"/>
      <c r="M555" s="307"/>
      <c r="N555" s="301"/>
      <c r="O555" s="301"/>
      <c r="P555" s="301"/>
      <c r="Q555" s="301"/>
      <c r="R555" s="301" t="s">
        <v>286</v>
      </c>
      <c r="S555" s="301" t="s">
        <v>286</v>
      </c>
      <c r="T555" s="301" t="s">
        <v>286</v>
      </c>
      <c r="U555" s="301" t="s">
        <v>286</v>
      </c>
      <c r="V555" s="302"/>
      <c r="W555" s="302"/>
      <c r="X555" s="302"/>
    </row>
    <row r="556" spans="1:25" s="294" customFormat="1" ht="34.200000000000003" x14ac:dyDescent="0.25">
      <c r="A556" s="444"/>
      <c r="B556" s="444"/>
      <c r="C556" s="322" t="s">
        <v>345</v>
      </c>
      <c r="D556" s="321" t="s">
        <v>1144</v>
      </c>
      <c r="E556" s="304"/>
      <c r="H556" s="305"/>
      <c r="I556" s="306"/>
      <c r="J556" s="306"/>
      <c r="K556" s="306"/>
      <c r="M556" s="307" t="s">
        <v>2056</v>
      </c>
      <c r="N556" s="301"/>
      <c r="O556" s="301"/>
      <c r="P556" s="301"/>
      <c r="Q556" s="301"/>
      <c r="R556" s="301" t="s">
        <v>286</v>
      </c>
      <c r="S556" s="301" t="s">
        <v>286</v>
      </c>
      <c r="T556" s="301" t="s">
        <v>286</v>
      </c>
      <c r="U556" s="301" t="s">
        <v>286</v>
      </c>
      <c r="V556" s="302"/>
      <c r="W556" s="302"/>
      <c r="X556" s="302"/>
    </row>
    <row r="557" spans="1:25" s="294" customFormat="1" ht="34.200000000000003" x14ac:dyDescent="0.25">
      <c r="A557" s="444"/>
      <c r="B557" s="444"/>
      <c r="C557" s="322" t="s">
        <v>336</v>
      </c>
      <c r="D557" s="321" t="s">
        <v>1146</v>
      </c>
      <c r="E557" s="304"/>
      <c r="H557" s="305"/>
      <c r="I557" s="306"/>
      <c r="J557" s="306"/>
      <c r="K557" s="306"/>
      <c r="M557" s="307" t="s">
        <v>1147</v>
      </c>
      <c r="N557" s="301"/>
      <c r="O557" s="301"/>
      <c r="P557" s="301"/>
      <c r="Q557" s="301"/>
      <c r="R557" s="301" t="s">
        <v>286</v>
      </c>
      <c r="S557" s="301" t="s">
        <v>286</v>
      </c>
      <c r="T557" s="301" t="s">
        <v>286</v>
      </c>
      <c r="U557" s="301" t="s">
        <v>286</v>
      </c>
      <c r="V557" s="302"/>
      <c r="W557" s="302"/>
      <c r="X557" s="302"/>
    </row>
    <row r="558" spans="1:25" s="294" customFormat="1" ht="22.8" x14ac:dyDescent="0.25">
      <c r="A558" s="444"/>
      <c r="B558" s="444"/>
      <c r="C558" s="322" t="s">
        <v>426</v>
      </c>
      <c r="D558" s="321" t="s">
        <v>1148</v>
      </c>
      <c r="E558" s="304"/>
      <c r="H558" s="305"/>
      <c r="I558" s="306"/>
      <c r="J558" s="306"/>
      <c r="K558" s="306"/>
      <c r="M558" s="307" t="s">
        <v>1149</v>
      </c>
      <c r="N558" s="301"/>
      <c r="O558" s="301"/>
      <c r="P558" s="301"/>
      <c r="Q558" s="301"/>
      <c r="R558" s="301" t="s">
        <v>286</v>
      </c>
      <c r="S558" s="301" t="s">
        <v>286</v>
      </c>
      <c r="T558" s="301" t="s">
        <v>286</v>
      </c>
      <c r="U558" s="301" t="s">
        <v>286</v>
      </c>
      <c r="V558" s="302"/>
      <c r="W558" s="302"/>
      <c r="X558" s="302"/>
    </row>
    <row r="559" spans="1:25" s="294" customFormat="1" ht="11.4" x14ac:dyDescent="0.25">
      <c r="A559" s="444"/>
      <c r="B559" s="444"/>
      <c r="C559" s="322" t="s">
        <v>353</v>
      </c>
      <c r="D559" s="321" t="s">
        <v>1150</v>
      </c>
      <c r="E559" s="304"/>
      <c r="H559" s="305"/>
      <c r="I559" s="306"/>
      <c r="J559" s="316"/>
      <c r="K559" s="316"/>
      <c r="M559" s="309"/>
      <c r="N559" s="301"/>
      <c r="O559" s="301"/>
      <c r="P559" s="301"/>
      <c r="Q559" s="301"/>
      <c r="R559" s="301" t="s">
        <v>286</v>
      </c>
      <c r="S559" s="301" t="s">
        <v>286</v>
      </c>
      <c r="T559" s="301" t="s">
        <v>286</v>
      </c>
      <c r="U559" s="301" t="s">
        <v>286</v>
      </c>
      <c r="V559" s="302" t="s">
        <v>315</v>
      </c>
      <c r="W559" s="317" t="e">
        <f>IF(#REF!&lt;&gt;0,1,0)</f>
        <v>#REF!</v>
      </c>
      <c r="X559" s="302"/>
      <c r="Y559" s="319" t="s">
        <v>286</v>
      </c>
    </row>
    <row r="560" spans="1:25" s="294" customFormat="1" ht="11.4" x14ac:dyDescent="0.25">
      <c r="C560" s="310" t="s">
        <v>429</v>
      </c>
      <c r="H560" s="306"/>
      <c r="I560" s="306"/>
      <c r="J560" s="306"/>
      <c r="K560" s="306"/>
      <c r="M560" s="311"/>
      <c r="N560" s="301"/>
      <c r="O560" s="301"/>
      <c r="P560" s="301"/>
      <c r="Q560" s="301"/>
      <c r="R560" s="301" t="s">
        <v>286</v>
      </c>
      <c r="S560" s="301" t="s">
        <v>286</v>
      </c>
      <c r="T560" s="301" t="s">
        <v>286</v>
      </c>
      <c r="U560" s="301" t="s">
        <v>286</v>
      </c>
      <c r="V560" s="302"/>
      <c r="W560" s="302"/>
      <c r="X560" s="302"/>
    </row>
    <row r="561" spans="1:25" s="294" customFormat="1" ht="22.8" x14ac:dyDescent="0.25">
      <c r="A561" s="444" t="s">
        <v>383</v>
      </c>
      <c r="B561" s="444" t="s">
        <v>2057</v>
      </c>
      <c r="C561" s="321" t="s">
        <v>1152</v>
      </c>
      <c r="D561" s="321" t="s">
        <v>1153</v>
      </c>
      <c r="E561" s="299">
        <v>1</v>
      </c>
      <c r="F561" s="324" t="s">
        <v>1690</v>
      </c>
      <c r="H561" s="306"/>
      <c r="I561" s="306"/>
      <c r="J561" s="306"/>
      <c r="K561" s="306"/>
      <c r="M561" s="300"/>
      <c r="N561" s="301"/>
      <c r="O561" s="301"/>
      <c r="P561" s="301"/>
      <c r="Q561" s="301"/>
      <c r="R561" s="301" t="s">
        <v>286</v>
      </c>
      <c r="S561" s="301" t="s">
        <v>286</v>
      </c>
      <c r="T561" s="301" t="s">
        <v>286</v>
      </c>
      <c r="U561" s="301" t="s">
        <v>286</v>
      </c>
      <c r="V561" s="302" t="s">
        <v>315</v>
      </c>
      <c r="W561" s="302"/>
      <c r="X561" s="302"/>
    </row>
    <row r="562" spans="1:25" s="294" customFormat="1" ht="11.4" x14ac:dyDescent="0.25">
      <c r="A562" s="444"/>
      <c r="B562" s="444"/>
      <c r="C562" s="322" t="s">
        <v>420</v>
      </c>
      <c r="D562" s="321" t="s">
        <v>1154</v>
      </c>
      <c r="E562" s="304"/>
      <c r="H562" s="305"/>
      <c r="I562" s="306"/>
      <c r="J562" s="306"/>
      <c r="K562" s="306"/>
      <c r="M562" s="307"/>
      <c r="N562" s="301"/>
      <c r="O562" s="301"/>
      <c r="P562" s="301"/>
      <c r="Q562" s="301"/>
      <c r="R562" s="301" t="s">
        <v>286</v>
      </c>
      <c r="S562" s="301" t="s">
        <v>286</v>
      </c>
      <c r="T562" s="301" t="s">
        <v>286</v>
      </c>
      <c r="U562" s="301" t="s">
        <v>286</v>
      </c>
      <c r="V562" s="302"/>
      <c r="W562" s="302"/>
      <c r="X562" s="302"/>
    </row>
    <row r="563" spans="1:25" s="294" customFormat="1" ht="22.8" x14ac:dyDescent="0.25">
      <c r="A563" s="444"/>
      <c r="B563" s="444"/>
      <c r="C563" s="322" t="s">
        <v>345</v>
      </c>
      <c r="D563" s="321" t="s">
        <v>1155</v>
      </c>
      <c r="E563" s="304"/>
      <c r="H563" s="305"/>
      <c r="I563" s="306"/>
      <c r="J563" s="306"/>
      <c r="K563" s="306"/>
      <c r="M563" s="312" t="s">
        <v>1156</v>
      </c>
      <c r="N563" s="301"/>
      <c r="O563" s="301"/>
      <c r="P563" s="301"/>
      <c r="Q563" s="301"/>
      <c r="R563" s="301" t="s">
        <v>286</v>
      </c>
      <c r="S563" s="301" t="s">
        <v>286</v>
      </c>
      <c r="T563" s="301" t="s">
        <v>286</v>
      </c>
      <c r="U563" s="301" t="s">
        <v>286</v>
      </c>
      <c r="V563" s="302"/>
      <c r="W563" s="302"/>
      <c r="X563" s="302"/>
    </row>
    <row r="564" spans="1:25" s="294" customFormat="1" ht="22.8" x14ac:dyDescent="0.25">
      <c r="A564" s="444"/>
      <c r="B564" s="444"/>
      <c r="C564" s="322" t="s">
        <v>336</v>
      </c>
      <c r="D564" s="321" t="s">
        <v>1157</v>
      </c>
      <c r="E564" s="304"/>
      <c r="H564" s="305"/>
      <c r="I564" s="306"/>
      <c r="J564" s="306"/>
      <c r="K564" s="306"/>
      <c r="M564" s="307" t="s">
        <v>1158</v>
      </c>
      <c r="N564" s="301"/>
      <c r="O564" s="301"/>
      <c r="P564" s="301"/>
      <c r="Q564" s="301"/>
      <c r="R564" s="301" t="s">
        <v>286</v>
      </c>
      <c r="S564" s="301" t="s">
        <v>286</v>
      </c>
      <c r="T564" s="301" t="s">
        <v>286</v>
      </c>
      <c r="U564" s="301" t="s">
        <v>286</v>
      </c>
      <c r="V564" s="302"/>
      <c r="W564" s="302"/>
      <c r="X564" s="302"/>
    </row>
    <row r="565" spans="1:25" s="294" customFormat="1" ht="11.4" x14ac:dyDescent="0.25">
      <c r="A565" s="444"/>
      <c r="B565" s="444"/>
      <c r="C565" s="322" t="s">
        <v>426</v>
      </c>
      <c r="D565" s="321" t="s">
        <v>1159</v>
      </c>
      <c r="E565" s="304"/>
      <c r="H565" s="305"/>
      <c r="I565" s="306"/>
      <c r="J565" s="316"/>
      <c r="K565" s="316"/>
      <c r="M565" s="309"/>
      <c r="N565" s="301"/>
      <c r="O565" s="301"/>
      <c r="P565" s="301"/>
      <c r="Q565" s="301"/>
      <c r="R565" s="301" t="s">
        <v>286</v>
      </c>
      <c r="S565" s="301" t="s">
        <v>286</v>
      </c>
      <c r="T565" s="301" t="s">
        <v>286</v>
      </c>
      <c r="U565" s="301" t="s">
        <v>286</v>
      </c>
      <c r="V565" s="302" t="s">
        <v>315</v>
      </c>
      <c r="W565" s="317" t="e">
        <f>IF(#REF!&lt;&gt;0,1,0)</f>
        <v>#REF!</v>
      </c>
      <c r="X565" s="302"/>
      <c r="Y565" s="319" t="s">
        <v>286</v>
      </c>
    </row>
    <row r="566" spans="1:25" s="294" customFormat="1" ht="11.4" x14ac:dyDescent="0.25">
      <c r="C566" s="310" t="s">
        <v>429</v>
      </c>
      <c r="H566" s="306"/>
      <c r="I566" s="306"/>
      <c r="J566" s="306"/>
      <c r="K566" s="306"/>
      <c r="M566" s="311"/>
      <c r="N566" s="301"/>
      <c r="O566" s="301"/>
      <c r="P566" s="301"/>
      <c r="Q566" s="301"/>
      <c r="R566" s="301" t="s">
        <v>286</v>
      </c>
      <c r="S566" s="301" t="s">
        <v>286</v>
      </c>
      <c r="T566" s="301" t="s">
        <v>286</v>
      </c>
      <c r="U566" s="301" t="s">
        <v>286</v>
      </c>
      <c r="V566" s="302"/>
      <c r="W566" s="302"/>
      <c r="X566" s="302"/>
    </row>
    <row r="567" spans="1:25" s="294" customFormat="1" ht="11.4" x14ac:dyDescent="0.25">
      <c r="A567" s="328" t="s">
        <v>384</v>
      </c>
      <c r="B567" s="328" t="s">
        <v>2058</v>
      </c>
      <c r="C567" s="321" t="s">
        <v>1161</v>
      </c>
      <c r="D567" s="321" t="s">
        <v>1162</v>
      </c>
      <c r="E567" s="299">
        <v>1</v>
      </c>
      <c r="H567" s="305"/>
      <c r="I567" s="306"/>
      <c r="J567" s="316"/>
      <c r="K567" s="316"/>
      <c r="M567" s="326" t="s">
        <v>1163</v>
      </c>
      <c r="N567" s="301"/>
      <c r="O567" s="301"/>
      <c r="P567" s="301"/>
      <c r="Q567" s="301"/>
      <c r="R567" s="301" t="s">
        <v>286</v>
      </c>
      <c r="S567" s="301" t="s">
        <v>286</v>
      </c>
      <c r="T567" s="301" t="s">
        <v>286</v>
      </c>
      <c r="U567" s="301" t="s">
        <v>286</v>
      </c>
      <c r="V567" s="302" t="s">
        <v>315</v>
      </c>
      <c r="W567" s="317" t="e">
        <f>IF(#REF!&lt;&gt;0,1,0)</f>
        <v>#REF!</v>
      </c>
      <c r="X567" s="302"/>
      <c r="Y567" s="319" t="s">
        <v>286</v>
      </c>
    </row>
    <row r="568" spans="1:25" s="294" customFormat="1" ht="11.4" x14ac:dyDescent="0.25">
      <c r="C568" s="310" t="s">
        <v>429</v>
      </c>
      <c r="H568" s="306"/>
      <c r="I568" s="306"/>
      <c r="J568" s="306"/>
      <c r="K568" s="306"/>
      <c r="M568" s="311"/>
      <c r="N568" s="301"/>
      <c r="O568" s="301"/>
      <c r="P568" s="301"/>
      <c r="Q568" s="301"/>
      <c r="R568" s="301" t="s">
        <v>286</v>
      </c>
      <c r="S568" s="301" t="s">
        <v>286</v>
      </c>
      <c r="T568" s="301" t="s">
        <v>286</v>
      </c>
      <c r="U568" s="301" t="s">
        <v>286</v>
      </c>
      <c r="V568" s="302"/>
      <c r="W568" s="302"/>
      <c r="X568" s="302"/>
    </row>
    <row r="569" spans="1:25" s="294" customFormat="1" ht="12" x14ac:dyDescent="0.25">
      <c r="H569" s="330"/>
      <c r="I569" s="306"/>
      <c r="J569" s="331"/>
      <c r="K569" s="306"/>
      <c r="N569" s="295" t="s">
        <v>286</v>
      </c>
      <c r="O569" s="295" t="s">
        <v>286</v>
      </c>
      <c r="P569" s="295" t="s">
        <v>286</v>
      </c>
      <c r="Q569" s="295" t="s">
        <v>286</v>
      </c>
      <c r="R569" s="295" t="s">
        <v>286</v>
      </c>
      <c r="S569" s="295" t="s">
        <v>286</v>
      </c>
      <c r="T569" s="295" t="s">
        <v>286</v>
      </c>
      <c r="U569" s="295" t="s">
        <v>286</v>
      </c>
    </row>
    <row r="570" spans="1:25" s="294" customFormat="1" ht="12" x14ac:dyDescent="0.25">
      <c r="H570" s="330"/>
      <c r="I570" s="306"/>
      <c r="J570" s="331"/>
      <c r="K570" s="306"/>
      <c r="N570" s="295" t="s">
        <v>286</v>
      </c>
      <c r="O570" s="295" t="s">
        <v>286</v>
      </c>
      <c r="P570" s="295" t="s">
        <v>286</v>
      </c>
      <c r="Q570" s="295" t="s">
        <v>286</v>
      </c>
      <c r="R570" s="295" t="s">
        <v>286</v>
      </c>
      <c r="S570" s="295" t="s">
        <v>286</v>
      </c>
      <c r="T570" s="295" t="s">
        <v>286</v>
      </c>
      <c r="U570" s="295" t="s">
        <v>286</v>
      </c>
    </row>
    <row r="571" spans="1:25" s="294" customFormat="1" ht="12" x14ac:dyDescent="0.25">
      <c r="H571" s="330"/>
      <c r="I571" s="306"/>
      <c r="J571" s="332"/>
      <c r="K571" s="306"/>
      <c r="N571" s="295" t="s">
        <v>286</v>
      </c>
      <c r="O571" s="295" t="s">
        <v>286</v>
      </c>
      <c r="P571" s="295" t="s">
        <v>286</v>
      </c>
      <c r="Q571" s="295" t="s">
        <v>286</v>
      </c>
      <c r="R571" s="295" t="s">
        <v>286</v>
      </c>
      <c r="S571" s="295" t="s">
        <v>286</v>
      </c>
      <c r="T571" s="295" t="s">
        <v>286</v>
      </c>
      <c r="U571" s="295" t="s">
        <v>286</v>
      </c>
    </row>
    <row r="572" spans="1:25" s="294" customFormat="1" ht="18.75" customHeight="1" x14ac:dyDescent="0.25">
      <c r="A572" s="291" t="s">
        <v>254</v>
      </c>
      <c r="B572" s="292" t="s">
        <v>1164</v>
      </c>
      <c r="C572" s="292"/>
      <c r="D572" s="292"/>
      <c r="E572" s="292"/>
      <c r="F572" s="292"/>
      <c r="G572" s="292"/>
      <c r="H572" s="313"/>
      <c r="I572" s="313"/>
      <c r="J572" s="313"/>
      <c r="K572" s="313"/>
      <c r="L572" s="292"/>
      <c r="M572" s="292"/>
      <c r="N572" s="292" t="s">
        <v>286</v>
      </c>
      <c r="O572" s="292" t="s">
        <v>286</v>
      </c>
      <c r="P572" s="292" t="s">
        <v>286</v>
      </c>
      <c r="Q572" s="292" t="s">
        <v>286</v>
      </c>
      <c r="R572" s="292" t="s">
        <v>286</v>
      </c>
      <c r="S572" s="292" t="s">
        <v>286</v>
      </c>
      <c r="T572" s="292" t="s">
        <v>286</v>
      </c>
      <c r="U572" s="292" t="s">
        <v>286</v>
      </c>
      <c r="V572" s="292"/>
      <c r="W572" s="292"/>
      <c r="X572" s="293"/>
    </row>
    <row r="573" spans="1:25" s="294" customFormat="1" ht="11.4" x14ac:dyDescent="0.25">
      <c r="H573" s="306"/>
      <c r="I573" s="306"/>
      <c r="J573" s="306"/>
      <c r="K573" s="306"/>
      <c r="N573" s="295" t="s">
        <v>286</v>
      </c>
      <c r="O573" s="295" t="s">
        <v>286</v>
      </c>
      <c r="P573" s="295" t="s">
        <v>286</v>
      </c>
      <c r="Q573" s="295" t="s">
        <v>286</v>
      </c>
      <c r="R573" s="295" t="s">
        <v>286</v>
      </c>
      <c r="S573" s="295" t="s">
        <v>286</v>
      </c>
      <c r="T573" s="295" t="s">
        <v>286</v>
      </c>
      <c r="U573" s="295" t="s">
        <v>286</v>
      </c>
    </row>
    <row r="574" spans="1:25" s="294" customFormat="1" ht="22.8" x14ac:dyDescent="0.25">
      <c r="A574" s="296">
        <v>7.1</v>
      </c>
      <c r="B574" s="297" t="s">
        <v>2059</v>
      </c>
      <c r="H574" s="306"/>
      <c r="I574" s="306"/>
      <c r="J574" s="306"/>
      <c r="K574" s="306"/>
      <c r="N574" s="295" t="s">
        <v>286</v>
      </c>
      <c r="O574" s="295" t="s">
        <v>286</v>
      </c>
      <c r="P574" s="295" t="s">
        <v>286</v>
      </c>
      <c r="Q574" s="295"/>
      <c r="R574" s="295" t="s">
        <v>286</v>
      </c>
      <c r="S574" s="295" t="s">
        <v>286</v>
      </c>
      <c r="T574" s="295" t="s">
        <v>286</v>
      </c>
      <c r="U574" s="295"/>
    </row>
    <row r="575" spans="1:25" s="294" customFormat="1" ht="34.200000000000003" x14ac:dyDescent="0.25">
      <c r="A575" s="444" t="s">
        <v>385</v>
      </c>
      <c r="B575" s="444" t="s">
        <v>2060</v>
      </c>
      <c r="C575" s="314" t="s">
        <v>1167</v>
      </c>
      <c r="D575" s="314" t="s">
        <v>1168</v>
      </c>
      <c r="E575" s="299">
        <v>5</v>
      </c>
      <c r="H575" s="305"/>
      <c r="I575" s="306"/>
      <c r="J575" s="316"/>
      <c r="K575" s="316"/>
      <c r="M575" s="326" t="s">
        <v>1169</v>
      </c>
      <c r="N575" s="301" t="s">
        <v>286</v>
      </c>
      <c r="O575" s="301" t="s">
        <v>286</v>
      </c>
      <c r="P575" s="301" t="s">
        <v>286</v>
      </c>
      <c r="Q575" s="301"/>
      <c r="R575" s="301" t="s">
        <v>286</v>
      </c>
      <c r="S575" s="301" t="s">
        <v>286</v>
      </c>
      <c r="T575" s="301" t="s">
        <v>286</v>
      </c>
      <c r="U575" s="301"/>
      <c r="V575" s="302" t="s">
        <v>315</v>
      </c>
      <c r="W575" s="317" t="e">
        <f>IF(#REF!&lt;&gt;0,1,0)</f>
        <v>#REF!</v>
      </c>
      <c r="X575" s="318" t="s">
        <v>286</v>
      </c>
      <c r="Y575" s="319" t="s">
        <v>286</v>
      </c>
    </row>
    <row r="576" spans="1:25" s="294" customFormat="1" ht="11.4" x14ac:dyDescent="0.25">
      <c r="A576" s="444"/>
      <c r="B576" s="444"/>
      <c r="C576" s="310" t="s">
        <v>429</v>
      </c>
      <c r="H576" s="306"/>
      <c r="I576" s="306"/>
      <c r="J576" s="306"/>
      <c r="K576" s="306"/>
      <c r="M576" s="311"/>
      <c r="N576" s="301" t="s">
        <v>286</v>
      </c>
      <c r="O576" s="301" t="s">
        <v>286</v>
      </c>
      <c r="P576" s="301" t="s">
        <v>286</v>
      </c>
      <c r="Q576" s="301"/>
      <c r="R576" s="301" t="s">
        <v>286</v>
      </c>
      <c r="S576" s="301" t="s">
        <v>286</v>
      </c>
      <c r="T576" s="301" t="s">
        <v>286</v>
      </c>
      <c r="U576" s="301"/>
      <c r="V576" s="302"/>
      <c r="W576" s="302"/>
      <c r="X576" s="302"/>
    </row>
    <row r="577" spans="1:25" s="294" customFormat="1" ht="34.200000000000003" x14ac:dyDescent="0.25">
      <c r="A577" s="444"/>
      <c r="B577" s="444"/>
      <c r="C577" s="321" t="s">
        <v>2061</v>
      </c>
      <c r="D577" s="321" t="s">
        <v>1171</v>
      </c>
      <c r="E577" s="299">
        <v>1</v>
      </c>
      <c r="F577" s="324" t="s">
        <v>1690</v>
      </c>
      <c r="H577" s="306"/>
      <c r="I577" s="306"/>
      <c r="J577" s="306"/>
      <c r="K577" s="306"/>
      <c r="M577" s="300" t="s">
        <v>2062</v>
      </c>
      <c r="N577" s="301"/>
      <c r="O577" s="301"/>
      <c r="P577" s="301"/>
      <c r="Q577" s="301"/>
      <c r="R577" s="301" t="s">
        <v>286</v>
      </c>
      <c r="S577" s="301" t="s">
        <v>286</v>
      </c>
      <c r="T577" s="301" t="s">
        <v>286</v>
      </c>
      <c r="U577" s="301"/>
      <c r="V577" s="302" t="s">
        <v>315</v>
      </c>
      <c r="W577" s="302"/>
      <c r="X577" s="302"/>
    </row>
    <row r="578" spans="1:25" s="294" customFormat="1" ht="22.8" x14ac:dyDescent="0.25">
      <c r="A578" s="444"/>
      <c r="B578" s="444"/>
      <c r="C578" s="322" t="s">
        <v>420</v>
      </c>
      <c r="D578" s="321" t="s">
        <v>1173</v>
      </c>
      <c r="E578" s="304"/>
      <c r="H578" s="325"/>
      <c r="I578" s="306"/>
      <c r="J578" s="306"/>
      <c r="K578" s="306"/>
      <c r="M578" s="307"/>
      <c r="N578" s="301"/>
      <c r="O578" s="301"/>
      <c r="P578" s="301"/>
      <c r="Q578" s="301"/>
      <c r="R578" s="301" t="s">
        <v>286</v>
      </c>
      <c r="S578" s="301" t="s">
        <v>286</v>
      </c>
      <c r="T578" s="301" t="s">
        <v>286</v>
      </c>
      <c r="U578" s="301"/>
      <c r="V578" s="302"/>
      <c r="W578" s="302"/>
      <c r="X578" s="302"/>
    </row>
    <row r="579" spans="1:25" s="294" customFormat="1" ht="22.8" x14ac:dyDescent="0.25">
      <c r="A579" s="444"/>
      <c r="B579" s="444"/>
      <c r="C579" s="322" t="s">
        <v>345</v>
      </c>
      <c r="D579" s="321" t="s">
        <v>1174</v>
      </c>
      <c r="E579" s="304"/>
      <c r="H579" s="325"/>
      <c r="I579" s="306"/>
      <c r="J579" s="306"/>
      <c r="K579" s="306"/>
      <c r="M579" s="307"/>
      <c r="N579" s="301"/>
      <c r="O579" s="301"/>
      <c r="P579" s="301"/>
      <c r="Q579" s="301"/>
      <c r="R579" s="301" t="s">
        <v>286</v>
      </c>
      <c r="S579" s="301" t="s">
        <v>286</v>
      </c>
      <c r="T579" s="301" t="s">
        <v>286</v>
      </c>
      <c r="U579" s="301"/>
      <c r="V579" s="302"/>
      <c r="W579" s="302"/>
      <c r="X579" s="302"/>
    </row>
    <row r="580" spans="1:25" s="294" customFormat="1" ht="22.8" x14ac:dyDescent="0.25">
      <c r="A580" s="444"/>
      <c r="B580" s="444"/>
      <c r="C580" s="322" t="s">
        <v>336</v>
      </c>
      <c r="D580" s="321" t="s">
        <v>2063</v>
      </c>
      <c r="E580" s="304"/>
      <c r="H580" s="325"/>
      <c r="I580" s="306"/>
      <c r="J580" s="316"/>
      <c r="K580" s="316"/>
      <c r="M580" s="309"/>
      <c r="N580" s="301"/>
      <c r="O580" s="301"/>
      <c r="P580" s="301"/>
      <c r="Q580" s="301"/>
      <c r="R580" s="301" t="s">
        <v>286</v>
      </c>
      <c r="S580" s="301" t="s">
        <v>286</v>
      </c>
      <c r="T580" s="301" t="s">
        <v>286</v>
      </c>
      <c r="U580" s="301"/>
      <c r="V580" s="302" t="s">
        <v>315</v>
      </c>
      <c r="W580" s="317" t="e">
        <f>IF(#REF!&lt;&gt;0,1,0)</f>
        <v>#REF!</v>
      </c>
      <c r="X580" s="302"/>
      <c r="Y580" s="319" t="s">
        <v>286</v>
      </c>
    </row>
    <row r="581" spans="1:25" s="294" customFormat="1" ht="11.4" x14ac:dyDescent="0.25">
      <c r="C581" s="310" t="s">
        <v>429</v>
      </c>
      <c r="H581" s="306"/>
      <c r="I581" s="306"/>
      <c r="J581" s="306"/>
      <c r="K581" s="306"/>
      <c r="M581" s="311"/>
      <c r="N581" s="301"/>
      <c r="O581" s="301"/>
      <c r="P581" s="301"/>
      <c r="Q581" s="301"/>
      <c r="R581" s="301" t="s">
        <v>286</v>
      </c>
      <c r="S581" s="301" t="s">
        <v>286</v>
      </c>
      <c r="T581" s="301" t="s">
        <v>286</v>
      </c>
      <c r="U581" s="301"/>
      <c r="V581" s="302"/>
      <c r="W581" s="302"/>
      <c r="X581" s="302"/>
    </row>
    <row r="582" spans="1:25" s="294" customFormat="1" ht="45.6" x14ac:dyDescent="0.25">
      <c r="A582" s="328" t="s">
        <v>386</v>
      </c>
      <c r="B582" s="328" t="s">
        <v>2064</v>
      </c>
      <c r="C582" s="321" t="s">
        <v>1182</v>
      </c>
      <c r="D582" s="321" t="s">
        <v>1183</v>
      </c>
      <c r="E582" s="299">
        <v>1</v>
      </c>
      <c r="F582" s="324" t="s">
        <v>1690</v>
      </c>
      <c r="H582" s="325"/>
      <c r="I582" s="306"/>
      <c r="J582" s="316"/>
      <c r="K582" s="316"/>
      <c r="M582" s="326"/>
      <c r="N582" s="301"/>
      <c r="O582" s="301"/>
      <c r="P582" s="301"/>
      <c r="Q582" s="301"/>
      <c r="R582" s="301" t="s">
        <v>286</v>
      </c>
      <c r="S582" s="301" t="s">
        <v>286</v>
      </c>
      <c r="T582" s="301" t="s">
        <v>286</v>
      </c>
      <c r="U582" s="301"/>
      <c r="V582" s="302" t="s">
        <v>315</v>
      </c>
      <c r="W582" s="317" t="e">
        <f>IF(#REF!&lt;&gt;0,1,0)</f>
        <v>#REF!</v>
      </c>
      <c r="X582" s="302"/>
      <c r="Y582" s="319" t="s">
        <v>286</v>
      </c>
    </row>
    <row r="583" spans="1:25" s="294" customFormat="1" ht="11.4" x14ac:dyDescent="0.25">
      <c r="C583" s="310" t="s">
        <v>429</v>
      </c>
      <c r="H583" s="306"/>
      <c r="I583" s="306"/>
      <c r="J583" s="306"/>
      <c r="K583" s="306"/>
      <c r="M583" s="311"/>
      <c r="N583" s="301"/>
      <c r="O583" s="301"/>
      <c r="P583" s="301"/>
      <c r="Q583" s="301"/>
      <c r="R583" s="301" t="s">
        <v>286</v>
      </c>
      <c r="S583" s="301" t="s">
        <v>286</v>
      </c>
      <c r="T583" s="301" t="s">
        <v>286</v>
      </c>
      <c r="U583" s="301"/>
      <c r="V583" s="302"/>
      <c r="W583" s="302"/>
      <c r="X583" s="302"/>
    </row>
    <row r="584" spans="1:25" s="294" customFormat="1" ht="22.8" x14ac:dyDescent="0.25">
      <c r="A584" s="296">
        <v>7.2</v>
      </c>
      <c r="B584" s="297" t="s">
        <v>2065</v>
      </c>
      <c r="H584" s="306"/>
      <c r="I584" s="306"/>
      <c r="J584" s="306"/>
      <c r="K584" s="306"/>
      <c r="N584" s="295"/>
      <c r="O584" s="295"/>
      <c r="P584" s="295"/>
      <c r="Q584" s="295"/>
      <c r="R584" s="295" t="s">
        <v>286</v>
      </c>
      <c r="S584" s="295" t="s">
        <v>286</v>
      </c>
      <c r="T584" s="295" t="s">
        <v>286</v>
      </c>
      <c r="U584" s="295"/>
    </row>
    <row r="585" spans="1:25" s="294" customFormat="1" ht="45.6" x14ac:dyDescent="0.25">
      <c r="A585" s="444" t="s">
        <v>387</v>
      </c>
      <c r="B585" s="444" t="s">
        <v>2066</v>
      </c>
      <c r="C585" s="321" t="s">
        <v>2067</v>
      </c>
      <c r="D585" s="321" t="s">
        <v>2068</v>
      </c>
      <c r="E585" s="299">
        <v>1</v>
      </c>
      <c r="H585" s="306"/>
      <c r="I585" s="306"/>
      <c r="J585" s="306"/>
      <c r="K585" s="306"/>
      <c r="M585" s="300" t="s">
        <v>2069</v>
      </c>
      <c r="N585" s="301"/>
      <c r="O585" s="301"/>
      <c r="P585" s="301"/>
      <c r="Q585" s="301"/>
      <c r="R585" s="301" t="s">
        <v>286</v>
      </c>
      <c r="S585" s="301" t="s">
        <v>286</v>
      </c>
      <c r="T585" s="301" t="s">
        <v>286</v>
      </c>
      <c r="U585" s="301"/>
      <c r="V585" s="302" t="s">
        <v>315</v>
      </c>
      <c r="W585" s="302"/>
      <c r="X585" s="302"/>
    </row>
    <row r="586" spans="1:25" s="294" customFormat="1" ht="34.200000000000003" x14ac:dyDescent="0.25">
      <c r="A586" s="444"/>
      <c r="B586" s="444"/>
      <c r="C586" s="322" t="s">
        <v>420</v>
      </c>
      <c r="D586" s="321" t="s">
        <v>2070</v>
      </c>
      <c r="E586" s="304"/>
      <c r="H586" s="325"/>
      <c r="I586" s="306"/>
      <c r="J586" s="306"/>
      <c r="K586" s="306"/>
      <c r="M586" s="307" t="s">
        <v>1188</v>
      </c>
      <c r="N586" s="301"/>
      <c r="O586" s="301"/>
      <c r="P586" s="301"/>
      <c r="Q586" s="301"/>
      <c r="R586" s="301" t="s">
        <v>286</v>
      </c>
      <c r="S586" s="301" t="s">
        <v>286</v>
      </c>
      <c r="T586" s="301" t="s">
        <v>286</v>
      </c>
      <c r="U586" s="301"/>
      <c r="V586" s="302"/>
      <c r="W586" s="302"/>
      <c r="X586" s="302"/>
    </row>
    <row r="587" spans="1:25" s="294" customFormat="1" ht="22.8" x14ac:dyDescent="0.25">
      <c r="A587" s="444"/>
      <c r="B587" s="444"/>
      <c r="C587" s="322" t="s">
        <v>345</v>
      </c>
      <c r="D587" s="321" t="s">
        <v>2071</v>
      </c>
      <c r="E587" s="304"/>
      <c r="H587" s="325"/>
      <c r="I587" s="306"/>
      <c r="J587" s="316"/>
      <c r="K587" s="316"/>
      <c r="M587" s="309" t="s">
        <v>2072</v>
      </c>
      <c r="N587" s="301"/>
      <c r="O587" s="301"/>
      <c r="P587" s="301"/>
      <c r="Q587" s="301"/>
      <c r="R587" s="301" t="s">
        <v>286</v>
      </c>
      <c r="S587" s="301" t="s">
        <v>286</v>
      </c>
      <c r="T587" s="301" t="s">
        <v>286</v>
      </c>
      <c r="U587" s="301"/>
      <c r="V587" s="302" t="s">
        <v>315</v>
      </c>
      <c r="W587" s="317" t="e">
        <f>IF(#REF!&lt;&gt;0,1,0)</f>
        <v>#REF!</v>
      </c>
      <c r="X587" s="302"/>
      <c r="Y587" s="319" t="s">
        <v>286</v>
      </c>
    </row>
    <row r="588" spans="1:25" s="294" customFormat="1" ht="11.4" x14ac:dyDescent="0.25">
      <c r="C588" s="310" t="s">
        <v>429</v>
      </c>
      <c r="H588" s="306"/>
      <c r="I588" s="306"/>
      <c r="J588" s="306"/>
      <c r="K588" s="306"/>
      <c r="M588" s="311"/>
      <c r="N588" s="301"/>
      <c r="O588" s="301"/>
      <c r="P588" s="301"/>
      <c r="Q588" s="301"/>
      <c r="R588" s="301" t="s">
        <v>286</v>
      </c>
      <c r="S588" s="301" t="s">
        <v>286</v>
      </c>
      <c r="T588" s="301" t="s">
        <v>286</v>
      </c>
      <c r="U588" s="301"/>
      <c r="V588" s="302"/>
      <c r="W588" s="302"/>
      <c r="X588" s="302"/>
    </row>
    <row r="589" spans="1:25" s="294" customFormat="1" ht="34.200000000000003" x14ac:dyDescent="0.25">
      <c r="A589" s="296">
        <v>7.3</v>
      </c>
      <c r="B589" s="297" t="s">
        <v>2073</v>
      </c>
      <c r="H589" s="306"/>
      <c r="I589" s="306"/>
      <c r="J589" s="306"/>
      <c r="K589" s="306"/>
      <c r="N589" s="295" t="s">
        <v>286</v>
      </c>
      <c r="O589" s="295" t="s">
        <v>286</v>
      </c>
      <c r="P589" s="295" t="s">
        <v>286</v>
      </c>
      <c r="Q589" s="295" t="s">
        <v>286</v>
      </c>
      <c r="R589" s="295" t="s">
        <v>286</v>
      </c>
      <c r="S589" s="295" t="s">
        <v>286</v>
      </c>
      <c r="T589" s="295" t="s">
        <v>286</v>
      </c>
      <c r="U589" s="295" t="s">
        <v>286</v>
      </c>
    </row>
    <row r="590" spans="1:25" s="294" customFormat="1" ht="45.6" x14ac:dyDescent="0.25">
      <c r="A590" s="444" t="s">
        <v>388</v>
      </c>
      <c r="B590" s="444" t="s">
        <v>2074</v>
      </c>
      <c r="C590" s="314" t="s">
        <v>1193</v>
      </c>
      <c r="D590" s="314" t="s">
        <v>1194</v>
      </c>
      <c r="E590" s="299">
        <v>5</v>
      </c>
      <c r="F590" s="324" t="s">
        <v>1690</v>
      </c>
      <c r="H590" s="306"/>
      <c r="I590" s="306"/>
      <c r="J590" s="306"/>
      <c r="K590" s="306"/>
      <c r="M590" s="300" t="s">
        <v>2075</v>
      </c>
      <c r="N590" s="301" t="s">
        <v>286</v>
      </c>
      <c r="O590" s="301" t="s">
        <v>286</v>
      </c>
      <c r="P590" s="301" t="s">
        <v>286</v>
      </c>
      <c r="Q590" s="301" t="s">
        <v>286</v>
      </c>
      <c r="R590" s="301" t="s">
        <v>286</v>
      </c>
      <c r="S590" s="301" t="s">
        <v>286</v>
      </c>
      <c r="T590" s="301" t="s">
        <v>286</v>
      </c>
      <c r="U590" s="301" t="s">
        <v>286</v>
      </c>
      <c r="V590" s="302" t="s">
        <v>322</v>
      </c>
      <c r="W590" s="302"/>
      <c r="X590" s="302"/>
    </row>
    <row r="591" spans="1:25" s="294" customFormat="1" ht="22.8" x14ac:dyDescent="0.25">
      <c r="A591" s="444"/>
      <c r="B591" s="444"/>
      <c r="C591" s="315" t="s">
        <v>420</v>
      </c>
      <c r="D591" s="314" t="s">
        <v>2076</v>
      </c>
      <c r="E591" s="304"/>
      <c r="H591" s="305"/>
      <c r="I591" s="306"/>
      <c r="J591" s="306"/>
      <c r="K591" s="306"/>
      <c r="M591" s="307" t="s">
        <v>1197</v>
      </c>
      <c r="N591" s="301" t="s">
        <v>286</v>
      </c>
      <c r="O591" s="301" t="s">
        <v>286</v>
      </c>
      <c r="P591" s="301" t="s">
        <v>286</v>
      </c>
      <c r="Q591" s="301" t="s">
        <v>286</v>
      </c>
      <c r="R591" s="301" t="s">
        <v>286</v>
      </c>
      <c r="S591" s="301" t="s">
        <v>286</v>
      </c>
      <c r="T591" s="301" t="s">
        <v>286</v>
      </c>
      <c r="U591" s="301" t="s">
        <v>286</v>
      </c>
      <c r="V591" s="302"/>
      <c r="W591" s="302"/>
      <c r="X591" s="302"/>
    </row>
    <row r="592" spans="1:25" s="294" customFormat="1" ht="34.200000000000003" x14ac:dyDescent="0.25">
      <c r="A592" s="444"/>
      <c r="B592" s="444"/>
      <c r="C592" s="315" t="s">
        <v>345</v>
      </c>
      <c r="D592" s="314" t="s">
        <v>1198</v>
      </c>
      <c r="E592" s="304"/>
      <c r="H592" s="305"/>
      <c r="I592" s="306"/>
      <c r="J592" s="316"/>
      <c r="K592" s="316"/>
      <c r="M592" s="309" t="s">
        <v>2077</v>
      </c>
      <c r="N592" s="301" t="s">
        <v>286</v>
      </c>
      <c r="O592" s="301" t="s">
        <v>286</v>
      </c>
      <c r="P592" s="301" t="s">
        <v>286</v>
      </c>
      <c r="Q592" s="301" t="s">
        <v>286</v>
      </c>
      <c r="R592" s="301" t="s">
        <v>286</v>
      </c>
      <c r="S592" s="301" t="s">
        <v>286</v>
      </c>
      <c r="T592" s="301" t="s">
        <v>286</v>
      </c>
      <c r="U592" s="301" t="s">
        <v>286</v>
      </c>
      <c r="V592" s="302" t="s">
        <v>322</v>
      </c>
      <c r="W592" s="317" t="e">
        <f>IF(#REF!&lt;&gt;0,1,0)</f>
        <v>#REF!</v>
      </c>
      <c r="X592" s="318" t="s">
        <v>286</v>
      </c>
      <c r="Y592" s="319" t="s">
        <v>286</v>
      </c>
    </row>
    <row r="593" spans="1:25" s="294" customFormat="1" ht="11.4" x14ac:dyDescent="0.25">
      <c r="C593" s="310" t="s">
        <v>429</v>
      </c>
      <c r="H593" s="306"/>
      <c r="I593" s="306"/>
      <c r="J593" s="306"/>
      <c r="K593" s="306"/>
      <c r="M593" s="311"/>
      <c r="N593" s="301" t="s">
        <v>286</v>
      </c>
      <c r="O593" s="301" t="s">
        <v>286</v>
      </c>
      <c r="P593" s="301" t="s">
        <v>286</v>
      </c>
      <c r="Q593" s="301" t="s">
        <v>286</v>
      </c>
      <c r="R593" s="301" t="s">
        <v>286</v>
      </c>
      <c r="S593" s="301" t="s">
        <v>286</v>
      </c>
      <c r="T593" s="301" t="s">
        <v>286</v>
      </c>
      <c r="U593" s="301" t="s">
        <v>286</v>
      </c>
      <c r="V593" s="302"/>
      <c r="W593" s="302"/>
      <c r="X593" s="302"/>
    </row>
    <row r="594" spans="1:25" s="294" customFormat="1" ht="22.8" x14ac:dyDescent="0.25">
      <c r="A594" s="444" t="s">
        <v>389</v>
      </c>
      <c r="B594" s="444" t="s">
        <v>2078</v>
      </c>
      <c r="C594" s="314" t="s">
        <v>1201</v>
      </c>
      <c r="D594" s="314" t="s">
        <v>1202</v>
      </c>
      <c r="E594" s="299">
        <v>5</v>
      </c>
      <c r="F594" s="324" t="s">
        <v>1690</v>
      </c>
      <c r="H594" s="306"/>
      <c r="I594" s="306"/>
      <c r="J594" s="306"/>
      <c r="K594" s="306"/>
      <c r="M594" s="300" t="s">
        <v>1203</v>
      </c>
      <c r="N594" s="301" t="s">
        <v>286</v>
      </c>
      <c r="O594" s="301" t="s">
        <v>286</v>
      </c>
      <c r="P594" s="301"/>
      <c r="Q594" s="301"/>
      <c r="R594" s="301" t="s">
        <v>286</v>
      </c>
      <c r="S594" s="301" t="s">
        <v>286</v>
      </c>
      <c r="T594" s="301"/>
      <c r="U594" s="301"/>
      <c r="V594" s="302" t="s">
        <v>322</v>
      </c>
      <c r="W594" s="302"/>
      <c r="X594" s="302"/>
    </row>
    <row r="595" spans="1:25" s="294" customFormat="1" ht="11.4" x14ac:dyDescent="0.25">
      <c r="A595" s="444"/>
      <c r="B595" s="444"/>
      <c r="C595" s="315" t="s">
        <v>420</v>
      </c>
      <c r="D595" s="314" t="s">
        <v>1204</v>
      </c>
      <c r="E595" s="304"/>
      <c r="H595" s="305"/>
      <c r="I595" s="306"/>
      <c r="J595" s="306"/>
      <c r="K595" s="306"/>
      <c r="M595" s="307" t="s">
        <v>1205</v>
      </c>
      <c r="N595" s="301" t="s">
        <v>286</v>
      </c>
      <c r="O595" s="301" t="s">
        <v>286</v>
      </c>
      <c r="P595" s="301"/>
      <c r="Q595" s="301"/>
      <c r="R595" s="301" t="s">
        <v>286</v>
      </c>
      <c r="S595" s="301" t="s">
        <v>286</v>
      </c>
      <c r="T595" s="301"/>
      <c r="U595" s="301"/>
      <c r="V595" s="302"/>
      <c r="W595" s="302"/>
      <c r="X595" s="302"/>
    </row>
    <row r="596" spans="1:25" s="294" customFormat="1" ht="22.8" x14ac:dyDescent="0.25">
      <c r="A596" s="444"/>
      <c r="B596" s="444"/>
      <c r="C596" s="315" t="s">
        <v>345</v>
      </c>
      <c r="D596" s="314" t="s">
        <v>1206</v>
      </c>
      <c r="E596" s="304"/>
      <c r="H596" s="333"/>
      <c r="I596" s="306"/>
      <c r="J596" s="306"/>
      <c r="K596" s="306"/>
      <c r="M596" s="307"/>
      <c r="N596" s="301" t="s">
        <v>286</v>
      </c>
      <c r="O596" s="301" t="s">
        <v>286</v>
      </c>
      <c r="P596" s="301"/>
      <c r="Q596" s="301"/>
      <c r="R596" s="301" t="s">
        <v>286</v>
      </c>
      <c r="S596" s="301" t="s">
        <v>286</v>
      </c>
      <c r="T596" s="301"/>
      <c r="U596" s="301"/>
      <c r="V596" s="302"/>
      <c r="W596" s="302"/>
      <c r="X596" s="302"/>
    </row>
    <row r="597" spans="1:25" s="294" customFormat="1" ht="11.4" x14ac:dyDescent="0.25">
      <c r="A597" s="444"/>
      <c r="B597" s="444"/>
      <c r="C597" s="315" t="s">
        <v>336</v>
      </c>
      <c r="D597" s="314" t="s">
        <v>1207</v>
      </c>
      <c r="E597" s="304"/>
      <c r="H597" s="305"/>
      <c r="I597" s="306"/>
      <c r="J597" s="316"/>
      <c r="K597" s="316"/>
      <c r="M597" s="309"/>
      <c r="N597" s="301" t="s">
        <v>286</v>
      </c>
      <c r="O597" s="301" t="s">
        <v>286</v>
      </c>
      <c r="P597" s="301"/>
      <c r="Q597" s="301"/>
      <c r="R597" s="301" t="s">
        <v>286</v>
      </c>
      <c r="S597" s="301" t="s">
        <v>286</v>
      </c>
      <c r="T597" s="301"/>
      <c r="U597" s="301"/>
      <c r="V597" s="302" t="s">
        <v>322</v>
      </c>
      <c r="W597" s="317" t="e">
        <f>IF(#REF!&lt;&gt;0,1,0)</f>
        <v>#REF!</v>
      </c>
      <c r="X597" s="318" t="s">
        <v>286</v>
      </c>
      <c r="Y597" s="319" t="s">
        <v>286</v>
      </c>
    </row>
    <row r="598" spans="1:25" s="294" customFormat="1" ht="11.4" x14ac:dyDescent="0.25">
      <c r="A598" s="444"/>
      <c r="B598" s="444"/>
      <c r="C598" s="310" t="s">
        <v>429</v>
      </c>
      <c r="H598" s="306"/>
      <c r="I598" s="306"/>
      <c r="J598" s="306"/>
      <c r="K598" s="306"/>
      <c r="M598" s="311"/>
      <c r="N598" s="301" t="s">
        <v>286</v>
      </c>
      <c r="O598" s="301" t="s">
        <v>286</v>
      </c>
      <c r="P598" s="301"/>
      <c r="Q598" s="301"/>
      <c r="R598" s="301" t="s">
        <v>286</v>
      </c>
      <c r="S598" s="301" t="s">
        <v>286</v>
      </c>
      <c r="T598" s="301"/>
      <c r="U598" s="301"/>
      <c r="V598" s="302"/>
      <c r="W598" s="302"/>
      <c r="X598" s="302"/>
    </row>
    <row r="599" spans="1:25" s="294" customFormat="1" ht="22.8" x14ac:dyDescent="0.25">
      <c r="A599" s="444"/>
      <c r="B599" s="444"/>
      <c r="C599" s="314" t="s">
        <v>1208</v>
      </c>
      <c r="D599" s="314" t="s">
        <v>1209</v>
      </c>
      <c r="E599" s="299">
        <v>5</v>
      </c>
      <c r="H599" s="305"/>
      <c r="I599" s="306"/>
      <c r="J599" s="316"/>
      <c r="K599" s="316"/>
      <c r="M599" s="326" t="s">
        <v>1210</v>
      </c>
      <c r="N599" s="301" t="s">
        <v>286</v>
      </c>
      <c r="O599" s="301" t="s">
        <v>286</v>
      </c>
      <c r="P599" s="301" t="s">
        <v>286</v>
      </c>
      <c r="Q599" s="301" t="s">
        <v>286</v>
      </c>
      <c r="R599" s="301" t="s">
        <v>286</v>
      </c>
      <c r="S599" s="301" t="s">
        <v>286</v>
      </c>
      <c r="T599" s="301" t="s">
        <v>286</v>
      </c>
      <c r="U599" s="301" t="s">
        <v>286</v>
      </c>
      <c r="V599" s="302" t="s">
        <v>322</v>
      </c>
      <c r="W599" s="317" t="e">
        <f>IF(#REF!&lt;&gt;0,1,0)</f>
        <v>#REF!</v>
      </c>
      <c r="X599" s="318" t="s">
        <v>286</v>
      </c>
      <c r="Y599" s="319" t="s">
        <v>286</v>
      </c>
    </row>
    <row r="600" spans="1:25" s="294" customFormat="1" ht="11.4" x14ac:dyDescent="0.25">
      <c r="C600" s="310" t="s">
        <v>429</v>
      </c>
      <c r="H600" s="306"/>
      <c r="I600" s="306"/>
      <c r="J600" s="306"/>
      <c r="K600" s="306"/>
      <c r="M600" s="311"/>
      <c r="N600" s="301" t="s">
        <v>286</v>
      </c>
      <c r="O600" s="301" t="s">
        <v>286</v>
      </c>
      <c r="P600" s="301" t="s">
        <v>286</v>
      </c>
      <c r="Q600" s="301" t="s">
        <v>286</v>
      </c>
      <c r="R600" s="301" t="s">
        <v>286</v>
      </c>
      <c r="S600" s="301" t="s">
        <v>286</v>
      </c>
      <c r="T600" s="301" t="s">
        <v>286</v>
      </c>
      <c r="U600" s="301" t="s">
        <v>286</v>
      </c>
      <c r="V600" s="302"/>
      <c r="W600" s="302"/>
      <c r="X600" s="302"/>
    </row>
    <row r="601" spans="1:25" s="294" customFormat="1" ht="34.200000000000003" x14ac:dyDescent="0.25">
      <c r="A601" s="296">
        <v>7.4</v>
      </c>
      <c r="B601" s="297" t="s">
        <v>2079</v>
      </c>
      <c r="H601" s="306"/>
      <c r="I601" s="306"/>
      <c r="J601" s="306"/>
      <c r="K601" s="306"/>
      <c r="N601" s="295" t="s">
        <v>286</v>
      </c>
      <c r="O601" s="295" t="s">
        <v>286</v>
      </c>
      <c r="P601" s="295" t="s">
        <v>286</v>
      </c>
      <c r="Q601" s="295" t="s">
        <v>286</v>
      </c>
      <c r="R601" s="295" t="s">
        <v>286</v>
      </c>
      <c r="S601" s="295" t="s">
        <v>286</v>
      </c>
      <c r="T601" s="295" t="s">
        <v>286</v>
      </c>
      <c r="U601" s="295" t="s">
        <v>286</v>
      </c>
    </row>
    <row r="602" spans="1:25" s="294" customFormat="1" ht="91.2" x14ac:dyDescent="0.25">
      <c r="A602" s="444" t="s">
        <v>390</v>
      </c>
      <c r="B602" s="444" t="s">
        <v>2080</v>
      </c>
      <c r="C602" s="298" t="s">
        <v>1213</v>
      </c>
      <c r="D602" s="298" t="s">
        <v>2081</v>
      </c>
      <c r="E602" s="299">
        <v>1</v>
      </c>
      <c r="H602" s="305"/>
      <c r="I602" s="306"/>
      <c r="J602" s="308"/>
      <c r="K602" s="308"/>
      <c r="M602" s="326" t="s">
        <v>2082</v>
      </c>
      <c r="N602" s="301" t="s">
        <v>286</v>
      </c>
      <c r="O602" s="301" t="s">
        <v>286</v>
      </c>
      <c r="P602" s="301" t="s">
        <v>286</v>
      </c>
      <c r="Q602" s="301" t="s">
        <v>286</v>
      </c>
      <c r="R602" s="301" t="s">
        <v>286</v>
      </c>
      <c r="S602" s="301" t="s">
        <v>286</v>
      </c>
      <c r="T602" s="301" t="s">
        <v>286</v>
      </c>
      <c r="U602" s="301" t="s">
        <v>286</v>
      </c>
      <c r="V602" s="302" t="s">
        <v>419</v>
      </c>
      <c r="W602" s="302"/>
      <c r="X602" s="302"/>
    </row>
    <row r="603" spans="1:25" s="294" customFormat="1" ht="11.4" x14ac:dyDescent="0.25">
      <c r="A603" s="444"/>
      <c r="B603" s="444"/>
      <c r="C603" s="310" t="s">
        <v>429</v>
      </c>
      <c r="H603" s="306"/>
      <c r="I603" s="306"/>
      <c r="J603" s="306"/>
      <c r="K603" s="306"/>
      <c r="M603" s="311"/>
      <c r="N603" s="301" t="s">
        <v>286</v>
      </c>
      <c r="O603" s="301" t="s">
        <v>286</v>
      </c>
      <c r="P603" s="301" t="s">
        <v>286</v>
      </c>
      <c r="Q603" s="301" t="s">
        <v>286</v>
      </c>
      <c r="R603" s="301" t="s">
        <v>286</v>
      </c>
      <c r="S603" s="301" t="s">
        <v>286</v>
      </c>
      <c r="T603" s="301" t="s">
        <v>286</v>
      </c>
      <c r="U603" s="301" t="s">
        <v>286</v>
      </c>
      <c r="V603" s="302"/>
      <c r="W603" s="302"/>
      <c r="X603" s="302"/>
    </row>
    <row r="604" spans="1:25" s="294" customFormat="1" ht="68.400000000000006" x14ac:dyDescent="0.25">
      <c r="A604" s="444"/>
      <c r="B604" s="444"/>
      <c r="C604" s="314" t="s">
        <v>1216</v>
      </c>
      <c r="D604" s="314" t="s">
        <v>1217</v>
      </c>
      <c r="E604" s="299">
        <v>5</v>
      </c>
      <c r="F604" s="324" t="s">
        <v>1690</v>
      </c>
      <c r="H604" s="305"/>
      <c r="I604" s="306"/>
      <c r="J604" s="316"/>
      <c r="K604" s="316"/>
      <c r="M604" s="326" t="s">
        <v>2083</v>
      </c>
      <c r="N604" s="301" t="s">
        <v>286</v>
      </c>
      <c r="O604" s="301" t="s">
        <v>286</v>
      </c>
      <c r="P604" s="301" t="s">
        <v>286</v>
      </c>
      <c r="Q604" s="301" t="s">
        <v>286</v>
      </c>
      <c r="R604" s="301" t="s">
        <v>286</v>
      </c>
      <c r="S604" s="301" t="s">
        <v>286</v>
      </c>
      <c r="T604" s="301" t="s">
        <v>286</v>
      </c>
      <c r="U604" s="301" t="s">
        <v>286</v>
      </c>
      <c r="V604" s="302" t="s">
        <v>315</v>
      </c>
      <c r="W604" s="317" t="e">
        <f>IF(#REF!&lt;&gt;0,1,0)</f>
        <v>#REF!</v>
      </c>
      <c r="X604" s="318" t="s">
        <v>286</v>
      </c>
      <c r="Y604" s="319" t="s">
        <v>286</v>
      </c>
    </row>
    <row r="605" spans="1:25" s="294" customFormat="1" ht="11.4" x14ac:dyDescent="0.25">
      <c r="C605" s="310" t="s">
        <v>429</v>
      </c>
      <c r="H605" s="306"/>
      <c r="I605" s="306"/>
      <c r="J605" s="306"/>
      <c r="K605" s="306"/>
      <c r="M605" s="311"/>
      <c r="N605" s="301" t="s">
        <v>286</v>
      </c>
      <c r="O605" s="301" t="s">
        <v>286</v>
      </c>
      <c r="P605" s="301" t="s">
        <v>286</v>
      </c>
      <c r="Q605" s="301" t="s">
        <v>286</v>
      </c>
      <c r="R605" s="301" t="s">
        <v>286</v>
      </c>
      <c r="S605" s="301" t="s">
        <v>286</v>
      </c>
      <c r="T605" s="301" t="s">
        <v>286</v>
      </c>
      <c r="U605" s="301" t="s">
        <v>286</v>
      </c>
      <c r="V605" s="302"/>
      <c r="W605" s="302"/>
      <c r="X605" s="302"/>
    </row>
    <row r="606" spans="1:25" s="294" customFormat="1" ht="22.8" x14ac:dyDescent="0.25">
      <c r="A606" s="444" t="s">
        <v>391</v>
      </c>
      <c r="B606" s="444" t="s">
        <v>2084</v>
      </c>
      <c r="C606" s="321" t="s">
        <v>1220</v>
      </c>
      <c r="D606" s="321" t="s">
        <v>1221</v>
      </c>
      <c r="E606" s="299">
        <v>1</v>
      </c>
      <c r="H606" s="306"/>
      <c r="I606" s="306"/>
      <c r="J606" s="306"/>
      <c r="K606" s="306"/>
      <c r="M606" s="300" t="s">
        <v>2085</v>
      </c>
      <c r="N606" s="301"/>
      <c r="O606" s="301"/>
      <c r="P606" s="301"/>
      <c r="Q606" s="301"/>
      <c r="R606" s="301" t="s">
        <v>286</v>
      </c>
      <c r="S606" s="301" t="s">
        <v>286</v>
      </c>
      <c r="T606" s="301" t="s">
        <v>286</v>
      </c>
      <c r="U606" s="301"/>
      <c r="V606" s="302" t="s">
        <v>315</v>
      </c>
      <c r="W606" s="302"/>
      <c r="X606" s="302"/>
    </row>
    <row r="607" spans="1:25" s="294" customFormat="1" ht="11.4" x14ac:dyDescent="0.25">
      <c r="A607" s="444"/>
      <c r="B607" s="444"/>
      <c r="C607" s="322" t="s">
        <v>420</v>
      </c>
      <c r="D607" s="321" t="s">
        <v>1223</v>
      </c>
      <c r="E607" s="304"/>
      <c r="H607" s="325"/>
      <c r="I607" s="306"/>
      <c r="J607" s="306"/>
      <c r="K607" s="306"/>
      <c r="M607" s="307"/>
      <c r="N607" s="301"/>
      <c r="O607" s="301"/>
      <c r="P607" s="301"/>
      <c r="Q607" s="301"/>
      <c r="R607" s="301" t="s">
        <v>286</v>
      </c>
      <c r="S607" s="301" t="s">
        <v>286</v>
      </c>
      <c r="T607" s="301" t="s">
        <v>286</v>
      </c>
      <c r="U607" s="301"/>
      <c r="V607" s="302"/>
      <c r="W607" s="302"/>
      <c r="X607" s="302"/>
    </row>
    <row r="608" spans="1:25" s="294" customFormat="1" ht="22.8" x14ac:dyDescent="0.25">
      <c r="A608" s="444"/>
      <c r="B608" s="444"/>
      <c r="C608" s="322" t="s">
        <v>345</v>
      </c>
      <c r="D608" s="321" t="s">
        <v>1224</v>
      </c>
      <c r="E608" s="304"/>
      <c r="H608" s="325"/>
      <c r="I608" s="306"/>
      <c r="J608" s="308"/>
      <c r="K608" s="306"/>
      <c r="M608" s="307"/>
      <c r="N608" s="301"/>
      <c r="O608" s="301"/>
      <c r="P608" s="301"/>
      <c r="Q608" s="301"/>
      <c r="R608" s="301" t="s">
        <v>286</v>
      </c>
      <c r="S608" s="301" t="s">
        <v>286</v>
      </c>
      <c r="T608" s="301" t="s">
        <v>286</v>
      </c>
      <c r="U608" s="301"/>
      <c r="V608" s="302"/>
      <c r="W608" s="302"/>
      <c r="X608" s="302"/>
    </row>
    <row r="609" spans="1:25" s="294" customFormat="1" ht="22.8" x14ac:dyDescent="0.25">
      <c r="A609" s="444"/>
      <c r="B609" s="444"/>
      <c r="C609" s="322" t="s">
        <v>336</v>
      </c>
      <c r="D609" s="321" t="s">
        <v>2086</v>
      </c>
      <c r="E609" s="304"/>
      <c r="H609" s="325"/>
      <c r="I609" s="306"/>
      <c r="J609" s="308"/>
      <c r="K609" s="306"/>
      <c r="M609" s="307"/>
      <c r="N609" s="301"/>
      <c r="O609" s="301"/>
      <c r="P609" s="301"/>
      <c r="Q609" s="301"/>
      <c r="R609" s="301" t="s">
        <v>286</v>
      </c>
      <c r="S609" s="301" t="s">
        <v>286</v>
      </c>
      <c r="T609" s="301" t="s">
        <v>286</v>
      </c>
      <c r="U609" s="301"/>
      <c r="V609" s="302"/>
      <c r="W609" s="302"/>
      <c r="X609" s="302"/>
    </row>
    <row r="610" spans="1:25" s="294" customFormat="1" ht="34.200000000000003" x14ac:dyDescent="0.25">
      <c r="A610" s="444"/>
      <c r="B610" s="444"/>
      <c r="C610" s="322" t="s">
        <v>426</v>
      </c>
      <c r="D610" s="321" t="s">
        <v>2087</v>
      </c>
      <c r="E610" s="304"/>
      <c r="H610" s="325"/>
      <c r="I610" s="306"/>
      <c r="J610" s="316"/>
      <c r="K610" s="316"/>
      <c r="M610" s="309" t="s">
        <v>1227</v>
      </c>
      <c r="N610" s="301"/>
      <c r="O610" s="301"/>
      <c r="P610" s="301"/>
      <c r="Q610" s="301"/>
      <c r="R610" s="301" t="s">
        <v>286</v>
      </c>
      <c r="S610" s="301" t="s">
        <v>286</v>
      </c>
      <c r="T610" s="301" t="s">
        <v>286</v>
      </c>
      <c r="U610" s="301"/>
      <c r="V610" s="302" t="s">
        <v>315</v>
      </c>
      <c r="W610" s="317" t="e">
        <f>IF(#REF!&lt;&gt;0,1,0)</f>
        <v>#REF!</v>
      </c>
      <c r="X610" s="302"/>
      <c r="Y610" s="319" t="s">
        <v>286</v>
      </c>
    </row>
    <row r="611" spans="1:25" s="294" customFormat="1" ht="11.4" x14ac:dyDescent="0.25">
      <c r="C611" s="310" t="s">
        <v>429</v>
      </c>
      <c r="H611" s="306"/>
      <c r="I611" s="306"/>
      <c r="J611" s="306"/>
      <c r="K611" s="306"/>
      <c r="M611" s="311"/>
      <c r="N611" s="301"/>
      <c r="O611" s="301"/>
      <c r="P611" s="301"/>
      <c r="Q611" s="301"/>
      <c r="R611" s="301" t="s">
        <v>286</v>
      </c>
      <c r="S611" s="301" t="s">
        <v>286</v>
      </c>
      <c r="T611" s="301" t="s">
        <v>286</v>
      </c>
      <c r="U611" s="301"/>
      <c r="V611" s="302"/>
      <c r="W611" s="302"/>
      <c r="X611" s="302"/>
    </row>
    <row r="612" spans="1:25" s="294" customFormat="1" ht="22.8" x14ac:dyDescent="0.25">
      <c r="A612" s="296">
        <v>7.5</v>
      </c>
      <c r="B612" s="297" t="s">
        <v>2088</v>
      </c>
      <c r="H612" s="306"/>
      <c r="I612" s="306"/>
      <c r="J612" s="306"/>
      <c r="K612" s="306"/>
      <c r="N612" s="295" t="s">
        <v>286</v>
      </c>
      <c r="O612" s="295" t="s">
        <v>286</v>
      </c>
      <c r="P612" s="295"/>
      <c r="Q612" s="295"/>
      <c r="R612" s="295" t="s">
        <v>286</v>
      </c>
      <c r="S612" s="295" t="s">
        <v>286</v>
      </c>
      <c r="T612" s="295" t="s">
        <v>286</v>
      </c>
      <c r="U612" s="295" t="s">
        <v>286</v>
      </c>
    </row>
    <row r="613" spans="1:25" s="294" customFormat="1" ht="45.6" x14ac:dyDescent="0.25">
      <c r="A613" s="444" t="s">
        <v>393</v>
      </c>
      <c r="B613" s="444" t="s">
        <v>2089</v>
      </c>
      <c r="C613" s="314" t="s">
        <v>1238</v>
      </c>
      <c r="D613" s="314" t="s">
        <v>2090</v>
      </c>
      <c r="E613" s="299">
        <v>5</v>
      </c>
      <c r="F613" s="324" t="s">
        <v>1690</v>
      </c>
      <c r="H613" s="306"/>
      <c r="I613" s="306"/>
      <c r="J613" s="306"/>
      <c r="K613" s="306"/>
      <c r="M613" s="300" t="s">
        <v>1240</v>
      </c>
      <c r="N613" s="301" t="s">
        <v>286</v>
      </c>
      <c r="O613" s="301" t="s">
        <v>286</v>
      </c>
      <c r="P613" s="301"/>
      <c r="Q613" s="301"/>
      <c r="R613" s="301" t="s">
        <v>286</v>
      </c>
      <c r="S613" s="301" t="s">
        <v>286</v>
      </c>
      <c r="T613" s="301"/>
      <c r="U613" s="301"/>
      <c r="V613" s="302" t="s">
        <v>315</v>
      </c>
      <c r="W613" s="302"/>
      <c r="X613" s="302"/>
    </row>
    <row r="614" spans="1:25" s="294" customFormat="1" ht="45.6" x14ac:dyDescent="0.25">
      <c r="A614" s="444"/>
      <c r="B614" s="444"/>
      <c r="C614" s="315" t="s">
        <v>420</v>
      </c>
      <c r="D614" s="314" t="s">
        <v>1241</v>
      </c>
      <c r="E614" s="304"/>
      <c r="H614" s="305"/>
      <c r="I614" s="306"/>
      <c r="J614" s="306"/>
      <c r="K614" s="306"/>
      <c r="M614" s="307" t="s">
        <v>1242</v>
      </c>
      <c r="N614" s="301" t="s">
        <v>286</v>
      </c>
      <c r="O614" s="301" t="s">
        <v>286</v>
      </c>
      <c r="P614" s="301"/>
      <c r="Q614" s="301"/>
      <c r="R614" s="301" t="s">
        <v>286</v>
      </c>
      <c r="S614" s="301" t="s">
        <v>286</v>
      </c>
      <c r="T614" s="301"/>
      <c r="U614" s="301"/>
      <c r="V614" s="302"/>
      <c r="W614" s="302"/>
      <c r="X614" s="302"/>
    </row>
    <row r="615" spans="1:25" s="294" customFormat="1" ht="34.200000000000003" x14ac:dyDescent="0.25">
      <c r="A615" s="444"/>
      <c r="B615" s="444"/>
      <c r="C615" s="315" t="s">
        <v>345</v>
      </c>
      <c r="D615" s="314" t="s">
        <v>1243</v>
      </c>
      <c r="E615" s="304"/>
      <c r="H615" s="305"/>
      <c r="I615" s="306"/>
      <c r="J615" s="306"/>
      <c r="K615" s="306"/>
      <c r="M615" s="307" t="s">
        <v>1244</v>
      </c>
      <c r="N615" s="301" t="s">
        <v>286</v>
      </c>
      <c r="O615" s="301" t="s">
        <v>286</v>
      </c>
      <c r="P615" s="301"/>
      <c r="Q615" s="301"/>
      <c r="R615" s="301" t="s">
        <v>286</v>
      </c>
      <c r="S615" s="301" t="s">
        <v>286</v>
      </c>
      <c r="T615" s="301"/>
      <c r="U615" s="301"/>
      <c r="V615" s="302"/>
      <c r="W615" s="302"/>
      <c r="X615" s="302"/>
    </row>
    <row r="616" spans="1:25" s="294" customFormat="1" ht="22.8" x14ac:dyDescent="0.25">
      <c r="A616" s="444"/>
      <c r="B616" s="444"/>
      <c r="C616" s="315" t="s">
        <v>336</v>
      </c>
      <c r="D616" s="314" t="s">
        <v>2091</v>
      </c>
      <c r="E616" s="304"/>
      <c r="H616" s="305"/>
      <c r="I616" s="306"/>
      <c r="J616" s="316"/>
      <c r="K616" s="316"/>
      <c r="M616" s="309" t="s">
        <v>1246</v>
      </c>
      <c r="N616" s="301" t="s">
        <v>286</v>
      </c>
      <c r="O616" s="301" t="s">
        <v>286</v>
      </c>
      <c r="P616" s="301"/>
      <c r="Q616" s="301"/>
      <c r="R616" s="301" t="s">
        <v>286</v>
      </c>
      <c r="S616" s="301" t="s">
        <v>286</v>
      </c>
      <c r="T616" s="301"/>
      <c r="U616" s="301"/>
      <c r="V616" s="302" t="s">
        <v>315</v>
      </c>
      <c r="W616" s="317" t="e">
        <f>IF(#REF!&lt;&gt;0,1,0)</f>
        <v>#REF!</v>
      </c>
      <c r="X616" s="318" t="s">
        <v>286</v>
      </c>
      <c r="Y616" s="319" t="s">
        <v>286</v>
      </c>
    </row>
    <row r="617" spans="1:25" s="294" customFormat="1" ht="11.4" x14ac:dyDescent="0.25">
      <c r="A617" s="444"/>
      <c r="B617" s="444"/>
      <c r="C617" s="310" t="s">
        <v>429</v>
      </c>
      <c r="H617" s="306"/>
      <c r="I617" s="306"/>
      <c r="J617" s="306"/>
      <c r="K617" s="306"/>
      <c r="M617" s="311"/>
      <c r="N617" s="301" t="s">
        <v>286</v>
      </c>
      <c r="O617" s="301" t="s">
        <v>286</v>
      </c>
      <c r="P617" s="301"/>
      <c r="Q617" s="301"/>
      <c r="R617" s="301" t="s">
        <v>286</v>
      </c>
      <c r="S617" s="301" t="s">
        <v>286</v>
      </c>
      <c r="T617" s="301"/>
      <c r="U617" s="301"/>
      <c r="V617" s="302"/>
      <c r="W617" s="302"/>
      <c r="X617" s="302"/>
    </row>
    <row r="618" spans="1:25" s="294" customFormat="1" ht="11.4" x14ac:dyDescent="0.25">
      <c r="A618" s="444"/>
      <c r="B618" s="444"/>
      <c r="C618" s="321" t="s">
        <v>2092</v>
      </c>
      <c r="D618" s="321" t="s">
        <v>2093</v>
      </c>
      <c r="E618" s="299">
        <v>1</v>
      </c>
      <c r="H618" s="306"/>
      <c r="I618" s="306"/>
      <c r="J618" s="306"/>
      <c r="K618" s="306"/>
      <c r="M618" s="300"/>
      <c r="N618" s="301"/>
      <c r="O618" s="301"/>
      <c r="P618" s="301"/>
      <c r="Q618" s="301"/>
      <c r="R618" s="301"/>
      <c r="S618" s="301"/>
      <c r="T618" s="301" t="s">
        <v>286</v>
      </c>
      <c r="U618" s="301" t="s">
        <v>286</v>
      </c>
      <c r="V618" s="302" t="s">
        <v>315</v>
      </c>
      <c r="W618" s="302"/>
      <c r="X618" s="302"/>
    </row>
    <row r="619" spans="1:25" s="294" customFormat="1" ht="22.8" x14ac:dyDescent="0.25">
      <c r="A619" s="444"/>
      <c r="B619" s="444"/>
      <c r="C619" s="322" t="s">
        <v>420</v>
      </c>
      <c r="D619" s="321" t="s">
        <v>2094</v>
      </c>
      <c r="E619" s="304"/>
      <c r="H619" s="333"/>
      <c r="I619" s="306"/>
      <c r="J619" s="306"/>
      <c r="K619" s="306"/>
      <c r="M619" s="307" t="s">
        <v>2095</v>
      </c>
      <c r="N619" s="301"/>
      <c r="O619" s="301"/>
      <c r="P619" s="301"/>
      <c r="Q619" s="301"/>
      <c r="R619" s="301"/>
      <c r="S619" s="301"/>
      <c r="T619" s="301" t="s">
        <v>286</v>
      </c>
      <c r="U619" s="301" t="s">
        <v>286</v>
      </c>
      <c r="V619" s="302"/>
      <c r="W619" s="302"/>
      <c r="X619" s="302"/>
    </row>
    <row r="620" spans="1:25" s="294" customFormat="1" ht="22.8" x14ac:dyDescent="0.25">
      <c r="A620" s="444"/>
      <c r="B620" s="444"/>
      <c r="C620" s="322" t="s">
        <v>345</v>
      </c>
      <c r="D620" s="321" t="s">
        <v>2096</v>
      </c>
      <c r="E620" s="304"/>
      <c r="H620" s="325"/>
      <c r="I620" s="306"/>
      <c r="J620" s="306"/>
      <c r="K620" s="306"/>
      <c r="M620" s="307"/>
      <c r="N620" s="301"/>
      <c r="O620" s="301"/>
      <c r="P620" s="301"/>
      <c r="Q620" s="301"/>
      <c r="R620" s="301"/>
      <c r="S620" s="301"/>
      <c r="T620" s="301" t="s">
        <v>286</v>
      </c>
      <c r="U620" s="301" t="s">
        <v>286</v>
      </c>
      <c r="V620" s="302"/>
      <c r="W620" s="302"/>
      <c r="X620" s="302"/>
    </row>
    <row r="621" spans="1:25" s="294" customFormat="1" ht="11.4" x14ac:dyDescent="0.25">
      <c r="A621" s="444"/>
      <c r="B621" s="444"/>
      <c r="C621" s="322" t="s">
        <v>336</v>
      </c>
      <c r="D621" s="321" t="s">
        <v>2097</v>
      </c>
      <c r="E621" s="304"/>
      <c r="H621" s="325"/>
      <c r="I621" s="306"/>
      <c r="J621" s="316"/>
      <c r="K621" s="316"/>
      <c r="M621" s="309"/>
      <c r="N621" s="301"/>
      <c r="O621" s="301"/>
      <c r="P621" s="301"/>
      <c r="Q621" s="301"/>
      <c r="R621" s="301"/>
      <c r="S621" s="301"/>
      <c r="T621" s="301" t="s">
        <v>286</v>
      </c>
      <c r="U621" s="301" t="s">
        <v>286</v>
      </c>
      <c r="V621" s="302" t="s">
        <v>315</v>
      </c>
      <c r="W621" s="317" t="e">
        <f>IF(#REF!&lt;&gt;0,1,0)</f>
        <v>#REF!</v>
      </c>
      <c r="X621" s="302"/>
      <c r="Y621" s="319" t="s">
        <v>286</v>
      </c>
    </row>
    <row r="622" spans="1:25" s="294" customFormat="1" ht="11.4" x14ac:dyDescent="0.25">
      <c r="C622" s="310" t="s">
        <v>429</v>
      </c>
      <c r="H622" s="306"/>
      <c r="I622" s="306"/>
      <c r="J622" s="306"/>
      <c r="K622" s="306"/>
      <c r="M622" s="311"/>
      <c r="N622" s="301"/>
      <c r="O622" s="301"/>
      <c r="P622" s="301"/>
      <c r="Q622" s="301"/>
      <c r="R622" s="301"/>
      <c r="S622" s="301"/>
      <c r="T622" s="301" t="s">
        <v>286</v>
      </c>
      <c r="U622" s="301" t="s">
        <v>286</v>
      </c>
      <c r="V622" s="302"/>
      <c r="W622" s="302"/>
      <c r="X622" s="302"/>
    </row>
    <row r="623" spans="1:25" s="294" customFormat="1" ht="12" x14ac:dyDescent="0.25">
      <c r="H623" s="330"/>
      <c r="I623" s="306"/>
      <c r="J623" s="331"/>
      <c r="K623" s="306"/>
      <c r="N623" s="295" t="s">
        <v>286</v>
      </c>
      <c r="O623" s="295" t="s">
        <v>286</v>
      </c>
      <c r="P623" s="295" t="s">
        <v>286</v>
      </c>
      <c r="Q623" s="295" t="s">
        <v>286</v>
      </c>
      <c r="R623" s="295" t="s">
        <v>286</v>
      </c>
      <c r="S623" s="295" t="s">
        <v>286</v>
      </c>
      <c r="T623" s="295" t="s">
        <v>286</v>
      </c>
      <c r="U623" s="295" t="s">
        <v>286</v>
      </c>
    </row>
    <row r="624" spans="1:25" s="294" customFormat="1" ht="12" x14ac:dyDescent="0.25">
      <c r="H624" s="330"/>
      <c r="I624" s="306"/>
      <c r="J624" s="331"/>
      <c r="K624" s="306"/>
      <c r="N624" s="295" t="s">
        <v>286</v>
      </c>
      <c r="O624" s="295" t="s">
        <v>286</v>
      </c>
      <c r="P624" s="295" t="s">
        <v>286</v>
      </c>
      <c r="Q624" s="295" t="s">
        <v>286</v>
      </c>
      <c r="R624" s="295" t="s">
        <v>286</v>
      </c>
      <c r="S624" s="295" t="s">
        <v>286</v>
      </c>
      <c r="T624" s="295" t="s">
        <v>286</v>
      </c>
      <c r="U624" s="295" t="s">
        <v>286</v>
      </c>
    </row>
    <row r="625" spans="1:25" s="294" customFormat="1" ht="12" x14ac:dyDescent="0.25">
      <c r="H625" s="330"/>
      <c r="I625" s="306"/>
      <c r="J625" s="332"/>
      <c r="K625" s="306"/>
      <c r="N625" s="295" t="s">
        <v>286</v>
      </c>
      <c r="O625" s="295" t="s">
        <v>286</v>
      </c>
      <c r="P625" s="295" t="s">
        <v>286</v>
      </c>
      <c r="Q625" s="295" t="s">
        <v>286</v>
      </c>
      <c r="R625" s="295" t="s">
        <v>286</v>
      </c>
      <c r="S625" s="295" t="s">
        <v>286</v>
      </c>
      <c r="T625" s="295" t="s">
        <v>286</v>
      </c>
      <c r="U625" s="295" t="s">
        <v>286</v>
      </c>
    </row>
    <row r="626" spans="1:25" s="294" customFormat="1" ht="18.75" customHeight="1" x14ac:dyDescent="0.25">
      <c r="A626" s="291" t="s">
        <v>255</v>
      </c>
      <c r="B626" s="292" t="s">
        <v>1247</v>
      </c>
      <c r="C626" s="292"/>
      <c r="D626" s="292"/>
      <c r="E626" s="292"/>
      <c r="F626" s="292"/>
      <c r="G626" s="292"/>
      <c r="H626" s="313"/>
      <c r="I626" s="313"/>
      <c r="J626" s="313"/>
      <c r="K626" s="313"/>
      <c r="L626" s="292"/>
      <c r="M626" s="292"/>
      <c r="N626" s="292" t="s">
        <v>286</v>
      </c>
      <c r="O626" s="292" t="s">
        <v>286</v>
      </c>
      <c r="P626" s="292" t="s">
        <v>286</v>
      </c>
      <c r="Q626" s="292" t="s">
        <v>286</v>
      </c>
      <c r="R626" s="292" t="s">
        <v>286</v>
      </c>
      <c r="S626" s="292" t="s">
        <v>286</v>
      </c>
      <c r="T626" s="292" t="s">
        <v>286</v>
      </c>
      <c r="U626" s="292" t="s">
        <v>286</v>
      </c>
      <c r="V626" s="292"/>
      <c r="W626" s="292"/>
      <c r="X626" s="293"/>
    </row>
    <row r="627" spans="1:25" s="294" customFormat="1" ht="11.4" x14ac:dyDescent="0.25">
      <c r="H627" s="306"/>
      <c r="I627" s="306"/>
      <c r="J627" s="306"/>
      <c r="K627" s="306"/>
      <c r="N627" s="295" t="s">
        <v>286</v>
      </c>
      <c r="O627" s="295" t="s">
        <v>286</v>
      </c>
      <c r="P627" s="295" t="s">
        <v>286</v>
      </c>
      <c r="Q627" s="295" t="s">
        <v>286</v>
      </c>
      <c r="R627" s="295" t="s">
        <v>286</v>
      </c>
      <c r="S627" s="295" t="s">
        <v>286</v>
      </c>
      <c r="T627" s="295" t="s">
        <v>286</v>
      </c>
      <c r="U627" s="295" t="s">
        <v>286</v>
      </c>
    </row>
    <row r="628" spans="1:25" s="294" customFormat="1" ht="12" x14ac:dyDescent="0.25">
      <c r="A628" s="296">
        <v>8.1</v>
      </c>
      <c r="B628" s="297" t="s">
        <v>2098</v>
      </c>
      <c r="H628" s="306"/>
      <c r="I628" s="306"/>
      <c r="J628" s="306"/>
      <c r="K628" s="306"/>
      <c r="N628" s="295" t="s">
        <v>286</v>
      </c>
      <c r="O628" s="295" t="s">
        <v>286</v>
      </c>
      <c r="P628" s="295" t="s">
        <v>286</v>
      </c>
      <c r="Q628" s="295" t="s">
        <v>286</v>
      </c>
      <c r="R628" s="295" t="s">
        <v>286</v>
      </c>
      <c r="S628" s="295" t="s">
        <v>286</v>
      </c>
      <c r="T628" s="295" t="s">
        <v>286</v>
      </c>
      <c r="U628" s="295" t="s">
        <v>286</v>
      </c>
    </row>
    <row r="629" spans="1:25" s="294" customFormat="1" ht="22.8" x14ac:dyDescent="0.25">
      <c r="A629" s="444" t="s">
        <v>394</v>
      </c>
      <c r="B629" s="444" t="s">
        <v>1249</v>
      </c>
      <c r="C629" s="314" t="s">
        <v>1250</v>
      </c>
      <c r="D629" s="314" t="s">
        <v>2099</v>
      </c>
      <c r="E629" s="299">
        <v>5</v>
      </c>
      <c r="F629" s="324" t="s">
        <v>1690</v>
      </c>
      <c r="H629" s="306"/>
      <c r="I629" s="306"/>
      <c r="J629" s="306"/>
      <c r="K629" s="306"/>
      <c r="M629" s="300" t="s">
        <v>1252</v>
      </c>
      <c r="N629" s="301" t="s">
        <v>286</v>
      </c>
      <c r="O629" s="301" t="s">
        <v>286</v>
      </c>
      <c r="P629" s="301" t="s">
        <v>286</v>
      </c>
      <c r="Q629" s="301" t="s">
        <v>286</v>
      </c>
      <c r="R629" s="301" t="s">
        <v>286</v>
      </c>
      <c r="S629" s="301" t="s">
        <v>286</v>
      </c>
      <c r="T629" s="301" t="s">
        <v>286</v>
      </c>
      <c r="U629" s="301" t="s">
        <v>286</v>
      </c>
      <c r="V629" s="302" t="s">
        <v>322</v>
      </c>
      <c r="W629" s="302"/>
      <c r="X629" s="302"/>
    </row>
    <row r="630" spans="1:25" s="294" customFormat="1" ht="22.8" x14ac:dyDescent="0.25">
      <c r="A630" s="444"/>
      <c r="B630" s="444"/>
      <c r="C630" s="315" t="s">
        <v>420</v>
      </c>
      <c r="D630" s="314" t="s">
        <v>1253</v>
      </c>
      <c r="E630" s="304"/>
      <c r="H630" s="305"/>
      <c r="I630" s="306"/>
      <c r="J630" s="306"/>
      <c r="K630" s="306"/>
      <c r="M630" s="307" t="s">
        <v>1254</v>
      </c>
      <c r="N630" s="301" t="s">
        <v>286</v>
      </c>
      <c r="O630" s="301" t="s">
        <v>286</v>
      </c>
      <c r="P630" s="301" t="s">
        <v>286</v>
      </c>
      <c r="Q630" s="301" t="s">
        <v>286</v>
      </c>
      <c r="R630" s="301" t="s">
        <v>286</v>
      </c>
      <c r="S630" s="301" t="s">
        <v>286</v>
      </c>
      <c r="T630" s="301" t="s">
        <v>286</v>
      </c>
      <c r="U630" s="301" t="s">
        <v>286</v>
      </c>
      <c r="V630" s="302"/>
      <c r="W630" s="302"/>
      <c r="X630" s="302"/>
    </row>
    <row r="631" spans="1:25" s="294" customFormat="1" ht="22.8" x14ac:dyDescent="0.25">
      <c r="A631" s="444"/>
      <c r="B631" s="444"/>
      <c r="C631" s="315" t="s">
        <v>345</v>
      </c>
      <c r="D631" s="314" t="s">
        <v>1255</v>
      </c>
      <c r="E631" s="304"/>
      <c r="H631" s="305"/>
      <c r="I631" s="306"/>
      <c r="J631" s="306"/>
      <c r="K631" s="306"/>
      <c r="M631" s="307" t="s">
        <v>1254</v>
      </c>
      <c r="N631" s="301" t="s">
        <v>286</v>
      </c>
      <c r="O631" s="301" t="s">
        <v>286</v>
      </c>
      <c r="P631" s="301" t="s">
        <v>286</v>
      </c>
      <c r="Q631" s="301" t="s">
        <v>286</v>
      </c>
      <c r="R631" s="301" t="s">
        <v>286</v>
      </c>
      <c r="S631" s="301" t="s">
        <v>286</v>
      </c>
      <c r="T631" s="301" t="s">
        <v>286</v>
      </c>
      <c r="U631" s="301" t="s">
        <v>286</v>
      </c>
      <c r="V631" s="302"/>
      <c r="W631" s="302"/>
      <c r="X631" s="302"/>
    </row>
    <row r="632" spans="1:25" s="294" customFormat="1" ht="34.200000000000003" x14ac:dyDescent="0.25">
      <c r="A632" s="444"/>
      <c r="B632" s="444"/>
      <c r="C632" s="315" t="s">
        <v>336</v>
      </c>
      <c r="D632" s="314" t="s">
        <v>1256</v>
      </c>
      <c r="E632" s="304"/>
      <c r="H632" s="305"/>
      <c r="I632" s="306"/>
      <c r="J632" s="316"/>
      <c r="K632" s="316"/>
      <c r="M632" s="309" t="s">
        <v>1257</v>
      </c>
      <c r="N632" s="301" t="s">
        <v>286</v>
      </c>
      <c r="O632" s="301" t="s">
        <v>286</v>
      </c>
      <c r="P632" s="301" t="s">
        <v>286</v>
      </c>
      <c r="Q632" s="301" t="s">
        <v>286</v>
      </c>
      <c r="R632" s="301" t="s">
        <v>286</v>
      </c>
      <c r="S632" s="301" t="s">
        <v>286</v>
      </c>
      <c r="T632" s="301" t="s">
        <v>286</v>
      </c>
      <c r="U632" s="301" t="s">
        <v>286</v>
      </c>
      <c r="V632" s="302" t="s">
        <v>322</v>
      </c>
      <c r="W632" s="317" t="e">
        <f>IF(#REF!&lt;&gt;0,1,0)</f>
        <v>#REF!</v>
      </c>
      <c r="X632" s="318" t="s">
        <v>286</v>
      </c>
      <c r="Y632" s="319" t="s">
        <v>286</v>
      </c>
    </row>
    <row r="633" spans="1:25" s="294" customFormat="1" ht="11.4" x14ac:dyDescent="0.25">
      <c r="C633" s="310" t="s">
        <v>429</v>
      </c>
      <c r="H633" s="306"/>
      <c r="I633" s="306"/>
      <c r="J633" s="306"/>
      <c r="K633" s="306"/>
      <c r="M633" s="311"/>
      <c r="N633" s="301" t="s">
        <v>286</v>
      </c>
      <c r="O633" s="301" t="s">
        <v>286</v>
      </c>
      <c r="P633" s="301" t="s">
        <v>286</v>
      </c>
      <c r="Q633" s="301" t="s">
        <v>286</v>
      </c>
      <c r="R633" s="301" t="s">
        <v>286</v>
      </c>
      <c r="S633" s="301" t="s">
        <v>286</v>
      </c>
      <c r="T633" s="301" t="s">
        <v>286</v>
      </c>
      <c r="U633" s="301" t="s">
        <v>286</v>
      </c>
      <c r="V633" s="302"/>
      <c r="W633" s="302"/>
      <c r="X633" s="302"/>
    </row>
    <row r="634" spans="1:25" s="294" customFormat="1" ht="68.400000000000006" x14ac:dyDescent="0.25">
      <c r="A634" s="328" t="s">
        <v>407</v>
      </c>
      <c r="B634" s="328" t="s">
        <v>1258</v>
      </c>
      <c r="C634" s="314" t="s">
        <v>2100</v>
      </c>
      <c r="D634" s="314" t="s">
        <v>2101</v>
      </c>
      <c r="E634" s="299">
        <v>5</v>
      </c>
      <c r="H634" s="305"/>
      <c r="I634" s="306"/>
      <c r="J634" s="316"/>
      <c r="K634" s="316"/>
      <c r="M634" s="326" t="s">
        <v>2102</v>
      </c>
      <c r="N634" s="301"/>
      <c r="O634" s="301"/>
      <c r="P634" s="301"/>
      <c r="Q634" s="301" t="s">
        <v>286</v>
      </c>
      <c r="R634" s="301"/>
      <c r="S634" s="301"/>
      <c r="T634" s="301"/>
      <c r="U634" s="301" t="s">
        <v>286</v>
      </c>
      <c r="V634" s="302" t="s">
        <v>322</v>
      </c>
      <c r="W634" s="317" t="e">
        <f>IF(#REF!&lt;&gt;0,1,0)</f>
        <v>#REF!</v>
      </c>
      <c r="X634" s="318" t="s">
        <v>286</v>
      </c>
      <c r="Y634" s="319" t="s">
        <v>286</v>
      </c>
    </row>
    <row r="635" spans="1:25" s="294" customFormat="1" ht="11.4" x14ac:dyDescent="0.25">
      <c r="C635" s="310" t="s">
        <v>429</v>
      </c>
      <c r="H635" s="306"/>
      <c r="I635" s="306"/>
      <c r="J635" s="306"/>
      <c r="K635" s="306"/>
      <c r="M635" s="311"/>
      <c r="N635" s="301"/>
      <c r="O635" s="301"/>
      <c r="P635" s="301"/>
      <c r="Q635" s="301" t="s">
        <v>286</v>
      </c>
      <c r="R635" s="301"/>
      <c r="S635" s="301"/>
      <c r="T635" s="301"/>
      <c r="U635" s="301" t="s">
        <v>286</v>
      </c>
      <c r="V635" s="302"/>
      <c r="W635" s="302"/>
      <c r="X635" s="302"/>
    </row>
    <row r="636" spans="1:25" s="294" customFormat="1" ht="34.200000000000003" x14ac:dyDescent="0.25">
      <c r="A636" s="328" t="s">
        <v>408</v>
      </c>
      <c r="B636" s="328" t="s">
        <v>1262</v>
      </c>
      <c r="C636" s="314" t="s">
        <v>2103</v>
      </c>
      <c r="D636" s="314" t="s">
        <v>2104</v>
      </c>
      <c r="E636" s="299">
        <v>5</v>
      </c>
      <c r="H636" s="305"/>
      <c r="I636" s="306"/>
      <c r="J636" s="316"/>
      <c r="K636" s="316"/>
      <c r="M636" s="326" t="s">
        <v>2105</v>
      </c>
      <c r="N636" s="301"/>
      <c r="O636" s="301"/>
      <c r="P636" s="301"/>
      <c r="Q636" s="301" t="s">
        <v>286</v>
      </c>
      <c r="R636" s="301"/>
      <c r="S636" s="301"/>
      <c r="T636" s="301"/>
      <c r="U636" s="301" t="s">
        <v>286</v>
      </c>
      <c r="V636" s="302" t="s">
        <v>322</v>
      </c>
      <c r="W636" s="317" t="e">
        <f>IF(#REF!&lt;&gt;0,1,0)</f>
        <v>#REF!</v>
      </c>
      <c r="X636" s="318" t="s">
        <v>286</v>
      </c>
      <c r="Y636" s="319" t="s">
        <v>286</v>
      </c>
    </row>
    <row r="637" spans="1:25" s="294" customFormat="1" ht="11.4" x14ac:dyDescent="0.25">
      <c r="C637" s="310" t="s">
        <v>429</v>
      </c>
      <c r="H637" s="306"/>
      <c r="I637" s="306"/>
      <c r="J637" s="306"/>
      <c r="K637" s="306"/>
      <c r="M637" s="311"/>
      <c r="N637" s="301"/>
      <c r="O637" s="301"/>
      <c r="P637" s="301"/>
      <c r="Q637" s="301" t="s">
        <v>286</v>
      </c>
      <c r="R637" s="301"/>
      <c r="S637" s="301"/>
      <c r="T637" s="301"/>
      <c r="U637" s="301" t="s">
        <v>286</v>
      </c>
      <c r="V637" s="302"/>
      <c r="W637" s="302"/>
      <c r="X637" s="302"/>
    </row>
    <row r="638" spans="1:25" s="294" customFormat="1" ht="45.6" x14ac:dyDescent="0.25">
      <c r="A638" s="328" t="s">
        <v>409</v>
      </c>
      <c r="B638" s="328" t="s">
        <v>1266</v>
      </c>
      <c r="C638" s="314" t="s">
        <v>2106</v>
      </c>
      <c r="D638" s="314" t="s">
        <v>2107</v>
      </c>
      <c r="E638" s="299">
        <v>5</v>
      </c>
      <c r="H638" s="305"/>
      <c r="I638" s="306"/>
      <c r="J638" s="316"/>
      <c r="K638" s="316"/>
      <c r="M638" s="326" t="s">
        <v>2108</v>
      </c>
      <c r="N638" s="301"/>
      <c r="O638" s="301"/>
      <c r="P638" s="301"/>
      <c r="Q638" s="301" t="s">
        <v>286</v>
      </c>
      <c r="R638" s="301"/>
      <c r="S638" s="301"/>
      <c r="T638" s="301"/>
      <c r="U638" s="301" t="s">
        <v>286</v>
      </c>
      <c r="V638" s="302" t="s">
        <v>322</v>
      </c>
      <c r="W638" s="317" t="e">
        <f>IF(#REF!&lt;&gt;0,1,0)</f>
        <v>#REF!</v>
      </c>
      <c r="X638" s="318" t="s">
        <v>286</v>
      </c>
      <c r="Y638" s="319" t="s">
        <v>286</v>
      </c>
    </row>
    <row r="639" spans="1:25" s="294" customFormat="1" ht="11.4" x14ac:dyDescent="0.25">
      <c r="C639" s="310" t="s">
        <v>429</v>
      </c>
      <c r="H639" s="306"/>
      <c r="I639" s="306"/>
      <c r="J639" s="306"/>
      <c r="K639" s="306"/>
      <c r="M639" s="311"/>
      <c r="N639" s="301"/>
      <c r="O639" s="301"/>
      <c r="P639" s="301"/>
      <c r="Q639" s="301" t="s">
        <v>286</v>
      </c>
      <c r="R639" s="301"/>
      <c r="S639" s="301"/>
      <c r="T639" s="301"/>
      <c r="U639" s="301" t="s">
        <v>286</v>
      </c>
      <c r="V639" s="302"/>
      <c r="W639" s="302"/>
      <c r="X639" s="302"/>
    </row>
    <row r="640" spans="1:25" s="294" customFormat="1" ht="12" x14ac:dyDescent="0.25">
      <c r="A640" s="296">
        <v>8.1999999999999993</v>
      </c>
      <c r="B640" s="297" t="s">
        <v>2109</v>
      </c>
      <c r="H640" s="306"/>
      <c r="I640" s="306"/>
      <c r="J640" s="306"/>
      <c r="K640" s="306"/>
      <c r="N640" s="295" t="s">
        <v>286</v>
      </c>
      <c r="O640" s="295" t="s">
        <v>286</v>
      </c>
      <c r="P640" s="295" t="s">
        <v>286</v>
      </c>
      <c r="Q640" s="295" t="s">
        <v>286</v>
      </c>
      <c r="R640" s="295" t="s">
        <v>286</v>
      </c>
      <c r="S640" s="295" t="s">
        <v>286</v>
      </c>
      <c r="T640" s="295" t="s">
        <v>286</v>
      </c>
      <c r="U640" s="295" t="s">
        <v>286</v>
      </c>
    </row>
    <row r="641" spans="1:25" s="294" customFormat="1" ht="34.200000000000003" x14ac:dyDescent="0.25">
      <c r="A641" s="444" t="s">
        <v>395</v>
      </c>
      <c r="B641" s="444" t="s">
        <v>1270</v>
      </c>
      <c r="C641" s="321" t="s">
        <v>1271</v>
      </c>
      <c r="D641" s="321" t="s">
        <v>1272</v>
      </c>
      <c r="E641" s="299">
        <v>1</v>
      </c>
      <c r="H641" s="305"/>
      <c r="I641" s="306"/>
      <c r="J641" s="316"/>
      <c r="K641" s="316"/>
      <c r="M641" s="326"/>
      <c r="N641" s="301"/>
      <c r="O641" s="301"/>
      <c r="P641" s="301"/>
      <c r="Q641" s="301"/>
      <c r="R641" s="301" t="s">
        <v>286</v>
      </c>
      <c r="S641" s="301" t="s">
        <v>286</v>
      </c>
      <c r="T641" s="301" t="s">
        <v>286</v>
      </c>
      <c r="U641" s="301" t="s">
        <v>286</v>
      </c>
      <c r="V641" s="302" t="s">
        <v>315</v>
      </c>
      <c r="W641" s="317" t="e">
        <f>IF(#REF!&lt;&gt;0,1,0)</f>
        <v>#REF!</v>
      </c>
      <c r="X641" s="302"/>
      <c r="Y641" s="319" t="s">
        <v>286</v>
      </c>
    </row>
    <row r="642" spans="1:25" s="294" customFormat="1" ht="11.4" x14ac:dyDescent="0.25">
      <c r="A642" s="444"/>
      <c r="B642" s="444"/>
      <c r="C642" s="310" t="s">
        <v>429</v>
      </c>
      <c r="H642" s="306"/>
      <c r="I642" s="306"/>
      <c r="J642" s="306"/>
      <c r="K642" s="306"/>
      <c r="M642" s="311"/>
      <c r="N642" s="301"/>
      <c r="O642" s="301"/>
      <c r="P642" s="301"/>
      <c r="Q642" s="301"/>
      <c r="R642" s="301" t="s">
        <v>286</v>
      </c>
      <c r="S642" s="301" t="s">
        <v>286</v>
      </c>
      <c r="T642" s="301" t="s">
        <v>286</v>
      </c>
      <c r="U642" s="301" t="s">
        <v>286</v>
      </c>
      <c r="V642" s="302"/>
      <c r="W642" s="302"/>
      <c r="X642" s="302"/>
    </row>
    <row r="643" spans="1:25" s="294" customFormat="1" ht="45.6" x14ac:dyDescent="0.25">
      <c r="A643" s="444"/>
      <c r="B643" s="444"/>
      <c r="C643" s="314" t="s">
        <v>1273</v>
      </c>
      <c r="D643" s="314" t="s">
        <v>1274</v>
      </c>
      <c r="E643" s="299">
        <v>5</v>
      </c>
      <c r="H643" s="305"/>
      <c r="I643" s="306"/>
      <c r="J643" s="316"/>
      <c r="K643" s="316"/>
      <c r="M643" s="326" t="s">
        <v>2110</v>
      </c>
      <c r="N643" s="301" t="s">
        <v>286</v>
      </c>
      <c r="O643" s="301" t="s">
        <v>286</v>
      </c>
      <c r="P643" s="301" t="s">
        <v>286</v>
      </c>
      <c r="Q643" s="301" t="s">
        <v>286</v>
      </c>
      <c r="R643" s="301" t="s">
        <v>286</v>
      </c>
      <c r="S643" s="301" t="s">
        <v>286</v>
      </c>
      <c r="T643" s="301" t="s">
        <v>286</v>
      </c>
      <c r="U643" s="301" t="s">
        <v>286</v>
      </c>
      <c r="V643" s="302" t="s">
        <v>322</v>
      </c>
      <c r="W643" s="317" t="e">
        <f>IF(#REF!&lt;&gt;0,1,0)</f>
        <v>#REF!</v>
      </c>
      <c r="X643" s="318" t="s">
        <v>286</v>
      </c>
      <c r="Y643" s="319" t="s">
        <v>286</v>
      </c>
    </row>
    <row r="644" spans="1:25" s="294" customFormat="1" ht="11.4" x14ac:dyDescent="0.25">
      <c r="A644" s="444"/>
      <c r="B644" s="444"/>
      <c r="C644" s="310" t="s">
        <v>429</v>
      </c>
      <c r="H644" s="306"/>
      <c r="I644" s="306"/>
      <c r="J644" s="306"/>
      <c r="K644" s="306"/>
      <c r="M644" s="311"/>
      <c r="N644" s="301" t="s">
        <v>286</v>
      </c>
      <c r="O644" s="301" t="s">
        <v>286</v>
      </c>
      <c r="P644" s="301" t="s">
        <v>286</v>
      </c>
      <c r="Q644" s="301" t="s">
        <v>286</v>
      </c>
      <c r="R644" s="301" t="s">
        <v>286</v>
      </c>
      <c r="S644" s="301" t="s">
        <v>286</v>
      </c>
      <c r="T644" s="301" t="s">
        <v>286</v>
      </c>
      <c r="U644" s="301" t="s">
        <v>286</v>
      </c>
      <c r="V644" s="302"/>
      <c r="W644" s="302"/>
      <c r="X644" s="302"/>
    </row>
    <row r="645" spans="1:25" s="294" customFormat="1" ht="22.8" x14ac:dyDescent="0.25">
      <c r="A645" s="444"/>
      <c r="B645" s="444"/>
      <c r="C645" s="314" t="s">
        <v>1276</v>
      </c>
      <c r="D645" s="314" t="s">
        <v>2111</v>
      </c>
      <c r="E645" s="299">
        <v>5</v>
      </c>
      <c r="H645" s="305"/>
      <c r="I645" s="306"/>
      <c r="J645" s="316"/>
      <c r="K645" s="316"/>
      <c r="M645" s="326"/>
      <c r="N645" s="301"/>
      <c r="O645" s="301"/>
      <c r="P645" s="301"/>
      <c r="Q645" s="301" t="s">
        <v>286</v>
      </c>
      <c r="R645" s="301"/>
      <c r="S645" s="301"/>
      <c r="T645" s="301"/>
      <c r="U645" s="301" t="s">
        <v>286</v>
      </c>
      <c r="V645" s="302" t="s">
        <v>315</v>
      </c>
      <c r="W645" s="317" t="e">
        <f>IF(#REF!&lt;&gt;0,1,0)</f>
        <v>#REF!</v>
      </c>
      <c r="X645" s="318" t="s">
        <v>286</v>
      </c>
      <c r="Y645" s="319" t="s">
        <v>286</v>
      </c>
    </row>
    <row r="646" spans="1:25" s="294" customFormat="1" ht="11.4" x14ac:dyDescent="0.25">
      <c r="A646" s="444"/>
      <c r="B646" s="444"/>
      <c r="C646" s="310" t="s">
        <v>429</v>
      </c>
      <c r="H646" s="306"/>
      <c r="I646" s="306"/>
      <c r="J646" s="306"/>
      <c r="K646" s="306"/>
      <c r="M646" s="311"/>
      <c r="N646" s="301"/>
      <c r="O646" s="301"/>
      <c r="P646" s="301"/>
      <c r="Q646" s="301" t="s">
        <v>286</v>
      </c>
      <c r="R646" s="301"/>
      <c r="S646" s="301"/>
      <c r="T646" s="301"/>
      <c r="U646" s="301" t="s">
        <v>286</v>
      </c>
      <c r="V646" s="302"/>
      <c r="W646" s="302"/>
      <c r="X646" s="302"/>
    </row>
    <row r="647" spans="1:25" s="294" customFormat="1" ht="34.200000000000003" x14ac:dyDescent="0.25">
      <c r="A647" s="444"/>
      <c r="B647" s="444"/>
      <c r="C647" s="314" t="s">
        <v>1279</v>
      </c>
      <c r="D647" s="314" t="s">
        <v>2112</v>
      </c>
      <c r="E647" s="299">
        <v>5</v>
      </c>
      <c r="H647" s="305"/>
      <c r="I647" s="306"/>
      <c r="J647" s="316"/>
      <c r="K647" s="316"/>
      <c r="M647" s="326" t="s">
        <v>2113</v>
      </c>
      <c r="N647" s="301" t="s">
        <v>286</v>
      </c>
      <c r="O647" s="301" t="s">
        <v>286</v>
      </c>
      <c r="P647" s="301" t="s">
        <v>286</v>
      </c>
      <c r="Q647" s="301" t="s">
        <v>286</v>
      </c>
      <c r="R647" s="301" t="s">
        <v>286</v>
      </c>
      <c r="S647" s="301" t="s">
        <v>286</v>
      </c>
      <c r="T647" s="301" t="s">
        <v>286</v>
      </c>
      <c r="U647" s="301" t="s">
        <v>286</v>
      </c>
      <c r="V647" s="302" t="s">
        <v>315</v>
      </c>
      <c r="W647" s="317" t="e">
        <f>IF(#REF!&lt;&gt;0,1,0)</f>
        <v>#REF!</v>
      </c>
      <c r="X647" s="318" t="s">
        <v>286</v>
      </c>
      <c r="Y647" s="319" t="s">
        <v>286</v>
      </c>
    </row>
    <row r="648" spans="1:25" s="294" customFormat="1" ht="11.4" x14ac:dyDescent="0.25">
      <c r="C648" s="310" t="s">
        <v>429</v>
      </c>
      <c r="H648" s="306"/>
      <c r="I648" s="306"/>
      <c r="J648" s="306"/>
      <c r="K648" s="306"/>
      <c r="M648" s="311"/>
      <c r="N648" s="301" t="s">
        <v>286</v>
      </c>
      <c r="O648" s="301" t="s">
        <v>286</v>
      </c>
      <c r="P648" s="301" t="s">
        <v>286</v>
      </c>
      <c r="Q648" s="301" t="s">
        <v>286</v>
      </c>
      <c r="R648" s="301" t="s">
        <v>286</v>
      </c>
      <c r="S648" s="301" t="s">
        <v>286</v>
      </c>
      <c r="T648" s="301" t="s">
        <v>286</v>
      </c>
      <c r="U648" s="301" t="s">
        <v>286</v>
      </c>
      <c r="V648" s="302"/>
      <c r="W648" s="302"/>
      <c r="X648" s="302"/>
    </row>
    <row r="649" spans="1:25" s="294" customFormat="1" ht="22.8" x14ac:dyDescent="0.25">
      <c r="A649" s="296">
        <v>8.3000000000000007</v>
      </c>
      <c r="B649" s="297" t="s">
        <v>2114</v>
      </c>
      <c r="H649" s="306"/>
      <c r="I649" s="306"/>
      <c r="J649" s="306"/>
      <c r="K649" s="306"/>
      <c r="N649" s="295"/>
      <c r="O649" s="295"/>
      <c r="P649" s="295"/>
      <c r="Q649" s="295" t="s">
        <v>286</v>
      </c>
      <c r="R649" s="295"/>
      <c r="S649" s="295"/>
      <c r="T649" s="295"/>
      <c r="U649" s="295" t="s">
        <v>286</v>
      </c>
    </row>
    <row r="650" spans="1:25" s="294" customFormat="1" ht="57" x14ac:dyDescent="0.25">
      <c r="A650" s="444" t="s">
        <v>410</v>
      </c>
      <c r="B650" s="444" t="s">
        <v>1283</v>
      </c>
      <c r="C650" s="298" t="s">
        <v>1284</v>
      </c>
      <c r="D650" s="298" t="s">
        <v>1285</v>
      </c>
      <c r="E650" s="299">
        <v>1</v>
      </c>
      <c r="H650" s="305"/>
      <c r="I650" s="306"/>
      <c r="J650" s="308"/>
      <c r="K650" s="308"/>
      <c r="M650" s="326" t="s">
        <v>2115</v>
      </c>
      <c r="N650" s="301"/>
      <c r="O650" s="301"/>
      <c r="P650" s="301"/>
      <c r="Q650" s="301" t="s">
        <v>286</v>
      </c>
      <c r="R650" s="301"/>
      <c r="S650" s="301"/>
      <c r="T650" s="301"/>
      <c r="U650" s="301" t="s">
        <v>286</v>
      </c>
      <c r="V650" s="302" t="s">
        <v>419</v>
      </c>
      <c r="W650" s="302"/>
      <c r="X650" s="302"/>
    </row>
    <row r="651" spans="1:25" s="294" customFormat="1" ht="11.4" x14ac:dyDescent="0.25">
      <c r="A651" s="444"/>
      <c r="B651" s="444"/>
      <c r="C651" s="310" t="s">
        <v>429</v>
      </c>
      <c r="H651" s="306"/>
      <c r="I651" s="306"/>
      <c r="J651" s="306"/>
      <c r="K651" s="306"/>
      <c r="M651" s="311"/>
      <c r="N651" s="301"/>
      <c r="O651" s="301"/>
      <c r="P651" s="301"/>
      <c r="Q651" s="301" t="s">
        <v>286</v>
      </c>
      <c r="R651" s="301"/>
      <c r="S651" s="301"/>
      <c r="T651" s="301"/>
      <c r="U651" s="301" t="s">
        <v>286</v>
      </c>
      <c r="V651" s="302"/>
      <c r="W651" s="302"/>
      <c r="X651" s="302"/>
    </row>
    <row r="652" spans="1:25" s="294" customFormat="1" ht="22.8" x14ac:dyDescent="0.25">
      <c r="A652" s="444"/>
      <c r="B652" s="444"/>
      <c r="C652" s="314" t="s">
        <v>1287</v>
      </c>
      <c r="D652" s="314" t="s">
        <v>2116</v>
      </c>
      <c r="E652" s="299">
        <v>5</v>
      </c>
      <c r="F652" s="324" t="s">
        <v>1690</v>
      </c>
      <c r="H652" s="305"/>
      <c r="I652" s="306"/>
      <c r="J652" s="316"/>
      <c r="K652" s="316"/>
      <c r="M652" s="326" t="s">
        <v>2117</v>
      </c>
      <c r="N652" s="301"/>
      <c r="O652" s="301"/>
      <c r="P652" s="301"/>
      <c r="Q652" s="301" t="s">
        <v>286</v>
      </c>
      <c r="R652" s="301"/>
      <c r="S652" s="301"/>
      <c r="T652" s="301"/>
      <c r="U652" s="301" t="s">
        <v>286</v>
      </c>
      <c r="V652" s="302" t="s">
        <v>322</v>
      </c>
      <c r="W652" s="317" t="e">
        <f>IF(#REF!&lt;&gt;0,1,0)</f>
        <v>#REF!</v>
      </c>
      <c r="X652" s="318" t="s">
        <v>286</v>
      </c>
      <c r="Y652" s="319" t="s">
        <v>286</v>
      </c>
    </row>
    <row r="653" spans="1:25" s="294" customFormat="1" ht="11.4" x14ac:dyDescent="0.25">
      <c r="A653" s="444"/>
      <c r="B653" s="444"/>
      <c r="C653" s="310" t="s">
        <v>429</v>
      </c>
      <c r="H653" s="306"/>
      <c r="I653" s="306"/>
      <c r="J653" s="306"/>
      <c r="K653" s="306"/>
      <c r="M653" s="311"/>
      <c r="N653" s="301"/>
      <c r="O653" s="301"/>
      <c r="P653" s="301"/>
      <c r="Q653" s="301" t="s">
        <v>286</v>
      </c>
      <c r="R653" s="301"/>
      <c r="S653" s="301"/>
      <c r="T653" s="301"/>
      <c r="U653" s="301" t="s">
        <v>286</v>
      </c>
      <c r="V653" s="302"/>
      <c r="W653" s="302"/>
      <c r="X653" s="302"/>
    </row>
    <row r="654" spans="1:25" s="294" customFormat="1" ht="22.8" x14ac:dyDescent="0.25">
      <c r="A654" s="444"/>
      <c r="B654" s="444"/>
      <c r="C654" s="314" t="s">
        <v>2118</v>
      </c>
      <c r="D654" s="314" t="s">
        <v>2119</v>
      </c>
      <c r="E654" s="299">
        <v>5</v>
      </c>
      <c r="F654" s="324" t="s">
        <v>1690</v>
      </c>
      <c r="H654" s="306"/>
      <c r="I654" s="306"/>
      <c r="J654" s="306"/>
      <c r="K654" s="306"/>
      <c r="M654" s="300" t="s">
        <v>2120</v>
      </c>
      <c r="N654" s="301"/>
      <c r="O654" s="301"/>
      <c r="P654" s="301"/>
      <c r="Q654" s="301" t="s">
        <v>286</v>
      </c>
      <c r="R654" s="301"/>
      <c r="S654" s="301"/>
      <c r="T654" s="301"/>
      <c r="U654" s="301" t="s">
        <v>286</v>
      </c>
      <c r="V654" s="302" t="s">
        <v>315</v>
      </c>
      <c r="W654" s="302"/>
      <c r="X654" s="302"/>
    </row>
    <row r="655" spans="1:25" s="294" customFormat="1" ht="22.8" x14ac:dyDescent="0.25">
      <c r="A655" s="444"/>
      <c r="B655" s="444"/>
      <c r="C655" s="315" t="s">
        <v>420</v>
      </c>
      <c r="D655" s="314" t="s">
        <v>2121</v>
      </c>
      <c r="E655" s="304"/>
      <c r="H655" s="305"/>
      <c r="I655" s="306"/>
      <c r="J655" s="306"/>
      <c r="K655" s="306"/>
      <c r="M655" s="307"/>
      <c r="N655" s="301"/>
      <c r="O655" s="301"/>
      <c r="P655" s="301"/>
      <c r="Q655" s="301" t="s">
        <v>286</v>
      </c>
      <c r="R655" s="301"/>
      <c r="S655" s="301"/>
      <c r="T655" s="301"/>
      <c r="U655" s="301" t="s">
        <v>286</v>
      </c>
      <c r="V655" s="302"/>
      <c r="W655" s="302"/>
      <c r="X655" s="302"/>
    </row>
    <row r="656" spans="1:25" s="294" customFormat="1" ht="22.8" x14ac:dyDescent="0.25">
      <c r="A656" s="444"/>
      <c r="B656" s="444"/>
      <c r="C656" s="315" t="s">
        <v>345</v>
      </c>
      <c r="D656" s="314" t="s">
        <v>2122</v>
      </c>
      <c r="E656" s="304"/>
      <c r="H656" s="305"/>
      <c r="I656" s="306"/>
      <c r="J656" s="306"/>
      <c r="K656" s="306"/>
      <c r="M656" s="307" t="s">
        <v>2123</v>
      </c>
      <c r="N656" s="301"/>
      <c r="O656" s="301"/>
      <c r="P656" s="301"/>
      <c r="Q656" s="301" t="s">
        <v>286</v>
      </c>
      <c r="R656" s="301"/>
      <c r="S656" s="301"/>
      <c r="T656" s="301"/>
      <c r="U656" s="301" t="s">
        <v>286</v>
      </c>
      <c r="V656" s="302"/>
      <c r="W656" s="302"/>
      <c r="X656" s="302"/>
    </row>
    <row r="657" spans="1:25" s="294" customFormat="1" ht="34.200000000000003" x14ac:dyDescent="0.25">
      <c r="A657" s="444"/>
      <c r="B657" s="444"/>
      <c r="C657" s="315" t="s">
        <v>336</v>
      </c>
      <c r="D657" s="314" t="s">
        <v>2124</v>
      </c>
      <c r="E657" s="304"/>
      <c r="H657" s="305"/>
      <c r="I657" s="306"/>
      <c r="J657" s="316"/>
      <c r="K657" s="316"/>
      <c r="M657" s="309" t="s">
        <v>2125</v>
      </c>
      <c r="N657" s="301"/>
      <c r="O657" s="301"/>
      <c r="P657" s="301"/>
      <c r="Q657" s="301" t="s">
        <v>286</v>
      </c>
      <c r="R657" s="301"/>
      <c r="S657" s="301"/>
      <c r="T657" s="301"/>
      <c r="U657" s="301" t="s">
        <v>286</v>
      </c>
      <c r="V657" s="302" t="s">
        <v>315</v>
      </c>
      <c r="W657" s="317" t="e">
        <f>IF(#REF!&lt;&gt;0,1,0)</f>
        <v>#REF!</v>
      </c>
      <c r="X657" s="318" t="s">
        <v>286</v>
      </c>
      <c r="Y657" s="319" t="s">
        <v>286</v>
      </c>
    </row>
    <row r="658" spans="1:25" s="294" customFormat="1" ht="11.4" x14ac:dyDescent="0.25">
      <c r="C658" s="310" t="s">
        <v>429</v>
      </c>
      <c r="H658" s="306"/>
      <c r="I658" s="306"/>
      <c r="J658" s="306"/>
      <c r="K658" s="306"/>
      <c r="M658" s="311"/>
      <c r="N658" s="301"/>
      <c r="O658" s="301"/>
      <c r="P658" s="301"/>
      <c r="Q658" s="301" t="s">
        <v>286</v>
      </c>
      <c r="R658" s="301"/>
      <c r="S658" s="301"/>
      <c r="T658" s="301"/>
      <c r="U658" s="301" t="s">
        <v>286</v>
      </c>
      <c r="V658" s="302"/>
      <c r="W658" s="302"/>
      <c r="X658" s="302"/>
    </row>
    <row r="659" spans="1:25" s="294" customFormat="1" ht="22.8" x14ac:dyDescent="0.25">
      <c r="A659" s="296">
        <v>8.4</v>
      </c>
      <c r="B659" s="297" t="s">
        <v>2126</v>
      </c>
      <c r="H659" s="306"/>
      <c r="I659" s="306"/>
      <c r="J659" s="306"/>
      <c r="K659" s="306"/>
      <c r="N659" s="295" t="s">
        <v>286</v>
      </c>
      <c r="O659" s="295" t="s">
        <v>286</v>
      </c>
      <c r="P659" s="295" t="s">
        <v>286</v>
      </c>
      <c r="Q659" s="295" t="s">
        <v>286</v>
      </c>
      <c r="R659" s="295" t="s">
        <v>286</v>
      </c>
      <c r="S659" s="295" t="s">
        <v>286</v>
      </c>
      <c r="T659" s="295" t="s">
        <v>286</v>
      </c>
      <c r="U659" s="295" t="s">
        <v>286</v>
      </c>
    </row>
    <row r="660" spans="1:25" s="294" customFormat="1" ht="45.6" x14ac:dyDescent="0.25">
      <c r="A660" s="328" t="s">
        <v>396</v>
      </c>
      <c r="B660" s="328" t="s">
        <v>1294</v>
      </c>
      <c r="C660" s="321" t="s">
        <v>2127</v>
      </c>
      <c r="D660" s="321" t="s">
        <v>2128</v>
      </c>
      <c r="E660" s="299">
        <v>1</v>
      </c>
      <c r="H660" s="305"/>
      <c r="I660" s="306"/>
      <c r="J660" s="316"/>
      <c r="K660" s="316"/>
      <c r="M660" s="326" t="s">
        <v>2129</v>
      </c>
      <c r="N660" s="301"/>
      <c r="O660" s="301"/>
      <c r="P660" s="301"/>
      <c r="Q660" s="301"/>
      <c r="R660" s="301" t="s">
        <v>286</v>
      </c>
      <c r="S660" s="301" t="s">
        <v>286</v>
      </c>
      <c r="T660" s="301" t="s">
        <v>286</v>
      </c>
      <c r="U660" s="301" t="s">
        <v>286</v>
      </c>
      <c r="V660" s="302" t="s">
        <v>315</v>
      </c>
      <c r="W660" s="317" t="e">
        <f>IF(#REF!&lt;&gt;0,1,0)</f>
        <v>#REF!</v>
      </c>
      <c r="X660" s="302"/>
      <c r="Y660" s="319" t="s">
        <v>286</v>
      </c>
    </row>
    <row r="661" spans="1:25" s="294" customFormat="1" ht="11.4" x14ac:dyDescent="0.25">
      <c r="C661" s="310" t="s">
        <v>429</v>
      </c>
      <c r="H661" s="306"/>
      <c r="I661" s="306"/>
      <c r="J661" s="306"/>
      <c r="K661" s="306"/>
      <c r="M661" s="311"/>
      <c r="N661" s="301"/>
      <c r="O661" s="301"/>
      <c r="P661" s="301"/>
      <c r="Q661" s="301"/>
      <c r="R661" s="301" t="s">
        <v>286</v>
      </c>
      <c r="S661" s="301" t="s">
        <v>286</v>
      </c>
      <c r="T661" s="301" t="s">
        <v>286</v>
      </c>
      <c r="U661" s="301" t="s">
        <v>286</v>
      </c>
      <c r="V661" s="302"/>
      <c r="W661" s="302"/>
      <c r="X661" s="302"/>
    </row>
    <row r="662" spans="1:25" s="294" customFormat="1" ht="11.4" x14ac:dyDescent="0.25">
      <c r="A662" s="444" t="s">
        <v>397</v>
      </c>
      <c r="B662" s="444" t="s">
        <v>1298</v>
      </c>
      <c r="C662" s="314" t="s">
        <v>2130</v>
      </c>
      <c r="D662" s="314" t="s">
        <v>1300</v>
      </c>
      <c r="E662" s="299">
        <v>5</v>
      </c>
      <c r="H662" s="306"/>
      <c r="I662" s="306"/>
      <c r="J662" s="306"/>
      <c r="K662" s="306"/>
      <c r="M662" s="300" t="s">
        <v>2131</v>
      </c>
      <c r="N662" s="301" t="s">
        <v>286</v>
      </c>
      <c r="O662" s="301" t="s">
        <v>286</v>
      </c>
      <c r="P662" s="301" t="s">
        <v>286</v>
      </c>
      <c r="Q662" s="301" t="s">
        <v>286</v>
      </c>
      <c r="R662" s="301" t="s">
        <v>286</v>
      </c>
      <c r="S662" s="301" t="s">
        <v>286</v>
      </c>
      <c r="T662" s="301" t="s">
        <v>286</v>
      </c>
      <c r="U662" s="301" t="s">
        <v>286</v>
      </c>
      <c r="V662" s="302" t="s">
        <v>315</v>
      </c>
      <c r="W662" s="302"/>
      <c r="X662" s="302"/>
    </row>
    <row r="663" spans="1:25" s="294" customFormat="1" ht="57" x14ac:dyDescent="0.25">
      <c r="A663" s="444"/>
      <c r="B663" s="444"/>
      <c r="C663" s="315" t="s">
        <v>420</v>
      </c>
      <c r="D663" s="314" t="s">
        <v>2132</v>
      </c>
      <c r="E663" s="304"/>
      <c r="H663" s="333"/>
      <c r="I663" s="306"/>
      <c r="J663" s="306"/>
      <c r="K663" s="306"/>
      <c r="M663" s="312" t="s">
        <v>2133</v>
      </c>
      <c r="N663" s="301" t="s">
        <v>286</v>
      </c>
      <c r="O663" s="301" t="s">
        <v>286</v>
      </c>
      <c r="P663" s="301" t="s">
        <v>286</v>
      </c>
      <c r="Q663" s="301" t="s">
        <v>286</v>
      </c>
      <c r="R663" s="301" t="s">
        <v>286</v>
      </c>
      <c r="S663" s="301" t="s">
        <v>286</v>
      </c>
      <c r="T663" s="301" t="s">
        <v>286</v>
      </c>
      <c r="U663" s="301" t="s">
        <v>286</v>
      </c>
      <c r="V663" s="302"/>
      <c r="W663" s="302"/>
      <c r="X663" s="302"/>
    </row>
    <row r="664" spans="1:25" s="294" customFormat="1" ht="34.200000000000003" x14ac:dyDescent="0.25">
      <c r="A664" s="444"/>
      <c r="B664" s="444"/>
      <c r="C664" s="315" t="s">
        <v>345</v>
      </c>
      <c r="D664" s="314" t="s">
        <v>2134</v>
      </c>
      <c r="E664" s="304"/>
      <c r="H664" s="305"/>
      <c r="I664" s="306"/>
      <c r="J664" s="306"/>
      <c r="K664" s="306"/>
      <c r="M664" s="307" t="s">
        <v>2135</v>
      </c>
      <c r="N664" s="301" t="s">
        <v>286</v>
      </c>
      <c r="O664" s="301" t="s">
        <v>286</v>
      </c>
      <c r="P664" s="301" t="s">
        <v>286</v>
      </c>
      <c r="Q664" s="301" t="s">
        <v>286</v>
      </c>
      <c r="R664" s="301" t="s">
        <v>286</v>
      </c>
      <c r="S664" s="301" t="s">
        <v>286</v>
      </c>
      <c r="T664" s="301" t="s">
        <v>286</v>
      </c>
      <c r="U664" s="301" t="s">
        <v>286</v>
      </c>
      <c r="V664" s="302"/>
      <c r="W664" s="302"/>
      <c r="X664" s="302"/>
    </row>
    <row r="665" spans="1:25" s="294" customFormat="1" ht="34.200000000000003" x14ac:dyDescent="0.25">
      <c r="A665" s="444"/>
      <c r="B665" s="444"/>
      <c r="C665" s="315" t="s">
        <v>336</v>
      </c>
      <c r="D665" s="314" t="s">
        <v>2136</v>
      </c>
      <c r="E665" s="304"/>
      <c r="H665" s="305"/>
      <c r="I665" s="306"/>
      <c r="J665" s="306"/>
      <c r="K665" s="306"/>
      <c r="M665" s="307" t="s">
        <v>2137</v>
      </c>
      <c r="N665" s="301" t="s">
        <v>286</v>
      </c>
      <c r="O665" s="301" t="s">
        <v>286</v>
      </c>
      <c r="P665" s="301" t="s">
        <v>286</v>
      </c>
      <c r="Q665" s="301" t="s">
        <v>286</v>
      </c>
      <c r="R665" s="301" t="s">
        <v>286</v>
      </c>
      <c r="S665" s="301" t="s">
        <v>286</v>
      </c>
      <c r="T665" s="301" t="s">
        <v>286</v>
      </c>
      <c r="U665" s="301" t="s">
        <v>286</v>
      </c>
      <c r="V665" s="302"/>
      <c r="W665" s="302"/>
      <c r="X665" s="302"/>
    </row>
    <row r="666" spans="1:25" s="294" customFormat="1" ht="34.200000000000003" x14ac:dyDescent="0.25">
      <c r="A666" s="444"/>
      <c r="B666" s="444"/>
      <c r="C666" s="315" t="s">
        <v>426</v>
      </c>
      <c r="D666" s="314" t="s">
        <v>2138</v>
      </c>
      <c r="E666" s="304"/>
      <c r="H666" s="305"/>
      <c r="I666" s="306"/>
      <c r="J666" s="316"/>
      <c r="K666" s="316"/>
      <c r="M666" s="309" t="s">
        <v>2139</v>
      </c>
      <c r="N666" s="301" t="s">
        <v>286</v>
      </c>
      <c r="O666" s="301" t="s">
        <v>286</v>
      </c>
      <c r="P666" s="301" t="s">
        <v>286</v>
      </c>
      <c r="Q666" s="301" t="s">
        <v>286</v>
      </c>
      <c r="R666" s="301" t="s">
        <v>286</v>
      </c>
      <c r="S666" s="301" t="s">
        <v>286</v>
      </c>
      <c r="T666" s="301" t="s">
        <v>286</v>
      </c>
      <c r="U666" s="301" t="s">
        <v>286</v>
      </c>
      <c r="V666" s="302" t="s">
        <v>315</v>
      </c>
      <c r="W666" s="317" t="e">
        <f>IF(#REF!&lt;&gt;0,1,0)</f>
        <v>#REF!</v>
      </c>
      <c r="X666" s="318" t="s">
        <v>286</v>
      </c>
      <c r="Y666" s="319" t="s">
        <v>286</v>
      </c>
    </row>
    <row r="667" spans="1:25" s="294" customFormat="1" ht="11.4" x14ac:dyDescent="0.25">
      <c r="C667" s="310" t="s">
        <v>429</v>
      </c>
      <c r="H667" s="306"/>
      <c r="I667" s="306"/>
      <c r="J667" s="306"/>
      <c r="K667" s="306"/>
      <c r="M667" s="311"/>
      <c r="N667" s="301" t="s">
        <v>286</v>
      </c>
      <c r="O667" s="301" t="s">
        <v>286</v>
      </c>
      <c r="P667" s="301" t="s">
        <v>286</v>
      </c>
      <c r="Q667" s="301" t="s">
        <v>286</v>
      </c>
      <c r="R667" s="301" t="s">
        <v>286</v>
      </c>
      <c r="S667" s="301" t="s">
        <v>286</v>
      </c>
      <c r="T667" s="301" t="s">
        <v>286</v>
      </c>
      <c r="U667" s="301" t="s">
        <v>286</v>
      </c>
      <c r="V667" s="302"/>
      <c r="W667" s="302"/>
      <c r="X667" s="302"/>
    </row>
    <row r="668" spans="1:25" s="294" customFormat="1" ht="22.8" x14ac:dyDescent="0.25">
      <c r="A668" s="296">
        <v>8.5</v>
      </c>
      <c r="B668" s="297" t="s">
        <v>2140</v>
      </c>
      <c r="H668" s="306"/>
      <c r="I668" s="306"/>
      <c r="J668" s="306"/>
      <c r="K668" s="306"/>
      <c r="N668" s="295"/>
      <c r="O668" s="295"/>
      <c r="P668" s="295"/>
      <c r="Q668" s="295" t="s">
        <v>286</v>
      </c>
      <c r="R668" s="295" t="s">
        <v>286</v>
      </c>
      <c r="S668" s="295"/>
      <c r="T668" s="295"/>
      <c r="U668" s="295" t="s">
        <v>286</v>
      </c>
    </row>
    <row r="669" spans="1:25" s="294" customFormat="1" ht="11.4" x14ac:dyDescent="0.25">
      <c r="A669" s="444" t="s">
        <v>411</v>
      </c>
      <c r="B669" s="444" t="s">
        <v>2141</v>
      </c>
      <c r="C669" s="314" t="s">
        <v>2142</v>
      </c>
      <c r="D669" s="314" t="s">
        <v>2143</v>
      </c>
      <c r="E669" s="299">
        <v>5</v>
      </c>
      <c r="H669" s="306"/>
      <c r="I669" s="306"/>
      <c r="J669" s="306"/>
      <c r="K669" s="306"/>
      <c r="M669" s="300"/>
      <c r="N669" s="301"/>
      <c r="O669" s="301"/>
      <c r="P669" s="301"/>
      <c r="Q669" s="301" t="s">
        <v>286</v>
      </c>
      <c r="R669" s="301"/>
      <c r="S669" s="301"/>
      <c r="T669" s="301"/>
      <c r="U669" s="301" t="s">
        <v>286</v>
      </c>
      <c r="V669" s="302" t="s">
        <v>315</v>
      </c>
      <c r="W669" s="302"/>
      <c r="X669" s="302"/>
    </row>
    <row r="670" spans="1:25" s="294" customFormat="1" ht="34.200000000000003" x14ac:dyDescent="0.25">
      <c r="A670" s="444"/>
      <c r="B670" s="444"/>
      <c r="C670" s="315" t="s">
        <v>420</v>
      </c>
      <c r="D670" s="314" t="s">
        <v>2144</v>
      </c>
      <c r="E670" s="304"/>
      <c r="H670" s="305"/>
      <c r="I670" s="306"/>
      <c r="J670" s="306"/>
      <c r="K670" s="306"/>
      <c r="M670" s="307" t="s">
        <v>2145</v>
      </c>
      <c r="N670" s="301"/>
      <c r="O670" s="301"/>
      <c r="P670" s="301"/>
      <c r="Q670" s="301" t="s">
        <v>286</v>
      </c>
      <c r="R670" s="301"/>
      <c r="S670" s="301"/>
      <c r="T670" s="301"/>
      <c r="U670" s="301" t="s">
        <v>286</v>
      </c>
      <c r="V670" s="302"/>
      <c r="W670" s="302"/>
      <c r="X670" s="302"/>
    </row>
    <row r="671" spans="1:25" s="294" customFormat="1" ht="34.200000000000003" x14ac:dyDescent="0.25">
      <c r="A671" s="444"/>
      <c r="B671" s="444"/>
      <c r="C671" s="315" t="s">
        <v>345</v>
      </c>
      <c r="D671" s="314" t="s">
        <v>2146</v>
      </c>
      <c r="E671" s="304"/>
      <c r="H671" s="305"/>
      <c r="I671" s="306"/>
      <c r="J671" s="306"/>
      <c r="K671" s="306"/>
      <c r="M671" s="307" t="s">
        <v>2147</v>
      </c>
      <c r="N671" s="301"/>
      <c r="O671" s="301"/>
      <c r="P671" s="301"/>
      <c r="Q671" s="301" t="s">
        <v>286</v>
      </c>
      <c r="R671" s="301"/>
      <c r="S671" s="301"/>
      <c r="T671" s="301"/>
      <c r="U671" s="301" t="s">
        <v>286</v>
      </c>
      <c r="V671" s="302"/>
      <c r="W671" s="302"/>
      <c r="X671" s="302"/>
    </row>
    <row r="672" spans="1:25" s="294" customFormat="1" ht="22.8" x14ac:dyDescent="0.25">
      <c r="A672" s="444"/>
      <c r="B672" s="444"/>
      <c r="C672" s="315" t="s">
        <v>336</v>
      </c>
      <c r="D672" s="314" t="s">
        <v>2148</v>
      </c>
      <c r="E672" s="304"/>
      <c r="H672" s="305"/>
      <c r="I672" s="306"/>
      <c r="J672" s="306"/>
      <c r="K672" s="306"/>
      <c r="M672" s="307" t="s">
        <v>2149</v>
      </c>
      <c r="N672" s="301"/>
      <c r="O672" s="301"/>
      <c r="P672" s="301"/>
      <c r="Q672" s="301" t="s">
        <v>286</v>
      </c>
      <c r="R672" s="301"/>
      <c r="S672" s="301"/>
      <c r="T672" s="301"/>
      <c r="U672" s="301" t="s">
        <v>286</v>
      </c>
      <c r="V672" s="302"/>
      <c r="W672" s="302"/>
      <c r="X672" s="302"/>
    </row>
    <row r="673" spans="1:25" s="294" customFormat="1" ht="34.200000000000003" x14ac:dyDescent="0.25">
      <c r="A673" s="444"/>
      <c r="B673" s="444"/>
      <c r="C673" s="315" t="s">
        <v>426</v>
      </c>
      <c r="D673" s="314" t="s">
        <v>2150</v>
      </c>
      <c r="E673" s="304"/>
      <c r="H673" s="305"/>
      <c r="I673" s="306"/>
      <c r="J673" s="306"/>
      <c r="K673" s="306"/>
      <c r="M673" s="312" t="s">
        <v>2151</v>
      </c>
      <c r="N673" s="301"/>
      <c r="O673" s="301"/>
      <c r="P673" s="301"/>
      <c r="Q673" s="301" t="s">
        <v>286</v>
      </c>
      <c r="R673" s="301"/>
      <c r="S673" s="301"/>
      <c r="T673" s="301"/>
      <c r="U673" s="301" t="s">
        <v>286</v>
      </c>
      <c r="V673" s="302"/>
      <c r="W673" s="302"/>
      <c r="X673" s="302"/>
    </row>
    <row r="674" spans="1:25" s="294" customFormat="1" ht="22.8" x14ac:dyDescent="0.25">
      <c r="A674" s="444"/>
      <c r="B674" s="444"/>
      <c r="C674" s="315" t="s">
        <v>353</v>
      </c>
      <c r="D674" s="314" t="s">
        <v>2152</v>
      </c>
      <c r="E674" s="304"/>
      <c r="H674" s="305"/>
      <c r="I674" s="306"/>
      <c r="J674" s="306"/>
      <c r="K674" s="306"/>
      <c r="M674" s="307" t="s">
        <v>2153</v>
      </c>
      <c r="N674" s="301"/>
      <c r="O674" s="301"/>
      <c r="P674" s="301"/>
      <c r="Q674" s="301" t="s">
        <v>286</v>
      </c>
      <c r="R674" s="301"/>
      <c r="S674" s="301"/>
      <c r="T674" s="301"/>
      <c r="U674" s="301" t="s">
        <v>286</v>
      </c>
      <c r="V674" s="302"/>
      <c r="W674" s="302"/>
      <c r="X674" s="302"/>
    </row>
    <row r="675" spans="1:25" s="294" customFormat="1" ht="34.200000000000003" x14ac:dyDescent="0.25">
      <c r="A675" s="444"/>
      <c r="B675" s="444"/>
      <c r="C675" s="315" t="s">
        <v>460</v>
      </c>
      <c r="D675" s="314" t="s">
        <v>2154</v>
      </c>
      <c r="E675" s="304"/>
      <c r="H675" s="305"/>
      <c r="I675" s="306"/>
      <c r="J675" s="316"/>
      <c r="K675" s="316"/>
      <c r="M675" s="309" t="s">
        <v>2155</v>
      </c>
      <c r="N675" s="301"/>
      <c r="O675" s="301"/>
      <c r="P675" s="301"/>
      <c r="Q675" s="301" t="s">
        <v>286</v>
      </c>
      <c r="R675" s="301"/>
      <c r="S675" s="301"/>
      <c r="T675" s="301"/>
      <c r="U675" s="301" t="s">
        <v>286</v>
      </c>
      <c r="V675" s="302" t="s">
        <v>315</v>
      </c>
      <c r="W675" s="317" t="e">
        <f>IF(#REF!&lt;&gt;0,1,0)</f>
        <v>#REF!</v>
      </c>
      <c r="X675" s="318" t="s">
        <v>286</v>
      </c>
      <c r="Y675" s="319" t="s">
        <v>286</v>
      </c>
    </row>
    <row r="676" spans="1:25" s="294" customFormat="1" ht="11.4" x14ac:dyDescent="0.25">
      <c r="A676" s="444"/>
      <c r="B676" s="444"/>
      <c r="C676" s="310" t="s">
        <v>429</v>
      </c>
      <c r="H676" s="306"/>
      <c r="I676" s="306"/>
      <c r="J676" s="306"/>
      <c r="K676" s="306"/>
      <c r="M676" s="311"/>
      <c r="N676" s="301"/>
      <c r="O676" s="301"/>
      <c r="P676" s="301"/>
      <c r="Q676" s="301" t="s">
        <v>286</v>
      </c>
      <c r="R676" s="301"/>
      <c r="S676" s="301"/>
      <c r="T676" s="301"/>
      <c r="U676" s="301" t="s">
        <v>286</v>
      </c>
      <c r="V676" s="302"/>
      <c r="W676" s="302"/>
      <c r="X676" s="302"/>
    </row>
    <row r="677" spans="1:25" s="294" customFormat="1" ht="11.4" x14ac:dyDescent="0.25">
      <c r="A677" s="444"/>
      <c r="B677" s="444"/>
      <c r="C677" s="321" t="s">
        <v>2156</v>
      </c>
      <c r="D677" s="321" t="s">
        <v>2157</v>
      </c>
      <c r="E677" s="299">
        <v>1</v>
      </c>
      <c r="H677" s="306"/>
      <c r="I677" s="306"/>
      <c r="J677" s="306"/>
      <c r="K677" s="306"/>
      <c r="M677" s="300"/>
      <c r="N677" s="301"/>
      <c r="O677" s="301"/>
      <c r="P677" s="301"/>
      <c r="Q677" s="301"/>
      <c r="R677" s="301" t="s">
        <v>286</v>
      </c>
      <c r="S677" s="301"/>
      <c r="T677" s="301"/>
      <c r="U677" s="301"/>
      <c r="V677" s="302" t="s">
        <v>315</v>
      </c>
      <c r="W677" s="302"/>
      <c r="X677" s="302"/>
    </row>
    <row r="678" spans="1:25" s="294" customFormat="1" ht="22.8" x14ac:dyDescent="0.25">
      <c r="A678" s="444"/>
      <c r="B678" s="444"/>
      <c r="C678" s="322" t="s">
        <v>420</v>
      </c>
      <c r="D678" s="321" t="s">
        <v>2158</v>
      </c>
      <c r="E678" s="304"/>
      <c r="H678" s="305"/>
      <c r="I678" s="306"/>
      <c r="J678" s="306"/>
      <c r="K678" s="306"/>
      <c r="M678" s="307" t="s">
        <v>2159</v>
      </c>
      <c r="N678" s="301"/>
      <c r="O678" s="301"/>
      <c r="P678" s="301"/>
      <c r="Q678" s="301"/>
      <c r="R678" s="301" t="s">
        <v>286</v>
      </c>
      <c r="S678" s="301"/>
      <c r="T678" s="301"/>
      <c r="U678" s="301"/>
      <c r="V678" s="302"/>
      <c r="W678" s="302"/>
      <c r="X678" s="302"/>
    </row>
    <row r="679" spans="1:25" s="294" customFormat="1" ht="11.4" x14ac:dyDescent="0.25">
      <c r="A679" s="444"/>
      <c r="B679" s="444"/>
      <c r="C679" s="322" t="s">
        <v>345</v>
      </c>
      <c r="D679" s="321" t="s">
        <v>2160</v>
      </c>
      <c r="E679" s="304"/>
      <c r="H679" s="305"/>
      <c r="I679" s="306"/>
      <c r="J679" s="316"/>
      <c r="K679" s="316"/>
      <c r="M679" s="309"/>
      <c r="N679" s="301"/>
      <c r="O679" s="301"/>
      <c r="P679" s="301"/>
      <c r="Q679" s="301"/>
      <c r="R679" s="301" t="s">
        <v>286</v>
      </c>
      <c r="S679" s="301"/>
      <c r="T679" s="301"/>
      <c r="U679" s="301"/>
      <c r="V679" s="302" t="s">
        <v>315</v>
      </c>
      <c r="W679" s="317" t="e">
        <f>IF(#REF!&lt;&gt;0,1,0)</f>
        <v>#REF!</v>
      </c>
      <c r="X679" s="302"/>
      <c r="Y679" s="319" t="s">
        <v>286</v>
      </c>
    </row>
    <row r="680" spans="1:25" s="294" customFormat="1" ht="11.4" x14ac:dyDescent="0.25">
      <c r="C680" s="310" t="s">
        <v>429</v>
      </c>
      <c r="H680" s="306"/>
      <c r="I680" s="306"/>
      <c r="J680" s="306"/>
      <c r="K680" s="306"/>
      <c r="M680" s="311"/>
      <c r="N680" s="301"/>
      <c r="O680" s="301"/>
      <c r="P680" s="301"/>
      <c r="Q680" s="301"/>
      <c r="R680" s="301" t="s">
        <v>286</v>
      </c>
      <c r="S680" s="301"/>
      <c r="T680" s="301"/>
      <c r="U680" s="301"/>
      <c r="V680" s="302"/>
      <c r="W680" s="302"/>
      <c r="X680" s="302"/>
    </row>
    <row r="681" spans="1:25" s="294" customFormat="1" ht="12" x14ac:dyDescent="0.25">
      <c r="H681" s="330"/>
      <c r="I681" s="306"/>
      <c r="J681" s="331"/>
      <c r="K681" s="306"/>
      <c r="N681" s="295" t="s">
        <v>286</v>
      </c>
      <c r="O681" s="295" t="s">
        <v>286</v>
      </c>
      <c r="P681" s="295" t="s">
        <v>286</v>
      </c>
      <c r="Q681" s="295" t="s">
        <v>286</v>
      </c>
      <c r="R681" s="295" t="s">
        <v>286</v>
      </c>
      <c r="S681" s="295" t="s">
        <v>286</v>
      </c>
      <c r="T681" s="295" t="s">
        <v>286</v>
      </c>
      <c r="U681" s="295" t="s">
        <v>286</v>
      </c>
    </row>
    <row r="682" spans="1:25" s="294" customFormat="1" ht="12" x14ac:dyDescent="0.25">
      <c r="H682" s="330"/>
      <c r="I682" s="306"/>
      <c r="J682" s="331"/>
      <c r="K682" s="306"/>
      <c r="N682" s="295" t="s">
        <v>286</v>
      </c>
      <c r="O682" s="295" t="s">
        <v>286</v>
      </c>
      <c r="P682" s="295" t="s">
        <v>286</v>
      </c>
      <c r="Q682" s="295" t="s">
        <v>286</v>
      </c>
      <c r="R682" s="295" t="s">
        <v>286</v>
      </c>
      <c r="S682" s="295" t="s">
        <v>286</v>
      </c>
      <c r="T682" s="295" t="s">
        <v>286</v>
      </c>
      <c r="U682" s="295" t="s">
        <v>286</v>
      </c>
    </row>
    <row r="683" spans="1:25" s="294" customFormat="1" ht="12" x14ac:dyDescent="0.25">
      <c r="H683" s="330"/>
      <c r="I683" s="306"/>
      <c r="J683" s="332"/>
      <c r="K683" s="306"/>
      <c r="N683" s="295" t="s">
        <v>286</v>
      </c>
      <c r="O683" s="295" t="s">
        <v>286</v>
      </c>
      <c r="P683" s="295" t="s">
        <v>286</v>
      </c>
      <c r="Q683" s="295" t="s">
        <v>286</v>
      </c>
      <c r="R683" s="295" t="s">
        <v>286</v>
      </c>
      <c r="S683" s="295" t="s">
        <v>286</v>
      </c>
      <c r="T683" s="295" t="s">
        <v>286</v>
      </c>
      <c r="U683" s="295" t="s">
        <v>286</v>
      </c>
    </row>
    <row r="684" spans="1:25" s="294" customFormat="1" ht="18.75" customHeight="1" x14ac:dyDescent="0.25">
      <c r="A684" s="291" t="s">
        <v>256</v>
      </c>
      <c r="B684" s="292" t="s">
        <v>1328</v>
      </c>
      <c r="C684" s="292"/>
      <c r="D684" s="292"/>
      <c r="E684" s="292"/>
      <c r="F684" s="292"/>
      <c r="G684" s="292"/>
      <c r="H684" s="313"/>
      <c r="I684" s="313"/>
      <c r="J684" s="313"/>
      <c r="K684" s="313"/>
      <c r="L684" s="292"/>
      <c r="M684" s="292"/>
      <c r="N684" s="292" t="s">
        <v>286</v>
      </c>
      <c r="O684" s="292" t="s">
        <v>286</v>
      </c>
      <c r="P684" s="292" t="s">
        <v>286</v>
      </c>
      <c r="Q684" s="292" t="s">
        <v>286</v>
      </c>
      <c r="R684" s="292" t="s">
        <v>286</v>
      </c>
      <c r="S684" s="292" t="s">
        <v>286</v>
      </c>
      <c r="T684" s="292" t="s">
        <v>286</v>
      </c>
      <c r="U684" s="292" t="s">
        <v>286</v>
      </c>
      <c r="V684" s="292"/>
      <c r="W684" s="292"/>
      <c r="X684" s="293"/>
    </row>
    <row r="685" spans="1:25" s="294" customFormat="1" ht="11.4" x14ac:dyDescent="0.25">
      <c r="H685" s="306"/>
      <c r="I685" s="306"/>
      <c r="J685" s="306"/>
      <c r="K685" s="306"/>
      <c r="N685" s="295" t="s">
        <v>286</v>
      </c>
      <c r="O685" s="295" t="s">
        <v>286</v>
      </c>
      <c r="P685" s="295" t="s">
        <v>286</v>
      </c>
      <c r="Q685" s="295" t="s">
        <v>286</v>
      </c>
      <c r="R685" s="295" t="s">
        <v>286</v>
      </c>
      <c r="S685" s="295" t="s">
        <v>286</v>
      </c>
      <c r="T685" s="295" t="s">
        <v>286</v>
      </c>
      <c r="U685" s="295" t="s">
        <v>286</v>
      </c>
    </row>
    <row r="686" spans="1:25" s="294" customFormat="1" ht="12" x14ac:dyDescent="0.25">
      <c r="A686" s="296">
        <v>9.1</v>
      </c>
      <c r="B686" s="297" t="s">
        <v>2161</v>
      </c>
      <c r="H686" s="306"/>
      <c r="I686" s="306"/>
      <c r="J686" s="306"/>
      <c r="K686" s="306"/>
      <c r="N686" s="295" t="s">
        <v>286</v>
      </c>
      <c r="O686" s="295" t="s">
        <v>286</v>
      </c>
      <c r="P686" s="295" t="s">
        <v>286</v>
      </c>
      <c r="Q686" s="295"/>
      <c r="R686" s="295" t="s">
        <v>286</v>
      </c>
      <c r="S686" s="295" t="s">
        <v>286</v>
      </c>
      <c r="T686" s="295" t="s">
        <v>286</v>
      </c>
      <c r="U686" s="295"/>
    </row>
    <row r="687" spans="1:25" s="294" customFormat="1" ht="22.8" x14ac:dyDescent="0.25">
      <c r="A687" s="444" t="s">
        <v>399</v>
      </c>
      <c r="B687" s="444" t="s">
        <v>2162</v>
      </c>
      <c r="C687" s="298" t="s">
        <v>1331</v>
      </c>
      <c r="D687" s="298" t="s">
        <v>1332</v>
      </c>
      <c r="E687" s="299">
        <v>1</v>
      </c>
      <c r="H687" s="305"/>
      <c r="I687" s="306"/>
      <c r="J687" s="308"/>
      <c r="K687" s="308"/>
      <c r="M687" s="326"/>
      <c r="N687" s="301" t="s">
        <v>286</v>
      </c>
      <c r="O687" s="301" t="s">
        <v>286</v>
      </c>
      <c r="P687" s="301" t="s">
        <v>286</v>
      </c>
      <c r="Q687" s="301"/>
      <c r="R687" s="301" t="s">
        <v>286</v>
      </c>
      <c r="S687" s="301" t="s">
        <v>286</v>
      </c>
      <c r="T687" s="301" t="s">
        <v>286</v>
      </c>
      <c r="U687" s="301"/>
      <c r="V687" s="302" t="s">
        <v>419</v>
      </c>
      <c r="W687" s="302"/>
      <c r="X687" s="302"/>
    </row>
    <row r="688" spans="1:25" s="294" customFormat="1" ht="11.4" x14ac:dyDescent="0.25">
      <c r="A688" s="444"/>
      <c r="B688" s="444"/>
      <c r="C688" s="310" t="s">
        <v>429</v>
      </c>
      <c r="H688" s="306"/>
      <c r="I688" s="306"/>
      <c r="J688" s="306"/>
      <c r="K688" s="306"/>
      <c r="M688" s="311"/>
      <c r="N688" s="301" t="s">
        <v>286</v>
      </c>
      <c r="O688" s="301" t="s">
        <v>286</v>
      </c>
      <c r="P688" s="301" t="s">
        <v>286</v>
      </c>
      <c r="Q688" s="301"/>
      <c r="R688" s="301" t="s">
        <v>286</v>
      </c>
      <c r="S688" s="301" t="s">
        <v>286</v>
      </c>
      <c r="T688" s="301" t="s">
        <v>286</v>
      </c>
      <c r="U688" s="301"/>
      <c r="V688" s="302"/>
      <c r="W688" s="302"/>
      <c r="X688" s="302"/>
    </row>
    <row r="689" spans="1:25" s="294" customFormat="1" ht="34.200000000000003" x14ac:dyDescent="0.25">
      <c r="A689" s="444"/>
      <c r="B689" s="444"/>
      <c r="C689" s="314" t="s">
        <v>2163</v>
      </c>
      <c r="D689" s="314" t="s">
        <v>2164</v>
      </c>
      <c r="E689" s="299">
        <v>5</v>
      </c>
      <c r="F689" s="324" t="s">
        <v>1690</v>
      </c>
      <c r="H689" s="306"/>
      <c r="I689" s="306"/>
      <c r="J689" s="306"/>
      <c r="K689" s="306"/>
      <c r="M689" s="300" t="s">
        <v>1347</v>
      </c>
      <c r="N689" s="301" t="s">
        <v>286</v>
      </c>
      <c r="O689" s="301"/>
      <c r="P689" s="301"/>
      <c r="Q689" s="301"/>
      <c r="R689" s="301" t="s">
        <v>286</v>
      </c>
      <c r="S689" s="301"/>
      <c r="T689" s="301"/>
      <c r="U689" s="301"/>
      <c r="V689" s="302" t="s">
        <v>315</v>
      </c>
      <c r="W689" s="302"/>
      <c r="X689" s="302"/>
    </row>
    <row r="690" spans="1:25" s="294" customFormat="1" ht="22.8" x14ac:dyDescent="0.25">
      <c r="A690" s="444"/>
      <c r="B690" s="444"/>
      <c r="C690" s="315" t="s">
        <v>420</v>
      </c>
      <c r="D690" s="314" t="s">
        <v>2165</v>
      </c>
      <c r="E690" s="304"/>
      <c r="H690" s="305"/>
      <c r="I690" s="306"/>
      <c r="J690" s="306"/>
      <c r="K690" s="306"/>
      <c r="M690" s="307" t="s">
        <v>2166</v>
      </c>
      <c r="N690" s="301" t="s">
        <v>286</v>
      </c>
      <c r="O690" s="301"/>
      <c r="P690" s="301"/>
      <c r="Q690" s="301"/>
      <c r="R690" s="301" t="s">
        <v>286</v>
      </c>
      <c r="S690" s="301"/>
      <c r="T690" s="301"/>
      <c r="U690" s="301"/>
      <c r="V690" s="302"/>
      <c r="W690" s="302"/>
      <c r="X690" s="302"/>
    </row>
    <row r="691" spans="1:25" s="294" customFormat="1" ht="34.200000000000003" x14ac:dyDescent="0.25">
      <c r="A691" s="444"/>
      <c r="B691" s="444"/>
      <c r="C691" s="315" t="s">
        <v>345</v>
      </c>
      <c r="D691" s="314" t="s">
        <v>2167</v>
      </c>
      <c r="E691" s="304"/>
      <c r="H691" s="305"/>
      <c r="I691" s="306"/>
      <c r="J691" s="306"/>
      <c r="K691" s="306"/>
      <c r="M691" s="307" t="s">
        <v>2168</v>
      </c>
      <c r="N691" s="301" t="s">
        <v>286</v>
      </c>
      <c r="O691" s="301"/>
      <c r="P691" s="301"/>
      <c r="Q691" s="301"/>
      <c r="R691" s="301" t="s">
        <v>286</v>
      </c>
      <c r="S691" s="301"/>
      <c r="T691" s="301"/>
      <c r="U691" s="301"/>
      <c r="V691" s="302"/>
      <c r="W691" s="302"/>
      <c r="X691" s="302"/>
    </row>
    <row r="692" spans="1:25" s="294" customFormat="1" ht="22.8" x14ac:dyDescent="0.25">
      <c r="A692" s="444"/>
      <c r="B692" s="444"/>
      <c r="C692" s="315" t="s">
        <v>336</v>
      </c>
      <c r="D692" s="314" t="s">
        <v>2169</v>
      </c>
      <c r="E692" s="304"/>
      <c r="H692" s="305"/>
      <c r="I692" s="306"/>
      <c r="J692" s="316"/>
      <c r="K692" s="316"/>
      <c r="M692" s="309" t="s">
        <v>2170</v>
      </c>
      <c r="N692" s="301" t="s">
        <v>286</v>
      </c>
      <c r="O692" s="301"/>
      <c r="P692" s="301"/>
      <c r="Q692" s="301"/>
      <c r="R692" s="301" t="s">
        <v>286</v>
      </c>
      <c r="S692" s="301"/>
      <c r="T692" s="301"/>
      <c r="U692" s="301"/>
      <c r="V692" s="302" t="s">
        <v>315</v>
      </c>
      <c r="W692" s="317" t="e">
        <f>IF(#REF!&lt;&gt;0,1,0)</f>
        <v>#REF!</v>
      </c>
      <c r="X692" s="318" t="s">
        <v>286</v>
      </c>
      <c r="Y692" s="319" t="s">
        <v>286</v>
      </c>
    </row>
    <row r="693" spans="1:25" s="294" customFormat="1" ht="11.4" x14ac:dyDescent="0.25">
      <c r="C693" s="310" t="s">
        <v>429</v>
      </c>
      <c r="H693" s="306"/>
      <c r="I693" s="306"/>
      <c r="J693" s="306"/>
      <c r="K693" s="306"/>
      <c r="M693" s="311"/>
      <c r="N693" s="301" t="s">
        <v>286</v>
      </c>
      <c r="O693" s="301"/>
      <c r="P693" s="301"/>
      <c r="Q693" s="301"/>
      <c r="R693" s="301" t="s">
        <v>286</v>
      </c>
      <c r="S693" s="301"/>
      <c r="T693" s="301"/>
      <c r="U693" s="301"/>
      <c r="V693" s="302"/>
      <c r="W693" s="302"/>
      <c r="X693" s="302"/>
    </row>
    <row r="694" spans="1:25" s="294" customFormat="1" ht="34.200000000000003" x14ac:dyDescent="0.25">
      <c r="A694" s="444" t="s">
        <v>400</v>
      </c>
      <c r="B694" s="444" t="s">
        <v>2171</v>
      </c>
      <c r="C694" s="321" t="s">
        <v>2172</v>
      </c>
      <c r="D694" s="321" t="s">
        <v>2164</v>
      </c>
      <c r="E694" s="299">
        <v>1</v>
      </c>
      <c r="F694" s="324" t="s">
        <v>1690</v>
      </c>
      <c r="H694" s="306"/>
      <c r="I694" s="306"/>
      <c r="J694" s="306"/>
      <c r="K694" s="306"/>
      <c r="M694" s="300" t="s">
        <v>1347</v>
      </c>
      <c r="N694" s="301"/>
      <c r="O694" s="301"/>
      <c r="P694" s="301"/>
      <c r="Q694" s="301"/>
      <c r="R694" s="301" t="s">
        <v>286</v>
      </c>
      <c r="S694" s="301"/>
      <c r="T694" s="301"/>
      <c r="U694" s="301"/>
      <c r="V694" s="302" t="s">
        <v>315</v>
      </c>
      <c r="W694" s="302"/>
      <c r="X694" s="302"/>
    </row>
    <row r="695" spans="1:25" s="294" customFormat="1" ht="22.8" x14ac:dyDescent="0.25">
      <c r="A695" s="444"/>
      <c r="B695" s="444"/>
      <c r="C695" s="322" t="s">
        <v>420</v>
      </c>
      <c r="D695" s="321" t="s">
        <v>2173</v>
      </c>
      <c r="E695" s="304"/>
      <c r="H695" s="305"/>
      <c r="I695" s="306"/>
      <c r="J695" s="306"/>
      <c r="K695" s="306"/>
      <c r="M695" s="307" t="s">
        <v>2174</v>
      </c>
      <c r="N695" s="301"/>
      <c r="O695" s="301"/>
      <c r="P695" s="301"/>
      <c r="Q695" s="301"/>
      <c r="R695" s="301" t="s">
        <v>286</v>
      </c>
      <c r="S695" s="301"/>
      <c r="T695" s="301"/>
      <c r="U695" s="301"/>
      <c r="V695" s="302"/>
      <c r="W695" s="302"/>
      <c r="X695" s="302"/>
    </row>
    <row r="696" spans="1:25" s="294" customFormat="1" ht="22.8" x14ac:dyDescent="0.25">
      <c r="A696" s="444"/>
      <c r="B696" s="444"/>
      <c r="C696" s="322" t="s">
        <v>345</v>
      </c>
      <c r="D696" s="321" t="s">
        <v>2175</v>
      </c>
      <c r="E696" s="304"/>
      <c r="H696" s="305"/>
      <c r="I696" s="306"/>
      <c r="J696" s="306"/>
      <c r="K696" s="306"/>
      <c r="M696" s="307" t="s">
        <v>2176</v>
      </c>
      <c r="N696" s="301"/>
      <c r="O696" s="301"/>
      <c r="P696" s="301"/>
      <c r="Q696" s="301"/>
      <c r="R696" s="301" t="s">
        <v>286</v>
      </c>
      <c r="S696" s="301"/>
      <c r="T696" s="301"/>
      <c r="U696" s="301"/>
      <c r="V696" s="302"/>
      <c r="W696" s="302"/>
      <c r="X696" s="302"/>
    </row>
    <row r="697" spans="1:25" s="294" customFormat="1" ht="34.200000000000003" x14ac:dyDescent="0.25">
      <c r="A697" s="444"/>
      <c r="B697" s="444"/>
      <c r="C697" s="322" t="s">
        <v>336</v>
      </c>
      <c r="D697" s="321" t="s">
        <v>2177</v>
      </c>
      <c r="E697" s="304"/>
      <c r="H697" s="305"/>
      <c r="I697" s="306"/>
      <c r="J697" s="316"/>
      <c r="K697" s="316"/>
      <c r="M697" s="309" t="s">
        <v>2178</v>
      </c>
      <c r="N697" s="301"/>
      <c r="O697" s="301"/>
      <c r="P697" s="301"/>
      <c r="Q697" s="301"/>
      <c r="R697" s="301" t="s">
        <v>286</v>
      </c>
      <c r="S697" s="301"/>
      <c r="T697" s="301"/>
      <c r="U697" s="301"/>
      <c r="V697" s="302" t="s">
        <v>315</v>
      </c>
      <c r="W697" s="317" t="e">
        <f>IF(#REF!&lt;&gt;0,1,0)</f>
        <v>#REF!</v>
      </c>
      <c r="X697" s="302"/>
      <c r="Y697" s="319" t="s">
        <v>286</v>
      </c>
    </row>
    <row r="698" spans="1:25" s="294" customFormat="1" ht="11.4" x14ac:dyDescent="0.25">
      <c r="A698" s="444"/>
      <c r="B698" s="444"/>
      <c r="C698" s="310" t="s">
        <v>429</v>
      </c>
      <c r="H698" s="306"/>
      <c r="I698" s="306"/>
      <c r="J698" s="306"/>
      <c r="K698" s="306"/>
      <c r="M698" s="311"/>
      <c r="N698" s="301"/>
      <c r="O698" s="301"/>
      <c r="P698" s="301"/>
      <c r="Q698" s="301"/>
      <c r="R698" s="301" t="s">
        <v>286</v>
      </c>
      <c r="S698" s="301"/>
      <c r="T698" s="301"/>
      <c r="U698" s="301"/>
      <c r="V698" s="302"/>
      <c r="W698" s="302"/>
      <c r="X698" s="302"/>
    </row>
    <row r="699" spans="1:25" s="294" customFormat="1" ht="22.2" x14ac:dyDescent="0.25">
      <c r="A699" s="444"/>
      <c r="B699" s="444"/>
      <c r="C699" s="321" t="s">
        <v>2179</v>
      </c>
      <c r="D699" s="321" t="s">
        <v>2164</v>
      </c>
      <c r="E699" s="299">
        <v>1</v>
      </c>
      <c r="F699" s="324" t="s">
        <v>1690</v>
      </c>
      <c r="H699" s="306"/>
      <c r="I699" s="306"/>
      <c r="J699" s="306"/>
      <c r="K699" s="306"/>
      <c r="M699" s="300"/>
      <c r="N699" s="301"/>
      <c r="O699" s="301"/>
      <c r="P699" s="301"/>
      <c r="Q699" s="301"/>
      <c r="R699" s="301" t="s">
        <v>286</v>
      </c>
      <c r="S699" s="301" t="s">
        <v>286</v>
      </c>
      <c r="T699" s="301" t="s">
        <v>286</v>
      </c>
      <c r="U699" s="301"/>
      <c r="V699" s="302" t="s">
        <v>315</v>
      </c>
      <c r="W699" s="302"/>
      <c r="X699" s="302"/>
    </row>
    <row r="700" spans="1:25" s="294" customFormat="1" ht="22.8" x14ac:dyDescent="0.25">
      <c r="A700" s="444"/>
      <c r="B700" s="444"/>
      <c r="C700" s="322" t="s">
        <v>420</v>
      </c>
      <c r="D700" s="321" t="s">
        <v>2180</v>
      </c>
      <c r="E700" s="304"/>
      <c r="H700" s="305"/>
      <c r="I700" s="306"/>
      <c r="J700" s="306"/>
      <c r="K700" s="306"/>
      <c r="M700" s="307" t="s">
        <v>2181</v>
      </c>
      <c r="N700" s="301"/>
      <c r="O700" s="301"/>
      <c r="P700" s="301"/>
      <c r="Q700" s="301"/>
      <c r="R700" s="301" t="s">
        <v>286</v>
      </c>
      <c r="S700" s="301" t="s">
        <v>286</v>
      </c>
      <c r="T700" s="301" t="s">
        <v>286</v>
      </c>
      <c r="U700" s="301"/>
      <c r="V700" s="302"/>
      <c r="W700" s="302"/>
      <c r="X700" s="302"/>
    </row>
    <row r="701" spans="1:25" s="294" customFormat="1" ht="22.8" x14ac:dyDescent="0.25">
      <c r="A701" s="444"/>
      <c r="B701" s="444"/>
      <c r="C701" s="322" t="s">
        <v>345</v>
      </c>
      <c r="D701" s="321" t="s">
        <v>2182</v>
      </c>
      <c r="E701" s="304"/>
      <c r="H701" s="305"/>
      <c r="I701" s="306"/>
      <c r="J701" s="306"/>
      <c r="K701" s="306"/>
      <c r="M701" s="307" t="s">
        <v>2183</v>
      </c>
      <c r="N701" s="301"/>
      <c r="O701" s="301"/>
      <c r="P701" s="301"/>
      <c r="Q701" s="301"/>
      <c r="R701" s="301" t="s">
        <v>286</v>
      </c>
      <c r="S701" s="301" t="s">
        <v>286</v>
      </c>
      <c r="T701" s="301" t="s">
        <v>286</v>
      </c>
      <c r="U701" s="301"/>
      <c r="V701" s="302"/>
      <c r="W701" s="302"/>
      <c r="X701" s="302"/>
    </row>
    <row r="702" spans="1:25" s="294" customFormat="1" ht="22.8" x14ac:dyDescent="0.25">
      <c r="A702" s="444"/>
      <c r="B702" s="444"/>
      <c r="C702" s="322" t="s">
        <v>336</v>
      </c>
      <c r="D702" s="321" t="s">
        <v>2184</v>
      </c>
      <c r="E702" s="304"/>
      <c r="H702" s="305"/>
      <c r="I702" s="306"/>
      <c r="J702" s="316"/>
      <c r="K702" s="316"/>
      <c r="M702" s="309"/>
      <c r="N702" s="301"/>
      <c r="O702" s="301"/>
      <c r="P702" s="301"/>
      <c r="Q702" s="301"/>
      <c r="R702" s="301" t="s">
        <v>286</v>
      </c>
      <c r="S702" s="301" t="s">
        <v>286</v>
      </c>
      <c r="T702" s="301" t="s">
        <v>286</v>
      </c>
      <c r="U702" s="301"/>
      <c r="V702" s="302" t="s">
        <v>315</v>
      </c>
      <c r="W702" s="317" t="e">
        <f>IF(#REF!&lt;&gt;0,1,0)</f>
        <v>#REF!</v>
      </c>
      <c r="X702" s="302"/>
      <c r="Y702" s="319" t="s">
        <v>286</v>
      </c>
    </row>
    <row r="703" spans="1:25" s="294" customFormat="1" ht="11.4" x14ac:dyDescent="0.25">
      <c r="C703" s="310" t="s">
        <v>429</v>
      </c>
      <c r="H703" s="306"/>
      <c r="I703" s="306"/>
      <c r="J703" s="306"/>
      <c r="K703" s="306"/>
      <c r="M703" s="311"/>
      <c r="N703" s="301"/>
      <c r="O703" s="301"/>
      <c r="P703" s="301"/>
      <c r="Q703" s="301"/>
      <c r="R703" s="301" t="s">
        <v>286</v>
      </c>
      <c r="S703" s="301" t="s">
        <v>286</v>
      </c>
      <c r="T703" s="301" t="s">
        <v>286</v>
      </c>
      <c r="U703" s="301"/>
      <c r="V703" s="302"/>
      <c r="W703" s="302"/>
      <c r="X703" s="302"/>
    </row>
    <row r="704" spans="1:25" s="294" customFormat="1" ht="22.8" x14ac:dyDescent="0.25">
      <c r="A704" s="296">
        <v>9.3000000000000007</v>
      </c>
      <c r="B704" s="297" t="s">
        <v>2185</v>
      </c>
      <c r="H704" s="306"/>
      <c r="I704" s="306"/>
      <c r="J704" s="306"/>
      <c r="K704" s="306"/>
      <c r="N704" s="295" t="s">
        <v>286</v>
      </c>
      <c r="O704" s="295" t="s">
        <v>286</v>
      </c>
      <c r="P704" s="295" t="s">
        <v>286</v>
      </c>
      <c r="Q704" s="295" t="s">
        <v>286</v>
      </c>
      <c r="R704" s="295" t="s">
        <v>286</v>
      </c>
      <c r="S704" s="295" t="s">
        <v>286</v>
      </c>
      <c r="T704" s="295" t="s">
        <v>286</v>
      </c>
      <c r="U704" s="295" t="s">
        <v>286</v>
      </c>
    </row>
    <row r="705" spans="1:25" s="294" customFormat="1" ht="57" x14ac:dyDescent="0.25">
      <c r="A705" s="444" t="s">
        <v>402</v>
      </c>
      <c r="B705" s="444" t="s">
        <v>2186</v>
      </c>
      <c r="C705" s="314" t="s">
        <v>1353</v>
      </c>
      <c r="D705" s="314" t="s">
        <v>1354</v>
      </c>
      <c r="E705" s="299">
        <v>5</v>
      </c>
      <c r="H705" s="306"/>
      <c r="I705" s="306"/>
      <c r="J705" s="306"/>
      <c r="K705" s="306"/>
      <c r="M705" s="300" t="s">
        <v>1355</v>
      </c>
      <c r="N705" s="301" t="s">
        <v>286</v>
      </c>
      <c r="O705" s="301" t="s">
        <v>286</v>
      </c>
      <c r="P705" s="301" t="s">
        <v>286</v>
      </c>
      <c r="Q705" s="301" t="s">
        <v>286</v>
      </c>
      <c r="R705" s="301" t="s">
        <v>286</v>
      </c>
      <c r="S705" s="301" t="s">
        <v>286</v>
      </c>
      <c r="T705" s="301" t="s">
        <v>286</v>
      </c>
      <c r="U705" s="301" t="s">
        <v>286</v>
      </c>
      <c r="V705" s="302" t="s">
        <v>315</v>
      </c>
      <c r="W705" s="302"/>
      <c r="X705" s="302"/>
    </row>
    <row r="706" spans="1:25" s="294" customFormat="1" ht="34.200000000000003" x14ac:dyDescent="0.25">
      <c r="A706" s="444"/>
      <c r="B706" s="444"/>
      <c r="C706" s="315" t="s">
        <v>420</v>
      </c>
      <c r="D706" s="314" t="s">
        <v>1356</v>
      </c>
      <c r="E706" s="304"/>
      <c r="H706" s="305"/>
      <c r="I706" s="306"/>
      <c r="J706" s="306"/>
      <c r="K706" s="306"/>
      <c r="M706" s="307" t="s">
        <v>2187</v>
      </c>
      <c r="N706" s="301" t="s">
        <v>286</v>
      </c>
      <c r="O706" s="301" t="s">
        <v>286</v>
      </c>
      <c r="P706" s="301" t="s">
        <v>286</v>
      </c>
      <c r="Q706" s="301" t="s">
        <v>286</v>
      </c>
      <c r="R706" s="301" t="s">
        <v>286</v>
      </c>
      <c r="S706" s="301" t="s">
        <v>286</v>
      </c>
      <c r="T706" s="301" t="s">
        <v>286</v>
      </c>
      <c r="U706" s="301" t="s">
        <v>286</v>
      </c>
      <c r="V706" s="302"/>
      <c r="W706" s="302"/>
      <c r="X706" s="302"/>
    </row>
    <row r="707" spans="1:25" s="294" customFormat="1" ht="22.8" x14ac:dyDescent="0.25">
      <c r="A707" s="444"/>
      <c r="B707" s="444"/>
      <c r="C707" s="315" t="s">
        <v>345</v>
      </c>
      <c r="D707" s="314" t="s">
        <v>1358</v>
      </c>
      <c r="E707" s="304"/>
      <c r="H707" s="305"/>
      <c r="I707" s="306"/>
      <c r="J707" s="306"/>
      <c r="K707" s="306"/>
      <c r="M707" s="307" t="s">
        <v>1359</v>
      </c>
      <c r="N707" s="301" t="s">
        <v>286</v>
      </c>
      <c r="O707" s="301" t="s">
        <v>286</v>
      </c>
      <c r="P707" s="301" t="s">
        <v>286</v>
      </c>
      <c r="Q707" s="301" t="s">
        <v>286</v>
      </c>
      <c r="R707" s="301" t="s">
        <v>286</v>
      </c>
      <c r="S707" s="301" t="s">
        <v>286</v>
      </c>
      <c r="T707" s="301" t="s">
        <v>286</v>
      </c>
      <c r="U707" s="301" t="s">
        <v>286</v>
      </c>
      <c r="V707" s="302"/>
      <c r="W707" s="302"/>
      <c r="X707" s="302"/>
    </row>
    <row r="708" spans="1:25" s="294" customFormat="1" ht="22.8" x14ac:dyDescent="0.25">
      <c r="A708" s="444"/>
      <c r="B708" s="444"/>
      <c r="C708" s="315" t="s">
        <v>336</v>
      </c>
      <c r="D708" s="314" t="s">
        <v>1360</v>
      </c>
      <c r="E708" s="304"/>
      <c r="H708" s="305"/>
      <c r="I708" s="306"/>
      <c r="J708" s="306"/>
      <c r="K708" s="306"/>
      <c r="M708" s="307" t="s">
        <v>1361</v>
      </c>
      <c r="N708" s="301" t="s">
        <v>286</v>
      </c>
      <c r="O708" s="301" t="s">
        <v>286</v>
      </c>
      <c r="P708" s="301" t="s">
        <v>286</v>
      </c>
      <c r="Q708" s="301" t="s">
        <v>286</v>
      </c>
      <c r="R708" s="301" t="s">
        <v>286</v>
      </c>
      <c r="S708" s="301" t="s">
        <v>286</v>
      </c>
      <c r="T708" s="301" t="s">
        <v>286</v>
      </c>
      <c r="U708" s="301" t="s">
        <v>286</v>
      </c>
      <c r="V708" s="302"/>
      <c r="W708" s="302"/>
      <c r="X708" s="302"/>
    </row>
    <row r="709" spans="1:25" s="294" customFormat="1" ht="34.200000000000003" x14ac:dyDescent="0.25">
      <c r="A709" s="444"/>
      <c r="B709" s="444"/>
      <c r="C709" s="315" t="s">
        <v>426</v>
      </c>
      <c r="D709" s="314" t="s">
        <v>1362</v>
      </c>
      <c r="E709" s="304"/>
      <c r="H709" s="305"/>
      <c r="I709" s="306"/>
      <c r="J709" s="316"/>
      <c r="K709" s="316"/>
      <c r="M709" s="309" t="s">
        <v>1363</v>
      </c>
      <c r="N709" s="301" t="s">
        <v>286</v>
      </c>
      <c r="O709" s="301" t="s">
        <v>286</v>
      </c>
      <c r="P709" s="301" t="s">
        <v>286</v>
      </c>
      <c r="Q709" s="301" t="s">
        <v>286</v>
      </c>
      <c r="R709" s="301" t="s">
        <v>286</v>
      </c>
      <c r="S709" s="301" t="s">
        <v>286</v>
      </c>
      <c r="T709" s="301" t="s">
        <v>286</v>
      </c>
      <c r="U709" s="301" t="s">
        <v>286</v>
      </c>
      <c r="V709" s="302" t="s">
        <v>315</v>
      </c>
      <c r="W709" s="317" t="e">
        <f>IF(#REF!&lt;&gt;0,1,0)</f>
        <v>#REF!</v>
      </c>
      <c r="X709" s="318" t="s">
        <v>286</v>
      </c>
      <c r="Y709" s="319" t="s">
        <v>286</v>
      </c>
    </row>
    <row r="710" spans="1:25" s="294" customFormat="1" ht="11.4" x14ac:dyDescent="0.25">
      <c r="A710" s="444"/>
      <c r="B710" s="444"/>
      <c r="C710" s="310" t="s">
        <v>429</v>
      </c>
      <c r="H710" s="306"/>
      <c r="I710" s="306"/>
      <c r="J710" s="306"/>
      <c r="K710" s="306"/>
      <c r="M710" s="311"/>
      <c r="N710" s="301" t="s">
        <v>286</v>
      </c>
      <c r="O710" s="301" t="s">
        <v>286</v>
      </c>
      <c r="P710" s="301" t="s">
        <v>286</v>
      </c>
      <c r="Q710" s="301" t="s">
        <v>286</v>
      </c>
      <c r="R710" s="301" t="s">
        <v>286</v>
      </c>
      <c r="S710" s="301" t="s">
        <v>286</v>
      </c>
      <c r="T710" s="301" t="s">
        <v>286</v>
      </c>
      <c r="U710" s="301" t="s">
        <v>286</v>
      </c>
      <c r="V710" s="302"/>
      <c r="W710" s="302"/>
      <c r="X710" s="302"/>
    </row>
    <row r="711" spans="1:25" s="294" customFormat="1" ht="11.4" x14ac:dyDescent="0.25">
      <c r="A711" s="444"/>
      <c r="B711" s="444"/>
      <c r="C711" s="314" t="s">
        <v>1364</v>
      </c>
      <c r="D711" s="314" t="s">
        <v>2188</v>
      </c>
      <c r="E711" s="299">
        <v>5</v>
      </c>
      <c r="H711" s="306"/>
      <c r="I711" s="306"/>
      <c r="J711" s="306"/>
      <c r="K711" s="306"/>
      <c r="M711" s="300" t="s">
        <v>1366</v>
      </c>
      <c r="N711" s="301" t="s">
        <v>286</v>
      </c>
      <c r="O711" s="301" t="s">
        <v>286</v>
      </c>
      <c r="P711" s="301" t="s">
        <v>286</v>
      </c>
      <c r="Q711" s="301" t="s">
        <v>286</v>
      </c>
      <c r="R711" s="301" t="s">
        <v>286</v>
      </c>
      <c r="S711" s="301" t="s">
        <v>286</v>
      </c>
      <c r="T711" s="301" t="s">
        <v>286</v>
      </c>
      <c r="U711" s="301" t="s">
        <v>286</v>
      </c>
      <c r="V711" s="302" t="s">
        <v>315</v>
      </c>
      <c r="W711" s="302"/>
      <c r="X711" s="302"/>
    </row>
    <row r="712" spans="1:25" s="294" customFormat="1" ht="22.8" x14ac:dyDescent="0.25">
      <c r="A712" s="444"/>
      <c r="B712" s="444"/>
      <c r="C712" s="315" t="s">
        <v>420</v>
      </c>
      <c r="D712" s="314" t="s">
        <v>2189</v>
      </c>
      <c r="E712" s="304"/>
      <c r="H712" s="305"/>
      <c r="I712" s="306"/>
      <c r="J712" s="306"/>
      <c r="K712" s="306"/>
      <c r="M712" s="307"/>
      <c r="N712" s="301" t="s">
        <v>286</v>
      </c>
      <c r="O712" s="301" t="s">
        <v>286</v>
      </c>
      <c r="P712" s="301" t="s">
        <v>286</v>
      </c>
      <c r="Q712" s="301" t="s">
        <v>286</v>
      </c>
      <c r="R712" s="301" t="s">
        <v>286</v>
      </c>
      <c r="S712" s="301" t="s">
        <v>286</v>
      </c>
      <c r="T712" s="301" t="s">
        <v>286</v>
      </c>
      <c r="U712" s="301" t="s">
        <v>286</v>
      </c>
      <c r="V712" s="302"/>
      <c r="W712" s="302"/>
      <c r="X712" s="302"/>
    </row>
    <row r="713" spans="1:25" s="294" customFormat="1" ht="22.8" x14ac:dyDescent="0.25">
      <c r="A713" s="444"/>
      <c r="B713" s="444"/>
      <c r="C713" s="315" t="s">
        <v>345</v>
      </c>
      <c r="D713" s="314" t="s">
        <v>1358</v>
      </c>
      <c r="E713" s="304"/>
      <c r="H713" s="305"/>
      <c r="I713" s="306"/>
      <c r="J713" s="306"/>
      <c r="K713" s="306"/>
      <c r="M713" s="307"/>
      <c r="N713" s="301" t="s">
        <v>286</v>
      </c>
      <c r="O713" s="301" t="s">
        <v>286</v>
      </c>
      <c r="P713" s="301" t="s">
        <v>286</v>
      </c>
      <c r="Q713" s="301" t="s">
        <v>286</v>
      </c>
      <c r="R713" s="301" t="s">
        <v>286</v>
      </c>
      <c r="S713" s="301" t="s">
        <v>286</v>
      </c>
      <c r="T713" s="301" t="s">
        <v>286</v>
      </c>
      <c r="U713" s="301" t="s">
        <v>286</v>
      </c>
      <c r="V713" s="302"/>
      <c r="W713" s="302"/>
      <c r="X713" s="302"/>
    </row>
    <row r="714" spans="1:25" s="294" customFormat="1" ht="22.8" x14ac:dyDescent="0.25">
      <c r="A714" s="444"/>
      <c r="B714" s="444"/>
      <c r="C714" s="315" t="s">
        <v>336</v>
      </c>
      <c r="D714" s="314" t="s">
        <v>1360</v>
      </c>
      <c r="E714" s="304"/>
      <c r="H714" s="305"/>
      <c r="I714" s="306"/>
      <c r="J714" s="316"/>
      <c r="K714" s="316"/>
      <c r="M714" s="309"/>
      <c r="N714" s="301" t="s">
        <v>286</v>
      </c>
      <c r="O714" s="301" t="s">
        <v>286</v>
      </c>
      <c r="P714" s="301" t="s">
        <v>286</v>
      </c>
      <c r="Q714" s="301" t="s">
        <v>286</v>
      </c>
      <c r="R714" s="301" t="s">
        <v>286</v>
      </c>
      <c r="S714" s="301" t="s">
        <v>286</v>
      </c>
      <c r="T714" s="301" t="s">
        <v>286</v>
      </c>
      <c r="U714" s="301" t="s">
        <v>286</v>
      </c>
      <c r="V714" s="302" t="s">
        <v>315</v>
      </c>
      <c r="W714" s="317" t="e">
        <f>IF(#REF!&lt;&gt;0,1,0)</f>
        <v>#REF!</v>
      </c>
      <c r="X714" s="318" t="s">
        <v>286</v>
      </c>
      <c r="Y714" s="319" t="s">
        <v>286</v>
      </c>
    </row>
    <row r="715" spans="1:25" s="294" customFormat="1" ht="11.4" x14ac:dyDescent="0.25">
      <c r="C715" s="310" t="s">
        <v>429</v>
      </c>
      <c r="H715" s="306"/>
      <c r="I715" s="306"/>
      <c r="J715" s="306"/>
      <c r="K715" s="306"/>
      <c r="M715" s="311"/>
      <c r="N715" s="301" t="s">
        <v>286</v>
      </c>
      <c r="O715" s="301" t="s">
        <v>286</v>
      </c>
      <c r="P715" s="301" t="s">
        <v>286</v>
      </c>
      <c r="Q715" s="301" t="s">
        <v>286</v>
      </c>
      <c r="R715" s="301" t="s">
        <v>286</v>
      </c>
      <c r="S715" s="301" t="s">
        <v>286</v>
      </c>
      <c r="T715" s="301" t="s">
        <v>286</v>
      </c>
      <c r="U715" s="301" t="s">
        <v>286</v>
      </c>
      <c r="V715" s="302"/>
      <c r="W715" s="302"/>
      <c r="X715" s="302"/>
    </row>
    <row r="716" spans="1:25" s="294" customFormat="1" ht="22.8" x14ac:dyDescent="0.25">
      <c r="A716" s="444" t="s">
        <v>404</v>
      </c>
      <c r="B716" s="444" t="s">
        <v>2190</v>
      </c>
      <c r="C716" s="314" t="s">
        <v>1372</v>
      </c>
      <c r="D716" s="314" t="s">
        <v>1373</v>
      </c>
      <c r="E716" s="299">
        <v>5</v>
      </c>
      <c r="H716" s="306"/>
      <c r="I716" s="306"/>
      <c r="J716" s="306"/>
      <c r="K716" s="306"/>
      <c r="M716" s="300" t="s">
        <v>1374</v>
      </c>
      <c r="N716" s="301" t="s">
        <v>286</v>
      </c>
      <c r="O716" s="301" t="s">
        <v>286</v>
      </c>
      <c r="P716" s="301" t="s">
        <v>286</v>
      </c>
      <c r="Q716" s="301"/>
      <c r="R716" s="301" t="s">
        <v>286</v>
      </c>
      <c r="S716" s="301" t="s">
        <v>286</v>
      </c>
      <c r="T716" s="301" t="s">
        <v>286</v>
      </c>
      <c r="U716" s="301"/>
      <c r="V716" s="302" t="s">
        <v>315</v>
      </c>
      <c r="W716" s="302"/>
      <c r="X716" s="302"/>
    </row>
    <row r="717" spans="1:25" s="294" customFormat="1" ht="11.4" x14ac:dyDescent="0.25">
      <c r="A717" s="444"/>
      <c r="B717" s="444"/>
      <c r="C717" s="315" t="s">
        <v>420</v>
      </c>
      <c r="D717" s="314" t="s">
        <v>2191</v>
      </c>
      <c r="E717" s="304"/>
      <c r="H717" s="333"/>
      <c r="I717" s="306"/>
      <c r="J717" s="306"/>
      <c r="K717" s="306"/>
      <c r="M717" s="307"/>
      <c r="N717" s="301" t="s">
        <v>286</v>
      </c>
      <c r="O717" s="301" t="s">
        <v>286</v>
      </c>
      <c r="P717" s="301" t="s">
        <v>286</v>
      </c>
      <c r="Q717" s="301"/>
      <c r="R717" s="301" t="s">
        <v>286</v>
      </c>
      <c r="S717" s="301" t="s">
        <v>286</v>
      </c>
      <c r="T717" s="301" t="s">
        <v>286</v>
      </c>
      <c r="U717" s="301"/>
      <c r="V717" s="302"/>
      <c r="W717" s="302"/>
      <c r="X717" s="302"/>
    </row>
    <row r="718" spans="1:25" s="294" customFormat="1" ht="79.8" x14ac:dyDescent="0.25">
      <c r="A718" s="444"/>
      <c r="B718" s="444"/>
      <c r="C718" s="315" t="s">
        <v>345</v>
      </c>
      <c r="D718" s="314" t="s">
        <v>2192</v>
      </c>
      <c r="E718" s="304"/>
      <c r="H718" s="325"/>
      <c r="I718" s="306"/>
      <c r="J718" s="316"/>
      <c r="K718" s="316"/>
      <c r="M718" s="309" t="s">
        <v>2193</v>
      </c>
      <c r="N718" s="301" t="s">
        <v>286</v>
      </c>
      <c r="O718" s="301" t="s">
        <v>286</v>
      </c>
      <c r="P718" s="301" t="s">
        <v>286</v>
      </c>
      <c r="Q718" s="301"/>
      <c r="R718" s="301" t="s">
        <v>286</v>
      </c>
      <c r="S718" s="301" t="s">
        <v>286</v>
      </c>
      <c r="T718" s="301" t="s">
        <v>286</v>
      </c>
      <c r="U718" s="301"/>
      <c r="V718" s="302" t="s">
        <v>315</v>
      </c>
      <c r="W718" s="317" t="e">
        <f>IF(#REF!&lt;&gt;0,1,0)</f>
        <v>#REF!</v>
      </c>
      <c r="X718" s="318" t="s">
        <v>286</v>
      </c>
      <c r="Y718" s="319" t="s">
        <v>286</v>
      </c>
    </row>
    <row r="719" spans="1:25" s="294" customFormat="1" ht="11.4" x14ac:dyDescent="0.25">
      <c r="A719" s="444"/>
      <c r="B719" s="444"/>
      <c r="C719" s="310" t="s">
        <v>429</v>
      </c>
      <c r="H719" s="306"/>
      <c r="I719" s="306"/>
      <c r="J719" s="306"/>
      <c r="K719" s="306"/>
      <c r="M719" s="311"/>
      <c r="N719" s="301" t="s">
        <v>286</v>
      </c>
      <c r="O719" s="301" t="s">
        <v>286</v>
      </c>
      <c r="P719" s="301" t="s">
        <v>286</v>
      </c>
      <c r="Q719" s="301"/>
      <c r="R719" s="301" t="s">
        <v>286</v>
      </c>
      <c r="S719" s="301" t="s">
        <v>286</v>
      </c>
      <c r="T719" s="301" t="s">
        <v>286</v>
      </c>
      <c r="U719" s="301"/>
      <c r="V719" s="302"/>
      <c r="W719" s="302"/>
      <c r="X719" s="302"/>
    </row>
    <row r="720" spans="1:25" s="294" customFormat="1" ht="34.200000000000003" x14ac:dyDescent="0.25">
      <c r="A720" s="444"/>
      <c r="B720" s="444"/>
      <c r="C720" s="321" t="s">
        <v>1378</v>
      </c>
      <c r="D720" s="321" t="s">
        <v>2194</v>
      </c>
      <c r="E720" s="299">
        <v>1</v>
      </c>
      <c r="F720" s="324" t="s">
        <v>1690</v>
      </c>
      <c r="H720" s="306"/>
      <c r="I720" s="306"/>
      <c r="J720" s="306"/>
      <c r="K720" s="306"/>
      <c r="M720" s="300" t="s">
        <v>1380</v>
      </c>
      <c r="N720" s="301"/>
      <c r="O720" s="301"/>
      <c r="P720" s="301"/>
      <c r="Q720" s="301"/>
      <c r="R720" s="301" t="s">
        <v>286</v>
      </c>
      <c r="S720" s="301"/>
      <c r="T720" s="301"/>
      <c r="U720" s="301"/>
      <c r="V720" s="302" t="s">
        <v>315</v>
      </c>
      <c r="W720" s="302"/>
      <c r="X720" s="302"/>
    </row>
    <row r="721" spans="1:25" s="294" customFormat="1" ht="22.8" x14ac:dyDescent="0.25">
      <c r="A721" s="444"/>
      <c r="B721" s="444"/>
      <c r="C721" s="322" t="s">
        <v>420</v>
      </c>
      <c r="D721" s="321" t="s">
        <v>2195</v>
      </c>
      <c r="E721" s="304"/>
      <c r="H721" s="305"/>
      <c r="I721" s="306"/>
      <c r="J721" s="306"/>
      <c r="K721" s="306"/>
      <c r="M721" s="307" t="s">
        <v>2196</v>
      </c>
      <c r="N721" s="301"/>
      <c r="O721" s="301"/>
      <c r="P721" s="301"/>
      <c r="Q721" s="301"/>
      <c r="R721" s="301" t="s">
        <v>286</v>
      </c>
      <c r="S721" s="301"/>
      <c r="T721" s="301"/>
      <c r="U721" s="301"/>
      <c r="V721" s="302"/>
      <c r="W721" s="302"/>
      <c r="X721" s="302"/>
    </row>
    <row r="722" spans="1:25" s="294" customFormat="1" ht="57" x14ac:dyDescent="0.25">
      <c r="A722" s="444"/>
      <c r="B722" s="444"/>
      <c r="C722" s="322" t="s">
        <v>345</v>
      </c>
      <c r="D722" s="321" t="s">
        <v>2197</v>
      </c>
      <c r="E722" s="304"/>
      <c r="H722" s="325"/>
      <c r="I722" s="306"/>
      <c r="J722" s="316"/>
      <c r="K722" s="316"/>
      <c r="M722" s="309" t="s">
        <v>1377</v>
      </c>
      <c r="N722" s="301"/>
      <c r="O722" s="301"/>
      <c r="P722" s="301"/>
      <c r="Q722" s="301"/>
      <c r="R722" s="301" t="s">
        <v>286</v>
      </c>
      <c r="S722" s="301"/>
      <c r="T722" s="301"/>
      <c r="U722" s="301"/>
      <c r="V722" s="302" t="s">
        <v>315</v>
      </c>
      <c r="W722" s="317" t="e">
        <f>IF(#REF!&lt;&gt;0,1,0)</f>
        <v>#REF!</v>
      </c>
      <c r="X722" s="302"/>
      <c r="Y722" s="319" t="s">
        <v>286</v>
      </c>
    </row>
    <row r="723" spans="1:25" s="294" customFormat="1" ht="11.4" x14ac:dyDescent="0.25">
      <c r="C723" s="310" t="s">
        <v>429</v>
      </c>
      <c r="H723" s="306"/>
      <c r="I723" s="306"/>
      <c r="J723" s="306"/>
      <c r="K723" s="306"/>
      <c r="M723" s="311"/>
      <c r="N723" s="301"/>
      <c r="O723" s="301"/>
      <c r="P723" s="301"/>
      <c r="Q723" s="301"/>
      <c r="R723" s="301" t="s">
        <v>286</v>
      </c>
      <c r="S723" s="301"/>
      <c r="T723" s="301"/>
      <c r="U723" s="301"/>
      <c r="V723" s="302"/>
      <c r="W723" s="302"/>
      <c r="X723" s="302"/>
    </row>
    <row r="724" spans="1:25" s="294" customFormat="1" ht="12" x14ac:dyDescent="0.25">
      <c r="A724" s="296">
        <v>9.4</v>
      </c>
      <c r="B724" s="297" t="s">
        <v>2198</v>
      </c>
      <c r="H724" s="306"/>
      <c r="I724" s="306"/>
      <c r="J724" s="306"/>
      <c r="K724" s="306"/>
      <c r="N724" s="295"/>
      <c r="O724" s="295"/>
      <c r="P724" s="295"/>
      <c r="Q724" s="295"/>
      <c r="R724" s="295" t="s">
        <v>286</v>
      </c>
      <c r="S724" s="295" t="s">
        <v>286</v>
      </c>
      <c r="T724" s="295" t="s">
        <v>286</v>
      </c>
      <c r="U724" s="295"/>
    </row>
    <row r="725" spans="1:25" s="294" customFormat="1" ht="11.4" x14ac:dyDescent="0.25">
      <c r="A725" s="444" t="s">
        <v>405</v>
      </c>
      <c r="B725" s="444" t="s">
        <v>2199</v>
      </c>
      <c r="C725" s="298" t="s">
        <v>1385</v>
      </c>
      <c r="D725" s="298" t="s">
        <v>1386</v>
      </c>
      <c r="E725" s="299">
        <v>1</v>
      </c>
      <c r="H725" s="305"/>
      <c r="I725" s="306"/>
      <c r="J725" s="308"/>
      <c r="K725" s="308"/>
      <c r="M725" s="326" t="s">
        <v>1387</v>
      </c>
      <c r="N725" s="301"/>
      <c r="O725" s="301"/>
      <c r="P725" s="301"/>
      <c r="Q725" s="301"/>
      <c r="R725" s="301" t="s">
        <v>286</v>
      </c>
      <c r="S725" s="301" t="s">
        <v>286</v>
      </c>
      <c r="T725" s="301" t="s">
        <v>286</v>
      </c>
      <c r="U725" s="301"/>
      <c r="V725" s="302" t="s">
        <v>419</v>
      </c>
      <c r="W725" s="302"/>
      <c r="X725" s="302"/>
    </row>
    <row r="726" spans="1:25" s="294" customFormat="1" ht="11.4" x14ac:dyDescent="0.25">
      <c r="A726" s="444"/>
      <c r="B726" s="444"/>
      <c r="C726" s="310" t="s">
        <v>429</v>
      </c>
      <c r="H726" s="306"/>
      <c r="I726" s="306"/>
      <c r="J726" s="306"/>
      <c r="K726" s="306"/>
      <c r="M726" s="311"/>
      <c r="N726" s="301"/>
      <c r="O726" s="301"/>
      <c r="P726" s="301"/>
      <c r="Q726" s="301"/>
      <c r="R726" s="301" t="s">
        <v>286</v>
      </c>
      <c r="S726" s="301" t="s">
        <v>286</v>
      </c>
      <c r="T726" s="301" t="s">
        <v>286</v>
      </c>
      <c r="U726" s="301"/>
      <c r="V726" s="302"/>
      <c r="W726" s="302"/>
      <c r="X726" s="302"/>
    </row>
    <row r="727" spans="1:25" s="294" customFormat="1" ht="34.200000000000003" x14ac:dyDescent="0.25">
      <c r="A727" s="444"/>
      <c r="B727" s="444"/>
      <c r="C727" s="321" t="s">
        <v>1388</v>
      </c>
      <c r="D727" s="321" t="s">
        <v>1389</v>
      </c>
      <c r="E727" s="299">
        <v>1</v>
      </c>
      <c r="F727" s="324" t="s">
        <v>1690</v>
      </c>
      <c r="H727" s="306"/>
      <c r="I727" s="306"/>
      <c r="J727" s="306"/>
      <c r="K727" s="306"/>
      <c r="M727" s="300"/>
      <c r="N727" s="301"/>
      <c r="O727" s="301"/>
      <c r="P727" s="301"/>
      <c r="Q727" s="301"/>
      <c r="R727" s="301" t="s">
        <v>286</v>
      </c>
      <c r="S727" s="301" t="s">
        <v>286</v>
      </c>
      <c r="T727" s="301" t="s">
        <v>286</v>
      </c>
      <c r="U727" s="301"/>
      <c r="V727" s="302" t="s">
        <v>315</v>
      </c>
      <c r="W727" s="302"/>
      <c r="X727" s="302"/>
    </row>
    <row r="728" spans="1:25" s="294" customFormat="1" ht="11.4" x14ac:dyDescent="0.25">
      <c r="A728" s="444"/>
      <c r="B728" s="444"/>
      <c r="C728" s="322" t="s">
        <v>420</v>
      </c>
      <c r="D728" s="321" t="s">
        <v>1390</v>
      </c>
      <c r="E728" s="304"/>
      <c r="H728" s="333"/>
      <c r="I728" s="306"/>
      <c r="J728" s="306"/>
      <c r="K728" s="306"/>
      <c r="M728" s="307"/>
      <c r="N728" s="301"/>
      <c r="O728" s="301"/>
      <c r="P728" s="301"/>
      <c r="Q728" s="301"/>
      <c r="R728" s="301" t="s">
        <v>286</v>
      </c>
      <c r="S728" s="301" t="s">
        <v>286</v>
      </c>
      <c r="T728" s="301" t="s">
        <v>286</v>
      </c>
      <c r="U728" s="301"/>
      <c r="V728" s="302"/>
      <c r="W728" s="302"/>
      <c r="X728" s="302"/>
    </row>
    <row r="729" spans="1:25" s="294" customFormat="1" ht="22.8" x14ac:dyDescent="0.25">
      <c r="A729" s="444"/>
      <c r="B729" s="444"/>
      <c r="C729" s="322" t="s">
        <v>345</v>
      </c>
      <c r="D729" s="321" t="s">
        <v>2200</v>
      </c>
      <c r="E729" s="304"/>
      <c r="H729" s="305"/>
      <c r="I729" s="306"/>
      <c r="J729" s="306"/>
      <c r="K729" s="306"/>
      <c r="M729" s="307"/>
      <c r="N729" s="301"/>
      <c r="O729" s="301"/>
      <c r="P729" s="301"/>
      <c r="Q729" s="301"/>
      <c r="R729" s="301" t="s">
        <v>286</v>
      </c>
      <c r="S729" s="301" t="s">
        <v>286</v>
      </c>
      <c r="T729" s="301" t="s">
        <v>286</v>
      </c>
      <c r="U729" s="301"/>
      <c r="V729" s="302"/>
      <c r="W729" s="302"/>
      <c r="X729" s="302"/>
    </row>
    <row r="730" spans="1:25" s="294" customFormat="1" ht="11.4" x14ac:dyDescent="0.25">
      <c r="A730" s="444"/>
      <c r="B730" s="444"/>
      <c r="C730" s="322" t="s">
        <v>336</v>
      </c>
      <c r="D730" s="321" t="s">
        <v>1392</v>
      </c>
      <c r="E730" s="304"/>
      <c r="H730" s="339"/>
      <c r="I730" s="306"/>
      <c r="J730" s="306"/>
      <c r="K730" s="306"/>
      <c r="M730" s="307" t="s">
        <v>1393</v>
      </c>
      <c r="N730" s="301"/>
      <c r="O730" s="301"/>
      <c r="P730" s="301"/>
      <c r="Q730" s="301"/>
      <c r="R730" s="301" t="s">
        <v>286</v>
      </c>
      <c r="S730" s="301" t="s">
        <v>286</v>
      </c>
      <c r="T730" s="301" t="s">
        <v>286</v>
      </c>
      <c r="U730" s="301"/>
      <c r="V730" s="302"/>
      <c r="W730" s="302"/>
      <c r="X730" s="302"/>
    </row>
    <row r="731" spans="1:25" s="294" customFormat="1" ht="22.8" x14ac:dyDescent="0.25">
      <c r="A731" s="444"/>
      <c r="B731" s="444"/>
      <c r="C731" s="322" t="s">
        <v>426</v>
      </c>
      <c r="D731" s="321" t="s">
        <v>2201</v>
      </c>
      <c r="E731" s="304"/>
      <c r="H731" s="305"/>
      <c r="I731" s="306"/>
      <c r="J731" s="306"/>
      <c r="K731" s="306"/>
      <c r="M731" s="307"/>
      <c r="N731" s="301"/>
      <c r="O731" s="301"/>
      <c r="P731" s="301"/>
      <c r="Q731" s="301"/>
      <c r="R731" s="301" t="s">
        <v>286</v>
      </c>
      <c r="S731" s="301" t="s">
        <v>286</v>
      </c>
      <c r="T731" s="301" t="s">
        <v>286</v>
      </c>
      <c r="U731" s="301"/>
      <c r="V731" s="302"/>
      <c r="W731" s="302"/>
      <c r="X731" s="302"/>
    </row>
    <row r="732" spans="1:25" s="294" customFormat="1" ht="11.4" x14ac:dyDescent="0.25">
      <c r="A732" s="444"/>
      <c r="B732" s="444"/>
      <c r="C732" s="322" t="s">
        <v>353</v>
      </c>
      <c r="D732" s="321" t="s">
        <v>1395</v>
      </c>
      <c r="E732" s="304"/>
      <c r="H732" s="305"/>
      <c r="I732" s="306"/>
      <c r="J732" s="306"/>
      <c r="K732" s="306"/>
      <c r="M732" s="307"/>
      <c r="N732" s="301"/>
      <c r="O732" s="301"/>
      <c r="P732" s="301"/>
      <c r="Q732" s="301"/>
      <c r="R732" s="301" t="s">
        <v>286</v>
      </c>
      <c r="S732" s="301" t="s">
        <v>286</v>
      </c>
      <c r="T732" s="301" t="s">
        <v>286</v>
      </c>
      <c r="U732" s="301"/>
      <c r="V732" s="302"/>
      <c r="W732" s="302"/>
      <c r="X732" s="302"/>
    </row>
    <row r="733" spans="1:25" s="294" customFormat="1" ht="11.4" x14ac:dyDescent="0.25">
      <c r="A733" s="444"/>
      <c r="B733" s="444"/>
      <c r="C733" s="322" t="s">
        <v>460</v>
      </c>
      <c r="D733" s="321" t="s">
        <v>1396</v>
      </c>
      <c r="E733" s="304"/>
      <c r="H733" s="305"/>
      <c r="I733" s="306"/>
      <c r="J733" s="316"/>
      <c r="K733" s="316"/>
      <c r="M733" s="309"/>
      <c r="N733" s="301"/>
      <c r="O733" s="301"/>
      <c r="P733" s="301"/>
      <c r="Q733" s="301"/>
      <c r="R733" s="301" t="s">
        <v>286</v>
      </c>
      <c r="S733" s="301" t="s">
        <v>286</v>
      </c>
      <c r="T733" s="301" t="s">
        <v>286</v>
      </c>
      <c r="U733" s="301"/>
      <c r="V733" s="302" t="s">
        <v>315</v>
      </c>
      <c r="W733" s="317" t="e">
        <f>IF(#REF!&lt;&gt;0,1,0)</f>
        <v>#REF!</v>
      </c>
      <c r="X733" s="302"/>
      <c r="Y733" s="319" t="s">
        <v>286</v>
      </c>
    </row>
    <row r="734" spans="1:25" s="294" customFormat="1" ht="11.4" x14ac:dyDescent="0.25">
      <c r="C734" s="310" t="s">
        <v>429</v>
      </c>
      <c r="H734" s="306"/>
      <c r="I734" s="306"/>
      <c r="J734" s="306"/>
      <c r="K734" s="306"/>
      <c r="M734" s="311"/>
      <c r="N734" s="301"/>
      <c r="O734" s="301"/>
      <c r="P734" s="301"/>
      <c r="Q734" s="301"/>
      <c r="R734" s="301" t="s">
        <v>286</v>
      </c>
      <c r="S734" s="301" t="s">
        <v>286</v>
      </c>
      <c r="T734" s="301" t="s">
        <v>286</v>
      </c>
      <c r="U734" s="301"/>
      <c r="V734" s="302"/>
      <c r="W734" s="302"/>
      <c r="X734" s="302"/>
    </row>
    <row r="735" spans="1:25" s="294" customFormat="1" ht="34.200000000000003" x14ac:dyDescent="0.25">
      <c r="A735" s="296">
        <v>9.5</v>
      </c>
      <c r="B735" s="297" t="s">
        <v>2202</v>
      </c>
      <c r="H735" s="306"/>
      <c r="I735" s="306"/>
      <c r="J735" s="306"/>
      <c r="K735" s="306"/>
      <c r="N735" s="295" t="s">
        <v>286</v>
      </c>
      <c r="O735" s="295"/>
      <c r="P735" s="295"/>
      <c r="Q735" s="295"/>
      <c r="R735" s="295" t="s">
        <v>286</v>
      </c>
      <c r="S735" s="295"/>
      <c r="T735" s="295"/>
      <c r="U735" s="295"/>
    </row>
    <row r="736" spans="1:25" s="294" customFormat="1" ht="22.8" x14ac:dyDescent="0.25">
      <c r="A736" s="444" t="s">
        <v>406</v>
      </c>
      <c r="B736" s="444" t="s">
        <v>2203</v>
      </c>
      <c r="C736" s="298" t="s">
        <v>1399</v>
      </c>
      <c r="D736" s="298" t="s">
        <v>1400</v>
      </c>
      <c r="E736" s="299">
        <v>1</v>
      </c>
      <c r="H736" s="306"/>
      <c r="I736" s="306"/>
      <c r="J736" s="306"/>
      <c r="K736" s="306"/>
      <c r="M736" s="300" t="s">
        <v>1401</v>
      </c>
      <c r="N736" s="301" t="s">
        <v>286</v>
      </c>
      <c r="O736" s="301"/>
      <c r="P736" s="301"/>
      <c r="Q736" s="301"/>
      <c r="R736" s="301" t="s">
        <v>286</v>
      </c>
      <c r="S736" s="301"/>
      <c r="T736" s="301"/>
      <c r="U736" s="301"/>
      <c r="V736" s="302" t="s">
        <v>419</v>
      </c>
      <c r="W736" s="302"/>
      <c r="X736" s="302"/>
    </row>
    <row r="737" spans="1:25" s="294" customFormat="1" ht="11.4" x14ac:dyDescent="0.25">
      <c r="A737" s="444"/>
      <c r="B737" s="444"/>
      <c r="C737" s="303" t="s">
        <v>420</v>
      </c>
      <c r="D737" s="298" t="s">
        <v>2204</v>
      </c>
      <c r="E737" s="304"/>
      <c r="H737" s="333"/>
      <c r="I737" s="306"/>
      <c r="J737" s="306"/>
      <c r="K737" s="306"/>
      <c r="M737" s="307"/>
      <c r="N737" s="301" t="s">
        <v>286</v>
      </c>
      <c r="O737" s="301"/>
      <c r="P737" s="301"/>
      <c r="Q737" s="301"/>
      <c r="R737" s="301" t="s">
        <v>286</v>
      </c>
      <c r="S737" s="301"/>
      <c r="T737" s="301"/>
      <c r="U737" s="301"/>
      <c r="V737" s="302"/>
      <c r="W737" s="302"/>
      <c r="X737" s="302"/>
    </row>
    <row r="738" spans="1:25" s="294" customFormat="1" ht="11.4" x14ac:dyDescent="0.25">
      <c r="A738" s="444"/>
      <c r="B738" s="444"/>
      <c r="C738" s="303" t="s">
        <v>345</v>
      </c>
      <c r="D738" s="298" t="s">
        <v>1403</v>
      </c>
      <c r="E738" s="304"/>
      <c r="H738" s="305"/>
      <c r="I738" s="306"/>
      <c r="J738" s="306"/>
      <c r="K738" s="306"/>
      <c r="M738" s="307"/>
      <c r="N738" s="301" t="s">
        <v>286</v>
      </c>
      <c r="O738" s="301"/>
      <c r="P738" s="301"/>
      <c r="Q738" s="301"/>
      <c r="R738" s="301" t="s">
        <v>286</v>
      </c>
      <c r="S738" s="301"/>
      <c r="T738" s="301"/>
      <c r="U738" s="301"/>
      <c r="V738" s="302"/>
      <c r="W738" s="302"/>
      <c r="X738" s="302"/>
    </row>
    <row r="739" spans="1:25" s="294" customFormat="1" ht="11.4" x14ac:dyDescent="0.25">
      <c r="A739" s="444"/>
      <c r="B739" s="444"/>
      <c r="C739" s="303" t="s">
        <v>336</v>
      </c>
      <c r="D739" s="298" t="s">
        <v>1404</v>
      </c>
      <c r="E739" s="304"/>
      <c r="H739" s="339"/>
      <c r="I739" s="306"/>
      <c r="J739" s="306"/>
      <c r="K739" s="306"/>
      <c r="M739" s="307"/>
      <c r="N739" s="301" t="s">
        <v>286</v>
      </c>
      <c r="O739" s="301"/>
      <c r="P739" s="301"/>
      <c r="Q739" s="301"/>
      <c r="R739" s="301" t="s">
        <v>286</v>
      </c>
      <c r="S739" s="301"/>
      <c r="T739" s="301"/>
      <c r="U739" s="301"/>
      <c r="V739" s="302"/>
      <c r="W739" s="302"/>
      <c r="X739" s="302"/>
    </row>
    <row r="740" spans="1:25" s="294" customFormat="1" ht="11.4" x14ac:dyDescent="0.25">
      <c r="A740" s="444"/>
      <c r="B740" s="444"/>
      <c r="C740" s="303" t="s">
        <v>426</v>
      </c>
      <c r="D740" s="298" t="s">
        <v>1405</v>
      </c>
      <c r="E740" s="304"/>
      <c r="H740" s="305"/>
      <c r="I740" s="306"/>
      <c r="J740" s="308"/>
      <c r="K740" s="308"/>
      <c r="M740" s="309"/>
      <c r="N740" s="301" t="s">
        <v>286</v>
      </c>
      <c r="O740" s="301"/>
      <c r="P740" s="301"/>
      <c r="Q740" s="301"/>
      <c r="R740" s="301" t="s">
        <v>286</v>
      </c>
      <c r="S740" s="301"/>
      <c r="T740" s="301"/>
      <c r="U740" s="301"/>
      <c r="V740" s="302" t="s">
        <v>419</v>
      </c>
      <c r="W740" s="302"/>
      <c r="X740" s="302"/>
    </row>
    <row r="741" spans="1:25" s="294" customFormat="1" ht="11.4" x14ac:dyDescent="0.25">
      <c r="A741" s="444"/>
      <c r="B741" s="444"/>
      <c r="C741" s="310" t="s">
        <v>429</v>
      </c>
      <c r="H741" s="306"/>
      <c r="I741" s="306"/>
      <c r="J741" s="306"/>
      <c r="K741" s="306"/>
      <c r="M741" s="311"/>
      <c r="N741" s="301" t="s">
        <v>286</v>
      </c>
      <c r="O741" s="301"/>
      <c r="P741" s="301"/>
      <c r="Q741" s="301"/>
      <c r="R741" s="301" t="s">
        <v>286</v>
      </c>
      <c r="S741" s="301"/>
      <c r="T741" s="301"/>
      <c r="U741" s="301"/>
      <c r="V741" s="302"/>
      <c r="W741" s="302"/>
      <c r="X741" s="302"/>
    </row>
    <row r="742" spans="1:25" s="294" customFormat="1" ht="22.8" x14ac:dyDescent="0.25">
      <c r="A742" s="444"/>
      <c r="B742" s="444"/>
      <c r="C742" s="314" t="s">
        <v>1406</v>
      </c>
      <c r="D742" s="314" t="s">
        <v>1407</v>
      </c>
      <c r="E742" s="299">
        <v>5</v>
      </c>
      <c r="F742" s="324" t="s">
        <v>1690</v>
      </c>
      <c r="H742" s="306"/>
      <c r="I742" s="306"/>
      <c r="J742" s="306"/>
      <c r="K742" s="306"/>
      <c r="M742" s="300"/>
      <c r="N742" s="301" t="s">
        <v>286</v>
      </c>
      <c r="O742" s="301"/>
      <c r="P742" s="301"/>
      <c r="Q742" s="301"/>
      <c r="R742" s="301" t="s">
        <v>286</v>
      </c>
      <c r="S742" s="301"/>
      <c r="T742" s="301"/>
      <c r="U742" s="301"/>
      <c r="V742" s="302" t="s">
        <v>315</v>
      </c>
      <c r="W742" s="302"/>
      <c r="X742" s="302"/>
    </row>
    <row r="743" spans="1:25" s="294" customFormat="1" ht="11.4" x14ac:dyDescent="0.25">
      <c r="A743" s="444"/>
      <c r="B743" s="444"/>
      <c r="C743" s="315" t="s">
        <v>420</v>
      </c>
      <c r="D743" s="314" t="s">
        <v>1408</v>
      </c>
      <c r="E743" s="304"/>
      <c r="H743" s="305"/>
      <c r="I743" s="306"/>
      <c r="J743" s="306"/>
      <c r="K743" s="306"/>
      <c r="M743" s="307" t="s">
        <v>1409</v>
      </c>
      <c r="N743" s="301" t="s">
        <v>286</v>
      </c>
      <c r="O743" s="301"/>
      <c r="P743" s="301"/>
      <c r="Q743" s="301"/>
      <c r="R743" s="301" t="s">
        <v>286</v>
      </c>
      <c r="S743" s="301"/>
      <c r="T743" s="301"/>
      <c r="U743" s="301"/>
      <c r="V743" s="302"/>
      <c r="W743" s="302"/>
      <c r="X743" s="302"/>
    </row>
    <row r="744" spans="1:25" s="294" customFormat="1" ht="22.8" x14ac:dyDescent="0.25">
      <c r="A744" s="444"/>
      <c r="B744" s="444"/>
      <c r="C744" s="315" t="s">
        <v>345</v>
      </c>
      <c r="D744" s="314" t="s">
        <v>2205</v>
      </c>
      <c r="E744" s="304"/>
      <c r="H744" s="305"/>
      <c r="I744" s="306"/>
      <c r="J744" s="306"/>
      <c r="K744" s="306"/>
      <c r="M744" s="307" t="s">
        <v>1411</v>
      </c>
      <c r="N744" s="301" t="s">
        <v>286</v>
      </c>
      <c r="O744" s="301"/>
      <c r="P744" s="301"/>
      <c r="Q744" s="301"/>
      <c r="R744" s="301" t="s">
        <v>286</v>
      </c>
      <c r="S744" s="301"/>
      <c r="T744" s="301"/>
      <c r="U744" s="301"/>
      <c r="V744" s="302"/>
      <c r="W744" s="302"/>
      <c r="X744" s="302"/>
    </row>
    <row r="745" spans="1:25" s="294" customFormat="1" ht="22.8" x14ac:dyDescent="0.25">
      <c r="A745" s="444"/>
      <c r="B745" s="444"/>
      <c r="C745" s="315" t="s">
        <v>336</v>
      </c>
      <c r="D745" s="314" t="s">
        <v>2206</v>
      </c>
      <c r="E745" s="304"/>
      <c r="H745" s="305"/>
      <c r="I745" s="306"/>
      <c r="J745" s="306"/>
      <c r="K745" s="306"/>
      <c r="M745" s="307" t="s">
        <v>2207</v>
      </c>
      <c r="N745" s="301" t="s">
        <v>286</v>
      </c>
      <c r="O745" s="301"/>
      <c r="P745" s="301"/>
      <c r="Q745" s="301"/>
      <c r="R745" s="301" t="s">
        <v>286</v>
      </c>
      <c r="S745" s="301"/>
      <c r="T745" s="301"/>
      <c r="U745" s="301"/>
      <c r="V745" s="302"/>
      <c r="W745" s="302"/>
      <c r="X745" s="302"/>
    </row>
    <row r="746" spans="1:25" s="294" customFormat="1" ht="34.200000000000003" x14ac:dyDescent="0.25">
      <c r="A746" s="444"/>
      <c r="B746" s="444"/>
      <c r="C746" s="315" t="s">
        <v>426</v>
      </c>
      <c r="D746" s="314" t="s">
        <v>2208</v>
      </c>
      <c r="E746" s="304"/>
      <c r="H746" s="305"/>
      <c r="I746" s="306"/>
      <c r="J746" s="316"/>
      <c r="K746" s="316"/>
      <c r="M746" s="309" t="s">
        <v>2209</v>
      </c>
      <c r="N746" s="301" t="s">
        <v>286</v>
      </c>
      <c r="O746" s="301"/>
      <c r="P746" s="301"/>
      <c r="Q746" s="301"/>
      <c r="R746" s="301" t="s">
        <v>286</v>
      </c>
      <c r="S746" s="301"/>
      <c r="T746" s="301"/>
      <c r="U746" s="301"/>
      <c r="V746" s="302" t="s">
        <v>315</v>
      </c>
      <c r="W746" s="317" t="e">
        <f>IF(#REF!&lt;&gt;0,1,0)</f>
        <v>#REF!</v>
      </c>
      <c r="X746" s="318" t="s">
        <v>286</v>
      </c>
      <c r="Y746" s="319" t="s">
        <v>286</v>
      </c>
    </row>
    <row r="747" spans="1:25" s="294" customFormat="1" ht="11.4" x14ac:dyDescent="0.25">
      <c r="A747" s="444"/>
      <c r="B747" s="444"/>
      <c r="C747" s="310" t="s">
        <v>429</v>
      </c>
      <c r="H747" s="306"/>
      <c r="I747" s="306"/>
      <c r="J747" s="306"/>
      <c r="K747" s="306"/>
      <c r="M747" s="311"/>
      <c r="N747" s="301" t="s">
        <v>286</v>
      </c>
      <c r="O747" s="301"/>
      <c r="P747" s="301"/>
      <c r="Q747" s="301"/>
      <c r="R747" s="301" t="s">
        <v>286</v>
      </c>
      <c r="S747" s="301"/>
      <c r="T747" s="301"/>
      <c r="U747" s="301"/>
      <c r="V747" s="302"/>
      <c r="W747" s="302"/>
      <c r="X747" s="302"/>
    </row>
    <row r="748" spans="1:25" s="294" customFormat="1" ht="22.8" x14ac:dyDescent="0.25">
      <c r="A748" s="444"/>
      <c r="B748" s="444"/>
      <c r="C748" s="314" t="s">
        <v>1416</v>
      </c>
      <c r="D748" s="314" t="s">
        <v>1417</v>
      </c>
      <c r="E748" s="299">
        <v>5</v>
      </c>
      <c r="F748" s="324" t="s">
        <v>1690</v>
      </c>
      <c r="H748" s="306"/>
      <c r="I748" s="306"/>
      <c r="J748" s="306"/>
      <c r="K748" s="306"/>
      <c r="M748" s="300"/>
      <c r="N748" s="301" t="s">
        <v>286</v>
      </c>
      <c r="O748" s="301"/>
      <c r="P748" s="301"/>
      <c r="Q748" s="301"/>
      <c r="R748" s="301" t="s">
        <v>286</v>
      </c>
      <c r="S748" s="301"/>
      <c r="T748" s="301"/>
      <c r="U748" s="301"/>
      <c r="V748" s="302" t="s">
        <v>315</v>
      </c>
      <c r="W748" s="302"/>
      <c r="X748" s="302"/>
    </row>
    <row r="749" spans="1:25" s="294" customFormat="1" ht="11.4" x14ac:dyDescent="0.25">
      <c r="A749" s="444"/>
      <c r="B749" s="444"/>
      <c r="C749" s="315" t="s">
        <v>420</v>
      </c>
      <c r="D749" s="314" t="s">
        <v>1408</v>
      </c>
      <c r="E749" s="304"/>
      <c r="H749" s="305"/>
      <c r="I749" s="306"/>
      <c r="J749" s="306"/>
      <c r="K749" s="306"/>
      <c r="M749" s="307" t="s">
        <v>1409</v>
      </c>
      <c r="N749" s="301" t="s">
        <v>286</v>
      </c>
      <c r="O749" s="301"/>
      <c r="P749" s="301"/>
      <c r="Q749" s="301"/>
      <c r="R749" s="301" t="s">
        <v>286</v>
      </c>
      <c r="S749" s="301"/>
      <c r="T749" s="301"/>
      <c r="U749" s="301"/>
      <c r="V749" s="302"/>
      <c r="W749" s="302"/>
      <c r="X749" s="302"/>
    </row>
    <row r="750" spans="1:25" s="294" customFormat="1" ht="22.8" x14ac:dyDescent="0.25">
      <c r="A750" s="444"/>
      <c r="B750" s="444"/>
      <c r="C750" s="315" t="s">
        <v>345</v>
      </c>
      <c r="D750" s="314" t="s">
        <v>2205</v>
      </c>
      <c r="E750" s="304"/>
      <c r="H750" s="305"/>
      <c r="I750" s="306"/>
      <c r="J750" s="306"/>
      <c r="K750" s="306"/>
      <c r="M750" s="307" t="s">
        <v>1411</v>
      </c>
      <c r="N750" s="301" t="s">
        <v>286</v>
      </c>
      <c r="O750" s="301"/>
      <c r="P750" s="301"/>
      <c r="Q750" s="301"/>
      <c r="R750" s="301" t="s">
        <v>286</v>
      </c>
      <c r="S750" s="301"/>
      <c r="T750" s="301"/>
      <c r="U750" s="301"/>
      <c r="V750" s="302"/>
      <c r="W750" s="302"/>
      <c r="X750" s="302"/>
    </row>
    <row r="751" spans="1:25" s="294" customFormat="1" ht="22.8" x14ac:dyDescent="0.25">
      <c r="A751" s="444"/>
      <c r="B751" s="444"/>
      <c r="C751" s="315" t="s">
        <v>336</v>
      </c>
      <c r="D751" s="314" t="s">
        <v>2206</v>
      </c>
      <c r="E751" s="304"/>
      <c r="H751" s="305"/>
      <c r="I751" s="306"/>
      <c r="J751" s="306"/>
      <c r="K751" s="306"/>
      <c r="M751" s="307" t="s">
        <v>2207</v>
      </c>
      <c r="N751" s="301" t="s">
        <v>286</v>
      </c>
      <c r="O751" s="301"/>
      <c r="P751" s="301"/>
      <c r="Q751" s="301"/>
      <c r="R751" s="301" t="s">
        <v>286</v>
      </c>
      <c r="S751" s="301"/>
      <c r="T751" s="301"/>
      <c r="U751" s="301"/>
      <c r="V751" s="302"/>
      <c r="W751" s="302"/>
      <c r="X751" s="302"/>
    </row>
    <row r="752" spans="1:25" s="294" customFormat="1" ht="34.200000000000003" x14ac:dyDescent="0.25">
      <c r="A752" s="444"/>
      <c r="B752" s="444"/>
      <c r="C752" s="315" t="s">
        <v>426</v>
      </c>
      <c r="D752" s="314" t="s">
        <v>2208</v>
      </c>
      <c r="E752" s="304"/>
      <c r="H752" s="305"/>
      <c r="I752" s="306"/>
      <c r="J752" s="316"/>
      <c r="K752" s="316"/>
      <c r="M752" s="309" t="s">
        <v>2209</v>
      </c>
      <c r="N752" s="301" t="s">
        <v>286</v>
      </c>
      <c r="O752" s="301"/>
      <c r="P752" s="301"/>
      <c r="Q752" s="301"/>
      <c r="R752" s="301" t="s">
        <v>286</v>
      </c>
      <c r="S752" s="301"/>
      <c r="T752" s="301"/>
      <c r="U752" s="301"/>
      <c r="V752" s="302" t="s">
        <v>315</v>
      </c>
      <c r="W752" s="317" t="e">
        <f>IF(#REF!&lt;&gt;0,1,0)</f>
        <v>#REF!</v>
      </c>
      <c r="X752" s="318" t="s">
        <v>286</v>
      </c>
      <c r="Y752" s="319" t="s">
        <v>286</v>
      </c>
    </row>
    <row r="753" spans="1:25" s="294" customFormat="1" ht="11.4" x14ac:dyDescent="0.25">
      <c r="A753" s="444"/>
      <c r="B753" s="444"/>
      <c r="C753" s="310" t="s">
        <v>429</v>
      </c>
      <c r="H753" s="306"/>
      <c r="I753" s="306"/>
      <c r="J753" s="306"/>
      <c r="K753" s="306"/>
      <c r="M753" s="311"/>
      <c r="N753" s="301" t="s">
        <v>286</v>
      </c>
      <c r="O753" s="301"/>
      <c r="P753" s="301"/>
      <c r="Q753" s="301"/>
      <c r="R753" s="301" t="s">
        <v>286</v>
      </c>
      <c r="S753" s="301"/>
      <c r="T753" s="301"/>
      <c r="U753" s="301"/>
      <c r="V753" s="302"/>
      <c r="W753" s="302"/>
      <c r="X753" s="302"/>
    </row>
    <row r="754" spans="1:25" s="294" customFormat="1" ht="22.8" x14ac:dyDescent="0.25">
      <c r="A754" s="444"/>
      <c r="B754" s="444"/>
      <c r="C754" s="314" t="s">
        <v>1418</v>
      </c>
      <c r="D754" s="314" t="s">
        <v>1419</v>
      </c>
      <c r="E754" s="299">
        <v>5</v>
      </c>
      <c r="F754" s="324" t="s">
        <v>1690</v>
      </c>
      <c r="H754" s="306"/>
      <c r="I754" s="306"/>
      <c r="J754" s="306"/>
      <c r="K754" s="306"/>
      <c r="M754" s="300"/>
      <c r="N754" s="301" t="s">
        <v>286</v>
      </c>
      <c r="O754" s="301"/>
      <c r="P754" s="301"/>
      <c r="Q754" s="301"/>
      <c r="R754" s="301" t="s">
        <v>286</v>
      </c>
      <c r="S754" s="301"/>
      <c r="T754" s="301"/>
      <c r="U754" s="301"/>
      <c r="V754" s="302" t="s">
        <v>315</v>
      </c>
      <c r="W754" s="302"/>
      <c r="X754" s="302"/>
    </row>
    <row r="755" spans="1:25" s="294" customFormat="1" ht="11.4" x14ac:dyDescent="0.25">
      <c r="A755" s="444"/>
      <c r="B755" s="444"/>
      <c r="C755" s="315" t="s">
        <v>420</v>
      </c>
      <c r="D755" s="314" t="s">
        <v>1408</v>
      </c>
      <c r="E755" s="304"/>
      <c r="H755" s="305"/>
      <c r="I755" s="306"/>
      <c r="J755" s="306"/>
      <c r="K755" s="306"/>
      <c r="M755" s="307" t="s">
        <v>1409</v>
      </c>
      <c r="N755" s="301" t="s">
        <v>286</v>
      </c>
      <c r="O755" s="301"/>
      <c r="P755" s="301"/>
      <c r="Q755" s="301"/>
      <c r="R755" s="301" t="s">
        <v>286</v>
      </c>
      <c r="S755" s="301"/>
      <c r="T755" s="301"/>
      <c r="U755" s="301"/>
      <c r="V755" s="302"/>
      <c r="W755" s="302"/>
      <c r="X755" s="302"/>
    </row>
    <row r="756" spans="1:25" s="294" customFormat="1" ht="22.8" x14ac:dyDescent="0.25">
      <c r="A756" s="444"/>
      <c r="B756" s="444"/>
      <c r="C756" s="315" t="s">
        <v>345</v>
      </c>
      <c r="D756" s="314" t="s">
        <v>2205</v>
      </c>
      <c r="E756" s="304"/>
      <c r="H756" s="305"/>
      <c r="I756" s="306"/>
      <c r="J756" s="306"/>
      <c r="K756" s="306"/>
      <c r="M756" s="307" t="s">
        <v>1411</v>
      </c>
      <c r="N756" s="301" t="s">
        <v>286</v>
      </c>
      <c r="O756" s="301"/>
      <c r="P756" s="301"/>
      <c r="Q756" s="301"/>
      <c r="R756" s="301" t="s">
        <v>286</v>
      </c>
      <c r="S756" s="301"/>
      <c r="T756" s="301"/>
      <c r="U756" s="301"/>
      <c r="V756" s="302"/>
      <c r="W756" s="302"/>
      <c r="X756" s="302"/>
    </row>
    <row r="757" spans="1:25" s="294" customFormat="1" ht="22.8" x14ac:dyDescent="0.25">
      <c r="A757" s="444"/>
      <c r="B757" s="444"/>
      <c r="C757" s="315" t="s">
        <v>336</v>
      </c>
      <c r="D757" s="314" t="s">
        <v>2206</v>
      </c>
      <c r="E757" s="304"/>
      <c r="H757" s="305"/>
      <c r="I757" s="306"/>
      <c r="J757" s="306"/>
      <c r="K757" s="306"/>
      <c r="M757" s="307" t="s">
        <v>2207</v>
      </c>
      <c r="N757" s="301" t="s">
        <v>286</v>
      </c>
      <c r="O757" s="301"/>
      <c r="P757" s="301"/>
      <c r="Q757" s="301"/>
      <c r="R757" s="301" t="s">
        <v>286</v>
      </c>
      <c r="S757" s="301"/>
      <c r="T757" s="301"/>
      <c r="U757" s="301"/>
      <c r="V757" s="302"/>
      <c r="W757" s="302"/>
      <c r="X757" s="302"/>
    </row>
    <row r="758" spans="1:25" s="294" customFormat="1" ht="34.200000000000003" x14ac:dyDescent="0.25">
      <c r="A758" s="444"/>
      <c r="B758" s="444"/>
      <c r="C758" s="315" t="s">
        <v>426</v>
      </c>
      <c r="D758" s="314" t="s">
        <v>2208</v>
      </c>
      <c r="E758" s="304"/>
      <c r="H758" s="305"/>
      <c r="I758" s="306"/>
      <c r="J758" s="316"/>
      <c r="K758" s="316"/>
      <c r="M758" s="309" t="s">
        <v>2209</v>
      </c>
      <c r="N758" s="301" t="s">
        <v>286</v>
      </c>
      <c r="O758" s="301"/>
      <c r="P758" s="301"/>
      <c r="Q758" s="301"/>
      <c r="R758" s="301" t="s">
        <v>286</v>
      </c>
      <c r="S758" s="301"/>
      <c r="T758" s="301"/>
      <c r="U758" s="301"/>
      <c r="V758" s="302" t="s">
        <v>315</v>
      </c>
      <c r="W758" s="317" t="e">
        <f>IF(#REF!&lt;&gt;0,1,0)</f>
        <v>#REF!</v>
      </c>
      <c r="X758" s="318" t="s">
        <v>286</v>
      </c>
      <c r="Y758" s="319" t="s">
        <v>286</v>
      </c>
    </row>
    <row r="759" spans="1:25" s="294" customFormat="1" ht="11.4" x14ac:dyDescent="0.25">
      <c r="A759" s="444"/>
      <c r="B759" s="444"/>
      <c r="C759" s="310" t="s">
        <v>429</v>
      </c>
      <c r="H759" s="306"/>
      <c r="I759" s="306"/>
      <c r="J759" s="306"/>
      <c r="K759" s="306"/>
      <c r="M759" s="311"/>
      <c r="N759" s="301" t="s">
        <v>286</v>
      </c>
      <c r="O759" s="301"/>
      <c r="P759" s="301"/>
      <c r="Q759" s="301"/>
      <c r="R759" s="301" t="s">
        <v>286</v>
      </c>
      <c r="S759" s="301"/>
      <c r="T759" s="301"/>
      <c r="U759" s="301"/>
      <c r="V759" s="302"/>
      <c r="W759" s="302"/>
      <c r="X759" s="302"/>
    </row>
    <row r="760" spans="1:25" s="294" customFormat="1" ht="34.200000000000003" x14ac:dyDescent="0.25">
      <c r="A760" s="444"/>
      <c r="B760" s="444"/>
      <c r="C760" s="314" t="s">
        <v>1420</v>
      </c>
      <c r="D760" s="314" t="s">
        <v>2210</v>
      </c>
      <c r="E760" s="299">
        <v>5</v>
      </c>
      <c r="F760" s="324" t="s">
        <v>1690</v>
      </c>
      <c r="H760" s="306"/>
      <c r="I760" s="306"/>
      <c r="J760" s="306"/>
      <c r="K760" s="306"/>
      <c r="M760" s="300"/>
      <c r="N760" s="301" t="s">
        <v>286</v>
      </c>
      <c r="O760" s="301"/>
      <c r="P760" s="301"/>
      <c r="Q760" s="301"/>
      <c r="R760" s="301" t="s">
        <v>286</v>
      </c>
      <c r="S760" s="301"/>
      <c r="T760" s="301"/>
      <c r="U760" s="301"/>
      <c r="V760" s="302" t="s">
        <v>315</v>
      </c>
      <c r="W760" s="302"/>
      <c r="X760" s="302"/>
    </row>
    <row r="761" spans="1:25" s="294" customFormat="1" ht="11.4" x14ac:dyDescent="0.25">
      <c r="A761" s="444"/>
      <c r="B761" s="444"/>
      <c r="C761" s="315" t="s">
        <v>420</v>
      </c>
      <c r="D761" s="314" t="s">
        <v>1408</v>
      </c>
      <c r="E761" s="304"/>
      <c r="H761" s="305"/>
      <c r="I761" s="306"/>
      <c r="J761" s="306"/>
      <c r="K761" s="306"/>
      <c r="M761" s="307" t="s">
        <v>1409</v>
      </c>
      <c r="N761" s="301" t="s">
        <v>286</v>
      </c>
      <c r="O761" s="301"/>
      <c r="P761" s="301"/>
      <c r="Q761" s="301"/>
      <c r="R761" s="301" t="s">
        <v>286</v>
      </c>
      <c r="S761" s="301"/>
      <c r="T761" s="301"/>
      <c r="U761" s="301"/>
      <c r="V761" s="302"/>
      <c r="W761" s="302"/>
      <c r="X761" s="302"/>
    </row>
    <row r="762" spans="1:25" s="294" customFormat="1" ht="22.8" x14ac:dyDescent="0.25">
      <c r="A762" s="444"/>
      <c r="B762" s="444"/>
      <c r="C762" s="315" t="s">
        <v>345</v>
      </c>
      <c r="D762" s="314" t="s">
        <v>2205</v>
      </c>
      <c r="E762" s="304"/>
      <c r="H762" s="305"/>
      <c r="I762" s="306"/>
      <c r="J762" s="306"/>
      <c r="K762" s="306"/>
      <c r="M762" s="307" t="s">
        <v>1411</v>
      </c>
      <c r="N762" s="301" t="s">
        <v>286</v>
      </c>
      <c r="O762" s="301"/>
      <c r="P762" s="301"/>
      <c r="Q762" s="301"/>
      <c r="R762" s="301" t="s">
        <v>286</v>
      </c>
      <c r="S762" s="301"/>
      <c r="T762" s="301"/>
      <c r="U762" s="301"/>
      <c r="V762" s="302"/>
      <c r="W762" s="302"/>
      <c r="X762" s="302"/>
    </row>
    <row r="763" spans="1:25" s="294" customFormat="1" ht="22.8" x14ac:dyDescent="0.25">
      <c r="A763" s="444"/>
      <c r="B763" s="444"/>
      <c r="C763" s="315" t="s">
        <v>336</v>
      </c>
      <c r="D763" s="314" t="s">
        <v>2206</v>
      </c>
      <c r="E763" s="304"/>
      <c r="H763" s="305"/>
      <c r="I763" s="306"/>
      <c r="J763" s="306"/>
      <c r="K763" s="306"/>
      <c r="M763" s="307" t="s">
        <v>2207</v>
      </c>
      <c r="N763" s="301" t="s">
        <v>286</v>
      </c>
      <c r="O763" s="301"/>
      <c r="P763" s="301"/>
      <c r="Q763" s="301"/>
      <c r="R763" s="301" t="s">
        <v>286</v>
      </c>
      <c r="S763" s="301"/>
      <c r="T763" s="301"/>
      <c r="U763" s="301"/>
      <c r="V763" s="302"/>
      <c r="W763" s="302"/>
      <c r="X763" s="302"/>
    </row>
    <row r="764" spans="1:25" s="294" customFormat="1" ht="34.200000000000003" x14ac:dyDescent="0.25">
      <c r="A764" s="444"/>
      <c r="B764" s="444"/>
      <c r="C764" s="315" t="s">
        <v>426</v>
      </c>
      <c r="D764" s="314" t="s">
        <v>2208</v>
      </c>
      <c r="E764" s="304"/>
      <c r="H764" s="305"/>
      <c r="I764" s="306"/>
      <c r="J764" s="316"/>
      <c r="K764" s="316"/>
      <c r="M764" s="309" t="s">
        <v>2209</v>
      </c>
      <c r="N764" s="301" t="s">
        <v>286</v>
      </c>
      <c r="O764" s="301"/>
      <c r="P764" s="301"/>
      <c r="Q764" s="301"/>
      <c r="R764" s="301" t="s">
        <v>286</v>
      </c>
      <c r="S764" s="301"/>
      <c r="T764" s="301"/>
      <c r="U764" s="301"/>
      <c r="V764" s="302" t="s">
        <v>315</v>
      </c>
      <c r="W764" s="317" t="e">
        <f>IF(#REF!&lt;&gt;0,1,0)</f>
        <v>#REF!</v>
      </c>
      <c r="X764" s="318" t="s">
        <v>286</v>
      </c>
      <c r="Y764" s="319" t="s">
        <v>286</v>
      </c>
    </row>
    <row r="765" spans="1:25" s="294" customFormat="1" ht="11.4" x14ac:dyDescent="0.25">
      <c r="C765" s="310" t="s">
        <v>429</v>
      </c>
      <c r="H765" s="306"/>
      <c r="I765" s="306"/>
      <c r="J765" s="306"/>
      <c r="K765" s="306"/>
      <c r="M765" s="311"/>
      <c r="N765" s="301" t="s">
        <v>286</v>
      </c>
      <c r="O765" s="301"/>
      <c r="P765" s="301"/>
      <c r="Q765" s="301"/>
      <c r="R765" s="301" t="s">
        <v>286</v>
      </c>
      <c r="S765" s="301"/>
      <c r="T765" s="301"/>
      <c r="U765" s="301"/>
      <c r="V765" s="302"/>
      <c r="W765" s="302"/>
      <c r="X765" s="302"/>
    </row>
    <row r="766" spans="1:25" s="294" customFormat="1" ht="22.8" x14ac:dyDescent="0.25">
      <c r="A766" s="296">
        <v>9.6</v>
      </c>
      <c r="B766" s="297" t="s">
        <v>2211</v>
      </c>
      <c r="H766" s="306"/>
      <c r="I766" s="306"/>
      <c r="J766" s="306"/>
      <c r="K766" s="306"/>
      <c r="N766" s="295" t="s">
        <v>286</v>
      </c>
      <c r="O766" s="295" t="s">
        <v>286</v>
      </c>
      <c r="P766" s="295" t="s">
        <v>286</v>
      </c>
      <c r="Q766" s="295" t="s">
        <v>286</v>
      </c>
      <c r="R766" s="295" t="s">
        <v>286</v>
      </c>
      <c r="S766" s="295" t="s">
        <v>286</v>
      </c>
      <c r="T766" s="295" t="s">
        <v>286</v>
      </c>
      <c r="U766" s="295" t="s">
        <v>286</v>
      </c>
    </row>
    <row r="767" spans="1:25" s="294" customFormat="1" ht="11.4" x14ac:dyDescent="0.25">
      <c r="A767" s="444" t="s">
        <v>2212</v>
      </c>
      <c r="B767" s="444" t="s">
        <v>2213</v>
      </c>
      <c r="C767" s="314" t="s">
        <v>2214</v>
      </c>
      <c r="D767" s="314" t="s">
        <v>2215</v>
      </c>
      <c r="E767" s="299">
        <v>5</v>
      </c>
      <c r="H767" s="306"/>
      <c r="I767" s="306"/>
      <c r="J767" s="306"/>
      <c r="K767" s="306"/>
      <c r="M767" s="300"/>
      <c r="N767" s="301"/>
      <c r="O767" s="301"/>
      <c r="P767" s="301"/>
      <c r="Q767" s="301"/>
      <c r="R767" s="301" t="s">
        <v>286</v>
      </c>
      <c r="S767" s="301"/>
      <c r="T767" s="301"/>
      <c r="U767" s="301"/>
      <c r="V767" s="302" t="s">
        <v>315</v>
      </c>
      <c r="W767" s="302"/>
      <c r="X767" s="302"/>
    </row>
    <row r="768" spans="1:25" s="294" customFormat="1" ht="22.8" x14ac:dyDescent="0.25">
      <c r="A768" s="444"/>
      <c r="B768" s="444"/>
      <c r="C768" s="315" t="s">
        <v>420</v>
      </c>
      <c r="D768" s="314" t="s">
        <v>2216</v>
      </c>
      <c r="E768" s="304"/>
      <c r="H768" s="305"/>
      <c r="I768" s="306"/>
      <c r="J768" s="306"/>
      <c r="K768" s="306"/>
      <c r="M768" s="307" t="s">
        <v>2217</v>
      </c>
      <c r="N768" s="301"/>
      <c r="O768" s="301"/>
      <c r="P768" s="301"/>
      <c r="Q768" s="301"/>
      <c r="R768" s="301" t="s">
        <v>286</v>
      </c>
      <c r="S768" s="301"/>
      <c r="T768" s="301"/>
      <c r="U768" s="301"/>
      <c r="V768" s="302"/>
      <c r="W768" s="302"/>
      <c r="X768" s="302"/>
    </row>
    <row r="769" spans="1:25" s="294" customFormat="1" ht="22.8" x14ac:dyDescent="0.25">
      <c r="A769" s="444"/>
      <c r="B769" s="444"/>
      <c r="C769" s="315" t="s">
        <v>345</v>
      </c>
      <c r="D769" s="314" t="s">
        <v>2218</v>
      </c>
      <c r="E769" s="304"/>
      <c r="H769" s="305"/>
      <c r="I769" s="306"/>
      <c r="J769" s="306"/>
      <c r="K769" s="306"/>
      <c r="M769" s="307" t="s">
        <v>2219</v>
      </c>
      <c r="N769" s="301"/>
      <c r="O769" s="301"/>
      <c r="P769" s="301"/>
      <c r="Q769" s="301"/>
      <c r="R769" s="301" t="s">
        <v>286</v>
      </c>
      <c r="S769" s="301"/>
      <c r="T769" s="301"/>
      <c r="U769" s="301"/>
      <c r="V769" s="302"/>
      <c r="W769" s="302"/>
      <c r="X769" s="302"/>
    </row>
    <row r="770" spans="1:25" s="294" customFormat="1" ht="22.8" x14ac:dyDescent="0.25">
      <c r="A770" s="444"/>
      <c r="B770" s="444"/>
      <c r="C770" s="315" t="s">
        <v>336</v>
      </c>
      <c r="D770" s="314" t="s">
        <v>2220</v>
      </c>
      <c r="E770" s="304"/>
      <c r="H770" s="305"/>
      <c r="I770" s="306"/>
      <c r="J770" s="306"/>
      <c r="K770" s="306"/>
      <c r="M770" s="307" t="s">
        <v>2221</v>
      </c>
      <c r="N770" s="301"/>
      <c r="O770" s="301"/>
      <c r="P770" s="301"/>
      <c r="Q770" s="301"/>
      <c r="R770" s="301" t="s">
        <v>286</v>
      </c>
      <c r="S770" s="301"/>
      <c r="T770" s="301"/>
      <c r="U770" s="301"/>
      <c r="V770" s="302"/>
      <c r="W770" s="302"/>
      <c r="X770" s="302"/>
    </row>
    <row r="771" spans="1:25" s="294" customFormat="1" ht="11.4" x14ac:dyDescent="0.25">
      <c r="A771" s="444"/>
      <c r="B771" s="444"/>
      <c r="C771" s="315" t="s">
        <v>426</v>
      </c>
      <c r="D771" s="314" t="s">
        <v>2222</v>
      </c>
      <c r="E771" s="304"/>
      <c r="H771" s="305"/>
      <c r="I771" s="306"/>
      <c r="J771" s="316"/>
      <c r="K771" s="316"/>
      <c r="M771" s="309"/>
      <c r="N771" s="301"/>
      <c r="O771" s="301"/>
      <c r="P771" s="301"/>
      <c r="Q771" s="301"/>
      <c r="R771" s="301" t="s">
        <v>286</v>
      </c>
      <c r="S771" s="301"/>
      <c r="T771" s="301"/>
      <c r="U771" s="301"/>
      <c r="V771" s="302" t="s">
        <v>315</v>
      </c>
      <c r="W771" s="317" t="e">
        <f>IF(#REF!&lt;&gt;0,1,0)</f>
        <v>#REF!</v>
      </c>
      <c r="X771" s="318" t="s">
        <v>286</v>
      </c>
      <c r="Y771" s="319" t="s">
        <v>286</v>
      </c>
    </row>
    <row r="772" spans="1:25" s="294" customFormat="1" ht="11.4" x14ac:dyDescent="0.25">
      <c r="C772" s="310" t="s">
        <v>429</v>
      </c>
      <c r="H772" s="306"/>
      <c r="I772" s="306"/>
      <c r="J772" s="306"/>
      <c r="K772" s="306"/>
      <c r="M772" s="311"/>
      <c r="N772" s="301"/>
      <c r="O772" s="301"/>
      <c r="P772" s="301"/>
      <c r="Q772" s="301"/>
      <c r="R772" s="301" t="s">
        <v>286</v>
      </c>
      <c r="S772" s="301"/>
      <c r="T772" s="301"/>
      <c r="U772" s="301"/>
      <c r="V772" s="302"/>
      <c r="W772" s="302"/>
      <c r="X772" s="302"/>
    </row>
    <row r="773" spans="1:25" s="294" customFormat="1" ht="34.200000000000003" x14ac:dyDescent="0.25">
      <c r="A773" s="444" t="s">
        <v>2223</v>
      </c>
      <c r="B773" s="444" t="s">
        <v>2224</v>
      </c>
      <c r="C773" s="321" t="s">
        <v>2225</v>
      </c>
      <c r="D773" s="321" t="s">
        <v>2226</v>
      </c>
      <c r="E773" s="299">
        <v>1</v>
      </c>
      <c r="H773" s="325"/>
      <c r="I773" s="306"/>
      <c r="J773" s="316"/>
      <c r="K773" s="316"/>
      <c r="M773" s="326" t="s">
        <v>1347</v>
      </c>
      <c r="N773" s="301"/>
      <c r="O773" s="301"/>
      <c r="P773" s="301"/>
      <c r="Q773" s="301"/>
      <c r="R773" s="301" t="s">
        <v>286</v>
      </c>
      <c r="S773" s="301"/>
      <c r="T773" s="301"/>
      <c r="U773" s="301"/>
      <c r="V773" s="302" t="s">
        <v>322</v>
      </c>
      <c r="W773" s="317" t="e">
        <f>IF(#REF!&lt;&gt;0,1,0)</f>
        <v>#REF!</v>
      </c>
      <c r="X773" s="302"/>
      <c r="Y773" s="319" t="s">
        <v>286</v>
      </c>
    </row>
    <row r="774" spans="1:25" s="294" customFormat="1" ht="11.4" x14ac:dyDescent="0.25">
      <c r="A774" s="444"/>
      <c r="B774" s="444"/>
      <c r="C774" s="310" t="s">
        <v>429</v>
      </c>
      <c r="H774" s="306"/>
      <c r="I774" s="306"/>
      <c r="J774" s="306"/>
      <c r="K774" s="306"/>
      <c r="M774" s="311"/>
      <c r="N774" s="301"/>
      <c r="O774" s="301"/>
      <c r="P774" s="301"/>
      <c r="Q774" s="301"/>
      <c r="R774" s="301" t="s">
        <v>286</v>
      </c>
      <c r="S774" s="301"/>
      <c r="T774" s="301"/>
      <c r="U774" s="301"/>
      <c r="V774" s="302"/>
      <c r="W774" s="302"/>
      <c r="X774" s="302"/>
    </row>
    <row r="775" spans="1:25" s="294" customFormat="1" ht="34.200000000000003" x14ac:dyDescent="0.25">
      <c r="A775" s="444"/>
      <c r="B775" s="444"/>
      <c r="C775" s="321" t="s">
        <v>2227</v>
      </c>
      <c r="D775" s="321" t="s">
        <v>2228</v>
      </c>
      <c r="E775" s="299">
        <v>1</v>
      </c>
      <c r="H775" s="325"/>
      <c r="I775" s="306"/>
      <c r="J775" s="316"/>
      <c r="K775" s="316"/>
      <c r="M775" s="326" t="s">
        <v>2229</v>
      </c>
      <c r="N775" s="301"/>
      <c r="O775" s="301"/>
      <c r="P775" s="301"/>
      <c r="Q775" s="301"/>
      <c r="R775" s="301" t="s">
        <v>286</v>
      </c>
      <c r="S775" s="301"/>
      <c r="T775" s="301"/>
      <c r="U775" s="301"/>
      <c r="V775" s="302" t="s">
        <v>322</v>
      </c>
      <c r="W775" s="317" t="e">
        <f>IF(#REF!&lt;&gt;0,1,0)</f>
        <v>#REF!</v>
      </c>
      <c r="X775" s="302"/>
      <c r="Y775" s="319" t="s">
        <v>286</v>
      </c>
    </row>
    <row r="776" spans="1:25" s="294" customFormat="1" ht="11.4" x14ac:dyDescent="0.25">
      <c r="C776" s="310" t="s">
        <v>429</v>
      </c>
      <c r="H776" s="306"/>
      <c r="I776" s="306"/>
      <c r="J776" s="306"/>
      <c r="K776" s="306"/>
      <c r="M776" s="311"/>
      <c r="N776" s="301"/>
      <c r="O776" s="301"/>
      <c r="P776" s="301"/>
      <c r="Q776" s="301"/>
      <c r="R776" s="301" t="s">
        <v>286</v>
      </c>
      <c r="S776" s="301"/>
      <c r="T776" s="301"/>
      <c r="U776" s="301"/>
      <c r="V776" s="302"/>
      <c r="W776" s="302"/>
      <c r="X776" s="302"/>
    </row>
    <row r="777" spans="1:25" s="294" customFormat="1" ht="11.4" x14ac:dyDescent="0.25">
      <c r="A777" s="444" t="s">
        <v>2230</v>
      </c>
      <c r="B777" s="444" t="s">
        <v>2231</v>
      </c>
      <c r="C777" s="314" t="s">
        <v>2232</v>
      </c>
      <c r="D777" s="314" t="s">
        <v>2233</v>
      </c>
      <c r="E777" s="299">
        <v>5</v>
      </c>
      <c r="H777" s="306"/>
      <c r="I777" s="306"/>
      <c r="J777" s="306"/>
      <c r="K777" s="306"/>
      <c r="M777" s="300"/>
      <c r="N777" s="301" t="s">
        <v>286</v>
      </c>
      <c r="O777" s="301" t="s">
        <v>286</v>
      </c>
      <c r="P777" s="301" t="s">
        <v>286</v>
      </c>
      <c r="Q777" s="301" t="s">
        <v>286</v>
      </c>
      <c r="R777" s="301" t="s">
        <v>286</v>
      </c>
      <c r="S777" s="301" t="s">
        <v>286</v>
      </c>
      <c r="T777" s="301" t="s">
        <v>286</v>
      </c>
      <c r="U777" s="301" t="s">
        <v>286</v>
      </c>
      <c r="V777" s="302" t="s">
        <v>315</v>
      </c>
      <c r="W777" s="302"/>
      <c r="X777" s="302"/>
    </row>
    <row r="778" spans="1:25" s="294" customFormat="1" ht="34.200000000000003" x14ac:dyDescent="0.25">
      <c r="A778" s="444"/>
      <c r="B778" s="444"/>
      <c r="C778" s="315" t="s">
        <v>420</v>
      </c>
      <c r="D778" s="314" t="s">
        <v>2234</v>
      </c>
      <c r="E778" s="304"/>
      <c r="H778" s="305"/>
      <c r="I778" s="306"/>
      <c r="J778" s="306"/>
      <c r="K778" s="306"/>
      <c r="M778" s="307" t="s">
        <v>2235</v>
      </c>
      <c r="N778" s="301" t="s">
        <v>286</v>
      </c>
      <c r="O778" s="301" t="s">
        <v>286</v>
      </c>
      <c r="P778" s="301" t="s">
        <v>286</v>
      </c>
      <c r="Q778" s="301" t="s">
        <v>286</v>
      </c>
      <c r="R778" s="301" t="s">
        <v>286</v>
      </c>
      <c r="S778" s="301" t="s">
        <v>286</v>
      </c>
      <c r="T778" s="301" t="s">
        <v>286</v>
      </c>
      <c r="U778" s="301" t="s">
        <v>286</v>
      </c>
      <c r="V778" s="302"/>
      <c r="W778" s="302"/>
      <c r="X778" s="302"/>
    </row>
    <row r="779" spans="1:25" s="294" customFormat="1" ht="22.8" x14ac:dyDescent="0.25">
      <c r="A779" s="444"/>
      <c r="B779" s="444"/>
      <c r="C779" s="315" t="s">
        <v>345</v>
      </c>
      <c r="D779" s="314" t="s">
        <v>2236</v>
      </c>
      <c r="E779" s="304"/>
      <c r="H779" s="305"/>
      <c r="I779" s="306"/>
      <c r="J779" s="316"/>
      <c r="K779" s="316"/>
      <c r="M779" s="309" t="s">
        <v>2237</v>
      </c>
      <c r="N779" s="301" t="s">
        <v>286</v>
      </c>
      <c r="O779" s="301" t="s">
        <v>286</v>
      </c>
      <c r="P779" s="301" t="s">
        <v>286</v>
      </c>
      <c r="Q779" s="301" t="s">
        <v>286</v>
      </c>
      <c r="R779" s="301" t="s">
        <v>286</v>
      </c>
      <c r="S779" s="301" t="s">
        <v>286</v>
      </c>
      <c r="T779" s="301" t="s">
        <v>286</v>
      </c>
      <c r="U779" s="301" t="s">
        <v>286</v>
      </c>
      <c r="V779" s="302" t="s">
        <v>315</v>
      </c>
      <c r="W779" s="317" t="e">
        <f>IF(#REF!&lt;&gt;0,1,0)</f>
        <v>#REF!</v>
      </c>
      <c r="X779" s="318" t="s">
        <v>286</v>
      </c>
      <c r="Y779" s="319" t="s">
        <v>286</v>
      </c>
    </row>
    <row r="780" spans="1:25" s="294" customFormat="1" ht="11.4" x14ac:dyDescent="0.25">
      <c r="C780" s="310" t="s">
        <v>429</v>
      </c>
      <c r="H780" s="306"/>
      <c r="I780" s="306"/>
      <c r="J780" s="306"/>
      <c r="K780" s="306"/>
      <c r="M780" s="311"/>
      <c r="N780" s="301" t="s">
        <v>286</v>
      </c>
      <c r="O780" s="301" t="s">
        <v>286</v>
      </c>
      <c r="P780" s="301" t="s">
        <v>286</v>
      </c>
      <c r="Q780" s="301" t="s">
        <v>286</v>
      </c>
      <c r="R780" s="301" t="s">
        <v>286</v>
      </c>
      <c r="S780" s="301" t="s">
        <v>286</v>
      </c>
      <c r="T780" s="301" t="s">
        <v>286</v>
      </c>
      <c r="U780" s="301" t="s">
        <v>286</v>
      </c>
      <c r="V780" s="302"/>
      <c r="W780" s="302"/>
      <c r="X780" s="302"/>
    </row>
    <row r="781" spans="1:25" s="294" customFormat="1" ht="11.4" x14ac:dyDescent="0.25">
      <c r="A781" s="444" t="s">
        <v>2238</v>
      </c>
      <c r="B781" s="444" t="s">
        <v>1306</v>
      </c>
      <c r="C781" s="314" t="s">
        <v>2239</v>
      </c>
      <c r="D781" s="314" t="s">
        <v>2240</v>
      </c>
      <c r="E781" s="299">
        <v>5</v>
      </c>
      <c r="H781" s="345"/>
      <c r="I781" s="306"/>
      <c r="J781" s="306"/>
      <c r="K781" s="306"/>
      <c r="M781" s="300"/>
      <c r="N781" s="301" t="s">
        <v>286</v>
      </c>
      <c r="O781" s="301" t="s">
        <v>286</v>
      </c>
      <c r="P781" s="301" t="s">
        <v>286</v>
      </c>
      <c r="Q781" s="301" t="s">
        <v>286</v>
      </c>
      <c r="R781" s="301" t="s">
        <v>286</v>
      </c>
      <c r="S781" s="301" t="s">
        <v>286</v>
      </c>
      <c r="T781" s="301" t="s">
        <v>286</v>
      </c>
      <c r="U781" s="301" t="s">
        <v>286</v>
      </c>
      <c r="V781" s="302" t="s">
        <v>315</v>
      </c>
      <c r="W781" s="302"/>
      <c r="X781" s="302"/>
    </row>
    <row r="782" spans="1:25" s="294" customFormat="1" ht="22.8" x14ac:dyDescent="0.25">
      <c r="A782" s="444"/>
      <c r="B782" s="444"/>
      <c r="C782" s="315" t="s">
        <v>420</v>
      </c>
      <c r="D782" s="314" t="s">
        <v>2241</v>
      </c>
      <c r="E782" s="304"/>
      <c r="H782" s="339"/>
      <c r="I782" s="306"/>
      <c r="J782" s="306"/>
      <c r="K782" s="306"/>
      <c r="M782" s="307" t="s">
        <v>2242</v>
      </c>
      <c r="N782" s="301" t="s">
        <v>286</v>
      </c>
      <c r="O782" s="301" t="s">
        <v>286</v>
      </c>
      <c r="P782" s="301" t="s">
        <v>286</v>
      </c>
      <c r="Q782" s="301" t="s">
        <v>286</v>
      </c>
      <c r="R782" s="301" t="s">
        <v>286</v>
      </c>
      <c r="S782" s="301" t="s">
        <v>286</v>
      </c>
      <c r="T782" s="301" t="s">
        <v>286</v>
      </c>
      <c r="U782" s="301" t="s">
        <v>286</v>
      </c>
      <c r="V782" s="302"/>
      <c r="W782" s="302"/>
      <c r="X782" s="302"/>
    </row>
    <row r="783" spans="1:25" s="294" customFormat="1" ht="11.4" x14ac:dyDescent="0.25">
      <c r="A783" s="444"/>
      <c r="B783" s="444"/>
      <c r="C783" s="315" t="s">
        <v>345</v>
      </c>
      <c r="D783" s="314" t="s">
        <v>2243</v>
      </c>
      <c r="E783" s="304"/>
      <c r="H783" s="305"/>
      <c r="I783" s="306"/>
      <c r="J783" s="316"/>
      <c r="K783" s="316"/>
      <c r="M783" s="309" t="s">
        <v>2244</v>
      </c>
      <c r="N783" s="301" t="s">
        <v>286</v>
      </c>
      <c r="O783" s="301" t="s">
        <v>286</v>
      </c>
      <c r="P783" s="301" t="s">
        <v>286</v>
      </c>
      <c r="Q783" s="301" t="s">
        <v>286</v>
      </c>
      <c r="R783" s="301" t="s">
        <v>286</v>
      </c>
      <c r="S783" s="301" t="s">
        <v>286</v>
      </c>
      <c r="T783" s="301" t="s">
        <v>286</v>
      </c>
      <c r="U783" s="301" t="s">
        <v>286</v>
      </c>
      <c r="V783" s="302" t="s">
        <v>315</v>
      </c>
      <c r="W783" s="317" t="e">
        <f>IF(#REF!&lt;&gt;0,1,0)</f>
        <v>#REF!</v>
      </c>
      <c r="X783" s="318" t="s">
        <v>286</v>
      </c>
      <c r="Y783" s="319" t="s">
        <v>286</v>
      </c>
    </row>
    <row r="784" spans="1:25" s="294" customFormat="1" ht="11.4" x14ac:dyDescent="0.25">
      <c r="C784" s="310" t="s">
        <v>429</v>
      </c>
      <c r="H784" s="306"/>
      <c r="I784" s="306"/>
      <c r="J784" s="306"/>
      <c r="K784" s="306"/>
      <c r="M784" s="311"/>
      <c r="N784" s="301" t="s">
        <v>286</v>
      </c>
      <c r="O784" s="301" t="s">
        <v>286</v>
      </c>
      <c r="P784" s="301" t="s">
        <v>286</v>
      </c>
      <c r="Q784" s="301" t="s">
        <v>286</v>
      </c>
      <c r="R784" s="301" t="s">
        <v>286</v>
      </c>
      <c r="S784" s="301" t="s">
        <v>286</v>
      </c>
      <c r="T784" s="301" t="s">
        <v>286</v>
      </c>
      <c r="U784" s="301" t="s">
        <v>286</v>
      </c>
      <c r="V784" s="302"/>
      <c r="W784" s="302"/>
      <c r="X784" s="302"/>
    </row>
    <row r="785" spans="8:21" s="294" customFormat="1" ht="12" x14ac:dyDescent="0.25">
      <c r="H785" s="330"/>
      <c r="I785" s="306"/>
      <c r="J785" s="331"/>
      <c r="K785" s="306"/>
      <c r="N785" s="295" t="s">
        <v>286</v>
      </c>
      <c r="O785" s="295" t="s">
        <v>286</v>
      </c>
      <c r="P785" s="295" t="s">
        <v>286</v>
      </c>
      <c r="Q785" s="295" t="s">
        <v>286</v>
      </c>
      <c r="R785" s="295" t="s">
        <v>286</v>
      </c>
      <c r="S785" s="295" t="s">
        <v>286</v>
      </c>
      <c r="T785" s="295" t="s">
        <v>286</v>
      </c>
      <c r="U785" s="295" t="s">
        <v>286</v>
      </c>
    </row>
    <row r="786" spans="8:21" s="294" customFormat="1" ht="12" x14ac:dyDescent="0.25">
      <c r="H786" s="330"/>
      <c r="I786" s="306"/>
      <c r="J786" s="331"/>
      <c r="K786" s="306"/>
      <c r="N786" s="295" t="s">
        <v>286</v>
      </c>
      <c r="O786" s="295" t="s">
        <v>286</v>
      </c>
      <c r="P786" s="295" t="s">
        <v>286</v>
      </c>
      <c r="Q786" s="295" t="s">
        <v>286</v>
      </c>
      <c r="R786" s="295" t="s">
        <v>286</v>
      </c>
      <c r="S786" s="295" t="s">
        <v>286</v>
      </c>
      <c r="T786" s="295" t="s">
        <v>286</v>
      </c>
      <c r="U786" s="295" t="s">
        <v>286</v>
      </c>
    </row>
    <row r="787" spans="8:21" s="294" customFormat="1" ht="12" x14ac:dyDescent="0.25">
      <c r="H787" s="330"/>
      <c r="I787" s="306"/>
      <c r="J787" s="332"/>
      <c r="K787" s="306"/>
      <c r="N787" s="295" t="s">
        <v>286</v>
      </c>
      <c r="O787" s="295" t="s">
        <v>286</v>
      </c>
      <c r="P787" s="295" t="s">
        <v>286</v>
      </c>
      <c r="Q787" s="295" t="s">
        <v>286</v>
      </c>
      <c r="R787" s="295" t="s">
        <v>286</v>
      </c>
      <c r="S787" s="295" t="s">
        <v>286</v>
      </c>
      <c r="T787" s="295" t="s">
        <v>286</v>
      </c>
      <c r="U787" s="295" t="s">
        <v>286</v>
      </c>
    </row>
    <row r="788" spans="8:21" s="294" customFormat="1" ht="12" x14ac:dyDescent="0.25">
      <c r="H788" s="336"/>
    </row>
  </sheetData>
  <sheetProtection sheet="1" objects="1" scenarios="1"/>
  <mergeCells count="162">
    <mergeCell ref="A773:A775"/>
    <mergeCell ref="B773:B775"/>
    <mergeCell ref="A777:A779"/>
    <mergeCell ref="B777:B779"/>
    <mergeCell ref="A781:A783"/>
    <mergeCell ref="B781:B783"/>
    <mergeCell ref="A725:A733"/>
    <mergeCell ref="B725:B733"/>
    <mergeCell ref="A736:A764"/>
    <mergeCell ref="B736:B764"/>
    <mergeCell ref="A767:A771"/>
    <mergeCell ref="B767:B771"/>
    <mergeCell ref="A694:A702"/>
    <mergeCell ref="B694:B702"/>
    <mergeCell ref="A705:A714"/>
    <mergeCell ref="B705:B714"/>
    <mergeCell ref="A716:A722"/>
    <mergeCell ref="B716:B722"/>
    <mergeCell ref="A662:A666"/>
    <mergeCell ref="B662:B666"/>
    <mergeCell ref="A669:A679"/>
    <mergeCell ref="B669:B679"/>
    <mergeCell ref="A687:A692"/>
    <mergeCell ref="B687:B692"/>
    <mergeCell ref="A629:A632"/>
    <mergeCell ref="B629:B632"/>
    <mergeCell ref="A641:A647"/>
    <mergeCell ref="B641:B647"/>
    <mergeCell ref="A650:A657"/>
    <mergeCell ref="B650:B657"/>
    <mergeCell ref="A602:A604"/>
    <mergeCell ref="B602:B604"/>
    <mergeCell ref="A606:A610"/>
    <mergeCell ref="B606:B610"/>
    <mergeCell ref="A613:A621"/>
    <mergeCell ref="B613:B621"/>
    <mergeCell ref="A585:A587"/>
    <mergeCell ref="B585:B587"/>
    <mergeCell ref="A590:A592"/>
    <mergeCell ref="B590:B592"/>
    <mergeCell ref="A594:A599"/>
    <mergeCell ref="B594:B599"/>
    <mergeCell ref="A554:A559"/>
    <mergeCell ref="B554:B559"/>
    <mergeCell ref="A561:A565"/>
    <mergeCell ref="B561:B565"/>
    <mergeCell ref="A575:A580"/>
    <mergeCell ref="B575:B580"/>
    <mergeCell ref="A529:A531"/>
    <mergeCell ref="B529:B531"/>
    <mergeCell ref="A534:A545"/>
    <mergeCell ref="B534:B545"/>
    <mergeCell ref="A547:A551"/>
    <mergeCell ref="B547:B551"/>
    <mergeCell ref="A499:A501"/>
    <mergeCell ref="B499:B501"/>
    <mergeCell ref="A503:A518"/>
    <mergeCell ref="B503:B518"/>
    <mergeCell ref="A521:A527"/>
    <mergeCell ref="B521:B527"/>
    <mergeCell ref="A487:A489"/>
    <mergeCell ref="B487:B489"/>
    <mergeCell ref="A491:A493"/>
    <mergeCell ref="B491:B493"/>
    <mergeCell ref="A495:A497"/>
    <mergeCell ref="B495:B497"/>
    <mergeCell ref="A449:A460"/>
    <mergeCell ref="B449:B460"/>
    <mergeCell ref="A464:A481"/>
    <mergeCell ref="B464:B481"/>
    <mergeCell ref="A483:A485"/>
    <mergeCell ref="B483:B485"/>
    <mergeCell ref="A417:A421"/>
    <mergeCell ref="B417:B421"/>
    <mergeCell ref="A424:A437"/>
    <mergeCell ref="B424:B437"/>
    <mergeCell ref="A439:A441"/>
    <mergeCell ref="B439:B441"/>
    <mergeCell ref="A393:A395"/>
    <mergeCell ref="B393:B395"/>
    <mergeCell ref="A403:A406"/>
    <mergeCell ref="B403:B406"/>
    <mergeCell ref="A408:A415"/>
    <mergeCell ref="B408:B415"/>
    <mergeCell ref="A338:A346"/>
    <mergeCell ref="B338:B346"/>
    <mergeCell ref="A348:A371"/>
    <mergeCell ref="B348:B371"/>
    <mergeCell ref="A376:A391"/>
    <mergeCell ref="B376:B391"/>
    <mergeCell ref="A314:A320"/>
    <mergeCell ref="B314:B320"/>
    <mergeCell ref="A322:A324"/>
    <mergeCell ref="B322:B324"/>
    <mergeCell ref="A326:A336"/>
    <mergeCell ref="B326:B336"/>
    <mergeCell ref="A296:A299"/>
    <mergeCell ref="B296:B299"/>
    <mergeCell ref="A302:A308"/>
    <mergeCell ref="B302:B308"/>
    <mergeCell ref="A310:A312"/>
    <mergeCell ref="B310:B312"/>
    <mergeCell ref="A262:A264"/>
    <mergeCell ref="B262:B264"/>
    <mergeCell ref="A266:A288"/>
    <mergeCell ref="B266:B288"/>
    <mergeCell ref="A290:A294"/>
    <mergeCell ref="B290:B294"/>
    <mergeCell ref="A229:A235"/>
    <mergeCell ref="B229:B235"/>
    <mergeCell ref="A237:A247"/>
    <mergeCell ref="B237:B247"/>
    <mergeCell ref="A249:A259"/>
    <mergeCell ref="B249:B259"/>
    <mergeCell ref="A204:A210"/>
    <mergeCell ref="B204:B210"/>
    <mergeCell ref="A212:A215"/>
    <mergeCell ref="B212:B215"/>
    <mergeCell ref="A218:A221"/>
    <mergeCell ref="B218:B221"/>
    <mergeCell ref="A185:A192"/>
    <mergeCell ref="B185:B192"/>
    <mergeCell ref="A194:A196"/>
    <mergeCell ref="B194:B196"/>
    <mergeCell ref="A199:A201"/>
    <mergeCell ref="B199:B201"/>
    <mergeCell ref="A155:A166"/>
    <mergeCell ref="B155:B166"/>
    <mergeCell ref="A170:A172"/>
    <mergeCell ref="B170:B172"/>
    <mergeCell ref="A175:A177"/>
    <mergeCell ref="B175:B177"/>
    <mergeCell ref="A146:A148"/>
    <mergeCell ref="B146:B148"/>
    <mergeCell ref="A151:A153"/>
    <mergeCell ref="B151:B153"/>
    <mergeCell ref="A109:A115"/>
    <mergeCell ref="B109:B115"/>
    <mergeCell ref="A117:A121"/>
    <mergeCell ref="B117:B121"/>
    <mergeCell ref="A123:A134"/>
    <mergeCell ref="B123:B134"/>
    <mergeCell ref="A96:A103"/>
    <mergeCell ref="B96:B103"/>
    <mergeCell ref="A70:A74"/>
    <mergeCell ref="B70:B74"/>
    <mergeCell ref="A76:A78"/>
    <mergeCell ref="B76:B78"/>
    <mergeCell ref="A80:A82"/>
    <mergeCell ref="B80:B82"/>
    <mergeCell ref="A142:A144"/>
    <mergeCell ref="B142:B144"/>
    <mergeCell ref="A39:A44"/>
    <mergeCell ref="B39:B44"/>
    <mergeCell ref="A46:A59"/>
    <mergeCell ref="B46:B59"/>
    <mergeCell ref="A61:A67"/>
    <mergeCell ref="B61:B67"/>
    <mergeCell ref="A85:A89"/>
    <mergeCell ref="B85:B89"/>
    <mergeCell ref="A92:A94"/>
    <mergeCell ref="B92:B94"/>
  </mergeCells>
  <conditionalFormatting sqref="V1:W1">
    <cfRule type="cellIs" dxfId="46" priority="1" stopIfTrue="1" operator="equal">
      <formula>"x"</formula>
    </cfRule>
  </conditionalFormatting>
  <conditionalFormatting sqref="N4:Q34 N39:Q68 N70:Q83 N85:Q90 N92:Q104 N106:Q107 N109:Q135 N142:Q149 N151:Q173 N175:Q178 N185:Q197 N199:Q202 N204:Q216 N218:Q222 N229:Q260 N262:Q300 N302:Q374 N376:Q396 N403:Q422 N424:Q442 N449:Q519 N521:Q532 N534:Q552 N554:Q568 N575:Q583 N585:Q588 N590:Q600 N602:Q611 N613:Q622 N629:Q639 N641:Q648 N650:Q658 N660:Q667 N669:Q680 N687:Q703 N705:Q723 N725:Q734 N736:Q765 N767:Q784">
    <cfRule type="cellIs" dxfId="45" priority="2" stopIfTrue="1" operator="equal">
      <formula>"x"</formula>
    </cfRule>
  </conditionalFormatting>
  <conditionalFormatting sqref="R4:U34 R39:U68 R70:U83 R85:U90 R92:U104 R106:U107 R109:U135 R142:U149 R151:U173 R175:U178 R185:U197 R199:U202 R204:U216 R218:U222 R229:U260 R262:U300 R302:U374 R376:U396 R403:U422 R424:U442 R449:U519 R521:U532 R534:U552 R554:U568 R575:U583 R585:U588 R590:U600 R602:U611 R613:U622 R629:U639 R641:U648 R650:U658 R660:U667 R669:U680 R687:U703 R705:U723 R725:U734 R736:U765 R767:U784">
    <cfRule type="cellIs" dxfId="44" priority="3" stopIfTrue="1" operator="equal">
      <formula>"x"</formula>
    </cfRule>
  </conditionalFormatting>
  <pageMargins left="0.35433070866141736" right="0.35433070866141736" top="0.39370078740157483" bottom="0.39370078740157483" header="0.51181102362204722" footer="0.51181102362204722"/>
  <pageSetup paperSize="9" scale="64" fitToHeight="99" orientation="landscape" blackAndWhite="1" horizontalDpi="300" verticalDpi="300" r:id="rId1"/>
  <headerFooter alignWithMargins="0">
    <oddFooter>&amp;L&amp;F&amp;C&amp;P of &amp;N&amp;R&amp;D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M788"/>
  <sheetViews>
    <sheetView zoomScaleNormal="100" workbookViewId="0"/>
  </sheetViews>
  <sheetFormatPr defaultColWidth="10" defaultRowHeight="13.8" x14ac:dyDescent="0.25"/>
  <cols>
    <col min="1" max="1" width="6.88671875" style="153" customWidth="1"/>
    <col min="2" max="2" width="39" style="349" customWidth="1"/>
    <col min="3" max="3" width="7.88671875" style="349" customWidth="1"/>
    <col min="4" max="4" width="46.33203125" style="349" customWidth="1"/>
    <col min="5" max="5" width="4.88671875" style="350" customWidth="1"/>
    <col min="6" max="6" width="6.6640625" style="350" customWidth="1"/>
    <col min="7" max="7" width="1.6640625" style="350" customWidth="1"/>
    <col min="8" max="8" width="11.33203125" style="350" customWidth="1"/>
    <col min="9" max="9" width="1.88671875" style="350" customWidth="1"/>
    <col min="10" max="10" width="6.6640625" style="351" customWidth="1"/>
    <col min="11" max="11" width="6.88671875" style="351" customWidth="1"/>
    <col min="12" max="12" width="1.6640625" style="350" customWidth="1"/>
    <col min="13" max="13" width="71.5546875" style="352" customWidth="1"/>
    <col min="14" max="17" width="3.6640625" style="349" customWidth="1"/>
    <col min="18" max="18" width="4.6640625" style="349" customWidth="1"/>
    <col min="19" max="19" width="6.6640625" style="353" hidden="1" customWidth="1"/>
    <col min="20" max="20" width="8.44140625" style="349" hidden="1" customWidth="1"/>
    <col min="21" max="21" width="10" style="349" hidden="1" customWidth="1"/>
    <col min="22" max="37" width="4.6640625" style="349" customWidth="1"/>
    <col min="38" max="39" width="10" style="354"/>
    <col min="40" max="40" width="9.44140625" style="349" customWidth="1"/>
    <col min="41" max="41" width="6.44140625" style="349" customWidth="1"/>
    <col min="42" max="42" width="11" style="349" customWidth="1"/>
    <col min="43" max="43" width="5.6640625" style="349" customWidth="1"/>
    <col min="44" max="16384" width="10" style="349"/>
  </cols>
  <sheetData>
    <row r="1" spans="1:20" s="357" customFormat="1" ht="18.75" customHeight="1" x14ac:dyDescent="0.25">
      <c r="A1" s="291" t="s">
        <v>413</v>
      </c>
      <c r="B1" s="355" t="s">
        <v>1638</v>
      </c>
      <c r="C1" s="355"/>
      <c r="D1" s="355"/>
      <c r="E1" s="355"/>
      <c r="F1" s="355"/>
      <c r="G1" s="355"/>
      <c r="H1" s="355"/>
      <c r="I1" s="355"/>
      <c r="J1" s="355"/>
      <c r="K1" s="355"/>
      <c r="L1" s="355"/>
      <c r="M1" s="355"/>
      <c r="N1" s="355" t="s">
        <v>285</v>
      </c>
      <c r="O1" s="355" t="s">
        <v>287</v>
      </c>
      <c r="P1" s="355" t="s">
        <v>288</v>
      </c>
      <c r="Q1" s="355" t="s">
        <v>289</v>
      </c>
      <c r="R1" s="355" t="s">
        <v>2305</v>
      </c>
      <c r="S1" s="355"/>
      <c r="T1" s="356"/>
    </row>
    <row r="2" spans="1:20" s="357" customFormat="1" ht="12" customHeight="1" x14ac:dyDescent="0.25">
      <c r="A2" s="294"/>
      <c r="N2" s="358" t="s">
        <v>286</v>
      </c>
      <c r="O2" s="358" t="s">
        <v>286</v>
      </c>
      <c r="P2" s="358" t="s">
        <v>286</v>
      </c>
      <c r="Q2" s="358" t="s">
        <v>286</v>
      </c>
    </row>
    <row r="3" spans="1:20" s="357" customFormat="1" ht="22.8" x14ac:dyDescent="0.25">
      <c r="A3" s="296">
        <v>0.1</v>
      </c>
      <c r="B3" s="359" t="s">
        <v>415</v>
      </c>
      <c r="N3" s="358" t="s">
        <v>286</v>
      </c>
      <c r="O3" s="358" t="s">
        <v>286</v>
      </c>
      <c r="P3" s="358" t="s">
        <v>286</v>
      </c>
      <c r="Q3" s="358" t="s">
        <v>286</v>
      </c>
    </row>
    <row r="4" spans="1:20" s="357" customFormat="1" ht="22.8" x14ac:dyDescent="0.25">
      <c r="A4" s="294"/>
      <c r="C4" s="360" t="s">
        <v>416</v>
      </c>
      <c r="D4" s="360" t="s">
        <v>417</v>
      </c>
      <c r="E4" s="361">
        <v>1</v>
      </c>
      <c r="M4" s="362" t="s">
        <v>418</v>
      </c>
      <c r="N4" s="363" t="s">
        <v>286</v>
      </c>
      <c r="O4" s="363" t="s">
        <v>286</v>
      </c>
      <c r="P4" s="363" t="s">
        <v>286</v>
      </c>
      <c r="Q4" s="363" t="s">
        <v>286</v>
      </c>
      <c r="R4" s="364" t="s">
        <v>419</v>
      </c>
      <c r="S4" s="364"/>
      <c r="T4" s="364"/>
    </row>
    <row r="5" spans="1:20" s="357" customFormat="1" ht="22.8" x14ac:dyDescent="0.25">
      <c r="A5" s="294"/>
      <c r="C5" s="365" t="s">
        <v>420</v>
      </c>
      <c r="D5" s="360" t="s">
        <v>1639</v>
      </c>
      <c r="E5" s="366"/>
      <c r="H5" s="367"/>
      <c r="I5" s="368"/>
      <c r="J5" s="368"/>
      <c r="K5" s="368"/>
      <c r="M5" s="369"/>
      <c r="N5" s="363" t="s">
        <v>286</v>
      </c>
      <c r="O5" s="363" t="s">
        <v>286</v>
      </c>
      <c r="P5" s="363" t="s">
        <v>286</v>
      </c>
      <c r="Q5" s="363" t="s">
        <v>286</v>
      </c>
      <c r="R5" s="364"/>
      <c r="S5" s="364"/>
      <c r="T5" s="364"/>
    </row>
    <row r="6" spans="1:20" s="357" customFormat="1" ht="22.8" x14ac:dyDescent="0.25">
      <c r="A6" s="294"/>
      <c r="C6" s="365" t="s">
        <v>345</v>
      </c>
      <c r="D6" s="360" t="s">
        <v>1640</v>
      </c>
      <c r="E6" s="366"/>
      <c r="H6" s="367"/>
      <c r="I6" s="368"/>
      <c r="J6" s="368"/>
      <c r="K6" s="368"/>
      <c r="M6" s="369" t="s">
        <v>1641</v>
      </c>
      <c r="N6" s="363" t="s">
        <v>286</v>
      </c>
      <c r="O6" s="363" t="s">
        <v>286</v>
      </c>
      <c r="P6" s="363" t="s">
        <v>286</v>
      </c>
      <c r="Q6" s="363" t="s">
        <v>286</v>
      </c>
      <c r="R6" s="364"/>
      <c r="S6" s="364"/>
      <c r="T6" s="364"/>
    </row>
    <row r="7" spans="1:20" s="357" customFormat="1" ht="11.4" x14ac:dyDescent="0.25">
      <c r="A7" s="294"/>
      <c r="C7" s="365" t="s">
        <v>336</v>
      </c>
      <c r="D7" s="360" t="s">
        <v>1642</v>
      </c>
      <c r="E7" s="366"/>
      <c r="H7" s="367"/>
      <c r="I7" s="368"/>
      <c r="J7" s="368"/>
      <c r="K7" s="368"/>
      <c r="M7" s="369" t="s">
        <v>1643</v>
      </c>
      <c r="N7" s="363" t="s">
        <v>286</v>
      </c>
      <c r="O7" s="363" t="s">
        <v>286</v>
      </c>
      <c r="P7" s="363" t="s">
        <v>286</v>
      </c>
      <c r="Q7" s="363" t="s">
        <v>286</v>
      </c>
      <c r="R7" s="364"/>
      <c r="S7" s="364"/>
      <c r="T7" s="364"/>
    </row>
    <row r="8" spans="1:20" s="357" customFormat="1" ht="34.200000000000003" x14ac:dyDescent="0.25">
      <c r="A8" s="294"/>
      <c r="C8" s="365" t="s">
        <v>426</v>
      </c>
      <c r="D8" s="360" t="s">
        <v>1644</v>
      </c>
      <c r="E8" s="366"/>
      <c r="H8" s="367"/>
      <c r="I8" s="368"/>
      <c r="J8" s="368"/>
      <c r="K8" s="368"/>
      <c r="M8" s="369" t="s">
        <v>1645</v>
      </c>
      <c r="N8" s="363" t="s">
        <v>286</v>
      </c>
      <c r="O8" s="363" t="s">
        <v>286</v>
      </c>
      <c r="P8" s="363" t="s">
        <v>286</v>
      </c>
      <c r="Q8" s="363" t="s">
        <v>286</v>
      </c>
      <c r="R8" s="364"/>
      <c r="S8" s="364"/>
      <c r="T8" s="364"/>
    </row>
    <row r="9" spans="1:20" s="357" customFormat="1" ht="34.200000000000003" x14ac:dyDescent="0.25">
      <c r="A9" s="294"/>
      <c r="C9" s="365" t="s">
        <v>353</v>
      </c>
      <c r="D9" s="360" t="s">
        <v>1646</v>
      </c>
      <c r="E9" s="366"/>
      <c r="H9" s="367"/>
      <c r="I9" s="368"/>
      <c r="J9" s="370"/>
      <c r="K9" s="370"/>
      <c r="M9" s="371" t="s">
        <v>428</v>
      </c>
      <c r="N9" s="363"/>
      <c r="O9" s="363"/>
      <c r="P9" s="363"/>
      <c r="Q9" s="363" t="s">
        <v>286</v>
      </c>
      <c r="R9" s="364" t="s">
        <v>419</v>
      </c>
      <c r="S9" s="364"/>
      <c r="T9" s="364"/>
    </row>
    <row r="10" spans="1:20" s="357" customFormat="1" ht="11.4" x14ac:dyDescent="0.25">
      <c r="A10" s="294"/>
      <c r="C10" s="372" t="s">
        <v>429</v>
      </c>
      <c r="H10" s="368"/>
      <c r="I10" s="368"/>
      <c r="J10" s="368"/>
      <c r="K10" s="368"/>
      <c r="M10" s="373"/>
      <c r="N10" s="363" t="s">
        <v>286</v>
      </c>
      <c r="O10" s="363" t="s">
        <v>286</v>
      </c>
      <c r="P10" s="363" t="s">
        <v>286</v>
      </c>
      <c r="Q10" s="363" t="s">
        <v>286</v>
      </c>
      <c r="R10" s="364"/>
      <c r="S10" s="364"/>
      <c r="T10" s="364"/>
    </row>
    <row r="11" spans="1:20" s="357" customFormat="1" ht="22.8" x14ac:dyDescent="0.25">
      <c r="A11" s="294"/>
      <c r="C11" s="360" t="s">
        <v>430</v>
      </c>
      <c r="D11" s="360" t="s">
        <v>431</v>
      </c>
      <c r="E11" s="361">
        <v>1</v>
      </c>
      <c r="H11" s="368"/>
      <c r="I11" s="368"/>
      <c r="J11" s="368"/>
      <c r="K11" s="368"/>
      <c r="M11" s="362" t="s">
        <v>432</v>
      </c>
      <c r="N11" s="363" t="s">
        <v>286</v>
      </c>
      <c r="O11" s="363" t="s">
        <v>286</v>
      </c>
      <c r="P11" s="363" t="s">
        <v>286</v>
      </c>
      <c r="Q11" s="363"/>
      <c r="R11" s="364" t="s">
        <v>419</v>
      </c>
      <c r="S11" s="364"/>
      <c r="T11" s="364"/>
    </row>
    <row r="12" spans="1:20" s="357" customFormat="1" ht="45.6" x14ac:dyDescent="0.25">
      <c r="A12" s="294"/>
      <c r="C12" s="365" t="s">
        <v>420</v>
      </c>
      <c r="D12" s="360" t="s">
        <v>433</v>
      </c>
      <c r="E12" s="366"/>
      <c r="H12" s="367"/>
      <c r="I12" s="368"/>
      <c r="J12" s="368"/>
      <c r="K12" s="368"/>
      <c r="M12" s="369" t="s">
        <v>434</v>
      </c>
      <c r="N12" s="363" t="s">
        <v>286</v>
      </c>
      <c r="O12" s="363" t="s">
        <v>286</v>
      </c>
      <c r="P12" s="363" t="s">
        <v>286</v>
      </c>
      <c r="Q12" s="363"/>
      <c r="R12" s="364"/>
      <c r="S12" s="364"/>
      <c r="T12" s="364"/>
    </row>
    <row r="13" spans="1:20" s="357" customFormat="1" ht="11.4" x14ac:dyDescent="0.25">
      <c r="A13" s="294"/>
      <c r="C13" s="365" t="s">
        <v>345</v>
      </c>
      <c r="D13" s="360" t="s">
        <v>1647</v>
      </c>
      <c r="E13" s="366"/>
      <c r="H13" s="367"/>
      <c r="I13" s="368"/>
      <c r="J13" s="368"/>
      <c r="K13" s="368"/>
      <c r="M13" s="369"/>
      <c r="N13" s="363" t="s">
        <v>286</v>
      </c>
      <c r="O13" s="363" t="s">
        <v>286</v>
      </c>
      <c r="P13" s="363" t="s">
        <v>286</v>
      </c>
      <c r="Q13" s="363"/>
      <c r="R13" s="364"/>
      <c r="S13" s="364"/>
      <c r="T13" s="364"/>
    </row>
    <row r="14" spans="1:20" s="357" customFormat="1" ht="22.8" x14ac:dyDescent="0.25">
      <c r="A14" s="294"/>
      <c r="C14" s="365" t="s">
        <v>336</v>
      </c>
      <c r="D14" s="360" t="s">
        <v>1648</v>
      </c>
      <c r="E14" s="366"/>
      <c r="H14" s="367"/>
      <c r="I14" s="368"/>
      <c r="J14" s="368"/>
      <c r="K14" s="368"/>
      <c r="M14" s="369" t="s">
        <v>1649</v>
      </c>
      <c r="N14" s="363" t="s">
        <v>286</v>
      </c>
      <c r="O14" s="363" t="s">
        <v>286</v>
      </c>
      <c r="P14" s="363" t="s">
        <v>286</v>
      </c>
      <c r="Q14" s="363"/>
      <c r="R14" s="364"/>
      <c r="S14" s="364"/>
      <c r="T14" s="364"/>
    </row>
    <row r="15" spans="1:20" s="357" customFormat="1" ht="11.4" x14ac:dyDescent="0.25">
      <c r="A15" s="294"/>
      <c r="C15" s="365" t="s">
        <v>426</v>
      </c>
      <c r="D15" s="360" t="s">
        <v>1650</v>
      </c>
      <c r="E15" s="366"/>
      <c r="H15" s="367"/>
      <c r="I15" s="368"/>
      <c r="J15" s="370"/>
      <c r="K15" s="370"/>
      <c r="M15" s="371" t="s">
        <v>1651</v>
      </c>
      <c r="N15" s="363" t="s">
        <v>286</v>
      </c>
      <c r="O15" s="363" t="s">
        <v>286</v>
      </c>
      <c r="P15" s="363" t="s">
        <v>286</v>
      </c>
      <c r="Q15" s="363"/>
      <c r="R15" s="364" t="s">
        <v>419</v>
      </c>
      <c r="S15" s="364"/>
      <c r="T15" s="364"/>
    </row>
    <row r="16" spans="1:20" s="357" customFormat="1" ht="11.4" x14ac:dyDescent="0.25">
      <c r="A16" s="294"/>
      <c r="C16" s="372" t="s">
        <v>429</v>
      </c>
      <c r="H16" s="368"/>
      <c r="I16" s="368"/>
      <c r="J16" s="368"/>
      <c r="K16" s="368"/>
      <c r="M16" s="373"/>
      <c r="N16" s="363" t="s">
        <v>286</v>
      </c>
      <c r="O16" s="363" t="s">
        <v>286</v>
      </c>
      <c r="P16" s="363" t="s">
        <v>286</v>
      </c>
      <c r="Q16" s="363"/>
      <c r="R16" s="364"/>
      <c r="S16" s="364"/>
      <c r="T16" s="364"/>
    </row>
    <row r="17" spans="1:20" s="357" customFormat="1" ht="34.200000000000003" x14ac:dyDescent="0.25">
      <c r="A17" s="294"/>
      <c r="C17" s="360" t="s">
        <v>438</v>
      </c>
      <c r="D17" s="360" t="s">
        <v>439</v>
      </c>
      <c r="E17" s="361">
        <v>1</v>
      </c>
      <c r="H17" s="368"/>
      <c r="I17" s="368"/>
      <c r="J17" s="368"/>
      <c r="K17" s="368"/>
      <c r="M17" s="362"/>
      <c r="N17" s="363" t="s">
        <v>286</v>
      </c>
      <c r="O17" s="363" t="s">
        <v>286</v>
      </c>
      <c r="P17" s="363" t="s">
        <v>286</v>
      </c>
      <c r="Q17" s="363" t="s">
        <v>286</v>
      </c>
      <c r="R17" s="364" t="s">
        <v>419</v>
      </c>
      <c r="S17" s="364"/>
      <c r="T17" s="364"/>
    </row>
    <row r="18" spans="1:20" s="357" customFormat="1" ht="22.8" x14ac:dyDescent="0.25">
      <c r="A18" s="294"/>
      <c r="C18" s="365" t="s">
        <v>420</v>
      </c>
      <c r="D18" s="360" t="s">
        <v>440</v>
      </c>
      <c r="E18" s="366"/>
      <c r="H18" s="367"/>
      <c r="I18" s="368"/>
      <c r="J18" s="368"/>
      <c r="K18" s="368"/>
      <c r="M18" s="406" t="s">
        <v>441</v>
      </c>
      <c r="N18" s="363" t="s">
        <v>286</v>
      </c>
      <c r="O18" s="363" t="s">
        <v>286</v>
      </c>
      <c r="P18" s="363" t="s">
        <v>286</v>
      </c>
      <c r="Q18" s="363" t="s">
        <v>286</v>
      </c>
      <c r="R18" s="364"/>
      <c r="S18" s="364"/>
      <c r="T18" s="364"/>
    </row>
    <row r="19" spans="1:20" s="357" customFormat="1" ht="11.4" x14ac:dyDescent="0.25">
      <c r="A19" s="294"/>
      <c r="C19" s="365" t="s">
        <v>345</v>
      </c>
      <c r="D19" s="360" t="s">
        <v>442</v>
      </c>
      <c r="E19" s="366"/>
      <c r="H19" s="367"/>
      <c r="I19" s="368"/>
      <c r="J19" s="370"/>
      <c r="K19" s="370"/>
      <c r="M19" s="371"/>
      <c r="N19" s="363" t="s">
        <v>286</v>
      </c>
      <c r="O19" s="363" t="s">
        <v>286</v>
      </c>
      <c r="P19" s="363" t="s">
        <v>286</v>
      </c>
      <c r="Q19" s="363" t="s">
        <v>286</v>
      </c>
      <c r="R19" s="364" t="s">
        <v>419</v>
      </c>
      <c r="S19" s="364"/>
      <c r="T19" s="364"/>
    </row>
    <row r="20" spans="1:20" s="357" customFormat="1" ht="11.4" x14ac:dyDescent="0.25">
      <c r="A20" s="294"/>
      <c r="C20" s="372" t="s">
        <v>429</v>
      </c>
      <c r="H20" s="368"/>
      <c r="I20" s="368"/>
      <c r="J20" s="368"/>
      <c r="K20" s="368"/>
      <c r="M20" s="373"/>
      <c r="N20" s="363" t="s">
        <v>286</v>
      </c>
      <c r="O20" s="363" t="s">
        <v>286</v>
      </c>
      <c r="P20" s="363" t="s">
        <v>286</v>
      </c>
      <c r="Q20" s="363" t="s">
        <v>286</v>
      </c>
      <c r="R20" s="364"/>
      <c r="S20" s="364"/>
      <c r="T20" s="364"/>
    </row>
    <row r="21" spans="1:20" s="357" customFormat="1" ht="45.6" x14ac:dyDescent="0.25">
      <c r="A21" s="294"/>
      <c r="C21" s="360" t="s">
        <v>443</v>
      </c>
      <c r="D21" s="360" t="s">
        <v>1652</v>
      </c>
      <c r="E21" s="361">
        <v>1</v>
      </c>
      <c r="H21" s="368"/>
      <c r="I21" s="368"/>
      <c r="J21" s="368"/>
      <c r="K21" s="368"/>
      <c r="M21" s="362" t="s">
        <v>1653</v>
      </c>
      <c r="N21" s="363" t="s">
        <v>286</v>
      </c>
      <c r="O21" s="363" t="s">
        <v>286</v>
      </c>
      <c r="P21" s="363" t="s">
        <v>286</v>
      </c>
      <c r="Q21" s="363"/>
      <c r="R21" s="364" t="s">
        <v>419</v>
      </c>
      <c r="S21" s="364"/>
      <c r="T21" s="364"/>
    </row>
    <row r="22" spans="1:20" s="357" customFormat="1" ht="22.8" x14ac:dyDescent="0.25">
      <c r="A22" s="294"/>
      <c r="C22" s="365" t="s">
        <v>420</v>
      </c>
      <c r="D22" s="360" t="s">
        <v>1654</v>
      </c>
      <c r="E22" s="366"/>
      <c r="H22" s="367"/>
      <c r="I22" s="368"/>
      <c r="J22" s="368"/>
      <c r="K22" s="368"/>
      <c r="M22" s="369"/>
      <c r="N22" s="363" t="s">
        <v>286</v>
      </c>
      <c r="O22" s="363" t="s">
        <v>286</v>
      </c>
      <c r="P22" s="363" t="s">
        <v>286</v>
      </c>
      <c r="Q22" s="363"/>
      <c r="R22" s="364"/>
      <c r="S22" s="364"/>
      <c r="T22" s="364"/>
    </row>
    <row r="23" spans="1:20" s="357" customFormat="1" ht="11.4" x14ac:dyDescent="0.25">
      <c r="A23" s="294"/>
      <c r="C23" s="365" t="s">
        <v>345</v>
      </c>
      <c r="D23" s="360" t="s">
        <v>1655</v>
      </c>
      <c r="E23" s="366"/>
      <c r="H23" s="367"/>
      <c r="I23" s="368"/>
      <c r="J23" s="368"/>
      <c r="K23" s="368"/>
      <c r="M23" s="369" t="s">
        <v>449</v>
      </c>
      <c r="N23" s="363" t="s">
        <v>286</v>
      </c>
      <c r="O23" s="363" t="s">
        <v>286</v>
      </c>
      <c r="P23" s="363" t="s">
        <v>286</v>
      </c>
      <c r="Q23" s="363"/>
      <c r="R23" s="364"/>
      <c r="S23" s="364"/>
      <c r="T23" s="364"/>
    </row>
    <row r="24" spans="1:20" s="357" customFormat="1" ht="45.6" x14ac:dyDescent="0.25">
      <c r="A24" s="294"/>
      <c r="C24" s="365" t="s">
        <v>336</v>
      </c>
      <c r="D24" s="360" t="s">
        <v>1656</v>
      </c>
      <c r="E24" s="366"/>
      <c r="H24" s="367"/>
      <c r="I24" s="368"/>
      <c r="J24" s="370"/>
      <c r="K24" s="370"/>
      <c r="M24" s="371" t="s">
        <v>1657</v>
      </c>
      <c r="N24" s="363" t="s">
        <v>286</v>
      </c>
      <c r="O24" s="363" t="s">
        <v>286</v>
      </c>
      <c r="P24" s="363" t="s">
        <v>286</v>
      </c>
      <c r="Q24" s="363"/>
      <c r="R24" s="364" t="s">
        <v>419</v>
      </c>
      <c r="S24" s="364"/>
      <c r="T24" s="364"/>
    </row>
    <row r="25" spans="1:20" s="357" customFormat="1" ht="11.4" x14ac:dyDescent="0.25">
      <c r="A25" s="294"/>
      <c r="C25" s="372" t="s">
        <v>429</v>
      </c>
      <c r="H25" s="368"/>
      <c r="I25" s="368"/>
      <c r="J25" s="368"/>
      <c r="K25" s="368"/>
      <c r="M25" s="373"/>
      <c r="N25" s="363" t="s">
        <v>286</v>
      </c>
      <c r="O25" s="363" t="s">
        <v>286</v>
      </c>
      <c r="P25" s="363" t="s">
        <v>286</v>
      </c>
      <c r="Q25" s="363"/>
      <c r="R25" s="364"/>
      <c r="S25" s="364"/>
      <c r="T25" s="364"/>
    </row>
    <row r="26" spans="1:20" s="357" customFormat="1" ht="22.8" x14ac:dyDescent="0.25">
      <c r="A26" s="294"/>
      <c r="C26" s="360" t="s">
        <v>452</v>
      </c>
      <c r="D26" s="360" t="s">
        <v>453</v>
      </c>
      <c r="E26" s="361">
        <v>1</v>
      </c>
      <c r="H26" s="368"/>
      <c r="I26" s="368"/>
      <c r="J26" s="368"/>
      <c r="K26" s="368"/>
      <c r="M26" s="362" t="s">
        <v>454</v>
      </c>
      <c r="N26" s="363" t="s">
        <v>286</v>
      </c>
      <c r="O26" s="363" t="s">
        <v>286</v>
      </c>
      <c r="P26" s="363" t="s">
        <v>286</v>
      </c>
      <c r="Q26" s="363" t="s">
        <v>286</v>
      </c>
      <c r="R26" s="364" t="s">
        <v>419</v>
      </c>
      <c r="S26" s="364"/>
      <c r="T26" s="364"/>
    </row>
    <row r="27" spans="1:20" s="357" customFormat="1" ht="11.4" x14ac:dyDescent="0.25">
      <c r="A27" s="294"/>
      <c r="C27" s="365" t="s">
        <v>420</v>
      </c>
      <c r="D27" s="360" t="s">
        <v>1658</v>
      </c>
      <c r="E27" s="366"/>
      <c r="H27" s="367"/>
      <c r="I27" s="368"/>
      <c r="J27" s="368"/>
      <c r="K27" s="368"/>
      <c r="M27" s="369"/>
      <c r="N27" s="363" t="s">
        <v>286</v>
      </c>
      <c r="O27" s="363" t="s">
        <v>286</v>
      </c>
      <c r="P27" s="363" t="s">
        <v>286</v>
      </c>
      <c r="Q27" s="363" t="s">
        <v>286</v>
      </c>
      <c r="R27" s="364"/>
      <c r="S27" s="364"/>
      <c r="T27" s="364"/>
    </row>
    <row r="28" spans="1:20" s="357" customFormat="1" ht="11.4" x14ac:dyDescent="0.25">
      <c r="A28" s="294"/>
      <c r="C28" s="365" t="s">
        <v>345</v>
      </c>
      <c r="D28" s="360" t="s">
        <v>1659</v>
      </c>
      <c r="E28" s="366"/>
      <c r="H28" s="367"/>
      <c r="I28" s="368"/>
      <c r="J28" s="368"/>
      <c r="K28" s="368"/>
      <c r="M28" s="369"/>
      <c r="N28" s="363" t="s">
        <v>286</v>
      </c>
      <c r="O28" s="363" t="s">
        <v>286</v>
      </c>
      <c r="P28" s="363" t="s">
        <v>286</v>
      </c>
      <c r="Q28" s="363" t="s">
        <v>286</v>
      </c>
      <c r="R28" s="364"/>
      <c r="S28" s="364"/>
      <c r="T28" s="364"/>
    </row>
    <row r="29" spans="1:20" s="357" customFormat="1" ht="22.8" x14ac:dyDescent="0.25">
      <c r="A29" s="294"/>
      <c r="C29" s="365" t="s">
        <v>336</v>
      </c>
      <c r="D29" s="360" t="s">
        <v>456</v>
      </c>
      <c r="E29" s="366"/>
      <c r="H29" s="367"/>
      <c r="I29" s="368"/>
      <c r="J29" s="368"/>
      <c r="K29" s="368"/>
      <c r="M29" s="369"/>
      <c r="N29" s="363" t="s">
        <v>286</v>
      </c>
      <c r="O29" s="363" t="s">
        <v>286</v>
      </c>
      <c r="P29" s="363" t="s">
        <v>286</v>
      </c>
      <c r="Q29" s="363" t="s">
        <v>286</v>
      </c>
      <c r="R29" s="364"/>
      <c r="S29" s="364"/>
      <c r="T29" s="364"/>
    </row>
    <row r="30" spans="1:20" s="357" customFormat="1" ht="11.4" x14ac:dyDescent="0.25">
      <c r="A30" s="294"/>
      <c r="C30" s="365" t="s">
        <v>426</v>
      </c>
      <c r="D30" s="360" t="s">
        <v>457</v>
      </c>
      <c r="E30" s="366"/>
      <c r="H30" s="367"/>
      <c r="I30" s="368"/>
      <c r="J30" s="368"/>
      <c r="K30" s="368"/>
      <c r="M30" s="369"/>
      <c r="N30" s="363" t="s">
        <v>286</v>
      </c>
      <c r="O30" s="363" t="s">
        <v>286</v>
      </c>
      <c r="P30" s="363" t="s">
        <v>286</v>
      </c>
      <c r="Q30" s="363" t="s">
        <v>286</v>
      </c>
      <c r="R30" s="364"/>
      <c r="S30" s="364"/>
      <c r="T30" s="364"/>
    </row>
    <row r="31" spans="1:20" s="357" customFormat="1" ht="11.4" x14ac:dyDescent="0.25">
      <c r="A31" s="294"/>
      <c r="C31" s="365" t="s">
        <v>353</v>
      </c>
      <c r="D31" s="360" t="s">
        <v>458</v>
      </c>
      <c r="E31" s="366"/>
      <c r="H31" s="367"/>
      <c r="I31" s="368"/>
      <c r="J31" s="368"/>
      <c r="K31" s="368"/>
      <c r="M31" s="369"/>
      <c r="N31" s="363" t="s">
        <v>286</v>
      </c>
      <c r="O31" s="363" t="s">
        <v>286</v>
      </c>
      <c r="P31" s="363" t="s">
        <v>286</v>
      </c>
      <c r="Q31" s="363" t="s">
        <v>286</v>
      </c>
      <c r="R31" s="364"/>
      <c r="S31" s="364"/>
      <c r="T31" s="364"/>
    </row>
    <row r="32" spans="1:20" s="357" customFormat="1" ht="11.4" x14ac:dyDescent="0.25">
      <c r="A32" s="294"/>
      <c r="C32" s="365" t="s">
        <v>460</v>
      </c>
      <c r="D32" s="360" t="s">
        <v>459</v>
      </c>
      <c r="E32" s="366"/>
      <c r="H32" s="367"/>
      <c r="I32" s="368"/>
      <c r="J32" s="368"/>
      <c r="K32" s="368"/>
      <c r="M32" s="369"/>
      <c r="N32" s="363" t="s">
        <v>286</v>
      </c>
      <c r="O32" s="363" t="s">
        <v>286</v>
      </c>
      <c r="P32" s="363" t="s">
        <v>286</v>
      </c>
      <c r="Q32" s="363" t="s">
        <v>286</v>
      </c>
      <c r="R32" s="364"/>
      <c r="S32" s="364"/>
      <c r="T32" s="364"/>
    </row>
    <row r="33" spans="1:20" s="357" customFormat="1" ht="11.4" x14ac:dyDescent="0.25">
      <c r="A33" s="294"/>
      <c r="C33" s="365" t="s">
        <v>734</v>
      </c>
      <c r="D33" s="360" t="s">
        <v>461</v>
      </c>
      <c r="E33" s="366"/>
      <c r="H33" s="367"/>
      <c r="I33" s="368"/>
      <c r="J33" s="370"/>
      <c r="K33" s="370"/>
      <c r="M33" s="371"/>
      <c r="N33" s="363" t="s">
        <v>286</v>
      </c>
      <c r="O33" s="363" t="s">
        <v>286</v>
      </c>
      <c r="P33" s="363" t="s">
        <v>286</v>
      </c>
      <c r="Q33" s="363" t="s">
        <v>286</v>
      </c>
      <c r="R33" s="364" t="s">
        <v>419</v>
      </c>
      <c r="S33" s="364"/>
      <c r="T33" s="364"/>
    </row>
    <row r="34" spans="1:20" s="357" customFormat="1" ht="11.4" x14ac:dyDescent="0.25">
      <c r="A34" s="294"/>
      <c r="C34" s="372" t="s">
        <v>429</v>
      </c>
      <c r="H34" s="368"/>
      <c r="I34" s="368"/>
      <c r="J34" s="368"/>
      <c r="K34" s="368"/>
      <c r="M34" s="373"/>
      <c r="N34" s="363" t="s">
        <v>286</v>
      </c>
      <c r="O34" s="363" t="s">
        <v>286</v>
      </c>
      <c r="P34" s="363" t="s">
        <v>286</v>
      </c>
      <c r="Q34" s="363" t="s">
        <v>286</v>
      </c>
      <c r="R34" s="364"/>
      <c r="S34" s="364"/>
      <c r="T34" s="364"/>
    </row>
    <row r="35" spans="1:20" s="357" customFormat="1" ht="11.4" x14ac:dyDescent="0.25">
      <c r="A35" s="294"/>
      <c r="H35" s="368"/>
      <c r="I35" s="368"/>
      <c r="J35" s="368"/>
      <c r="K35" s="368"/>
      <c r="N35" s="358" t="s">
        <v>286</v>
      </c>
      <c r="O35" s="358" t="s">
        <v>286</v>
      </c>
      <c r="P35" s="358" t="s">
        <v>286</v>
      </c>
      <c r="Q35" s="358" t="s">
        <v>286</v>
      </c>
    </row>
    <row r="36" spans="1:20" s="357" customFormat="1" ht="18.75" customHeight="1" x14ac:dyDescent="0.25">
      <c r="A36" s="291" t="s">
        <v>248</v>
      </c>
      <c r="B36" s="355" t="s">
        <v>462</v>
      </c>
      <c r="C36" s="355"/>
      <c r="D36" s="355"/>
      <c r="E36" s="355"/>
      <c r="F36" s="355"/>
      <c r="G36" s="355"/>
      <c r="H36" s="374"/>
      <c r="I36" s="374"/>
      <c r="J36" s="374"/>
      <c r="K36" s="374"/>
      <c r="L36" s="355"/>
      <c r="M36" s="355"/>
      <c r="N36" s="355" t="s">
        <v>286</v>
      </c>
      <c r="O36" s="355"/>
      <c r="P36" s="355"/>
      <c r="Q36" s="355"/>
      <c r="R36" s="355"/>
      <c r="S36" s="355"/>
      <c r="T36" s="356"/>
    </row>
    <row r="37" spans="1:20" s="357" customFormat="1" ht="11.4" x14ac:dyDescent="0.25">
      <c r="A37" s="294"/>
      <c r="H37" s="368"/>
      <c r="I37" s="368"/>
      <c r="J37" s="368"/>
      <c r="K37" s="368"/>
      <c r="N37" s="358" t="s">
        <v>286</v>
      </c>
      <c r="O37" s="358"/>
      <c r="P37" s="358"/>
      <c r="Q37" s="358"/>
    </row>
    <row r="38" spans="1:20" s="357" customFormat="1" ht="22.8" x14ac:dyDescent="0.25">
      <c r="A38" s="296">
        <v>1.1000000000000001</v>
      </c>
      <c r="B38" s="359" t="s">
        <v>1660</v>
      </c>
      <c r="H38" s="368"/>
      <c r="I38" s="368"/>
      <c r="J38" s="368"/>
      <c r="K38" s="368"/>
      <c r="N38" s="358" t="s">
        <v>286</v>
      </c>
      <c r="O38" s="358"/>
      <c r="P38" s="358"/>
      <c r="Q38" s="358"/>
    </row>
    <row r="39" spans="1:20" s="357" customFormat="1" ht="34.200000000000003" x14ac:dyDescent="0.25">
      <c r="A39" s="444" t="s">
        <v>464</v>
      </c>
      <c r="B39" s="445" t="s">
        <v>465</v>
      </c>
      <c r="C39" s="360" t="s">
        <v>466</v>
      </c>
      <c r="D39" s="360" t="s">
        <v>467</v>
      </c>
      <c r="E39" s="361">
        <v>1</v>
      </c>
      <c r="H39" s="368"/>
      <c r="I39" s="368"/>
      <c r="J39" s="368"/>
      <c r="K39" s="368"/>
      <c r="M39" s="362" t="s">
        <v>468</v>
      </c>
      <c r="N39" s="363" t="s">
        <v>286</v>
      </c>
      <c r="O39" s="363"/>
      <c r="P39" s="363"/>
      <c r="Q39" s="363"/>
      <c r="R39" s="364" t="s">
        <v>419</v>
      </c>
      <c r="S39" s="364"/>
      <c r="T39" s="364"/>
    </row>
    <row r="40" spans="1:20" s="357" customFormat="1" ht="11.4" x14ac:dyDescent="0.25">
      <c r="A40" s="444"/>
      <c r="B40" s="445"/>
      <c r="C40" s="365" t="s">
        <v>420</v>
      </c>
      <c r="D40" s="360" t="s">
        <v>469</v>
      </c>
      <c r="E40" s="366"/>
      <c r="H40" s="367"/>
      <c r="I40" s="368"/>
      <c r="J40" s="368"/>
      <c r="K40" s="368"/>
      <c r="M40" s="369"/>
      <c r="N40" s="363" t="s">
        <v>286</v>
      </c>
      <c r="O40" s="363"/>
      <c r="P40" s="363"/>
      <c r="Q40" s="363"/>
      <c r="R40" s="364"/>
      <c r="S40" s="364"/>
      <c r="T40" s="364"/>
    </row>
    <row r="41" spans="1:20" s="357" customFormat="1" ht="22.8" x14ac:dyDescent="0.25">
      <c r="A41" s="444"/>
      <c r="B41" s="445"/>
      <c r="C41" s="365" t="s">
        <v>345</v>
      </c>
      <c r="D41" s="360" t="s">
        <v>1661</v>
      </c>
      <c r="E41" s="366"/>
      <c r="H41" s="367"/>
      <c r="I41" s="368"/>
      <c r="J41" s="368"/>
      <c r="K41" s="368"/>
      <c r="M41" s="369" t="s">
        <v>1662</v>
      </c>
      <c r="N41" s="363" t="s">
        <v>286</v>
      </c>
      <c r="O41" s="363"/>
      <c r="P41" s="363"/>
      <c r="Q41" s="363"/>
      <c r="R41" s="364"/>
      <c r="S41" s="364"/>
      <c r="T41" s="364"/>
    </row>
    <row r="42" spans="1:20" s="357" customFormat="1" ht="11.4" x14ac:dyDescent="0.25">
      <c r="A42" s="444"/>
      <c r="B42" s="445"/>
      <c r="C42" s="365" t="s">
        <v>336</v>
      </c>
      <c r="D42" s="360" t="s">
        <v>472</v>
      </c>
      <c r="E42" s="366"/>
      <c r="H42" s="367"/>
      <c r="I42" s="368"/>
      <c r="J42" s="368"/>
      <c r="K42" s="368"/>
      <c r="M42" s="369"/>
      <c r="N42" s="363" t="s">
        <v>286</v>
      </c>
      <c r="O42" s="363"/>
      <c r="P42" s="363"/>
      <c r="Q42" s="363"/>
      <c r="R42" s="364"/>
      <c r="S42" s="364"/>
      <c r="T42" s="364"/>
    </row>
    <row r="43" spans="1:20" s="357" customFormat="1" ht="45.6" x14ac:dyDescent="0.25">
      <c r="A43" s="444"/>
      <c r="B43" s="445"/>
      <c r="C43" s="365" t="s">
        <v>426</v>
      </c>
      <c r="D43" s="360" t="s">
        <v>1663</v>
      </c>
      <c r="E43" s="366"/>
      <c r="H43" s="367"/>
      <c r="I43" s="368"/>
      <c r="J43" s="368"/>
      <c r="K43" s="368"/>
      <c r="M43" s="369" t="s">
        <v>1664</v>
      </c>
      <c r="N43" s="363" t="s">
        <v>286</v>
      </c>
      <c r="O43" s="363"/>
      <c r="P43" s="363"/>
      <c r="Q43" s="363"/>
      <c r="R43" s="364"/>
      <c r="S43" s="364"/>
      <c r="T43" s="364"/>
    </row>
    <row r="44" spans="1:20" s="357" customFormat="1" ht="11.4" x14ac:dyDescent="0.25">
      <c r="A44" s="444"/>
      <c r="B44" s="445"/>
      <c r="C44" s="365" t="s">
        <v>353</v>
      </c>
      <c r="D44" s="360" t="s">
        <v>475</v>
      </c>
      <c r="E44" s="366"/>
      <c r="H44" s="367"/>
      <c r="I44" s="368"/>
      <c r="J44" s="370"/>
      <c r="K44" s="370"/>
      <c r="M44" s="371"/>
      <c r="N44" s="363" t="s">
        <v>286</v>
      </c>
      <c r="O44" s="363"/>
      <c r="P44" s="363"/>
      <c r="Q44" s="363"/>
      <c r="R44" s="364" t="s">
        <v>419</v>
      </c>
      <c r="S44" s="364"/>
      <c r="T44" s="364"/>
    </row>
    <row r="45" spans="1:20" s="357" customFormat="1" ht="11.4" x14ac:dyDescent="0.25">
      <c r="A45" s="294"/>
      <c r="C45" s="372" t="s">
        <v>429</v>
      </c>
      <c r="H45" s="368"/>
      <c r="I45" s="368"/>
      <c r="J45" s="368"/>
      <c r="K45" s="368"/>
      <c r="M45" s="373"/>
      <c r="N45" s="363" t="s">
        <v>286</v>
      </c>
      <c r="O45" s="363"/>
      <c r="P45" s="363"/>
      <c r="Q45" s="363"/>
      <c r="R45" s="364"/>
      <c r="S45" s="364"/>
      <c r="T45" s="364"/>
    </row>
    <row r="46" spans="1:20" s="357" customFormat="1" ht="45.6" x14ac:dyDescent="0.25">
      <c r="A46" s="444" t="s">
        <v>314</v>
      </c>
      <c r="B46" s="445" t="s">
        <v>1665</v>
      </c>
      <c r="C46" s="375" t="s">
        <v>1666</v>
      </c>
      <c r="D46" s="375" t="s">
        <v>1667</v>
      </c>
      <c r="E46" s="361">
        <v>5</v>
      </c>
      <c r="H46" s="368"/>
      <c r="I46" s="368"/>
      <c r="J46" s="368"/>
      <c r="K46" s="368"/>
      <c r="M46" s="362" t="s">
        <v>1668</v>
      </c>
      <c r="N46" s="363" t="s">
        <v>286</v>
      </c>
      <c r="O46" s="363"/>
      <c r="P46" s="363"/>
      <c r="Q46" s="363"/>
      <c r="R46" s="364" t="s">
        <v>315</v>
      </c>
      <c r="S46" s="364"/>
      <c r="T46" s="364"/>
    </row>
    <row r="47" spans="1:20" s="357" customFormat="1" ht="11.4" x14ac:dyDescent="0.25">
      <c r="A47" s="444"/>
      <c r="B47" s="445"/>
      <c r="C47" s="376" t="s">
        <v>420</v>
      </c>
      <c r="D47" s="375" t="s">
        <v>1669</v>
      </c>
      <c r="E47" s="366"/>
      <c r="H47" s="367"/>
      <c r="I47" s="368"/>
      <c r="J47" s="368"/>
      <c r="K47" s="368"/>
      <c r="M47" s="369" t="s">
        <v>1670</v>
      </c>
      <c r="N47" s="363" t="s">
        <v>286</v>
      </c>
      <c r="O47" s="363"/>
      <c r="P47" s="363"/>
      <c r="Q47" s="363"/>
      <c r="R47" s="364"/>
      <c r="S47" s="364"/>
      <c r="T47" s="364"/>
    </row>
    <row r="48" spans="1:20" s="357" customFormat="1" ht="11.4" x14ac:dyDescent="0.25">
      <c r="A48" s="444"/>
      <c r="B48" s="445"/>
      <c r="C48" s="376" t="s">
        <v>345</v>
      </c>
      <c r="D48" s="375" t="s">
        <v>1671</v>
      </c>
      <c r="E48" s="366"/>
      <c r="H48" s="367"/>
      <c r="I48" s="368"/>
      <c r="J48" s="368"/>
      <c r="K48" s="368"/>
      <c r="M48" s="369"/>
      <c r="N48" s="363" t="s">
        <v>286</v>
      </c>
      <c r="O48" s="363"/>
      <c r="P48" s="363"/>
      <c r="Q48" s="363"/>
      <c r="R48" s="364"/>
      <c r="S48" s="364"/>
      <c r="T48" s="364"/>
    </row>
    <row r="49" spans="1:21" s="357" customFormat="1" ht="11.4" x14ac:dyDescent="0.25">
      <c r="A49" s="444"/>
      <c r="B49" s="445"/>
      <c r="C49" s="376" t="s">
        <v>336</v>
      </c>
      <c r="D49" s="375" t="s">
        <v>1672</v>
      </c>
      <c r="E49" s="366"/>
      <c r="H49" s="367"/>
      <c r="I49" s="368"/>
      <c r="J49" s="368"/>
      <c r="K49" s="368"/>
      <c r="M49" s="369"/>
      <c r="N49" s="363" t="s">
        <v>286</v>
      </c>
      <c r="O49" s="363"/>
      <c r="P49" s="363"/>
      <c r="Q49" s="363"/>
      <c r="R49" s="364"/>
      <c r="S49" s="364"/>
      <c r="T49" s="364"/>
    </row>
    <row r="50" spans="1:21" s="357" customFormat="1" ht="11.4" x14ac:dyDescent="0.25">
      <c r="A50" s="444"/>
      <c r="B50" s="445"/>
      <c r="C50" s="376" t="s">
        <v>426</v>
      </c>
      <c r="D50" s="375" t="s">
        <v>1673</v>
      </c>
      <c r="E50" s="366"/>
      <c r="H50" s="367"/>
      <c r="I50" s="368"/>
      <c r="J50" s="368"/>
      <c r="K50" s="368"/>
      <c r="M50" s="369"/>
      <c r="N50" s="363" t="s">
        <v>286</v>
      </c>
      <c r="O50" s="363"/>
      <c r="P50" s="363"/>
      <c r="Q50" s="363"/>
      <c r="R50" s="364"/>
      <c r="S50" s="364"/>
      <c r="T50" s="364"/>
    </row>
    <row r="51" spans="1:21" s="357" customFormat="1" ht="11.4" x14ac:dyDescent="0.25">
      <c r="A51" s="444"/>
      <c r="B51" s="445"/>
      <c r="C51" s="376" t="s">
        <v>353</v>
      </c>
      <c r="D51" s="375" t="s">
        <v>1674</v>
      </c>
      <c r="E51" s="366"/>
      <c r="H51" s="367"/>
      <c r="I51" s="368"/>
      <c r="J51" s="368"/>
      <c r="K51" s="368"/>
      <c r="M51" s="369"/>
      <c r="N51" s="363" t="s">
        <v>286</v>
      </c>
      <c r="O51" s="363"/>
      <c r="P51" s="363"/>
      <c r="Q51" s="363"/>
      <c r="R51" s="364"/>
      <c r="S51" s="364"/>
      <c r="T51" s="364"/>
    </row>
    <row r="52" spans="1:21" s="357" customFormat="1" ht="11.4" x14ac:dyDescent="0.25">
      <c r="A52" s="444"/>
      <c r="B52" s="445"/>
      <c r="C52" s="376" t="s">
        <v>460</v>
      </c>
      <c r="D52" s="375" t="s">
        <v>1675</v>
      </c>
      <c r="E52" s="366"/>
      <c r="H52" s="367"/>
      <c r="I52" s="368"/>
      <c r="J52" s="368"/>
      <c r="K52" s="368"/>
      <c r="M52" s="369"/>
      <c r="N52" s="363" t="s">
        <v>286</v>
      </c>
      <c r="O52" s="363"/>
      <c r="P52" s="363"/>
      <c r="Q52" s="363"/>
      <c r="R52" s="364"/>
      <c r="S52" s="364"/>
      <c r="T52" s="364"/>
    </row>
    <row r="53" spans="1:21" s="357" customFormat="1" ht="11.4" x14ac:dyDescent="0.25">
      <c r="A53" s="444"/>
      <c r="B53" s="445"/>
      <c r="C53" s="376" t="s">
        <v>734</v>
      </c>
      <c r="D53" s="375" t="s">
        <v>1676</v>
      </c>
      <c r="E53" s="366"/>
      <c r="H53" s="367"/>
      <c r="I53" s="368"/>
      <c r="J53" s="377"/>
      <c r="K53" s="377"/>
      <c r="M53" s="371"/>
      <c r="N53" s="363" t="s">
        <v>286</v>
      </c>
      <c r="O53" s="363"/>
      <c r="P53" s="363"/>
      <c r="Q53" s="363"/>
      <c r="R53" s="364" t="s">
        <v>315</v>
      </c>
      <c r="S53" s="378" t="e">
        <f>IF(#REF!&lt;&gt;0,1,0)</f>
        <v>#REF!</v>
      </c>
      <c r="T53" s="379" t="s">
        <v>286</v>
      </c>
      <c r="U53" s="380" t="s">
        <v>286</v>
      </c>
    </row>
    <row r="54" spans="1:21" s="357" customFormat="1" ht="11.4" x14ac:dyDescent="0.25">
      <c r="A54" s="444"/>
      <c r="B54" s="445"/>
      <c r="C54" s="372" t="s">
        <v>429</v>
      </c>
      <c r="H54" s="368"/>
      <c r="I54" s="368"/>
      <c r="J54" s="368"/>
      <c r="K54" s="368"/>
      <c r="M54" s="373"/>
      <c r="N54" s="363" t="s">
        <v>286</v>
      </c>
      <c r="O54" s="363"/>
      <c r="P54" s="363"/>
      <c r="Q54" s="363"/>
      <c r="R54" s="364"/>
      <c r="S54" s="364"/>
      <c r="T54" s="364"/>
    </row>
    <row r="55" spans="1:21" s="357" customFormat="1" ht="57" x14ac:dyDescent="0.25">
      <c r="A55" s="444"/>
      <c r="B55" s="445"/>
      <c r="C55" s="375" t="s">
        <v>1677</v>
      </c>
      <c r="D55" s="375" t="s">
        <v>481</v>
      </c>
      <c r="E55" s="361">
        <v>5</v>
      </c>
      <c r="H55" s="368"/>
      <c r="I55" s="368"/>
      <c r="J55" s="368"/>
      <c r="K55" s="368"/>
      <c r="M55" s="362" t="s">
        <v>482</v>
      </c>
      <c r="N55" s="363" t="s">
        <v>286</v>
      </c>
      <c r="O55" s="363"/>
      <c r="P55" s="363"/>
      <c r="Q55" s="363"/>
      <c r="R55" s="364" t="s">
        <v>315</v>
      </c>
      <c r="S55" s="364"/>
      <c r="T55" s="364"/>
    </row>
    <row r="56" spans="1:21" s="357" customFormat="1" ht="22.8" x14ac:dyDescent="0.25">
      <c r="A56" s="444"/>
      <c r="B56" s="445"/>
      <c r="C56" s="376" t="s">
        <v>420</v>
      </c>
      <c r="D56" s="375" t="s">
        <v>483</v>
      </c>
      <c r="E56" s="366"/>
      <c r="H56" s="381"/>
      <c r="I56" s="368"/>
      <c r="J56" s="368"/>
      <c r="K56" s="368"/>
      <c r="M56" s="369" t="s">
        <v>484</v>
      </c>
      <c r="N56" s="363" t="s">
        <v>286</v>
      </c>
      <c r="O56" s="363"/>
      <c r="P56" s="363"/>
      <c r="Q56" s="363"/>
      <c r="R56" s="364"/>
      <c r="S56" s="364"/>
      <c r="T56" s="364"/>
    </row>
    <row r="57" spans="1:21" s="357" customFormat="1" ht="34.200000000000003" x14ac:dyDescent="0.25">
      <c r="A57" s="444"/>
      <c r="B57" s="445"/>
      <c r="C57" s="376" t="s">
        <v>345</v>
      </c>
      <c r="D57" s="375" t="s">
        <v>485</v>
      </c>
      <c r="E57" s="366"/>
      <c r="H57" s="381"/>
      <c r="I57" s="368"/>
      <c r="J57" s="368"/>
      <c r="K57" s="368"/>
      <c r="M57" s="369" t="s">
        <v>486</v>
      </c>
      <c r="N57" s="363" t="s">
        <v>286</v>
      </c>
      <c r="O57" s="363"/>
      <c r="P57" s="363"/>
      <c r="Q57" s="363"/>
      <c r="R57" s="364"/>
      <c r="S57" s="364"/>
      <c r="T57" s="364"/>
    </row>
    <row r="58" spans="1:21" s="357" customFormat="1" ht="68.400000000000006" x14ac:dyDescent="0.25">
      <c r="A58" s="444"/>
      <c r="B58" s="445"/>
      <c r="C58" s="376" t="s">
        <v>336</v>
      </c>
      <c r="D58" s="375" t="s">
        <v>1678</v>
      </c>
      <c r="E58" s="366"/>
      <c r="H58" s="381"/>
      <c r="I58" s="368"/>
      <c r="J58" s="368"/>
      <c r="K58" s="368"/>
      <c r="M58" s="406" t="s">
        <v>1679</v>
      </c>
      <c r="N58" s="363" t="s">
        <v>286</v>
      </c>
      <c r="O58" s="363"/>
      <c r="P58" s="363"/>
      <c r="Q58" s="363"/>
      <c r="R58" s="364"/>
      <c r="S58" s="364"/>
      <c r="T58" s="364"/>
    </row>
    <row r="59" spans="1:21" s="357" customFormat="1" ht="34.200000000000003" x14ac:dyDescent="0.25">
      <c r="A59" s="444"/>
      <c r="B59" s="445"/>
      <c r="C59" s="376" t="s">
        <v>426</v>
      </c>
      <c r="D59" s="375" t="s">
        <v>1680</v>
      </c>
      <c r="E59" s="366"/>
      <c r="H59" s="381"/>
      <c r="I59" s="368"/>
      <c r="J59" s="377"/>
      <c r="K59" s="377"/>
      <c r="M59" s="371" t="s">
        <v>1681</v>
      </c>
      <c r="N59" s="363" t="s">
        <v>286</v>
      </c>
      <c r="O59" s="363"/>
      <c r="P59" s="363"/>
      <c r="Q59" s="363"/>
      <c r="R59" s="364" t="s">
        <v>315</v>
      </c>
      <c r="S59" s="378" t="e">
        <f>IF(#REF!&lt;&gt;0,1,0)</f>
        <v>#REF!</v>
      </c>
      <c r="T59" s="379" t="s">
        <v>286</v>
      </c>
      <c r="U59" s="380" t="s">
        <v>286</v>
      </c>
    </row>
    <row r="60" spans="1:21" s="357" customFormat="1" ht="11.4" x14ac:dyDescent="0.25">
      <c r="A60" s="294"/>
      <c r="C60" s="372" t="s">
        <v>429</v>
      </c>
      <c r="H60" s="368"/>
      <c r="I60" s="368"/>
      <c r="J60" s="368"/>
      <c r="K60" s="368"/>
      <c r="M60" s="373"/>
      <c r="N60" s="363" t="s">
        <v>286</v>
      </c>
      <c r="O60" s="363"/>
      <c r="P60" s="363"/>
      <c r="Q60" s="363"/>
      <c r="R60" s="364"/>
      <c r="S60" s="364"/>
      <c r="T60" s="364"/>
    </row>
    <row r="61" spans="1:21" s="357" customFormat="1" ht="11.4" x14ac:dyDescent="0.25">
      <c r="A61" s="444" t="s">
        <v>316</v>
      </c>
      <c r="B61" s="445" t="s">
        <v>1682</v>
      </c>
      <c r="C61" s="382" t="s">
        <v>490</v>
      </c>
      <c r="D61" s="382" t="s">
        <v>1683</v>
      </c>
      <c r="E61" s="361">
        <v>1</v>
      </c>
      <c r="H61" s="368"/>
      <c r="I61" s="368"/>
      <c r="J61" s="368"/>
      <c r="K61" s="368"/>
      <c r="M61" s="362"/>
      <c r="N61" s="363" t="s">
        <v>286</v>
      </c>
      <c r="O61" s="363"/>
      <c r="P61" s="363"/>
      <c r="Q61" s="363"/>
      <c r="R61" s="364" t="s">
        <v>315</v>
      </c>
      <c r="S61" s="364"/>
      <c r="T61" s="364"/>
    </row>
    <row r="62" spans="1:21" s="357" customFormat="1" ht="34.200000000000003" x14ac:dyDescent="0.25">
      <c r="A62" s="444"/>
      <c r="B62" s="445"/>
      <c r="C62" s="383" t="s">
        <v>420</v>
      </c>
      <c r="D62" s="382" t="s">
        <v>492</v>
      </c>
      <c r="E62" s="366"/>
      <c r="H62" s="381"/>
      <c r="I62" s="368"/>
      <c r="J62" s="368"/>
      <c r="K62" s="368"/>
      <c r="M62" s="406" t="s">
        <v>493</v>
      </c>
      <c r="N62" s="363" t="s">
        <v>286</v>
      </c>
      <c r="O62" s="363"/>
      <c r="P62" s="363"/>
      <c r="Q62" s="363"/>
      <c r="R62" s="364"/>
      <c r="S62" s="364"/>
      <c r="T62" s="364"/>
    </row>
    <row r="63" spans="1:21" s="357" customFormat="1" ht="34.200000000000003" x14ac:dyDescent="0.25">
      <c r="A63" s="444"/>
      <c r="B63" s="445"/>
      <c r="C63" s="383" t="s">
        <v>345</v>
      </c>
      <c r="D63" s="382" t="s">
        <v>1684</v>
      </c>
      <c r="E63" s="366"/>
      <c r="H63" s="381"/>
      <c r="I63" s="368"/>
      <c r="J63" s="377"/>
      <c r="K63" s="377"/>
      <c r="M63" s="371" t="s">
        <v>1685</v>
      </c>
      <c r="N63" s="363" t="s">
        <v>286</v>
      </c>
      <c r="O63" s="363"/>
      <c r="P63" s="363"/>
      <c r="Q63" s="363"/>
      <c r="R63" s="364" t="s">
        <v>315</v>
      </c>
      <c r="S63" s="378" t="e">
        <f>IF(#REF!&lt;&gt;0,1,0)</f>
        <v>#REF!</v>
      </c>
      <c r="T63" s="364"/>
      <c r="U63" s="380" t="s">
        <v>286</v>
      </c>
    </row>
    <row r="64" spans="1:21" s="357" customFormat="1" ht="11.4" x14ac:dyDescent="0.25">
      <c r="A64" s="444"/>
      <c r="B64" s="445"/>
      <c r="C64" s="372" t="s">
        <v>429</v>
      </c>
      <c r="H64" s="368"/>
      <c r="I64" s="368"/>
      <c r="J64" s="368"/>
      <c r="K64" s="368"/>
      <c r="M64" s="373"/>
      <c r="N64" s="363" t="s">
        <v>286</v>
      </c>
      <c r="O64" s="363"/>
      <c r="P64" s="363"/>
      <c r="Q64" s="363"/>
      <c r="R64" s="364"/>
      <c r="S64" s="364"/>
      <c r="T64" s="364"/>
    </row>
    <row r="65" spans="1:21" s="357" customFormat="1" ht="11.4" x14ac:dyDescent="0.25">
      <c r="A65" s="444"/>
      <c r="B65" s="445"/>
      <c r="C65" s="382" t="s">
        <v>496</v>
      </c>
      <c r="D65" s="382" t="s">
        <v>1686</v>
      </c>
      <c r="E65" s="361">
        <v>1</v>
      </c>
      <c r="H65" s="368"/>
      <c r="I65" s="368"/>
      <c r="J65" s="368"/>
      <c r="K65" s="368"/>
      <c r="M65" s="362"/>
      <c r="N65" s="363" t="s">
        <v>286</v>
      </c>
      <c r="O65" s="363"/>
      <c r="P65" s="363"/>
      <c r="Q65" s="363"/>
      <c r="R65" s="364" t="s">
        <v>315</v>
      </c>
      <c r="S65" s="364"/>
      <c r="T65" s="364"/>
    </row>
    <row r="66" spans="1:21" s="357" customFormat="1" ht="45.6" x14ac:dyDescent="0.25">
      <c r="A66" s="444"/>
      <c r="B66" s="445"/>
      <c r="C66" s="383" t="s">
        <v>420</v>
      </c>
      <c r="D66" s="382" t="s">
        <v>498</v>
      </c>
      <c r="E66" s="366"/>
      <c r="H66" s="381"/>
      <c r="I66" s="368"/>
      <c r="J66" s="368"/>
      <c r="K66" s="368"/>
      <c r="M66" s="406" t="s">
        <v>499</v>
      </c>
      <c r="N66" s="363" t="s">
        <v>286</v>
      </c>
      <c r="O66" s="363"/>
      <c r="P66" s="363"/>
      <c r="Q66" s="363"/>
      <c r="R66" s="364"/>
      <c r="S66" s="364"/>
      <c r="T66" s="364"/>
    </row>
    <row r="67" spans="1:21" s="357" customFormat="1" ht="22.8" x14ac:dyDescent="0.25">
      <c r="A67" s="444"/>
      <c r="B67" s="445"/>
      <c r="C67" s="383" t="s">
        <v>345</v>
      </c>
      <c r="D67" s="382" t="s">
        <v>500</v>
      </c>
      <c r="E67" s="366"/>
      <c r="H67" s="381"/>
      <c r="I67" s="368"/>
      <c r="J67" s="377"/>
      <c r="K67" s="377"/>
      <c r="M67" s="407" t="s">
        <v>501</v>
      </c>
      <c r="N67" s="363" t="s">
        <v>286</v>
      </c>
      <c r="O67" s="363"/>
      <c r="P67" s="363"/>
      <c r="Q67" s="363"/>
      <c r="R67" s="364" t="s">
        <v>315</v>
      </c>
      <c r="S67" s="378" t="e">
        <f>IF(#REF!&lt;&gt;0,1,0)</f>
        <v>#REF!</v>
      </c>
      <c r="T67" s="364"/>
      <c r="U67" s="380" t="s">
        <v>286</v>
      </c>
    </row>
    <row r="68" spans="1:21" s="357" customFormat="1" ht="11.4" x14ac:dyDescent="0.25">
      <c r="A68" s="294"/>
      <c r="C68" s="372" t="s">
        <v>429</v>
      </c>
      <c r="H68" s="368"/>
      <c r="I68" s="368"/>
      <c r="J68" s="368"/>
      <c r="K68" s="368"/>
      <c r="M68" s="373"/>
      <c r="N68" s="363" t="s">
        <v>286</v>
      </c>
      <c r="O68" s="363"/>
      <c r="P68" s="363"/>
      <c r="Q68" s="363"/>
      <c r="R68" s="364"/>
      <c r="S68" s="364"/>
      <c r="T68" s="364"/>
    </row>
    <row r="69" spans="1:21" s="357" customFormat="1" ht="34.200000000000003" x14ac:dyDescent="0.25">
      <c r="A69" s="296">
        <v>1.2</v>
      </c>
      <c r="B69" s="359" t="s">
        <v>1687</v>
      </c>
      <c r="H69" s="368"/>
      <c r="I69" s="368"/>
      <c r="J69" s="368"/>
      <c r="K69" s="368"/>
      <c r="N69" s="358" t="s">
        <v>286</v>
      </c>
      <c r="O69" s="358"/>
      <c r="P69" s="358"/>
      <c r="Q69" s="358"/>
    </row>
    <row r="70" spans="1:21" s="357" customFormat="1" ht="171" x14ac:dyDescent="0.25">
      <c r="A70" s="444" t="s">
        <v>317</v>
      </c>
      <c r="B70" s="445" t="s">
        <v>1688</v>
      </c>
      <c r="C70" s="382" t="s">
        <v>1689</v>
      </c>
      <c r="D70" s="382" t="s">
        <v>505</v>
      </c>
      <c r="E70" s="361">
        <v>1</v>
      </c>
      <c r="F70" s="384" t="s">
        <v>1690</v>
      </c>
      <c r="H70" s="368"/>
      <c r="I70" s="368"/>
      <c r="J70" s="368"/>
      <c r="K70" s="368"/>
      <c r="M70" s="362" t="s">
        <v>1691</v>
      </c>
      <c r="N70" s="363" t="s">
        <v>286</v>
      </c>
      <c r="O70" s="363"/>
      <c r="P70" s="363"/>
      <c r="Q70" s="363"/>
      <c r="R70" s="364" t="s">
        <v>315</v>
      </c>
      <c r="S70" s="364"/>
      <c r="T70" s="364"/>
    </row>
    <row r="71" spans="1:21" s="357" customFormat="1" ht="114" x14ac:dyDescent="0.25">
      <c r="A71" s="444"/>
      <c r="B71" s="445"/>
      <c r="C71" s="383" t="s">
        <v>420</v>
      </c>
      <c r="D71" s="382" t="s">
        <v>507</v>
      </c>
      <c r="E71" s="366"/>
      <c r="H71" s="385"/>
      <c r="I71" s="368"/>
      <c r="J71" s="368"/>
      <c r="K71" s="368"/>
      <c r="M71" s="369" t="s">
        <v>1692</v>
      </c>
      <c r="N71" s="363" t="s">
        <v>286</v>
      </c>
      <c r="O71" s="363"/>
      <c r="P71" s="363"/>
      <c r="Q71" s="363"/>
      <c r="R71" s="364"/>
      <c r="S71" s="364"/>
      <c r="T71" s="364"/>
    </row>
    <row r="72" spans="1:21" s="357" customFormat="1" ht="45.6" x14ac:dyDescent="0.25">
      <c r="A72" s="444"/>
      <c r="B72" s="445"/>
      <c r="C72" s="383" t="s">
        <v>345</v>
      </c>
      <c r="D72" s="382" t="s">
        <v>509</v>
      </c>
      <c r="E72" s="366"/>
      <c r="H72" s="385"/>
      <c r="I72" s="368"/>
      <c r="J72" s="368"/>
      <c r="K72" s="368"/>
      <c r="M72" s="369" t="s">
        <v>1693</v>
      </c>
      <c r="N72" s="363" t="s">
        <v>286</v>
      </c>
      <c r="O72" s="363"/>
      <c r="P72" s="363"/>
      <c r="Q72" s="363"/>
      <c r="R72" s="364"/>
      <c r="S72" s="364"/>
      <c r="T72" s="364"/>
    </row>
    <row r="73" spans="1:21" s="357" customFormat="1" ht="34.200000000000003" x14ac:dyDescent="0.25">
      <c r="A73" s="444"/>
      <c r="B73" s="445"/>
      <c r="C73" s="383" t="s">
        <v>336</v>
      </c>
      <c r="D73" s="382" t="s">
        <v>1694</v>
      </c>
      <c r="E73" s="366"/>
      <c r="H73" s="367"/>
      <c r="I73" s="368"/>
      <c r="J73" s="368"/>
      <c r="K73" s="368"/>
      <c r="M73" s="369" t="s">
        <v>2306</v>
      </c>
      <c r="N73" s="363" t="s">
        <v>286</v>
      </c>
      <c r="O73" s="363"/>
      <c r="P73" s="363"/>
      <c r="Q73" s="363"/>
      <c r="R73" s="364"/>
      <c r="S73" s="364"/>
      <c r="T73" s="364"/>
    </row>
    <row r="74" spans="1:21" s="357" customFormat="1" ht="45.6" x14ac:dyDescent="0.25">
      <c r="A74" s="444"/>
      <c r="B74" s="445"/>
      <c r="C74" s="383" t="s">
        <v>426</v>
      </c>
      <c r="D74" s="382" t="s">
        <v>1696</v>
      </c>
      <c r="E74" s="366"/>
      <c r="H74" s="385"/>
      <c r="I74" s="368"/>
      <c r="J74" s="377"/>
      <c r="K74" s="377"/>
      <c r="M74" s="371"/>
      <c r="N74" s="363" t="s">
        <v>286</v>
      </c>
      <c r="O74" s="363"/>
      <c r="P74" s="363"/>
      <c r="Q74" s="363"/>
      <c r="R74" s="364" t="s">
        <v>315</v>
      </c>
      <c r="S74" s="378" t="e">
        <f>IF(#REF!&lt;&gt;0,1,0)</f>
        <v>#REF!</v>
      </c>
      <c r="T74" s="364"/>
      <c r="U74" s="380" t="s">
        <v>286</v>
      </c>
    </row>
    <row r="75" spans="1:21" s="357" customFormat="1" ht="11.4" x14ac:dyDescent="0.25">
      <c r="A75" s="294"/>
      <c r="C75" s="372" t="s">
        <v>429</v>
      </c>
      <c r="H75" s="368"/>
      <c r="I75" s="368"/>
      <c r="J75" s="368"/>
      <c r="K75" s="368"/>
      <c r="M75" s="373"/>
      <c r="N75" s="363" t="s">
        <v>286</v>
      </c>
      <c r="O75" s="363"/>
      <c r="P75" s="363"/>
      <c r="Q75" s="363"/>
      <c r="R75" s="364"/>
      <c r="S75" s="364"/>
      <c r="T75" s="364"/>
    </row>
    <row r="76" spans="1:21" s="357" customFormat="1" ht="45.6" x14ac:dyDescent="0.25">
      <c r="A76" s="444" t="s">
        <v>318</v>
      </c>
      <c r="B76" s="445" t="s">
        <v>1697</v>
      </c>
      <c r="C76" s="382" t="s">
        <v>512</v>
      </c>
      <c r="D76" s="382" t="s">
        <v>513</v>
      </c>
      <c r="E76" s="361">
        <v>1</v>
      </c>
      <c r="F76" s="384" t="s">
        <v>1690</v>
      </c>
      <c r="H76" s="368"/>
      <c r="I76" s="368"/>
      <c r="J76" s="368"/>
      <c r="K76" s="368"/>
      <c r="M76" s="362"/>
      <c r="N76" s="363" t="s">
        <v>286</v>
      </c>
      <c r="O76" s="363"/>
      <c r="P76" s="363"/>
      <c r="Q76" s="363"/>
      <c r="R76" s="364" t="s">
        <v>315</v>
      </c>
      <c r="S76" s="364"/>
      <c r="T76" s="364"/>
    </row>
    <row r="77" spans="1:21" s="357" customFormat="1" ht="22.8" x14ac:dyDescent="0.25">
      <c r="A77" s="444"/>
      <c r="B77" s="445"/>
      <c r="C77" s="383" t="s">
        <v>420</v>
      </c>
      <c r="D77" s="382" t="s">
        <v>514</v>
      </c>
      <c r="E77" s="366"/>
      <c r="H77" s="385"/>
      <c r="I77" s="368"/>
      <c r="J77" s="368"/>
      <c r="K77" s="368"/>
      <c r="M77" s="369"/>
      <c r="N77" s="363" t="s">
        <v>286</v>
      </c>
      <c r="O77" s="363"/>
      <c r="P77" s="363"/>
      <c r="Q77" s="363"/>
      <c r="R77" s="364"/>
      <c r="S77" s="364"/>
      <c r="T77" s="364"/>
    </row>
    <row r="78" spans="1:21" s="357" customFormat="1" ht="22.8" x14ac:dyDescent="0.25">
      <c r="A78" s="444"/>
      <c r="B78" s="445"/>
      <c r="C78" s="383" t="s">
        <v>345</v>
      </c>
      <c r="D78" s="382" t="s">
        <v>515</v>
      </c>
      <c r="E78" s="366"/>
      <c r="H78" s="385"/>
      <c r="I78" s="368"/>
      <c r="J78" s="377"/>
      <c r="K78" s="377"/>
      <c r="M78" s="371" t="s">
        <v>2307</v>
      </c>
      <c r="N78" s="363" t="s">
        <v>286</v>
      </c>
      <c r="O78" s="363"/>
      <c r="P78" s="363"/>
      <c r="Q78" s="363"/>
      <c r="R78" s="364" t="s">
        <v>315</v>
      </c>
      <c r="S78" s="378" t="e">
        <f>IF(#REF!&lt;&gt;0,1,0)</f>
        <v>#REF!</v>
      </c>
      <c r="T78" s="364"/>
      <c r="U78" s="380" t="s">
        <v>286</v>
      </c>
    </row>
    <row r="79" spans="1:21" s="357" customFormat="1" ht="11.4" x14ac:dyDescent="0.25">
      <c r="A79" s="294"/>
      <c r="C79" s="372" t="s">
        <v>429</v>
      </c>
      <c r="H79" s="368"/>
      <c r="I79" s="368"/>
      <c r="J79" s="368"/>
      <c r="K79" s="368"/>
      <c r="M79" s="373"/>
      <c r="N79" s="363" t="s">
        <v>286</v>
      </c>
      <c r="O79" s="363"/>
      <c r="P79" s="363"/>
      <c r="Q79" s="363"/>
      <c r="R79" s="364"/>
      <c r="S79" s="364"/>
      <c r="T79" s="364"/>
    </row>
    <row r="80" spans="1:21" s="357" customFormat="1" ht="45.6" x14ac:dyDescent="0.25">
      <c r="A80" s="444" t="s">
        <v>319</v>
      </c>
      <c r="B80" s="445" t="s">
        <v>1698</v>
      </c>
      <c r="C80" s="382" t="s">
        <v>517</v>
      </c>
      <c r="D80" s="382" t="s">
        <v>1699</v>
      </c>
      <c r="E80" s="361">
        <v>1</v>
      </c>
      <c r="F80" s="384" t="s">
        <v>1690</v>
      </c>
      <c r="H80" s="368"/>
      <c r="I80" s="368"/>
      <c r="J80" s="368"/>
      <c r="K80" s="368"/>
      <c r="M80" s="362" t="s">
        <v>1700</v>
      </c>
      <c r="N80" s="363" t="s">
        <v>286</v>
      </c>
      <c r="O80" s="363"/>
      <c r="P80" s="363"/>
      <c r="Q80" s="363"/>
      <c r="R80" s="364" t="s">
        <v>315</v>
      </c>
      <c r="S80" s="364"/>
      <c r="T80" s="364"/>
    </row>
    <row r="81" spans="1:21" s="357" customFormat="1" ht="22.8" x14ac:dyDescent="0.25">
      <c r="A81" s="444"/>
      <c r="B81" s="445"/>
      <c r="C81" s="383" t="s">
        <v>420</v>
      </c>
      <c r="D81" s="382" t="s">
        <v>520</v>
      </c>
      <c r="E81" s="366"/>
      <c r="H81" s="385"/>
      <c r="I81" s="368"/>
      <c r="J81" s="368"/>
      <c r="K81" s="368"/>
      <c r="M81" s="369"/>
      <c r="N81" s="363" t="s">
        <v>286</v>
      </c>
      <c r="O81" s="363"/>
      <c r="P81" s="363"/>
      <c r="Q81" s="363"/>
      <c r="R81" s="364"/>
      <c r="S81" s="364"/>
      <c r="T81" s="364"/>
    </row>
    <row r="82" spans="1:21" s="357" customFormat="1" ht="22.8" x14ac:dyDescent="0.25">
      <c r="A82" s="444"/>
      <c r="B82" s="445"/>
      <c r="C82" s="383" t="s">
        <v>345</v>
      </c>
      <c r="D82" s="382" t="s">
        <v>1701</v>
      </c>
      <c r="E82" s="366"/>
      <c r="H82" s="385"/>
      <c r="I82" s="368"/>
      <c r="J82" s="377"/>
      <c r="K82" s="377"/>
      <c r="M82" s="371"/>
      <c r="N82" s="363" t="s">
        <v>286</v>
      </c>
      <c r="O82" s="363"/>
      <c r="P82" s="363"/>
      <c r="Q82" s="363"/>
      <c r="R82" s="364" t="s">
        <v>315</v>
      </c>
      <c r="S82" s="378" t="e">
        <f>IF(#REF!&lt;&gt;0,1,0)</f>
        <v>#REF!</v>
      </c>
      <c r="T82" s="364"/>
      <c r="U82" s="380" t="s">
        <v>286</v>
      </c>
    </row>
    <row r="83" spans="1:21" s="357" customFormat="1" ht="11.4" x14ac:dyDescent="0.25">
      <c r="A83" s="294"/>
      <c r="C83" s="372" t="s">
        <v>429</v>
      </c>
      <c r="H83" s="368"/>
      <c r="I83" s="368"/>
      <c r="J83" s="368"/>
      <c r="K83" s="368"/>
      <c r="M83" s="373"/>
      <c r="N83" s="363" t="s">
        <v>286</v>
      </c>
      <c r="O83" s="363"/>
      <c r="P83" s="363"/>
      <c r="Q83" s="363"/>
      <c r="R83" s="364"/>
      <c r="S83" s="364"/>
      <c r="T83" s="364"/>
    </row>
    <row r="84" spans="1:21" s="357" customFormat="1" ht="34.200000000000003" x14ac:dyDescent="0.25">
      <c r="A84" s="296">
        <v>1.3</v>
      </c>
      <c r="B84" s="359" t="s">
        <v>1702</v>
      </c>
      <c r="H84" s="368"/>
      <c r="I84" s="368"/>
      <c r="J84" s="368"/>
      <c r="K84" s="368"/>
      <c r="N84" s="358" t="s">
        <v>286</v>
      </c>
      <c r="O84" s="358"/>
      <c r="P84" s="358"/>
      <c r="Q84" s="358"/>
    </row>
    <row r="85" spans="1:21" s="357" customFormat="1" ht="45.6" x14ac:dyDescent="0.25">
      <c r="A85" s="444" t="s">
        <v>320</v>
      </c>
      <c r="B85" s="445" t="s">
        <v>1703</v>
      </c>
      <c r="C85" s="382" t="s">
        <v>524</v>
      </c>
      <c r="D85" s="382" t="s">
        <v>525</v>
      </c>
      <c r="E85" s="361">
        <v>1</v>
      </c>
      <c r="F85" s="384" t="s">
        <v>1690</v>
      </c>
      <c r="H85" s="368"/>
      <c r="I85" s="368"/>
      <c r="J85" s="368"/>
      <c r="K85" s="368"/>
      <c r="M85" s="362"/>
      <c r="N85" s="363" t="s">
        <v>286</v>
      </c>
      <c r="O85" s="363"/>
      <c r="P85" s="363"/>
      <c r="Q85" s="363"/>
      <c r="R85" s="364" t="s">
        <v>315</v>
      </c>
      <c r="S85" s="364"/>
      <c r="T85" s="364"/>
    </row>
    <row r="86" spans="1:21" s="357" customFormat="1" ht="22.8" x14ac:dyDescent="0.25">
      <c r="A86" s="444"/>
      <c r="B86" s="445"/>
      <c r="C86" s="383" t="s">
        <v>420</v>
      </c>
      <c r="D86" s="382" t="s">
        <v>1704</v>
      </c>
      <c r="E86" s="366"/>
      <c r="H86" s="385"/>
      <c r="I86" s="368"/>
      <c r="J86" s="368"/>
      <c r="K86" s="368"/>
      <c r="M86" s="369" t="s">
        <v>1705</v>
      </c>
      <c r="N86" s="363" t="s">
        <v>286</v>
      </c>
      <c r="O86" s="363"/>
      <c r="P86" s="363"/>
      <c r="Q86" s="363"/>
      <c r="R86" s="364"/>
      <c r="S86" s="364"/>
      <c r="T86" s="364"/>
    </row>
    <row r="87" spans="1:21" s="357" customFormat="1" ht="34.200000000000003" x14ac:dyDescent="0.25">
      <c r="A87" s="444"/>
      <c r="B87" s="445"/>
      <c r="C87" s="383" t="s">
        <v>345</v>
      </c>
      <c r="D87" s="382" t="s">
        <v>1706</v>
      </c>
      <c r="E87" s="366"/>
      <c r="H87" s="385"/>
      <c r="I87" s="368"/>
      <c r="J87" s="368"/>
      <c r="K87" s="368"/>
      <c r="M87" s="369" t="s">
        <v>1707</v>
      </c>
      <c r="N87" s="363" t="s">
        <v>286</v>
      </c>
      <c r="O87" s="363"/>
      <c r="P87" s="363"/>
      <c r="Q87" s="363"/>
      <c r="R87" s="364"/>
      <c r="S87" s="364"/>
      <c r="T87" s="364"/>
    </row>
    <row r="88" spans="1:21" s="357" customFormat="1" ht="45.6" x14ac:dyDescent="0.25">
      <c r="A88" s="444"/>
      <c r="B88" s="445"/>
      <c r="C88" s="383" t="s">
        <v>336</v>
      </c>
      <c r="D88" s="382" t="s">
        <v>1708</v>
      </c>
      <c r="E88" s="366"/>
      <c r="H88" s="385"/>
      <c r="I88" s="368"/>
      <c r="J88" s="368"/>
      <c r="K88" s="368"/>
      <c r="M88" s="369" t="s">
        <v>1709</v>
      </c>
      <c r="N88" s="363" t="s">
        <v>286</v>
      </c>
      <c r="O88" s="363"/>
      <c r="P88" s="363"/>
      <c r="Q88" s="363"/>
      <c r="R88" s="364"/>
      <c r="S88" s="364"/>
      <c r="T88" s="364"/>
    </row>
    <row r="89" spans="1:21" s="357" customFormat="1" ht="34.200000000000003" x14ac:dyDescent="0.25">
      <c r="A89" s="444"/>
      <c r="B89" s="445"/>
      <c r="C89" s="383" t="s">
        <v>426</v>
      </c>
      <c r="D89" s="382" t="s">
        <v>1710</v>
      </c>
      <c r="E89" s="366"/>
      <c r="H89" s="385"/>
      <c r="I89" s="368"/>
      <c r="J89" s="377"/>
      <c r="K89" s="377"/>
      <c r="M89" s="371" t="s">
        <v>1711</v>
      </c>
      <c r="N89" s="363" t="s">
        <v>286</v>
      </c>
      <c r="O89" s="363"/>
      <c r="P89" s="363"/>
      <c r="Q89" s="363"/>
      <c r="R89" s="364" t="s">
        <v>315</v>
      </c>
      <c r="S89" s="378" t="e">
        <f>IF(#REF!&lt;&gt;0,1,0)</f>
        <v>#REF!</v>
      </c>
      <c r="T89" s="364"/>
      <c r="U89" s="380" t="s">
        <v>286</v>
      </c>
    </row>
    <row r="90" spans="1:21" s="357" customFormat="1" ht="11.4" x14ac:dyDescent="0.25">
      <c r="A90" s="294"/>
      <c r="C90" s="372" t="s">
        <v>429</v>
      </c>
      <c r="H90" s="368"/>
      <c r="I90" s="368"/>
      <c r="J90" s="368"/>
      <c r="K90" s="368"/>
      <c r="M90" s="373"/>
      <c r="N90" s="363" t="s">
        <v>286</v>
      </c>
      <c r="O90" s="363"/>
      <c r="P90" s="363"/>
      <c r="Q90" s="363"/>
      <c r="R90" s="364"/>
      <c r="S90" s="364"/>
      <c r="T90" s="364"/>
    </row>
    <row r="91" spans="1:21" s="357" customFormat="1" ht="22.8" x14ac:dyDescent="0.25">
      <c r="A91" s="296">
        <v>1.4</v>
      </c>
      <c r="B91" s="359" t="s">
        <v>1712</v>
      </c>
      <c r="H91" s="368"/>
      <c r="I91" s="368"/>
      <c r="J91" s="368"/>
      <c r="K91" s="368"/>
      <c r="N91" s="358" t="s">
        <v>286</v>
      </c>
      <c r="O91" s="358"/>
      <c r="P91" s="358"/>
      <c r="Q91" s="358"/>
    </row>
    <row r="92" spans="1:21" s="357" customFormat="1" ht="68.400000000000006" x14ac:dyDescent="0.25">
      <c r="A92" s="444" t="s">
        <v>321</v>
      </c>
      <c r="B92" s="445" t="s">
        <v>1713</v>
      </c>
      <c r="C92" s="382" t="s">
        <v>535</v>
      </c>
      <c r="D92" s="382" t="s">
        <v>1714</v>
      </c>
      <c r="E92" s="361">
        <v>1</v>
      </c>
      <c r="F92" s="384" t="s">
        <v>1690</v>
      </c>
      <c r="H92" s="385"/>
      <c r="I92" s="368"/>
      <c r="J92" s="377"/>
      <c r="K92" s="377"/>
      <c r="M92" s="386" t="s">
        <v>2308</v>
      </c>
      <c r="N92" s="363" t="s">
        <v>286</v>
      </c>
      <c r="O92" s="363"/>
      <c r="P92" s="363"/>
      <c r="Q92" s="363"/>
      <c r="R92" s="364" t="s">
        <v>322</v>
      </c>
      <c r="S92" s="378" t="e">
        <f>IF(#REF!&lt;&gt;0,1,0)</f>
        <v>#REF!</v>
      </c>
      <c r="T92" s="364"/>
      <c r="U92" s="380" t="s">
        <v>286</v>
      </c>
    </row>
    <row r="93" spans="1:21" s="357" customFormat="1" ht="11.4" x14ac:dyDescent="0.25">
      <c r="A93" s="444"/>
      <c r="B93" s="445"/>
      <c r="C93" s="372" t="s">
        <v>429</v>
      </c>
      <c r="H93" s="368"/>
      <c r="I93" s="368"/>
      <c r="J93" s="368"/>
      <c r="K93" s="368"/>
      <c r="M93" s="373"/>
      <c r="N93" s="363" t="s">
        <v>286</v>
      </c>
      <c r="O93" s="363"/>
      <c r="P93" s="363"/>
      <c r="Q93" s="363"/>
      <c r="R93" s="364"/>
      <c r="S93" s="364"/>
      <c r="T93" s="364"/>
    </row>
    <row r="94" spans="1:21" s="357" customFormat="1" ht="68.400000000000006" x14ac:dyDescent="0.25">
      <c r="A94" s="444"/>
      <c r="B94" s="445"/>
      <c r="C94" s="375" t="s">
        <v>538</v>
      </c>
      <c r="D94" s="375" t="s">
        <v>1716</v>
      </c>
      <c r="E94" s="361">
        <v>5</v>
      </c>
      <c r="F94" s="384" t="s">
        <v>1690</v>
      </c>
      <c r="H94" s="385"/>
      <c r="I94" s="368"/>
      <c r="J94" s="377"/>
      <c r="K94" s="377"/>
      <c r="M94" s="386" t="s">
        <v>1717</v>
      </c>
      <c r="N94" s="363" t="s">
        <v>286</v>
      </c>
      <c r="O94" s="363"/>
      <c r="P94" s="363"/>
      <c r="Q94" s="363"/>
      <c r="R94" s="364" t="s">
        <v>315</v>
      </c>
      <c r="S94" s="378" t="e">
        <f>IF(#REF!&lt;&gt;0,1,0)</f>
        <v>#REF!</v>
      </c>
      <c r="T94" s="379" t="s">
        <v>286</v>
      </c>
      <c r="U94" s="380" t="s">
        <v>286</v>
      </c>
    </row>
    <row r="95" spans="1:21" s="357" customFormat="1" ht="11.4" x14ac:dyDescent="0.25">
      <c r="A95" s="294"/>
      <c r="C95" s="372" t="s">
        <v>429</v>
      </c>
      <c r="H95" s="368"/>
      <c r="I95" s="368"/>
      <c r="J95" s="368"/>
      <c r="K95" s="368"/>
      <c r="M95" s="373"/>
      <c r="N95" s="363" t="s">
        <v>286</v>
      </c>
      <c r="O95" s="363"/>
      <c r="P95" s="363"/>
      <c r="Q95" s="363"/>
      <c r="R95" s="364"/>
      <c r="S95" s="364"/>
      <c r="T95" s="364"/>
    </row>
    <row r="96" spans="1:21" s="357" customFormat="1" ht="57" x14ac:dyDescent="0.25">
      <c r="A96" s="444" t="s">
        <v>323</v>
      </c>
      <c r="B96" s="445" t="s">
        <v>2309</v>
      </c>
      <c r="C96" s="360" t="s">
        <v>541</v>
      </c>
      <c r="D96" s="360" t="s">
        <v>1719</v>
      </c>
      <c r="E96" s="361">
        <v>1</v>
      </c>
      <c r="F96" s="384" t="s">
        <v>1690</v>
      </c>
      <c r="H96" s="385"/>
      <c r="I96" s="368"/>
      <c r="J96" s="370"/>
      <c r="K96" s="370"/>
      <c r="M96" s="386" t="s">
        <v>543</v>
      </c>
      <c r="N96" s="363" t="s">
        <v>286</v>
      </c>
      <c r="O96" s="363"/>
      <c r="P96" s="363"/>
      <c r="Q96" s="363"/>
      <c r="R96" s="364" t="s">
        <v>419</v>
      </c>
      <c r="S96" s="364"/>
      <c r="T96" s="364"/>
    </row>
    <row r="97" spans="1:21" s="357" customFormat="1" ht="11.4" x14ac:dyDescent="0.25">
      <c r="A97" s="444"/>
      <c r="B97" s="445"/>
      <c r="C97" s="372" t="s">
        <v>429</v>
      </c>
      <c r="H97" s="368"/>
      <c r="I97" s="368"/>
      <c r="J97" s="368"/>
      <c r="K97" s="368"/>
      <c r="M97" s="373"/>
      <c r="N97" s="363" t="s">
        <v>286</v>
      </c>
      <c r="O97" s="363"/>
      <c r="P97" s="363"/>
      <c r="Q97" s="363"/>
      <c r="R97" s="364"/>
      <c r="S97" s="364"/>
      <c r="T97" s="364"/>
    </row>
    <row r="98" spans="1:21" s="357" customFormat="1" ht="34.200000000000003" x14ac:dyDescent="0.25">
      <c r="A98" s="444"/>
      <c r="B98" s="445"/>
      <c r="C98" s="382" t="s">
        <v>544</v>
      </c>
      <c r="D98" s="382" t="s">
        <v>1720</v>
      </c>
      <c r="E98" s="361">
        <v>1</v>
      </c>
      <c r="F98" s="384" t="s">
        <v>1690</v>
      </c>
      <c r="H98" s="368"/>
      <c r="I98" s="368"/>
      <c r="J98" s="368"/>
      <c r="K98" s="368"/>
      <c r="M98" s="362" t="s">
        <v>1721</v>
      </c>
      <c r="N98" s="363" t="s">
        <v>286</v>
      </c>
      <c r="O98" s="363"/>
      <c r="P98" s="363"/>
      <c r="Q98" s="363"/>
      <c r="R98" s="364" t="s">
        <v>315</v>
      </c>
      <c r="S98" s="364"/>
      <c r="T98" s="364"/>
    </row>
    <row r="99" spans="1:21" s="357" customFormat="1" ht="22.8" x14ac:dyDescent="0.25">
      <c r="A99" s="444"/>
      <c r="B99" s="445"/>
      <c r="C99" s="383" t="s">
        <v>420</v>
      </c>
      <c r="D99" s="382" t="s">
        <v>547</v>
      </c>
      <c r="E99" s="366"/>
      <c r="H99" s="387"/>
      <c r="I99" s="368"/>
      <c r="J99" s="368"/>
      <c r="K99" s="368"/>
      <c r="M99" s="369"/>
      <c r="N99" s="363" t="s">
        <v>286</v>
      </c>
      <c r="O99" s="363"/>
      <c r="P99" s="363"/>
      <c r="Q99" s="363"/>
      <c r="R99" s="364"/>
      <c r="S99" s="364"/>
      <c r="T99" s="364"/>
    </row>
    <row r="100" spans="1:21" s="357" customFormat="1" ht="57" x14ac:dyDescent="0.25">
      <c r="A100" s="444"/>
      <c r="B100" s="445"/>
      <c r="C100" s="383" t="s">
        <v>345</v>
      </c>
      <c r="D100" s="382" t="s">
        <v>548</v>
      </c>
      <c r="E100" s="366"/>
      <c r="H100" s="385"/>
      <c r="I100" s="368"/>
      <c r="J100" s="368"/>
      <c r="K100" s="368"/>
      <c r="M100" s="369" t="s">
        <v>2310</v>
      </c>
      <c r="N100" s="363" t="s">
        <v>286</v>
      </c>
      <c r="O100" s="363"/>
      <c r="P100" s="363"/>
      <c r="Q100" s="363"/>
      <c r="R100" s="364"/>
      <c r="S100" s="364"/>
      <c r="T100" s="364"/>
    </row>
    <row r="101" spans="1:21" s="357" customFormat="1" ht="22.8" x14ac:dyDescent="0.25">
      <c r="A101" s="444"/>
      <c r="B101" s="445"/>
      <c r="C101" s="383" t="s">
        <v>336</v>
      </c>
      <c r="D101" s="382" t="s">
        <v>550</v>
      </c>
      <c r="E101" s="366"/>
      <c r="H101" s="385"/>
      <c r="I101" s="368"/>
      <c r="J101" s="368"/>
      <c r="K101" s="368"/>
      <c r="M101" s="369"/>
      <c r="N101" s="363" t="s">
        <v>286</v>
      </c>
      <c r="O101" s="363"/>
      <c r="P101" s="363"/>
      <c r="Q101" s="363"/>
      <c r="R101" s="364"/>
      <c r="S101" s="364"/>
      <c r="T101" s="364"/>
    </row>
    <row r="102" spans="1:21" s="357" customFormat="1" ht="11.4" x14ac:dyDescent="0.25">
      <c r="A102" s="444"/>
      <c r="B102" s="445"/>
      <c r="C102" s="383" t="s">
        <v>426</v>
      </c>
      <c r="D102" s="382" t="s">
        <v>1723</v>
      </c>
      <c r="E102" s="366"/>
      <c r="H102" s="385"/>
      <c r="I102" s="368"/>
      <c r="J102" s="368"/>
      <c r="K102" s="368"/>
      <c r="M102" s="369"/>
      <c r="N102" s="363" t="s">
        <v>286</v>
      </c>
      <c r="O102" s="363"/>
      <c r="P102" s="363"/>
      <c r="Q102" s="363"/>
      <c r="R102" s="364"/>
      <c r="S102" s="364"/>
      <c r="T102" s="364"/>
    </row>
    <row r="103" spans="1:21" s="357" customFormat="1" ht="34.200000000000003" x14ac:dyDescent="0.25">
      <c r="A103" s="444"/>
      <c r="B103" s="445"/>
      <c r="C103" s="383" t="s">
        <v>353</v>
      </c>
      <c r="D103" s="382" t="s">
        <v>1724</v>
      </c>
      <c r="E103" s="366"/>
      <c r="H103" s="385"/>
      <c r="I103" s="368"/>
      <c r="J103" s="377"/>
      <c r="K103" s="377"/>
      <c r="M103" s="371" t="s">
        <v>1725</v>
      </c>
      <c r="N103" s="363" t="s">
        <v>286</v>
      </c>
      <c r="O103" s="363"/>
      <c r="P103" s="363"/>
      <c r="Q103" s="363"/>
      <c r="R103" s="364" t="s">
        <v>315</v>
      </c>
      <c r="S103" s="378" t="e">
        <f>IF(#REF!&lt;&gt;0,1,0)</f>
        <v>#REF!</v>
      </c>
      <c r="T103" s="364"/>
      <c r="U103" s="380" t="s">
        <v>286</v>
      </c>
    </row>
    <row r="104" spans="1:21" s="357" customFormat="1" ht="11.4" x14ac:dyDescent="0.25">
      <c r="A104" s="294"/>
      <c r="C104" s="372" t="s">
        <v>429</v>
      </c>
      <c r="H104" s="368"/>
      <c r="I104" s="368"/>
      <c r="J104" s="368"/>
      <c r="K104" s="368"/>
      <c r="M104" s="373"/>
      <c r="N104" s="363" t="s">
        <v>286</v>
      </c>
      <c r="O104" s="363"/>
      <c r="P104" s="363"/>
      <c r="Q104" s="363"/>
      <c r="R104" s="364"/>
      <c r="S104" s="364"/>
      <c r="T104" s="364"/>
    </row>
    <row r="105" spans="1:21" s="357" customFormat="1" ht="22.8" x14ac:dyDescent="0.25">
      <c r="A105" s="296">
        <v>1.5</v>
      </c>
      <c r="B105" s="359" t="s">
        <v>1726</v>
      </c>
      <c r="H105" s="368"/>
      <c r="I105" s="368"/>
      <c r="J105" s="368"/>
      <c r="K105" s="368"/>
      <c r="N105" s="358" t="s">
        <v>286</v>
      </c>
      <c r="O105" s="358"/>
      <c r="P105" s="358"/>
      <c r="Q105" s="358"/>
    </row>
    <row r="106" spans="1:21" s="357" customFormat="1" ht="57" x14ac:dyDescent="0.25">
      <c r="A106" s="348" t="s">
        <v>324</v>
      </c>
      <c r="B106" s="388" t="s">
        <v>1727</v>
      </c>
      <c r="C106" s="382" t="s">
        <v>555</v>
      </c>
      <c r="D106" s="382" t="s">
        <v>1728</v>
      </c>
      <c r="E106" s="361">
        <v>1</v>
      </c>
      <c r="F106" s="384" t="s">
        <v>1690</v>
      </c>
      <c r="H106" s="385"/>
      <c r="I106" s="368"/>
      <c r="J106" s="377"/>
      <c r="K106" s="377"/>
      <c r="M106" s="386" t="s">
        <v>1729</v>
      </c>
      <c r="N106" s="363" t="s">
        <v>286</v>
      </c>
      <c r="O106" s="363"/>
      <c r="P106" s="363"/>
      <c r="Q106" s="363"/>
      <c r="R106" s="364" t="s">
        <v>325</v>
      </c>
      <c r="S106" s="378" t="e">
        <f>IF(#REF!&lt;&gt;0,1,0)</f>
        <v>#REF!</v>
      </c>
      <c r="T106" s="364"/>
      <c r="U106" s="380" t="s">
        <v>286</v>
      </c>
    </row>
    <row r="107" spans="1:21" s="357" customFormat="1" ht="11.4" x14ac:dyDescent="0.25">
      <c r="A107" s="294"/>
      <c r="C107" s="372" t="s">
        <v>429</v>
      </c>
      <c r="H107" s="368"/>
      <c r="I107" s="368"/>
      <c r="J107" s="368"/>
      <c r="K107" s="368"/>
      <c r="M107" s="373"/>
      <c r="N107" s="363" t="s">
        <v>286</v>
      </c>
      <c r="O107" s="363"/>
      <c r="P107" s="363"/>
      <c r="Q107" s="363"/>
      <c r="R107" s="364"/>
      <c r="S107" s="364"/>
      <c r="T107" s="364"/>
    </row>
    <row r="108" spans="1:21" s="357" customFormat="1" ht="34.200000000000003" x14ac:dyDescent="0.25">
      <c r="A108" s="296">
        <v>1.6</v>
      </c>
      <c r="B108" s="359" t="s">
        <v>1730</v>
      </c>
      <c r="H108" s="368"/>
      <c r="I108" s="368"/>
      <c r="J108" s="368"/>
      <c r="K108" s="368"/>
      <c r="N108" s="358" t="s">
        <v>286</v>
      </c>
      <c r="O108" s="358"/>
      <c r="P108" s="358"/>
      <c r="Q108" s="358"/>
    </row>
    <row r="109" spans="1:21" s="357" customFormat="1" ht="57" x14ac:dyDescent="0.25">
      <c r="A109" s="444" t="s">
        <v>559</v>
      </c>
      <c r="B109" s="445" t="s">
        <v>560</v>
      </c>
      <c r="C109" s="360" t="s">
        <v>561</v>
      </c>
      <c r="D109" s="360" t="s">
        <v>1731</v>
      </c>
      <c r="E109" s="361">
        <v>1</v>
      </c>
      <c r="H109" s="367"/>
      <c r="I109" s="368"/>
      <c r="J109" s="370"/>
      <c r="K109" s="370"/>
      <c r="M109" s="386" t="s">
        <v>1732</v>
      </c>
      <c r="N109" s="363" t="s">
        <v>286</v>
      </c>
      <c r="O109" s="363"/>
      <c r="P109" s="363"/>
      <c r="Q109" s="363"/>
      <c r="R109" s="364" t="s">
        <v>419</v>
      </c>
      <c r="S109" s="364"/>
      <c r="T109" s="364"/>
    </row>
    <row r="110" spans="1:21" s="357" customFormat="1" ht="11.4" x14ac:dyDescent="0.25">
      <c r="A110" s="444"/>
      <c r="B110" s="445"/>
      <c r="C110" s="372" t="s">
        <v>429</v>
      </c>
      <c r="H110" s="368"/>
      <c r="I110" s="368"/>
      <c r="J110" s="368"/>
      <c r="K110" s="368"/>
      <c r="M110" s="373"/>
      <c r="N110" s="363" t="s">
        <v>286</v>
      </c>
      <c r="O110" s="363"/>
      <c r="P110" s="363"/>
      <c r="Q110" s="363"/>
      <c r="R110" s="364"/>
      <c r="S110" s="364"/>
      <c r="T110" s="364"/>
    </row>
    <row r="111" spans="1:21" s="357" customFormat="1" ht="11.4" x14ac:dyDescent="0.25">
      <c r="A111" s="444"/>
      <c r="B111" s="445"/>
      <c r="C111" s="360" t="s">
        <v>564</v>
      </c>
      <c r="D111" s="360" t="s">
        <v>1733</v>
      </c>
      <c r="E111" s="361">
        <v>1</v>
      </c>
      <c r="H111" s="368"/>
      <c r="I111" s="368"/>
      <c r="J111" s="368"/>
      <c r="K111" s="368"/>
      <c r="M111" s="362" t="s">
        <v>566</v>
      </c>
      <c r="N111" s="363" t="s">
        <v>286</v>
      </c>
      <c r="O111" s="363"/>
      <c r="P111" s="363"/>
      <c r="Q111" s="363"/>
      <c r="R111" s="364" t="s">
        <v>419</v>
      </c>
      <c r="S111" s="364"/>
      <c r="T111" s="364"/>
    </row>
    <row r="112" spans="1:21" s="357" customFormat="1" ht="11.4" x14ac:dyDescent="0.25">
      <c r="A112" s="444"/>
      <c r="B112" s="445"/>
      <c r="C112" s="365" t="s">
        <v>420</v>
      </c>
      <c r="D112" s="360" t="s">
        <v>469</v>
      </c>
      <c r="E112" s="366"/>
      <c r="H112" s="367"/>
      <c r="I112" s="368"/>
      <c r="J112" s="368"/>
      <c r="K112" s="368"/>
      <c r="M112" s="369"/>
      <c r="N112" s="363" t="s">
        <v>286</v>
      </c>
      <c r="O112" s="363"/>
      <c r="P112" s="363"/>
      <c r="Q112" s="363"/>
      <c r="R112" s="364"/>
      <c r="S112" s="364"/>
      <c r="T112" s="364"/>
    </row>
    <row r="113" spans="1:21" s="357" customFormat="1" ht="11.4" x14ac:dyDescent="0.25">
      <c r="A113" s="444"/>
      <c r="B113" s="445"/>
      <c r="C113" s="365" t="s">
        <v>345</v>
      </c>
      <c r="D113" s="360" t="s">
        <v>567</v>
      </c>
      <c r="E113" s="366"/>
      <c r="H113" s="367"/>
      <c r="I113" s="368"/>
      <c r="J113" s="368"/>
      <c r="K113" s="368"/>
      <c r="M113" s="369"/>
      <c r="N113" s="363" t="s">
        <v>286</v>
      </c>
      <c r="O113" s="363"/>
      <c r="P113" s="363"/>
      <c r="Q113" s="363"/>
      <c r="R113" s="364"/>
      <c r="S113" s="364"/>
      <c r="T113" s="364"/>
    </row>
    <row r="114" spans="1:21" s="357" customFormat="1" ht="11.4" x14ac:dyDescent="0.25">
      <c r="A114" s="444"/>
      <c r="B114" s="445"/>
      <c r="C114" s="365" t="s">
        <v>336</v>
      </c>
      <c r="D114" s="360" t="s">
        <v>472</v>
      </c>
      <c r="E114" s="366"/>
      <c r="H114" s="367"/>
      <c r="I114" s="368"/>
      <c r="J114" s="368"/>
      <c r="K114" s="368"/>
      <c r="M114" s="369"/>
      <c r="N114" s="363" t="s">
        <v>286</v>
      </c>
      <c r="O114" s="363"/>
      <c r="P114" s="363"/>
      <c r="Q114" s="363"/>
      <c r="R114" s="364"/>
      <c r="S114" s="364"/>
      <c r="T114" s="364"/>
    </row>
    <row r="115" spans="1:21" s="357" customFormat="1" ht="11.4" x14ac:dyDescent="0.25">
      <c r="A115" s="444"/>
      <c r="B115" s="445"/>
      <c r="C115" s="365" t="s">
        <v>426</v>
      </c>
      <c r="D115" s="360" t="s">
        <v>568</v>
      </c>
      <c r="E115" s="366"/>
      <c r="H115" s="367"/>
      <c r="I115" s="368"/>
      <c r="J115" s="370"/>
      <c r="K115" s="370"/>
      <c r="M115" s="371"/>
      <c r="N115" s="363" t="s">
        <v>286</v>
      </c>
      <c r="O115" s="363"/>
      <c r="P115" s="363"/>
      <c r="Q115" s="363"/>
      <c r="R115" s="364" t="s">
        <v>419</v>
      </c>
      <c r="S115" s="364"/>
      <c r="T115" s="364"/>
    </row>
    <row r="116" spans="1:21" s="357" customFormat="1" ht="11.4" x14ac:dyDescent="0.25">
      <c r="A116" s="294"/>
      <c r="C116" s="372" t="s">
        <v>429</v>
      </c>
      <c r="H116" s="368"/>
      <c r="I116" s="368"/>
      <c r="J116" s="368"/>
      <c r="K116" s="368"/>
      <c r="M116" s="373"/>
      <c r="N116" s="363" t="s">
        <v>286</v>
      </c>
      <c r="O116" s="363"/>
      <c r="P116" s="363"/>
      <c r="Q116" s="363"/>
      <c r="R116" s="364"/>
      <c r="S116" s="364"/>
      <c r="T116" s="364"/>
    </row>
    <row r="117" spans="1:21" s="357" customFormat="1" ht="45.6" x14ac:dyDescent="0.25">
      <c r="A117" s="444" t="s">
        <v>326</v>
      </c>
      <c r="B117" s="445" t="s">
        <v>1734</v>
      </c>
      <c r="C117" s="382" t="s">
        <v>570</v>
      </c>
      <c r="D117" s="382" t="s">
        <v>1735</v>
      </c>
      <c r="E117" s="361">
        <v>1</v>
      </c>
      <c r="F117" s="384" t="s">
        <v>1690</v>
      </c>
      <c r="H117" s="368"/>
      <c r="I117" s="368"/>
      <c r="J117" s="368"/>
      <c r="K117" s="368"/>
      <c r="M117" s="408" t="s">
        <v>572</v>
      </c>
      <c r="N117" s="363" t="s">
        <v>286</v>
      </c>
      <c r="O117" s="363"/>
      <c r="P117" s="363"/>
      <c r="Q117" s="363"/>
      <c r="R117" s="364" t="s">
        <v>315</v>
      </c>
      <c r="S117" s="364"/>
      <c r="T117" s="364"/>
    </row>
    <row r="118" spans="1:21" s="357" customFormat="1" ht="22.8" x14ac:dyDescent="0.25">
      <c r="A118" s="444"/>
      <c r="B118" s="445"/>
      <c r="C118" s="383" t="s">
        <v>420</v>
      </c>
      <c r="D118" s="382" t="s">
        <v>573</v>
      </c>
      <c r="E118" s="366"/>
      <c r="H118" s="367"/>
      <c r="I118" s="368"/>
      <c r="J118" s="368"/>
      <c r="K118" s="368"/>
      <c r="M118" s="369"/>
      <c r="N118" s="363" t="s">
        <v>286</v>
      </c>
      <c r="O118" s="363"/>
      <c r="P118" s="363"/>
      <c r="Q118" s="363"/>
      <c r="R118" s="364"/>
      <c r="S118" s="364"/>
      <c r="T118" s="364"/>
    </row>
    <row r="119" spans="1:21" s="357" customFormat="1" ht="34.200000000000003" x14ac:dyDescent="0.25">
      <c r="A119" s="444"/>
      <c r="B119" s="445"/>
      <c r="C119" s="383" t="s">
        <v>345</v>
      </c>
      <c r="D119" s="382" t="s">
        <v>574</v>
      </c>
      <c r="E119" s="366"/>
      <c r="H119" s="367"/>
      <c r="I119" s="368"/>
      <c r="J119" s="368"/>
      <c r="K119" s="368"/>
      <c r="M119" s="369" t="s">
        <v>1707</v>
      </c>
      <c r="N119" s="363" t="s">
        <v>286</v>
      </c>
      <c r="O119" s="363"/>
      <c r="P119" s="363"/>
      <c r="Q119" s="363"/>
      <c r="R119" s="364"/>
      <c r="S119" s="364"/>
      <c r="T119" s="364"/>
    </row>
    <row r="120" spans="1:21" s="357" customFormat="1" ht="34.200000000000003" x14ac:dyDescent="0.25">
      <c r="A120" s="444"/>
      <c r="B120" s="445"/>
      <c r="C120" s="383" t="s">
        <v>336</v>
      </c>
      <c r="D120" s="382" t="s">
        <v>575</v>
      </c>
      <c r="E120" s="366"/>
      <c r="H120" s="367"/>
      <c r="I120" s="368"/>
      <c r="J120" s="368"/>
      <c r="K120" s="368"/>
      <c r="M120" s="369" t="s">
        <v>1736</v>
      </c>
      <c r="N120" s="363" t="s">
        <v>286</v>
      </c>
      <c r="O120" s="363"/>
      <c r="P120" s="363"/>
      <c r="Q120" s="363"/>
      <c r="R120" s="364"/>
      <c r="S120" s="364"/>
      <c r="T120" s="364"/>
    </row>
    <row r="121" spans="1:21" s="357" customFormat="1" ht="11.4" x14ac:dyDescent="0.25">
      <c r="A121" s="444"/>
      <c r="B121" s="445"/>
      <c r="C121" s="383" t="s">
        <v>426</v>
      </c>
      <c r="D121" s="382" t="s">
        <v>576</v>
      </c>
      <c r="E121" s="366"/>
      <c r="H121" s="367"/>
      <c r="I121" s="368"/>
      <c r="J121" s="377"/>
      <c r="K121" s="377"/>
      <c r="M121" s="371"/>
      <c r="N121" s="363" t="s">
        <v>286</v>
      </c>
      <c r="O121" s="363"/>
      <c r="P121" s="363"/>
      <c r="Q121" s="363"/>
      <c r="R121" s="364" t="s">
        <v>315</v>
      </c>
      <c r="S121" s="378" t="e">
        <f>IF(#REF!&lt;&gt;0,1,0)</f>
        <v>#REF!</v>
      </c>
      <c r="T121" s="364"/>
      <c r="U121" s="380" t="s">
        <v>286</v>
      </c>
    </row>
    <row r="122" spans="1:21" s="357" customFormat="1" ht="11.4" x14ac:dyDescent="0.25">
      <c r="A122" s="294"/>
      <c r="C122" s="372" t="s">
        <v>429</v>
      </c>
      <c r="H122" s="368"/>
      <c r="I122" s="368"/>
      <c r="J122" s="368"/>
      <c r="K122" s="368"/>
      <c r="M122" s="373"/>
      <c r="N122" s="363" t="s">
        <v>286</v>
      </c>
      <c r="O122" s="363"/>
      <c r="P122" s="363"/>
      <c r="Q122" s="363"/>
      <c r="R122" s="364"/>
      <c r="S122" s="364"/>
      <c r="T122" s="364"/>
    </row>
    <row r="123" spans="1:21" s="357" customFormat="1" ht="45.6" x14ac:dyDescent="0.25">
      <c r="A123" s="444" t="s">
        <v>327</v>
      </c>
      <c r="B123" s="445" t="s">
        <v>1737</v>
      </c>
      <c r="C123" s="375" t="s">
        <v>1738</v>
      </c>
      <c r="D123" s="375" t="s">
        <v>1739</v>
      </c>
      <c r="E123" s="361">
        <v>5</v>
      </c>
      <c r="F123" s="384" t="s">
        <v>1690</v>
      </c>
      <c r="H123" s="368"/>
      <c r="I123" s="368"/>
      <c r="J123" s="368"/>
      <c r="K123" s="368"/>
      <c r="M123" s="362" t="s">
        <v>1740</v>
      </c>
      <c r="N123" s="363" t="s">
        <v>286</v>
      </c>
      <c r="O123" s="363"/>
      <c r="P123" s="363"/>
      <c r="Q123" s="363"/>
      <c r="R123" s="364" t="s">
        <v>315</v>
      </c>
      <c r="S123" s="364"/>
      <c r="T123" s="364"/>
    </row>
    <row r="124" spans="1:21" s="357" customFormat="1" ht="22.8" x14ac:dyDescent="0.25">
      <c r="A124" s="444"/>
      <c r="B124" s="445"/>
      <c r="C124" s="376" t="s">
        <v>420</v>
      </c>
      <c r="D124" s="375" t="s">
        <v>1741</v>
      </c>
      <c r="E124" s="366"/>
      <c r="H124" s="367"/>
      <c r="I124" s="368"/>
      <c r="J124" s="368"/>
      <c r="K124" s="368"/>
      <c r="M124" s="369"/>
      <c r="N124" s="363" t="s">
        <v>286</v>
      </c>
      <c r="O124" s="363"/>
      <c r="P124" s="363"/>
      <c r="Q124" s="363"/>
      <c r="R124" s="364"/>
      <c r="S124" s="364"/>
      <c r="T124" s="364"/>
    </row>
    <row r="125" spans="1:21" s="357" customFormat="1" ht="22.8" x14ac:dyDescent="0.25">
      <c r="A125" s="444"/>
      <c r="B125" s="445"/>
      <c r="C125" s="376" t="s">
        <v>345</v>
      </c>
      <c r="D125" s="375" t="s">
        <v>1742</v>
      </c>
      <c r="E125" s="366"/>
      <c r="H125" s="367"/>
      <c r="I125" s="368"/>
      <c r="J125" s="368"/>
      <c r="K125" s="368"/>
      <c r="M125" s="369" t="s">
        <v>583</v>
      </c>
      <c r="N125" s="363" t="s">
        <v>286</v>
      </c>
      <c r="O125" s="363"/>
      <c r="P125" s="363"/>
      <c r="Q125" s="363"/>
      <c r="R125" s="364"/>
      <c r="S125" s="364"/>
      <c r="T125" s="364"/>
    </row>
    <row r="126" spans="1:21" s="357" customFormat="1" ht="34.200000000000003" x14ac:dyDescent="0.25">
      <c r="A126" s="444"/>
      <c r="B126" s="445"/>
      <c r="C126" s="376" t="s">
        <v>336</v>
      </c>
      <c r="D126" s="375" t="s">
        <v>1743</v>
      </c>
      <c r="E126" s="366"/>
      <c r="H126" s="367"/>
      <c r="I126" s="368"/>
      <c r="J126" s="368"/>
      <c r="K126" s="368"/>
      <c r="M126" s="369" t="s">
        <v>1744</v>
      </c>
      <c r="N126" s="363" t="s">
        <v>286</v>
      </c>
      <c r="O126" s="363"/>
      <c r="P126" s="363"/>
      <c r="Q126" s="363"/>
      <c r="R126" s="364"/>
      <c r="S126" s="364"/>
      <c r="T126" s="364"/>
    </row>
    <row r="127" spans="1:21" s="357" customFormat="1" ht="11.4" x14ac:dyDescent="0.25">
      <c r="A127" s="444"/>
      <c r="B127" s="445"/>
      <c r="C127" s="376" t="s">
        <v>426</v>
      </c>
      <c r="D127" s="375" t="s">
        <v>1745</v>
      </c>
      <c r="E127" s="366"/>
      <c r="H127" s="367"/>
      <c r="I127" s="368"/>
      <c r="J127" s="368"/>
      <c r="K127" s="368"/>
      <c r="M127" s="369"/>
      <c r="N127" s="363" t="s">
        <v>286</v>
      </c>
      <c r="O127" s="363"/>
      <c r="P127" s="363"/>
      <c r="Q127" s="363"/>
      <c r="R127" s="364"/>
      <c r="S127" s="364"/>
      <c r="T127" s="364"/>
    </row>
    <row r="128" spans="1:21" s="357" customFormat="1" ht="11.4" x14ac:dyDescent="0.25">
      <c r="A128" s="444"/>
      <c r="B128" s="445"/>
      <c r="C128" s="376" t="s">
        <v>353</v>
      </c>
      <c r="D128" s="375" t="s">
        <v>1746</v>
      </c>
      <c r="E128" s="366"/>
      <c r="H128" s="367"/>
      <c r="I128" s="368"/>
      <c r="J128" s="368"/>
      <c r="K128" s="368"/>
      <c r="M128" s="369"/>
      <c r="N128" s="363" t="s">
        <v>286</v>
      </c>
      <c r="O128" s="363"/>
      <c r="P128" s="363"/>
      <c r="Q128" s="363"/>
      <c r="R128" s="364"/>
      <c r="S128" s="364"/>
      <c r="T128" s="364"/>
    </row>
    <row r="129" spans="1:21" s="357" customFormat="1" ht="11.4" x14ac:dyDescent="0.25">
      <c r="A129" s="444"/>
      <c r="B129" s="445"/>
      <c r="C129" s="376" t="s">
        <v>460</v>
      </c>
      <c r="D129" s="375" t="s">
        <v>1747</v>
      </c>
      <c r="E129" s="366"/>
      <c r="H129" s="367"/>
      <c r="I129" s="368"/>
      <c r="J129" s="377"/>
      <c r="K129" s="377"/>
      <c r="M129" s="371"/>
      <c r="N129" s="363" t="s">
        <v>286</v>
      </c>
      <c r="O129" s="363"/>
      <c r="P129" s="363"/>
      <c r="Q129" s="363"/>
      <c r="R129" s="364" t="s">
        <v>315</v>
      </c>
      <c r="S129" s="378" t="e">
        <f>IF(#REF!&lt;&gt;0,1,0)</f>
        <v>#REF!</v>
      </c>
      <c r="T129" s="379" t="s">
        <v>286</v>
      </c>
      <c r="U129" s="380" t="s">
        <v>286</v>
      </c>
    </row>
    <row r="130" spans="1:21" s="357" customFormat="1" ht="11.4" x14ac:dyDescent="0.25">
      <c r="A130" s="444"/>
      <c r="B130" s="445"/>
      <c r="C130" s="372" t="s">
        <v>429</v>
      </c>
      <c r="H130" s="368"/>
      <c r="I130" s="368"/>
      <c r="J130" s="368"/>
      <c r="K130" s="368"/>
      <c r="M130" s="373"/>
      <c r="N130" s="363" t="s">
        <v>286</v>
      </c>
      <c r="O130" s="363"/>
      <c r="P130" s="363"/>
      <c r="Q130" s="363"/>
      <c r="R130" s="364"/>
      <c r="S130" s="364"/>
      <c r="T130" s="364"/>
    </row>
    <row r="131" spans="1:21" s="357" customFormat="1" ht="45.6" x14ac:dyDescent="0.25">
      <c r="A131" s="444"/>
      <c r="B131" s="445"/>
      <c r="C131" s="375" t="s">
        <v>1748</v>
      </c>
      <c r="D131" s="375" t="s">
        <v>1749</v>
      </c>
      <c r="E131" s="361">
        <v>5</v>
      </c>
      <c r="F131" s="384" t="s">
        <v>1690</v>
      </c>
      <c r="H131" s="368"/>
      <c r="I131" s="368"/>
      <c r="J131" s="368"/>
      <c r="K131" s="368"/>
      <c r="M131" s="362"/>
      <c r="N131" s="363" t="s">
        <v>286</v>
      </c>
      <c r="O131" s="363"/>
      <c r="P131" s="363"/>
      <c r="Q131" s="363"/>
      <c r="R131" s="364" t="s">
        <v>315</v>
      </c>
      <c r="S131" s="364"/>
      <c r="T131" s="364"/>
    </row>
    <row r="132" spans="1:21" s="357" customFormat="1" ht="22.8" x14ac:dyDescent="0.25">
      <c r="A132" s="444"/>
      <c r="B132" s="445"/>
      <c r="C132" s="376" t="s">
        <v>420</v>
      </c>
      <c r="D132" s="375" t="s">
        <v>1750</v>
      </c>
      <c r="E132" s="366"/>
      <c r="H132" s="385"/>
      <c r="I132" s="368"/>
      <c r="J132" s="368"/>
      <c r="K132" s="368"/>
      <c r="M132" s="369" t="s">
        <v>1751</v>
      </c>
      <c r="N132" s="363" t="s">
        <v>286</v>
      </c>
      <c r="O132" s="363"/>
      <c r="P132" s="363"/>
      <c r="Q132" s="363"/>
      <c r="R132" s="364"/>
      <c r="S132" s="364"/>
      <c r="T132" s="364"/>
    </row>
    <row r="133" spans="1:21" s="357" customFormat="1" ht="22.8" x14ac:dyDescent="0.25">
      <c r="A133" s="444"/>
      <c r="B133" s="445"/>
      <c r="C133" s="376" t="s">
        <v>345</v>
      </c>
      <c r="D133" s="375" t="s">
        <v>1752</v>
      </c>
      <c r="E133" s="366"/>
      <c r="H133" s="385"/>
      <c r="I133" s="368"/>
      <c r="J133" s="368"/>
      <c r="K133" s="368"/>
      <c r="M133" s="369"/>
      <c r="N133" s="363" t="s">
        <v>286</v>
      </c>
      <c r="O133" s="363"/>
      <c r="P133" s="363"/>
      <c r="Q133" s="363"/>
      <c r="R133" s="364"/>
      <c r="S133" s="364"/>
      <c r="T133" s="364"/>
    </row>
    <row r="134" spans="1:21" s="357" customFormat="1" ht="34.200000000000003" x14ac:dyDescent="0.25">
      <c r="A134" s="444"/>
      <c r="B134" s="445"/>
      <c r="C134" s="376" t="s">
        <v>336</v>
      </c>
      <c r="D134" s="375" t="s">
        <v>1753</v>
      </c>
      <c r="E134" s="366"/>
      <c r="H134" s="385"/>
      <c r="I134" s="368"/>
      <c r="J134" s="377"/>
      <c r="K134" s="377"/>
      <c r="M134" s="371" t="s">
        <v>1754</v>
      </c>
      <c r="N134" s="363" t="s">
        <v>286</v>
      </c>
      <c r="O134" s="363"/>
      <c r="P134" s="363"/>
      <c r="Q134" s="363"/>
      <c r="R134" s="364" t="s">
        <v>315</v>
      </c>
      <c r="S134" s="378" t="e">
        <f>IF(#REF!&lt;&gt;0,1,0)</f>
        <v>#REF!</v>
      </c>
      <c r="T134" s="379" t="s">
        <v>286</v>
      </c>
      <c r="U134" s="380" t="s">
        <v>286</v>
      </c>
    </row>
    <row r="135" spans="1:21" s="357" customFormat="1" ht="11.4" x14ac:dyDescent="0.25">
      <c r="A135" s="294"/>
      <c r="C135" s="372" t="s">
        <v>429</v>
      </c>
      <c r="H135" s="368"/>
      <c r="I135" s="368"/>
      <c r="J135" s="368"/>
      <c r="K135" s="368"/>
      <c r="M135" s="373"/>
      <c r="N135" s="363" t="s">
        <v>286</v>
      </c>
      <c r="O135" s="363"/>
      <c r="P135" s="363"/>
      <c r="Q135" s="363"/>
      <c r="R135" s="364"/>
      <c r="S135" s="364"/>
      <c r="T135" s="364"/>
    </row>
    <row r="136" spans="1:21" s="357" customFormat="1" ht="12" x14ac:dyDescent="0.25">
      <c r="A136" s="294"/>
      <c r="H136" s="389"/>
      <c r="I136" s="368"/>
      <c r="J136" s="390"/>
      <c r="K136" s="368"/>
      <c r="N136" s="358" t="s">
        <v>286</v>
      </c>
      <c r="O136" s="358"/>
      <c r="P136" s="358"/>
      <c r="Q136" s="358"/>
    </row>
    <row r="137" spans="1:21" s="357" customFormat="1" ht="12" x14ac:dyDescent="0.25">
      <c r="A137" s="294"/>
      <c r="H137" s="389"/>
      <c r="I137" s="368"/>
      <c r="J137" s="390"/>
      <c r="K137" s="368"/>
      <c r="N137" s="358" t="s">
        <v>286</v>
      </c>
      <c r="O137" s="358"/>
      <c r="P137" s="358"/>
      <c r="Q137" s="358"/>
    </row>
    <row r="138" spans="1:21" s="357" customFormat="1" ht="12" x14ac:dyDescent="0.25">
      <c r="A138" s="294"/>
      <c r="H138" s="389"/>
      <c r="I138" s="368"/>
      <c r="J138" s="391"/>
      <c r="K138" s="368"/>
      <c r="N138" s="358" t="s">
        <v>286</v>
      </c>
      <c r="O138" s="358"/>
      <c r="P138" s="358"/>
      <c r="Q138" s="358"/>
    </row>
    <row r="139" spans="1:21" s="357" customFormat="1" ht="18.75" customHeight="1" x14ac:dyDescent="0.25">
      <c r="A139" s="291" t="s">
        <v>249</v>
      </c>
      <c r="B139" s="355" t="s">
        <v>586</v>
      </c>
      <c r="C139" s="355"/>
      <c r="D139" s="355"/>
      <c r="E139" s="355"/>
      <c r="F139" s="355"/>
      <c r="G139" s="355"/>
      <c r="H139" s="374"/>
      <c r="I139" s="374"/>
      <c r="J139" s="374"/>
      <c r="K139" s="374"/>
      <c r="L139" s="355"/>
      <c r="M139" s="355"/>
      <c r="N139" s="355" t="s">
        <v>286</v>
      </c>
      <c r="O139" s="355" t="s">
        <v>286</v>
      </c>
      <c r="P139" s="355" t="s">
        <v>286</v>
      </c>
      <c r="Q139" s="355" t="s">
        <v>286</v>
      </c>
      <c r="R139" s="355"/>
      <c r="S139" s="355"/>
      <c r="T139" s="356"/>
    </row>
    <row r="140" spans="1:21" s="357" customFormat="1" ht="11.4" x14ac:dyDescent="0.25">
      <c r="A140" s="294"/>
      <c r="H140" s="368"/>
      <c r="I140" s="368"/>
      <c r="J140" s="368"/>
      <c r="K140" s="368"/>
      <c r="N140" s="358" t="s">
        <v>286</v>
      </c>
      <c r="O140" s="358" t="s">
        <v>286</v>
      </c>
      <c r="P140" s="358" t="s">
        <v>286</v>
      </c>
      <c r="Q140" s="358" t="s">
        <v>286</v>
      </c>
    </row>
    <row r="141" spans="1:21" s="357" customFormat="1" ht="22.8" x14ac:dyDescent="0.25">
      <c r="A141" s="296">
        <v>2.1</v>
      </c>
      <c r="B141" s="359" t="s">
        <v>1755</v>
      </c>
      <c r="H141" s="368"/>
      <c r="I141" s="368"/>
      <c r="J141" s="368"/>
      <c r="K141" s="368"/>
      <c r="N141" s="358" t="s">
        <v>286</v>
      </c>
      <c r="O141" s="358" t="s">
        <v>286</v>
      </c>
      <c r="P141" s="358"/>
      <c r="Q141" s="358"/>
    </row>
    <row r="142" spans="1:21" s="357" customFormat="1" ht="11.4" x14ac:dyDescent="0.25">
      <c r="A142" s="444" t="s">
        <v>328</v>
      </c>
      <c r="B142" s="445" t="s">
        <v>1756</v>
      </c>
      <c r="C142" s="375" t="s">
        <v>589</v>
      </c>
      <c r="D142" s="375" t="s">
        <v>590</v>
      </c>
      <c r="E142" s="361">
        <v>5</v>
      </c>
      <c r="H142" s="368"/>
      <c r="I142" s="368"/>
      <c r="J142" s="368"/>
      <c r="K142" s="368"/>
      <c r="M142" s="362" t="s">
        <v>1757</v>
      </c>
      <c r="N142" s="363" t="s">
        <v>286</v>
      </c>
      <c r="O142" s="363"/>
      <c r="P142" s="363"/>
      <c r="Q142" s="363"/>
      <c r="R142" s="364" t="s">
        <v>315</v>
      </c>
      <c r="S142" s="364"/>
      <c r="T142" s="364"/>
    </row>
    <row r="143" spans="1:21" s="357" customFormat="1" ht="22.8" x14ac:dyDescent="0.25">
      <c r="A143" s="444"/>
      <c r="B143" s="445"/>
      <c r="C143" s="376" t="s">
        <v>420</v>
      </c>
      <c r="D143" s="375" t="s">
        <v>591</v>
      </c>
      <c r="E143" s="366"/>
      <c r="H143" s="392"/>
      <c r="I143" s="368"/>
      <c r="J143" s="368"/>
      <c r="K143" s="368"/>
      <c r="M143" s="369" t="s">
        <v>1758</v>
      </c>
      <c r="N143" s="363" t="s">
        <v>286</v>
      </c>
      <c r="O143" s="363"/>
      <c r="P143" s="363"/>
      <c r="Q143" s="363"/>
      <c r="R143" s="364"/>
      <c r="S143" s="364"/>
      <c r="T143" s="364"/>
    </row>
    <row r="144" spans="1:21" s="357" customFormat="1" ht="91.2" x14ac:dyDescent="0.25">
      <c r="A144" s="444"/>
      <c r="B144" s="445"/>
      <c r="C144" s="376" t="s">
        <v>345</v>
      </c>
      <c r="D144" s="375" t="s">
        <v>2311</v>
      </c>
      <c r="E144" s="366"/>
      <c r="H144" s="385"/>
      <c r="I144" s="368"/>
      <c r="J144" s="377"/>
      <c r="K144" s="377"/>
      <c r="M144" s="371" t="s">
        <v>2312</v>
      </c>
      <c r="N144" s="363" t="s">
        <v>286</v>
      </c>
      <c r="O144" s="363"/>
      <c r="P144" s="363"/>
      <c r="Q144" s="363"/>
      <c r="R144" s="364" t="s">
        <v>315</v>
      </c>
      <c r="S144" s="378" t="e">
        <f>IF(#REF!&lt;&gt;0,1,0)</f>
        <v>#REF!</v>
      </c>
      <c r="T144" s="379" t="s">
        <v>286</v>
      </c>
      <c r="U144" s="380" t="s">
        <v>286</v>
      </c>
    </row>
    <row r="145" spans="1:21" s="357" customFormat="1" ht="11.4" x14ac:dyDescent="0.25">
      <c r="A145" s="294"/>
      <c r="C145" s="372" t="s">
        <v>429</v>
      </c>
      <c r="H145" s="368"/>
      <c r="I145" s="368"/>
      <c r="J145" s="368"/>
      <c r="K145" s="368"/>
      <c r="M145" s="373"/>
      <c r="N145" s="363" t="s">
        <v>286</v>
      </c>
      <c r="O145" s="363"/>
      <c r="P145" s="363"/>
      <c r="Q145" s="363"/>
      <c r="R145" s="364"/>
      <c r="S145" s="364"/>
      <c r="T145" s="364"/>
    </row>
    <row r="146" spans="1:21" s="357" customFormat="1" ht="68.400000000000006" x14ac:dyDescent="0.25">
      <c r="A146" s="444" t="s">
        <v>329</v>
      </c>
      <c r="B146" s="445" t="s">
        <v>1761</v>
      </c>
      <c r="C146" s="382" t="s">
        <v>594</v>
      </c>
      <c r="D146" s="382" t="s">
        <v>1762</v>
      </c>
      <c r="E146" s="361">
        <v>1</v>
      </c>
      <c r="F146" s="384" t="s">
        <v>1690</v>
      </c>
      <c r="H146" s="368"/>
      <c r="I146" s="368"/>
      <c r="J146" s="368"/>
      <c r="K146" s="368"/>
      <c r="M146" s="362" t="s">
        <v>1763</v>
      </c>
      <c r="N146" s="363" t="s">
        <v>286</v>
      </c>
      <c r="O146" s="363" t="s">
        <v>286</v>
      </c>
      <c r="P146" s="363"/>
      <c r="Q146" s="363"/>
      <c r="R146" s="364" t="s">
        <v>315</v>
      </c>
      <c r="S146" s="364"/>
      <c r="T146" s="364"/>
    </row>
    <row r="147" spans="1:21" s="357" customFormat="1" ht="11.4" x14ac:dyDescent="0.25">
      <c r="A147" s="444"/>
      <c r="B147" s="445"/>
      <c r="C147" s="383" t="s">
        <v>420</v>
      </c>
      <c r="D147" s="382" t="s">
        <v>1764</v>
      </c>
      <c r="E147" s="366"/>
      <c r="H147" s="385"/>
      <c r="I147" s="368"/>
      <c r="J147" s="368"/>
      <c r="K147" s="368"/>
      <c r="M147" s="369"/>
      <c r="N147" s="363" t="s">
        <v>286</v>
      </c>
      <c r="O147" s="363" t="s">
        <v>286</v>
      </c>
      <c r="P147" s="363"/>
      <c r="Q147" s="363"/>
      <c r="R147" s="364"/>
      <c r="S147" s="364"/>
      <c r="T147" s="364"/>
    </row>
    <row r="148" spans="1:21" s="357" customFormat="1" ht="45.6" x14ac:dyDescent="0.25">
      <c r="A148" s="444"/>
      <c r="B148" s="445"/>
      <c r="C148" s="383" t="s">
        <v>345</v>
      </c>
      <c r="D148" s="382" t="s">
        <v>598</v>
      </c>
      <c r="E148" s="366"/>
      <c r="H148" s="385"/>
      <c r="I148" s="368"/>
      <c r="J148" s="377"/>
      <c r="K148" s="377"/>
      <c r="M148" s="371" t="s">
        <v>1765</v>
      </c>
      <c r="N148" s="363" t="s">
        <v>286</v>
      </c>
      <c r="O148" s="363" t="s">
        <v>286</v>
      </c>
      <c r="P148" s="363"/>
      <c r="Q148" s="363"/>
      <c r="R148" s="364" t="s">
        <v>315</v>
      </c>
      <c r="S148" s="378" t="e">
        <f>IF(#REF!&lt;&gt;0,1,0)</f>
        <v>#REF!</v>
      </c>
      <c r="T148" s="364"/>
      <c r="U148" s="380" t="s">
        <v>286</v>
      </c>
    </row>
    <row r="149" spans="1:21" s="357" customFormat="1" ht="11.4" x14ac:dyDescent="0.25">
      <c r="A149" s="294"/>
      <c r="C149" s="372" t="s">
        <v>429</v>
      </c>
      <c r="H149" s="368"/>
      <c r="I149" s="368"/>
      <c r="J149" s="368"/>
      <c r="K149" s="368"/>
      <c r="M149" s="373"/>
      <c r="N149" s="363" t="s">
        <v>286</v>
      </c>
      <c r="O149" s="363" t="s">
        <v>286</v>
      </c>
      <c r="P149" s="363"/>
      <c r="Q149" s="363"/>
      <c r="R149" s="364"/>
      <c r="S149" s="364"/>
      <c r="T149" s="364"/>
    </row>
    <row r="150" spans="1:21" s="357" customFormat="1" ht="45.6" x14ac:dyDescent="0.25">
      <c r="A150" s="296">
        <v>2.2000000000000002</v>
      </c>
      <c r="B150" s="359" t="s">
        <v>1766</v>
      </c>
      <c r="H150" s="368"/>
      <c r="I150" s="368"/>
      <c r="J150" s="368"/>
      <c r="K150" s="368"/>
      <c r="N150" s="358" t="s">
        <v>286</v>
      </c>
      <c r="O150" s="358" t="s">
        <v>286</v>
      </c>
      <c r="P150" s="358" t="s">
        <v>286</v>
      </c>
      <c r="Q150" s="358" t="s">
        <v>286</v>
      </c>
    </row>
    <row r="151" spans="1:21" s="357" customFormat="1" ht="91.2" x14ac:dyDescent="0.25">
      <c r="A151" s="444" t="s">
        <v>330</v>
      </c>
      <c r="B151" s="445" t="s">
        <v>1767</v>
      </c>
      <c r="C151" s="375" t="s">
        <v>602</v>
      </c>
      <c r="D151" s="375" t="s">
        <v>603</v>
      </c>
      <c r="E151" s="361">
        <v>5</v>
      </c>
      <c r="H151" s="367"/>
      <c r="I151" s="368"/>
      <c r="J151" s="377"/>
      <c r="K151" s="377"/>
      <c r="M151" s="386" t="s">
        <v>1768</v>
      </c>
      <c r="N151" s="363" t="s">
        <v>286</v>
      </c>
      <c r="O151" s="363" t="s">
        <v>286</v>
      </c>
      <c r="P151" s="363" t="s">
        <v>286</v>
      </c>
      <c r="Q151" s="363" t="s">
        <v>286</v>
      </c>
      <c r="R151" s="364" t="s">
        <v>322</v>
      </c>
      <c r="S151" s="378" t="e">
        <f>IF(#REF!&lt;&gt;0,1,0)</f>
        <v>#REF!</v>
      </c>
      <c r="T151" s="379" t="s">
        <v>286</v>
      </c>
      <c r="U151" s="380" t="s">
        <v>286</v>
      </c>
    </row>
    <row r="152" spans="1:21" s="357" customFormat="1" ht="11.4" x14ac:dyDescent="0.25">
      <c r="A152" s="444"/>
      <c r="B152" s="445"/>
      <c r="C152" s="372" t="s">
        <v>429</v>
      </c>
      <c r="H152" s="368"/>
      <c r="I152" s="368"/>
      <c r="J152" s="368"/>
      <c r="K152" s="368"/>
      <c r="M152" s="373"/>
      <c r="N152" s="363" t="s">
        <v>286</v>
      </c>
      <c r="O152" s="363" t="s">
        <v>286</v>
      </c>
      <c r="P152" s="363" t="s">
        <v>286</v>
      </c>
      <c r="Q152" s="363" t="s">
        <v>286</v>
      </c>
      <c r="R152" s="364"/>
      <c r="S152" s="364"/>
      <c r="T152" s="364"/>
    </row>
    <row r="153" spans="1:21" s="357" customFormat="1" ht="34.200000000000003" x14ac:dyDescent="0.25">
      <c r="A153" s="444"/>
      <c r="B153" s="445"/>
      <c r="C153" s="375" t="s">
        <v>605</v>
      </c>
      <c r="D153" s="375" t="s">
        <v>606</v>
      </c>
      <c r="E153" s="361">
        <v>5</v>
      </c>
      <c r="H153" s="367"/>
      <c r="I153" s="368"/>
      <c r="J153" s="377"/>
      <c r="K153" s="377"/>
      <c r="M153" s="386" t="s">
        <v>607</v>
      </c>
      <c r="N153" s="363" t="s">
        <v>286</v>
      </c>
      <c r="O153" s="363" t="s">
        <v>286</v>
      </c>
      <c r="P153" s="363" t="s">
        <v>286</v>
      </c>
      <c r="Q153" s="363" t="s">
        <v>286</v>
      </c>
      <c r="R153" s="364" t="s">
        <v>322</v>
      </c>
      <c r="S153" s="378" t="e">
        <f>IF(#REF!&lt;&gt;0,1,0)</f>
        <v>#REF!</v>
      </c>
      <c r="T153" s="379" t="s">
        <v>286</v>
      </c>
      <c r="U153" s="380" t="s">
        <v>286</v>
      </c>
    </row>
    <row r="154" spans="1:21" s="357" customFormat="1" ht="11.4" x14ac:dyDescent="0.25">
      <c r="A154" s="294"/>
      <c r="C154" s="372" t="s">
        <v>429</v>
      </c>
      <c r="H154" s="368"/>
      <c r="I154" s="368"/>
      <c r="J154" s="368"/>
      <c r="K154" s="368"/>
      <c r="M154" s="373"/>
      <c r="N154" s="363" t="s">
        <v>286</v>
      </c>
      <c r="O154" s="363" t="s">
        <v>286</v>
      </c>
      <c r="P154" s="363" t="s">
        <v>286</v>
      </c>
      <c r="Q154" s="363" t="s">
        <v>286</v>
      </c>
      <c r="R154" s="364"/>
      <c r="S154" s="364"/>
      <c r="T154" s="364"/>
    </row>
    <row r="155" spans="1:21" s="357" customFormat="1" ht="45.6" x14ac:dyDescent="0.25">
      <c r="A155" s="444" t="s">
        <v>331</v>
      </c>
      <c r="B155" s="445" t="s">
        <v>1769</v>
      </c>
      <c r="C155" s="375" t="s">
        <v>1770</v>
      </c>
      <c r="D155" s="375" t="s">
        <v>1771</v>
      </c>
      <c r="E155" s="361">
        <v>5</v>
      </c>
      <c r="H155" s="367"/>
      <c r="I155" s="368"/>
      <c r="J155" s="377"/>
      <c r="K155" s="377"/>
      <c r="M155" s="386" t="s">
        <v>1772</v>
      </c>
      <c r="N155" s="363" t="s">
        <v>286</v>
      </c>
      <c r="O155" s="363" t="s">
        <v>286</v>
      </c>
      <c r="P155" s="363" t="s">
        <v>286</v>
      </c>
      <c r="Q155" s="363" t="s">
        <v>286</v>
      </c>
      <c r="R155" s="364" t="s">
        <v>322</v>
      </c>
      <c r="S155" s="378" t="e">
        <f>IF(#REF!&lt;&gt;0,1,0)</f>
        <v>#REF!</v>
      </c>
      <c r="T155" s="379" t="s">
        <v>286</v>
      </c>
      <c r="U155" s="380" t="s">
        <v>286</v>
      </c>
    </row>
    <row r="156" spans="1:21" s="357" customFormat="1" ht="11.4" x14ac:dyDescent="0.25">
      <c r="A156" s="444"/>
      <c r="B156" s="445"/>
      <c r="C156" s="372" t="s">
        <v>429</v>
      </c>
      <c r="H156" s="368"/>
      <c r="I156" s="368"/>
      <c r="J156" s="368"/>
      <c r="K156" s="368"/>
      <c r="M156" s="373"/>
      <c r="N156" s="363" t="s">
        <v>286</v>
      </c>
      <c r="O156" s="363" t="s">
        <v>286</v>
      </c>
      <c r="P156" s="363" t="s">
        <v>286</v>
      </c>
      <c r="Q156" s="363" t="s">
        <v>286</v>
      </c>
      <c r="R156" s="364"/>
      <c r="S156" s="364"/>
      <c r="T156" s="364"/>
    </row>
    <row r="157" spans="1:21" s="357" customFormat="1" ht="22.8" x14ac:dyDescent="0.25">
      <c r="A157" s="444"/>
      <c r="B157" s="445"/>
      <c r="C157" s="375" t="s">
        <v>1773</v>
      </c>
      <c r="D157" s="375" t="s">
        <v>1774</v>
      </c>
      <c r="E157" s="361">
        <v>5</v>
      </c>
      <c r="F157" s="384" t="s">
        <v>1690</v>
      </c>
      <c r="H157" s="368"/>
      <c r="I157" s="368"/>
      <c r="J157" s="368"/>
      <c r="K157" s="368"/>
      <c r="M157" s="362" t="s">
        <v>1775</v>
      </c>
      <c r="N157" s="363" t="s">
        <v>286</v>
      </c>
      <c r="O157" s="363" t="s">
        <v>286</v>
      </c>
      <c r="P157" s="363" t="s">
        <v>286</v>
      </c>
      <c r="Q157" s="363" t="s">
        <v>286</v>
      </c>
      <c r="R157" s="364" t="s">
        <v>315</v>
      </c>
      <c r="S157" s="364"/>
      <c r="T157" s="364"/>
    </row>
    <row r="158" spans="1:21" s="357" customFormat="1" ht="102.6" x14ac:dyDescent="0.25">
      <c r="A158" s="444"/>
      <c r="B158" s="445"/>
      <c r="C158" s="376" t="s">
        <v>420</v>
      </c>
      <c r="D158" s="375" t="s">
        <v>1776</v>
      </c>
      <c r="E158" s="366"/>
      <c r="H158" s="367"/>
      <c r="I158" s="368"/>
      <c r="J158" s="368"/>
      <c r="K158" s="368"/>
      <c r="M158" s="369" t="s">
        <v>1777</v>
      </c>
      <c r="N158" s="363" t="s">
        <v>286</v>
      </c>
      <c r="O158" s="363" t="s">
        <v>286</v>
      </c>
      <c r="P158" s="363" t="s">
        <v>286</v>
      </c>
      <c r="Q158" s="363" t="s">
        <v>286</v>
      </c>
      <c r="R158" s="364"/>
      <c r="S158" s="364"/>
      <c r="T158" s="364"/>
    </row>
    <row r="159" spans="1:21" s="357" customFormat="1" ht="45.6" x14ac:dyDescent="0.25">
      <c r="A159" s="444"/>
      <c r="B159" s="445"/>
      <c r="C159" s="376" t="s">
        <v>345</v>
      </c>
      <c r="D159" s="375" t="s">
        <v>1778</v>
      </c>
      <c r="E159" s="366"/>
      <c r="H159" s="367"/>
      <c r="I159" s="368"/>
      <c r="J159" s="368"/>
      <c r="K159" s="368"/>
      <c r="M159" s="406" t="s">
        <v>1779</v>
      </c>
      <c r="N159" s="363" t="s">
        <v>286</v>
      </c>
      <c r="O159" s="363" t="s">
        <v>286</v>
      </c>
      <c r="P159" s="363" t="s">
        <v>286</v>
      </c>
      <c r="Q159" s="363" t="s">
        <v>286</v>
      </c>
      <c r="R159" s="364"/>
      <c r="S159" s="364"/>
      <c r="T159" s="364"/>
    </row>
    <row r="160" spans="1:21" s="357" customFormat="1" ht="34.200000000000003" x14ac:dyDescent="0.25">
      <c r="A160" s="444"/>
      <c r="B160" s="445"/>
      <c r="C160" s="376" t="s">
        <v>336</v>
      </c>
      <c r="D160" s="375" t="s">
        <v>1780</v>
      </c>
      <c r="E160" s="366"/>
      <c r="H160" s="367"/>
      <c r="I160" s="368"/>
      <c r="J160" s="377"/>
      <c r="K160" s="377"/>
      <c r="M160" s="371" t="s">
        <v>1781</v>
      </c>
      <c r="N160" s="363" t="s">
        <v>286</v>
      </c>
      <c r="O160" s="363" t="s">
        <v>286</v>
      </c>
      <c r="P160" s="363" t="s">
        <v>286</v>
      </c>
      <c r="Q160" s="363" t="s">
        <v>286</v>
      </c>
      <c r="R160" s="364" t="s">
        <v>315</v>
      </c>
      <c r="S160" s="378" t="e">
        <f>IF(#REF!&lt;&gt;0,1,0)</f>
        <v>#REF!</v>
      </c>
      <c r="T160" s="379" t="s">
        <v>286</v>
      </c>
      <c r="U160" s="380" t="s">
        <v>286</v>
      </c>
    </row>
    <row r="161" spans="1:21" s="357" customFormat="1" ht="11.4" x14ac:dyDescent="0.25">
      <c r="A161" s="444"/>
      <c r="B161" s="445"/>
      <c r="C161" s="372" t="s">
        <v>429</v>
      </c>
      <c r="H161" s="368"/>
      <c r="I161" s="368"/>
      <c r="J161" s="368"/>
      <c r="K161" s="368"/>
      <c r="M161" s="373"/>
      <c r="N161" s="363" t="s">
        <v>286</v>
      </c>
      <c r="O161" s="363" t="s">
        <v>286</v>
      </c>
      <c r="P161" s="363" t="s">
        <v>286</v>
      </c>
      <c r="Q161" s="363" t="s">
        <v>286</v>
      </c>
      <c r="R161" s="364"/>
      <c r="S161" s="364"/>
      <c r="T161" s="364"/>
    </row>
    <row r="162" spans="1:21" s="357" customFormat="1" ht="45.6" x14ac:dyDescent="0.25">
      <c r="A162" s="444"/>
      <c r="B162" s="445"/>
      <c r="C162" s="375" t="s">
        <v>615</v>
      </c>
      <c r="D162" s="375" t="s">
        <v>1782</v>
      </c>
      <c r="E162" s="361">
        <v>5</v>
      </c>
      <c r="F162" s="384" t="s">
        <v>1690</v>
      </c>
      <c r="H162" s="367"/>
      <c r="I162" s="368"/>
      <c r="J162" s="377"/>
      <c r="K162" s="377"/>
      <c r="M162" s="386" t="s">
        <v>1783</v>
      </c>
      <c r="N162" s="363" t="s">
        <v>286</v>
      </c>
      <c r="O162" s="363" t="s">
        <v>286</v>
      </c>
      <c r="P162" s="363"/>
      <c r="Q162" s="363"/>
      <c r="R162" s="364" t="s">
        <v>315</v>
      </c>
      <c r="S162" s="378" t="e">
        <f>IF(#REF!&lt;&gt;0,1,0)</f>
        <v>#REF!</v>
      </c>
      <c r="T162" s="379" t="s">
        <v>286</v>
      </c>
      <c r="U162" s="380" t="s">
        <v>286</v>
      </c>
    </row>
    <row r="163" spans="1:21" s="357" customFormat="1" ht="11.4" x14ac:dyDescent="0.25">
      <c r="A163" s="444"/>
      <c r="B163" s="445"/>
      <c r="C163" s="372" t="s">
        <v>429</v>
      </c>
      <c r="H163" s="368"/>
      <c r="I163" s="368"/>
      <c r="J163" s="368"/>
      <c r="K163" s="368"/>
      <c r="M163" s="373"/>
      <c r="N163" s="363" t="s">
        <v>286</v>
      </c>
      <c r="O163" s="363" t="s">
        <v>286</v>
      </c>
      <c r="P163" s="363"/>
      <c r="Q163" s="363"/>
      <c r="R163" s="364"/>
      <c r="S163" s="364"/>
      <c r="T163" s="364"/>
    </row>
    <row r="164" spans="1:21" s="357" customFormat="1" ht="45.6" x14ac:dyDescent="0.25">
      <c r="A164" s="444"/>
      <c r="B164" s="445"/>
      <c r="C164" s="375" t="s">
        <v>618</v>
      </c>
      <c r="D164" s="375" t="s">
        <v>1784</v>
      </c>
      <c r="E164" s="361">
        <v>5</v>
      </c>
      <c r="F164" s="384" t="s">
        <v>1690</v>
      </c>
      <c r="H164" s="367"/>
      <c r="I164" s="368"/>
      <c r="J164" s="377"/>
      <c r="K164" s="377"/>
      <c r="M164" s="386" t="s">
        <v>1785</v>
      </c>
      <c r="N164" s="363" t="s">
        <v>286</v>
      </c>
      <c r="O164" s="363" t="s">
        <v>286</v>
      </c>
      <c r="P164" s="363"/>
      <c r="Q164" s="363"/>
      <c r="R164" s="364" t="s">
        <v>315</v>
      </c>
      <c r="S164" s="378" t="e">
        <f>IF(#REF!&lt;&gt;0,1,0)</f>
        <v>#REF!</v>
      </c>
      <c r="T164" s="379" t="s">
        <v>286</v>
      </c>
      <c r="U164" s="380" t="s">
        <v>286</v>
      </c>
    </row>
    <row r="165" spans="1:21" s="357" customFormat="1" ht="11.4" x14ac:dyDescent="0.25">
      <c r="A165" s="444"/>
      <c r="B165" s="445"/>
      <c r="C165" s="372" t="s">
        <v>429</v>
      </c>
      <c r="H165" s="368"/>
      <c r="I165" s="368"/>
      <c r="J165" s="368"/>
      <c r="K165" s="368"/>
      <c r="M165" s="373"/>
      <c r="N165" s="363" t="s">
        <v>286</v>
      </c>
      <c r="O165" s="363" t="s">
        <v>286</v>
      </c>
      <c r="P165" s="363"/>
      <c r="Q165" s="363"/>
      <c r="R165" s="364"/>
      <c r="S165" s="364"/>
      <c r="T165" s="364"/>
    </row>
    <row r="166" spans="1:21" s="357" customFormat="1" ht="68.400000000000006" x14ac:dyDescent="0.25">
      <c r="A166" s="444"/>
      <c r="B166" s="445"/>
      <c r="C166" s="375" t="s">
        <v>621</v>
      </c>
      <c r="D166" s="375" t="s">
        <v>1786</v>
      </c>
      <c r="E166" s="361">
        <v>5</v>
      </c>
      <c r="F166" s="384" t="s">
        <v>1690</v>
      </c>
      <c r="H166" s="367"/>
      <c r="I166" s="368"/>
      <c r="J166" s="377"/>
      <c r="K166" s="377"/>
      <c r="M166" s="386" t="s">
        <v>623</v>
      </c>
      <c r="N166" s="363" t="s">
        <v>286</v>
      </c>
      <c r="O166" s="363" t="s">
        <v>286</v>
      </c>
      <c r="P166" s="363"/>
      <c r="Q166" s="363"/>
      <c r="R166" s="364" t="s">
        <v>315</v>
      </c>
      <c r="S166" s="378" t="e">
        <f>IF(#REF!&lt;&gt;0,1,0)</f>
        <v>#REF!</v>
      </c>
      <c r="T166" s="379" t="s">
        <v>286</v>
      </c>
      <c r="U166" s="380" t="s">
        <v>286</v>
      </c>
    </row>
    <row r="167" spans="1:21" s="357" customFormat="1" ht="11.4" x14ac:dyDescent="0.25">
      <c r="A167" s="294"/>
      <c r="C167" s="372" t="s">
        <v>429</v>
      </c>
      <c r="H167" s="368"/>
      <c r="I167" s="368"/>
      <c r="J167" s="368"/>
      <c r="K167" s="368"/>
      <c r="M167" s="373"/>
      <c r="N167" s="363" t="s">
        <v>286</v>
      </c>
      <c r="O167" s="363" t="s">
        <v>286</v>
      </c>
      <c r="P167" s="363"/>
      <c r="Q167" s="363"/>
      <c r="R167" s="364"/>
      <c r="S167" s="364"/>
      <c r="T167" s="364"/>
    </row>
    <row r="168" spans="1:21" s="357" customFormat="1" ht="34.200000000000003" x14ac:dyDescent="0.25">
      <c r="A168" s="348" t="s">
        <v>332</v>
      </c>
      <c r="B168" s="388" t="s">
        <v>1787</v>
      </c>
      <c r="C168" s="382" t="s">
        <v>625</v>
      </c>
      <c r="D168" s="382" t="s">
        <v>1788</v>
      </c>
      <c r="E168" s="361">
        <v>1</v>
      </c>
      <c r="F168" s="384" t="s">
        <v>1690</v>
      </c>
      <c r="H168" s="367"/>
      <c r="I168" s="368"/>
      <c r="J168" s="377"/>
      <c r="K168" s="377"/>
      <c r="M168" s="386" t="s">
        <v>627</v>
      </c>
      <c r="N168" s="363" t="s">
        <v>286</v>
      </c>
      <c r="O168" s="363" t="s">
        <v>286</v>
      </c>
      <c r="P168" s="363" t="s">
        <v>286</v>
      </c>
      <c r="Q168" s="363" t="s">
        <v>286</v>
      </c>
      <c r="R168" s="364" t="s">
        <v>315</v>
      </c>
      <c r="S168" s="378" t="e">
        <f>IF(#REF!&lt;&gt;0,1,0)</f>
        <v>#REF!</v>
      </c>
      <c r="T168" s="364"/>
      <c r="U168" s="380" t="s">
        <v>286</v>
      </c>
    </row>
    <row r="169" spans="1:21" s="357" customFormat="1" ht="11.4" x14ac:dyDescent="0.25">
      <c r="A169" s="294"/>
      <c r="C169" s="372" t="s">
        <v>429</v>
      </c>
      <c r="H169" s="368"/>
      <c r="I169" s="368"/>
      <c r="J169" s="368"/>
      <c r="K169" s="368"/>
      <c r="M169" s="373"/>
      <c r="N169" s="363" t="s">
        <v>286</v>
      </c>
      <c r="O169" s="363" t="s">
        <v>286</v>
      </c>
      <c r="P169" s="363" t="s">
        <v>286</v>
      </c>
      <c r="Q169" s="363" t="s">
        <v>286</v>
      </c>
      <c r="R169" s="364"/>
      <c r="S169" s="364"/>
      <c r="T169" s="364"/>
    </row>
    <row r="170" spans="1:21" s="357" customFormat="1" ht="22.8" x14ac:dyDescent="0.25">
      <c r="A170" s="444" t="s">
        <v>333</v>
      </c>
      <c r="B170" s="445" t="s">
        <v>1789</v>
      </c>
      <c r="C170" s="375" t="s">
        <v>629</v>
      </c>
      <c r="D170" s="375" t="s">
        <v>1790</v>
      </c>
      <c r="E170" s="361">
        <v>5</v>
      </c>
      <c r="F170" s="384" t="s">
        <v>1690</v>
      </c>
      <c r="H170" s="368"/>
      <c r="I170" s="368"/>
      <c r="J170" s="368"/>
      <c r="K170" s="368"/>
      <c r="M170" s="362" t="s">
        <v>631</v>
      </c>
      <c r="N170" s="363" t="s">
        <v>286</v>
      </c>
      <c r="O170" s="363" t="s">
        <v>286</v>
      </c>
      <c r="P170" s="363" t="s">
        <v>286</v>
      </c>
      <c r="Q170" s="363" t="s">
        <v>286</v>
      </c>
      <c r="R170" s="364" t="s">
        <v>315</v>
      </c>
      <c r="S170" s="364"/>
      <c r="T170" s="364"/>
    </row>
    <row r="171" spans="1:21" s="357" customFormat="1" ht="34.200000000000003" x14ac:dyDescent="0.25">
      <c r="A171" s="444"/>
      <c r="B171" s="445"/>
      <c r="C171" s="376" t="s">
        <v>420</v>
      </c>
      <c r="D171" s="375" t="s">
        <v>1791</v>
      </c>
      <c r="E171" s="366"/>
      <c r="H171" s="392"/>
      <c r="I171" s="368"/>
      <c r="J171" s="368"/>
      <c r="K171" s="368"/>
      <c r="M171" s="369" t="s">
        <v>633</v>
      </c>
      <c r="N171" s="363" t="s">
        <v>286</v>
      </c>
      <c r="O171" s="363" t="s">
        <v>286</v>
      </c>
      <c r="P171" s="363" t="s">
        <v>286</v>
      </c>
      <c r="Q171" s="363" t="s">
        <v>286</v>
      </c>
      <c r="R171" s="364"/>
      <c r="S171" s="364"/>
      <c r="T171" s="364"/>
    </row>
    <row r="172" spans="1:21" s="357" customFormat="1" ht="57" x14ac:dyDescent="0.25">
      <c r="A172" s="444"/>
      <c r="B172" s="445"/>
      <c r="C172" s="376" t="s">
        <v>345</v>
      </c>
      <c r="D172" s="375" t="s">
        <v>1792</v>
      </c>
      <c r="E172" s="366"/>
      <c r="H172" s="367"/>
      <c r="I172" s="368"/>
      <c r="J172" s="377"/>
      <c r="K172" s="377"/>
      <c r="M172" s="371" t="s">
        <v>1793</v>
      </c>
      <c r="N172" s="363" t="s">
        <v>286</v>
      </c>
      <c r="O172" s="363" t="s">
        <v>286</v>
      </c>
      <c r="P172" s="363" t="s">
        <v>286</v>
      </c>
      <c r="Q172" s="363" t="s">
        <v>286</v>
      </c>
      <c r="R172" s="364" t="s">
        <v>315</v>
      </c>
      <c r="S172" s="378" t="e">
        <f>IF(#REF!&lt;&gt;0,1,0)</f>
        <v>#REF!</v>
      </c>
      <c r="T172" s="379" t="s">
        <v>286</v>
      </c>
      <c r="U172" s="380" t="s">
        <v>286</v>
      </c>
    </row>
    <row r="173" spans="1:21" s="357" customFormat="1" ht="11.4" x14ac:dyDescent="0.25">
      <c r="A173" s="294"/>
      <c r="C173" s="372" t="s">
        <v>429</v>
      </c>
      <c r="H173" s="368"/>
      <c r="I173" s="368"/>
      <c r="J173" s="368"/>
      <c r="K173" s="368"/>
      <c r="M173" s="373"/>
      <c r="N173" s="363" t="s">
        <v>286</v>
      </c>
      <c r="O173" s="363" t="s">
        <v>286</v>
      </c>
      <c r="P173" s="363" t="s">
        <v>286</v>
      </c>
      <c r="Q173" s="363" t="s">
        <v>286</v>
      </c>
      <c r="R173" s="364"/>
      <c r="S173" s="364"/>
      <c r="T173" s="364"/>
    </row>
    <row r="174" spans="1:21" s="357" customFormat="1" ht="22.8" x14ac:dyDescent="0.25">
      <c r="A174" s="296">
        <v>2.2999999999999998</v>
      </c>
      <c r="B174" s="359" t="s">
        <v>1794</v>
      </c>
      <c r="H174" s="368"/>
      <c r="I174" s="368"/>
      <c r="J174" s="368"/>
      <c r="K174" s="368"/>
      <c r="N174" s="358" t="s">
        <v>286</v>
      </c>
      <c r="O174" s="358" t="s">
        <v>286</v>
      </c>
      <c r="P174" s="358"/>
      <c r="Q174" s="358"/>
    </row>
    <row r="175" spans="1:21" s="357" customFormat="1" ht="68.400000000000006" x14ac:dyDescent="0.25">
      <c r="A175" s="444" t="s">
        <v>334</v>
      </c>
      <c r="B175" s="445" t="s">
        <v>1795</v>
      </c>
      <c r="C175" s="382" t="s">
        <v>1796</v>
      </c>
      <c r="D175" s="382" t="s">
        <v>1797</v>
      </c>
      <c r="E175" s="361">
        <v>1</v>
      </c>
      <c r="F175" s="384" t="s">
        <v>1690</v>
      </c>
      <c r="H175" s="368"/>
      <c r="I175" s="368"/>
      <c r="J175" s="368"/>
      <c r="K175" s="368"/>
      <c r="M175" s="362" t="s">
        <v>1798</v>
      </c>
      <c r="N175" s="363" t="s">
        <v>286</v>
      </c>
      <c r="O175" s="363" t="s">
        <v>286</v>
      </c>
      <c r="P175" s="363"/>
      <c r="Q175" s="363"/>
      <c r="R175" s="364" t="s">
        <v>315</v>
      </c>
      <c r="S175" s="364"/>
      <c r="T175" s="364"/>
    </row>
    <row r="176" spans="1:21" s="357" customFormat="1" ht="34.200000000000003" x14ac:dyDescent="0.25">
      <c r="A176" s="444"/>
      <c r="B176" s="445"/>
      <c r="C176" s="383" t="s">
        <v>420</v>
      </c>
      <c r="D176" s="382" t="s">
        <v>1799</v>
      </c>
      <c r="E176" s="366"/>
      <c r="H176" s="367"/>
      <c r="I176" s="368"/>
      <c r="J176" s="368"/>
      <c r="K176" s="368"/>
      <c r="M176" s="369"/>
      <c r="N176" s="363" t="s">
        <v>286</v>
      </c>
      <c r="O176" s="363" t="s">
        <v>286</v>
      </c>
      <c r="P176" s="363"/>
      <c r="Q176" s="363"/>
      <c r="R176" s="364"/>
      <c r="S176" s="364"/>
      <c r="T176" s="364"/>
    </row>
    <row r="177" spans="1:21" s="357" customFormat="1" ht="34.200000000000003" x14ac:dyDescent="0.25">
      <c r="A177" s="444"/>
      <c r="B177" s="445"/>
      <c r="C177" s="383" t="s">
        <v>345</v>
      </c>
      <c r="D177" s="382" t="s">
        <v>1800</v>
      </c>
      <c r="E177" s="366"/>
      <c r="H177" s="367"/>
      <c r="I177" s="368"/>
      <c r="J177" s="377"/>
      <c r="K177" s="377"/>
      <c r="M177" s="371" t="s">
        <v>1801</v>
      </c>
      <c r="N177" s="363" t="s">
        <v>286</v>
      </c>
      <c r="O177" s="363" t="s">
        <v>286</v>
      </c>
      <c r="P177" s="363"/>
      <c r="Q177" s="363"/>
      <c r="R177" s="364" t="s">
        <v>315</v>
      </c>
      <c r="S177" s="378" t="e">
        <f>IF(#REF!&lt;&gt;0,1,0)</f>
        <v>#REF!</v>
      </c>
      <c r="T177" s="364"/>
      <c r="U177" s="380" t="s">
        <v>286</v>
      </c>
    </row>
    <row r="178" spans="1:21" s="357" customFormat="1" ht="11.4" x14ac:dyDescent="0.25">
      <c r="A178" s="294"/>
      <c r="C178" s="372" t="s">
        <v>429</v>
      </c>
      <c r="H178" s="368"/>
      <c r="I178" s="368"/>
      <c r="J178" s="368"/>
      <c r="K178" s="368"/>
      <c r="M178" s="373"/>
      <c r="N178" s="363" t="s">
        <v>286</v>
      </c>
      <c r="O178" s="363" t="s">
        <v>286</v>
      </c>
      <c r="P178" s="363"/>
      <c r="Q178" s="363"/>
      <c r="R178" s="364"/>
      <c r="S178" s="364"/>
      <c r="T178" s="364"/>
    </row>
    <row r="179" spans="1:21" s="357" customFormat="1" ht="12" x14ac:dyDescent="0.25">
      <c r="A179" s="294"/>
      <c r="H179" s="389"/>
      <c r="I179" s="368"/>
      <c r="J179" s="390"/>
      <c r="K179" s="368"/>
      <c r="N179" s="358" t="s">
        <v>286</v>
      </c>
      <c r="O179" s="358" t="s">
        <v>286</v>
      </c>
      <c r="P179" s="358" t="s">
        <v>286</v>
      </c>
      <c r="Q179" s="358" t="s">
        <v>286</v>
      </c>
    </row>
    <row r="180" spans="1:21" s="357" customFormat="1" ht="12" x14ac:dyDescent="0.25">
      <c r="A180" s="294"/>
      <c r="H180" s="389"/>
      <c r="I180" s="368"/>
      <c r="J180" s="390"/>
      <c r="K180" s="368"/>
      <c r="N180" s="358" t="s">
        <v>286</v>
      </c>
      <c r="O180" s="358" t="s">
        <v>286</v>
      </c>
      <c r="P180" s="358" t="s">
        <v>286</v>
      </c>
      <c r="Q180" s="358" t="s">
        <v>286</v>
      </c>
    </row>
    <row r="181" spans="1:21" s="357" customFormat="1" ht="12" x14ac:dyDescent="0.25">
      <c r="A181" s="294"/>
      <c r="H181" s="389"/>
      <c r="I181" s="368"/>
      <c r="J181" s="391"/>
      <c r="K181" s="368"/>
      <c r="N181" s="358" t="s">
        <v>286</v>
      </c>
      <c r="O181" s="358" t="s">
        <v>286</v>
      </c>
      <c r="P181" s="358" t="s">
        <v>286</v>
      </c>
      <c r="Q181" s="358" t="s">
        <v>286</v>
      </c>
    </row>
    <row r="182" spans="1:21" s="357" customFormat="1" ht="18.75" customHeight="1" x14ac:dyDescent="0.25">
      <c r="A182" s="291" t="s">
        <v>250</v>
      </c>
      <c r="B182" s="355" t="s">
        <v>641</v>
      </c>
      <c r="C182" s="355"/>
      <c r="D182" s="355"/>
      <c r="E182" s="355"/>
      <c r="F182" s="355"/>
      <c r="G182" s="355"/>
      <c r="H182" s="355"/>
      <c r="I182" s="355"/>
      <c r="J182" s="355"/>
      <c r="K182" s="355"/>
      <c r="L182" s="355"/>
      <c r="M182" s="355"/>
      <c r="N182" s="355" t="s">
        <v>286</v>
      </c>
      <c r="O182" s="355" t="s">
        <v>286</v>
      </c>
      <c r="P182" s="355" t="s">
        <v>286</v>
      </c>
      <c r="Q182" s="355" t="s">
        <v>286</v>
      </c>
      <c r="R182" s="355"/>
      <c r="S182" s="355"/>
      <c r="T182" s="356"/>
    </row>
    <row r="183" spans="1:21" s="357" customFormat="1" ht="11.4" x14ac:dyDescent="0.25">
      <c r="A183" s="294"/>
      <c r="N183" s="358" t="s">
        <v>286</v>
      </c>
      <c r="O183" s="358" t="s">
        <v>286</v>
      </c>
      <c r="P183" s="358" t="s">
        <v>286</v>
      </c>
      <c r="Q183" s="358" t="s">
        <v>286</v>
      </c>
    </row>
    <row r="184" spans="1:21" s="357" customFormat="1" ht="34.200000000000003" x14ac:dyDescent="0.25">
      <c r="A184" s="296">
        <v>3.1</v>
      </c>
      <c r="B184" s="359" t="s">
        <v>1802</v>
      </c>
      <c r="N184" s="358" t="s">
        <v>286</v>
      </c>
      <c r="O184" s="358" t="s">
        <v>286</v>
      </c>
      <c r="P184" s="358" t="s">
        <v>286</v>
      </c>
      <c r="Q184" s="358" t="s">
        <v>286</v>
      </c>
    </row>
    <row r="185" spans="1:21" s="357" customFormat="1" ht="68.400000000000006" x14ac:dyDescent="0.25">
      <c r="A185" s="444" t="s">
        <v>335</v>
      </c>
      <c r="B185" s="445" t="s">
        <v>1803</v>
      </c>
      <c r="C185" s="375" t="s">
        <v>644</v>
      </c>
      <c r="D185" s="375" t="s">
        <v>1804</v>
      </c>
      <c r="E185" s="361">
        <v>5</v>
      </c>
      <c r="F185" s="384" t="s">
        <v>1690</v>
      </c>
      <c r="M185" s="362" t="s">
        <v>1805</v>
      </c>
      <c r="N185" s="363" t="s">
        <v>286</v>
      </c>
      <c r="O185" s="363" t="s">
        <v>286</v>
      </c>
      <c r="P185" s="363" t="s">
        <v>286</v>
      </c>
      <c r="Q185" s="363" t="s">
        <v>286</v>
      </c>
      <c r="R185" s="364" t="s">
        <v>336</v>
      </c>
      <c r="S185" s="364"/>
      <c r="T185" s="364"/>
    </row>
    <row r="186" spans="1:21" s="357" customFormat="1" ht="45.6" x14ac:dyDescent="0.25">
      <c r="A186" s="444"/>
      <c r="B186" s="445"/>
      <c r="C186" s="376" t="s">
        <v>420</v>
      </c>
      <c r="D186" s="375" t="s">
        <v>1806</v>
      </c>
      <c r="E186" s="366"/>
      <c r="H186" s="367"/>
      <c r="I186" s="368"/>
      <c r="J186" s="368"/>
      <c r="K186" s="368"/>
      <c r="M186" s="369" t="s">
        <v>1807</v>
      </c>
      <c r="N186" s="363" t="s">
        <v>286</v>
      </c>
      <c r="O186" s="363" t="s">
        <v>286</v>
      </c>
      <c r="P186" s="363" t="s">
        <v>286</v>
      </c>
      <c r="Q186" s="363" t="s">
        <v>286</v>
      </c>
      <c r="R186" s="364"/>
      <c r="S186" s="364"/>
      <c r="T186" s="364"/>
    </row>
    <row r="187" spans="1:21" s="357" customFormat="1" ht="22.8" x14ac:dyDescent="0.25">
      <c r="A187" s="444"/>
      <c r="B187" s="445"/>
      <c r="C187" s="376" t="s">
        <v>345</v>
      </c>
      <c r="D187" s="375" t="s">
        <v>1808</v>
      </c>
      <c r="E187" s="366"/>
      <c r="H187" s="367"/>
      <c r="I187" s="368"/>
      <c r="J187" s="377"/>
      <c r="K187" s="377"/>
      <c r="M187" s="371" t="s">
        <v>1809</v>
      </c>
      <c r="N187" s="363" t="s">
        <v>286</v>
      </c>
      <c r="O187" s="363" t="s">
        <v>286</v>
      </c>
      <c r="P187" s="363" t="s">
        <v>286</v>
      </c>
      <c r="Q187" s="363" t="s">
        <v>286</v>
      </c>
      <c r="R187" s="364" t="s">
        <v>336</v>
      </c>
      <c r="S187" s="378" t="e">
        <f>IF(#REF!&lt;&gt;0,1,0)</f>
        <v>#REF!</v>
      </c>
      <c r="T187" s="379" t="s">
        <v>286</v>
      </c>
      <c r="U187" s="380" t="s">
        <v>286</v>
      </c>
    </row>
    <row r="188" spans="1:21" s="357" customFormat="1" ht="11.4" x14ac:dyDescent="0.25">
      <c r="A188" s="444"/>
      <c r="B188" s="445"/>
      <c r="C188" s="372" t="s">
        <v>429</v>
      </c>
      <c r="H188" s="368"/>
      <c r="I188" s="368"/>
      <c r="J188" s="368"/>
      <c r="K188" s="368"/>
      <c r="M188" s="373"/>
      <c r="N188" s="363" t="s">
        <v>286</v>
      </c>
      <c r="O188" s="363" t="s">
        <v>286</v>
      </c>
      <c r="P188" s="363" t="s">
        <v>286</v>
      </c>
      <c r="Q188" s="363" t="s">
        <v>286</v>
      </c>
      <c r="R188" s="364"/>
      <c r="S188" s="364"/>
      <c r="T188" s="364"/>
    </row>
    <row r="189" spans="1:21" s="357" customFormat="1" ht="68.400000000000006" x14ac:dyDescent="0.25">
      <c r="A189" s="444"/>
      <c r="B189" s="445"/>
      <c r="C189" s="375" t="s">
        <v>650</v>
      </c>
      <c r="D189" s="375" t="s">
        <v>1810</v>
      </c>
      <c r="E189" s="361">
        <v>5</v>
      </c>
      <c r="F189" s="384" t="s">
        <v>1690</v>
      </c>
      <c r="H189" s="368"/>
      <c r="I189" s="368"/>
      <c r="J189" s="368"/>
      <c r="K189" s="368"/>
      <c r="M189" s="362" t="s">
        <v>1805</v>
      </c>
      <c r="N189" s="363" t="s">
        <v>286</v>
      </c>
      <c r="O189" s="363" t="s">
        <v>286</v>
      </c>
      <c r="P189" s="363"/>
      <c r="Q189" s="363"/>
      <c r="R189" s="364" t="s">
        <v>336</v>
      </c>
      <c r="S189" s="364"/>
      <c r="T189" s="364"/>
    </row>
    <row r="190" spans="1:21" s="357" customFormat="1" ht="11.4" x14ac:dyDescent="0.25">
      <c r="A190" s="444"/>
      <c r="B190" s="445"/>
      <c r="C190" s="376" t="s">
        <v>420</v>
      </c>
      <c r="D190" s="375" t="s">
        <v>653</v>
      </c>
      <c r="E190" s="366"/>
      <c r="H190" s="367"/>
      <c r="I190" s="368"/>
      <c r="J190" s="368"/>
      <c r="K190" s="368"/>
      <c r="M190" s="369"/>
      <c r="N190" s="363" t="s">
        <v>286</v>
      </c>
      <c r="O190" s="363" t="s">
        <v>286</v>
      </c>
      <c r="P190" s="363"/>
      <c r="Q190" s="363"/>
      <c r="R190" s="364"/>
      <c r="S190" s="364"/>
      <c r="T190" s="364"/>
    </row>
    <row r="191" spans="1:21" s="357" customFormat="1" ht="45.6" x14ac:dyDescent="0.25">
      <c r="A191" s="444"/>
      <c r="B191" s="445"/>
      <c r="C191" s="376" t="s">
        <v>345</v>
      </c>
      <c r="D191" s="375" t="s">
        <v>1811</v>
      </c>
      <c r="E191" s="366"/>
      <c r="H191" s="367"/>
      <c r="I191" s="368"/>
      <c r="J191" s="368"/>
      <c r="K191" s="368"/>
      <c r="M191" s="369" t="s">
        <v>1812</v>
      </c>
      <c r="N191" s="363" t="s">
        <v>286</v>
      </c>
      <c r="O191" s="363" t="s">
        <v>286</v>
      </c>
      <c r="P191" s="363"/>
      <c r="Q191" s="363"/>
      <c r="R191" s="364"/>
      <c r="S191" s="364"/>
      <c r="T191" s="364"/>
    </row>
    <row r="192" spans="1:21" s="357" customFormat="1" ht="22.8" x14ac:dyDescent="0.25">
      <c r="A192" s="444"/>
      <c r="B192" s="445"/>
      <c r="C192" s="376" t="s">
        <v>336</v>
      </c>
      <c r="D192" s="375" t="s">
        <v>1808</v>
      </c>
      <c r="E192" s="366"/>
      <c r="H192" s="367"/>
      <c r="I192" s="368"/>
      <c r="J192" s="377"/>
      <c r="K192" s="377"/>
      <c r="M192" s="371" t="s">
        <v>1809</v>
      </c>
      <c r="N192" s="363" t="s">
        <v>286</v>
      </c>
      <c r="O192" s="363" t="s">
        <v>286</v>
      </c>
      <c r="P192" s="363"/>
      <c r="Q192" s="363"/>
      <c r="R192" s="364" t="s">
        <v>336</v>
      </c>
      <c r="S192" s="378" t="e">
        <f>IF(#REF!&lt;&gt;0,1,0)</f>
        <v>#REF!</v>
      </c>
      <c r="T192" s="379" t="s">
        <v>286</v>
      </c>
      <c r="U192" s="380" t="s">
        <v>286</v>
      </c>
    </row>
    <row r="193" spans="1:21" s="357" customFormat="1" ht="11.4" x14ac:dyDescent="0.25">
      <c r="A193" s="294"/>
      <c r="C193" s="372" t="s">
        <v>429</v>
      </c>
      <c r="H193" s="368"/>
      <c r="I193" s="368"/>
      <c r="J193" s="368"/>
      <c r="K193" s="368"/>
      <c r="M193" s="373"/>
      <c r="N193" s="363" t="s">
        <v>286</v>
      </c>
      <c r="O193" s="363" t="s">
        <v>286</v>
      </c>
      <c r="P193" s="363"/>
      <c r="Q193" s="363"/>
      <c r="R193" s="364"/>
      <c r="S193" s="364"/>
      <c r="T193" s="364"/>
    </row>
    <row r="194" spans="1:21" s="357" customFormat="1" ht="79.8" x14ac:dyDescent="0.25">
      <c r="A194" s="444" t="s">
        <v>337</v>
      </c>
      <c r="B194" s="445" t="s">
        <v>1813</v>
      </c>
      <c r="C194" s="375" t="s">
        <v>656</v>
      </c>
      <c r="D194" s="375" t="s">
        <v>657</v>
      </c>
      <c r="E194" s="361">
        <v>5</v>
      </c>
      <c r="F194" s="384" t="s">
        <v>1690</v>
      </c>
      <c r="H194" s="368"/>
      <c r="I194" s="368"/>
      <c r="J194" s="368"/>
      <c r="K194" s="368"/>
      <c r="M194" s="362" t="s">
        <v>1814</v>
      </c>
      <c r="N194" s="363" t="s">
        <v>286</v>
      </c>
      <c r="O194" s="363" t="s">
        <v>286</v>
      </c>
      <c r="P194" s="363" t="s">
        <v>286</v>
      </c>
      <c r="Q194" s="363"/>
      <c r="R194" s="364" t="s">
        <v>336</v>
      </c>
      <c r="S194" s="364"/>
      <c r="T194" s="364"/>
    </row>
    <row r="195" spans="1:21" s="357" customFormat="1" ht="22.8" x14ac:dyDescent="0.25">
      <c r="A195" s="444"/>
      <c r="B195" s="445"/>
      <c r="C195" s="376" t="s">
        <v>420</v>
      </c>
      <c r="D195" s="375" t="s">
        <v>1815</v>
      </c>
      <c r="E195" s="366"/>
      <c r="H195" s="367"/>
      <c r="I195" s="368"/>
      <c r="J195" s="368"/>
      <c r="K195" s="368"/>
      <c r="M195" s="369" t="s">
        <v>1816</v>
      </c>
      <c r="N195" s="363" t="s">
        <v>286</v>
      </c>
      <c r="O195" s="363" t="s">
        <v>286</v>
      </c>
      <c r="P195" s="363" t="s">
        <v>286</v>
      </c>
      <c r="Q195" s="363"/>
      <c r="R195" s="364"/>
      <c r="S195" s="364"/>
      <c r="T195" s="364"/>
    </row>
    <row r="196" spans="1:21" s="357" customFormat="1" ht="22.8" x14ac:dyDescent="0.25">
      <c r="A196" s="444"/>
      <c r="B196" s="445"/>
      <c r="C196" s="376" t="s">
        <v>345</v>
      </c>
      <c r="D196" s="375" t="s">
        <v>1817</v>
      </c>
      <c r="E196" s="366"/>
      <c r="H196" s="367"/>
      <c r="I196" s="368"/>
      <c r="J196" s="377"/>
      <c r="K196" s="377"/>
      <c r="M196" s="371" t="s">
        <v>1818</v>
      </c>
      <c r="N196" s="363" t="s">
        <v>286</v>
      </c>
      <c r="O196" s="363" t="s">
        <v>286</v>
      </c>
      <c r="P196" s="363" t="s">
        <v>286</v>
      </c>
      <c r="Q196" s="363"/>
      <c r="R196" s="364" t="s">
        <v>336</v>
      </c>
      <c r="S196" s="378" t="e">
        <f>IF(#REF!&lt;&gt;0,1,0)</f>
        <v>#REF!</v>
      </c>
      <c r="T196" s="379" t="s">
        <v>286</v>
      </c>
      <c r="U196" s="380" t="s">
        <v>286</v>
      </c>
    </row>
    <row r="197" spans="1:21" s="357" customFormat="1" ht="11.4" x14ac:dyDescent="0.25">
      <c r="A197" s="294"/>
      <c r="C197" s="372" t="s">
        <v>429</v>
      </c>
      <c r="H197" s="368"/>
      <c r="I197" s="368"/>
      <c r="J197" s="368"/>
      <c r="K197" s="368"/>
      <c r="M197" s="373"/>
      <c r="N197" s="363" t="s">
        <v>286</v>
      </c>
      <c r="O197" s="363" t="s">
        <v>286</v>
      </c>
      <c r="P197" s="363" t="s">
        <v>286</v>
      </c>
      <c r="Q197" s="363"/>
      <c r="R197" s="364"/>
      <c r="S197" s="364"/>
      <c r="T197" s="364"/>
    </row>
    <row r="198" spans="1:21" s="357" customFormat="1" ht="22.8" x14ac:dyDescent="0.25">
      <c r="A198" s="296">
        <v>3.3</v>
      </c>
      <c r="B198" s="359" t="s">
        <v>1819</v>
      </c>
      <c r="H198" s="368"/>
      <c r="I198" s="368"/>
      <c r="J198" s="368"/>
      <c r="K198" s="368"/>
      <c r="N198" s="358" t="s">
        <v>286</v>
      </c>
      <c r="O198" s="358" t="s">
        <v>286</v>
      </c>
      <c r="P198" s="358" t="s">
        <v>286</v>
      </c>
      <c r="Q198" s="358"/>
    </row>
    <row r="199" spans="1:21" s="357" customFormat="1" ht="57" x14ac:dyDescent="0.25">
      <c r="A199" s="444" t="s">
        <v>340</v>
      </c>
      <c r="B199" s="445" t="s">
        <v>1819</v>
      </c>
      <c r="C199" s="375" t="s">
        <v>677</v>
      </c>
      <c r="D199" s="375" t="s">
        <v>1820</v>
      </c>
      <c r="E199" s="361">
        <v>5</v>
      </c>
      <c r="F199" s="384" t="s">
        <v>1690</v>
      </c>
      <c r="H199" s="368"/>
      <c r="I199" s="368"/>
      <c r="J199" s="368"/>
      <c r="K199" s="368"/>
      <c r="M199" s="362" t="s">
        <v>1821</v>
      </c>
      <c r="N199" s="363" t="s">
        <v>286</v>
      </c>
      <c r="O199" s="363" t="s">
        <v>286</v>
      </c>
      <c r="P199" s="363" t="s">
        <v>286</v>
      </c>
      <c r="Q199" s="363"/>
      <c r="R199" s="364" t="s">
        <v>336</v>
      </c>
      <c r="S199" s="364"/>
      <c r="T199" s="364"/>
    </row>
    <row r="200" spans="1:21" s="357" customFormat="1" ht="22.8" x14ac:dyDescent="0.25">
      <c r="A200" s="444"/>
      <c r="B200" s="445"/>
      <c r="C200" s="376" t="s">
        <v>420</v>
      </c>
      <c r="D200" s="375" t="s">
        <v>1822</v>
      </c>
      <c r="E200" s="366"/>
      <c r="H200" s="367"/>
      <c r="I200" s="368"/>
      <c r="J200" s="368"/>
      <c r="K200" s="368"/>
      <c r="M200" s="369" t="s">
        <v>1823</v>
      </c>
      <c r="N200" s="363" t="s">
        <v>286</v>
      </c>
      <c r="O200" s="363" t="s">
        <v>286</v>
      </c>
      <c r="P200" s="363" t="s">
        <v>286</v>
      </c>
      <c r="Q200" s="363"/>
      <c r="R200" s="364"/>
      <c r="S200" s="364"/>
      <c r="T200" s="364"/>
    </row>
    <row r="201" spans="1:21" s="357" customFormat="1" ht="11.4" x14ac:dyDescent="0.25">
      <c r="A201" s="444"/>
      <c r="B201" s="445"/>
      <c r="C201" s="376" t="s">
        <v>345</v>
      </c>
      <c r="D201" s="375" t="s">
        <v>1824</v>
      </c>
      <c r="E201" s="366"/>
      <c r="H201" s="367"/>
      <c r="I201" s="368"/>
      <c r="J201" s="377"/>
      <c r="K201" s="377"/>
      <c r="M201" s="371" t="s">
        <v>1809</v>
      </c>
      <c r="N201" s="363" t="s">
        <v>286</v>
      </c>
      <c r="O201" s="363" t="s">
        <v>286</v>
      </c>
      <c r="P201" s="363" t="s">
        <v>286</v>
      </c>
      <c r="Q201" s="363"/>
      <c r="R201" s="364" t="s">
        <v>336</v>
      </c>
      <c r="S201" s="378" t="e">
        <f>IF(#REF!&lt;&gt;0,1,0)</f>
        <v>#REF!</v>
      </c>
      <c r="T201" s="379" t="s">
        <v>286</v>
      </c>
      <c r="U201" s="380" t="s">
        <v>286</v>
      </c>
    </row>
    <row r="202" spans="1:21" s="357" customFormat="1" ht="11.4" x14ac:dyDescent="0.25">
      <c r="A202" s="294"/>
      <c r="C202" s="372" t="s">
        <v>429</v>
      </c>
      <c r="M202" s="373"/>
      <c r="N202" s="363" t="s">
        <v>286</v>
      </c>
      <c r="O202" s="363" t="s">
        <v>286</v>
      </c>
      <c r="P202" s="363" t="s">
        <v>286</v>
      </c>
      <c r="Q202" s="363"/>
      <c r="R202" s="364"/>
      <c r="S202" s="364"/>
      <c r="T202" s="364"/>
    </row>
    <row r="203" spans="1:21" s="357" customFormat="1" ht="34.200000000000003" x14ac:dyDescent="0.25">
      <c r="A203" s="296">
        <v>3.4</v>
      </c>
      <c r="B203" s="359" t="s">
        <v>1825</v>
      </c>
      <c r="N203" s="358" t="s">
        <v>286</v>
      </c>
      <c r="O203" s="358" t="s">
        <v>286</v>
      </c>
      <c r="P203" s="358" t="s">
        <v>286</v>
      </c>
      <c r="Q203" s="358" t="s">
        <v>286</v>
      </c>
    </row>
    <row r="204" spans="1:21" s="357" customFormat="1" ht="102.6" x14ac:dyDescent="0.25">
      <c r="A204" s="444" t="s">
        <v>341</v>
      </c>
      <c r="B204" s="445" t="s">
        <v>1826</v>
      </c>
      <c r="C204" s="375" t="s">
        <v>683</v>
      </c>
      <c r="D204" s="375" t="s">
        <v>2313</v>
      </c>
      <c r="E204" s="361">
        <v>5</v>
      </c>
      <c r="F204" s="384" t="s">
        <v>1690</v>
      </c>
      <c r="M204" s="362" t="s">
        <v>1828</v>
      </c>
      <c r="N204" s="363" t="s">
        <v>286</v>
      </c>
      <c r="O204" s="363" t="s">
        <v>286</v>
      </c>
      <c r="P204" s="363" t="s">
        <v>286</v>
      </c>
      <c r="Q204" s="363" t="s">
        <v>286</v>
      </c>
      <c r="R204" s="364" t="s">
        <v>336</v>
      </c>
      <c r="S204" s="364"/>
      <c r="T204" s="364"/>
    </row>
    <row r="205" spans="1:21" s="357" customFormat="1" ht="22.8" x14ac:dyDescent="0.25">
      <c r="A205" s="444"/>
      <c r="B205" s="445"/>
      <c r="C205" s="376" t="s">
        <v>420</v>
      </c>
      <c r="D205" s="375" t="s">
        <v>2314</v>
      </c>
      <c r="E205" s="366"/>
      <c r="H205" s="393"/>
      <c r="M205" s="369" t="s">
        <v>2315</v>
      </c>
      <c r="N205" s="363" t="s">
        <v>286</v>
      </c>
      <c r="O205" s="363" t="s">
        <v>286</v>
      </c>
      <c r="P205" s="363" t="s">
        <v>286</v>
      </c>
      <c r="Q205" s="363" t="s">
        <v>286</v>
      </c>
      <c r="R205" s="364"/>
      <c r="S205" s="364"/>
      <c r="T205" s="364"/>
    </row>
    <row r="206" spans="1:21" s="357" customFormat="1" ht="22.8" x14ac:dyDescent="0.25">
      <c r="A206" s="444"/>
      <c r="B206" s="445"/>
      <c r="C206" s="376" t="s">
        <v>345</v>
      </c>
      <c r="D206" s="375" t="s">
        <v>1830</v>
      </c>
      <c r="E206" s="366"/>
      <c r="H206" s="394"/>
      <c r="M206" s="369" t="s">
        <v>1831</v>
      </c>
      <c r="N206" s="363" t="s">
        <v>286</v>
      </c>
      <c r="O206" s="363" t="s">
        <v>286</v>
      </c>
      <c r="P206" s="363" t="s">
        <v>286</v>
      </c>
      <c r="Q206" s="363" t="s">
        <v>286</v>
      </c>
      <c r="R206" s="364"/>
      <c r="S206" s="364"/>
      <c r="T206" s="364"/>
    </row>
    <row r="207" spans="1:21" s="357" customFormat="1" ht="11.4" x14ac:dyDescent="0.25">
      <c r="A207" s="444"/>
      <c r="B207" s="445"/>
      <c r="C207" s="376" t="s">
        <v>336</v>
      </c>
      <c r="D207" s="375" t="s">
        <v>1832</v>
      </c>
      <c r="E207" s="366"/>
      <c r="H207" s="394"/>
      <c r="M207" s="369" t="s">
        <v>1833</v>
      </c>
      <c r="N207" s="363" t="s">
        <v>286</v>
      </c>
      <c r="O207" s="363" t="s">
        <v>286</v>
      </c>
      <c r="P207" s="363" t="s">
        <v>286</v>
      </c>
      <c r="Q207" s="363" t="s">
        <v>286</v>
      </c>
      <c r="R207" s="364"/>
      <c r="S207" s="364"/>
      <c r="T207" s="364"/>
    </row>
    <row r="208" spans="1:21" s="357" customFormat="1" ht="22.8" x14ac:dyDescent="0.25">
      <c r="A208" s="444"/>
      <c r="B208" s="445"/>
      <c r="C208" s="376" t="s">
        <v>426</v>
      </c>
      <c r="D208" s="375" t="s">
        <v>2316</v>
      </c>
      <c r="E208" s="366"/>
      <c r="H208" s="393"/>
      <c r="M208" s="369" t="s">
        <v>2317</v>
      </c>
      <c r="N208" s="363" t="s">
        <v>286</v>
      </c>
      <c r="O208" s="363" t="s">
        <v>286</v>
      </c>
      <c r="P208" s="363" t="s">
        <v>286</v>
      </c>
      <c r="Q208" s="363" t="s">
        <v>286</v>
      </c>
      <c r="R208" s="364"/>
      <c r="S208" s="364"/>
      <c r="T208" s="364"/>
    </row>
    <row r="209" spans="1:21" s="357" customFormat="1" ht="22.8" x14ac:dyDescent="0.25">
      <c r="A209" s="444"/>
      <c r="B209" s="445"/>
      <c r="C209" s="376" t="s">
        <v>353</v>
      </c>
      <c r="D209" s="375" t="s">
        <v>1835</v>
      </c>
      <c r="E209" s="366"/>
      <c r="H209" s="394"/>
      <c r="M209" s="369" t="s">
        <v>1836</v>
      </c>
      <c r="N209" s="363" t="s">
        <v>286</v>
      </c>
      <c r="O209" s="363" t="s">
        <v>286</v>
      </c>
      <c r="P209" s="363" t="s">
        <v>286</v>
      </c>
      <c r="Q209" s="363" t="s">
        <v>286</v>
      </c>
      <c r="R209" s="364"/>
      <c r="S209" s="364"/>
      <c r="T209" s="364"/>
    </row>
    <row r="210" spans="1:21" s="357" customFormat="1" ht="11.4" x14ac:dyDescent="0.25">
      <c r="A210" s="444"/>
      <c r="B210" s="445"/>
      <c r="C210" s="376" t="s">
        <v>460</v>
      </c>
      <c r="D210" s="375" t="s">
        <v>1837</v>
      </c>
      <c r="E210" s="366"/>
      <c r="H210" s="394"/>
      <c r="J210" s="395"/>
      <c r="K210" s="395"/>
      <c r="M210" s="371" t="s">
        <v>1833</v>
      </c>
      <c r="N210" s="363" t="s">
        <v>286</v>
      </c>
      <c r="O210" s="363" t="s">
        <v>286</v>
      </c>
      <c r="P210" s="363" t="s">
        <v>286</v>
      </c>
      <c r="Q210" s="363" t="s">
        <v>286</v>
      </c>
      <c r="R210" s="364" t="s">
        <v>336</v>
      </c>
      <c r="S210" s="378" t="e">
        <f>IF(#REF!&lt;&gt;0,1,0)</f>
        <v>#REF!</v>
      </c>
      <c r="T210" s="379" t="s">
        <v>286</v>
      </c>
      <c r="U210" s="380" t="s">
        <v>286</v>
      </c>
    </row>
    <row r="211" spans="1:21" s="357" customFormat="1" ht="11.4" x14ac:dyDescent="0.25">
      <c r="A211" s="294"/>
      <c r="C211" s="372" t="s">
        <v>429</v>
      </c>
      <c r="M211" s="373"/>
      <c r="N211" s="363" t="s">
        <v>286</v>
      </c>
      <c r="O211" s="363" t="s">
        <v>286</v>
      </c>
      <c r="P211" s="363" t="s">
        <v>286</v>
      </c>
      <c r="Q211" s="363" t="s">
        <v>286</v>
      </c>
      <c r="R211" s="364"/>
      <c r="S211" s="364"/>
      <c r="T211" s="364"/>
    </row>
    <row r="212" spans="1:21" s="357" customFormat="1" ht="68.400000000000006" x14ac:dyDescent="0.25">
      <c r="A212" s="444" t="s">
        <v>342</v>
      </c>
      <c r="B212" s="445" t="s">
        <v>1838</v>
      </c>
      <c r="C212" s="375" t="s">
        <v>691</v>
      </c>
      <c r="D212" s="375" t="s">
        <v>1839</v>
      </c>
      <c r="E212" s="361">
        <v>5</v>
      </c>
      <c r="F212" s="384" t="s">
        <v>1690</v>
      </c>
      <c r="M212" s="362" t="s">
        <v>1840</v>
      </c>
      <c r="N212" s="363" t="s">
        <v>286</v>
      </c>
      <c r="O212" s="363" t="s">
        <v>286</v>
      </c>
      <c r="P212" s="363" t="s">
        <v>286</v>
      </c>
      <c r="Q212" s="363" t="s">
        <v>286</v>
      </c>
      <c r="R212" s="364" t="s">
        <v>336</v>
      </c>
      <c r="S212" s="364"/>
      <c r="T212" s="364"/>
    </row>
    <row r="213" spans="1:21" s="357" customFormat="1" ht="22.8" x14ac:dyDescent="0.25">
      <c r="A213" s="444"/>
      <c r="B213" s="445"/>
      <c r="C213" s="376" t="s">
        <v>420</v>
      </c>
      <c r="D213" s="375" t="s">
        <v>1841</v>
      </c>
      <c r="E213" s="366"/>
      <c r="H213" s="367"/>
      <c r="I213" s="368"/>
      <c r="J213" s="368"/>
      <c r="K213" s="368"/>
      <c r="M213" s="369" t="s">
        <v>1842</v>
      </c>
      <c r="N213" s="363" t="s">
        <v>286</v>
      </c>
      <c r="O213" s="363" t="s">
        <v>286</v>
      </c>
      <c r="P213" s="363" t="s">
        <v>286</v>
      </c>
      <c r="Q213" s="363" t="s">
        <v>286</v>
      </c>
      <c r="R213" s="364"/>
      <c r="S213" s="364"/>
      <c r="T213" s="364"/>
    </row>
    <row r="214" spans="1:21" s="357" customFormat="1" ht="34.200000000000003" x14ac:dyDescent="0.25">
      <c r="A214" s="444"/>
      <c r="B214" s="445"/>
      <c r="C214" s="376" t="s">
        <v>345</v>
      </c>
      <c r="D214" s="375" t="s">
        <v>1843</v>
      </c>
      <c r="E214" s="366"/>
      <c r="H214" s="367"/>
      <c r="I214" s="368"/>
      <c r="J214" s="368"/>
      <c r="K214" s="368"/>
      <c r="M214" s="369" t="s">
        <v>1844</v>
      </c>
      <c r="N214" s="363" t="s">
        <v>286</v>
      </c>
      <c r="O214" s="363" t="s">
        <v>286</v>
      </c>
      <c r="P214" s="363" t="s">
        <v>286</v>
      </c>
      <c r="Q214" s="363" t="s">
        <v>286</v>
      </c>
      <c r="R214" s="364"/>
      <c r="S214" s="364"/>
      <c r="T214" s="364"/>
    </row>
    <row r="215" spans="1:21" s="357" customFormat="1" ht="22.8" x14ac:dyDescent="0.25">
      <c r="A215" s="444"/>
      <c r="B215" s="445"/>
      <c r="C215" s="376" t="s">
        <v>336</v>
      </c>
      <c r="D215" s="375" t="s">
        <v>1845</v>
      </c>
      <c r="E215" s="366"/>
      <c r="H215" s="367"/>
      <c r="I215" s="368"/>
      <c r="J215" s="377"/>
      <c r="K215" s="377"/>
      <c r="M215" s="371" t="s">
        <v>1809</v>
      </c>
      <c r="N215" s="363" t="s">
        <v>286</v>
      </c>
      <c r="O215" s="363" t="s">
        <v>286</v>
      </c>
      <c r="P215" s="363" t="s">
        <v>286</v>
      </c>
      <c r="Q215" s="363" t="s">
        <v>286</v>
      </c>
      <c r="R215" s="364" t="s">
        <v>336</v>
      </c>
      <c r="S215" s="378" t="e">
        <f>IF(#REF!&lt;&gt;0,1,0)</f>
        <v>#REF!</v>
      </c>
      <c r="T215" s="379" t="s">
        <v>286</v>
      </c>
      <c r="U215" s="380" t="s">
        <v>286</v>
      </c>
    </row>
    <row r="216" spans="1:21" s="357" customFormat="1" ht="11.4" x14ac:dyDescent="0.25">
      <c r="A216" s="294"/>
      <c r="C216" s="372" t="s">
        <v>429</v>
      </c>
      <c r="H216" s="368"/>
      <c r="I216" s="368"/>
      <c r="J216" s="368"/>
      <c r="K216" s="368"/>
      <c r="M216" s="373"/>
      <c r="N216" s="363" t="s">
        <v>286</v>
      </c>
      <c r="O216" s="363" t="s">
        <v>286</v>
      </c>
      <c r="P216" s="363" t="s">
        <v>286</v>
      </c>
      <c r="Q216" s="363" t="s">
        <v>286</v>
      </c>
      <c r="R216" s="364"/>
      <c r="S216" s="364"/>
      <c r="T216" s="364"/>
    </row>
    <row r="217" spans="1:21" s="357" customFormat="1" ht="22.8" x14ac:dyDescent="0.25">
      <c r="A217" s="296">
        <v>3.5</v>
      </c>
      <c r="B217" s="359" t="s">
        <v>1846</v>
      </c>
      <c r="H217" s="368"/>
      <c r="I217" s="368"/>
      <c r="J217" s="368"/>
      <c r="K217" s="368"/>
      <c r="N217" s="358" t="s">
        <v>286</v>
      </c>
      <c r="O217" s="358" t="s">
        <v>286</v>
      </c>
      <c r="P217" s="358" t="s">
        <v>286</v>
      </c>
      <c r="Q217" s="358" t="s">
        <v>286</v>
      </c>
    </row>
    <row r="218" spans="1:21" s="357" customFormat="1" ht="79.8" x14ac:dyDescent="0.25">
      <c r="A218" s="444" t="s">
        <v>343</v>
      </c>
      <c r="B218" s="445" t="s">
        <v>1847</v>
      </c>
      <c r="C218" s="375" t="s">
        <v>700</v>
      </c>
      <c r="D218" s="375" t="s">
        <v>701</v>
      </c>
      <c r="E218" s="361">
        <v>5</v>
      </c>
      <c r="F218" s="384" t="s">
        <v>1690</v>
      </c>
      <c r="H218" s="368"/>
      <c r="I218" s="368"/>
      <c r="J218" s="368"/>
      <c r="K218" s="368"/>
      <c r="M218" s="362" t="s">
        <v>1848</v>
      </c>
      <c r="N218" s="363" t="s">
        <v>286</v>
      </c>
      <c r="O218" s="363" t="s">
        <v>286</v>
      </c>
      <c r="P218" s="363" t="s">
        <v>286</v>
      </c>
      <c r="Q218" s="363" t="s">
        <v>286</v>
      </c>
      <c r="R218" s="364" t="s">
        <v>315</v>
      </c>
      <c r="S218" s="364"/>
      <c r="T218" s="364"/>
    </row>
    <row r="219" spans="1:21" s="357" customFormat="1" ht="34.200000000000003" x14ac:dyDescent="0.25">
      <c r="A219" s="444"/>
      <c r="B219" s="445"/>
      <c r="C219" s="376" t="s">
        <v>420</v>
      </c>
      <c r="D219" s="375" t="s">
        <v>703</v>
      </c>
      <c r="E219" s="366"/>
      <c r="H219" s="367"/>
      <c r="I219" s="368"/>
      <c r="J219" s="368"/>
      <c r="K219" s="368"/>
      <c r="M219" s="369" t="s">
        <v>1849</v>
      </c>
      <c r="N219" s="363" t="s">
        <v>286</v>
      </c>
      <c r="O219" s="363" t="s">
        <v>286</v>
      </c>
      <c r="P219" s="363" t="s">
        <v>286</v>
      </c>
      <c r="Q219" s="363" t="s">
        <v>286</v>
      </c>
      <c r="R219" s="364"/>
      <c r="S219" s="364"/>
      <c r="T219" s="364"/>
    </row>
    <row r="220" spans="1:21" s="357" customFormat="1" ht="34.200000000000003" x14ac:dyDescent="0.25">
      <c r="A220" s="444"/>
      <c r="B220" s="445"/>
      <c r="C220" s="376" t="s">
        <v>345</v>
      </c>
      <c r="D220" s="375" t="s">
        <v>705</v>
      </c>
      <c r="E220" s="366"/>
      <c r="H220" s="367"/>
      <c r="I220" s="368"/>
      <c r="J220" s="368"/>
      <c r="K220" s="368"/>
      <c r="M220" s="369" t="s">
        <v>1850</v>
      </c>
      <c r="N220" s="363" t="s">
        <v>286</v>
      </c>
      <c r="O220" s="363" t="s">
        <v>286</v>
      </c>
      <c r="P220" s="363" t="s">
        <v>286</v>
      </c>
      <c r="Q220" s="363" t="s">
        <v>286</v>
      </c>
      <c r="R220" s="364"/>
      <c r="S220" s="364"/>
      <c r="T220" s="364"/>
    </row>
    <row r="221" spans="1:21" s="357" customFormat="1" ht="34.200000000000003" x14ac:dyDescent="0.25">
      <c r="A221" s="444"/>
      <c r="B221" s="445"/>
      <c r="C221" s="376" t="s">
        <v>336</v>
      </c>
      <c r="D221" s="375" t="s">
        <v>707</v>
      </c>
      <c r="E221" s="366"/>
      <c r="H221" s="367"/>
      <c r="I221" s="368"/>
      <c r="J221" s="377"/>
      <c r="K221" s="377"/>
      <c r="M221" s="371" t="s">
        <v>1851</v>
      </c>
      <c r="N221" s="363" t="s">
        <v>286</v>
      </c>
      <c r="O221" s="363" t="s">
        <v>286</v>
      </c>
      <c r="P221" s="363" t="s">
        <v>286</v>
      </c>
      <c r="Q221" s="363" t="s">
        <v>286</v>
      </c>
      <c r="R221" s="364" t="s">
        <v>315</v>
      </c>
      <c r="S221" s="378" t="e">
        <f>IF(#REF!&lt;&gt;0,1,0)</f>
        <v>#REF!</v>
      </c>
      <c r="T221" s="379" t="s">
        <v>286</v>
      </c>
      <c r="U221" s="380" t="s">
        <v>286</v>
      </c>
    </row>
    <row r="222" spans="1:21" s="357" customFormat="1" ht="11.4" x14ac:dyDescent="0.25">
      <c r="A222" s="294"/>
      <c r="C222" s="372" t="s">
        <v>429</v>
      </c>
      <c r="M222" s="373"/>
      <c r="N222" s="363" t="s">
        <v>286</v>
      </c>
      <c r="O222" s="363" t="s">
        <v>286</v>
      </c>
      <c r="P222" s="363" t="s">
        <v>286</v>
      </c>
      <c r="Q222" s="363" t="s">
        <v>286</v>
      </c>
      <c r="R222" s="364"/>
      <c r="S222" s="364"/>
      <c r="T222" s="364"/>
    </row>
    <row r="223" spans="1:21" s="357" customFormat="1" ht="12" x14ac:dyDescent="0.25">
      <c r="A223" s="294"/>
      <c r="H223" s="396"/>
      <c r="J223" s="397"/>
      <c r="N223" s="358" t="s">
        <v>286</v>
      </c>
      <c r="O223" s="358" t="s">
        <v>286</v>
      </c>
      <c r="P223" s="358" t="s">
        <v>286</v>
      </c>
      <c r="Q223" s="358" t="s">
        <v>286</v>
      </c>
    </row>
    <row r="224" spans="1:21" s="357" customFormat="1" ht="12" x14ac:dyDescent="0.25">
      <c r="A224" s="294"/>
      <c r="H224" s="396"/>
      <c r="J224" s="397"/>
      <c r="N224" s="358" t="s">
        <v>286</v>
      </c>
      <c r="O224" s="358" t="s">
        <v>286</v>
      </c>
      <c r="P224" s="358" t="s">
        <v>286</v>
      </c>
      <c r="Q224" s="358" t="s">
        <v>286</v>
      </c>
    </row>
    <row r="225" spans="1:21" s="357" customFormat="1" ht="12" x14ac:dyDescent="0.25">
      <c r="A225" s="294"/>
      <c r="H225" s="396"/>
      <c r="J225" s="398"/>
      <c r="N225" s="358" t="s">
        <v>286</v>
      </c>
      <c r="O225" s="358" t="s">
        <v>286</v>
      </c>
      <c r="P225" s="358" t="s">
        <v>286</v>
      </c>
      <c r="Q225" s="358" t="s">
        <v>286</v>
      </c>
    </row>
    <row r="226" spans="1:21" s="357" customFormat="1" ht="18.75" customHeight="1" x14ac:dyDescent="0.25">
      <c r="A226" s="291" t="s">
        <v>251</v>
      </c>
      <c r="B226" s="355" t="s">
        <v>709</v>
      </c>
      <c r="C226" s="355"/>
      <c r="D226" s="355"/>
      <c r="E226" s="355"/>
      <c r="F226" s="355"/>
      <c r="G226" s="355"/>
      <c r="H226" s="355"/>
      <c r="I226" s="355"/>
      <c r="J226" s="355"/>
      <c r="K226" s="355"/>
      <c r="L226" s="355"/>
      <c r="M226" s="355"/>
      <c r="N226" s="355" t="s">
        <v>286</v>
      </c>
      <c r="O226" s="355" t="s">
        <v>286</v>
      </c>
      <c r="P226" s="355" t="s">
        <v>286</v>
      </c>
      <c r="Q226" s="355" t="s">
        <v>286</v>
      </c>
      <c r="R226" s="355"/>
      <c r="S226" s="355"/>
      <c r="T226" s="356"/>
    </row>
    <row r="227" spans="1:21" s="357" customFormat="1" ht="11.4" x14ac:dyDescent="0.25">
      <c r="A227" s="294"/>
      <c r="N227" s="358" t="s">
        <v>286</v>
      </c>
      <c r="O227" s="358" t="s">
        <v>286</v>
      </c>
      <c r="P227" s="358" t="s">
        <v>286</v>
      </c>
      <c r="Q227" s="358" t="s">
        <v>286</v>
      </c>
    </row>
    <row r="228" spans="1:21" s="357" customFormat="1" ht="34.200000000000003" x14ac:dyDescent="0.25">
      <c r="A228" s="296">
        <v>4.0999999999999996</v>
      </c>
      <c r="B228" s="359" t="s">
        <v>1852</v>
      </c>
      <c r="N228" s="358" t="s">
        <v>286</v>
      </c>
      <c r="O228" s="358" t="s">
        <v>286</v>
      </c>
      <c r="P228" s="358" t="s">
        <v>286</v>
      </c>
      <c r="Q228" s="358" t="s">
        <v>286</v>
      </c>
    </row>
    <row r="229" spans="1:21" s="357" customFormat="1" ht="11.4" x14ac:dyDescent="0.25">
      <c r="A229" s="444" t="s">
        <v>344</v>
      </c>
      <c r="B229" s="445" t="s">
        <v>1853</v>
      </c>
      <c r="C229" s="375" t="s">
        <v>712</v>
      </c>
      <c r="D229" s="375" t="s">
        <v>713</v>
      </c>
      <c r="E229" s="361">
        <v>5</v>
      </c>
      <c r="M229" s="362"/>
      <c r="N229" s="363" t="s">
        <v>286</v>
      </c>
      <c r="O229" s="363" t="s">
        <v>286</v>
      </c>
      <c r="P229" s="363" t="s">
        <v>286</v>
      </c>
      <c r="Q229" s="363"/>
      <c r="R229" s="364" t="s">
        <v>345</v>
      </c>
      <c r="S229" s="364"/>
      <c r="T229" s="364"/>
    </row>
    <row r="230" spans="1:21" s="357" customFormat="1" ht="34.200000000000003" x14ac:dyDescent="0.25">
      <c r="A230" s="444"/>
      <c r="B230" s="445"/>
      <c r="C230" s="376" t="s">
        <v>420</v>
      </c>
      <c r="D230" s="375" t="s">
        <v>1854</v>
      </c>
      <c r="E230" s="366"/>
      <c r="H230" s="367"/>
      <c r="I230" s="368"/>
      <c r="J230" s="368"/>
      <c r="K230" s="368"/>
      <c r="M230" s="369" t="s">
        <v>1855</v>
      </c>
      <c r="N230" s="363" t="s">
        <v>286</v>
      </c>
      <c r="O230" s="363" t="s">
        <v>286</v>
      </c>
      <c r="P230" s="363" t="s">
        <v>286</v>
      </c>
      <c r="Q230" s="363"/>
      <c r="R230" s="364"/>
      <c r="S230" s="364"/>
      <c r="T230" s="364"/>
    </row>
    <row r="231" spans="1:21" s="357" customFormat="1" ht="11.4" x14ac:dyDescent="0.25">
      <c r="A231" s="444"/>
      <c r="B231" s="445"/>
      <c r="C231" s="376" t="s">
        <v>345</v>
      </c>
      <c r="D231" s="375" t="s">
        <v>716</v>
      </c>
      <c r="E231" s="366"/>
      <c r="H231" s="367"/>
      <c r="I231" s="368"/>
      <c r="J231" s="377"/>
      <c r="K231" s="377"/>
      <c r="M231" s="371" t="s">
        <v>714</v>
      </c>
      <c r="N231" s="363" t="s">
        <v>286</v>
      </c>
      <c r="O231" s="363" t="s">
        <v>286</v>
      </c>
      <c r="P231" s="363" t="s">
        <v>286</v>
      </c>
      <c r="Q231" s="363"/>
      <c r="R231" s="364" t="s">
        <v>345</v>
      </c>
      <c r="S231" s="378" t="e">
        <f>IF(#REF!&lt;&gt;0,1,0)</f>
        <v>#REF!</v>
      </c>
      <c r="T231" s="379" t="s">
        <v>286</v>
      </c>
      <c r="U231" s="380" t="s">
        <v>286</v>
      </c>
    </row>
    <row r="232" spans="1:21" s="357" customFormat="1" ht="11.4" x14ac:dyDescent="0.25">
      <c r="A232" s="444"/>
      <c r="B232" s="445"/>
      <c r="C232" s="372" t="s">
        <v>429</v>
      </c>
      <c r="H232" s="368"/>
      <c r="I232" s="368"/>
      <c r="J232" s="368"/>
      <c r="K232" s="368"/>
      <c r="M232" s="373"/>
      <c r="N232" s="363" t="s">
        <v>286</v>
      </c>
      <c r="O232" s="363" t="s">
        <v>286</v>
      </c>
      <c r="P232" s="363" t="s">
        <v>286</v>
      </c>
      <c r="Q232" s="363"/>
      <c r="R232" s="364"/>
      <c r="S232" s="364"/>
      <c r="T232" s="364"/>
    </row>
    <row r="233" spans="1:21" s="357" customFormat="1" ht="22.8" x14ac:dyDescent="0.25">
      <c r="A233" s="444"/>
      <c r="B233" s="445"/>
      <c r="C233" s="382" t="s">
        <v>717</v>
      </c>
      <c r="D233" s="382" t="s">
        <v>718</v>
      </c>
      <c r="E233" s="361">
        <v>1</v>
      </c>
      <c r="F233" s="384" t="s">
        <v>1690</v>
      </c>
      <c r="H233" s="368"/>
      <c r="I233" s="368"/>
      <c r="J233" s="368"/>
      <c r="K233" s="368"/>
      <c r="M233" s="362"/>
      <c r="N233" s="363" t="s">
        <v>286</v>
      </c>
      <c r="O233" s="363" t="s">
        <v>286</v>
      </c>
      <c r="P233" s="363" t="s">
        <v>286</v>
      </c>
      <c r="Q233" s="363"/>
      <c r="R233" s="364" t="s">
        <v>345</v>
      </c>
      <c r="S233" s="364"/>
      <c r="T233" s="364"/>
    </row>
    <row r="234" spans="1:21" s="357" customFormat="1" ht="34.200000000000003" x14ac:dyDescent="0.25">
      <c r="A234" s="444"/>
      <c r="B234" s="445"/>
      <c r="C234" s="383" t="s">
        <v>420</v>
      </c>
      <c r="D234" s="382" t="s">
        <v>1854</v>
      </c>
      <c r="E234" s="366"/>
      <c r="H234" s="367"/>
      <c r="I234" s="368"/>
      <c r="J234" s="368"/>
      <c r="K234" s="368"/>
      <c r="M234" s="369" t="s">
        <v>1855</v>
      </c>
      <c r="N234" s="363" t="s">
        <v>286</v>
      </c>
      <c r="O234" s="363" t="s">
        <v>286</v>
      </c>
      <c r="P234" s="363" t="s">
        <v>286</v>
      </c>
      <c r="Q234" s="363"/>
      <c r="R234" s="364"/>
      <c r="S234" s="364"/>
      <c r="T234" s="364"/>
    </row>
    <row r="235" spans="1:21" s="357" customFormat="1" ht="11.4" x14ac:dyDescent="0.25">
      <c r="A235" s="444"/>
      <c r="B235" s="445"/>
      <c r="C235" s="383" t="s">
        <v>345</v>
      </c>
      <c r="D235" s="382" t="s">
        <v>716</v>
      </c>
      <c r="E235" s="366"/>
      <c r="H235" s="367"/>
      <c r="I235" s="368"/>
      <c r="J235" s="377"/>
      <c r="K235" s="377"/>
      <c r="M235" s="371" t="s">
        <v>714</v>
      </c>
      <c r="N235" s="363" t="s">
        <v>286</v>
      </c>
      <c r="O235" s="363" t="s">
        <v>286</v>
      </c>
      <c r="P235" s="363" t="s">
        <v>286</v>
      </c>
      <c r="Q235" s="363"/>
      <c r="R235" s="364" t="s">
        <v>345</v>
      </c>
      <c r="S235" s="378" t="e">
        <f>IF(#REF!&lt;&gt;0,1,0)</f>
        <v>#REF!</v>
      </c>
      <c r="T235" s="364"/>
      <c r="U235" s="380" t="s">
        <v>286</v>
      </c>
    </row>
    <row r="236" spans="1:21" s="357" customFormat="1" ht="11.4" x14ac:dyDescent="0.25">
      <c r="A236" s="294"/>
      <c r="C236" s="372" t="s">
        <v>429</v>
      </c>
      <c r="H236" s="368"/>
      <c r="I236" s="368"/>
      <c r="J236" s="368"/>
      <c r="K236" s="368"/>
      <c r="M236" s="373"/>
      <c r="N236" s="363" t="s">
        <v>286</v>
      </c>
      <c r="O236" s="363" t="s">
        <v>286</v>
      </c>
      <c r="P236" s="363" t="s">
        <v>286</v>
      </c>
      <c r="Q236" s="363"/>
      <c r="R236" s="364"/>
      <c r="S236" s="364"/>
      <c r="T236" s="364"/>
    </row>
    <row r="237" spans="1:21" s="357" customFormat="1" ht="11.4" x14ac:dyDescent="0.25">
      <c r="A237" s="444" t="s">
        <v>346</v>
      </c>
      <c r="B237" s="445" t="s">
        <v>1856</v>
      </c>
      <c r="C237" s="375" t="s">
        <v>721</v>
      </c>
      <c r="D237" s="375" t="s">
        <v>722</v>
      </c>
      <c r="E237" s="361">
        <v>5</v>
      </c>
      <c r="H237" s="368"/>
      <c r="I237" s="368"/>
      <c r="J237" s="368"/>
      <c r="K237" s="368"/>
      <c r="M237" s="408" t="s">
        <v>723</v>
      </c>
      <c r="N237" s="363" t="s">
        <v>286</v>
      </c>
      <c r="O237" s="363" t="s">
        <v>286</v>
      </c>
      <c r="P237" s="363" t="s">
        <v>286</v>
      </c>
      <c r="Q237" s="363" t="s">
        <v>286</v>
      </c>
      <c r="R237" s="364" t="s">
        <v>345</v>
      </c>
      <c r="S237" s="364"/>
      <c r="T237" s="364"/>
    </row>
    <row r="238" spans="1:21" s="357" customFormat="1" ht="68.400000000000006" x14ac:dyDescent="0.25">
      <c r="A238" s="444"/>
      <c r="B238" s="445"/>
      <c r="C238" s="376" t="s">
        <v>420</v>
      </c>
      <c r="D238" s="375" t="s">
        <v>724</v>
      </c>
      <c r="E238" s="366"/>
      <c r="H238" s="367"/>
      <c r="I238" s="368"/>
      <c r="J238" s="368"/>
      <c r="K238" s="368"/>
      <c r="M238" s="406" t="s">
        <v>725</v>
      </c>
      <c r="N238" s="363" t="s">
        <v>286</v>
      </c>
      <c r="O238" s="363" t="s">
        <v>286</v>
      </c>
      <c r="P238" s="363" t="s">
        <v>286</v>
      </c>
      <c r="Q238" s="363" t="s">
        <v>286</v>
      </c>
      <c r="R238" s="364"/>
      <c r="S238" s="364"/>
      <c r="T238" s="364"/>
    </row>
    <row r="239" spans="1:21" s="357" customFormat="1" ht="22.8" x14ac:dyDescent="0.25">
      <c r="A239" s="444"/>
      <c r="B239" s="445"/>
      <c r="C239" s="376" t="s">
        <v>345</v>
      </c>
      <c r="D239" s="375" t="s">
        <v>1857</v>
      </c>
      <c r="E239" s="366"/>
      <c r="H239" s="367"/>
      <c r="I239" s="368"/>
      <c r="J239" s="368"/>
      <c r="K239" s="368"/>
      <c r="M239" s="406" t="s">
        <v>727</v>
      </c>
      <c r="N239" s="363" t="s">
        <v>286</v>
      </c>
      <c r="O239" s="363" t="s">
        <v>286</v>
      </c>
      <c r="P239" s="363" t="s">
        <v>286</v>
      </c>
      <c r="Q239" s="363" t="s">
        <v>286</v>
      </c>
      <c r="R239" s="364"/>
      <c r="S239" s="364"/>
      <c r="T239" s="364"/>
    </row>
    <row r="240" spans="1:21" s="357" customFormat="1" ht="22.8" x14ac:dyDescent="0.25">
      <c r="A240" s="444"/>
      <c r="B240" s="445"/>
      <c r="C240" s="376" t="s">
        <v>336</v>
      </c>
      <c r="D240" s="375" t="s">
        <v>728</v>
      </c>
      <c r="E240" s="366"/>
      <c r="H240" s="367"/>
      <c r="I240" s="368"/>
      <c r="J240" s="368"/>
      <c r="K240" s="368"/>
      <c r="M240" s="369" t="s">
        <v>1858</v>
      </c>
      <c r="N240" s="363" t="s">
        <v>286</v>
      </c>
      <c r="O240" s="363" t="s">
        <v>286</v>
      </c>
      <c r="P240" s="363" t="s">
        <v>286</v>
      </c>
      <c r="Q240" s="363" t="s">
        <v>286</v>
      </c>
      <c r="R240" s="364"/>
      <c r="S240" s="364"/>
      <c r="T240" s="364"/>
    </row>
    <row r="241" spans="1:21" s="357" customFormat="1" ht="22.8" x14ac:dyDescent="0.25">
      <c r="A241" s="444"/>
      <c r="B241" s="445"/>
      <c r="C241" s="376" t="s">
        <v>426</v>
      </c>
      <c r="D241" s="375" t="s">
        <v>729</v>
      </c>
      <c r="E241" s="366"/>
      <c r="H241" s="367"/>
      <c r="I241" s="368"/>
      <c r="J241" s="368"/>
      <c r="K241" s="368"/>
      <c r="M241" s="369"/>
      <c r="N241" s="363" t="s">
        <v>286</v>
      </c>
      <c r="O241" s="363" t="s">
        <v>286</v>
      </c>
      <c r="P241" s="363" t="s">
        <v>286</v>
      </c>
      <c r="Q241" s="363" t="s">
        <v>286</v>
      </c>
      <c r="R241" s="364"/>
      <c r="S241" s="364"/>
      <c r="T241" s="364"/>
    </row>
    <row r="242" spans="1:21" s="357" customFormat="1" ht="22.8" x14ac:dyDescent="0.25">
      <c r="A242" s="444"/>
      <c r="B242" s="445"/>
      <c r="C242" s="376" t="s">
        <v>353</v>
      </c>
      <c r="D242" s="375" t="s">
        <v>730</v>
      </c>
      <c r="E242" s="366"/>
      <c r="H242" s="367"/>
      <c r="I242" s="368"/>
      <c r="J242" s="368"/>
      <c r="K242" s="368"/>
      <c r="M242" s="406" t="s">
        <v>731</v>
      </c>
      <c r="N242" s="363" t="s">
        <v>286</v>
      </c>
      <c r="O242" s="363" t="s">
        <v>286</v>
      </c>
      <c r="P242" s="363" t="s">
        <v>286</v>
      </c>
      <c r="Q242" s="363" t="s">
        <v>286</v>
      </c>
      <c r="R242" s="364"/>
      <c r="S242" s="364"/>
      <c r="T242" s="364"/>
    </row>
    <row r="243" spans="1:21" s="357" customFormat="1" ht="34.200000000000003" x14ac:dyDescent="0.25">
      <c r="A243" s="444"/>
      <c r="B243" s="445"/>
      <c r="C243" s="376" t="s">
        <v>460</v>
      </c>
      <c r="D243" s="375" t="s">
        <v>1859</v>
      </c>
      <c r="E243" s="366"/>
      <c r="H243" s="367"/>
      <c r="I243" s="368"/>
      <c r="J243" s="368"/>
      <c r="K243" s="368"/>
      <c r="M243" s="369" t="s">
        <v>733</v>
      </c>
      <c r="N243" s="363" t="s">
        <v>286</v>
      </c>
      <c r="O243" s="363" t="s">
        <v>286</v>
      </c>
      <c r="P243" s="363" t="s">
        <v>286</v>
      </c>
      <c r="Q243" s="363" t="s">
        <v>286</v>
      </c>
      <c r="R243" s="364"/>
      <c r="S243" s="364"/>
      <c r="T243" s="364"/>
    </row>
    <row r="244" spans="1:21" s="357" customFormat="1" ht="57" x14ac:dyDescent="0.25">
      <c r="A244" s="444"/>
      <c r="B244" s="445"/>
      <c r="C244" s="376" t="s">
        <v>734</v>
      </c>
      <c r="D244" s="375" t="s">
        <v>735</v>
      </c>
      <c r="E244" s="366"/>
      <c r="H244" s="367"/>
      <c r="I244" s="368"/>
      <c r="J244" s="368"/>
      <c r="K244" s="368"/>
      <c r="M244" s="406" t="s">
        <v>1860</v>
      </c>
      <c r="N244" s="363" t="s">
        <v>286</v>
      </c>
      <c r="O244" s="363" t="s">
        <v>286</v>
      </c>
      <c r="P244" s="363" t="s">
        <v>286</v>
      </c>
      <c r="Q244" s="363" t="s">
        <v>286</v>
      </c>
      <c r="R244" s="364"/>
      <c r="S244" s="364"/>
      <c r="T244" s="364"/>
    </row>
    <row r="245" spans="1:21" s="357" customFormat="1" ht="22.8" x14ac:dyDescent="0.25">
      <c r="A245" s="444"/>
      <c r="B245" s="445"/>
      <c r="C245" s="376" t="s">
        <v>737</v>
      </c>
      <c r="D245" s="375" t="s">
        <v>738</v>
      </c>
      <c r="E245" s="366"/>
      <c r="H245" s="367"/>
      <c r="I245" s="368"/>
      <c r="J245" s="368"/>
      <c r="K245" s="368"/>
      <c r="M245" s="369"/>
      <c r="N245" s="363" t="s">
        <v>286</v>
      </c>
      <c r="O245" s="363" t="s">
        <v>286</v>
      </c>
      <c r="P245" s="363" t="s">
        <v>286</v>
      </c>
      <c r="Q245" s="363" t="s">
        <v>286</v>
      </c>
      <c r="R245" s="364"/>
      <c r="S245" s="364"/>
      <c r="T245" s="364"/>
    </row>
    <row r="246" spans="1:21" s="357" customFormat="1" ht="22.8" x14ac:dyDescent="0.25">
      <c r="A246" s="444"/>
      <c r="B246" s="445"/>
      <c r="C246" s="376" t="s">
        <v>739</v>
      </c>
      <c r="D246" s="375" t="s">
        <v>740</v>
      </c>
      <c r="E246" s="366"/>
      <c r="H246" s="367"/>
      <c r="I246" s="368"/>
      <c r="J246" s="368"/>
      <c r="K246" s="368"/>
      <c r="M246" s="369"/>
      <c r="N246" s="363" t="s">
        <v>286</v>
      </c>
      <c r="O246" s="363" t="s">
        <v>286</v>
      </c>
      <c r="P246" s="363" t="s">
        <v>286</v>
      </c>
      <c r="Q246" s="363" t="s">
        <v>286</v>
      </c>
      <c r="R246" s="364"/>
      <c r="S246" s="364"/>
      <c r="T246" s="364"/>
    </row>
    <row r="247" spans="1:21" s="357" customFormat="1" ht="22.8" x14ac:dyDescent="0.25">
      <c r="A247" s="444"/>
      <c r="B247" s="445"/>
      <c r="C247" s="376" t="s">
        <v>741</v>
      </c>
      <c r="D247" s="375" t="s">
        <v>742</v>
      </c>
      <c r="E247" s="366"/>
      <c r="H247" s="367"/>
      <c r="I247" s="368"/>
      <c r="J247" s="377"/>
      <c r="K247" s="377"/>
      <c r="M247" s="371"/>
      <c r="N247" s="363" t="s">
        <v>286</v>
      </c>
      <c r="O247" s="363" t="s">
        <v>286</v>
      </c>
      <c r="P247" s="363" t="s">
        <v>286</v>
      </c>
      <c r="Q247" s="363" t="s">
        <v>286</v>
      </c>
      <c r="R247" s="364" t="s">
        <v>345</v>
      </c>
      <c r="S247" s="378" t="e">
        <f>IF(#REF!&lt;&gt;0,1,0)</f>
        <v>#REF!</v>
      </c>
      <c r="T247" s="379" t="s">
        <v>286</v>
      </c>
      <c r="U247" s="380" t="s">
        <v>286</v>
      </c>
    </row>
    <row r="248" spans="1:21" s="357" customFormat="1" ht="11.4" x14ac:dyDescent="0.25">
      <c r="A248" s="294"/>
      <c r="C248" s="372" t="s">
        <v>429</v>
      </c>
      <c r="H248" s="368"/>
      <c r="I248" s="368"/>
      <c r="J248" s="368"/>
      <c r="K248" s="368"/>
      <c r="M248" s="373"/>
      <c r="N248" s="363" t="s">
        <v>286</v>
      </c>
      <c r="O248" s="363" t="s">
        <v>286</v>
      </c>
      <c r="P248" s="363" t="s">
        <v>286</v>
      </c>
      <c r="Q248" s="363" t="s">
        <v>286</v>
      </c>
      <c r="R248" s="364"/>
      <c r="S248" s="364"/>
      <c r="T248" s="364"/>
    </row>
    <row r="249" spans="1:21" s="357" customFormat="1" ht="22.8" x14ac:dyDescent="0.25">
      <c r="A249" s="444" t="s">
        <v>347</v>
      </c>
      <c r="B249" s="445" t="s">
        <v>1861</v>
      </c>
      <c r="C249" s="382" t="s">
        <v>744</v>
      </c>
      <c r="D249" s="382" t="s">
        <v>745</v>
      </c>
      <c r="E249" s="361">
        <v>1</v>
      </c>
      <c r="F249" s="384" t="s">
        <v>1690</v>
      </c>
      <c r="H249" s="368"/>
      <c r="I249" s="368"/>
      <c r="J249" s="368"/>
      <c r="K249" s="368"/>
      <c r="M249" s="362" t="s">
        <v>746</v>
      </c>
      <c r="N249" s="363" t="s">
        <v>286</v>
      </c>
      <c r="O249" s="363" t="s">
        <v>286</v>
      </c>
      <c r="P249" s="363"/>
      <c r="Q249" s="363"/>
      <c r="R249" s="364" t="s">
        <v>345</v>
      </c>
      <c r="S249" s="364"/>
      <c r="T249" s="364"/>
    </row>
    <row r="250" spans="1:21" s="357" customFormat="1" ht="11.4" x14ac:dyDescent="0.25">
      <c r="A250" s="444"/>
      <c r="B250" s="445"/>
      <c r="C250" s="383" t="s">
        <v>420</v>
      </c>
      <c r="D250" s="382" t="s">
        <v>747</v>
      </c>
      <c r="E250" s="366"/>
      <c r="H250" s="367"/>
      <c r="I250" s="368"/>
      <c r="J250" s="368"/>
      <c r="K250" s="368"/>
      <c r="M250" s="406" t="s">
        <v>748</v>
      </c>
      <c r="N250" s="363" t="s">
        <v>286</v>
      </c>
      <c r="O250" s="363" t="s">
        <v>286</v>
      </c>
      <c r="P250" s="363"/>
      <c r="Q250" s="363"/>
      <c r="R250" s="364"/>
      <c r="S250" s="364"/>
      <c r="T250" s="364"/>
    </row>
    <row r="251" spans="1:21" s="357" customFormat="1" ht="22.8" x14ac:dyDescent="0.25">
      <c r="A251" s="444"/>
      <c r="B251" s="445"/>
      <c r="C251" s="383" t="s">
        <v>345</v>
      </c>
      <c r="D251" s="382" t="s">
        <v>1857</v>
      </c>
      <c r="E251" s="366"/>
      <c r="H251" s="367"/>
      <c r="I251" s="368"/>
      <c r="J251" s="368"/>
      <c r="K251" s="368"/>
      <c r="M251" s="369"/>
      <c r="N251" s="363" t="s">
        <v>286</v>
      </c>
      <c r="O251" s="363" t="s">
        <v>286</v>
      </c>
      <c r="P251" s="363"/>
      <c r="Q251" s="363"/>
      <c r="R251" s="364"/>
      <c r="S251" s="364"/>
      <c r="T251" s="364"/>
    </row>
    <row r="252" spans="1:21" s="357" customFormat="1" ht="22.8" x14ac:dyDescent="0.25">
      <c r="A252" s="444"/>
      <c r="B252" s="445"/>
      <c r="C252" s="383" t="s">
        <v>336</v>
      </c>
      <c r="D252" s="382" t="s">
        <v>728</v>
      </c>
      <c r="E252" s="366"/>
      <c r="H252" s="367"/>
      <c r="I252" s="368"/>
      <c r="J252" s="368"/>
      <c r="K252" s="368"/>
      <c r="M252" s="369" t="s">
        <v>1858</v>
      </c>
      <c r="N252" s="363" t="s">
        <v>286</v>
      </c>
      <c r="O252" s="363" t="s">
        <v>286</v>
      </c>
      <c r="P252" s="363"/>
      <c r="Q252" s="363"/>
      <c r="R252" s="364"/>
      <c r="S252" s="364"/>
      <c r="T252" s="364"/>
    </row>
    <row r="253" spans="1:21" s="357" customFormat="1" ht="22.8" x14ac:dyDescent="0.25">
      <c r="A253" s="444"/>
      <c r="B253" s="445"/>
      <c r="C253" s="383" t="s">
        <v>426</v>
      </c>
      <c r="D253" s="382" t="s">
        <v>729</v>
      </c>
      <c r="E253" s="366"/>
      <c r="H253" s="367"/>
      <c r="I253" s="368"/>
      <c r="J253" s="368"/>
      <c r="K253" s="368"/>
      <c r="M253" s="369"/>
      <c r="N253" s="363" t="s">
        <v>286</v>
      </c>
      <c r="O253" s="363" t="s">
        <v>286</v>
      </c>
      <c r="P253" s="363"/>
      <c r="Q253" s="363"/>
      <c r="R253" s="364"/>
      <c r="S253" s="364"/>
      <c r="T253" s="364"/>
    </row>
    <row r="254" spans="1:21" s="357" customFormat="1" ht="11.4" x14ac:dyDescent="0.25">
      <c r="A254" s="444"/>
      <c r="B254" s="445"/>
      <c r="C254" s="383" t="s">
        <v>353</v>
      </c>
      <c r="D254" s="382" t="s">
        <v>730</v>
      </c>
      <c r="E254" s="366"/>
      <c r="H254" s="367"/>
      <c r="I254" s="368"/>
      <c r="J254" s="368"/>
      <c r="K254" s="368"/>
      <c r="M254" s="369"/>
      <c r="N254" s="363" t="s">
        <v>286</v>
      </c>
      <c r="O254" s="363" t="s">
        <v>286</v>
      </c>
      <c r="P254" s="363"/>
      <c r="Q254" s="363"/>
      <c r="R254" s="364"/>
      <c r="S254" s="364"/>
      <c r="T254" s="364"/>
    </row>
    <row r="255" spans="1:21" s="357" customFormat="1" ht="22.8" x14ac:dyDescent="0.25">
      <c r="A255" s="444"/>
      <c r="B255" s="445"/>
      <c r="C255" s="383" t="s">
        <v>460</v>
      </c>
      <c r="D255" s="382" t="s">
        <v>750</v>
      </c>
      <c r="E255" s="366"/>
      <c r="H255" s="367"/>
      <c r="I255" s="368"/>
      <c r="J255" s="368"/>
      <c r="K255" s="368"/>
      <c r="M255" s="369" t="s">
        <v>751</v>
      </c>
      <c r="N255" s="363" t="s">
        <v>286</v>
      </c>
      <c r="O255" s="363" t="s">
        <v>286</v>
      </c>
      <c r="P255" s="363"/>
      <c r="Q255" s="363"/>
      <c r="R255" s="364"/>
      <c r="S255" s="364"/>
      <c r="T255" s="364"/>
    </row>
    <row r="256" spans="1:21" s="357" customFormat="1" ht="11.4" x14ac:dyDescent="0.25">
      <c r="A256" s="444"/>
      <c r="B256" s="445"/>
      <c r="C256" s="383" t="s">
        <v>734</v>
      </c>
      <c r="D256" s="382" t="s">
        <v>735</v>
      </c>
      <c r="E256" s="366"/>
      <c r="H256" s="367"/>
      <c r="I256" s="368"/>
      <c r="J256" s="368"/>
      <c r="K256" s="368"/>
      <c r="M256" s="369" t="s">
        <v>1862</v>
      </c>
      <c r="N256" s="363" t="s">
        <v>286</v>
      </c>
      <c r="O256" s="363" t="s">
        <v>286</v>
      </c>
      <c r="P256" s="363"/>
      <c r="Q256" s="363"/>
      <c r="R256" s="364"/>
      <c r="S256" s="364"/>
      <c r="T256" s="364"/>
    </row>
    <row r="257" spans="1:21" s="357" customFormat="1" ht="22.8" x14ac:dyDescent="0.25">
      <c r="A257" s="444"/>
      <c r="B257" s="445"/>
      <c r="C257" s="383" t="s">
        <v>737</v>
      </c>
      <c r="D257" s="382" t="s">
        <v>738</v>
      </c>
      <c r="E257" s="366"/>
      <c r="H257" s="367"/>
      <c r="I257" s="368"/>
      <c r="J257" s="368"/>
      <c r="K257" s="368"/>
      <c r="M257" s="369"/>
      <c r="N257" s="363" t="s">
        <v>286</v>
      </c>
      <c r="O257" s="363" t="s">
        <v>286</v>
      </c>
      <c r="P257" s="363"/>
      <c r="Q257" s="363"/>
      <c r="R257" s="364"/>
      <c r="S257" s="364"/>
      <c r="T257" s="364"/>
    </row>
    <row r="258" spans="1:21" s="357" customFormat="1" ht="22.8" x14ac:dyDescent="0.25">
      <c r="A258" s="444"/>
      <c r="B258" s="445"/>
      <c r="C258" s="383" t="s">
        <v>739</v>
      </c>
      <c r="D258" s="382" t="s">
        <v>740</v>
      </c>
      <c r="E258" s="366"/>
      <c r="H258" s="367"/>
      <c r="I258" s="368"/>
      <c r="J258" s="368"/>
      <c r="K258" s="368"/>
      <c r="M258" s="369"/>
      <c r="N258" s="363" t="s">
        <v>286</v>
      </c>
      <c r="O258" s="363" t="s">
        <v>286</v>
      </c>
      <c r="P258" s="363"/>
      <c r="Q258" s="363"/>
      <c r="R258" s="364"/>
      <c r="S258" s="364"/>
      <c r="T258" s="364"/>
    </row>
    <row r="259" spans="1:21" s="357" customFormat="1" ht="22.8" x14ac:dyDescent="0.25">
      <c r="A259" s="444"/>
      <c r="B259" s="445"/>
      <c r="C259" s="383" t="s">
        <v>741</v>
      </c>
      <c r="D259" s="382" t="s">
        <v>742</v>
      </c>
      <c r="E259" s="366"/>
      <c r="H259" s="367"/>
      <c r="I259" s="368"/>
      <c r="J259" s="377"/>
      <c r="K259" s="377"/>
      <c r="M259" s="371"/>
      <c r="N259" s="363" t="s">
        <v>286</v>
      </c>
      <c r="O259" s="363" t="s">
        <v>286</v>
      </c>
      <c r="P259" s="363"/>
      <c r="Q259" s="363"/>
      <c r="R259" s="364" t="s">
        <v>345</v>
      </c>
      <c r="S259" s="378" t="e">
        <f>IF(#REF!&lt;&gt;0,1,0)</f>
        <v>#REF!</v>
      </c>
      <c r="T259" s="364"/>
      <c r="U259" s="380" t="s">
        <v>286</v>
      </c>
    </row>
    <row r="260" spans="1:21" s="357" customFormat="1" ht="11.4" x14ac:dyDescent="0.25">
      <c r="A260" s="294"/>
      <c r="C260" s="372" t="s">
        <v>429</v>
      </c>
      <c r="H260" s="368"/>
      <c r="I260" s="368"/>
      <c r="J260" s="368"/>
      <c r="K260" s="368"/>
      <c r="M260" s="373"/>
      <c r="N260" s="363" t="s">
        <v>286</v>
      </c>
      <c r="O260" s="363" t="s">
        <v>286</v>
      </c>
      <c r="P260" s="363"/>
      <c r="Q260" s="363"/>
      <c r="R260" s="364"/>
      <c r="S260" s="364"/>
      <c r="T260" s="364"/>
    </row>
    <row r="261" spans="1:21" s="357" customFormat="1" ht="22.8" x14ac:dyDescent="0.25">
      <c r="A261" s="296">
        <v>4.2</v>
      </c>
      <c r="B261" s="359" t="s">
        <v>1863</v>
      </c>
      <c r="H261" s="368"/>
      <c r="I261" s="368"/>
      <c r="J261" s="368"/>
      <c r="K261" s="368"/>
      <c r="N261" s="358" t="s">
        <v>286</v>
      </c>
      <c r="O261" s="358" t="s">
        <v>286</v>
      </c>
      <c r="P261" s="358" t="s">
        <v>286</v>
      </c>
      <c r="Q261" s="358"/>
    </row>
    <row r="262" spans="1:21" s="357" customFormat="1" ht="114" x14ac:dyDescent="0.25">
      <c r="A262" s="444" t="s">
        <v>348</v>
      </c>
      <c r="B262" s="445" t="s">
        <v>2318</v>
      </c>
      <c r="C262" s="375" t="s">
        <v>755</v>
      </c>
      <c r="D262" s="375" t="s">
        <v>1865</v>
      </c>
      <c r="E262" s="361">
        <v>5</v>
      </c>
      <c r="F262" s="384" t="s">
        <v>1690</v>
      </c>
      <c r="H262" s="368"/>
      <c r="I262" s="368"/>
      <c r="J262" s="368"/>
      <c r="K262" s="368"/>
      <c r="M262" s="362" t="s">
        <v>1866</v>
      </c>
      <c r="N262" s="363" t="s">
        <v>286</v>
      </c>
      <c r="O262" s="363" t="s">
        <v>286</v>
      </c>
      <c r="P262" s="363"/>
      <c r="Q262" s="363"/>
      <c r="R262" s="364" t="s">
        <v>345</v>
      </c>
      <c r="S262" s="364"/>
      <c r="T262" s="364"/>
    </row>
    <row r="263" spans="1:21" s="357" customFormat="1" ht="11.4" x14ac:dyDescent="0.25">
      <c r="A263" s="444"/>
      <c r="B263" s="445"/>
      <c r="C263" s="376" t="s">
        <v>420</v>
      </c>
      <c r="D263" s="375" t="s">
        <v>758</v>
      </c>
      <c r="E263" s="366"/>
      <c r="H263" s="367"/>
      <c r="I263" s="368"/>
      <c r="J263" s="368"/>
      <c r="K263" s="368"/>
      <c r="M263" s="369"/>
      <c r="N263" s="363" t="s">
        <v>286</v>
      </c>
      <c r="O263" s="363" t="s">
        <v>286</v>
      </c>
      <c r="P263" s="363"/>
      <c r="Q263" s="363"/>
      <c r="R263" s="364"/>
      <c r="S263" s="364"/>
      <c r="T263" s="364"/>
    </row>
    <row r="264" spans="1:21" s="357" customFormat="1" ht="11.4" x14ac:dyDescent="0.25">
      <c r="A264" s="444"/>
      <c r="B264" s="445"/>
      <c r="C264" s="376" t="s">
        <v>345</v>
      </c>
      <c r="D264" s="375" t="s">
        <v>759</v>
      </c>
      <c r="E264" s="366"/>
      <c r="H264" s="367"/>
      <c r="I264" s="368"/>
      <c r="J264" s="377"/>
      <c r="K264" s="377"/>
      <c r="M264" s="371"/>
      <c r="N264" s="363" t="s">
        <v>286</v>
      </c>
      <c r="O264" s="363" t="s">
        <v>286</v>
      </c>
      <c r="P264" s="363"/>
      <c r="Q264" s="363"/>
      <c r="R264" s="364" t="s">
        <v>345</v>
      </c>
      <c r="S264" s="378" t="e">
        <f>IF(#REF!&lt;&gt;0,1,0)</f>
        <v>#REF!</v>
      </c>
      <c r="T264" s="379" t="s">
        <v>286</v>
      </c>
      <c r="U264" s="380" t="s">
        <v>286</v>
      </c>
    </row>
    <row r="265" spans="1:21" s="357" customFormat="1" ht="11.4" x14ac:dyDescent="0.25">
      <c r="A265" s="294"/>
      <c r="C265" s="372" t="s">
        <v>429</v>
      </c>
      <c r="H265" s="368"/>
      <c r="I265" s="368"/>
      <c r="J265" s="368"/>
      <c r="K265" s="368"/>
      <c r="M265" s="373"/>
      <c r="N265" s="363" t="s">
        <v>286</v>
      </c>
      <c r="O265" s="363" t="s">
        <v>286</v>
      </c>
      <c r="P265" s="363"/>
      <c r="Q265" s="363"/>
      <c r="R265" s="364"/>
      <c r="S265" s="364"/>
      <c r="T265" s="364"/>
    </row>
    <row r="266" spans="1:21" s="357" customFormat="1" ht="79.8" x14ac:dyDescent="0.25">
      <c r="A266" s="444" t="s">
        <v>349</v>
      </c>
      <c r="B266" s="445" t="s">
        <v>1867</v>
      </c>
      <c r="C266" s="375" t="s">
        <v>761</v>
      </c>
      <c r="D266" s="375" t="s">
        <v>762</v>
      </c>
      <c r="E266" s="361">
        <v>5</v>
      </c>
      <c r="F266" s="384" t="s">
        <v>1690</v>
      </c>
      <c r="H266" s="368"/>
      <c r="I266" s="368"/>
      <c r="J266" s="368"/>
      <c r="K266" s="368"/>
      <c r="M266" s="362" t="s">
        <v>1868</v>
      </c>
      <c r="N266" s="363" t="s">
        <v>286</v>
      </c>
      <c r="O266" s="363" t="s">
        <v>286</v>
      </c>
      <c r="P266" s="363"/>
      <c r="Q266" s="363"/>
      <c r="R266" s="364" t="s">
        <v>345</v>
      </c>
      <c r="S266" s="364"/>
      <c r="T266" s="364"/>
    </row>
    <row r="267" spans="1:21" s="357" customFormat="1" ht="22.8" x14ac:dyDescent="0.25">
      <c r="A267" s="444"/>
      <c r="B267" s="445"/>
      <c r="C267" s="376" t="s">
        <v>420</v>
      </c>
      <c r="D267" s="375" t="s">
        <v>764</v>
      </c>
      <c r="E267" s="366"/>
      <c r="H267" s="367"/>
      <c r="I267" s="368"/>
      <c r="J267" s="368"/>
      <c r="K267" s="368"/>
      <c r="M267" s="369"/>
      <c r="N267" s="363" t="s">
        <v>286</v>
      </c>
      <c r="O267" s="363" t="s">
        <v>286</v>
      </c>
      <c r="P267" s="363"/>
      <c r="Q267" s="363"/>
      <c r="R267" s="364"/>
      <c r="S267" s="364"/>
      <c r="T267" s="364"/>
    </row>
    <row r="268" spans="1:21" s="357" customFormat="1" ht="22.8" x14ac:dyDescent="0.25">
      <c r="A268" s="444"/>
      <c r="B268" s="445"/>
      <c r="C268" s="376" t="s">
        <v>345</v>
      </c>
      <c r="D268" s="375" t="s">
        <v>1869</v>
      </c>
      <c r="E268" s="366"/>
      <c r="H268" s="367"/>
      <c r="I268" s="368"/>
      <c r="J268" s="368"/>
      <c r="K268" s="368"/>
      <c r="M268" s="369"/>
      <c r="N268" s="363" t="s">
        <v>286</v>
      </c>
      <c r="O268" s="363" t="s">
        <v>286</v>
      </c>
      <c r="P268" s="363"/>
      <c r="Q268" s="363"/>
      <c r="R268" s="364"/>
      <c r="S268" s="364"/>
      <c r="T268" s="364"/>
    </row>
    <row r="269" spans="1:21" s="357" customFormat="1" ht="34.200000000000003" x14ac:dyDescent="0.25">
      <c r="A269" s="444"/>
      <c r="B269" s="445"/>
      <c r="C269" s="376" t="s">
        <v>336</v>
      </c>
      <c r="D269" s="375" t="s">
        <v>1870</v>
      </c>
      <c r="E269" s="366"/>
      <c r="H269" s="367"/>
      <c r="I269" s="368"/>
      <c r="J269" s="368"/>
      <c r="K269" s="368"/>
      <c r="M269" s="369"/>
      <c r="N269" s="363" t="s">
        <v>286</v>
      </c>
      <c r="O269" s="363" t="s">
        <v>286</v>
      </c>
      <c r="P269" s="363"/>
      <c r="Q269" s="363"/>
      <c r="R269" s="364"/>
      <c r="S269" s="364"/>
      <c r="T269" s="364"/>
    </row>
    <row r="270" spans="1:21" s="357" customFormat="1" ht="34.200000000000003" x14ac:dyDescent="0.25">
      <c r="A270" s="444"/>
      <c r="B270" s="445"/>
      <c r="C270" s="376" t="s">
        <v>426</v>
      </c>
      <c r="D270" s="375" t="s">
        <v>767</v>
      </c>
      <c r="E270" s="366"/>
      <c r="H270" s="367"/>
      <c r="I270" s="368"/>
      <c r="J270" s="368"/>
      <c r="K270" s="368"/>
      <c r="M270" s="369"/>
      <c r="N270" s="363" t="s">
        <v>286</v>
      </c>
      <c r="O270" s="363" t="s">
        <v>286</v>
      </c>
      <c r="P270" s="363"/>
      <c r="Q270" s="363"/>
      <c r="R270" s="364"/>
      <c r="S270" s="364"/>
      <c r="T270" s="364"/>
    </row>
    <row r="271" spans="1:21" s="357" customFormat="1" ht="22.8" x14ac:dyDescent="0.25">
      <c r="A271" s="444"/>
      <c r="B271" s="445"/>
      <c r="C271" s="376" t="s">
        <v>353</v>
      </c>
      <c r="D271" s="375" t="s">
        <v>768</v>
      </c>
      <c r="E271" s="366"/>
      <c r="H271" s="367"/>
      <c r="I271" s="368"/>
      <c r="J271" s="368"/>
      <c r="K271" s="368"/>
      <c r="M271" s="369"/>
      <c r="N271" s="363" t="s">
        <v>286</v>
      </c>
      <c r="O271" s="363" t="s">
        <v>286</v>
      </c>
      <c r="P271" s="363"/>
      <c r="Q271" s="363"/>
      <c r="R271" s="364"/>
      <c r="S271" s="364"/>
      <c r="T271" s="364"/>
    </row>
    <row r="272" spans="1:21" s="357" customFormat="1" ht="11.4" x14ac:dyDescent="0.25">
      <c r="A272" s="444"/>
      <c r="B272" s="445"/>
      <c r="C272" s="376" t="s">
        <v>460</v>
      </c>
      <c r="D272" s="375" t="s">
        <v>769</v>
      </c>
      <c r="E272" s="366"/>
      <c r="H272" s="367"/>
      <c r="I272" s="368"/>
      <c r="J272" s="368"/>
      <c r="K272" s="368"/>
      <c r="M272" s="369"/>
      <c r="N272" s="363" t="s">
        <v>286</v>
      </c>
      <c r="O272" s="363" t="s">
        <v>286</v>
      </c>
      <c r="P272" s="363"/>
      <c r="Q272" s="363"/>
      <c r="R272" s="364"/>
      <c r="S272" s="364"/>
      <c r="T272" s="364"/>
    </row>
    <row r="273" spans="1:21" s="357" customFormat="1" ht="22.8" x14ac:dyDescent="0.25">
      <c r="A273" s="444"/>
      <c r="B273" s="445"/>
      <c r="C273" s="376" t="s">
        <v>734</v>
      </c>
      <c r="D273" s="375" t="s">
        <v>1871</v>
      </c>
      <c r="E273" s="366"/>
      <c r="H273" s="367"/>
      <c r="I273" s="368"/>
      <c r="J273" s="368"/>
      <c r="K273" s="368"/>
      <c r="M273" s="406" t="s">
        <v>1872</v>
      </c>
      <c r="N273" s="363" t="s">
        <v>286</v>
      </c>
      <c r="O273" s="363" t="s">
        <v>286</v>
      </c>
      <c r="P273" s="363"/>
      <c r="Q273" s="363"/>
      <c r="R273" s="364"/>
      <c r="S273" s="364"/>
      <c r="T273" s="364"/>
    </row>
    <row r="274" spans="1:21" s="357" customFormat="1" ht="22.8" x14ac:dyDescent="0.25">
      <c r="A274" s="444"/>
      <c r="B274" s="445"/>
      <c r="C274" s="376" t="s">
        <v>737</v>
      </c>
      <c r="D274" s="375" t="s">
        <v>772</v>
      </c>
      <c r="E274" s="366"/>
      <c r="H274" s="367"/>
      <c r="I274" s="368"/>
      <c r="J274" s="368"/>
      <c r="K274" s="368"/>
      <c r="M274" s="369"/>
      <c r="N274" s="363" t="s">
        <v>286</v>
      </c>
      <c r="O274" s="363" t="s">
        <v>286</v>
      </c>
      <c r="P274" s="363"/>
      <c r="Q274" s="363"/>
      <c r="R274" s="364"/>
      <c r="S274" s="364"/>
      <c r="T274" s="364"/>
    </row>
    <row r="275" spans="1:21" s="357" customFormat="1" ht="11.4" x14ac:dyDescent="0.25">
      <c r="A275" s="444"/>
      <c r="B275" s="445"/>
      <c r="C275" s="376" t="s">
        <v>739</v>
      </c>
      <c r="D275" s="375" t="s">
        <v>773</v>
      </c>
      <c r="E275" s="366"/>
      <c r="H275" s="367"/>
      <c r="I275" s="368"/>
      <c r="J275" s="377"/>
      <c r="K275" s="377"/>
      <c r="M275" s="371"/>
      <c r="N275" s="363" t="s">
        <v>286</v>
      </c>
      <c r="O275" s="363" t="s">
        <v>286</v>
      </c>
      <c r="P275" s="363"/>
      <c r="Q275" s="363"/>
      <c r="R275" s="364" t="s">
        <v>345</v>
      </c>
      <c r="S275" s="378" t="e">
        <f>IF(#REF!&lt;&gt;0,1,0)</f>
        <v>#REF!</v>
      </c>
      <c r="T275" s="379" t="s">
        <v>286</v>
      </c>
      <c r="U275" s="380" t="s">
        <v>286</v>
      </c>
    </row>
    <row r="276" spans="1:21" s="357" customFormat="1" ht="11.4" x14ac:dyDescent="0.25">
      <c r="A276" s="444"/>
      <c r="B276" s="445"/>
      <c r="C276" s="372" t="s">
        <v>429</v>
      </c>
      <c r="H276" s="368"/>
      <c r="I276" s="368"/>
      <c r="J276" s="368"/>
      <c r="K276" s="368"/>
      <c r="M276" s="373"/>
      <c r="N276" s="363" t="s">
        <v>286</v>
      </c>
      <c r="O276" s="363" t="s">
        <v>286</v>
      </c>
      <c r="P276" s="363"/>
      <c r="Q276" s="363"/>
      <c r="R276" s="364"/>
      <c r="S276" s="364"/>
      <c r="T276" s="364"/>
    </row>
    <row r="277" spans="1:21" s="357" customFormat="1" ht="22.8" x14ac:dyDescent="0.25">
      <c r="A277" s="444"/>
      <c r="B277" s="445"/>
      <c r="C277" s="375" t="s">
        <v>774</v>
      </c>
      <c r="D277" s="375" t="s">
        <v>775</v>
      </c>
      <c r="E277" s="361">
        <v>5</v>
      </c>
      <c r="F277" s="384" t="s">
        <v>1690</v>
      </c>
      <c r="H277" s="368"/>
      <c r="I277" s="368"/>
      <c r="J277" s="368"/>
      <c r="K277" s="368"/>
      <c r="M277" s="362"/>
      <c r="N277" s="363" t="s">
        <v>286</v>
      </c>
      <c r="O277" s="363" t="s">
        <v>286</v>
      </c>
      <c r="P277" s="363"/>
      <c r="Q277" s="363"/>
      <c r="R277" s="364" t="s">
        <v>345</v>
      </c>
      <c r="S277" s="364"/>
      <c r="T277" s="364"/>
    </row>
    <row r="278" spans="1:21" s="357" customFormat="1" ht="22.8" x14ac:dyDescent="0.25">
      <c r="A278" s="444"/>
      <c r="B278" s="445"/>
      <c r="C278" s="376" t="s">
        <v>420</v>
      </c>
      <c r="D278" s="375" t="s">
        <v>764</v>
      </c>
      <c r="E278" s="366"/>
      <c r="H278" s="367"/>
      <c r="I278" s="368"/>
      <c r="J278" s="368"/>
      <c r="K278" s="368"/>
      <c r="M278" s="369"/>
      <c r="N278" s="363" t="s">
        <v>286</v>
      </c>
      <c r="O278" s="363" t="s">
        <v>286</v>
      </c>
      <c r="P278" s="363"/>
      <c r="Q278" s="363"/>
      <c r="R278" s="364"/>
      <c r="S278" s="364"/>
      <c r="T278" s="364"/>
    </row>
    <row r="279" spans="1:21" s="357" customFormat="1" ht="22.8" x14ac:dyDescent="0.25">
      <c r="A279" s="444"/>
      <c r="B279" s="445"/>
      <c r="C279" s="376" t="s">
        <v>345</v>
      </c>
      <c r="D279" s="375" t="s">
        <v>776</v>
      </c>
      <c r="E279" s="366"/>
      <c r="H279" s="367"/>
      <c r="I279" s="368"/>
      <c r="J279" s="368"/>
      <c r="K279" s="368"/>
      <c r="M279" s="369"/>
      <c r="N279" s="363" t="s">
        <v>286</v>
      </c>
      <c r="O279" s="363" t="s">
        <v>286</v>
      </c>
      <c r="P279" s="363"/>
      <c r="Q279" s="363"/>
      <c r="R279" s="364"/>
      <c r="S279" s="364"/>
      <c r="T279" s="364"/>
    </row>
    <row r="280" spans="1:21" s="357" customFormat="1" ht="34.200000000000003" x14ac:dyDescent="0.25">
      <c r="A280" s="444"/>
      <c r="B280" s="445"/>
      <c r="C280" s="376" t="s">
        <v>336</v>
      </c>
      <c r="D280" s="375" t="s">
        <v>777</v>
      </c>
      <c r="E280" s="366"/>
      <c r="H280" s="367"/>
      <c r="I280" s="368"/>
      <c r="J280" s="368"/>
      <c r="K280" s="368"/>
      <c r="M280" s="369" t="s">
        <v>1873</v>
      </c>
      <c r="N280" s="363" t="s">
        <v>286</v>
      </c>
      <c r="O280" s="363" t="s">
        <v>286</v>
      </c>
      <c r="P280" s="363"/>
      <c r="Q280" s="363"/>
      <c r="R280" s="364"/>
      <c r="S280" s="364"/>
      <c r="T280" s="364"/>
    </row>
    <row r="281" spans="1:21" s="357" customFormat="1" ht="22.8" x14ac:dyDescent="0.25">
      <c r="A281" s="444"/>
      <c r="B281" s="445"/>
      <c r="C281" s="376" t="s">
        <v>426</v>
      </c>
      <c r="D281" s="375" t="s">
        <v>778</v>
      </c>
      <c r="E281" s="366"/>
      <c r="H281" s="367"/>
      <c r="I281" s="368"/>
      <c r="J281" s="368"/>
      <c r="K281" s="368"/>
      <c r="M281" s="369"/>
      <c r="N281" s="363" t="s">
        <v>286</v>
      </c>
      <c r="O281" s="363" t="s">
        <v>286</v>
      </c>
      <c r="P281" s="363"/>
      <c r="Q281" s="363"/>
      <c r="R281" s="364"/>
      <c r="S281" s="364"/>
      <c r="T281" s="364"/>
    </row>
    <row r="282" spans="1:21" s="357" customFormat="1" ht="22.8" x14ac:dyDescent="0.25">
      <c r="A282" s="444"/>
      <c r="B282" s="445"/>
      <c r="C282" s="376" t="s">
        <v>353</v>
      </c>
      <c r="D282" s="375" t="s">
        <v>779</v>
      </c>
      <c r="E282" s="366"/>
      <c r="H282" s="367"/>
      <c r="I282" s="368"/>
      <c r="J282" s="368"/>
      <c r="K282" s="368"/>
      <c r="M282" s="369"/>
      <c r="N282" s="363" t="s">
        <v>286</v>
      </c>
      <c r="O282" s="363" t="s">
        <v>286</v>
      </c>
      <c r="P282" s="363"/>
      <c r="Q282" s="363"/>
      <c r="R282" s="364"/>
      <c r="S282" s="364"/>
      <c r="T282" s="364"/>
    </row>
    <row r="283" spans="1:21" s="357" customFormat="1" ht="22.8" x14ac:dyDescent="0.25">
      <c r="A283" s="444"/>
      <c r="B283" s="445"/>
      <c r="C283" s="376" t="s">
        <v>460</v>
      </c>
      <c r="D283" s="375" t="s">
        <v>772</v>
      </c>
      <c r="E283" s="366"/>
      <c r="H283" s="367"/>
      <c r="I283" s="368"/>
      <c r="J283" s="368"/>
      <c r="K283" s="368"/>
      <c r="M283" s="369"/>
      <c r="N283" s="363" t="s">
        <v>286</v>
      </c>
      <c r="O283" s="363" t="s">
        <v>286</v>
      </c>
      <c r="P283" s="363"/>
      <c r="Q283" s="363"/>
      <c r="R283" s="364"/>
      <c r="S283" s="364"/>
      <c r="T283" s="364"/>
    </row>
    <row r="284" spans="1:21" s="357" customFormat="1" ht="11.4" x14ac:dyDescent="0.25">
      <c r="A284" s="444"/>
      <c r="B284" s="445"/>
      <c r="C284" s="376" t="s">
        <v>734</v>
      </c>
      <c r="D284" s="375" t="s">
        <v>773</v>
      </c>
      <c r="E284" s="366"/>
      <c r="H284" s="367"/>
      <c r="I284" s="368"/>
      <c r="J284" s="377"/>
      <c r="K284" s="377"/>
      <c r="M284" s="371"/>
      <c r="N284" s="363" t="s">
        <v>286</v>
      </c>
      <c r="O284" s="363" t="s">
        <v>286</v>
      </c>
      <c r="P284" s="363"/>
      <c r="Q284" s="363"/>
      <c r="R284" s="364" t="s">
        <v>345</v>
      </c>
      <c r="S284" s="378" t="e">
        <f>IF(#REF!&lt;&gt;0,1,0)</f>
        <v>#REF!</v>
      </c>
      <c r="T284" s="379" t="s">
        <v>286</v>
      </c>
      <c r="U284" s="380" t="s">
        <v>286</v>
      </c>
    </row>
    <row r="285" spans="1:21" s="357" customFormat="1" ht="11.4" x14ac:dyDescent="0.25">
      <c r="A285" s="444"/>
      <c r="B285" s="445"/>
      <c r="C285" s="372" t="s">
        <v>429</v>
      </c>
      <c r="H285" s="368"/>
      <c r="I285" s="368"/>
      <c r="J285" s="368"/>
      <c r="K285" s="368"/>
      <c r="M285" s="373"/>
      <c r="N285" s="363" t="s">
        <v>286</v>
      </c>
      <c r="O285" s="363" t="s">
        <v>286</v>
      </c>
      <c r="P285" s="363"/>
      <c r="Q285" s="363"/>
      <c r="R285" s="364"/>
      <c r="S285" s="364"/>
      <c r="T285" s="364"/>
    </row>
    <row r="286" spans="1:21" s="357" customFormat="1" ht="11.4" x14ac:dyDescent="0.25">
      <c r="A286" s="444"/>
      <c r="B286" s="445"/>
      <c r="C286" s="375" t="s">
        <v>780</v>
      </c>
      <c r="D286" s="375" t="s">
        <v>781</v>
      </c>
      <c r="E286" s="361">
        <v>5</v>
      </c>
      <c r="H286" s="368"/>
      <c r="I286" s="368"/>
      <c r="J286" s="368"/>
      <c r="K286" s="368"/>
      <c r="M286" s="362"/>
      <c r="N286" s="363" t="s">
        <v>286</v>
      </c>
      <c r="O286" s="363" t="s">
        <v>286</v>
      </c>
      <c r="P286" s="363" t="s">
        <v>286</v>
      </c>
      <c r="Q286" s="363"/>
      <c r="R286" s="364" t="s">
        <v>345</v>
      </c>
      <c r="S286" s="364"/>
      <c r="T286" s="364"/>
    </row>
    <row r="287" spans="1:21" s="357" customFormat="1" ht="22.8" x14ac:dyDescent="0.25">
      <c r="A287" s="444"/>
      <c r="B287" s="445"/>
      <c r="C287" s="376" t="s">
        <v>420</v>
      </c>
      <c r="D287" s="375" t="s">
        <v>782</v>
      </c>
      <c r="E287" s="366"/>
      <c r="H287" s="367"/>
      <c r="I287" s="368"/>
      <c r="J287" s="368"/>
      <c r="K287" s="368"/>
      <c r="M287" s="369"/>
      <c r="N287" s="363" t="s">
        <v>286</v>
      </c>
      <c r="O287" s="363" t="s">
        <v>286</v>
      </c>
      <c r="P287" s="363" t="s">
        <v>286</v>
      </c>
      <c r="Q287" s="363"/>
      <c r="R287" s="364"/>
      <c r="S287" s="364"/>
      <c r="T287" s="364"/>
    </row>
    <row r="288" spans="1:21" s="357" customFormat="1" ht="22.8" x14ac:dyDescent="0.25">
      <c r="A288" s="444"/>
      <c r="B288" s="445"/>
      <c r="C288" s="376" t="s">
        <v>345</v>
      </c>
      <c r="D288" s="375" t="s">
        <v>783</v>
      </c>
      <c r="E288" s="366"/>
      <c r="H288" s="367"/>
      <c r="I288" s="368"/>
      <c r="J288" s="377"/>
      <c r="K288" s="377"/>
      <c r="M288" s="371" t="s">
        <v>1874</v>
      </c>
      <c r="N288" s="363" t="s">
        <v>286</v>
      </c>
      <c r="O288" s="363" t="s">
        <v>286</v>
      </c>
      <c r="P288" s="363" t="s">
        <v>286</v>
      </c>
      <c r="Q288" s="363"/>
      <c r="R288" s="364" t="s">
        <v>345</v>
      </c>
      <c r="S288" s="378" t="e">
        <f>IF(#REF!&lt;&gt;0,1,0)</f>
        <v>#REF!</v>
      </c>
      <c r="T288" s="379" t="s">
        <v>286</v>
      </c>
      <c r="U288" s="380" t="s">
        <v>286</v>
      </c>
    </row>
    <row r="289" spans="1:21" s="357" customFormat="1" ht="11.4" x14ac:dyDescent="0.25">
      <c r="A289" s="294"/>
      <c r="C289" s="372" t="s">
        <v>429</v>
      </c>
      <c r="H289" s="368"/>
      <c r="I289" s="368"/>
      <c r="J289" s="368"/>
      <c r="K289" s="368"/>
      <c r="M289" s="373"/>
      <c r="N289" s="363" t="s">
        <v>286</v>
      </c>
      <c r="O289" s="363" t="s">
        <v>286</v>
      </c>
      <c r="P289" s="363" t="s">
        <v>286</v>
      </c>
      <c r="Q289" s="363"/>
      <c r="R289" s="364"/>
      <c r="S289" s="364"/>
      <c r="T289" s="364"/>
    </row>
    <row r="290" spans="1:21" s="357" customFormat="1" ht="22.8" x14ac:dyDescent="0.25">
      <c r="A290" s="444" t="s">
        <v>350</v>
      </c>
      <c r="B290" s="445" t="s">
        <v>1875</v>
      </c>
      <c r="C290" s="382" t="s">
        <v>786</v>
      </c>
      <c r="D290" s="382" t="s">
        <v>787</v>
      </c>
      <c r="E290" s="361">
        <v>1</v>
      </c>
      <c r="H290" s="368"/>
      <c r="I290" s="368"/>
      <c r="J290" s="368"/>
      <c r="K290" s="368"/>
      <c r="M290" s="362" t="s">
        <v>1876</v>
      </c>
      <c r="N290" s="363" t="s">
        <v>286</v>
      </c>
      <c r="O290" s="363" t="s">
        <v>286</v>
      </c>
      <c r="P290" s="363"/>
      <c r="Q290" s="363"/>
      <c r="R290" s="364" t="s">
        <v>345</v>
      </c>
      <c r="S290" s="364"/>
      <c r="T290" s="364"/>
    </row>
    <row r="291" spans="1:21" s="357" customFormat="1" ht="11.4" x14ac:dyDescent="0.25">
      <c r="A291" s="444"/>
      <c r="B291" s="445"/>
      <c r="C291" s="383" t="s">
        <v>420</v>
      </c>
      <c r="D291" s="382" t="s">
        <v>789</v>
      </c>
      <c r="E291" s="366"/>
      <c r="H291" s="367"/>
      <c r="I291" s="368"/>
      <c r="J291" s="368"/>
      <c r="K291" s="368"/>
      <c r="M291" s="369" t="s">
        <v>790</v>
      </c>
      <c r="N291" s="363" t="s">
        <v>286</v>
      </c>
      <c r="O291" s="363" t="s">
        <v>286</v>
      </c>
      <c r="P291" s="363"/>
      <c r="Q291" s="363"/>
      <c r="R291" s="364"/>
      <c r="S291" s="364"/>
      <c r="T291" s="364"/>
    </row>
    <row r="292" spans="1:21" s="357" customFormat="1" ht="22.8" x14ac:dyDescent="0.25">
      <c r="A292" s="444"/>
      <c r="B292" s="445"/>
      <c r="C292" s="383" t="s">
        <v>345</v>
      </c>
      <c r="D292" s="382" t="s">
        <v>791</v>
      </c>
      <c r="E292" s="366"/>
      <c r="H292" s="367"/>
      <c r="I292" s="368"/>
      <c r="J292" s="368"/>
      <c r="K292" s="368"/>
      <c r="M292" s="369" t="s">
        <v>792</v>
      </c>
      <c r="N292" s="363" t="s">
        <v>286</v>
      </c>
      <c r="O292" s="363" t="s">
        <v>286</v>
      </c>
      <c r="P292" s="363"/>
      <c r="Q292" s="363"/>
      <c r="R292" s="364"/>
      <c r="S292" s="364"/>
      <c r="T292" s="364"/>
    </row>
    <row r="293" spans="1:21" s="357" customFormat="1" ht="22.8" x14ac:dyDescent="0.25">
      <c r="A293" s="444"/>
      <c r="B293" s="445"/>
      <c r="C293" s="383" t="s">
        <v>336</v>
      </c>
      <c r="D293" s="382" t="s">
        <v>793</v>
      </c>
      <c r="E293" s="366"/>
      <c r="H293" s="367"/>
      <c r="I293" s="368"/>
      <c r="J293" s="368"/>
      <c r="K293" s="368"/>
      <c r="M293" s="369" t="s">
        <v>794</v>
      </c>
      <c r="N293" s="363" t="s">
        <v>286</v>
      </c>
      <c r="O293" s="363" t="s">
        <v>286</v>
      </c>
      <c r="P293" s="363"/>
      <c r="Q293" s="363"/>
      <c r="R293" s="364"/>
      <c r="S293" s="364"/>
      <c r="T293" s="364"/>
    </row>
    <row r="294" spans="1:21" s="357" customFormat="1" ht="22.8" x14ac:dyDescent="0.25">
      <c r="A294" s="444"/>
      <c r="B294" s="445"/>
      <c r="C294" s="383" t="s">
        <v>426</v>
      </c>
      <c r="D294" s="382" t="s">
        <v>795</v>
      </c>
      <c r="E294" s="366"/>
      <c r="H294" s="367"/>
      <c r="I294" s="368"/>
      <c r="J294" s="377"/>
      <c r="K294" s="377"/>
      <c r="M294" s="371" t="s">
        <v>1877</v>
      </c>
      <c r="N294" s="363" t="s">
        <v>286</v>
      </c>
      <c r="O294" s="363" t="s">
        <v>286</v>
      </c>
      <c r="P294" s="363"/>
      <c r="Q294" s="363"/>
      <c r="R294" s="364" t="s">
        <v>345</v>
      </c>
      <c r="S294" s="378" t="e">
        <f>IF(#REF!&lt;&gt;0,1,0)</f>
        <v>#REF!</v>
      </c>
      <c r="T294" s="364"/>
      <c r="U294" s="380" t="s">
        <v>286</v>
      </c>
    </row>
    <row r="295" spans="1:21" s="357" customFormat="1" ht="11.4" x14ac:dyDescent="0.25">
      <c r="A295" s="294"/>
      <c r="C295" s="372" t="s">
        <v>429</v>
      </c>
      <c r="H295" s="368"/>
      <c r="I295" s="368"/>
      <c r="J295" s="368"/>
      <c r="K295" s="368"/>
      <c r="M295" s="373"/>
      <c r="N295" s="363" t="s">
        <v>286</v>
      </c>
      <c r="O295" s="363" t="s">
        <v>286</v>
      </c>
      <c r="P295" s="363"/>
      <c r="Q295" s="363"/>
      <c r="R295" s="364"/>
      <c r="S295" s="364"/>
      <c r="T295" s="364"/>
    </row>
    <row r="296" spans="1:21" s="357" customFormat="1" ht="22.8" x14ac:dyDescent="0.25">
      <c r="A296" s="444" t="s">
        <v>351</v>
      </c>
      <c r="B296" s="445" t="s">
        <v>1878</v>
      </c>
      <c r="C296" s="382" t="s">
        <v>1879</v>
      </c>
      <c r="D296" s="382" t="s">
        <v>1880</v>
      </c>
      <c r="E296" s="361">
        <v>1</v>
      </c>
      <c r="F296" s="384" t="s">
        <v>1690</v>
      </c>
      <c r="H296" s="368"/>
      <c r="I296" s="368"/>
      <c r="J296" s="368"/>
      <c r="K296" s="368"/>
      <c r="M296" s="362"/>
      <c r="N296" s="363" t="s">
        <v>286</v>
      </c>
      <c r="O296" s="363" t="s">
        <v>286</v>
      </c>
      <c r="P296" s="363"/>
      <c r="Q296" s="363"/>
      <c r="R296" s="364" t="s">
        <v>345</v>
      </c>
      <c r="S296" s="364"/>
      <c r="T296" s="364"/>
    </row>
    <row r="297" spans="1:21" s="357" customFormat="1" ht="22.8" x14ac:dyDescent="0.25">
      <c r="A297" s="444"/>
      <c r="B297" s="445"/>
      <c r="C297" s="383" t="s">
        <v>420</v>
      </c>
      <c r="D297" s="382" t="s">
        <v>800</v>
      </c>
      <c r="E297" s="366"/>
      <c r="H297" s="367"/>
      <c r="I297" s="368"/>
      <c r="J297" s="368"/>
      <c r="K297" s="368"/>
      <c r="M297" s="369" t="s">
        <v>1881</v>
      </c>
      <c r="N297" s="363" t="s">
        <v>286</v>
      </c>
      <c r="O297" s="363" t="s">
        <v>286</v>
      </c>
      <c r="P297" s="363"/>
      <c r="Q297" s="363"/>
      <c r="R297" s="364"/>
      <c r="S297" s="364"/>
      <c r="T297" s="364"/>
    </row>
    <row r="298" spans="1:21" s="357" customFormat="1" ht="34.200000000000003" x14ac:dyDescent="0.25">
      <c r="A298" s="444"/>
      <c r="B298" s="445"/>
      <c r="C298" s="383" t="s">
        <v>345</v>
      </c>
      <c r="D298" s="382" t="s">
        <v>1882</v>
      </c>
      <c r="E298" s="366"/>
      <c r="H298" s="392"/>
      <c r="I298" s="368"/>
      <c r="J298" s="368"/>
      <c r="K298" s="368"/>
      <c r="M298" s="369" t="s">
        <v>802</v>
      </c>
      <c r="N298" s="363" t="s">
        <v>286</v>
      </c>
      <c r="O298" s="363" t="s">
        <v>286</v>
      </c>
      <c r="P298" s="363"/>
      <c r="Q298" s="363"/>
      <c r="R298" s="364"/>
      <c r="S298" s="364"/>
      <c r="T298" s="364"/>
    </row>
    <row r="299" spans="1:21" s="357" customFormat="1" ht="22.8" x14ac:dyDescent="0.25">
      <c r="A299" s="444"/>
      <c r="B299" s="445"/>
      <c r="C299" s="383" t="s">
        <v>336</v>
      </c>
      <c r="D299" s="382" t="s">
        <v>1883</v>
      </c>
      <c r="E299" s="366"/>
      <c r="H299" s="367"/>
      <c r="I299" s="368"/>
      <c r="J299" s="377"/>
      <c r="K299" s="377"/>
      <c r="M299" s="371"/>
      <c r="N299" s="363" t="s">
        <v>286</v>
      </c>
      <c r="O299" s="363" t="s">
        <v>286</v>
      </c>
      <c r="P299" s="363"/>
      <c r="Q299" s="363"/>
      <c r="R299" s="364" t="s">
        <v>345</v>
      </c>
      <c r="S299" s="378" t="e">
        <f>IF(#REF!&lt;&gt;0,1,0)</f>
        <v>#REF!</v>
      </c>
      <c r="T299" s="364"/>
      <c r="U299" s="380" t="s">
        <v>286</v>
      </c>
    </row>
    <row r="300" spans="1:21" s="357" customFormat="1" ht="11.4" x14ac:dyDescent="0.25">
      <c r="A300" s="294"/>
      <c r="C300" s="372" t="s">
        <v>429</v>
      </c>
      <c r="H300" s="368"/>
      <c r="I300" s="368"/>
      <c r="J300" s="368"/>
      <c r="K300" s="368"/>
      <c r="M300" s="373"/>
      <c r="N300" s="363" t="s">
        <v>286</v>
      </c>
      <c r="O300" s="363" t="s">
        <v>286</v>
      </c>
      <c r="P300" s="363"/>
      <c r="Q300" s="363"/>
      <c r="R300" s="364"/>
      <c r="S300" s="364"/>
      <c r="T300" s="364"/>
    </row>
    <row r="301" spans="1:21" s="357" customFormat="1" ht="22.8" x14ac:dyDescent="0.25">
      <c r="A301" s="296">
        <v>4.3</v>
      </c>
      <c r="B301" s="359" t="s">
        <v>1884</v>
      </c>
      <c r="H301" s="368"/>
      <c r="I301" s="368"/>
      <c r="J301" s="368"/>
      <c r="K301" s="368"/>
      <c r="N301" s="358" t="s">
        <v>286</v>
      </c>
      <c r="O301" s="358" t="s">
        <v>286</v>
      </c>
      <c r="P301" s="358" t="s">
        <v>286</v>
      </c>
      <c r="Q301" s="358" t="s">
        <v>286</v>
      </c>
    </row>
    <row r="302" spans="1:21" s="357" customFormat="1" ht="34.200000000000003" x14ac:dyDescent="0.25">
      <c r="A302" s="444" t="s">
        <v>352</v>
      </c>
      <c r="B302" s="445" t="s">
        <v>1885</v>
      </c>
      <c r="C302" s="375" t="s">
        <v>1886</v>
      </c>
      <c r="D302" s="375" t="s">
        <v>1887</v>
      </c>
      <c r="E302" s="361">
        <v>5</v>
      </c>
      <c r="F302" s="384" t="s">
        <v>1690</v>
      </c>
      <c r="H302" s="368"/>
      <c r="I302" s="368"/>
      <c r="J302" s="368"/>
      <c r="K302" s="368"/>
      <c r="M302" s="362" t="s">
        <v>1888</v>
      </c>
      <c r="N302" s="363" t="s">
        <v>286</v>
      </c>
      <c r="O302" s="363" t="s">
        <v>286</v>
      </c>
      <c r="P302" s="363"/>
      <c r="Q302" s="363"/>
      <c r="R302" s="364" t="s">
        <v>353</v>
      </c>
      <c r="S302" s="364"/>
      <c r="T302" s="364"/>
    </row>
    <row r="303" spans="1:21" s="357" customFormat="1" ht="22.8" x14ac:dyDescent="0.25">
      <c r="A303" s="444"/>
      <c r="B303" s="445"/>
      <c r="C303" s="376" t="s">
        <v>420</v>
      </c>
      <c r="D303" s="375" t="s">
        <v>808</v>
      </c>
      <c r="E303" s="366"/>
      <c r="H303" s="367"/>
      <c r="I303" s="368"/>
      <c r="J303" s="368"/>
      <c r="K303" s="368"/>
      <c r="M303" s="369" t="s">
        <v>809</v>
      </c>
      <c r="N303" s="363" t="s">
        <v>286</v>
      </c>
      <c r="O303" s="363" t="s">
        <v>286</v>
      </c>
      <c r="P303" s="363"/>
      <c r="Q303" s="363"/>
      <c r="R303" s="364"/>
      <c r="S303" s="364"/>
      <c r="T303" s="364"/>
    </row>
    <row r="304" spans="1:21" s="357" customFormat="1" ht="22.8" x14ac:dyDescent="0.25">
      <c r="A304" s="444"/>
      <c r="B304" s="445"/>
      <c r="C304" s="376" t="s">
        <v>345</v>
      </c>
      <c r="D304" s="375" t="s">
        <v>811</v>
      </c>
      <c r="E304" s="366"/>
      <c r="H304" s="367"/>
      <c r="I304" s="368"/>
      <c r="J304" s="368"/>
      <c r="K304" s="368"/>
      <c r="M304" s="369"/>
      <c r="N304" s="363" t="s">
        <v>286</v>
      </c>
      <c r="O304" s="363" t="s">
        <v>286</v>
      </c>
      <c r="P304" s="363"/>
      <c r="Q304" s="363"/>
      <c r="R304" s="364"/>
      <c r="S304" s="364"/>
      <c r="T304" s="364"/>
    </row>
    <row r="305" spans="1:21" s="357" customFormat="1" ht="34.200000000000003" x14ac:dyDescent="0.25">
      <c r="A305" s="444"/>
      <c r="B305" s="445"/>
      <c r="C305" s="376" t="s">
        <v>336</v>
      </c>
      <c r="D305" s="375" t="s">
        <v>1889</v>
      </c>
      <c r="E305" s="366"/>
      <c r="H305" s="367"/>
      <c r="I305" s="368"/>
      <c r="J305" s="368"/>
      <c r="K305" s="368"/>
      <c r="M305" s="369" t="s">
        <v>1890</v>
      </c>
      <c r="N305" s="363" t="s">
        <v>286</v>
      </c>
      <c r="O305" s="363" t="s">
        <v>286</v>
      </c>
      <c r="P305" s="363"/>
      <c r="Q305" s="363"/>
      <c r="R305" s="364"/>
      <c r="S305" s="364"/>
      <c r="T305" s="364"/>
    </row>
    <row r="306" spans="1:21" s="357" customFormat="1" ht="22.8" x14ac:dyDescent="0.25">
      <c r="A306" s="444"/>
      <c r="B306" s="445"/>
      <c r="C306" s="376" t="s">
        <v>426</v>
      </c>
      <c r="D306" s="375" t="s">
        <v>812</v>
      </c>
      <c r="E306" s="366"/>
      <c r="H306" s="392"/>
      <c r="I306" s="368"/>
      <c r="J306" s="368"/>
      <c r="K306" s="368"/>
      <c r="M306" s="369"/>
      <c r="N306" s="363" t="s">
        <v>286</v>
      </c>
      <c r="O306" s="363" t="s">
        <v>286</v>
      </c>
      <c r="P306" s="363"/>
      <c r="Q306" s="363"/>
      <c r="R306" s="364"/>
      <c r="S306" s="364"/>
      <c r="T306" s="364"/>
    </row>
    <row r="307" spans="1:21" s="357" customFormat="1" ht="22.8" x14ac:dyDescent="0.25">
      <c r="A307" s="444"/>
      <c r="B307" s="445"/>
      <c r="C307" s="376" t="s">
        <v>353</v>
      </c>
      <c r="D307" s="375" t="s">
        <v>813</v>
      </c>
      <c r="E307" s="366"/>
      <c r="H307" s="367"/>
      <c r="I307" s="368"/>
      <c r="J307" s="368"/>
      <c r="K307" s="368"/>
      <c r="M307" s="369" t="s">
        <v>814</v>
      </c>
      <c r="N307" s="363" t="s">
        <v>286</v>
      </c>
      <c r="O307" s="363" t="s">
        <v>286</v>
      </c>
      <c r="P307" s="363"/>
      <c r="Q307" s="363"/>
      <c r="R307" s="364"/>
      <c r="S307" s="364"/>
      <c r="T307" s="364"/>
    </row>
    <row r="308" spans="1:21" s="357" customFormat="1" ht="45.6" x14ac:dyDescent="0.25">
      <c r="A308" s="444"/>
      <c r="B308" s="445"/>
      <c r="C308" s="376" t="s">
        <v>460</v>
      </c>
      <c r="D308" s="375" t="s">
        <v>815</v>
      </c>
      <c r="E308" s="366"/>
      <c r="H308" s="367"/>
      <c r="I308" s="368"/>
      <c r="J308" s="377"/>
      <c r="K308" s="377"/>
      <c r="M308" s="371" t="s">
        <v>816</v>
      </c>
      <c r="N308" s="363" t="s">
        <v>286</v>
      </c>
      <c r="O308" s="363" t="s">
        <v>286</v>
      </c>
      <c r="P308" s="363"/>
      <c r="Q308" s="363"/>
      <c r="R308" s="364" t="s">
        <v>353</v>
      </c>
      <c r="S308" s="378" t="e">
        <f>IF(#REF!&lt;&gt;0,1,0)</f>
        <v>#REF!</v>
      </c>
      <c r="T308" s="379" t="s">
        <v>286</v>
      </c>
      <c r="U308" s="380" t="s">
        <v>286</v>
      </c>
    </row>
    <row r="309" spans="1:21" s="357" customFormat="1" ht="11.4" x14ac:dyDescent="0.25">
      <c r="A309" s="294"/>
      <c r="C309" s="372" t="s">
        <v>429</v>
      </c>
      <c r="H309" s="368"/>
      <c r="I309" s="368"/>
      <c r="J309" s="368"/>
      <c r="K309" s="368"/>
      <c r="M309" s="373"/>
      <c r="N309" s="363" t="s">
        <v>286</v>
      </c>
      <c r="O309" s="363" t="s">
        <v>286</v>
      </c>
      <c r="P309" s="363"/>
      <c r="Q309" s="363"/>
      <c r="R309" s="364"/>
      <c r="S309" s="364"/>
      <c r="T309" s="364"/>
    </row>
    <row r="310" spans="1:21" s="357" customFormat="1" ht="34.200000000000003" x14ac:dyDescent="0.25">
      <c r="A310" s="444" t="s">
        <v>354</v>
      </c>
      <c r="B310" s="445" t="s">
        <v>1891</v>
      </c>
      <c r="C310" s="375" t="s">
        <v>818</v>
      </c>
      <c r="D310" s="375" t="s">
        <v>1892</v>
      </c>
      <c r="E310" s="361">
        <v>5</v>
      </c>
      <c r="F310" s="384" t="s">
        <v>1690</v>
      </c>
      <c r="H310" s="368"/>
      <c r="I310" s="368"/>
      <c r="J310" s="368"/>
      <c r="K310" s="368"/>
      <c r="M310" s="362" t="s">
        <v>820</v>
      </c>
      <c r="N310" s="363" t="s">
        <v>286</v>
      </c>
      <c r="O310" s="363" t="s">
        <v>286</v>
      </c>
      <c r="P310" s="363"/>
      <c r="Q310" s="363"/>
      <c r="R310" s="364" t="s">
        <v>353</v>
      </c>
      <c r="S310" s="364"/>
      <c r="T310" s="364"/>
    </row>
    <row r="311" spans="1:21" s="357" customFormat="1" ht="11.4" x14ac:dyDescent="0.25">
      <c r="A311" s="444"/>
      <c r="B311" s="445"/>
      <c r="C311" s="376" t="s">
        <v>420</v>
      </c>
      <c r="D311" s="375" t="s">
        <v>821</v>
      </c>
      <c r="E311" s="366"/>
      <c r="H311" s="367"/>
      <c r="I311" s="368"/>
      <c r="J311" s="368"/>
      <c r="K311" s="368"/>
      <c r="M311" s="369"/>
      <c r="N311" s="363" t="s">
        <v>286</v>
      </c>
      <c r="O311" s="363" t="s">
        <v>286</v>
      </c>
      <c r="P311" s="363"/>
      <c r="Q311" s="363"/>
      <c r="R311" s="364"/>
      <c r="S311" s="364"/>
      <c r="T311" s="364"/>
    </row>
    <row r="312" spans="1:21" s="357" customFormat="1" ht="22.8" x14ac:dyDescent="0.25">
      <c r="A312" s="444"/>
      <c r="B312" s="445"/>
      <c r="C312" s="376" t="s">
        <v>345</v>
      </c>
      <c r="D312" s="375" t="s">
        <v>822</v>
      </c>
      <c r="E312" s="366"/>
      <c r="H312" s="367"/>
      <c r="I312" s="368"/>
      <c r="J312" s="377"/>
      <c r="K312" s="377"/>
      <c r="M312" s="371"/>
      <c r="N312" s="363" t="s">
        <v>286</v>
      </c>
      <c r="O312" s="363" t="s">
        <v>286</v>
      </c>
      <c r="P312" s="363"/>
      <c r="Q312" s="363"/>
      <c r="R312" s="364" t="s">
        <v>353</v>
      </c>
      <c r="S312" s="378" t="e">
        <f>IF(#REF!&lt;&gt;0,1,0)</f>
        <v>#REF!</v>
      </c>
      <c r="T312" s="379" t="s">
        <v>286</v>
      </c>
      <c r="U312" s="380" t="s">
        <v>286</v>
      </c>
    </row>
    <row r="313" spans="1:21" s="357" customFormat="1" ht="11.4" x14ac:dyDescent="0.25">
      <c r="A313" s="294"/>
      <c r="C313" s="372" t="s">
        <v>429</v>
      </c>
      <c r="H313" s="368"/>
      <c r="I313" s="368"/>
      <c r="J313" s="368"/>
      <c r="K313" s="368"/>
      <c r="M313" s="373"/>
      <c r="N313" s="363" t="s">
        <v>286</v>
      </c>
      <c r="O313" s="363" t="s">
        <v>286</v>
      </c>
      <c r="P313" s="363"/>
      <c r="Q313" s="363"/>
      <c r="R313" s="364"/>
      <c r="S313" s="364"/>
      <c r="T313" s="364"/>
    </row>
    <row r="314" spans="1:21" s="357" customFormat="1" ht="22.8" x14ac:dyDescent="0.25">
      <c r="A314" s="444" t="s">
        <v>355</v>
      </c>
      <c r="B314" s="445" t="s">
        <v>1893</v>
      </c>
      <c r="C314" s="375" t="s">
        <v>1894</v>
      </c>
      <c r="D314" s="375" t="s">
        <v>1895</v>
      </c>
      <c r="E314" s="361">
        <v>5</v>
      </c>
      <c r="F314" s="384" t="s">
        <v>1690</v>
      </c>
      <c r="H314" s="368"/>
      <c r="I314" s="368"/>
      <c r="J314" s="368"/>
      <c r="K314" s="368"/>
      <c r="M314" s="362"/>
      <c r="N314" s="363" t="s">
        <v>286</v>
      </c>
      <c r="O314" s="363" t="s">
        <v>286</v>
      </c>
      <c r="P314" s="363" t="s">
        <v>286</v>
      </c>
      <c r="Q314" s="363" t="s">
        <v>286</v>
      </c>
      <c r="R314" s="364" t="s">
        <v>353</v>
      </c>
      <c r="S314" s="364"/>
      <c r="T314" s="364"/>
    </row>
    <row r="315" spans="1:21" s="357" customFormat="1" ht="34.200000000000003" x14ac:dyDescent="0.25">
      <c r="A315" s="444"/>
      <c r="B315" s="445"/>
      <c r="C315" s="376" t="s">
        <v>420</v>
      </c>
      <c r="D315" s="375" t="s">
        <v>826</v>
      </c>
      <c r="E315" s="366"/>
      <c r="H315" s="367"/>
      <c r="I315" s="368"/>
      <c r="J315" s="368"/>
      <c r="K315" s="368"/>
      <c r="M315" s="369" t="s">
        <v>827</v>
      </c>
      <c r="N315" s="363" t="s">
        <v>286</v>
      </c>
      <c r="O315" s="363" t="s">
        <v>286</v>
      </c>
      <c r="P315" s="363" t="s">
        <v>286</v>
      </c>
      <c r="Q315" s="363" t="s">
        <v>286</v>
      </c>
      <c r="R315" s="364"/>
      <c r="S315" s="364"/>
      <c r="T315" s="364"/>
    </row>
    <row r="316" spans="1:21" s="357" customFormat="1" ht="45.6" x14ac:dyDescent="0.25">
      <c r="A316" s="444"/>
      <c r="B316" s="445"/>
      <c r="C316" s="376" t="s">
        <v>345</v>
      </c>
      <c r="D316" s="375" t="s">
        <v>832</v>
      </c>
      <c r="E316" s="366"/>
      <c r="H316" s="367"/>
      <c r="I316" s="368"/>
      <c r="J316" s="368"/>
      <c r="K316" s="368"/>
      <c r="M316" s="369" t="s">
        <v>1896</v>
      </c>
      <c r="N316" s="363" t="s">
        <v>286</v>
      </c>
      <c r="O316" s="363" t="s">
        <v>286</v>
      </c>
      <c r="P316" s="363" t="s">
        <v>286</v>
      </c>
      <c r="Q316" s="363" t="s">
        <v>286</v>
      </c>
      <c r="R316" s="364"/>
      <c r="S316" s="364"/>
      <c r="T316" s="364"/>
    </row>
    <row r="317" spans="1:21" s="357" customFormat="1" ht="22.8" x14ac:dyDescent="0.25">
      <c r="A317" s="444"/>
      <c r="B317" s="445"/>
      <c r="C317" s="376" t="s">
        <v>336</v>
      </c>
      <c r="D317" s="375" t="s">
        <v>1897</v>
      </c>
      <c r="E317" s="366"/>
      <c r="H317" s="392"/>
      <c r="I317" s="368"/>
      <c r="J317" s="368"/>
      <c r="K317" s="368"/>
      <c r="M317" s="369" t="s">
        <v>1898</v>
      </c>
      <c r="N317" s="363" t="s">
        <v>286</v>
      </c>
      <c r="O317" s="363" t="s">
        <v>286</v>
      </c>
      <c r="P317" s="363" t="s">
        <v>286</v>
      </c>
      <c r="Q317" s="363" t="s">
        <v>286</v>
      </c>
      <c r="R317" s="364"/>
      <c r="S317" s="364"/>
      <c r="T317" s="364"/>
    </row>
    <row r="318" spans="1:21" s="357" customFormat="1" ht="45.6" x14ac:dyDescent="0.25">
      <c r="A318" s="444"/>
      <c r="B318" s="445"/>
      <c r="C318" s="376" t="s">
        <v>426</v>
      </c>
      <c r="D318" s="375" t="s">
        <v>1899</v>
      </c>
      <c r="E318" s="366"/>
      <c r="H318" s="367"/>
      <c r="I318" s="368"/>
      <c r="J318" s="368"/>
      <c r="K318" s="368"/>
      <c r="M318" s="369" t="s">
        <v>1900</v>
      </c>
      <c r="N318" s="363" t="s">
        <v>286</v>
      </c>
      <c r="O318" s="363" t="s">
        <v>286</v>
      </c>
      <c r="P318" s="363" t="s">
        <v>286</v>
      </c>
      <c r="Q318" s="363" t="s">
        <v>286</v>
      </c>
      <c r="R318" s="364"/>
      <c r="S318" s="364"/>
      <c r="T318" s="364"/>
    </row>
    <row r="319" spans="1:21" s="357" customFormat="1" ht="34.200000000000003" x14ac:dyDescent="0.25">
      <c r="A319" s="444"/>
      <c r="B319" s="445"/>
      <c r="C319" s="376" t="s">
        <v>353</v>
      </c>
      <c r="D319" s="375" t="s">
        <v>1901</v>
      </c>
      <c r="E319" s="366"/>
      <c r="H319" s="367"/>
      <c r="I319" s="368"/>
      <c r="J319" s="368"/>
      <c r="K319" s="368"/>
      <c r="M319" s="369"/>
      <c r="N319" s="363" t="s">
        <v>286</v>
      </c>
      <c r="O319" s="363" t="s">
        <v>286</v>
      </c>
      <c r="P319" s="363" t="s">
        <v>286</v>
      </c>
      <c r="Q319" s="363" t="s">
        <v>286</v>
      </c>
      <c r="R319" s="364"/>
      <c r="S319" s="364"/>
      <c r="T319" s="364"/>
    </row>
    <row r="320" spans="1:21" s="357" customFormat="1" ht="45.6" x14ac:dyDescent="0.25">
      <c r="A320" s="444"/>
      <c r="B320" s="445"/>
      <c r="C320" s="376" t="s">
        <v>460</v>
      </c>
      <c r="D320" s="375" t="s">
        <v>1902</v>
      </c>
      <c r="E320" s="366"/>
      <c r="H320" s="399"/>
      <c r="I320" s="368"/>
      <c r="J320" s="377"/>
      <c r="K320" s="377"/>
      <c r="M320" s="371"/>
      <c r="N320" s="363" t="s">
        <v>286</v>
      </c>
      <c r="O320" s="363" t="s">
        <v>286</v>
      </c>
      <c r="P320" s="363" t="s">
        <v>286</v>
      </c>
      <c r="Q320" s="363" t="s">
        <v>286</v>
      </c>
      <c r="R320" s="364" t="s">
        <v>353</v>
      </c>
      <c r="S320" s="378" t="e">
        <f>IF(#REF!&lt;&gt;0,1,0)</f>
        <v>#REF!</v>
      </c>
      <c r="T320" s="379" t="s">
        <v>286</v>
      </c>
      <c r="U320" s="380" t="s">
        <v>286</v>
      </c>
    </row>
    <row r="321" spans="1:21" s="357" customFormat="1" ht="11.4" x14ac:dyDescent="0.25">
      <c r="A321" s="294"/>
      <c r="C321" s="372" t="s">
        <v>429</v>
      </c>
      <c r="H321" s="368"/>
      <c r="I321" s="368"/>
      <c r="J321" s="368"/>
      <c r="K321" s="368"/>
      <c r="M321" s="373"/>
      <c r="N321" s="363" t="s">
        <v>286</v>
      </c>
      <c r="O321" s="363" t="s">
        <v>286</v>
      </c>
      <c r="P321" s="363" t="s">
        <v>286</v>
      </c>
      <c r="Q321" s="363" t="s">
        <v>286</v>
      </c>
      <c r="R321" s="364"/>
      <c r="S321" s="364"/>
      <c r="T321" s="364"/>
    </row>
    <row r="322" spans="1:21" s="357" customFormat="1" ht="22.8" x14ac:dyDescent="0.25">
      <c r="A322" s="444" t="s">
        <v>356</v>
      </c>
      <c r="B322" s="445" t="s">
        <v>1903</v>
      </c>
      <c r="C322" s="382" t="s">
        <v>844</v>
      </c>
      <c r="D322" s="382" t="s">
        <v>1904</v>
      </c>
      <c r="E322" s="361">
        <v>1</v>
      </c>
      <c r="F322" s="384" t="s">
        <v>1690</v>
      </c>
      <c r="H322" s="368"/>
      <c r="I322" s="368"/>
      <c r="J322" s="368"/>
      <c r="K322" s="368"/>
      <c r="M322" s="362"/>
      <c r="N322" s="363" t="s">
        <v>286</v>
      </c>
      <c r="O322" s="363" t="s">
        <v>286</v>
      </c>
      <c r="P322" s="363" t="s">
        <v>286</v>
      </c>
      <c r="Q322" s="363" t="s">
        <v>286</v>
      </c>
      <c r="R322" s="364" t="s">
        <v>353</v>
      </c>
      <c r="S322" s="364"/>
      <c r="T322" s="364"/>
    </row>
    <row r="323" spans="1:21" s="357" customFormat="1" ht="22.8" x14ac:dyDescent="0.25">
      <c r="A323" s="444"/>
      <c r="B323" s="445"/>
      <c r="C323" s="383" t="s">
        <v>420</v>
      </c>
      <c r="D323" s="382" t="s">
        <v>846</v>
      </c>
      <c r="E323" s="366"/>
      <c r="H323" s="385"/>
      <c r="I323" s="368"/>
      <c r="J323" s="368"/>
      <c r="K323" s="368"/>
      <c r="M323" s="369"/>
      <c r="N323" s="363" t="s">
        <v>286</v>
      </c>
      <c r="O323" s="363" t="s">
        <v>286</v>
      </c>
      <c r="P323" s="363" t="s">
        <v>286</v>
      </c>
      <c r="Q323" s="363" t="s">
        <v>286</v>
      </c>
      <c r="R323" s="364"/>
      <c r="S323" s="364"/>
      <c r="T323" s="364"/>
    </row>
    <row r="324" spans="1:21" s="357" customFormat="1" ht="11.4" x14ac:dyDescent="0.25">
      <c r="A324" s="444"/>
      <c r="B324" s="445"/>
      <c r="C324" s="383" t="s">
        <v>345</v>
      </c>
      <c r="D324" s="382" t="s">
        <v>847</v>
      </c>
      <c r="E324" s="366"/>
      <c r="H324" s="385"/>
      <c r="I324" s="368"/>
      <c r="J324" s="377"/>
      <c r="K324" s="377"/>
      <c r="M324" s="371"/>
      <c r="N324" s="363" t="s">
        <v>286</v>
      </c>
      <c r="O324" s="363" t="s">
        <v>286</v>
      </c>
      <c r="P324" s="363" t="s">
        <v>286</v>
      </c>
      <c r="Q324" s="363" t="s">
        <v>286</v>
      </c>
      <c r="R324" s="364" t="s">
        <v>353</v>
      </c>
      <c r="S324" s="378" t="e">
        <f>IF(#REF!&lt;&gt;0,1,0)</f>
        <v>#REF!</v>
      </c>
      <c r="T324" s="364"/>
      <c r="U324" s="380" t="s">
        <v>286</v>
      </c>
    </row>
    <row r="325" spans="1:21" s="357" customFormat="1" ht="11.4" x14ac:dyDescent="0.25">
      <c r="A325" s="294"/>
      <c r="C325" s="372" t="s">
        <v>429</v>
      </c>
      <c r="H325" s="368"/>
      <c r="I325" s="368"/>
      <c r="J325" s="368"/>
      <c r="K325" s="368"/>
      <c r="M325" s="373"/>
      <c r="N325" s="363" t="s">
        <v>286</v>
      </c>
      <c r="O325" s="363" t="s">
        <v>286</v>
      </c>
      <c r="P325" s="363" t="s">
        <v>286</v>
      </c>
      <c r="Q325" s="363" t="s">
        <v>286</v>
      </c>
      <c r="R325" s="364"/>
      <c r="S325" s="364"/>
      <c r="T325" s="364"/>
    </row>
    <row r="326" spans="1:21" s="357" customFormat="1" ht="79.8" x14ac:dyDescent="0.25">
      <c r="A326" s="444" t="s">
        <v>357</v>
      </c>
      <c r="B326" s="445" t="s">
        <v>1905</v>
      </c>
      <c r="C326" s="375" t="s">
        <v>849</v>
      </c>
      <c r="D326" s="375" t="s">
        <v>850</v>
      </c>
      <c r="E326" s="361">
        <v>5</v>
      </c>
      <c r="H326" s="368"/>
      <c r="I326" s="368"/>
      <c r="J326" s="368"/>
      <c r="K326" s="368"/>
      <c r="M326" s="362" t="s">
        <v>851</v>
      </c>
      <c r="N326" s="363" t="s">
        <v>286</v>
      </c>
      <c r="O326" s="363" t="s">
        <v>286</v>
      </c>
      <c r="P326" s="363" t="s">
        <v>286</v>
      </c>
      <c r="Q326" s="363" t="s">
        <v>286</v>
      </c>
      <c r="R326" s="364" t="s">
        <v>353</v>
      </c>
      <c r="S326" s="364"/>
      <c r="T326" s="364"/>
    </row>
    <row r="327" spans="1:21" s="357" customFormat="1" ht="11.4" x14ac:dyDescent="0.25">
      <c r="A327" s="444"/>
      <c r="B327" s="445"/>
      <c r="C327" s="376" t="s">
        <v>420</v>
      </c>
      <c r="D327" s="375" t="s">
        <v>852</v>
      </c>
      <c r="E327" s="366"/>
      <c r="H327" s="367"/>
      <c r="I327" s="368"/>
      <c r="J327" s="368"/>
      <c r="K327" s="368"/>
      <c r="M327" s="369"/>
      <c r="N327" s="363" t="s">
        <v>286</v>
      </c>
      <c r="O327" s="363" t="s">
        <v>286</v>
      </c>
      <c r="P327" s="363" t="s">
        <v>286</v>
      </c>
      <c r="Q327" s="363" t="s">
        <v>286</v>
      </c>
      <c r="R327" s="364"/>
      <c r="S327" s="364"/>
      <c r="T327" s="364"/>
    </row>
    <row r="328" spans="1:21" s="357" customFormat="1" ht="22.8" x14ac:dyDescent="0.25">
      <c r="A328" s="444"/>
      <c r="B328" s="445"/>
      <c r="C328" s="376" t="s">
        <v>345</v>
      </c>
      <c r="D328" s="375" t="s">
        <v>1906</v>
      </c>
      <c r="E328" s="366"/>
      <c r="H328" s="367"/>
      <c r="I328" s="368"/>
      <c r="J328" s="377"/>
      <c r="K328" s="377"/>
      <c r="M328" s="371" t="s">
        <v>854</v>
      </c>
      <c r="N328" s="363" t="s">
        <v>286</v>
      </c>
      <c r="O328" s="363" t="s">
        <v>286</v>
      </c>
      <c r="P328" s="363" t="s">
        <v>286</v>
      </c>
      <c r="Q328" s="363" t="s">
        <v>286</v>
      </c>
      <c r="R328" s="364" t="s">
        <v>353</v>
      </c>
      <c r="S328" s="378" t="e">
        <f>IF(#REF!&lt;&gt;0,1,0)</f>
        <v>#REF!</v>
      </c>
      <c r="T328" s="379" t="s">
        <v>286</v>
      </c>
      <c r="U328" s="380" t="s">
        <v>286</v>
      </c>
    </row>
    <row r="329" spans="1:21" s="357" customFormat="1" ht="11.4" x14ac:dyDescent="0.25">
      <c r="A329" s="444"/>
      <c r="B329" s="445"/>
      <c r="C329" s="372" t="s">
        <v>429</v>
      </c>
      <c r="H329" s="368"/>
      <c r="I329" s="368"/>
      <c r="J329" s="368"/>
      <c r="K329" s="368"/>
      <c r="M329" s="373"/>
      <c r="N329" s="363" t="s">
        <v>286</v>
      </c>
      <c r="O329" s="363" t="s">
        <v>286</v>
      </c>
      <c r="P329" s="363" t="s">
        <v>286</v>
      </c>
      <c r="Q329" s="363" t="s">
        <v>286</v>
      </c>
      <c r="R329" s="364"/>
      <c r="S329" s="364"/>
      <c r="T329" s="364"/>
    </row>
    <row r="330" spans="1:21" s="357" customFormat="1" ht="22.8" x14ac:dyDescent="0.25">
      <c r="A330" s="444"/>
      <c r="B330" s="445"/>
      <c r="C330" s="375" t="s">
        <v>855</v>
      </c>
      <c r="D330" s="375" t="s">
        <v>856</v>
      </c>
      <c r="E330" s="361">
        <v>5</v>
      </c>
      <c r="F330" s="384" t="s">
        <v>1690</v>
      </c>
      <c r="H330" s="368"/>
      <c r="I330" s="368"/>
      <c r="J330" s="368"/>
      <c r="K330" s="368"/>
      <c r="M330" s="362"/>
      <c r="N330" s="363" t="s">
        <v>286</v>
      </c>
      <c r="O330" s="363" t="s">
        <v>286</v>
      </c>
      <c r="P330" s="363" t="s">
        <v>286</v>
      </c>
      <c r="Q330" s="363" t="s">
        <v>286</v>
      </c>
      <c r="R330" s="364" t="s">
        <v>353</v>
      </c>
      <c r="S330" s="364"/>
      <c r="T330" s="364"/>
    </row>
    <row r="331" spans="1:21" s="357" customFormat="1" ht="11.4" x14ac:dyDescent="0.25">
      <c r="A331" s="444"/>
      <c r="B331" s="445"/>
      <c r="C331" s="376" t="s">
        <v>420</v>
      </c>
      <c r="D331" s="375" t="s">
        <v>858</v>
      </c>
      <c r="E331" s="366"/>
      <c r="H331" s="367"/>
      <c r="I331" s="368"/>
      <c r="J331" s="368"/>
      <c r="K331" s="368"/>
      <c r="M331" s="369"/>
      <c r="N331" s="363" t="s">
        <v>286</v>
      </c>
      <c r="O331" s="363" t="s">
        <v>286</v>
      </c>
      <c r="P331" s="363" t="s">
        <v>286</v>
      </c>
      <c r="Q331" s="363" t="s">
        <v>286</v>
      </c>
      <c r="R331" s="364"/>
      <c r="S331" s="364"/>
      <c r="T331" s="364"/>
    </row>
    <row r="332" spans="1:21" s="357" customFormat="1" ht="34.200000000000003" x14ac:dyDescent="0.25">
      <c r="A332" s="444"/>
      <c r="B332" s="445"/>
      <c r="C332" s="376" t="s">
        <v>345</v>
      </c>
      <c r="D332" s="375" t="s">
        <v>1907</v>
      </c>
      <c r="E332" s="366"/>
      <c r="H332" s="367"/>
      <c r="I332" s="368"/>
      <c r="J332" s="368"/>
      <c r="K332" s="368"/>
      <c r="M332" s="369" t="s">
        <v>1908</v>
      </c>
      <c r="N332" s="363" t="s">
        <v>286</v>
      </c>
      <c r="O332" s="363" t="s">
        <v>286</v>
      </c>
      <c r="P332" s="363" t="s">
        <v>286</v>
      </c>
      <c r="Q332" s="363" t="s">
        <v>286</v>
      </c>
      <c r="R332" s="364"/>
      <c r="S332" s="364"/>
      <c r="T332" s="364"/>
    </row>
    <row r="333" spans="1:21" s="357" customFormat="1" ht="45.6" x14ac:dyDescent="0.25">
      <c r="A333" s="444"/>
      <c r="B333" s="445"/>
      <c r="C333" s="376" t="s">
        <v>336</v>
      </c>
      <c r="D333" s="375" t="s">
        <v>859</v>
      </c>
      <c r="E333" s="366"/>
      <c r="H333" s="367"/>
      <c r="I333" s="368"/>
      <c r="J333" s="368"/>
      <c r="K333" s="368"/>
      <c r="M333" s="369" t="s">
        <v>1909</v>
      </c>
      <c r="N333" s="363" t="s">
        <v>286</v>
      </c>
      <c r="O333" s="363" t="s">
        <v>286</v>
      </c>
      <c r="P333" s="363" t="s">
        <v>286</v>
      </c>
      <c r="Q333" s="363" t="s">
        <v>286</v>
      </c>
      <c r="R333" s="364"/>
      <c r="S333" s="364"/>
      <c r="T333" s="364"/>
    </row>
    <row r="334" spans="1:21" s="357" customFormat="1" ht="68.400000000000006" x14ac:dyDescent="0.25">
      <c r="A334" s="444"/>
      <c r="B334" s="445"/>
      <c r="C334" s="376" t="s">
        <v>426</v>
      </c>
      <c r="D334" s="375" t="s">
        <v>861</v>
      </c>
      <c r="E334" s="366"/>
      <c r="H334" s="367"/>
      <c r="I334" s="368"/>
      <c r="J334" s="368"/>
      <c r="K334" s="368"/>
      <c r="M334" s="369" t="s">
        <v>1910</v>
      </c>
      <c r="N334" s="363" t="s">
        <v>286</v>
      </c>
      <c r="O334" s="363" t="s">
        <v>286</v>
      </c>
      <c r="P334" s="363" t="s">
        <v>286</v>
      </c>
      <c r="Q334" s="363" t="s">
        <v>286</v>
      </c>
      <c r="R334" s="364"/>
      <c r="S334" s="364"/>
      <c r="T334" s="364"/>
    </row>
    <row r="335" spans="1:21" s="357" customFormat="1" ht="11.4" x14ac:dyDescent="0.25">
      <c r="A335" s="444"/>
      <c r="B335" s="445"/>
      <c r="C335" s="376" t="s">
        <v>353</v>
      </c>
      <c r="D335" s="375" t="s">
        <v>863</v>
      </c>
      <c r="E335" s="366"/>
      <c r="H335" s="367"/>
      <c r="I335" s="368"/>
      <c r="J335" s="368"/>
      <c r="K335" s="368"/>
      <c r="M335" s="369"/>
      <c r="N335" s="363" t="s">
        <v>286</v>
      </c>
      <c r="O335" s="363" t="s">
        <v>286</v>
      </c>
      <c r="P335" s="363" t="s">
        <v>286</v>
      </c>
      <c r="Q335" s="363" t="s">
        <v>286</v>
      </c>
      <c r="R335" s="364"/>
      <c r="S335" s="364"/>
      <c r="T335" s="364"/>
    </row>
    <row r="336" spans="1:21" s="357" customFormat="1" ht="11.4" x14ac:dyDescent="0.25">
      <c r="A336" s="444"/>
      <c r="B336" s="445"/>
      <c r="C336" s="376" t="s">
        <v>460</v>
      </c>
      <c r="D336" s="375" t="s">
        <v>864</v>
      </c>
      <c r="E336" s="366"/>
      <c r="H336" s="367"/>
      <c r="I336" s="368"/>
      <c r="J336" s="377"/>
      <c r="K336" s="377"/>
      <c r="M336" s="371"/>
      <c r="N336" s="363" t="s">
        <v>286</v>
      </c>
      <c r="O336" s="363" t="s">
        <v>286</v>
      </c>
      <c r="P336" s="363" t="s">
        <v>286</v>
      </c>
      <c r="Q336" s="363" t="s">
        <v>286</v>
      </c>
      <c r="R336" s="364" t="s">
        <v>353</v>
      </c>
      <c r="S336" s="378" t="e">
        <f>IF(#REF!&lt;&gt;0,1,0)</f>
        <v>#REF!</v>
      </c>
      <c r="T336" s="379" t="s">
        <v>286</v>
      </c>
      <c r="U336" s="380" t="s">
        <v>286</v>
      </c>
    </row>
    <row r="337" spans="1:21" s="357" customFormat="1" ht="11.4" x14ac:dyDescent="0.25">
      <c r="A337" s="294"/>
      <c r="C337" s="372" t="s">
        <v>429</v>
      </c>
      <c r="H337" s="368"/>
      <c r="I337" s="368"/>
      <c r="J337" s="368"/>
      <c r="K337" s="368"/>
      <c r="M337" s="373"/>
      <c r="N337" s="363" t="s">
        <v>286</v>
      </c>
      <c r="O337" s="363" t="s">
        <v>286</v>
      </c>
      <c r="P337" s="363" t="s">
        <v>286</v>
      </c>
      <c r="Q337" s="363" t="s">
        <v>286</v>
      </c>
      <c r="R337" s="364"/>
      <c r="S337" s="364"/>
      <c r="T337" s="364"/>
    </row>
    <row r="338" spans="1:21" s="357" customFormat="1" ht="45.6" x14ac:dyDescent="0.25">
      <c r="A338" s="444" t="s">
        <v>358</v>
      </c>
      <c r="B338" s="445" t="s">
        <v>1911</v>
      </c>
      <c r="C338" s="360" t="s">
        <v>866</v>
      </c>
      <c r="D338" s="360" t="s">
        <v>867</v>
      </c>
      <c r="E338" s="361">
        <v>1</v>
      </c>
      <c r="H338" s="367"/>
      <c r="I338" s="368"/>
      <c r="J338" s="370"/>
      <c r="K338" s="370"/>
      <c r="M338" s="386" t="s">
        <v>2319</v>
      </c>
      <c r="N338" s="363" t="s">
        <v>286</v>
      </c>
      <c r="O338" s="363" t="s">
        <v>286</v>
      </c>
      <c r="P338" s="363" t="s">
        <v>286</v>
      </c>
      <c r="Q338" s="363" t="s">
        <v>286</v>
      </c>
      <c r="R338" s="364" t="s">
        <v>419</v>
      </c>
      <c r="S338" s="364"/>
      <c r="T338" s="364"/>
    </row>
    <row r="339" spans="1:21" s="357" customFormat="1" ht="11.4" x14ac:dyDescent="0.25">
      <c r="A339" s="444"/>
      <c r="B339" s="445"/>
      <c r="C339" s="372" t="s">
        <v>429</v>
      </c>
      <c r="H339" s="368"/>
      <c r="I339" s="368"/>
      <c r="J339" s="368"/>
      <c r="K339" s="368"/>
      <c r="M339" s="373"/>
      <c r="N339" s="363" t="s">
        <v>286</v>
      </c>
      <c r="O339" s="363" t="s">
        <v>286</v>
      </c>
      <c r="P339" s="363" t="s">
        <v>286</v>
      </c>
      <c r="Q339" s="363" t="s">
        <v>286</v>
      </c>
      <c r="R339" s="364"/>
      <c r="S339" s="364"/>
      <c r="T339" s="364"/>
    </row>
    <row r="340" spans="1:21" s="357" customFormat="1" ht="22.8" x14ac:dyDescent="0.25">
      <c r="A340" s="444"/>
      <c r="B340" s="445"/>
      <c r="C340" s="382" t="s">
        <v>869</v>
      </c>
      <c r="D340" s="382" t="s">
        <v>870</v>
      </c>
      <c r="E340" s="361">
        <v>1</v>
      </c>
      <c r="F340" s="384" t="s">
        <v>1690</v>
      </c>
      <c r="H340" s="368"/>
      <c r="I340" s="368"/>
      <c r="J340" s="368"/>
      <c r="K340" s="368"/>
      <c r="M340" s="362" t="s">
        <v>871</v>
      </c>
      <c r="N340" s="363" t="s">
        <v>286</v>
      </c>
      <c r="O340" s="363" t="s">
        <v>286</v>
      </c>
      <c r="P340" s="363" t="s">
        <v>286</v>
      </c>
      <c r="Q340" s="363" t="s">
        <v>286</v>
      </c>
      <c r="R340" s="364" t="s">
        <v>353</v>
      </c>
      <c r="S340" s="364"/>
      <c r="T340" s="364"/>
    </row>
    <row r="341" spans="1:21" s="357" customFormat="1" ht="11.4" x14ac:dyDescent="0.25">
      <c r="A341" s="444"/>
      <c r="B341" s="445"/>
      <c r="C341" s="383" t="s">
        <v>420</v>
      </c>
      <c r="D341" s="382" t="s">
        <v>872</v>
      </c>
      <c r="E341" s="366"/>
      <c r="H341" s="385"/>
      <c r="I341" s="368"/>
      <c r="J341" s="368"/>
      <c r="K341" s="368"/>
      <c r="M341" s="369"/>
      <c r="N341" s="363" t="s">
        <v>286</v>
      </c>
      <c r="O341" s="363" t="s">
        <v>286</v>
      </c>
      <c r="P341" s="363" t="s">
        <v>286</v>
      </c>
      <c r="Q341" s="363" t="s">
        <v>286</v>
      </c>
      <c r="R341" s="364"/>
      <c r="S341" s="364"/>
      <c r="T341" s="364"/>
    </row>
    <row r="342" spans="1:21" s="357" customFormat="1" ht="34.200000000000003" x14ac:dyDescent="0.25">
      <c r="A342" s="444"/>
      <c r="B342" s="445"/>
      <c r="C342" s="383" t="s">
        <v>345</v>
      </c>
      <c r="D342" s="382" t="s">
        <v>873</v>
      </c>
      <c r="E342" s="366"/>
      <c r="H342" s="385"/>
      <c r="I342" s="368"/>
      <c r="J342" s="370"/>
      <c r="K342" s="368"/>
      <c r="M342" s="369" t="s">
        <v>874</v>
      </c>
      <c r="N342" s="363" t="s">
        <v>286</v>
      </c>
      <c r="O342" s="363" t="s">
        <v>286</v>
      </c>
      <c r="P342" s="363" t="s">
        <v>286</v>
      </c>
      <c r="Q342" s="363" t="s">
        <v>286</v>
      </c>
      <c r="R342" s="364"/>
      <c r="S342" s="364"/>
      <c r="T342" s="364"/>
    </row>
    <row r="343" spans="1:21" s="357" customFormat="1" ht="11.4" x14ac:dyDescent="0.25">
      <c r="A343" s="444"/>
      <c r="B343" s="445"/>
      <c r="C343" s="383" t="s">
        <v>336</v>
      </c>
      <c r="D343" s="382" t="s">
        <v>875</v>
      </c>
      <c r="E343" s="366"/>
      <c r="H343" s="385"/>
      <c r="I343" s="368"/>
      <c r="J343" s="368"/>
      <c r="K343" s="368"/>
      <c r="M343" s="369"/>
      <c r="N343" s="363" t="s">
        <v>286</v>
      </c>
      <c r="O343" s="363" t="s">
        <v>286</v>
      </c>
      <c r="P343" s="363" t="s">
        <v>286</v>
      </c>
      <c r="Q343" s="363" t="s">
        <v>286</v>
      </c>
      <c r="R343" s="364"/>
      <c r="S343" s="364"/>
      <c r="T343" s="364"/>
    </row>
    <row r="344" spans="1:21" s="357" customFormat="1" ht="22.8" x14ac:dyDescent="0.25">
      <c r="A344" s="444"/>
      <c r="B344" s="445"/>
      <c r="C344" s="383" t="s">
        <v>426</v>
      </c>
      <c r="D344" s="382" t="s">
        <v>876</v>
      </c>
      <c r="E344" s="366"/>
      <c r="H344" s="385"/>
      <c r="I344" s="368"/>
      <c r="J344" s="370"/>
      <c r="K344" s="368"/>
      <c r="M344" s="369"/>
      <c r="N344" s="363" t="s">
        <v>286</v>
      </c>
      <c r="O344" s="363" t="s">
        <v>286</v>
      </c>
      <c r="P344" s="363" t="s">
        <v>286</v>
      </c>
      <c r="Q344" s="363" t="s">
        <v>286</v>
      </c>
      <c r="R344" s="364"/>
      <c r="S344" s="364"/>
      <c r="T344" s="364"/>
    </row>
    <row r="345" spans="1:21" s="357" customFormat="1" ht="22.8" x14ac:dyDescent="0.25">
      <c r="A345" s="444"/>
      <c r="B345" s="445"/>
      <c r="C345" s="383" t="s">
        <v>353</v>
      </c>
      <c r="D345" s="382" t="s">
        <v>1912</v>
      </c>
      <c r="E345" s="366"/>
      <c r="H345" s="385"/>
      <c r="I345" s="368"/>
      <c r="J345" s="368"/>
      <c r="K345" s="368"/>
      <c r="M345" s="369"/>
      <c r="N345" s="363" t="s">
        <v>286</v>
      </c>
      <c r="O345" s="363" t="s">
        <v>286</v>
      </c>
      <c r="P345" s="363" t="s">
        <v>286</v>
      </c>
      <c r="Q345" s="363" t="s">
        <v>286</v>
      </c>
      <c r="R345" s="364"/>
      <c r="S345" s="364"/>
      <c r="T345" s="364"/>
    </row>
    <row r="346" spans="1:21" s="357" customFormat="1" ht="34.200000000000003" x14ac:dyDescent="0.25">
      <c r="A346" s="444"/>
      <c r="B346" s="445"/>
      <c r="C346" s="383" t="s">
        <v>460</v>
      </c>
      <c r="D346" s="382" t="s">
        <v>878</v>
      </c>
      <c r="E346" s="366"/>
      <c r="H346" s="385"/>
      <c r="I346" s="368"/>
      <c r="J346" s="377"/>
      <c r="K346" s="377"/>
      <c r="M346" s="371" t="s">
        <v>879</v>
      </c>
      <c r="N346" s="363" t="s">
        <v>286</v>
      </c>
      <c r="O346" s="363" t="s">
        <v>286</v>
      </c>
      <c r="P346" s="363" t="s">
        <v>286</v>
      </c>
      <c r="Q346" s="363" t="s">
        <v>286</v>
      </c>
      <c r="R346" s="364" t="s">
        <v>353</v>
      </c>
      <c r="S346" s="378" t="e">
        <f>IF(#REF!&lt;&gt;0,1,0)</f>
        <v>#REF!</v>
      </c>
      <c r="T346" s="364"/>
      <c r="U346" s="380" t="s">
        <v>286</v>
      </c>
    </row>
    <row r="347" spans="1:21" s="357" customFormat="1" ht="11.4" x14ac:dyDescent="0.25">
      <c r="A347" s="294"/>
      <c r="C347" s="372" t="s">
        <v>429</v>
      </c>
      <c r="H347" s="368"/>
      <c r="I347" s="368"/>
      <c r="J347" s="368"/>
      <c r="K347" s="368"/>
      <c r="M347" s="373"/>
      <c r="N347" s="363" t="s">
        <v>286</v>
      </c>
      <c r="O347" s="363" t="s">
        <v>286</v>
      </c>
      <c r="P347" s="363" t="s">
        <v>286</v>
      </c>
      <c r="Q347" s="363" t="s">
        <v>286</v>
      </c>
      <c r="R347" s="364"/>
      <c r="S347" s="364"/>
      <c r="T347" s="364"/>
    </row>
    <row r="348" spans="1:21" s="357" customFormat="1" ht="22.8" x14ac:dyDescent="0.25">
      <c r="A348" s="444" t="s">
        <v>359</v>
      </c>
      <c r="B348" s="445" t="s">
        <v>1913</v>
      </c>
      <c r="C348" s="375" t="s">
        <v>1914</v>
      </c>
      <c r="D348" s="375" t="s">
        <v>1915</v>
      </c>
      <c r="E348" s="361">
        <v>5</v>
      </c>
      <c r="F348" s="384" t="s">
        <v>1690</v>
      </c>
      <c r="H348" s="368"/>
      <c r="I348" s="368"/>
      <c r="J348" s="368"/>
      <c r="K348" s="368"/>
      <c r="M348" s="362"/>
      <c r="N348" s="363" t="s">
        <v>286</v>
      </c>
      <c r="O348" s="363" t="s">
        <v>286</v>
      </c>
      <c r="P348" s="363"/>
      <c r="Q348" s="363"/>
      <c r="R348" s="364" t="s">
        <v>353</v>
      </c>
      <c r="S348" s="364"/>
      <c r="T348" s="364"/>
    </row>
    <row r="349" spans="1:21" s="357" customFormat="1" ht="34.200000000000003" x14ac:dyDescent="0.25">
      <c r="A349" s="444"/>
      <c r="B349" s="445"/>
      <c r="C349" s="376" t="s">
        <v>420</v>
      </c>
      <c r="D349" s="375" t="s">
        <v>1916</v>
      </c>
      <c r="E349" s="366"/>
      <c r="H349" s="392"/>
      <c r="I349" s="368"/>
      <c r="J349" s="368"/>
      <c r="K349" s="368"/>
      <c r="M349" s="369" t="s">
        <v>1917</v>
      </c>
      <c r="N349" s="363" t="s">
        <v>286</v>
      </c>
      <c r="O349" s="363" t="s">
        <v>286</v>
      </c>
      <c r="P349" s="363"/>
      <c r="Q349" s="363"/>
      <c r="R349" s="364"/>
      <c r="S349" s="364"/>
      <c r="T349" s="364"/>
    </row>
    <row r="350" spans="1:21" s="357" customFormat="1" ht="45.6" x14ac:dyDescent="0.25">
      <c r="A350" s="444"/>
      <c r="B350" s="445"/>
      <c r="C350" s="376" t="s">
        <v>345</v>
      </c>
      <c r="D350" s="375" t="s">
        <v>1918</v>
      </c>
      <c r="E350" s="366"/>
      <c r="H350" s="367"/>
      <c r="I350" s="368"/>
      <c r="J350" s="377"/>
      <c r="K350" s="377"/>
      <c r="M350" s="371" t="s">
        <v>1919</v>
      </c>
      <c r="N350" s="363" t="s">
        <v>286</v>
      </c>
      <c r="O350" s="363" t="s">
        <v>286</v>
      </c>
      <c r="P350" s="363"/>
      <c r="Q350" s="363"/>
      <c r="R350" s="364" t="s">
        <v>353</v>
      </c>
      <c r="S350" s="378" t="e">
        <f>IF(#REF!&lt;&gt;0,1,0)</f>
        <v>#REF!</v>
      </c>
      <c r="T350" s="379" t="s">
        <v>286</v>
      </c>
      <c r="U350" s="380" t="s">
        <v>286</v>
      </c>
    </row>
    <row r="351" spans="1:21" s="357" customFormat="1" ht="11.4" x14ac:dyDescent="0.25">
      <c r="A351" s="444"/>
      <c r="B351" s="445"/>
      <c r="C351" s="372" t="s">
        <v>429</v>
      </c>
      <c r="H351" s="368"/>
      <c r="I351" s="368"/>
      <c r="J351" s="368"/>
      <c r="K351" s="368"/>
      <c r="M351" s="373"/>
      <c r="N351" s="363" t="s">
        <v>286</v>
      </c>
      <c r="O351" s="363" t="s">
        <v>286</v>
      </c>
      <c r="P351" s="363"/>
      <c r="Q351" s="363"/>
      <c r="R351" s="364"/>
      <c r="S351" s="364"/>
      <c r="T351" s="364"/>
    </row>
    <row r="352" spans="1:21" s="357" customFormat="1" ht="22.8" x14ac:dyDescent="0.25">
      <c r="A352" s="444"/>
      <c r="B352" s="445"/>
      <c r="C352" s="375" t="s">
        <v>1920</v>
      </c>
      <c r="D352" s="375" t="s">
        <v>1921</v>
      </c>
      <c r="E352" s="361">
        <v>5</v>
      </c>
      <c r="F352" s="384" t="s">
        <v>1690</v>
      </c>
      <c r="H352" s="368"/>
      <c r="I352" s="368"/>
      <c r="J352" s="368"/>
      <c r="K352" s="368"/>
      <c r="M352" s="362"/>
      <c r="N352" s="363" t="s">
        <v>286</v>
      </c>
      <c r="O352" s="363" t="s">
        <v>286</v>
      </c>
      <c r="P352" s="363"/>
      <c r="Q352" s="363"/>
      <c r="R352" s="364" t="s">
        <v>353</v>
      </c>
      <c r="S352" s="364"/>
      <c r="T352" s="364"/>
    </row>
    <row r="353" spans="1:21" s="357" customFormat="1" ht="34.200000000000003" x14ac:dyDescent="0.25">
      <c r="A353" s="444"/>
      <c r="B353" s="445"/>
      <c r="C353" s="376" t="s">
        <v>420</v>
      </c>
      <c r="D353" s="375" t="s">
        <v>1922</v>
      </c>
      <c r="E353" s="366"/>
      <c r="H353" s="367"/>
      <c r="I353" s="368"/>
      <c r="J353" s="368"/>
      <c r="K353" s="368"/>
      <c r="M353" s="369" t="s">
        <v>1923</v>
      </c>
      <c r="N353" s="363" t="s">
        <v>286</v>
      </c>
      <c r="O353" s="363" t="s">
        <v>286</v>
      </c>
      <c r="P353" s="363"/>
      <c r="Q353" s="363"/>
      <c r="R353" s="364"/>
      <c r="S353" s="364"/>
      <c r="T353" s="364"/>
    </row>
    <row r="354" spans="1:21" s="357" customFormat="1" ht="22.8" x14ac:dyDescent="0.25">
      <c r="A354" s="444"/>
      <c r="B354" s="445"/>
      <c r="C354" s="376" t="s">
        <v>345</v>
      </c>
      <c r="D354" s="375" t="s">
        <v>1924</v>
      </c>
      <c r="E354" s="366"/>
      <c r="H354" s="367"/>
      <c r="I354" s="368"/>
      <c r="J354" s="377"/>
      <c r="K354" s="377"/>
      <c r="M354" s="371" t="s">
        <v>831</v>
      </c>
      <c r="N354" s="363" t="s">
        <v>286</v>
      </c>
      <c r="O354" s="363" t="s">
        <v>286</v>
      </c>
      <c r="P354" s="363"/>
      <c r="Q354" s="363"/>
      <c r="R354" s="364" t="s">
        <v>353</v>
      </c>
      <c r="S354" s="378" t="e">
        <f>IF(#REF!&lt;&gt;0,1,0)</f>
        <v>#REF!</v>
      </c>
      <c r="T354" s="379" t="s">
        <v>286</v>
      </c>
      <c r="U354" s="380" t="s">
        <v>286</v>
      </c>
    </row>
    <row r="355" spans="1:21" s="357" customFormat="1" ht="11.4" x14ac:dyDescent="0.25">
      <c r="A355" s="444"/>
      <c r="B355" s="445"/>
      <c r="C355" s="372" t="s">
        <v>429</v>
      </c>
      <c r="H355" s="368"/>
      <c r="I355" s="368"/>
      <c r="J355" s="368"/>
      <c r="K355" s="368"/>
      <c r="M355" s="373"/>
      <c r="N355" s="363" t="s">
        <v>286</v>
      </c>
      <c r="O355" s="363" t="s">
        <v>286</v>
      </c>
      <c r="P355" s="363"/>
      <c r="Q355" s="363"/>
      <c r="R355" s="364"/>
      <c r="S355" s="364"/>
      <c r="T355" s="364"/>
    </row>
    <row r="356" spans="1:21" s="357" customFormat="1" ht="22.8" x14ac:dyDescent="0.25">
      <c r="A356" s="444"/>
      <c r="B356" s="445"/>
      <c r="C356" s="375" t="s">
        <v>1925</v>
      </c>
      <c r="D356" s="375" t="s">
        <v>1926</v>
      </c>
      <c r="E356" s="361">
        <v>5</v>
      </c>
      <c r="F356" s="384" t="s">
        <v>1690</v>
      </c>
      <c r="H356" s="368"/>
      <c r="I356" s="368"/>
      <c r="J356" s="368"/>
      <c r="K356" s="368"/>
      <c r="M356" s="362"/>
      <c r="N356" s="363" t="s">
        <v>286</v>
      </c>
      <c r="O356" s="363" t="s">
        <v>286</v>
      </c>
      <c r="P356" s="363" t="s">
        <v>286</v>
      </c>
      <c r="Q356" s="363" t="s">
        <v>286</v>
      </c>
      <c r="R356" s="364" t="s">
        <v>353</v>
      </c>
      <c r="S356" s="364"/>
      <c r="T356" s="364"/>
    </row>
    <row r="357" spans="1:21" s="357" customFormat="1" ht="57" x14ac:dyDescent="0.25">
      <c r="A357" s="444"/>
      <c r="B357" s="445"/>
      <c r="C357" s="376" t="s">
        <v>420</v>
      </c>
      <c r="D357" s="375" t="s">
        <v>1927</v>
      </c>
      <c r="E357" s="366"/>
      <c r="H357" s="367"/>
      <c r="I357" s="368"/>
      <c r="J357" s="368"/>
      <c r="K357" s="368"/>
      <c r="M357" s="369" t="s">
        <v>1928</v>
      </c>
      <c r="N357" s="363" t="s">
        <v>286</v>
      </c>
      <c r="O357" s="363" t="s">
        <v>286</v>
      </c>
      <c r="P357" s="363" t="s">
        <v>286</v>
      </c>
      <c r="Q357" s="363" t="s">
        <v>286</v>
      </c>
      <c r="R357" s="364"/>
      <c r="S357" s="364"/>
      <c r="T357" s="364"/>
    </row>
    <row r="358" spans="1:21" s="357" customFormat="1" ht="22.8" x14ac:dyDescent="0.25">
      <c r="A358" s="444"/>
      <c r="B358" s="445"/>
      <c r="C358" s="376" t="s">
        <v>345</v>
      </c>
      <c r="D358" s="375" t="s">
        <v>1929</v>
      </c>
      <c r="E358" s="366"/>
      <c r="H358" s="399"/>
      <c r="I358" s="368"/>
      <c r="J358" s="377"/>
      <c r="K358" s="377"/>
      <c r="M358" s="371" t="s">
        <v>1930</v>
      </c>
      <c r="N358" s="363" t="s">
        <v>286</v>
      </c>
      <c r="O358" s="363" t="s">
        <v>286</v>
      </c>
      <c r="P358" s="363" t="s">
        <v>286</v>
      </c>
      <c r="Q358" s="363" t="s">
        <v>286</v>
      </c>
      <c r="R358" s="364" t="s">
        <v>353</v>
      </c>
      <c r="S358" s="378" t="e">
        <f>IF(#REF!&lt;&gt;0,1,0)</f>
        <v>#REF!</v>
      </c>
      <c r="T358" s="379" t="s">
        <v>286</v>
      </c>
      <c r="U358" s="380" t="s">
        <v>286</v>
      </c>
    </row>
    <row r="359" spans="1:21" s="357" customFormat="1" ht="11.4" x14ac:dyDescent="0.25">
      <c r="A359" s="444"/>
      <c r="B359" s="445"/>
      <c r="C359" s="372" t="s">
        <v>429</v>
      </c>
      <c r="H359" s="368"/>
      <c r="I359" s="368"/>
      <c r="J359" s="368"/>
      <c r="K359" s="368"/>
      <c r="M359" s="373"/>
      <c r="N359" s="363" t="s">
        <v>286</v>
      </c>
      <c r="O359" s="363" t="s">
        <v>286</v>
      </c>
      <c r="P359" s="363" t="s">
        <v>286</v>
      </c>
      <c r="Q359" s="363" t="s">
        <v>286</v>
      </c>
      <c r="R359" s="364"/>
      <c r="S359" s="364"/>
      <c r="T359" s="364"/>
    </row>
    <row r="360" spans="1:21" s="357" customFormat="1" ht="34.200000000000003" x14ac:dyDescent="0.25">
      <c r="A360" s="444"/>
      <c r="B360" s="445"/>
      <c r="C360" s="375" t="s">
        <v>1931</v>
      </c>
      <c r="D360" s="375" t="s">
        <v>1932</v>
      </c>
      <c r="E360" s="361">
        <v>5</v>
      </c>
      <c r="F360" s="384" t="s">
        <v>1690</v>
      </c>
      <c r="H360" s="368"/>
      <c r="I360" s="368"/>
      <c r="J360" s="368"/>
      <c r="K360" s="368"/>
      <c r="M360" s="362" t="s">
        <v>1933</v>
      </c>
      <c r="N360" s="363" t="s">
        <v>286</v>
      </c>
      <c r="O360" s="363" t="s">
        <v>286</v>
      </c>
      <c r="P360" s="363"/>
      <c r="Q360" s="363"/>
      <c r="R360" s="364" t="s">
        <v>353</v>
      </c>
      <c r="S360" s="364"/>
      <c r="T360" s="364"/>
    </row>
    <row r="361" spans="1:21" s="357" customFormat="1" ht="11.4" x14ac:dyDescent="0.25">
      <c r="A361" s="444"/>
      <c r="B361" s="445"/>
      <c r="C361" s="376" t="s">
        <v>420</v>
      </c>
      <c r="D361" s="375" t="s">
        <v>872</v>
      </c>
      <c r="E361" s="366"/>
      <c r="H361" s="385"/>
      <c r="I361" s="368"/>
      <c r="J361" s="368"/>
      <c r="K361" s="368"/>
      <c r="M361" s="369"/>
      <c r="N361" s="363" t="s">
        <v>286</v>
      </c>
      <c r="O361" s="363" t="s">
        <v>286</v>
      </c>
      <c r="P361" s="363"/>
      <c r="Q361" s="363"/>
      <c r="R361" s="364"/>
      <c r="S361" s="364"/>
      <c r="T361" s="364"/>
    </row>
    <row r="362" spans="1:21" s="357" customFormat="1" ht="11.4" x14ac:dyDescent="0.25">
      <c r="A362" s="444"/>
      <c r="B362" s="445"/>
      <c r="C362" s="376" t="s">
        <v>345</v>
      </c>
      <c r="D362" s="375" t="s">
        <v>884</v>
      </c>
      <c r="E362" s="366"/>
      <c r="H362" s="385"/>
      <c r="I362" s="368"/>
      <c r="J362" s="368"/>
      <c r="K362" s="368"/>
      <c r="M362" s="369"/>
      <c r="N362" s="363" t="s">
        <v>286</v>
      </c>
      <c r="O362" s="363" t="s">
        <v>286</v>
      </c>
      <c r="P362" s="363"/>
      <c r="Q362" s="363"/>
      <c r="R362" s="364"/>
      <c r="S362" s="364"/>
      <c r="T362" s="364"/>
    </row>
    <row r="363" spans="1:21" s="357" customFormat="1" ht="11.4" x14ac:dyDescent="0.25">
      <c r="A363" s="444"/>
      <c r="B363" s="445"/>
      <c r="C363" s="376" t="s">
        <v>336</v>
      </c>
      <c r="D363" s="375" t="s">
        <v>1934</v>
      </c>
      <c r="E363" s="366"/>
      <c r="H363" s="385"/>
      <c r="I363" s="368"/>
      <c r="J363" s="368"/>
      <c r="K363" s="368"/>
      <c r="M363" s="369"/>
      <c r="N363" s="363" t="s">
        <v>286</v>
      </c>
      <c r="O363" s="363" t="s">
        <v>286</v>
      </c>
      <c r="P363" s="363"/>
      <c r="Q363" s="363"/>
      <c r="R363" s="364"/>
      <c r="S363" s="364"/>
      <c r="T363" s="364"/>
    </row>
    <row r="364" spans="1:21" s="357" customFormat="1" ht="11.4" x14ac:dyDescent="0.25">
      <c r="A364" s="444"/>
      <c r="B364" s="445"/>
      <c r="C364" s="376" t="s">
        <v>426</v>
      </c>
      <c r="D364" s="375" t="s">
        <v>875</v>
      </c>
      <c r="E364" s="366"/>
      <c r="H364" s="385"/>
      <c r="I364" s="368"/>
      <c r="J364" s="368"/>
      <c r="K364" s="368"/>
      <c r="M364" s="369"/>
      <c r="N364" s="363" t="s">
        <v>286</v>
      </c>
      <c r="O364" s="363" t="s">
        <v>286</v>
      </c>
      <c r="P364" s="363"/>
      <c r="Q364" s="363"/>
      <c r="R364" s="364"/>
      <c r="S364" s="364"/>
      <c r="T364" s="364"/>
    </row>
    <row r="365" spans="1:21" s="357" customFormat="1" ht="11.4" x14ac:dyDescent="0.25">
      <c r="A365" s="444"/>
      <c r="B365" s="445"/>
      <c r="C365" s="376" t="s">
        <v>353</v>
      </c>
      <c r="D365" s="375" t="s">
        <v>884</v>
      </c>
      <c r="E365" s="366"/>
      <c r="H365" s="385"/>
      <c r="I365" s="368"/>
      <c r="J365" s="368"/>
      <c r="K365" s="368"/>
      <c r="M365" s="369"/>
      <c r="N365" s="363" t="s">
        <v>286</v>
      </c>
      <c r="O365" s="363" t="s">
        <v>286</v>
      </c>
      <c r="P365" s="363"/>
      <c r="Q365" s="363"/>
      <c r="R365" s="364"/>
      <c r="S365" s="364"/>
      <c r="T365" s="364"/>
    </row>
    <row r="366" spans="1:21" s="357" customFormat="1" ht="11.4" x14ac:dyDescent="0.25">
      <c r="A366" s="444"/>
      <c r="B366" s="445"/>
      <c r="C366" s="376" t="s">
        <v>460</v>
      </c>
      <c r="D366" s="375" t="s">
        <v>1934</v>
      </c>
      <c r="E366" s="366"/>
      <c r="H366" s="385"/>
      <c r="I366" s="368"/>
      <c r="J366" s="377"/>
      <c r="K366" s="377"/>
      <c r="M366" s="371"/>
      <c r="N366" s="363" t="s">
        <v>286</v>
      </c>
      <c r="O366" s="363" t="s">
        <v>286</v>
      </c>
      <c r="P366" s="363"/>
      <c r="Q366" s="363"/>
      <c r="R366" s="364" t="s">
        <v>353</v>
      </c>
      <c r="S366" s="378" t="e">
        <f>IF(#REF!&lt;&gt;0,1,0)</f>
        <v>#REF!</v>
      </c>
      <c r="T366" s="379" t="s">
        <v>286</v>
      </c>
      <c r="U366" s="380" t="s">
        <v>286</v>
      </c>
    </row>
    <row r="367" spans="1:21" s="357" customFormat="1" ht="11.4" x14ac:dyDescent="0.25">
      <c r="A367" s="444"/>
      <c r="B367" s="445"/>
      <c r="C367" s="372" t="s">
        <v>429</v>
      </c>
      <c r="H367" s="368"/>
      <c r="I367" s="368"/>
      <c r="J367" s="368"/>
      <c r="K367" s="368"/>
      <c r="M367" s="373"/>
      <c r="N367" s="363" t="s">
        <v>286</v>
      </c>
      <c r="O367" s="363" t="s">
        <v>286</v>
      </c>
      <c r="P367" s="363"/>
      <c r="Q367" s="363"/>
      <c r="R367" s="364"/>
      <c r="S367" s="364"/>
      <c r="T367" s="364"/>
    </row>
    <row r="368" spans="1:21" s="357" customFormat="1" ht="34.200000000000003" x14ac:dyDescent="0.25">
      <c r="A368" s="444"/>
      <c r="B368" s="445"/>
      <c r="C368" s="375" t="s">
        <v>1935</v>
      </c>
      <c r="D368" s="375" t="s">
        <v>1936</v>
      </c>
      <c r="E368" s="361">
        <v>5</v>
      </c>
      <c r="F368" s="384" t="s">
        <v>1690</v>
      </c>
      <c r="H368" s="368"/>
      <c r="I368" s="368"/>
      <c r="J368" s="368"/>
      <c r="K368" s="368"/>
      <c r="M368" s="362" t="s">
        <v>887</v>
      </c>
      <c r="N368" s="363" t="s">
        <v>286</v>
      </c>
      <c r="O368" s="363"/>
      <c r="P368" s="363"/>
      <c r="Q368" s="363"/>
      <c r="R368" s="364" t="s">
        <v>353</v>
      </c>
      <c r="S368" s="364"/>
      <c r="T368" s="364"/>
    </row>
    <row r="369" spans="1:21" s="357" customFormat="1" ht="22.8" x14ac:dyDescent="0.25">
      <c r="A369" s="444"/>
      <c r="B369" s="445"/>
      <c r="C369" s="376" t="s">
        <v>420</v>
      </c>
      <c r="D369" s="375" t="s">
        <v>1912</v>
      </c>
      <c r="E369" s="366"/>
      <c r="H369" s="385"/>
      <c r="I369" s="368"/>
      <c r="J369" s="368"/>
      <c r="K369" s="368"/>
      <c r="M369" s="369"/>
      <c r="N369" s="363" t="s">
        <v>286</v>
      </c>
      <c r="O369" s="363"/>
      <c r="P369" s="363"/>
      <c r="Q369" s="363"/>
      <c r="R369" s="364"/>
      <c r="S369" s="364"/>
      <c r="T369" s="364"/>
    </row>
    <row r="370" spans="1:21" s="357" customFormat="1" ht="22.8" x14ac:dyDescent="0.25">
      <c r="A370" s="444"/>
      <c r="B370" s="445"/>
      <c r="C370" s="376" t="s">
        <v>345</v>
      </c>
      <c r="D370" s="375" t="s">
        <v>1937</v>
      </c>
      <c r="E370" s="366"/>
      <c r="H370" s="385"/>
      <c r="I370" s="368"/>
      <c r="J370" s="368"/>
      <c r="K370" s="368"/>
      <c r="M370" s="369"/>
      <c r="N370" s="363" t="s">
        <v>286</v>
      </c>
      <c r="O370" s="363"/>
      <c r="P370" s="363"/>
      <c r="Q370" s="363"/>
      <c r="R370" s="364"/>
      <c r="S370" s="364"/>
      <c r="T370" s="364"/>
    </row>
    <row r="371" spans="1:21" s="357" customFormat="1" ht="11.4" x14ac:dyDescent="0.25">
      <c r="A371" s="444"/>
      <c r="B371" s="445"/>
      <c r="C371" s="376" t="s">
        <v>336</v>
      </c>
      <c r="D371" s="375" t="s">
        <v>1934</v>
      </c>
      <c r="E371" s="366"/>
      <c r="H371" s="385"/>
      <c r="I371" s="368"/>
      <c r="J371" s="377"/>
      <c r="K371" s="377"/>
      <c r="M371" s="371"/>
      <c r="N371" s="363" t="s">
        <v>286</v>
      </c>
      <c r="O371" s="363"/>
      <c r="P371" s="363"/>
      <c r="Q371" s="363"/>
      <c r="R371" s="364" t="s">
        <v>353</v>
      </c>
      <c r="S371" s="378" t="e">
        <f>IF(#REF!&lt;&gt;0,1,0)</f>
        <v>#REF!</v>
      </c>
      <c r="T371" s="379" t="s">
        <v>286</v>
      </c>
      <c r="U371" s="380" t="s">
        <v>286</v>
      </c>
    </row>
    <row r="372" spans="1:21" s="357" customFormat="1" ht="11.4" x14ac:dyDescent="0.25">
      <c r="A372" s="294"/>
      <c r="C372" s="372" t="s">
        <v>429</v>
      </c>
      <c r="H372" s="368"/>
      <c r="I372" s="368"/>
      <c r="J372" s="368"/>
      <c r="K372" s="368"/>
      <c r="M372" s="373"/>
      <c r="N372" s="363" t="s">
        <v>286</v>
      </c>
      <c r="O372" s="363"/>
      <c r="P372" s="363"/>
      <c r="Q372" s="363"/>
      <c r="R372" s="364"/>
      <c r="S372" s="364"/>
      <c r="T372" s="364"/>
    </row>
    <row r="373" spans="1:21" s="357" customFormat="1" ht="45.6" x14ac:dyDescent="0.25">
      <c r="A373" s="348" t="s">
        <v>360</v>
      </c>
      <c r="B373" s="388" t="s">
        <v>1938</v>
      </c>
      <c r="C373" s="375" t="s">
        <v>1939</v>
      </c>
      <c r="D373" s="375" t="s">
        <v>1940</v>
      </c>
      <c r="E373" s="361">
        <v>5</v>
      </c>
      <c r="H373" s="367"/>
      <c r="I373" s="368"/>
      <c r="J373" s="377"/>
      <c r="K373" s="377"/>
      <c r="M373" s="386" t="s">
        <v>1941</v>
      </c>
      <c r="N373" s="363" t="s">
        <v>286</v>
      </c>
      <c r="O373" s="363" t="s">
        <v>286</v>
      </c>
      <c r="P373" s="363" t="s">
        <v>286</v>
      </c>
      <c r="Q373" s="363" t="s">
        <v>286</v>
      </c>
      <c r="R373" s="364" t="s">
        <v>353</v>
      </c>
      <c r="S373" s="378" t="e">
        <f>IF(#REF!&lt;&gt;0,1,0)</f>
        <v>#REF!</v>
      </c>
      <c r="T373" s="379" t="s">
        <v>286</v>
      </c>
      <c r="U373" s="380" t="s">
        <v>286</v>
      </c>
    </row>
    <row r="374" spans="1:21" s="357" customFormat="1" ht="11.4" x14ac:dyDescent="0.25">
      <c r="A374" s="294"/>
      <c r="C374" s="372" t="s">
        <v>429</v>
      </c>
      <c r="H374" s="368"/>
      <c r="I374" s="368"/>
      <c r="J374" s="368"/>
      <c r="K374" s="368"/>
      <c r="M374" s="373"/>
      <c r="N374" s="363" t="s">
        <v>286</v>
      </c>
      <c r="O374" s="363" t="s">
        <v>286</v>
      </c>
      <c r="P374" s="363" t="s">
        <v>286</v>
      </c>
      <c r="Q374" s="363" t="s">
        <v>286</v>
      </c>
      <c r="R374" s="364"/>
      <c r="S374" s="364"/>
      <c r="T374" s="364"/>
    </row>
    <row r="375" spans="1:21" s="357" customFormat="1" ht="34.200000000000003" x14ac:dyDescent="0.25">
      <c r="A375" s="296">
        <v>4.4000000000000004</v>
      </c>
      <c r="B375" s="359" t="s">
        <v>1942</v>
      </c>
      <c r="H375" s="368"/>
      <c r="I375" s="368"/>
      <c r="J375" s="368"/>
      <c r="K375" s="368"/>
      <c r="N375" s="358" t="s">
        <v>286</v>
      </c>
      <c r="O375" s="358" t="s">
        <v>286</v>
      </c>
      <c r="P375" s="358" t="s">
        <v>286</v>
      </c>
      <c r="Q375" s="358" t="s">
        <v>286</v>
      </c>
    </row>
    <row r="376" spans="1:21" s="357" customFormat="1" ht="45.6" x14ac:dyDescent="0.25">
      <c r="A376" s="444" t="s">
        <v>361</v>
      </c>
      <c r="B376" s="445" t="s">
        <v>1943</v>
      </c>
      <c r="C376" s="375" t="s">
        <v>1944</v>
      </c>
      <c r="D376" s="375" t="s">
        <v>1945</v>
      </c>
      <c r="E376" s="361">
        <v>5</v>
      </c>
      <c r="F376" s="384" t="s">
        <v>1690</v>
      </c>
      <c r="H376" s="368"/>
      <c r="I376" s="368"/>
      <c r="J376" s="368"/>
      <c r="K376" s="368"/>
      <c r="M376" s="362" t="s">
        <v>897</v>
      </c>
      <c r="N376" s="363" t="s">
        <v>286</v>
      </c>
      <c r="O376" s="363" t="s">
        <v>286</v>
      </c>
      <c r="P376" s="363" t="s">
        <v>286</v>
      </c>
      <c r="Q376" s="363"/>
      <c r="R376" s="364" t="s">
        <v>325</v>
      </c>
      <c r="S376" s="364"/>
      <c r="T376" s="364"/>
    </row>
    <row r="377" spans="1:21" s="357" customFormat="1" ht="22.8" x14ac:dyDescent="0.25">
      <c r="A377" s="444"/>
      <c r="B377" s="445"/>
      <c r="C377" s="376" t="s">
        <v>420</v>
      </c>
      <c r="D377" s="375" t="s">
        <v>898</v>
      </c>
      <c r="E377" s="366"/>
      <c r="H377" s="367"/>
      <c r="I377" s="368"/>
      <c r="J377" s="368"/>
      <c r="K377" s="368"/>
      <c r="M377" s="369" t="s">
        <v>899</v>
      </c>
      <c r="N377" s="363" t="s">
        <v>286</v>
      </c>
      <c r="O377" s="363" t="s">
        <v>286</v>
      </c>
      <c r="P377" s="363" t="s">
        <v>286</v>
      </c>
      <c r="Q377" s="363"/>
      <c r="R377" s="364"/>
      <c r="S377" s="364"/>
      <c r="T377" s="364"/>
    </row>
    <row r="378" spans="1:21" s="357" customFormat="1" ht="22.8" x14ac:dyDescent="0.25">
      <c r="A378" s="444"/>
      <c r="B378" s="445"/>
      <c r="C378" s="376" t="s">
        <v>345</v>
      </c>
      <c r="D378" s="375" t="s">
        <v>900</v>
      </c>
      <c r="E378" s="366"/>
      <c r="H378" s="367"/>
      <c r="I378" s="368"/>
      <c r="J378" s="368"/>
      <c r="K378" s="368"/>
      <c r="M378" s="369"/>
      <c r="N378" s="363" t="s">
        <v>286</v>
      </c>
      <c r="O378" s="363" t="s">
        <v>286</v>
      </c>
      <c r="P378" s="363" t="s">
        <v>286</v>
      </c>
      <c r="Q378" s="363"/>
      <c r="R378" s="364"/>
      <c r="S378" s="364"/>
      <c r="T378" s="364"/>
    </row>
    <row r="379" spans="1:21" s="357" customFormat="1" ht="45.6" x14ac:dyDescent="0.25">
      <c r="A379" s="444"/>
      <c r="B379" s="445"/>
      <c r="C379" s="376" t="s">
        <v>336</v>
      </c>
      <c r="D379" s="375" t="s">
        <v>901</v>
      </c>
      <c r="E379" s="366"/>
      <c r="H379" s="367"/>
      <c r="I379" s="368"/>
      <c r="J379" s="368"/>
      <c r="K379" s="368"/>
      <c r="M379" s="369"/>
      <c r="N379" s="363" t="s">
        <v>286</v>
      </c>
      <c r="O379" s="363" t="s">
        <v>286</v>
      </c>
      <c r="P379" s="363" t="s">
        <v>286</v>
      </c>
      <c r="Q379" s="363"/>
      <c r="R379" s="364"/>
      <c r="S379" s="364"/>
      <c r="T379" s="364"/>
    </row>
    <row r="380" spans="1:21" s="357" customFormat="1" ht="11.4" x14ac:dyDescent="0.25">
      <c r="A380" s="444"/>
      <c r="B380" s="445"/>
      <c r="C380" s="376" t="s">
        <v>426</v>
      </c>
      <c r="D380" s="375" t="s">
        <v>1946</v>
      </c>
      <c r="E380" s="366"/>
      <c r="H380" s="367"/>
      <c r="I380" s="368"/>
      <c r="J380" s="377"/>
      <c r="K380" s="377"/>
      <c r="M380" s="371"/>
      <c r="N380" s="363" t="s">
        <v>286</v>
      </c>
      <c r="O380" s="363" t="s">
        <v>286</v>
      </c>
      <c r="P380" s="363" t="s">
        <v>286</v>
      </c>
      <c r="Q380" s="363"/>
      <c r="R380" s="364" t="s">
        <v>325</v>
      </c>
      <c r="S380" s="378" t="e">
        <f>IF(#REF!&lt;&gt;0,1,0)</f>
        <v>#REF!</v>
      </c>
      <c r="T380" s="379" t="s">
        <v>286</v>
      </c>
      <c r="U380" s="380" t="s">
        <v>286</v>
      </c>
    </row>
    <row r="381" spans="1:21" s="357" customFormat="1" ht="11.4" x14ac:dyDescent="0.25">
      <c r="A381" s="444"/>
      <c r="B381" s="445"/>
      <c r="C381" s="372" t="s">
        <v>429</v>
      </c>
      <c r="H381" s="368"/>
      <c r="I381" s="368"/>
      <c r="J381" s="368"/>
      <c r="K381" s="368"/>
      <c r="M381" s="373"/>
      <c r="N381" s="363" t="s">
        <v>286</v>
      </c>
      <c r="O381" s="363" t="s">
        <v>286</v>
      </c>
      <c r="P381" s="363" t="s">
        <v>286</v>
      </c>
      <c r="Q381" s="363"/>
      <c r="R381" s="364"/>
      <c r="S381" s="364"/>
      <c r="T381" s="364"/>
    </row>
    <row r="382" spans="1:21" s="357" customFormat="1" ht="34.200000000000003" x14ac:dyDescent="0.25">
      <c r="A382" s="444"/>
      <c r="B382" s="445"/>
      <c r="C382" s="375" t="s">
        <v>1947</v>
      </c>
      <c r="D382" s="375" t="s">
        <v>1948</v>
      </c>
      <c r="E382" s="361">
        <v>5</v>
      </c>
      <c r="F382" s="384" t="s">
        <v>1690</v>
      </c>
      <c r="H382" s="368"/>
      <c r="I382" s="368"/>
      <c r="J382" s="368"/>
      <c r="K382" s="368"/>
      <c r="M382" s="362" t="s">
        <v>904</v>
      </c>
      <c r="N382" s="363" t="s">
        <v>286</v>
      </c>
      <c r="O382" s="363" t="s">
        <v>286</v>
      </c>
      <c r="P382" s="363"/>
      <c r="Q382" s="363"/>
      <c r="R382" s="364" t="s">
        <v>325</v>
      </c>
      <c r="S382" s="364"/>
      <c r="T382" s="364"/>
    </row>
    <row r="383" spans="1:21" s="357" customFormat="1" ht="34.200000000000003" x14ac:dyDescent="0.25">
      <c r="A383" s="444"/>
      <c r="B383" s="445"/>
      <c r="C383" s="376" t="s">
        <v>420</v>
      </c>
      <c r="D383" s="375" t="s">
        <v>905</v>
      </c>
      <c r="E383" s="366"/>
      <c r="H383" s="367"/>
      <c r="I383" s="368"/>
      <c r="J383" s="368"/>
      <c r="K383" s="368"/>
      <c r="M383" s="369" t="s">
        <v>906</v>
      </c>
      <c r="N383" s="363" t="s">
        <v>286</v>
      </c>
      <c r="O383" s="363" t="s">
        <v>286</v>
      </c>
      <c r="P383" s="363"/>
      <c r="Q383" s="363"/>
      <c r="R383" s="364"/>
      <c r="S383" s="364"/>
      <c r="T383" s="364"/>
    </row>
    <row r="384" spans="1:21" s="357" customFormat="1" ht="22.8" x14ac:dyDescent="0.25">
      <c r="A384" s="444"/>
      <c r="B384" s="445"/>
      <c r="C384" s="376" t="s">
        <v>345</v>
      </c>
      <c r="D384" s="375" t="s">
        <v>907</v>
      </c>
      <c r="E384" s="366"/>
      <c r="H384" s="367"/>
      <c r="I384" s="368"/>
      <c r="J384" s="368"/>
      <c r="K384" s="368"/>
      <c r="M384" s="369"/>
      <c r="N384" s="363" t="s">
        <v>286</v>
      </c>
      <c r="O384" s="363" t="s">
        <v>286</v>
      </c>
      <c r="P384" s="363"/>
      <c r="Q384" s="363"/>
      <c r="R384" s="364"/>
      <c r="S384" s="364"/>
      <c r="T384" s="364"/>
    </row>
    <row r="385" spans="1:21" s="357" customFormat="1" ht="34.200000000000003" x14ac:dyDescent="0.25">
      <c r="A385" s="444"/>
      <c r="B385" s="445"/>
      <c r="C385" s="376" t="s">
        <v>336</v>
      </c>
      <c r="D385" s="375" t="s">
        <v>910</v>
      </c>
      <c r="E385" s="366"/>
      <c r="H385" s="367"/>
      <c r="I385" s="368"/>
      <c r="J385" s="368"/>
      <c r="K385" s="368"/>
      <c r="M385" s="369" t="s">
        <v>1949</v>
      </c>
      <c r="N385" s="363" t="s">
        <v>286</v>
      </c>
      <c r="O385" s="363" t="s">
        <v>286</v>
      </c>
      <c r="P385" s="363"/>
      <c r="Q385" s="363"/>
      <c r="R385" s="364"/>
      <c r="S385" s="364"/>
      <c r="T385" s="364"/>
    </row>
    <row r="386" spans="1:21" s="357" customFormat="1" ht="22.8" x14ac:dyDescent="0.25">
      <c r="A386" s="444"/>
      <c r="B386" s="445"/>
      <c r="C386" s="376" t="s">
        <v>426</v>
      </c>
      <c r="D386" s="375" t="s">
        <v>911</v>
      </c>
      <c r="E386" s="366"/>
      <c r="H386" s="367"/>
      <c r="I386" s="368"/>
      <c r="J386" s="368"/>
      <c r="K386" s="368"/>
      <c r="M386" s="369" t="s">
        <v>1950</v>
      </c>
      <c r="N386" s="363" t="s">
        <v>286</v>
      </c>
      <c r="O386" s="363" t="s">
        <v>286</v>
      </c>
      <c r="P386" s="363"/>
      <c r="Q386" s="363"/>
      <c r="R386" s="364"/>
      <c r="S386" s="364"/>
      <c r="T386" s="364"/>
    </row>
    <row r="387" spans="1:21" s="357" customFormat="1" ht="22.8" x14ac:dyDescent="0.25">
      <c r="A387" s="444"/>
      <c r="B387" s="445"/>
      <c r="C387" s="376" t="s">
        <v>353</v>
      </c>
      <c r="D387" s="375" t="s">
        <v>912</v>
      </c>
      <c r="E387" s="366"/>
      <c r="H387" s="367"/>
      <c r="I387" s="368"/>
      <c r="J387" s="368"/>
      <c r="K387" s="368"/>
      <c r="M387" s="369" t="s">
        <v>913</v>
      </c>
      <c r="N387" s="363" t="s">
        <v>286</v>
      </c>
      <c r="O387" s="363" t="s">
        <v>286</v>
      </c>
      <c r="P387" s="363"/>
      <c r="Q387" s="363"/>
      <c r="R387" s="364"/>
      <c r="S387" s="364"/>
      <c r="T387" s="364"/>
    </row>
    <row r="388" spans="1:21" s="357" customFormat="1" ht="22.8" x14ac:dyDescent="0.25">
      <c r="A388" s="444"/>
      <c r="B388" s="445"/>
      <c r="C388" s="376" t="s">
        <v>460</v>
      </c>
      <c r="D388" s="375" t="s">
        <v>914</v>
      </c>
      <c r="E388" s="366"/>
      <c r="H388" s="367"/>
      <c r="I388" s="368"/>
      <c r="J388" s="368"/>
      <c r="K388" s="368"/>
      <c r="M388" s="369" t="s">
        <v>1951</v>
      </c>
      <c r="N388" s="363" t="s">
        <v>286</v>
      </c>
      <c r="O388" s="363" t="s">
        <v>286</v>
      </c>
      <c r="P388" s="363"/>
      <c r="Q388" s="363"/>
      <c r="R388" s="364"/>
      <c r="S388" s="364"/>
      <c r="T388" s="364"/>
    </row>
    <row r="389" spans="1:21" s="357" customFormat="1" ht="22.8" x14ac:dyDescent="0.25">
      <c r="A389" s="444"/>
      <c r="B389" s="445"/>
      <c r="C389" s="376" t="s">
        <v>734</v>
      </c>
      <c r="D389" s="375" t="s">
        <v>915</v>
      </c>
      <c r="E389" s="366"/>
      <c r="H389" s="367"/>
      <c r="I389" s="368"/>
      <c r="J389" s="368"/>
      <c r="K389" s="368"/>
      <c r="M389" s="369" t="s">
        <v>1952</v>
      </c>
      <c r="N389" s="363" t="s">
        <v>286</v>
      </c>
      <c r="O389" s="363" t="s">
        <v>286</v>
      </c>
      <c r="P389" s="363"/>
      <c r="Q389" s="363"/>
      <c r="R389" s="364"/>
      <c r="S389" s="364"/>
      <c r="T389" s="364"/>
    </row>
    <row r="390" spans="1:21" s="357" customFormat="1" ht="22.8" x14ac:dyDescent="0.25">
      <c r="A390" s="444"/>
      <c r="B390" s="445"/>
      <c r="C390" s="376" t="s">
        <v>737</v>
      </c>
      <c r="D390" s="375" t="s">
        <v>1953</v>
      </c>
      <c r="E390" s="366"/>
      <c r="H390" s="367"/>
      <c r="I390" s="368"/>
      <c r="J390" s="368"/>
      <c r="K390" s="368"/>
      <c r="M390" s="369"/>
      <c r="N390" s="363" t="s">
        <v>286</v>
      </c>
      <c r="O390" s="363" t="s">
        <v>286</v>
      </c>
      <c r="P390" s="363"/>
      <c r="Q390" s="363"/>
      <c r="R390" s="364"/>
      <c r="S390" s="364"/>
      <c r="T390" s="364"/>
    </row>
    <row r="391" spans="1:21" s="357" customFormat="1" ht="11.4" x14ac:dyDescent="0.25">
      <c r="A391" s="444"/>
      <c r="B391" s="445"/>
      <c r="C391" s="376" t="s">
        <v>739</v>
      </c>
      <c r="D391" s="375" t="s">
        <v>1946</v>
      </c>
      <c r="E391" s="366"/>
      <c r="H391" s="367"/>
      <c r="I391" s="368"/>
      <c r="J391" s="377"/>
      <c r="K391" s="377"/>
      <c r="M391" s="371"/>
      <c r="N391" s="363" t="s">
        <v>286</v>
      </c>
      <c r="O391" s="363" t="s">
        <v>286</v>
      </c>
      <c r="P391" s="363"/>
      <c r="Q391" s="363"/>
      <c r="R391" s="364" t="s">
        <v>325</v>
      </c>
      <c r="S391" s="378" t="e">
        <f>IF(#REF!&lt;&gt;0,1,0)</f>
        <v>#REF!</v>
      </c>
      <c r="T391" s="379" t="s">
        <v>286</v>
      </c>
      <c r="U391" s="380" t="s">
        <v>286</v>
      </c>
    </row>
    <row r="392" spans="1:21" s="357" customFormat="1" ht="11.4" x14ac:dyDescent="0.25">
      <c r="A392" s="294"/>
      <c r="C392" s="372" t="s">
        <v>429</v>
      </c>
      <c r="H392" s="368"/>
      <c r="I392" s="368"/>
      <c r="J392" s="368"/>
      <c r="K392" s="368"/>
      <c r="M392" s="373"/>
      <c r="N392" s="363" t="s">
        <v>286</v>
      </c>
      <c r="O392" s="363" t="s">
        <v>286</v>
      </c>
      <c r="P392" s="363"/>
      <c r="Q392" s="363"/>
      <c r="R392" s="364"/>
      <c r="S392" s="364"/>
      <c r="T392" s="364"/>
    </row>
    <row r="393" spans="1:21" s="357" customFormat="1" ht="11.4" x14ac:dyDescent="0.25">
      <c r="A393" s="444" t="s">
        <v>362</v>
      </c>
      <c r="B393" s="445" t="s">
        <v>1954</v>
      </c>
      <c r="C393" s="382" t="s">
        <v>1955</v>
      </c>
      <c r="D393" s="382" t="s">
        <v>918</v>
      </c>
      <c r="E393" s="361">
        <v>1</v>
      </c>
      <c r="H393" s="368"/>
      <c r="I393" s="368"/>
      <c r="J393" s="368"/>
      <c r="K393" s="368"/>
      <c r="M393" s="362"/>
      <c r="N393" s="363" t="s">
        <v>286</v>
      </c>
      <c r="O393" s="363" t="s">
        <v>286</v>
      </c>
      <c r="P393" s="363" t="s">
        <v>286</v>
      </c>
      <c r="Q393" s="363" t="s">
        <v>286</v>
      </c>
      <c r="R393" s="364" t="s">
        <v>353</v>
      </c>
      <c r="S393" s="364"/>
      <c r="T393" s="364"/>
    </row>
    <row r="394" spans="1:21" s="357" customFormat="1" ht="34.200000000000003" x14ac:dyDescent="0.25">
      <c r="A394" s="444"/>
      <c r="B394" s="445"/>
      <c r="C394" s="383" t="s">
        <v>420</v>
      </c>
      <c r="D394" s="382" t="s">
        <v>1956</v>
      </c>
      <c r="E394" s="366"/>
      <c r="H394" s="367"/>
      <c r="I394" s="368"/>
      <c r="J394" s="368"/>
      <c r="K394" s="368"/>
      <c r="M394" s="369" t="s">
        <v>920</v>
      </c>
      <c r="N394" s="363" t="s">
        <v>286</v>
      </c>
      <c r="O394" s="363" t="s">
        <v>286</v>
      </c>
      <c r="P394" s="363" t="s">
        <v>286</v>
      </c>
      <c r="Q394" s="363" t="s">
        <v>286</v>
      </c>
      <c r="R394" s="364"/>
      <c r="S394" s="364"/>
      <c r="T394" s="364"/>
    </row>
    <row r="395" spans="1:21" s="357" customFormat="1" ht="34.200000000000003" x14ac:dyDescent="0.25">
      <c r="A395" s="444"/>
      <c r="B395" s="445"/>
      <c r="C395" s="383" t="s">
        <v>345</v>
      </c>
      <c r="D395" s="382" t="s">
        <v>1957</v>
      </c>
      <c r="E395" s="366"/>
      <c r="H395" s="367"/>
      <c r="I395" s="368"/>
      <c r="J395" s="377"/>
      <c r="K395" s="377"/>
      <c r="M395" s="371" t="s">
        <v>922</v>
      </c>
      <c r="N395" s="363" t="s">
        <v>286</v>
      </c>
      <c r="O395" s="363" t="s">
        <v>286</v>
      </c>
      <c r="P395" s="363" t="s">
        <v>286</v>
      </c>
      <c r="Q395" s="363" t="s">
        <v>286</v>
      </c>
      <c r="R395" s="364" t="s">
        <v>353</v>
      </c>
      <c r="S395" s="378" t="e">
        <f>IF(#REF!&lt;&gt;0,1,0)</f>
        <v>#REF!</v>
      </c>
      <c r="T395" s="364"/>
      <c r="U395" s="380" t="s">
        <v>286</v>
      </c>
    </row>
    <row r="396" spans="1:21" s="357" customFormat="1" ht="11.4" x14ac:dyDescent="0.25">
      <c r="A396" s="294"/>
      <c r="C396" s="372" t="s">
        <v>429</v>
      </c>
      <c r="H396" s="368"/>
      <c r="I396" s="368"/>
      <c r="J396" s="368"/>
      <c r="K396" s="368"/>
      <c r="M396" s="373"/>
      <c r="N396" s="363" t="s">
        <v>286</v>
      </c>
      <c r="O396" s="363" t="s">
        <v>286</v>
      </c>
      <c r="P396" s="363" t="s">
        <v>286</v>
      </c>
      <c r="Q396" s="363" t="s">
        <v>286</v>
      </c>
      <c r="R396" s="364"/>
      <c r="S396" s="364"/>
      <c r="T396" s="364"/>
    </row>
    <row r="397" spans="1:21" s="357" customFormat="1" ht="12" x14ac:dyDescent="0.25">
      <c r="A397" s="294"/>
      <c r="H397" s="389"/>
      <c r="I397" s="368"/>
      <c r="J397" s="390"/>
      <c r="K397" s="368"/>
      <c r="N397" s="358" t="s">
        <v>286</v>
      </c>
      <c r="O397" s="358" t="s">
        <v>286</v>
      </c>
      <c r="P397" s="358" t="s">
        <v>286</v>
      </c>
      <c r="Q397" s="358" t="s">
        <v>286</v>
      </c>
    </row>
    <row r="398" spans="1:21" s="357" customFormat="1" ht="12" x14ac:dyDescent="0.25">
      <c r="A398" s="294"/>
      <c r="H398" s="389"/>
      <c r="I398" s="368"/>
      <c r="J398" s="390"/>
      <c r="K398" s="368"/>
      <c r="N398" s="358" t="s">
        <v>286</v>
      </c>
      <c r="O398" s="358" t="s">
        <v>286</v>
      </c>
      <c r="P398" s="358" t="s">
        <v>286</v>
      </c>
      <c r="Q398" s="358" t="s">
        <v>286</v>
      </c>
    </row>
    <row r="399" spans="1:21" s="357" customFormat="1" ht="12" x14ac:dyDescent="0.25">
      <c r="A399" s="294"/>
      <c r="H399" s="389"/>
      <c r="I399" s="368"/>
      <c r="J399" s="391"/>
      <c r="K399" s="368"/>
      <c r="N399" s="358" t="s">
        <v>286</v>
      </c>
      <c r="O399" s="358" t="s">
        <v>286</v>
      </c>
      <c r="P399" s="358" t="s">
        <v>286</v>
      </c>
      <c r="Q399" s="358" t="s">
        <v>286</v>
      </c>
    </row>
    <row r="400" spans="1:21" s="357" customFormat="1" ht="18.75" customHeight="1" x14ac:dyDescent="0.25">
      <c r="A400" s="291" t="s">
        <v>252</v>
      </c>
      <c r="B400" s="355" t="s">
        <v>923</v>
      </c>
      <c r="C400" s="355"/>
      <c r="D400" s="355"/>
      <c r="E400" s="355"/>
      <c r="F400" s="355"/>
      <c r="G400" s="355"/>
      <c r="H400" s="374"/>
      <c r="I400" s="374"/>
      <c r="J400" s="374"/>
      <c r="K400" s="374"/>
      <c r="L400" s="355"/>
      <c r="M400" s="355"/>
      <c r="N400" s="355" t="s">
        <v>286</v>
      </c>
      <c r="O400" s="355" t="s">
        <v>286</v>
      </c>
      <c r="P400" s="355" t="s">
        <v>286</v>
      </c>
      <c r="Q400" s="355" t="s">
        <v>286</v>
      </c>
      <c r="R400" s="355"/>
      <c r="S400" s="355"/>
      <c r="T400" s="356"/>
    </row>
    <row r="401" spans="1:21" s="357" customFormat="1" ht="11.4" x14ac:dyDescent="0.25">
      <c r="A401" s="294"/>
      <c r="H401" s="368"/>
      <c r="I401" s="368"/>
      <c r="J401" s="368"/>
      <c r="K401" s="368"/>
      <c r="N401" s="358" t="s">
        <v>286</v>
      </c>
      <c r="O401" s="358" t="s">
        <v>286</v>
      </c>
      <c r="P401" s="358" t="s">
        <v>286</v>
      </c>
      <c r="Q401" s="358" t="s">
        <v>286</v>
      </c>
    </row>
    <row r="402" spans="1:21" s="357" customFormat="1" ht="22.8" x14ac:dyDescent="0.25">
      <c r="A402" s="296">
        <v>5.0999999999999996</v>
      </c>
      <c r="B402" s="359" t="s">
        <v>1958</v>
      </c>
      <c r="H402" s="368"/>
      <c r="I402" s="368"/>
      <c r="J402" s="368"/>
      <c r="K402" s="368"/>
      <c r="N402" s="358" t="s">
        <v>286</v>
      </c>
      <c r="O402" s="358" t="s">
        <v>286</v>
      </c>
      <c r="P402" s="358" t="s">
        <v>286</v>
      </c>
      <c r="Q402" s="358" t="s">
        <v>286</v>
      </c>
    </row>
    <row r="403" spans="1:21" s="357" customFormat="1" ht="34.200000000000003" x14ac:dyDescent="0.25">
      <c r="A403" s="444" t="s">
        <v>363</v>
      </c>
      <c r="B403" s="445" t="s">
        <v>1959</v>
      </c>
      <c r="C403" s="375" t="s">
        <v>926</v>
      </c>
      <c r="D403" s="375" t="s">
        <v>927</v>
      </c>
      <c r="E403" s="361">
        <v>5</v>
      </c>
      <c r="H403" s="368"/>
      <c r="I403" s="368"/>
      <c r="J403" s="368"/>
      <c r="K403" s="368"/>
      <c r="M403" s="362" t="s">
        <v>928</v>
      </c>
      <c r="N403" s="363" t="s">
        <v>286</v>
      </c>
      <c r="O403" s="363" t="s">
        <v>286</v>
      </c>
      <c r="P403" s="363" t="s">
        <v>286</v>
      </c>
      <c r="Q403" s="363" t="s">
        <v>286</v>
      </c>
      <c r="R403" s="364" t="s">
        <v>364</v>
      </c>
      <c r="S403" s="364"/>
      <c r="T403" s="364"/>
    </row>
    <row r="404" spans="1:21" s="357" customFormat="1" ht="45.6" x14ac:dyDescent="0.25">
      <c r="A404" s="444"/>
      <c r="B404" s="445"/>
      <c r="C404" s="376" t="s">
        <v>420</v>
      </c>
      <c r="D404" s="375" t="s">
        <v>2320</v>
      </c>
      <c r="E404" s="366"/>
      <c r="H404" s="367"/>
      <c r="I404" s="368"/>
      <c r="J404" s="368"/>
      <c r="K404" s="368"/>
      <c r="M404" s="369" t="s">
        <v>2321</v>
      </c>
      <c r="N404" s="363" t="s">
        <v>286</v>
      </c>
      <c r="O404" s="363" t="s">
        <v>286</v>
      </c>
      <c r="P404" s="363" t="s">
        <v>286</v>
      </c>
      <c r="Q404" s="363" t="s">
        <v>286</v>
      </c>
      <c r="R404" s="364"/>
      <c r="S404" s="364"/>
      <c r="T404" s="364"/>
    </row>
    <row r="405" spans="1:21" s="357" customFormat="1" ht="22.8" x14ac:dyDescent="0.25">
      <c r="A405" s="444"/>
      <c r="B405" s="445"/>
      <c r="C405" s="376" t="s">
        <v>345</v>
      </c>
      <c r="D405" s="375" t="s">
        <v>931</v>
      </c>
      <c r="E405" s="366"/>
      <c r="H405" s="367"/>
      <c r="I405" s="368"/>
      <c r="J405" s="368"/>
      <c r="K405" s="368"/>
      <c r="M405" s="369" t="s">
        <v>932</v>
      </c>
      <c r="N405" s="363" t="s">
        <v>286</v>
      </c>
      <c r="O405" s="363" t="s">
        <v>286</v>
      </c>
      <c r="P405" s="363" t="s">
        <v>286</v>
      </c>
      <c r="Q405" s="363" t="s">
        <v>286</v>
      </c>
      <c r="R405" s="364"/>
      <c r="S405" s="364"/>
      <c r="T405" s="364"/>
    </row>
    <row r="406" spans="1:21" s="357" customFormat="1" ht="34.200000000000003" x14ac:dyDescent="0.25">
      <c r="A406" s="444"/>
      <c r="B406" s="445"/>
      <c r="C406" s="376" t="s">
        <v>336</v>
      </c>
      <c r="D406" s="375" t="s">
        <v>933</v>
      </c>
      <c r="E406" s="366"/>
      <c r="H406" s="367"/>
      <c r="I406" s="368"/>
      <c r="J406" s="377"/>
      <c r="K406" s="377"/>
      <c r="M406" s="371" t="s">
        <v>934</v>
      </c>
      <c r="N406" s="363" t="s">
        <v>286</v>
      </c>
      <c r="O406" s="363" t="s">
        <v>286</v>
      </c>
      <c r="P406" s="363" t="s">
        <v>286</v>
      </c>
      <c r="Q406" s="363" t="s">
        <v>286</v>
      </c>
      <c r="R406" s="364" t="s">
        <v>364</v>
      </c>
      <c r="S406" s="378" t="e">
        <f>IF(#REF!&lt;&gt;0,1,0)</f>
        <v>#REF!</v>
      </c>
      <c r="T406" s="379" t="s">
        <v>286</v>
      </c>
      <c r="U406" s="380" t="s">
        <v>286</v>
      </c>
    </row>
    <row r="407" spans="1:21" s="357" customFormat="1" ht="11.4" x14ac:dyDescent="0.25">
      <c r="A407" s="294"/>
      <c r="C407" s="372" t="s">
        <v>429</v>
      </c>
      <c r="H407" s="368"/>
      <c r="I407" s="368"/>
      <c r="J407" s="368"/>
      <c r="K407" s="368"/>
      <c r="M407" s="373"/>
      <c r="N407" s="363" t="s">
        <v>286</v>
      </c>
      <c r="O407" s="363" t="s">
        <v>286</v>
      </c>
      <c r="P407" s="363" t="s">
        <v>286</v>
      </c>
      <c r="Q407" s="363" t="s">
        <v>286</v>
      </c>
      <c r="R407" s="364"/>
      <c r="S407" s="364"/>
      <c r="T407" s="364"/>
    </row>
    <row r="408" spans="1:21" s="357" customFormat="1" ht="34.200000000000003" x14ac:dyDescent="0.25">
      <c r="A408" s="444" t="s">
        <v>365</v>
      </c>
      <c r="B408" s="445" t="s">
        <v>1960</v>
      </c>
      <c r="C408" s="375" t="s">
        <v>936</v>
      </c>
      <c r="D408" s="375" t="s">
        <v>1961</v>
      </c>
      <c r="E408" s="361">
        <v>5</v>
      </c>
      <c r="F408" s="384" t="s">
        <v>1690</v>
      </c>
      <c r="H408" s="368"/>
      <c r="I408" s="368"/>
      <c r="J408" s="368"/>
      <c r="K408" s="368"/>
      <c r="M408" s="362" t="s">
        <v>938</v>
      </c>
      <c r="N408" s="363" t="s">
        <v>286</v>
      </c>
      <c r="O408" s="363" t="s">
        <v>286</v>
      </c>
      <c r="P408" s="363" t="s">
        <v>286</v>
      </c>
      <c r="Q408" s="363" t="s">
        <v>286</v>
      </c>
      <c r="R408" s="364" t="s">
        <v>364</v>
      </c>
      <c r="S408" s="364"/>
      <c r="T408" s="364"/>
    </row>
    <row r="409" spans="1:21" s="357" customFormat="1" ht="22.8" x14ac:dyDescent="0.25">
      <c r="A409" s="444"/>
      <c r="B409" s="445"/>
      <c r="C409" s="376" t="s">
        <v>420</v>
      </c>
      <c r="D409" s="375" t="s">
        <v>939</v>
      </c>
      <c r="E409" s="366"/>
      <c r="H409" s="392"/>
      <c r="I409" s="368"/>
      <c r="J409" s="368"/>
      <c r="K409" s="368"/>
      <c r="M409" s="369" t="s">
        <v>2322</v>
      </c>
      <c r="N409" s="363" t="s">
        <v>286</v>
      </c>
      <c r="O409" s="363" t="s">
        <v>286</v>
      </c>
      <c r="P409" s="363" t="s">
        <v>286</v>
      </c>
      <c r="Q409" s="363" t="s">
        <v>286</v>
      </c>
      <c r="R409" s="364"/>
      <c r="S409" s="364"/>
      <c r="T409" s="364"/>
    </row>
    <row r="410" spans="1:21" s="357" customFormat="1" ht="22.8" x14ac:dyDescent="0.25">
      <c r="A410" s="444"/>
      <c r="B410" s="445"/>
      <c r="C410" s="376" t="s">
        <v>345</v>
      </c>
      <c r="D410" s="375" t="s">
        <v>931</v>
      </c>
      <c r="E410" s="366"/>
      <c r="H410" s="367"/>
      <c r="I410" s="368"/>
      <c r="J410" s="368"/>
      <c r="K410" s="368"/>
      <c r="M410" s="369" t="s">
        <v>940</v>
      </c>
      <c r="N410" s="363" t="s">
        <v>286</v>
      </c>
      <c r="O410" s="363" t="s">
        <v>286</v>
      </c>
      <c r="P410" s="363" t="s">
        <v>286</v>
      </c>
      <c r="Q410" s="363" t="s">
        <v>286</v>
      </c>
      <c r="R410" s="364"/>
      <c r="S410" s="364"/>
      <c r="T410" s="364"/>
    </row>
    <row r="411" spans="1:21" s="357" customFormat="1" ht="22.8" x14ac:dyDescent="0.25">
      <c r="A411" s="444"/>
      <c r="B411" s="445"/>
      <c r="C411" s="376" t="s">
        <v>336</v>
      </c>
      <c r="D411" s="375" t="s">
        <v>941</v>
      </c>
      <c r="E411" s="366"/>
      <c r="H411" s="367"/>
      <c r="I411" s="368"/>
      <c r="J411" s="368"/>
      <c r="K411" s="368"/>
      <c r="M411" s="369" t="s">
        <v>1962</v>
      </c>
      <c r="N411" s="363" t="s">
        <v>286</v>
      </c>
      <c r="O411" s="363" t="s">
        <v>286</v>
      </c>
      <c r="P411" s="363" t="s">
        <v>286</v>
      </c>
      <c r="Q411" s="363" t="s">
        <v>286</v>
      </c>
      <c r="R411" s="364"/>
      <c r="S411" s="364"/>
      <c r="T411" s="364"/>
    </row>
    <row r="412" spans="1:21" s="357" customFormat="1" ht="34.200000000000003" x14ac:dyDescent="0.25">
      <c r="A412" s="444"/>
      <c r="B412" s="445"/>
      <c r="C412" s="376" t="s">
        <v>426</v>
      </c>
      <c r="D412" s="375" t="s">
        <v>943</v>
      </c>
      <c r="E412" s="366"/>
      <c r="H412" s="367"/>
      <c r="I412" s="368"/>
      <c r="J412" s="368"/>
      <c r="K412" s="368"/>
      <c r="M412" s="369" t="s">
        <v>944</v>
      </c>
      <c r="N412" s="363" t="s">
        <v>286</v>
      </c>
      <c r="O412" s="363" t="s">
        <v>286</v>
      </c>
      <c r="P412" s="363" t="s">
        <v>286</v>
      </c>
      <c r="Q412" s="363" t="s">
        <v>286</v>
      </c>
      <c r="R412" s="364"/>
      <c r="S412" s="364"/>
      <c r="T412" s="364"/>
    </row>
    <row r="413" spans="1:21" s="357" customFormat="1" ht="22.8" x14ac:dyDescent="0.25">
      <c r="A413" s="444"/>
      <c r="B413" s="445"/>
      <c r="C413" s="376" t="s">
        <v>353</v>
      </c>
      <c r="D413" s="375" t="s">
        <v>1963</v>
      </c>
      <c r="E413" s="366"/>
      <c r="H413" s="367"/>
      <c r="I413" s="368"/>
      <c r="J413" s="368"/>
      <c r="K413" s="368"/>
      <c r="M413" s="369" t="s">
        <v>946</v>
      </c>
      <c r="N413" s="363" t="s">
        <v>286</v>
      </c>
      <c r="O413" s="363" t="s">
        <v>286</v>
      </c>
      <c r="P413" s="363" t="s">
        <v>286</v>
      </c>
      <c r="Q413" s="363" t="s">
        <v>286</v>
      </c>
      <c r="R413" s="364"/>
      <c r="S413" s="364"/>
      <c r="T413" s="364"/>
    </row>
    <row r="414" spans="1:21" s="357" customFormat="1" ht="45.6" x14ac:dyDescent="0.25">
      <c r="A414" s="444"/>
      <c r="B414" s="445"/>
      <c r="C414" s="376" t="s">
        <v>460</v>
      </c>
      <c r="D414" s="375" t="s">
        <v>1964</v>
      </c>
      <c r="E414" s="366"/>
      <c r="H414" s="367"/>
      <c r="I414" s="368"/>
      <c r="J414" s="368"/>
      <c r="K414" s="368"/>
      <c r="M414" s="369" t="s">
        <v>1965</v>
      </c>
      <c r="N414" s="363" t="s">
        <v>286</v>
      </c>
      <c r="O414" s="363" t="s">
        <v>286</v>
      </c>
      <c r="P414" s="363" t="s">
        <v>286</v>
      </c>
      <c r="Q414" s="363" t="s">
        <v>286</v>
      </c>
      <c r="R414" s="364"/>
      <c r="S414" s="364"/>
      <c r="T414" s="364"/>
    </row>
    <row r="415" spans="1:21" s="357" customFormat="1" ht="34.200000000000003" x14ac:dyDescent="0.25">
      <c r="A415" s="444"/>
      <c r="B415" s="445"/>
      <c r="C415" s="376" t="s">
        <v>734</v>
      </c>
      <c r="D415" s="375" t="s">
        <v>1966</v>
      </c>
      <c r="E415" s="366"/>
      <c r="H415" s="367"/>
      <c r="I415" s="368"/>
      <c r="J415" s="377"/>
      <c r="K415" s="377"/>
      <c r="M415" s="371" t="s">
        <v>1967</v>
      </c>
      <c r="N415" s="363" t="s">
        <v>286</v>
      </c>
      <c r="O415" s="363" t="s">
        <v>286</v>
      </c>
      <c r="P415" s="363" t="s">
        <v>286</v>
      </c>
      <c r="Q415" s="363" t="s">
        <v>286</v>
      </c>
      <c r="R415" s="364" t="s">
        <v>364</v>
      </c>
      <c r="S415" s="378" t="e">
        <f>IF(#REF!&lt;&gt;0,1,0)</f>
        <v>#REF!</v>
      </c>
      <c r="T415" s="379" t="s">
        <v>286</v>
      </c>
      <c r="U415" s="380" t="s">
        <v>286</v>
      </c>
    </row>
    <row r="416" spans="1:21" s="357" customFormat="1" ht="11.4" x14ac:dyDescent="0.25">
      <c r="A416" s="294"/>
      <c r="C416" s="372" t="s">
        <v>429</v>
      </c>
      <c r="H416" s="368"/>
      <c r="I416" s="368"/>
      <c r="J416" s="368"/>
      <c r="K416" s="368"/>
      <c r="M416" s="373"/>
      <c r="N416" s="363" t="s">
        <v>286</v>
      </c>
      <c r="O416" s="363" t="s">
        <v>286</v>
      </c>
      <c r="P416" s="363" t="s">
        <v>286</v>
      </c>
      <c r="Q416" s="363" t="s">
        <v>286</v>
      </c>
      <c r="R416" s="364"/>
      <c r="S416" s="364"/>
      <c r="T416" s="364"/>
    </row>
    <row r="417" spans="1:21" s="357" customFormat="1" ht="34.200000000000003" x14ac:dyDescent="0.25">
      <c r="A417" s="444" t="s">
        <v>366</v>
      </c>
      <c r="B417" s="445" t="s">
        <v>1968</v>
      </c>
      <c r="C417" s="382" t="s">
        <v>952</v>
      </c>
      <c r="D417" s="382" t="s">
        <v>953</v>
      </c>
      <c r="E417" s="361">
        <v>1</v>
      </c>
      <c r="F417" s="384" t="s">
        <v>1690</v>
      </c>
      <c r="H417" s="368"/>
      <c r="I417" s="368"/>
      <c r="J417" s="368"/>
      <c r="K417" s="368"/>
      <c r="M417" s="362" t="s">
        <v>954</v>
      </c>
      <c r="N417" s="363" t="s">
        <v>286</v>
      </c>
      <c r="O417" s="363" t="s">
        <v>286</v>
      </c>
      <c r="P417" s="363" t="s">
        <v>286</v>
      </c>
      <c r="Q417" s="363"/>
      <c r="R417" s="364" t="s">
        <v>364</v>
      </c>
      <c r="S417" s="364"/>
      <c r="T417" s="364"/>
    </row>
    <row r="418" spans="1:21" s="357" customFormat="1" ht="34.200000000000003" x14ac:dyDescent="0.25">
      <c r="A418" s="444"/>
      <c r="B418" s="445"/>
      <c r="C418" s="383" t="s">
        <v>420</v>
      </c>
      <c r="D418" s="382" t="s">
        <v>1969</v>
      </c>
      <c r="E418" s="366"/>
      <c r="H418" s="367"/>
      <c r="I418" s="368"/>
      <c r="J418" s="368"/>
      <c r="K418" s="368"/>
      <c r="M418" s="369" t="s">
        <v>1970</v>
      </c>
      <c r="N418" s="363" t="s">
        <v>286</v>
      </c>
      <c r="O418" s="363" t="s">
        <v>286</v>
      </c>
      <c r="P418" s="363" t="s">
        <v>286</v>
      </c>
      <c r="Q418" s="363"/>
      <c r="R418" s="364"/>
      <c r="S418" s="364"/>
      <c r="T418" s="364"/>
    </row>
    <row r="419" spans="1:21" s="357" customFormat="1" ht="22.8" x14ac:dyDescent="0.25">
      <c r="A419" s="444"/>
      <c r="B419" s="445"/>
      <c r="C419" s="383" t="s">
        <v>345</v>
      </c>
      <c r="D419" s="382" t="s">
        <v>957</v>
      </c>
      <c r="E419" s="366"/>
      <c r="H419" s="367"/>
      <c r="I419" s="368"/>
      <c r="J419" s="368"/>
      <c r="K419" s="368"/>
      <c r="M419" s="406" t="s">
        <v>958</v>
      </c>
      <c r="N419" s="363" t="s">
        <v>286</v>
      </c>
      <c r="O419" s="363" t="s">
        <v>286</v>
      </c>
      <c r="P419" s="363" t="s">
        <v>286</v>
      </c>
      <c r="Q419" s="363"/>
      <c r="R419" s="364"/>
      <c r="S419" s="364"/>
      <c r="T419" s="364"/>
    </row>
    <row r="420" spans="1:21" s="357" customFormat="1" ht="34.200000000000003" x14ac:dyDescent="0.25">
      <c r="A420" s="444"/>
      <c r="B420" s="445"/>
      <c r="C420" s="383" t="s">
        <v>336</v>
      </c>
      <c r="D420" s="382" t="s">
        <v>1971</v>
      </c>
      <c r="E420" s="366"/>
      <c r="H420" s="367"/>
      <c r="I420" s="368"/>
      <c r="J420" s="368"/>
      <c r="K420" s="368"/>
      <c r="M420" s="369" t="s">
        <v>1972</v>
      </c>
      <c r="N420" s="363" t="s">
        <v>286</v>
      </c>
      <c r="O420" s="363" t="s">
        <v>286</v>
      </c>
      <c r="P420" s="363" t="s">
        <v>286</v>
      </c>
      <c r="Q420" s="363"/>
      <c r="R420" s="364"/>
      <c r="S420" s="364"/>
      <c r="T420" s="364"/>
    </row>
    <row r="421" spans="1:21" s="357" customFormat="1" ht="22.8" x14ac:dyDescent="0.25">
      <c r="A421" s="444"/>
      <c r="B421" s="445"/>
      <c r="C421" s="383" t="s">
        <v>426</v>
      </c>
      <c r="D421" s="382" t="s">
        <v>931</v>
      </c>
      <c r="E421" s="366"/>
      <c r="H421" s="367"/>
      <c r="I421" s="368"/>
      <c r="J421" s="377"/>
      <c r="K421" s="377"/>
      <c r="M421" s="371"/>
      <c r="N421" s="363" t="s">
        <v>286</v>
      </c>
      <c r="O421" s="363" t="s">
        <v>286</v>
      </c>
      <c r="P421" s="363" t="s">
        <v>286</v>
      </c>
      <c r="Q421" s="363"/>
      <c r="R421" s="364" t="s">
        <v>364</v>
      </c>
      <c r="S421" s="378" t="e">
        <f>IF(#REF!&lt;&gt;0,1,0)</f>
        <v>#REF!</v>
      </c>
      <c r="T421" s="364"/>
      <c r="U421" s="380" t="s">
        <v>286</v>
      </c>
    </row>
    <row r="422" spans="1:21" s="357" customFormat="1" ht="11.4" x14ac:dyDescent="0.25">
      <c r="A422" s="294"/>
      <c r="C422" s="372" t="s">
        <v>429</v>
      </c>
      <c r="H422" s="368"/>
      <c r="I422" s="368"/>
      <c r="J422" s="368"/>
      <c r="K422" s="368"/>
      <c r="M422" s="373"/>
      <c r="N422" s="363" t="s">
        <v>286</v>
      </c>
      <c r="O422" s="363" t="s">
        <v>286</v>
      </c>
      <c r="P422" s="363" t="s">
        <v>286</v>
      </c>
      <c r="Q422" s="363"/>
      <c r="R422" s="364"/>
      <c r="S422" s="364"/>
      <c r="T422" s="364"/>
    </row>
    <row r="423" spans="1:21" s="357" customFormat="1" ht="34.200000000000003" x14ac:dyDescent="0.25">
      <c r="A423" s="296">
        <v>5.2</v>
      </c>
      <c r="B423" s="359" t="s">
        <v>1973</v>
      </c>
      <c r="H423" s="368"/>
      <c r="I423" s="368"/>
      <c r="J423" s="368"/>
      <c r="K423" s="368"/>
      <c r="N423" s="358" t="s">
        <v>286</v>
      </c>
      <c r="O423" s="358" t="s">
        <v>286</v>
      </c>
      <c r="P423" s="358" t="s">
        <v>286</v>
      </c>
      <c r="Q423" s="358" t="s">
        <v>286</v>
      </c>
    </row>
    <row r="424" spans="1:21" s="357" customFormat="1" ht="34.200000000000003" x14ac:dyDescent="0.25">
      <c r="A424" s="444" t="s">
        <v>367</v>
      </c>
      <c r="B424" s="445" t="s">
        <v>1974</v>
      </c>
      <c r="C424" s="375" t="s">
        <v>1975</v>
      </c>
      <c r="D424" s="375" t="s">
        <v>1976</v>
      </c>
      <c r="E424" s="361">
        <v>5</v>
      </c>
      <c r="F424" s="384" t="s">
        <v>1690</v>
      </c>
      <c r="H424" s="368"/>
      <c r="I424" s="368"/>
      <c r="J424" s="368"/>
      <c r="K424" s="368"/>
      <c r="M424" s="362" t="s">
        <v>966</v>
      </c>
      <c r="N424" s="363" t="s">
        <v>286</v>
      </c>
      <c r="O424" s="363" t="s">
        <v>286</v>
      </c>
      <c r="P424" s="363"/>
      <c r="Q424" s="363"/>
      <c r="R424" s="364" t="s">
        <v>364</v>
      </c>
      <c r="S424" s="364"/>
      <c r="T424" s="364"/>
    </row>
    <row r="425" spans="1:21" s="357" customFormat="1" ht="22.8" x14ac:dyDescent="0.25">
      <c r="A425" s="444"/>
      <c r="B425" s="445"/>
      <c r="C425" s="376" t="s">
        <v>420</v>
      </c>
      <c r="D425" s="375" t="s">
        <v>967</v>
      </c>
      <c r="E425" s="366"/>
      <c r="H425" s="385"/>
      <c r="I425" s="368"/>
      <c r="J425" s="368"/>
      <c r="K425" s="368"/>
      <c r="M425" s="369" t="s">
        <v>968</v>
      </c>
      <c r="N425" s="363" t="s">
        <v>286</v>
      </c>
      <c r="O425" s="363" t="s">
        <v>286</v>
      </c>
      <c r="P425" s="363"/>
      <c r="Q425" s="363"/>
      <c r="R425" s="364"/>
      <c r="S425" s="364"/>
      <c r="T425" s="364"/>
    </row>
    <row r="426" spans="1:21" s="357" customFormat="1" ht="22.8" x14ac:dyDescent="0.25">
      <c r="A426" s="444"/>
      <c r="B426" s="445"/>
      <c r="C426" s="376" t="s">
        <v>345</v>
      </c>
      <c r="D426" s="375" t="s">
        <v>969</v>
      </c>
      <c r="E426" s="366"/>
      <c r="H426" s="385"/>
      <c r="I426" s="368"/>
      <c r="J426" s="368"/>
      <c r="K426" s="368"/>
      <c r="M426" s="369" t="s">
        <v>970</v>
      </c>
      <c r="N426" s="363" t="s">
        <v>286</v>
      </c>
      <c r="O426" s="363" t="s">
        <v>286</v>
      </c>
      <c r="P426" s="363"/>
      <c r="Q426" s="363"/>
      <c r="R426" s="364"/>
      <c r="S426" s="364"/>
      <c r="T426" s="364"/>
    </row>
    <row r="427" spans="1:21" s="357" customFormat="1" ht="34.200000000000003" x14ac:dyDescent="0.25">
      <c r="A427" s="444"/>
      <c r="B427" s="445"/>
      <c r="C427" s="376" t="s">
        <v>336</v>
      </c>
      <c r="D427" s="375" t="s">
        <v>1977</v>
      </c>
      <c r="E427" s="366"/>
      <c r="H427" s="385"/>
      <c r="I427" s="368"/>
      <c r="J427" s="377"/>
      <c r="K427" s="377"/>
      <c r="M427" s="371"/>
      <c r="N427" s="363" t="s">
        <v>286</v>
      </c>
      <c r="O427" s="363" t="s">
        <v>286</v>
      </c>
      <c r="P427" s="363"/>
      <c r="Q427" s="363"/>
      <c r="R427" s="364" t="s">
        <v>364</v>
      </c>
      <c r="S427" s="378" t="e">
        <f>IF(#REF!&lt;&gt;0,1,0)</f>
        <v>#REF!</v>
      </c>
      <c r="T427" s="379" t="s">
        <v>286</v>
      </c>
      <c r="U427" s="380" t="s">
        <v>286</v>
      </c>
    </row>
    <row r="428" spans="1:21" s="357" customFormat="1" ht="11.4" x14ac:dyDescent="0.25">
      <c r="A428" s="444"/>
      <c r="B428" s="445"/>
      <c r="C428" s="372" t="s">
        <v>429</v>
      </c>
      <c r="H428" s="368"/>
      <c r="I428" s="368"/>
      <c r="J428" s="368"/>
      <c r="K428" s="368"/>
      <c r="M428" s="373"/>
      <c r="N428" s="363" t="s">
        <v>286</v>
      </c>
      <c r="O428" s="363" t="s">
        <v>286</v>
      </c>
      <c r="P428" s="363"/>
      <c r="Q428" s="363"/>
      <c r="R428" s="364"/>
      <c r="S428" s="364"/>
      <c r="T428" s="364"/>
    </row>
    <row r="429" spans="1:21" s="357" customFormat="1" ht="45.6" x14ac:dyDescent="0.25">
      <c r="A429" s="444"/>
      <c r="B429" s="445"/>
      <c r="C429" s="375" t="s">
        <v>1978</v>
      </c>
      <c r="D429" s="375" t="s">
        <v>1979</v>
      </c>
      <c r="E429" s="361">
        <v>5</v>
      </c>
      <c r="F429" s="384" t="s">
        <v>1690</v>
      </c>
      <c r="H429" s="368"/>
      <c r="I429" s="368"/>
      <c r="J429" s="368"/>
      <c r="K429" s="368"/>
      <c r="M429" s="362" t="s">
        <v>973</v>
      </c>
      <c r="N429" s="363" t="s">
        <v>286</v>
      </c>
      <c r="O429" s="363" t="s">
        <v>286</v>
      </c>
      <c r="P429" s="363" t="s">
        <v>286</v>
      </c>
      <c r="Q429" s="363" t="s">
        <v>286</v>
      </c>
      <c r="R429" s="364" t="s">
        <v>364</v>
      </c>
      <c r="S429" s="364"/>
      <c r="T429" s="364"/>
    </row>
    <row r="430" spans="1:21" s="357" customFormat="1" ht="22.8" x14ac:dyDescent="0.25">
      <c r="A430" s="444"/>
      <c r="B430" s="445"/>
      <c r="C430" s="376" t="s">
        <v>420</v>
      </c>
      <c r="D430" s="375" t="s">
        <v>1980</v>
      </c>
      <c r="E430" s="366"/>
      <c r="H430" s="385"/>
      <c r="I430" s="368"/>
      <c r="J430" s="368"/>
      <c r="K430" s="368"/>
      <c r="M430" s="369" t="s">
        <v>968</v>
      </c>
      <c r="N430" s="363" t="s">
        <v>286</v>
      </c>
      <c r="O430" s="363" t="s">
        <v>286</v>
      </c>
      <c r="P430" s="363" t="s">
        <v>286</v>
      </c>
      <c r="Q430" s="363" t="s">
        <v>286</v>
      </c>
      <c r="R430" s="364"/>
      <c r="S430" s="364"/>
      <c r="T430" s="364"/>
    </row>
    <row r="431" spans="1:21" s="357" customFormat="1" ht="22.8" x14ac:dyDescent="0.25">
      <c r="A431" s="444"/>
      <c r="B431" s="445"/>
      <c r="C431" s="376" t="s">
        <v>345</v>
      </c>
      <c r="D431" s="375" t="s">
        <v>969</v>
      </c>
      <c r="E431" s="366"/>
      <c r="H431" s="385"/>
      <c r="I431" s="368"/>
      <c r="J431" s="368"/>
      <c r="K431" s="368"/>
      <c r="M431" s="369" t="s">
        <v>975</v>
      </c>
      <c r="N431" s="363" t="s">
        <v>286</v>
      </c>
      <c r="O431" s="363" t="s">
        <v>286</v>
      </c>
      <c r="P431" s="363" t="s">
        <v>286</v>
      </c>
      <c r="Q431" s="363" t="s">
        <v>286</v>
      </c>
      <c r="R431" s="364"/>
      <c r="S431" s="364"/>
      <c r="T431" s="364"/>
    </row>
    <row r="432" spans="1:21" s="357" customFormat="1" ht="34.200000000000003" x14ac:dyDescent="0.25">
      <c r="A432" s="444"/>
      <c r="B432" s="445"/>
      <c r="C432" s="376" t="s">
        <v>336</v>
      </c>
      <c r="D432" s="375" t="s">
        <v>1977</v>
      </c>
      <c r="E432" s="366"/>
      <c r="H432" s="385"/>
      <c r="I432" s="368"/>
      <c r="J432" s="377"/>
      <c r="K432" s="377"/>
      <c r="M432" s="371" t="s">
        <v>1981</v>
      </c>
      <c r="N432" s="363" t="s">
        <v>286</v>
      </c>
      <c r="O432" s="363" t="s">
        <v>286</v>
      </c>
      <c r="P432" s="363" t="s">
        <v>286</v>
      </c>
      <c r="Q432" s="363" t="s">
        <v>286</v>
      </c>
      <c r="R432" s="364" t="s">
        <v>364</v>
      </c>
      <c r="S432" s="378" t="e">
        <f>IF(#REF!&lt;&gt;0,1,0)</f>
        <v>#REF!</v>
      </c>
      <c r="T432" s="379" t="s">
        <v>286</v>
      </c>
      <c r="U432" s="380" t="s">
        <v>286</v>
      </c>
    </row>
    <row r="433" spans="1:21" s="357" customFormat="1" ht="11.4" x14ac:dyDescent="0.25">
      <c r="A433" s="444"/>
      <c r="B433" s="445"/>
      <c r="C433" s="372" t="s">
        <v>429</v>
      </c>
      <c r="H433" s="368"/>
      <c r="I433" s="368"/>
      <c r="J433" s="368"/>
      <c r="K433" s="368"/>
      <c r="M433" s="373"/>
      <c r="N433" s="363" t="s">
        <v>286</v>
      </c>
      <c r="O433" s="363" t="s">
        <v>286</v>
      </c>
      <c r="P433" s="363" t="s">
        <v>286</v>
      </c>
      <c r="Q433" s="363" t="s">
        <v>286</v>
      </c>
      <c r="R433" s="364"/>
      <c r="S433" s="364"/>
      <c r="T433" s="364"/>
    </row>
    <row r="434" spans="1:21" s="357" customFormat="1" ht="45.6" x14ac:dyDescent="0.25">
      <c r="A434" s="444"/>
      <c r="B434" s="445"/>
      <c r="C434" s="375" t="s">
        <v>1982</v>
      </c>
      <c r="D434" s="375" t="s">
        <v>1983</v>
      </c>
      <c r="E434" s="361">
        <v>5</v>
      </c>
      <c r="F434" s="384" t="s">
        <v>1690</v>
      </c>
      <c r="H434" s="368"/>
      <c r="I434" s="368"/>
      <c r="J434" s="368"/>
      <c r="K434" s="368"/>
      <c r="M434" s="362" t="s">
        <v>978</v>
      </c>
      <c r="N434" s="363" t="s">
        <v>286</v>
      </c>
      <c r="O434" s="363" t="s">
        <v>286</v>
      </c>
      <c r="P434" s="363" t="s">
        <v>286</v>
      </c>
      <c r="Q434" s="363" t="s">
        <v>286</v>
      </c>
      <c r="R434" s="364" t="s">
        <v>364</v>
      </c>
      <c r="S434" s="364"/>
      <c r="T434" s="364"/>
    </row>
    <row r="435" spans="1:21" s="357" customFormat="1" ht="22.8" x14ac:dyDescent="0.25">
      <c r="A435" s="444"/>
      <c r="B435" s="445"/>
      <c r="C435" s="376" t="s">
        <v>420</v>
      </c>
      <c r="D435" s="375" t="s">
        <v>1984</v>
      </c>
      <c r="E435" s="366"/>
      <c r="H435" s="385"/>
      <c r="I435" s="368"/>
      <c r="J435" s="368"/>
      <c r="K435" s="368"/>
      <c r="M435" s="369" t="s">
        <v>968</v>
      </c>
      <c r="N435" s="363" t="s">
        <v>286</v>
      </c>
      <c r="O435" s="363" t="s">
        <v>286</v>
      </c>
      <c r="P435" s="363" t="s">
        <v>286</v>
      </c>
      <c r="Q435" s="363" t="s">
        <v>286</v>
      </c>
      <c r="R435" s="364"/>
      <c r="S435" s="364"/>
      <c r="T435" s="364"/>
    </row>
    <row r="436" spans="1:21" s="357" customFormat="1" ht="22.8" x14ac:dyDescent="0.25">
      <c r="A436" s="444"/>
      <c r="B436" s="445"/>
      <c r="C436" s="376" t="s">
        <v>345</v>
      </c>
      <c r="D436" s="375" t="s">
        <v>969</v>
      </c>
      <c r="E436" s="366"/>
      <c r="H436" s="385"/>
      <c r="I436" s="368"/>
      <c r="J436" s="368"/>
      <c r="K436" s="368"/>
      <c r="M436" s="369" t="s">
        <v>970</v>
      </c>
      <c r="N436" s="363" t="s">
        <v>286</v>
      </c>
      <c r="O436" s="363" t="s">
        <v>286</v>
      </c>
      <c r="P436" s="363" t="s">
        <v>286</v>
      </c>
      <c r="Q436" s="363" t="s">
        <v>286</v>
      </c>
      <c r="R436" s="364"/>
      <c r="S436" s="364"/>
      <c r="T436" s="364"/>
    </row>
    <row r="437" spans="1:21" s="357" customFormat="1" ht="34.200000000000003" x14ac:dyDescent="0.25">
      <c r="A437" s="444"/>
      <c r="B437" s="445"/>
      <c r="C437" s="376" t="s">
        <v>336</v>
      </c>
      <c r="D437" s="375" t="s">
        <v>1977</v>
      </c>
      <c r="E437" s="366"/>
      <c r="H437" s="385"/>
      <c r="I437" s="368"/>
      <c r="J437" s="377"/>
      <c r="K437" s="377"/>
      <c r="M437" s="371" t="s">
        <v>1981</v>
      </c>
      <c r="N437" s="363" t="s">
        <v>286</v>
      </c>
      <c r="O437" s="363" t="s">
        <v>286</v>
      </c>
      <c r="P437" s="363" t="s">
        <v>286</v>
      </c>
      <c r="Q437" s="363" t="s">
        <v>286</v>
      </c>
      <c r="R437" s="364" t="s">
        <v>364</v>
      </c>
      <c r="S437" s="378" t="e">
        <f>IF(#REF!&lt;&gt;0,1,0)</f>
        <v>#REF!</v>
      </c>
      <c r="T437" s="379" t="s">
        <v>286</v>
      </c>
      <c r="U437" s="380" t="s">
        <v>286</v>
      </c>
    </row>
    <row r="438" spans="1:21" s="357" customFormat="1" ht="11.4" x14ac:dyDescent="0.25">
      <c r="A438" s="294"/>
      <c r="C438" s="372" t="s">
        <v>429</v>
      </c>
      <c r="H438" s="368"/>
      <c r="I438" s="368"/>
      <c r="J438" s="368"/>
      <c r="K438" s="368"/>
      <c r="M438" s="373"/>
      <c r="N438" s="363" t="s">
        <v>286</v>
      </c>
      <c r="O438" s="363" t="s">
        <v>286</v>
      </c>
      <c r="P438" s="363" t="s">
        <v>286</v>
      </c>
      <c r="Q438" s="363" t="s">
        <v>286</v>
      </c>
      <c r="R438" s="364"/>
      <c r="S438" s="364"/>
      <c r="T438" s="364"/>
    </row>
    <row r="439" spans="1:21" s="357" customFormat="1" ht="34.200000000000003" x14ac:dyDescent="0.25">
      <c r="A439" s="444" t="s">
        <v>368</v>
      </c>
      <c r="B439" s="445" t="s">
        <v>1985</v>
      </c>
      <c r="C439" s="382" t="s">
        <v>981</v>
      </c>
      <c r="D439" s="382" t="s">
        <v>1986</v>
      </c>
      <c r="E439" s="361">
        <v>1</v>
      </c>
      <c r="F439" s="384" t="s">
        <v>1690</v>
      </c>
      <c r="H439" s="368"/>
      <c r="I439" s="368"/>
      <c r="J439" s="368"/>
      <c r="K439" s="368"/>
      <c r="M439" s="362" t="s">
        <v>983</v>
      </c>
      <c r="N439" s="363" t="s">
        <v>286</v>
      </c>
      <c r="O439" s="363" t="s">
        <v>286</v>
      </c>
      <c r="P439" s="363" t="s">
        <v>286</v>
      </c>
      <c r="Q439" s="363"/>
      <c r="R439" s="364" t="s">
        <v>364</v>
      </c>
      <c r="S439" s="364"/>
      <c r="T439" s="364"/>
    </row>
    <row r="440" spans="1:21" s="357" customFormat="1" ht="34.200000000000003" x14ac:dyDescent="0.25">
      <c r="A440" s="444"/>
      <c r="B440" s="445"/>
      <c r="C440" s="383" t="s">
        <v>420</v>
      </c>
      <c r="D440" s="382" t="s">
        <v>984</v>
      </c>
      <c r="E440" s="366"/>
      <c r="H440" s="385"/>
      <c r="I440" s="368"/>
      <c r="J440" s="368"/>
      <c r="K440" s="368"/>
      <c r="M440" s="369" t="s">
        <v>985</v>
      </c>
      <c r="N440" s="363" t="s">
        <v>286</v>
      </c>
      <c r="O440" s="363" t="s">
        <v>286</v>
      </c>
      <c r="P440" s="363" t="s">
        <v>286</v>
      </c>
      <c r="Q440" s="363"/>
      <c r="R440" s="364"/>
      <c r="S440" s="364"/>
      <c r="T440" s="364"/>
    </row>
    <row r="441" spans="1:21" s="357" customFormat="1" ht="34.200000000000003" x14ac:dyDescent="0.25">
      <c r="A441" s="444"/>
      <c r="B441" s="445"/>
      <c r="C441" s="383" t="s">
        <v>345</v>
      </c>
      <c r="D441" s="382" t="s">
        <v>1987</v>
      </c>
      <c r="E441" s="366"/>
      <c r="H441" s="385"/>
      <c r="I441" s="368"/>
      <c r="J441" s="377"/>
      <c r="K441" s="377"/>
      <c r="M441" s="407" t="s">
        <v>987</v>
      </c>
      <c r="N441" s="363" t="s">
        <v>286</v>
      </c>
      <c r="O441" s="363" t="s">
        <v>286</v>
      </c>
      <c r="P441" s="363" t="s">
        <v>286</v>
      </c>
      <c r="Q441" s="363"/>
      <c r="R441" s="364" t="s">
        <v>364</v>
      </c>
      <c r="S441" s="378" t="e">
        <f>IF(#REF!&lt;&gt;0,1,0)</f>
        <v>#REF!</v>
      </c>
      <c r="T441" s="364"/>
      <c r="U441" s="380" t="s">
        <v>286</v>
      </c>
    </row>
    <row r="442" spans="1:21" s="357" customFormat="1" ht="11.4" x14ac:dyDescent="0.25">
      <c r="A442" s="294"/>
      <c r="C442" s="372" t="s">
        <v>429</v>
      </c>
      <c r="H442" s="368"/>
      <c r="I442" s="368"/>
      <c r="J442" s="368"/>
      <c r="K442" s="368"/>
      <c r="M442" s="373"/>
      <c r="N442" s="363" t="s">
        <v>286</v>
      </c>
      <c r="O442" s="363" t="s">
        <v>286</v>
      </c>
      <c r="P442" s="363" t="s">
        <v>286</v>
      </c>
      <c r="Q442" s="363"/>
      <c r="R442" s="364"/>
      <c r="S442" s="364"/>
      <c r="T442" s="364"/>
    </row>
    <row r="443" spans="1:21" s="357" customFormat="1" ht="12" x14ac:dyDescent="0.25">
      <c r="A443" s="294"/>
      <c r="H443" s="389"/>
      <c r="I443" s="368"/>
      <c r="J443" s="390"/>
      <c r="K443" s="368"/>
      <c r="N443" s="358" t="s">
        <v>286</v>
      </c>
      <c r="O443" s="358" t="s">
        <v>286</v>
      </c>
      <c r="P443" s="358" t="s">
        <v>286</v>
      </c>
      <c r="Q443" s="358" t="s">
        <v>286</v>
      </c>
    </row>
    <row r="444" spans="1:21" s="357" customFormat="1" ht="12" x14ac:dyDescent="0.25">
      <c r="A444" s="294"/>
      <c r="H444" s="389"/>
      <c r="I444" s="368"/>
      <c r="J444" s="390"/>
      <c r="K444" s="368"/>
      <c r="N444" s="358" t="s">
        <v>286</v>
      </c>
      <c r="O444" s="358" t="s">
        <v>286</v>
      </c>
      <c r="P444" s="358" t="s">
        <v>286</v>
      </c>
      <c r="Q444" s="358" t="s">
        <v>286</v>
      </c>
    </row>
    <row r="445" spans="1:21" s="357" customFormat="1" ht="12" x14ac:dyDescent="0.25">
      <c r="A445" s="294"/>
      <c r="H445" s="389"/>
      <c r="I445" s="368"/>
      <c r="J445" s="391"/>
      <c r="K445" s="368"/>
      <c r="N445" s="358" t="s">
        <v>286</v>
      </c>
      <c r="O445" s="358" t="s">
        <v>286</v>
      </c>
      <c r="P445" s="358" t="s">
        <v>286</v>
      </c>
      <c r="Q445" s="358" t="s">
        <v>286</v>
      </c>
    </row>
    <row r="446" spans="1:21" s="357" customFormat="1" ht="18.75" customHeight="1" x14ac:dyDescent="0.25">
      <c r="A446" s="291" t="s">
        <v>253</v>
      </c>
      <c r="B446" s="355" t="s">
        <v>988</v>
      </c>
      <c r="C446" s="355"/>
      <c r="D446" s="355"/>
      <c r="E446" s="355"/>
      <c r="F446" s="355"/>
      <c r="G446" s="355"/>
      <c r="H446" s="374"/>
      <c r="I446" s="374"/>
      <c r="J446" s="374"/>
      <c r="K446" s="374"/>
      <c r="L446" s="355"/>
      <c r="M446" s="355"/>
      <c r="N446" s="355" t="s">
        <v>286</v>
      </c>
      <c r="O446" s="355" t="s">
        <v>286</v>
      </c>
      <c r="P446" s="355" t="s">
        <v>286</v>
      </c>
      <c r="Q446" s="355" t="s">
        <v>286</v>
      </c>
      <c r="R446" s="355"/>
      <c r="S446" s="355"/>
      <c r="T446" s="356"/>
    </row>
    <row r="447" spans="1:21" s="357" customFormat="1" ht="11.4" x14ac:dyDescent="0.25">
      <c r="A447" s="294"/>
      <c r="H447" s="368"/>
      <c r="I447" s="368"/>
      <c r="J447" s="368"/>
      <c r="K447" s="368"/>
      <c r="N447" s="358" t="s">
        <v>286</v>
      </c>
      <c r="O447" s="358" t="s">
        <v>286</v>
      </c>
      <c r="P447" s="358" t="s">
        <v>286</v>
      </c>
      <c r="Q447" s="358" t="s">
        <v>286</v>
      </c>
    </row>
    <row r="448" spans="1:21" s="357" customFormat="1" ht="45.6" x14ac:dyDescent="0.25">
      <c r="A448" s="296">
        <v>6.1</v>
      </c>
      <c r="B448" s="359" t="s">
        <v>1988</v>
      </c>
      <c r="H448" s="368"/>
      <c r="I448" s="368"/>
      <c r="J448" s="368"/>
      <c r="K448" s="368"/>
      <c r="N448" s="358" t="s">
        <v>286</v>
      </c>
      <c r="O448" s="358" t="s">
        <v>286</v>
      </c>
      <c r="P448" s="358" t="s">
        <v>286</v>
      </c>
      <c r="Q448" s="358" t="s">
        <v>286</v>
      </c>
    </row>
    <row r="449" spans="1:21" s="357" customFormat="1" ht="11.4" x14ac:dyDescent="0.25">
      <c r="A449" s="444" t="s">
        <v>369</v>
      </c>
      <c r="B449" s="445" t="s">
        <v>1989</v>
      </c>
      <c r="C449" s="360" t="s">
        <v>991</v>
      </c>
      <c r="D449" s="360" t="s">
        <v>992</v>
      </c>
      <c r="E449" s="361">
        <v>1</v>
      </c>
      <c r="H449" s="367"/>
      <c r="I449" s="368"/>
      <c r="J449" s="370"/>
      <c r="K449" s="370"/>
      <c r="M449" s="386"/>
      <c r="N449" s="363" t="s">
        <v>286</v>
      </c>
      <c r="O449" s="363" t="s">
        <v>286</v>
      </c>
      <c r="P449" s="363" t="s">
        <v>286</v>
      </c>
      <c r="Q449" s="363"/>
      <c r="R449" s="364" t="s">
        <v>419</v>
      </c>
      <c r="S449" s="364"/>
      <c r="T449" s="364"/>
    </row>
    <row r="450" spans="1:21" s="357" customFormat="1" ht="11.4" x14ac:dyDescent="0.25">
      <c r="A450" s="444"/>
      <c r="B450" s="445"/>
      <c r="C450" s="372" t="s">
        <v>429</v>
      </c>
      <c r="H450" s="368"/>
      <c r="I450" s="368"/>
      <c r="J450" s="368"/>
      <c r="K450" s="368"/>
      <c r="M450" s="373"/>
      <c r="N450" s="363" t="s">
        <v>286</v>
      </c>
      <c r="O450" s="363" t="s">
        <v>286</v>
      </c>
      <c r="P450" s="363" t="s">
        <v>286</v>
      </c>
      <c r="Q450" s="363"/>
      <c r="R450" s="364"/>
      <c r="S450" s="364"/>
      <c r="T450" s="364"/>
    </row>
    <row r="451" spans="1:21" s="357" customFormat="1" ht="22.8" x14ac:dyDescent="0.25">
      <c r="A451" s="444"/>
      <c r="B451" s="445"/>
      <c r="C451" s="375" t="s">
        <v>993</v>
      </c>
      <c r="D451" s="375" t="s">
        <v>994</v>
      </c>
      <c r="E451" s="361">
        <v>5</v>
      </c>
      <c r="F451" s="384" t="s">
        <v>1690</v>
      </c>
      <c r="H451" s="368"/>
      <c r="I451" s="368"/>
      <c r="J451" s="368"/>
      <c r="K451" s="368"/>
      <c r="M451" s="362"/>
      <c r="N451" s="363" t="s">
        <v>286</v>
      </c>
      <c r="O451" s="363" t="s">
        <v>286</v>
      </c>
      <c r="P451" s="363" t="s">
        <v>286</v>
      </c>
      <c r="Q451" s="363"/>
      <c r="R451" s="364" t="s">
        <v>353</v>
      </c>
      <c r="S451" s="364"/>
      <c r="T451" s="364"/>
    </row>
    <row r="452" spans="1:21" s="357" customFormat="1" ht="34.200000000000003" x14ac:dyDescent="0.25">
      <c r="A452" s="444"/>
      <c r="B452" s="445"/>
      <c r="C452" s="376" t="s">
        <v>420</v>
      </c>
      <c r="D452" s="375" t="s">
        <v>995</v>
      </c>
      <c r="E452" s="366"/>
      <c r="H452" s="367"/>
      <c r="I452" s="368"/>
      <c r="J452" s="368"/>
      <c r="K452" s="368"/>
      <c r="M452" s="406" t="s">
        <v>996</v>
      </c>
      <c r="N452" s="363" t="s">
        <v>286</v>
      </c>
      <c r="O452" s="363" t="s">
        <v>286</v>
      </c>
      <c r="P452" s="363" t="s">
        <v>286</v>
      </c>
      <c r="Q452" s="363"/>
      <c r="R452" s="364"/>
      <c r="S452" s="364"/>
      <c r="T452" s="364"/>
    </row>
    <row r="453" spans="1:21" s="357" customFormat="1" ht="22.8" x14ac:dyDescent="0.25">
      <c r="A453" s="444"/>
      <c r="B453" s="445"/>
      <c r="C453" s="376" t="s">
        <v>345</v>
      </c>
      <c r="D453" s="375" t="s">
        <v>997</v>
      </c>
      <c r="E453" s="366"/>
      <c r="H453" s="367"/>
      <c r="I453" s="368"/>
      <c r="J453" s="368"/>
      <c r="K453" s="368"/>
      <c r="M453" s="369"/>
      <c r="N453" s="363" t="s">
        <v>286</v>
      </c>
      <c r="O453" s="363" t="s">
        <v>286</v>
      </c>
      <c r="P453" s="363" t="s">
        <v>286</v>
      </c>
      <c r="Q453" s="363"/>
      <c r="R453" s="364"/>
      <c r="S453" s="364"/>
      <c r="T453" s="364"/>
    </row>
    <row r="454" spans="1:21" s="357" customFormat="1" ht="11.4" x14ac:dyDescent="0.25">
      <c r="A454" s="444"/>
      <c r="B454" s="445"/>
      <c r="C454" s="376" t="s">
        <v>336</v>
      </c>
      <c r="D454" s="375" t="s">
        <v>998</v>
      </c>
      <c r="E454" s="366"/>
      <c r="H454" s="367"/>
      <c r="I454" s="368"/>
      <c r="J454" s="368"/>
      <c r="K454" s="368"/>
      <c r="M454" s="369" t="s">
        <v>999</v>
      </c>
      <c r="N454" s="363" t="s">
        <v>286</v>
      </c>
      <c r="O454" s="363" t="s">
        <v>286</v>
      </c>
      <c r="P454" s="363" t="s">
        <v>286</v>
      </c>
      <c r="Q454" s="363"/>
      <c r="R454" s="364"/>
      <c r="S454" s="364"/>
      <c r="T454" s="364"/>
    </row>
    <row r="455" spans="1:21" s="357" customFormat="1" ht="11.4" x14ac:dyDescent="0.25">
      <c r="A455" s="444"/>
      <c r="B455" s="445"/>
      <c r="C455" s="376" t="s">
        <v>426</v>
      </c>
      <c r="D455" s="375" t="s">
        <v>1000</v>
      </c>
      <c r="E455" s="366"/>
      <c r="H455" s="367"/>
      <c r="I455" s="368"/>
      <c r="J455" s="368"/>
      <c r="K455" s="368"/>
      <c r="M455" s="369"/>
      <c r="N455" s="363" t="s">
        <v>286</v>
      </c>
      <c r="O455" s="363" t="s">
        <v>286</v>
      </c>
      <c r="P455" s="363" t="s">
        <v>286</v>
      </c>
      <c r="Q455" s="363"/>
      <c r="R455" s="364"/>
      <c r="S455" s="364"/>
      <c r="T455" s="364"/>
    </row>
    <row r="456" spans="1:21" s="357" customFormat="1" ht="22.8" x14ac:dyDescent="0.25">
      <c r="A456" s="444"/>
      <c r="B456" s="445"/>
      <c r="C456" s="376" t="s">
        <v>353</v>
      </c>
      <c r="D456" s="375" t="s">
        <v>1001</v>
      </c>
      <c r="E456" s="366"/>
      <c r="H456" s="367"/>
      <c r="I456" s="368"/>
      <c r="J456" s="368"/>
      <c r="K456" s="368"/>
      <c r="M456" s="369"/>
      <c r="N456" s="363" t="s">
        <v>286</v>
      </c>
      <c r="O456" s="363" t="s">
        <v>286</v>
      </c>
      <c r="P456" s="363" t="s">
        <v>286</v>
      </c>
      <c r="Q456" s="363"/>
      <c r="R456" s="364"/>
      <c r="S456" s="364"/>
      <c r="T456" s="364"/>
    </row>
    <row r="457" spans="1:21" s="357" customFormat="1" ht="11.4" x14ac:dyDescent="0.25">
      <c r="A457" s="444"/>
      <c r="B457" s="445"/>
      <c r="C457" s="376" t="s">
        <v>460</v>
      </c>
      <c r="D457" s="375" t="s">
        <v>1002</v>
      </c>
      <c r="E457" s="366"/>
      <c r="H457" s="367"/>
      <c r="I457" s="368"/>
      <c r="J457" s="368"/>
      <c r="K457" s="368"/>
      <c r="M457" s="369"/>
      <c r="N457" s="363" t="s">
        <v>286</v>
      </c>
      <c r="O457" s="363" t="s">
        <v>286</v>
      </c>
      <c r="P457" s="363" t="s">
        <v>286</v>
      </c>
      <c r="Q457" s="363"/>
      <c r="R457" s="364"/>
      <c r="S457" s="364"/>
      <c r="T457" s="364"/>
    </row>
    <row r="458" spans="1:21" s="357" customFormat="1" ht="22.8" x14ac:dyDescent="0.25">
      <c r="A458" s="444"/>
      <c r="B458" s="445"/>
      <c r="C458" s="376" t="s">
        <v>734</v>
      </c>
      <c r="D458" s="375" t="s">
        <v>2323</v>
      </c>
      <c r="E458" s="366"/>
      <c r="H458" s="367"/>
      <c r="I458" s="368"/>
      <c r="J458" s="368"/>
      <c r="K458" s="368"/>
      <c r="M458" s="369" t="s">
        <v>2324</v>
      </c>
      <c r="N458" s="363" t="s">
        <v>286</v>
      </c>
      <c r="O458" s="363" t="s">
        <v>286</v>
      </c>
      <c r="P458" s="363" t="s">
        <v>286</v>
      </c>
      <c r="Q458" s="363"/>
      <c r="R458" s="364"/>
      <c r="S458" s="364"/>
      <c r="T458" s="364"/>
    </row>
    <row r="459" spans="1:21" s="357" customFormat="1" ht="22.8" x14ac:dyDescent="0.25">
      <c r="A459" s="444"/>
      <c r="B459" s="445"/>
      <c r="C459" s="376" t="s">
        <v>737</v>
      </c>
      <c r="D459" s="375" t="s">
        <v>1004</v>
      </c>
      <c r="E459" s="366"/>
      <c r="H459" s="367"/>
      <c r="I459" s="368"/>
      <c r="J459" s="368"/>
      <c r="K459" s="368"/>
      <c r="M459" s="369" t="s">
        <v>1005</v>
      </c>
      <c r="N459" s="363" t="s">
        <v>286</v>
      </c>
      <c r="O459" s="363" t="s">
        <v>286</v>
      </c>
      <c r="P459" s="363" t="s">
        <v>286</v>
      </c>
      <c r="Q459" s="363"/>
      <c r="R459" s="364"/>
      <c r="S459" s="364"/>
      <c r="T459" s="364"/>
    </row>
    <row r="460" spans="1:21" s="357" customFormat="1" ht="22.8" x14ac:dyDescent="0.25">
      <c r="A460" s="444"/>
      <c r="B460" s="445"/>
      <c r="C460" s="376" t="s">
        <v>739</v>
      </c>
      <c r="D460" s="375" t="s">
        <v>1006</v>
      </c>
      <c r="E460" s="366"/>
      <c r="H460" s="367"/>
      <c r="I460" s="368"/>
      <c r="J460" s="377"/>
      <c r="K460" s="377"/>
      <c r="M460" s="371" t="s">
        <v>1990</v>
      </c>
      <c r="N460" s="363" t="s">
        <v>286</v>
      </c>
      <c r="O460" s="363" t="s">
        <v>286</v>
      </c>
      <c r="P460" s="363" t="s">
        <v>286</v>
      </c>
      <c r="Q460" s="363"/>
      <c r="R460" s="364" t="s">
        <v>353</v>
      </c>
      <c r="S460" s="378" t="e">
        <f>IF(#REF!&lt;&gt;0,1,0)</f>
        <v>#REF!</v>
      </c>
      <c r="T460" s="379" t="s">
        <v>286</v>
      </c>
      <c r="U460" s="380" t="s">
        <v>286</v>
      </c>
    </row>
    <row r="461" spans="1:21" s="357" customFormat="1" ht="11.4" x14ac:dyDescent="0.25">
      <c r="A461" s="294"/>
      <c r="C461" s="372" t="s">
        <v>429</v>
      </c>
      <c r="H461" s="368"/>
      <c r="I461" s="368"/>
      <c r="J461" s="368"/>
      <c r="K461" s="368"/>
      <c r="M461" s="373"/>
      <c r="N461" s="363" t="s">
        <v>286</v>
      </c>
      <c r="O461" s="363" t="s">
        <v>286</v>
      </c>
      <c r="P461" s="363" t="s">
        <v>286</v>
      </c>
      <c r="Q461" s="363"/>
      <c r="R461" s="364"/>
      <c r="S461" s="364"/>
      <c r="T461" s="364"/>
    </row>
    <row r="462" spans="1:21" s="357" customFormat="1" ht="34.200000000000003" x14ac:dyDescent="0.25">
      <c r="A462" s="348" t="s">
        <v>370</v>
      </c>
      <c r="B462" s="388" t="s">
        <v>1991</v>
      </c>
      <c r="C462" s="375" t="s">
        <v>1009</v>
      </c>
      <c r="D462" s="375" t="s">
        <v>1010</v>
      </c>
      <c r="E462" s="361">
        <v>5</v>
      </c>
      <c r="H462" s="367"/>
      <c r="I462" s="368"/>
      <c r="J462" s="377"/>
      <c r="K462" s="377"/>
      <c r="M462" s="386" t="s">
        <v>1011</v>
      </c>
      <c r="N462" s="363" t="s">
        <v>286</v>
      </c>
      <c r="O462" s="363" t="s">
        <v>286</v>
      </c>
      <c r="P462" s="363" t="s">
        <v>286</v>
      </c>
      <c r="Q462" s="363" t="s">
        <v>286</v>
      </c>
      <c r="R462" s="364" t="s">
        <v>315</v>
      </c>
      <c r="S462" s="378" t="e">
        <f>IF(#REF!&lt;&gt;0,1,0)</f>
        <v>#REF!</v>
      </c>
      <c r="T462" s="379" t="s">
        <v>286</v>
      </c>
      <c r="U462" s="380" t="s">
        <v>286</v>
      </c>
    </row>
    <row r="463" spans="1:21" s="357" customFormat="1" ht="11.4" x14ac:dyDescent="0.25">
      <c r="A463" s="294"/>
      <c r="C463" s="372" t="s">
        <v>429</v>
      </c>
      <c r="H463" s="368"/>
      <c r="I463" s="368"/>
      <c r="J463" s="368"/>
      <c r="K463" s="368"/>
      <c r="M463" s="373"/>
      <c r="N463" s="363" t="s">
        <v>286</v>
      </c>
      <c r="O463" s="363" t="s">
        <v>286</v>
      </c>
      <c r="P463" s="363" t="s">
        <v>286</v>
      </c>
      <c r="Q463" s="363" t="s">
        <v>286</v>
      </c>
      <c r="R463" s="364"/>
      <c r="S463" s="364"/>
      <c r="T463" s="364"/>
    </row>
    <row r="464" spans="1:21" s="357" customFormat="1" ht="22.8" x14ac:dyDescent="0.25">
      <c r="A464" s="444" t="s">
        <v>371</v>
      </c>
      <c r="B464" s="445" t="s">
        <v>1992</v>
      </c>
      <c r="C464" s="375" t="s">
        <v>1013</v>
      </c>
      <c r="D464" s="375" t="s">
        <v>1014</v>
      </c>
      <c r="E464" s="361">
        <v>5</v>
      </c>
      <c r="H464" s="368"/>
      <c r="I464" s="368"/>
      <c r="J464" s="368"/>
      <c r="K464" s="368"/>
      <c r="M464" s="362" t="s">
        <v>1993</v>
      </c>
      <c r="N464" s="363" t="s">
        <v>286</v>
      </c>
      <c r="O464" s="363" t="s">
        <v>286</v>
      </c>
      <c r="P464" s="363" t="s">
        <v>286</v>
      </c>
      <c r="Q464" s="363" t="s">
        <v>286</v>
      </c>
      <c r="R464" s="364" t="s">
        <v>315</v>
      </c>
      <c r="S464" s="364"/>
      <c r="T464" s="364"/>
    </row>
    <row r="465" spans="1:21" s="357" customFormat="1" ht="11.4" x14ac:dyDescent="0.25">
      <c r="A465" s="444"/>
      <c r="B465" s="445"/>
      <c r="C465" s="376" t="s">
        <v>420</v>
      </c>
      <c r="D465" s="375" t="s">
        <v>1015</v>
      </c>
      <c r="E465" s="366"/>
      <c r="H465" s="367"/>
      <c r="I465" s="368"/>
      <c r="J465" s="368"/>
      <c r="K465" s="368"/>
      <c r="M465" s="369"/>
      <c r="N465" s="363" t="s">
        <v>286</v>
      </c>
      <c r="O465" s="363" t="s">
        <v>286</v>
      </c>
      <c r="P465" s="363" t="s">
        <v>286</v>
      </c>
      <c r="Q465" s="363" t="s">
        <v>286</v>
      </c>
      <c r="R465" s="364"/>
      <c r="S465" s="364"/>
      <c r="T465" s="364"/>
    </row>
    <row r="466" spans="1:21" s="357" customFormat="1" ht="11.4" x14ac:dyDescent="0.25">
      <c r="A466" s="444"/>
      <c r="B466" s="445"/>
      <c r="C466" s="376" t="s">
        <v>345</v>
      </c>
      <c r="D466" s="375" t="s">
        <v>1016</v>
      </c>
      <c r="E466" s="366"/>
      <c r="H466" s="367"/>
      <c r="I466" s="368"/>
      <c r="J466" s="368"/>
      <c r="K466" s="368"/>
      <c r="M466" s="369"/>
      <c r="N466" s="363" t="s">
        <v>286</v>
      </c>
      <c r="O466" s="363" t="s">
        <v>286</v>
      </c>
      <c r="P466" s="363" t="s">
        <v>286</v>
      </c>
      <c r="Q466" s="363" t="s">
        <v>286</v>
      </c>
      <c r="R466" s="364"/>
      <c r="S466" s="364"/>
      <c r="T466" s="364"/>
    </row>
    <row r="467" spans="1:21" s="357" customFormat="1" ht="11.4" x14ac:dyDescent="0.25">
      <c r="A467" s="444"/>
      <c r="B467" s="445"/>
      <c r="C467" s="376" t="s">
        <v>336</v>
      </c>
      <c r="D467" s="375" t="s">
        <v>1017</v>
      </c>
      <c r="E467" s="366"/>
      <c r="H467" s="367"/>
      <c r="I467" s="368"/>
      <c r="J467" s="368"/>
      <c r="K467" s="368"/>
      <c r="M467" s="369"/>
      <c r="N467" s="363" t="s">
        <v>286</v>
      </c>
      <c r="O467" s="363" t="s">
        <v>286</v>
      </c>
      <c r="P467" s="363" t="s">
        <v>286</v>
      </c>
      <c r="Q467" s="363" t="s">
        <v>286</v>
      </c>
      <c r="R467" s="364"/>
      <c r="S467" s="364"/>
      <c r="T467" s="364"/>
    </row>
    <row r="468" spans="1:21" s="357" customFormat="1" ht="11.4" x14ac:dyDescent="0.25">
      <c r="A468" s="444"/>
      <c r="B468" s="445"/>
      <c r="C468" s="376" t="s">
        <v>426</v>
      </c>
      <c r="D468" s="375" t="s">
        <v>1018</v>
      </c>
      <c r="E468" s="366"/>
      <c r="H468" s="367"/>
      <c r="I468" s="368"/>
      <c r="J468" s="368"/>
      <c r="K468" s="368"/>
      <c r="M468" s="369"/>
      <c r="N468" s="363" t="s">
        <v>286</v>
      </c>
      <c r="O468" s="363" t="s">
        <v>286</v>
      </c>
      <c r="P468" s="363" t="s">
        <v>286</v>
      </c>
      <c r="Q468" s="363" t="s">
        <v>286</v>
      </c>
      <c r="R468" s="364"/>
      <c r="S468" s="364"/>
      <c r="T468" s="364"/>
    </row>
    <row r="469" spans="1:21" s="357" customFormat="1" ht="11.4" x14ac:dyDescent="0.25">
      <c r="A469" s="444"/>
      <c r="B469" s="445"/>
      <c r="C469" s="376" t="s">
        <v>353</v>
      </c>
      <c r="D469" s="375" t="s">
        <v>1019</v>
      </c>
      <c r="E469" s="366"/>
      <c r="H469" s="367"/>
      <c r="I469" s="368"/>
      <c r="J469" s="368"/>
      <c r="K469" s="368"/>
      <c r="M469" s="369"/>
      <c r="N469" s="363" t="s">
        <v>286</v>
      </c>
      <c r="O469" s="363" t="s">
        <v>286</v>
      </c>
      <c r="P469" s="363" t="s">
        <v>286</v>
      </c>
      <c r="Q469" s="363" t="s">
        <v>286</v>
      </c>
      <c r="R469" s="364"/>
      <c r="S469" s="364"/>
      <c r="T469" s="364"/>
    </row>
    <row r="470" spans="1:21" s="357" customFormat="1" ht="11.4" x14ac:dyDescent="0.25">
      <c r="A470" s="444"/>
      <c r="B470" s="445"/>
      <c r="C470" s="376" t="s">
        <v>460</v>
      </c>
      <c r="D470" s="375" t="s">
        <v>1020</v>
      </c>
      <c r="E470" s="366"/>
      <c r="H470" s="367"/>
      <c r="I470" s="368"/>
      <c r="J470" s="368"/>
      <c r="K470" s="368"/>
      <c r="M470" s="369"/>
      <c r="N470" s="363" t="s">
        <v>286</v>
      </c>
      <c r="O470" s="363" t="s">
        <v>286</v>
      </c>
      <c r="P470" s="363" t="s">
        <v>286</v>
      </c>
      <c r="Q470" s="363" t="s">
        <v>286</v>
      </c>
      <c r="R470" s="364"/>
      <c r="S470" s="364"/>
      <c r="T470" s="364"/>
    </row>
    <row r="471" spans="1:21" s="357" customFormat="1" ht="11.4" x14ac:dyDescent="0.25">
      <c r="A471" s="444"/>
      <c r="B471" s="445"/>
      <c r="C471" s="376" t="s">
        <v>734</v>
      </c>
      <c r="D471" s="375" t="s">
        <v>1021</v>
      </c>
      <c r="E471" s="366"/>
      <c r="H471" s="367"/>
      <c r="I471" s="368"/>
      <c r="J471" s="368"/>
      <c r="K471" s="368"/>
      <c r="M471" s="369"/>
      <c r="N471" s="363" t="s">
        <v>286</v>
      </c>
      <c r="O471" s="363" t="s">
        <v>286</v>
      </c>
      <c r="P471" s="363" t="s">
        <v>286</v>
      </c>
      <c r="Q471" s="363" t="s">
        <v>286</v>
      </c>
      <c r="R471" s="364"/>
      <c r="S471" s="364"/>
      <c r="T471" s="364"/>
    </row>
    <row r="472" spans="1:21" s="357" customFormat="1" ht="22.8" x14ac:dyDescent="0.25">
      <c r="A472" s="444"/>
      <c r="B472" s="445"/>
      <c r="C472" s="376" t="s">
        <v>737</v>
      </c>
      <c r="D472" s="375" t="s">
        <v>1022</v>
      </c>
      <c r="E472" s="366"/>
      <c r="H472" s="367"/>
      <c r="I472" s="368"/>
      <c r="J472" s="377"/>
      <c r="K472" s="377"/>
      <c r="M472" s="371" t="s">
        <v>1994</v>
      </c>
      <c r="N472" s="363" t="s">
        <v>286</v>
      </c>
      <c r="O472" s="363" t="s">
        <v>286</v>
      </c>
      <c r="P472" s="363" t="s">
        <v>286</v>
      </c>
      <c r="Q472" s="363" t="s">
        <v>286</v>
      </c>
      <c r="R472" s="364" t="s">
        <v>315</v>
      </c>
      <c r="S472" s="378" t="e">
        <f>IF(#REF!&lt;&gt;0,1,0)</f>
        <v>#REF!</v>
      </c>
      <c r="T472" s="379" t="s">
        <v>286</v>
      </c>
      <c r="U472" s="380" t="s">
        <v>286</v>
      </c>
    </row>
    <row r="473" spans="1:21" s="357" customFormat="1" ht="11.4" x14ac:dyDescent="0.25">
      <c r="A473" s="444"/>
      <c r="B473" s="445"/>
      <c r="C473" s="372" t="s">
        <v>429</v>
      </c>
      <c r="H473" s="368"/>
      <c r="I473" s="368"/>
      <c r="J473" s="368"/>
      <c r="K473" s="368"/>
      <c r="M473" s="373"/>
      <c r="N473" s="363" t="s">
        <v>286</v>
      </c>
      <c r="O473" s="363" t="s">
        <v>286</v>
      </c>
      <c r="P473" s="363" t="s">
        <v>286</v>
      </c>
      <c r="Q473" s="363" t="s">
        <v>286</v>
      </c>
      <c r="R473" s="364"/>
      <c r="S473" s="364"/>
      <c r="T473" s="364"/>
    </row>
    <row r="474" spans="1:21" s="357" customFormat="1" ht="34.200000000000003" x14ac:dyDescent="0.25">
      <c r="A474" s="444"/>
      <c r="B474" s="445"/>
      <c r="C474" s="375" t="s">
        <v>1024</v>
      </c>
      <c r="D474" s="375" t="s">
        <v>1025</v>
      </c>
      <c r="E474" s="361">
        <v>5</v>
      </c>
      <c r="H474" s="368"/>
      <c r="I474" s="368"/>
      <c r="J474" s="368"/>
      <c r="K474" s="368"/>
      <c r="M474" s="362" t="s">
        <v>1993</v>
      </c>
      <c r="N474" s="363" t="s">
        <v>286</v>
      </c>
      <c r="O474" s="363" t="s">
        <v>286</v>
      </c>
      <c r="P474" s="363" t="s">
        <v>286</v>
      </c>
      <c r="Q474" s="363" t="s">
        <v>286</v>
      </c>
      <c r="R474" s="364" t="s">
        <v>315</v>
      </c>
      <c r="S474" s="364"/>
      <c r="T474" s="364"/>
    </row>
    <row r="475" spans="1:21" s="357" customFormat="1" ht="11.4" x14ac:dyDescent="0.25">
      <c r="A475" s="444"/>
      <c r="B475" s="445"/>
      <c r="C475" s="376" t="s">
        <v>420</v>
      </c>
      <c r="D475" s="375" t="s">
        <v>1026</v>
      </c>
      <c r="E475" s="366"/>
      <c r="H475" s="367"/>
      <c r="I475" s="368"/>
      <c r="J475" s="368"/>
      <c r="K475" s="368"/>
      <c r="M475" s="369"/>
      <c r="N475" s="363" t="s">
        <v>286</v>
      </c>
      <c r="O475" s="363" t="s">
        <v>286</v>
      </c>
      <c r="P475" s="363" t="s">
        <v>286</v>
      </c>
      <c r="Q475" s="363" t="s">
        <v>286</v>
      </c>
      <c r="R475" s="364"/>
      <c r="S475" s="364"/>
      <c r="T475" s="364"/>
    </row>
    <row r="476" spans="1:21" s="357" customFormat="1" ht="11.4" x14ac:dyDescent="0.25">
      <c r="A476" s="444"/>
      <c r="B476" s="445"/>
      <c r="C476" s="376" t="s">
        <v>345</v>
      </c>
      <c r="D476" s="375" t="s">
        <v>1027</v>
      </c>
      <c r="E476" s="366"/>
      <c r="H476" s="367"/>
      <c r="I476" s="368"/>
      <c r="J476" s="368"/>
      <c r="K476" s="368"/>
      <c r="M476" s="369"/>
      <c r="N476" s="363" t="s">
        <v>286</v>
      </c>
      <c r="O476" s="363" t="s">
        <v>286</v>
      </c>
      <c r="P476" s="363" t="s">
        <v>286</v>
      </c>
      <c r="Q476" s="363" t="s">
        <v>286</v>
      </c>
      <c r="R476" s="364"/>
      <c r="S476" s="364"/>
      <c r="T476" s="364"/>
    </row>
    <row r="477" spans="1:21" s="357" customFormat="1" ht="11.4" x14ac:dyDescent="0.25">
      <c r="A477" s="444"/>
      <c r="B477" s="445"/>
      <c r="C477" s="376" t="s">
        <v>336</v>
      </c>
      <c r="D477" s="375" t="s">
        <v>1017</v>
      </c>
      <c r="E477" s="366"/>
      <c r="H477" s="367"/>
      <c r="I477" s="368"/>
      <c r="J477" s="368"/>
      <c r="K477" s="368"/>
      <c r="M477" s="369"/>
      <c r="N477" s="363" t="s">
        <v>286</v>
      </c>
      <c r="O477" s="363" t="s">
        <v>286</v>
      </c>
      <c r="P477" s="363" t="s">
        <v>286</v>
      </c>
      <c r="Q477" s="363" t="s">
        <v>286</v>
      </c>
      <c r="R477" s="364"/>
      <c r="S477" s="364"/>
      <c r="T477" s="364"/>
    </row>
    <row r="478" spans="1:21" s="357" customFormat="1" ht="11.4" x14ac:dyDescent="0.25">
      <c r="A478" s="444"/>
      <c r="B478" s="445"/>
      <c r="C478" s="376" t="s">
        <v>426</v>
      </c>
      <c r="D478" s="375" t="s">
        <v>1028</v>
      </c>
      <c r="E478" s="366"/>
      <c r="H478" s="367"/>
      <c r="I478" s="368"/>
      <c r="J478" s="368"/>
      <c r="K478" s="368"/>
      <c r="M478" s="369"/>
      <c r="N478" s="363" t="s">
        <v>286</v>
      </c>
      <c r="O478" s="363" t="s">
        <v>286</v>
      </c>
      <c r="P478" s="363" t="s">
        <v>286</v>
      </c>
      <c r="Q478" s="363" t="s">
        <v>286</v>
      </c>
      <c r="R478" s="364"/>
      <c r="S478" s="364"/>
      <c r="T478" s="364"/>
    </row>
    <row r="479" spans="1:21" s="357" customFormat="1" ht="11.4" x14ac:dyDescent="0.25">
      <c r="A479" s="444"/>
      <c r="B479" s="445"/>
      <c r="C479" s="376" t="s">
        <v>353</v>
      </c>
      <c r="D479" s="375" t="s">
        <v>1019</v>
      </c>
      <c r="E479" s="366"/>
      <c r="H479" s="367"/>
      <c r="I479" s="368"/>
      <c r="J479" s="368"/>
      <c r="K479" s="368"/>
      <c r="M479" s="369"/>
      <c r="N479" s="363" t="s">
        <v>286</v>
      </c>
      <c r="O479" s="363" t="s">
        <v>286</v>
      </c>
      <c r="P479" s="363" t="s">
        <v>286</v>
      </c>
      <c r="Q479" s="363" t="s">
        <v>286</v>
      </c>
      <c r="R479" s="364"/>
      <c r="S479" s="364"/>
      <c r="T479" s="364"/>
    </row>
    <row r="480" spans="1:21" s="357" customFormat="1" ht="11.4" x14ac:dyDescent="0.25">
      <c r="A480" s="444"/>
      <c r="B480" s="445"/>
      <c r="C480" s="376" t="s">
        <v>460</v>
      </c>
      <c r="D480" s="375" t="s">
        <v>1029</v>
      </c>
      <c r="E480" s="366"/>
      <c r="H480" s="367"/>
      <c r="I480" s="368"/>
      <c r="J480" s="368"/>
      <c r="K480" s="368"/>
      <c r="M480" s="369"/>
      <c r="N480" s="363" t="s">
        <v>286</v>
      </c>
      <c r="O480" s="363" t="s">
        <v>286</v>
      </c>
      <c r="P480" s="363" t="s">
        <v>286</v>
      </c>
      <c r="Q480" s="363" t="s">
        <v>286</v>
      </c>
      <c r="R480" s="364"/>
      <c r="S480" s="364"/>
      <c r="T480" s="364"/>
    </row>
    <row r="481" spans="1:21" s="357" customFormat="1" ht="22.8" x14ac:dyDescent="0.25">
      <c r="A481" s="444"/>
      <c r="B481" s="445"/>
      <c r="C481" s="376" t="s">
        <v>734</v>
      </c>
      <c r="D481" s="375" t="s">
        <v>1022</v>
      </c>
      <c r="E481" s="366"/>
      <c r="H481" s="367"/>
      <c r="I481" s="368"/>
      <c r="J481" s="377"/>
      <c r="K481" s="377"/>
      <c r="M481" s="371" t="s">
        <v>1995</v>
      </c>
      <c r="N481" s="363" t="s">
        <v>286</v>
      </c>
      <c r="O481" s="363" t="s">
        <v>286</v>
      </c>
      <c r="P481" s="363" t="s">
        <v>286</v>
      </c>
      <c r="Q481" s="363" t="s">
        <v>286</v>
      </c>
      <c r="R481" s="364" t="s">
        <v>315</v>
      </c>
      <c r="S481" s="378" t="e">
        <f>IF(#REF!&lt;&gt;0,1,0)</f>
        <v>#REF!</v>
      </c>
      <c r="T481" s="379" t="s">
        <v>286</v>
      </c>
      <c r="U481" s="380" t="s">
        <v>286</v>
      </c>
    </row>
    <row r="482" spans="1:21" s="357" customFormat="1" ht="11.4" x14ac:dyDescent="0.25">
      <c r="A482" s="294"/>
      <c r="C482" s="372" t="s">
        <v>429</v>
      </c>
      <c r="H482" s="368"/>
      <c r="I482" s="368"/>
      <c r="J482" s="368"/>
      <c r="K482" s="368"/>
      <c r="M482" s="373"/>
      <c r="N482" s="363" t="s">
        <v>286</v>
      </c>
      <c r="O482" s="363" t="s">
        <v>286</v>
      </c>
      <c r="P482" s="363" t="s">
        <v>286</v>
      </c>
      <c r="Q482" s="363" t="s">
        <v>286</v>
      </c>
      <c r="R482" s="364"/>
      <c r="S482" s="364"/>
      <c r="T482" s="364"/>
    </row>
    <row r="483" spans="1:21" s="357" customFormat="1" ht="34.200000000000003" x14ac:dyDescent="0.25">
      <c r="A483" s="444" t="s">
        <v>372</v>
      </c>
      <c r="B483" s="445" t="s">
        <v>1996</v>
      </c>
      <c r="C483" s="382" t="s">
        <v>1032</v>
      </c>
      <c r="D483" s="382" t="s">
        <v>1033</v>
      </c>
      <c r="E483" s="361">
        <v>1</v>
      </c>
      <c r="H483" s="367"/>
      <c r="I483" s="368"/>
      <c r="J483" s="377"/>
      <c r="K483" s="377"/>
      <c r="M483" s="386" t="s">
        <v>1034</v>
      </c>
      <c r="N483" s="363" t="s">
        <v>286</v>
      </c>
      <c r="O483" s="363" t="s">
        <v>286</v>
      </c>
      <c r="P483" s="363"/>
      <c r="Q483" s="363"/>
      <c r="R483" s="364" t="s">
        <v>315</v>
      </c>
      <c r="S483" s="378" t="e">
        <f>IF(#REF!&lt;&gt;0,1,0)</f>
        <v>#REF!</v>
      </c>
      <c r="T483" s="364"/>
      <c r="U483" s="380" t="s">
        <v>286</v>
      </c>
    </row>
    <row r="484" spans="1:21" s="357" customFormat="1" ht="11.4" x14ac:dyDescent="0.25">
      <c r="A484" s="444"/>
      <c r="B484" s="445"/>
      <c r="C484" s="372" t="s">
        <v>429</v>
      </c>
      <c r="H484" s="368"/>
      <c r="I484" s="368"/>
      <c r="J484" s="368"/>
      <c r="K484" s="368"/>
      <c r="M484" s="373"/>
      <c r="N484" s="363" t="s">
        <v>286</v>
      </c>
      <c r="O484" s="363" t="s">
        <v>286</v>
      </c>
      <c r="P484" s="363"/>
      <c r="Q484" s="363"/>
      <c r="R484" s="364"/>
      <c r="S484" s="364"/>
      <c r="T484" s="364"/>
    </row>
    <row r="485" spans="1:21" s="357" customFormat="1" ht="22.8" x14ac:dyDescent="0.25">
      <c r="A485" s="444"/>
      <c r="B485" s="445"/>
      <c r="C485" s="382" t="s">
        <v>1035</v>
      </c>
      <c r="D485" s="382" t="s">
        <v>1036</v>
      </c>
      <c r="E485" s="361">
        <v>1</v>
      </c>
      <c r="H485" s="367"/>
      <c r="I485" s="368"/>
      <c r="J485" s="377"/>
      <c r="K485" s="377"/>
      <c r="M485" s="386" t="s">
        <v>1037</v>
      </c>
      <c r="N485" s="363" t="s">
        <v>286</v>
      </c>
      <c r="O485" s="363" t="s">
        <v>286</v>
      </c>
      <c r="P485" s="363" t="s">
        <v>286</v>
      </c>
      <c r="Q485" s="363" t="s">
        <v>286</v>
      </c>
      <c r="R485" s="364" t="s">
        <v>315</v>
      </c>
      <c r="S485" s="378" t="e">
        <f>IF(#REF!&lt;&gt;0,1,0)</f>
        <v>#REF!</v>
      </c>
      <c r="T485" s="364"/>
      <c r="U485" s="380" t="s">
        <v>286</v>
      </c>
    </row>
    <row r="486" spans="1:21" s="357" customFormat="1" ht="11.4" x14ac:dyDescent="0.25">
      <c r="A486" s="294"/>
      <c r="C486" s="372" t="s">
        <v>429</v>
      </c>
      <c r="H486" s="368"/>
      <c r="I486" s="368"/>
      <c r="J486" s="368"/>
      <c r="K486" s="368"/>
      <c r="M486" s="373"/>
      <c r="N486" s="363" t="s">
        <v>286</v>
      </c>
      <c r="O486" s="363" t="s">
        <v>286</v>
      </c>
      <c r="P486" s="363" t="s">
        <v>286</v>
      </c>
      <c r="Q486" s="363" t="s">
        <v>286</v>
      </c>
      <c r="R486" s="364"/>
      <c r="S486" s="364"/>
      <c r="T486" s="364"/>
    </row>
    <row r="487" spans="1:21" s="357" customFormat="1" ht="34.200000000000003" x14ac:dyDescent="0.25">
      <c r="A487" s="444" t="s">
        <v>373</v>
      </c>
      <c r="B487" s="445" t="s">
        <v>1997</v>
      </c>
      <c r="C487" s="382" t="s">
        <v>1998</v>
      </c>
      <c r="D487" s="382" t="s">
        <v>1999</v>
      </c>
      <c r="E487" s="361">
        <v>1</v>
      </c>
      <c r="H487" s="368"/>
      <c r="I487" s="368"/>
      <c r="J487" s="368"/>
      <c r="K487" s="368"/>
      <c r="M487" s="362" t="s">
        <v>1041</v>
      </c>
      <c r="N487" s="363" t="s">
        <v>286</v>
      </c>
      <c r="O487" s="363" t="s">
        <v>286</v>
      </c>
      <c r="P487" s="363" t="s">
        <v>286</v>
      </c>
      <c r="Q487" s="363" t="s">
        <v>286</v>
      </c>
      <c r="R487" s="364" t="s">
        <v>315</v>
      </c>
      <c r="S487" s="364"/>
      <c r="T487" s="364"/>
    </row>
    <row r="488" spans="1:21" s="357" customFormat="1" ht="34.200000000000003" x14ac:dyDescent="0.25">
      <c r="A488" s="444"/>
      <c r="B488" s="445"/>
      <c r="C488" s="383" t="s">
        <v>420</v>
      </c>
      <c r="D488" s="382" t="s">
        <v>2000</v>
      </c>
      <c r="E488" s="366"/>
      <c r="H488" s="392"/>
      <c r="I488" s="368"/>
      <c r="J488" s="368"/>
      <c r="K488" s="368"/>
      <c r="M488" s="369" t="s">
        <v>2001</v>
      </c>
      <c r="N488" s="363" t="s">
        <v>286</v>
      </c>
      <c r="O488" s="363" t="s">
        <v>286</v>
      </c>
      <c r="P488" s="363" t="s">
        <v>286</v>
      </c>
      <c r="Q488" s="363" t="s">
        <v>286</v>
      </c>
      <c r="R488" s="364"/>
      <c r="S488" s="364"/>
      <c r="T488" s="364"/>
    </row>
    <row r="489" spans="1:21" s="357" customFormat="1" ht="11.4" x14ac:dyDescent="0.25">
      <c r="A489" s="444"/>
      <c r="B489" s="445"/>
      <c r="C489" s="383" t="s">
        <v>345</v>
      </c>
      <c r="D489" s="382" t="s">
        <v>2002</v>
      </c>
      <c r="E489" s="366"/>
      <c r="H489" s="367"/>
      <c r="I489" s="368"/>
      <c r="J489" s="377"/>
      <c r="K489" s="377"/>
      <c r="M489" s="371"/>
      <c r="N489" s="363" t="s">
        <v>286</v>
      </c>
      <c r="O489" s="363" t="s">
        <v>286</v>
      </c>
      <c r="P489" s="363" t="s">
        <v>286</v>
      </c>
      <c r="Q489" s="363" t="s">
        <v>286</v>
      </c>
      <c r="R489" s="364" t="s">
        <v>315</v>
      </c>
      <c r="S489" s="378" t="e">
        <f>IF(#REF!&lt;&gt;0,1,0)</f>
        <v>#REF!</v>
      </c>
      <c r="T489" s="364"/>
      <c r="U489" s="380" t="s">
        <v>286</v>
      </c>
    </row>
    <row r="490" spans="1:21" s="357" customFormat="1" ht="11.4" x14ac:dyDescent="0.25">
      <c r="A490" s="294"/>
      <c r="C490" s="372" t="s">
        <v>429</v>
      </c>
      <c r="H490" s="368"/>
      <c r="I490" s="368"/>
      <c r="J490" s="368"/>
      <c r="K490" s="368"/>
      <c r="M490" s="373"/>
      <c r="N490" s="363" t="s">
        <v>286</v>
      </c>
      <c r="O490" s="363" t="s">
        <v>286</v>
      </c>
      <c r="P490" s="363" t="s">
        <v>286</v>
      </c>
      <c r="Q490" s="363" t="s">
        <v>286</v>
      </c>
      <c r="R490" s="364"/>
      <c r="S490" s="364"/>
      <c r="T490" s="364"/>
    </row>
    <row r="491" spans="1:21" s="357" customFormat="1" ht="45.6" x14ac:dyDescent="0.25">
      <c r="A491" s="444" t="s">
        <v>374</v>
      </c>
      <c r="B491" s="445" t="s">
        <v>2003</v>
      </c>
      <c r="C491" s="382" t="s">
        <v>1043</v>
      </c>
      <c r="D491" s="382" t="s">
        <v>1044</v>
      </c>
      <c r="E491" s="361">
        <v>1</v>
      </c>
      <c r="H491" s="367"/>
      <c r="I491" s="368"/>
      <c r="J491" s="377"/>
      <c r="K491" s="377"/>
      <c r="M491" s="386" t="s">
        <v>2004</v>
      </c>
      <c r="N491" s="363" t="s">
        <v>286</v>
      </c>
      <c r="O491" s="363" t="s">
        <v>286</v>
      </c>
      <c r="P491" s="363" t="s">
        <v>286</v>
      </c>
      <c r="Q491" s="363"/>
      <c r="R491" s="364" t="s">
        <v>315</v>
      </c>
      <c r="S491" s="378" t="e">
        <f>IF(#REF!&lt;&gt;0,1,0)</f>
        <v>#REF!</v>
      </c>
      <c r="T491" s="364"/>
      <c r="U491" s="380" t="s">
        <v>286</v>
      </c>
    </row>
    <row r="492" spans="1:21" s="357" customFormat="1" ht="11.4" x14ac:dyDescent="0.25">
      <c r="A492" s="444"/>
      <c r="B492" s="445"/>
      <c r="C492" s="372" t="s">
        <v>429</v>
      </c>
      <c r="H492" s="368"/>
      <c r="I492" s="368"/>
      <c r="J492" s="368"/>
      <c r="K492" s="368"/>
      <c r="M492" s="373"/>
      <c r="N492" s="363" t="s">
        <v>286</v>
      </c>
      <c r="O492" s="363" t="s">
        <v>286</v>
      </c>
      <c r="P492" s="363" t="s">
        <v>286</v>
      </c>
      <c r="Q492" s="363"/>
      <c r="R492" s="364"/>
      <c r="S492" s="364"/>
      <c r="T492" s="364"/>
    </row>
    <row r="493" spans="1:21" s="357" customFormat="1" ht="22.8" x14ac:dyDescent="0.25">
      <c r="A493" s="444"/>
      <c r="B493" s="445"/>
      <c r="C493" s="382" t="s">
        <v>1046</v>
      </c>
      <c r="D493" s="382" t="s">
        <v>1047</v>
      </c>
      <c r="E493" s="361">
        <v>1</v>
      </c>
      <c r="H493" s="367"/>
      <c r="I493" s="368"/>
      <c r="J493" s="377"/>
      <c r="K493" s="377"/>
      <c r="M493" s="386" t="s">
        <v>1048</v>
      </c>
      <c r="N493" s="363" t="s">
        <v>286</v>
      </c>
      <c r="O493" s="363" t="s">
        <v>286</v>
      </c>
      <c r="P493" s="363" t="s">
        <v>286</v>
      </c>
      <c r="Q493" s="363" t="s">
        <v>286</v>
      </c>
      <c r="R493" s="364" t="s">
        <v>315</v>
      </c>
      <c r="S493" s="378" t="e">
        <f>IF(#REF!&lt;&gt;0,1,0)</f>
        <v>#REF!</v>
      </c>
      <c r="T493" s="364"/>
      <c r="U493" s="380" t="s">
        <v>286</v>
      </c>
    </row>
    <row r="494" spans="1:21" s="357" customFormat="1" ht="11.4" x14ac:dyDescent="0.25">
      <c r="A494" s="294"/>
      <c r="C494" s="372" t="s">
        <v>429</v>
      </c>
      <c r="H494" s="368"/>
      <c r="I494" s="368"/>
      <c r="J494" s="368"/>
      <c r="K494" s="368"/>
      <c r="M494" s="373"/>
      <c r="N494" s="363" t="s">
        <v>286</v>
      </c>
      <c r="O494" s="363" t="s">
        <v>286</v>
      </c>
      <c r="P494" s="363" t="s">
        <v>286</v>
      </c>
      <c r="Q494" s="363" t="s">
        <v>286</v>
      </c>
      <c r="R494" s="364"/>
      <c r="S494" s="364"/>
      <c r="T494" s="364"/>
    </row>
    <row r="495" spans="1:21" s="357" customFormat="1" ht="34.200000000000003" x14ac:dyDescent="0.25">
      <c r="A495" s="444" t="s">
        <v>375</v>
      </c>
      <c r="B495" s="445" t="s">
        <v>2005</v>
      </c>
      <c r="C495" s="375" t="s">
        <v>1050</v>
      </c>
      <c r="D495" s="375" t="s">
        <v>1051</v>
      </c>
      <c r="E495" s="361">
        <v>5</v>
      </c>
      <c r="H495" s="367"/>
      <c r="I495" s="368"/>
      <c r="J495" s="377"/>
      <c r="K495" s="377"/>
      <c r="M495" s="386" t="s">
        <v>1052</v>
      </c>
      <c r="N495" s="363" t="s">
        <v>286</v>
      </c>
      <c r="O495" s="363" t="s">
        <v>286</v>
      </c>
      <c r="P495" s="363"/>
      <c r="Q495" s="363"/>
      <c r="R495" s="364" t="s">
        <v>315</v>
      </c>
      <c r="S495" s="378" t="e">
        <f>IF(#REF!&lt;&gt;0,1,0)</f>
        <v>#REF!</v>
      </c>
      <c r="T495" s="379" t="s">
        <v>286</v>
      </c>
      <c r="U495" s="380" t="s">
        <v>286</v>
      </c>
    </row>
    <row r="496" spans="1:21" s="357" customFormat="1" ht="11.4" x14ac:dyDescent="0.25">
      <c r="A496" s="444"/>
      <c r="B496" s="445"/>
      <c r="C496" s="372" t="s">
        <v>429</v>
      </c>
      <c r="H496" s="368"/>
      <c r="I496" s="368"/>
      <c r="J496" s="368"/>
      <c r="K496" s="368"/>
      <c r="M496" s="373"/>
      <c r="N496" s="363" t="s">
        <v>286</v>
      </c>
      <c r="O496" s="363" t="s">
        <v>286</v>
      </c>
      <c r="P496" s="363"/>
      <c r="Q496" s="363"/>
      <c r="R496" s="364"/>
      <c r="S496" s="364"/>
      <c r="T496" s="364"/>
    </row>
    <row r="497" spans="1:21" s="357" customFormat="1" ht="34.200000000000003" x14ac:dyDescent="0.25">
      <c r="A497" s="444"/>
      <c r="B497" s="445"/>
      <c r="C497" s="375" t="s">
        <v>1053</v>
      </c>
      <c r="D497" s="375" t="s">
        <v>1054</v>
      </c>
      <c r="E497" s="361">
        <v>5</v>
      </c>
      <c r="H497" s="367"/>
      <c r="I497" s="368"/>
      <c r="J497" s="377"/>
      <c r="K497" s="377"/>
      <c r="M497" s="386" t="s">
        <v>2006</v>
      </c>
      <c r="N497" s="363" t="s">
        <v>286</v>
      </c>
      <c r="O497" s="363" t="s">
        <v>286</v>
      </c>
      <c r="P497" s="363"/>
      <c r="Q497" s="363"/>
      <c r="R497" s="364" t="s">
        <v>315</v>
      </c>
      <c r="S497" s="378" t="e">
        <f>IF(#REF!&lt;&gt;0,1,0)</f>
        <v>#REF!</v>
      </c>
      <c r="T497" s="379" t="s">
        <v>286</v>
      </c>
      <c r="U497" s="380" t="s">
        <v>286</v>
      </c>
    </row>
    <row r="498" spans="1:21" s="357" customFormat="1" ht="11.4" x14ac:dyDescent="0.25">
      <c r="A498" s="294"/>
      <c r="C498" s="372" t="s">
        <v>429</v>
      </c>
      <c r="H498" s="368"/>
      <c r="I498" s="368"/>
      <c r="J498" s="368"/>
      <c r="K498" s="368"/>
      <c r="M498" s="373"/>
      <c r="N498" s="363" t="s">
        <v>286</v>
      </c>
      <c r="O498" s="363" t="s">
        <v>286</v>
      </c>
      <c r="P498" s="363"/>
      <c r="Q498" s="363"/>
      <c r="R498" s="364"/>
      <c r="S498" s="364"/>
      <c r="T498" s="364"/>
    </row>
    <row r="499" spans="1:21" s="357" customFormat="1" ht="57" x14ac:dyDescent="0.25">
      <c r="A499" s="444" t="s">
        <v>376</v>
      </c>
      <c r="B499" s="445" t="s">
        <v>2007</v>
      </c>
      <c r="C499" s="382" t="s">
        <v>1057</v>
      </c>
      <c r="D499" s="382" t="s">
        <v>2008</v>
      </c>
      <c r="E499" s="361">
        <v>1</v>
      </c>
      <c r="H499" s="367"/>
      <c r="I499" s="368"/>
      <c r="J499" s="377"/>
      <c r="K499" s="377"/>
      <c r="M499" s="386" t="s">
        <v>2009</v>
      </c>
      <c r="N499" s="363" t="s">
        <v>286</v>
      </c>
      <c r="O499" s="363" t="s">
        <v>286</v>
      </c>
      <c r="P499" s="363" t="s">
        <v>286</v>
      </c>
      <c r="Q499" s="363"/>
      <c r="R499" s="364" t="s">
        <v>315</v>
      </c>
      <c r="S499" s="378" t="e">
        <f>IF(#REF!&lt;&gt;0,1,0)</f>
        <v>#REF!</v>
      </c>
      <c r="T499" s="364"/>
      <c r="U499" s="380" t="s">
        <v>286</v>
      </c>
    </row>
    <row r="500" spans="1:21" s="357" customFormat="1" ht="11.4" x14ac:dyDescent="0.25">
      <c r="A500" s="444"/>
      <c r="B500" s="445"/>
      <c r="C500" s="372" t="s">
        <v>429</v>
      </c>
      <c r="H500" s="368"/>
      <c r="I500" s="368"/>
      <c r="J500" s="368"/>
      <c r="K500" s="368"/>
      <c r="M500" s="373"/>
      <c r="N500" s="363" t="s">
        <v>286</v>
      </c>
      <c r="O500" s="363" t="s">
        <v>286</v>
      </c>
      <c r="P500" s="363" t="s">
        <v>286</v>
      </c>
      <c r="Q500" s="363"/>
      <c r="R500" s="364"/>
      <c r="S500" s="364"/>
      <c r="T500" s="364"/>
    </row>
    <row r="501" spans="1:21" s="357" customFormat="1" ht="34.200000000000003" x14ac:dyDescent="0.25">
      <c r="A501" s="444"/>
      <c r="B501" s="445"/>
      <c r="C501" s="382" t="s">
        <v>1060</v>
      </c>
      <c r="D501" s="382" t="s">
        <v>2010</v>
      </c>
      <c r="E501" s="361">
        <v>1</v>
      </c>
      <c r="H501" s="367"/>
      <c r="I501" s="368"/>
      <c r="J501" s="377"/>
      <c r="K501" s="377"/>
      <c r="M501" s="386" t="s">
        <v>2011</v>
      </c>
      <c r="N501" s="363" t="s">
        <v>286</v>
      </c>
      <c r="O501" s="363" t="s">
        <v>286</v>
      </c>
      <c r="P501" s="363" t="s">
        <v>286</v>
      </c>
      <c r="Q501" s="363"/>
      <c r="R501" s="364" t="s">
        <v>315</v>
      </c>
      <c r="S501" s="378" t="e">
        <f>IF(#REF!&lt;&gt;0,1,0)</f>
        <v>#REF!</v>
      </c>
      <c r="T501" s="364"/>
      <c r="U501" s="380" t="s">
        <v>286</v>
      </c>
    </row>
    <row r="502" spans="1:21" s="357" customFormat="1" ht="11.4" x14ac:dyDescent="0.25">
      <c r="A502" s="294"/>
      <c r="C502" s="372" t="s">
        <v>429</v>
      </c>
      <c r="H502" s="368"/>
      <c r="I502" s="368"/>
      <c r="J502" s="368"/>
      <c r="K502" s="368"/>
      <c r="M502" s="373"/>
      <c r="N502" s="363" t="s">
        <v>286</v>
      </c>
      <c r="O502" s="363" t="s">
        <v>286</v>
      </c>
      <c r="P502" s="363" t="s">
        <v>286</v>
      </c>
      <c r="Q502" s="363"/>
      <c r="R502" s="364"/>
      <c r="S502" s="364"/>
      <c r="T502" s="364"/>
    </row>
    <row r="503" spans="1:21" s="357" customFormat="1" ht="22.8" x14ac:dyDescent="0.25">
      <c r="A503" s="444" t="s">
        <v>377</v>
      </c>
      <c r="B503" s="445" t="s">
        <v>2012</v>
      </c>
      <c r="C503" s="375" t="s">
        <v>2013</v>
      </c>
      <c r="D503" s="375" t="s">
        <v>2014</v>
      </c>
      <c r="E503" s="361">
        <v>5</v>
      </c>
      <c r="F503" s="384" t="s">
        <v>1690</v>
      </c>
      <c r="H503" s="368"/>
      <c r="I503" s="368"/>
      <c r="J503" s="368"/>
      <c r="K503" s="368"/>
      <c r="M503" s="362" t="s">
        <v>1066</v>
      </c>
      <c r="N503" s="363" t="s">
        <v>286</v>
      </c>
      <c r="O503" s="363" t="s">
        <v>286</v>
      </c>
      <c r="P503" s="363" t="s">
        <v>286</v>
      </c>
      <c r="Q503" s="363" t="s">
        <v>286</v>
      </c>
      <c r="R503" s="364" t="s">
        <v>315</v>
      </c>
      <c r="S503" s="364"/>
      <c r="T503" s="364"/>
    </row>
    <row r="504" spans="1:21" s="357" customFormat="1" ht="34.200000000000003" x14ac:dyDescent="0.25">
      <c r="A504" s="444"/>
      <c r="B504" s="445"/>
      <c r="C504" s="376" t="s">
        <v>420</v>
      </c>
      <c r="D504" s="375" t="s">
        <v>2015</v>
      </c>
      <c r="E504" s="366"/>
      <c r="H504" s="392"/>
      <c r="I504" s="368"/>
      <c r="J504" s="368"/>
      <c r="K504" s="368"/>
      <c r="M504" s="369" t="s">
        <v>1068</v>
      </c>
      <c r="N504" s="363" t="s">
        <v>286</v>
      </c>
      <c r="O504" s="363" t="s">
        <v>286</v>
      </c>
      <c r="P504" s="363" t="s">
        <v>286</v>
      </c>
      <c r="Q504" s="363" t="s">
        <v>286</v>
      </c>
      <c r="R504" s="364"/>
      <c r="S504" s="364"/>
      <c r="T504" s="364"/>
    </row>
    <row r="505" spans="1:21" s="357" customFormat="1" ht="22.8" x14ac:dyDescent="0.25">
      <c r="A505" s="444"/>
      <c r="B505" s="445"/>
      <c r="C505" s="376" t="s">
        <v>345</v>
      </c>
      <c r="D505" s="375" t="s">
        <v>2016</v>
      </c>
      <c r="E505" s="366"/>
      <c r="H505" s="367"/>
      <c r="I505" s="368"/>
      <c r="J505" s="368"/>
      <c r="K505" s="368"/>
      <c r="M505" s="369" t="s">
        <v>1070</v>
      </c>
      <c r="N505" s="363" t="s">
        <v>286</v>
      </c>
      <c r="O505" s="363" t="s">
        <v>286</v>
      </c>
      <c r="P505" s="363" t="s">
        <v>286</v>
      </c>
      <c r="Q505" s="363" t="s">
        <v>286</v>
      </c>
      <c r="R505" s="364"/>
      <c r="S505" s="364"/>
      <c r="T505" s="364"/>
    </row>
    <row r="506" spans="1:21" s="357" customFormat="1" ht="68.400000000000006" x14ac:dyDescent="0.25">
      <c r="A506" s="444"/>
      <c r="B506" s="445"/>
      <c r="C506" s="376" t="s">
        <v>336</v>
      </c>
      <c r="D506" s="375" t="s">
        <v>2017</v>
      </c>
      <c r="E506" s="366"/>
      <c r="H506" s="367"/>
      <c r="I506" s="368"/>
      <c r="J506" s="368"/>
      <c r="K506" s="368"/>
      <c r="M506" s="369" t="s">
        <v>2018</v>
      </c>
      <c r="N506" s="363" t="s">
        <v>286</v>
      </c>
      <c r="O506" s="363" t="s">
        <v>286</v>
      </c>
      <c r="P506" s="363" t="s">
        <v>286</v>
      </c>
      <c r="Q506" s="363" t="s">
        <v>286</v>
      </c>
      <c r="R506" s="364"/>
      <c r="S506" s="364"/>
      <c r="T506" s="364"/>
    </row>
    <row r="507" spans="1:21" s="357" customFormat="1" ht="34.200000000000003" x14ac:dyDescent="0.25">
      <c r="A507" s="444"/>
      <c r="B507" s="445"/>
      <c r="C507" s="376" t="s">
        <v>426</v>
      </c>
      <c r="D507" s="375" t="s">
        <v>2019</v>
      </c>
      <c r="E507" s="366"/>
      <c r="H507" s="399"/>
      <c r="I507" s="368"/>
      <c r="J507" s="377"/>
      <c r="K507" s="377"/>
      <c r="M507" s="371" t="s">
        <v>1072</v>
      </c>
      <c r="N507" s="363" t="s">
        <v>286</v>
      </c>
      <c r="O507" s="363" t="s">
        <v>286</v>
      </c>
      <c r="P507" s="363" t="s">
        <v>286</v>
      </c>
      <c r="Q507" s="363" t="s">
        <v>286</v>
      </c>
      <c r="R507" s="364" t="s">
        <v>315</v>
      </c>
      <c r="S507" s="378" t="e">
        <f>IF(#REF!&lt;&gt;0,1,0)</f>
        <v>#REF!</v>
      </c>
      <c r="T507" s="379" t="s">
        <v>286</v>
      </c>
      <c r="U507" s="380" t="s">
        <v>286</v>
      </c>
    </row>
    <row r="508" spans="1:21" s="357" customFormat="1" ht="11.4" x14ac:dyDescent="0.25">
      <c r="A508" s="444"/>
      <c r="B508" s="445"/>
      <c r="C508" s="372" t="s">
        <v>429</v>
      </c>
      <c r="H508" s="368"/>
      <c r="I508" s="368"/>
      <c r="J508" s="368"/>
      <c r="K508" s="368"/>
      <c r="M508" s="373"/>
      <c r="N508" s="363" t="s">
        <v>286</v>
      </c>
      <c r="O508" s="363" t="s">
        <v>286</v>
      </c>
      <c r="P508" s="363" t="s">
        <v>286</v>
      </c>
      <c r="Q508" s="363" t="s">
        <v>286</v>
      </c>
      <c r="R508" s="364"/>
      <c r="S508" s="364"/>
      <c r="T508" s="364"/>
    </row>
    <row r="509" spans="1:21" s="357" customFormat="1" ht="57" x14ac:dyDescent="0.25">
      <c r="A509" s="444"/>
      <c r="B509" s="445"/>
      <c r="C509" s="375" t="s">
        <v>1075</v>
      </c>
      <c r="D509" s="375" t="s">
        <v>1076</v>
      </c>
      <c r="E509" s="361">
        <v>5</v>
      </c>
      <c r="F509" s="384" t="s">
        <v>1690</v>
      </c>
      <c r="H509" s="368"/>
      <c r="I509" s="368"/>
      <c r="J509" s="368"/>
      <c r="K509" s="368"/>
      <c r="M509" s="362" t="s">
        <v>1077</v>
      </c>
      <c r="N509" s="363" t="s">
        <v>286</v>
      </c>
      <c r="O509" s="363" t="s">
        <v>286</v>
      </c>
      <c r="P509" s="363" t="s">
        <v>286</v>
      </c>
      <c r="Q509" s="363" t="s">
        <v>286</v>
      </c>
      <c r="R509" s="364" t="s">
        <v>315</v>
      </c>
      <c r="S509" s="364"/>
      <c r="T509" s="364"/>
    </row>
    <row r="510" spans="1:21" s="357" customFormat="1" ht="11.4" x14ac:dyDescent="0.25">
      <c r="A510" s="444"/>
      <c r="B510" s="445"/>
      <c r="C510" s="376" t="s">
        <v>420</v>
      </c>
      <c r="D510" s="375" t="s">
        <v>1078</v>
      </c>
      <c r="E510" s="366"/>
      <c r="H510" s="400"/>
      <c r="I510" s="368"/>
      <c r="J510" s="368"/>
      <c r="K510" s="368"/>
      <c r="M510" s="369"/>
      <c r="N510" s="363" t="s">
        <v>286</v>
      </c>
      <c r="O510" s="363" t="s">
        <v>286</v>
      </c>
      <c r="P510" s="363" t="s">
        <v>286</v>
      </c>
      <c r="Q510" s="363" t="s">
        <v>286</v>
      </c>
      <c r="R510" s="364"/>
      <c r="S510" s="364"/>
      <c r="T510" s="364"/>
    </row>
    <row r="511" spans="1:21" s="357" customFormat="1" ht="22.8" x14ac:dyDescent="0.25">
      <c r="A511" s="444"/>
      <c r="B511" s="445"/>
      <c r="C511" s="376" t="s">
        <v>345</v>
      </c>
      <c r="D511" s="375" t="s">
        <v>1079</v>
      </c>
      <c r="E511" s="366"/>
      <c r="H511" s="401"/>
      <c r="I511" s="368"/>
      <c r="J511" s="368"/>
      <c r="K511" s="368"/>
      <c r="M511" s="369"/>
      <c r="N511" s="363" t="s">
        <v>286</v>
      </c>
      <c r="O511" s="363" t="s">
        <v>286</v>
      </c>
      <c r="P511" s="363" t="s">
        <v>286</v>
      </c>
      <c r="Q511" s="363" t="s">
        <v>286</v>
      </c>
      <c r="R511" s="364"/>
      <c r="S511" s="364"/>
      <c r="T511" s="364"/>
    </row>
    <row r="512" spans="1:21" s="357" customFormat="1" ht="22.8" x14ac:dyDescent="0.25">
      <c r="A512" s="444"/>
      <c r="B512" s="445"/>
      <c r="C512" s="376" t="s">
        <v>336</v>
      </c>
      <c r="D512" s="375" t="s">
        <v>1080</v>
      </c>
      <c r="E512" s="366"/>
      <c r="H512" s="401"/>
      <c r="I512" s="368"/>
      <c r="J512" s="377"/>
      <c r="K512" s="377"/>
      <c r="M512" s="371" t="s">
        <v>1081</v>
      </c>
      <c r="N512" s="363" t="s">
        <v>286</v>
      </c>
      <c r="O512" s="363" t="s">
        <v>286</v>
      </c>
      <c r="P512" s="363" t="s">
        <v>286</v>
      </c>
      <c r="Q512" s="363" t="s">
        <v>286</v>
      </c>
      <c r="R512" s="364" t="s">
        <v>315</v>
      </c>
      <c r="S512" s="378" t="e">
        <f>IF(#REF!&lt;&gt;0,1,0)</f>
        <v>#REF!</v>
      </c>
      <c r="T512" s="379" t="s">
        <v>286</v>
      </c>
      <c r="U512" s="380" t="s">
        <v>286</v>
      </c>
    </row>
    <row r="513" spans="1:21" s="357" customFormat="1" ht="11.4" x14ac:dyDescent="0.25">
      <c r="A513" s="444"/>
      <c r="B513" s="445"/>
      <c r="C513" s="372" t="s">
        <v>429</v>
      </c>
      <c r="H513" s="368"/>
      <c r="I513" s="368"/>
      <c r="J513" s="368"/>
      <c r="K513" s="368"/>
      <c r="M513" s="373"/>
      <c r="N513" s="363" t="s">
        <v>286</v>
      </c>
      <c r="O513" s="363" t="s">
        <v>286</v>
      </c>
      <c r="P513" s="363" t="s">
        <v>286</v>
      </c>
      <c r="Q513" s="363" t="s">
        <v>286</v>
      </c>
      <c r="R513" s="364"/>
      <c r="S513" s="364"/>
      <c r="T513" s="364"/>
    </row>
    <row r="514" spans="1:21" s="357" customFormat="1" ht="22.8" x14ac:dyDescent="0.25">
      <c r="A514" s="444"/>
      <c r="B514" s="445"/>
      <c r="C514" s="382" t="s">
        <v>1082</v>
      </c>
      <c r="D514" s="382" t="s">
        <v>1083</v>
      </c>
      <c r="E514" s="361">
        <v>1</v>
      </c>
      <c r="H514" s="367"/>
      <c r="I514" s="368"/>
      <c r="J514" s="377"/>
      <c r="K514" s="377"/>
      <c r="M514" s="386" t="s">
        <v>1084</v>
      </c>
      <c r="N514" s="363" t="s">
        <v>286</v>
      </c>
      <c r="O514" s="363" t="s">
        <v>286</v>
      </c>
      <c r="P514" s="363" t="s">
        <v>286</v>
      </c>
      <c r="Q514" s="363" t="s">
        <v>286</v>
      </c>
      <c r="R514" s="364" t="s">
        <v>315</v>
      </c>
      <c r="S514" s="378" t="e">
        <f>IF(#REF!&lt;&gt;0,1,0)</f>
        <v>#REF!</v>
      </c>
      <c r="T514" s="364"/>
      <c r="U514" s="380" t="s">
        <v>286</v>
      </c>
    </row>
    <row r="515" spans="1:21" s="357" customFormat="1" ht="11.4" x14ac:dyDescent="0.25">
      <c r="A515" s="444"/>
      <c r="B515" s="445"/>
      <c r="C515" s="372" t="s">
        <v>429</v>
      </c>
      <c r="H515" s="368"/>
      <c r="I515" s="368"/>
      <c r="J515" s="368"/>
      <c r="K515" s="368"/>
      <c r="M515" s="373"/>
      <c r="N515" s="363" t="s">
        <v>286</v>
      </c>
      <c r="O515" s="363" t="s">
        <v>286</v>
      </c>
      <c r="P515" s="363" t="s">
        <v>286</v>
      </c>
      <c r="Q515" s="363" t="s">
        <v>286</v>
      </c>
      <c r="R515" s="364"/>
      <c r="S515" s="364"/>
      <c r="T515" s="364"/>
    </row>
    <row r="516" spans="1:21" s="357" customFormat="1" ht="34.200000000000003" x14ac:dyDescent="0.25">
      <c r="A516" s="444"/>
      <c r="B516" s="445"/>
      <c r="C516" s="382" t="s">
        <v>1085</v>
      </c>
      <c r="D516" s="382" t="s">
        <v>1086</v>
      </c>
      <c r="E516" s="361">
        <v>1</v>
      </c>
      <c r="H516" s="367"/>
      <c r="I516" s="368"/>
      <c r="J516" s="377"/>
      <c r="K516" s="377"/>
      <c r="M516" s="386"/>
      <c r="N516" s="363" t="s">
        <v>286</v>
      </c>
      <c r="O516" s="363" t="s">
        <v>286</v>
      </c>
      <c r="P516" s="363" t="s">
        <v>286</v>
      </c>
      <c r="Q516" s="363" t="s">
        <v>286</v>
      </c>
      <c r="R516" s="364" t="s">
        <v>315</v>
      </c>
      <c r="S516" s="378" t="e">
        <f>IF(#REF!&lt;&gt;0,1,0)</f>
        <v>#REF!</v>
      </c>
      <c r="T516" s="364"/>
      <c r="U516" s="380" t="s">
        <v>286</v>
      </c>
    </row>
    <row r="517" spans="1:21" s="357" customFormat="1" ht="11.4" x14ac:dyDescent="0.25">
      <c r="A517" s="444"/>
      <c r="B517" s="445"/>
      <c r="C517" s="372" t="s">
        <v>429</v>
      </c>
      <c r="H517" s="368"/>
      <c r="I517" s="368"/>
      <c r="J517" s="368"/>
      <c r="K517" s="368"/>
      <c r="M517" s="373"/>
      <c r="N517" s="363" t="s">
        <v>286</v>
      </c>
      <c r="O517" s="363" t="s">
        <v>286</v>
      </c>
      <c r="P517" s="363" t="s">
        <v>286</v>
      </c>
      <c r="Q517" s="363" t="s">
        <v>286</v>
      </c>
      <c r="R517" s="364"/>
      <c r="S517" s="364"/>
      <c r="T517" s="364"/>
    </row>
    <row r="518" spans="1:21" s="357" customFormat="1" ht="22.8" x14ac:dyDescent="0.25">
      <c r="A518" s="444"/>
      <c r="B518" s="445"/>
      <c r="C518" s="375" t="s">
        <v>1087</v>
      </c>
      <c r="D518" s="375" t="s">
        <v>1088</v>
      </c>
      <c r="E518" s="361">
        <v>5</v>
      </c>
      <c r="H518" s="367"/>
      <c r="I518" s="368"/>
      <c r="J518" s="377"/>
      <c r="K518" s="377"/>
      <c r="M518" s="386"/>
      <c r="N518" s="363" t="s">
        <v>286</v>
      </c>
      <c r="O518" s="363" t="s">
        <v>286</v>
      </c>
      <c r="P518" s="363" t="s">
        <v>286</v>
      </c>
      <c r="Q518" s="363" t="s">
        <v>286</v>
      </c>
      <c r="R518" s="364" t="s">
        <v>315</v>
      </c>
      <c r="S518" s="378" t="e">
        <f>IF(#REF!&lt;&gt;0,1,0)</f>
        <v>#REF!</v>
      </c>
      <c r="T518" s="379" t="s">
        <v>286</v>
      </c>
      <c r="U518" s="380" t="s">
        <v>286</v>
      </c>
    </row>
    <row r="519" spans="1:21" s="357" customFormat="1" ht="11.4" x14ac:dyDescent="0.25">
      <c r="A519" s="294"/>
      <c r="C519" s="372" t="s">
        <v>429</v>
      </c>
      <c r="H519" s="368"/>
      <c r="I519" s="368"/>
      <c r="J519" s="368"/>
      <c r="K519" s="368"/>
      <c r="M519" s="373"/>
      <c r="N519" s="363" t="s">
        <v>286</v>
      </c>
      <c r="O519" s="363" t="s">
        <v>286</v>
      </c>
      <c r="P519" s="363" t="s">
        <v>286</v>
      </c>
      <c r="Q519" s="363" t="s">
        <v>286</v>
      </c>
      <c r="R519" s="364"/>
      <c r="S519" s="364"/>
      <c r="T519" s="364"/>
    </row>
    <row r="520" spans="1:21" s="357" customFormat="1" ht="34.200000000000003" x14ac:dyDescent="0.25">
      <c r="A520" s="296">
        <v>6.2</v>
      </c>
      <c r="B520" s="359" t="s">
        <v>2020</v>
      </c>
      <c r="H520" s="368"/>
      <c r="I520" s="368"/>
      <c r="J520" s="368"/>
      <c r="K520" s="368"/>
      <c r="N520" s="358" t="s">
        <v>286</v>
      </c>
      <c r="O520" s="358" t="s">
        <v>286</v>
      </c>
      <c r="P520" s="358" t="s">
        <v>286</v>
      </c>
      <c r="Q520" s="358" t="s">
        <v>286</v>
      </c>
    </row>
    <row r="521" spans="1:21" s="357" customFormat="1" ht="22.8" x14ac:dyDescent="0.25">
      <c r="A521" s="444" t="s">
        <v>378</v>
      </c>
      <c r="B521" s="445" t="s">
        <v>2021</v>
      </c>
      <c r="C521" s="375" t="s">
        <v>2022</v>
      </c>
      <c r="D521" s="375" t="s">
        <v>2023</v>
      </c>
      <c r="E521" s="361">
        <v>5</v>
      </c>
      <c r="F521" s="384" t="s">
        <v>1690</v>
      </c>
      <c r="H521" s="368"/>
      <c r="I521" s="368"/>
      <c r="J521" s="368"/>
      <c r="K521" s="368"/>
      <c r="M521" s="362" t="s">
        <v>1093</v>
      </c>
      <c r="N521" s="363" t="s">
        <v>286</v>
      </c>
      <c r="O521" s="363" t="s">
        <v>286</v>
      </c>
      <c r="P521" s="363" t="s">
        <v>286</v>
      </c>
      <c r="Q521" s="363" t="s">
        <v>286</v>
      </c>
      <c r="R521" s="364" t="s">
        <v>315</v>
      </c>
      <c r="S521" s="364"/>
      <c r="T521" s="364"/>
    </row>
    <row r="522" spans="1:21" s="357" customFormat="1" ht="22.8" x14ac:dyDescent="0.25">
      <c r="A522" s="444"/>
      <c r="B522" s="445"/>
      <c r="C522" s="376" t="s">
        <v>420</v>
      </c>
      <c r="D522" s="375" t="s">
        <v>1094</v>
      </c>
      <c r="E522" s="366"/>
      <c r="H522" s="367"/>
      <c r="I522" s="368"/>
      <c r="J522" s="368"/>
      <c r="K522" s="368"/>
      <c r="M522" s="369" t="s">
        <v>1095</v>
      </c>
      <c r="N522" s="363" t="s">
        <v>286</v>
      </c>
      <c r="O522" s="363" t="s">
        <v>286</v>
      </c>
      <c r="P522" s="363" t="s">
        <v>286</v>
      </c>
      <c r="Q522" s="363" t="s">
        <v>286</v>
      </c>
      <c r="R522" s="364"/>
      <c r="S522" s="364"/>
      <c r="T522" s="364"/>
    </row>
    <row r="523" spans="1:21" s="357" customFormat="1" ht="22.8" x14ac:dyDescent="0.25">
      <c r="A523" s="444"/>
      <c r="B523" s="445"/>
      <c r="C523" s="376" t="s">
        <v>345</v>
      </c>
      <c r="D523" s="375" t="s">
        <v>1096</v>
      </c>
      <c r="E523" s="366"/>
      <c r="H523" s="367"/>
      <c r="I523" s="368"/>
      <c r="J523" s="368"/>
      <c r="K523" s="368"/>
      <c r="M523" s="369" t="s">
        <v>2024</v>
      </c>
      <c r="N523" s="363" t="s">
        <v>286</v>
      </c>
      <c r="O523" s="363" t="s">
        <v>286</v>
      </c>
      <c r="P523" s="363" t="s">
        <v>286</v>
      </c>
      <c r="Q523" s="363" t="s">
        <v>286</v>
      </c>
      <c r="R523" s="364"/>
      <c r="S523" s="364"/>
      <c r="T523" s="364"/>
    </row>
    <row r="524" spans="1:21" s="357" customFormat="1" ht="22.8" x14ac:dyDescent="0.25">
      <c r="A524" s="444"/>
      <c r="B524" s="445"/>
      <c r="C524" s="376" t="s">
        <v>336</v>
      </c>
      <c r="D524" s="375" t="s">
        <v>2025</v>
      </c>
      <c r="E524" s="366"/>
      <c r="H524" s="392"/>
      <c r="I524" s="368"/>
      <c r="J524" s="368"/>
      <c r="K524" s="368"/>
      <c r="M524" s="369" t="s">
        <v>1099</v>
      </c>
      <c r="N524" s="363" t="s">
        <v>286</v>
      </c>
      <c r="O524" s="363" t="s">
        <v>286</v>
      </c>
      <c r="P524" s="363" t="s">
        <v>286</v>
      </c>
      <c r="Q524" s="363" t="s">
        <v>286</v>
      </c>
      <c r="R524" s="364"/>
      <c r="S524" s="364"/>
      <c r="T524" s="364"/>
    </row>
    <row r="525" spans="1:21" s="357" customFormat="1" ht="22.8" x14ac:dyDescent="0.25">
      <c r="A525" s="444"/>
      <c r="B525" s="445"/>
      <c r="C525" s="376" t="s">
        <v>426</v>
      </c>
      <c r="D525" s="375" t="s">
        <v>2026</v>
      </c>
      <c r="E525" s="366"/>
      <c r="H525" s="367"/>
      <c r="I525" s="368"/>
      <c r="J525" s="368"/>
      <c r="K525" s="368"/>
      <c r="M525" s="369"/>
      <c r="N525" s="363" t="s">
        <v>286</v>
      </c>
      <c r="O525" s="363" t="s">
        <v>286</v>
      </c>
      <c r="P525" s="363" t="s">
        <v>286</v>
      </c>
      <c r="Q525" s="363" t="s">
        <v>286</v>
      </c>
      <c r="R525" s="364"/>
      <c r="S525" s="364"/>
      <c r="T525" s="364"/>
    </row>
    <row r="526" spans="1:21" s="357" customFormat="1" ht="34.200000000000003" x14ac:dyDescent="0.25">
      <c r="A526" s="444"/>
      <c r="B526" s="445"/>
      <c r="C526" s="376" t="s">
        <v>353</v>
      </c>
      <c r="D526" s="375" t="s">
        <v>2027</v>
      </c>
      <c r="E526" s="366"/>
      <c r="H526" s="367"/>
      <c r="I526" s="368"/>
      <c r="J526" s="368"/>
      <c r="K526" s="368"/>
      <c r="M526" s="369" t="s">
        <v>2028</v>
      </c>
      <c r="N526" s="363" t="s">
        <v>286</v>
      </c>
      <c r="O526" s="363" t="s">
        <v>286</v>
      </c>
      <c r="P526" s="363" t="s">
        <v>286</v>
      </c>
      <c r="Q526" s="363" t="s">
        <v>286</v>
      </c>
      <c r="R526" s="364"/>
      <c r="S526" s="364"/>
      <c r="T526" s="364"/>
    </row>
    <row r="527" spans="1:21" s="357" customFormat="1" ht="34.200000000000003" x14ac:dyDescent="0.25">
      <c r="A527" s="444"/>
      <c r="B527" s="445"/>
      <c r="C527" s="376" t="s">
        <v>460</v>
      </c>
      <c r="D527" s="375" t="s">
        <v>2029</v>
      </c>
      <c r="E527" s="366"/>
      <c r="H527" s="367"/>
      <c r="I527" s="368"/>
      <c r="J527" s="377"/>
      <c r="K527" s="377"/>
      <c r="M527" s="371" t="s">
        <v>2030</v>
      </c>
      <c r="N527" s="363" t="s">
        <v>286</v>
      </c>
      <c r="O527" s="363" t="s">
        <v>286</v>
      </c>
      <c r="P527" s="363" t="s">
        <v>286</v>
      </c>
      <c r="Q527" s="363" t="s">
        <v>286</v>
      </c>
      <c r="R527" s="364" t="s">
        <v>315</v>
      </c>
      <c r="S527" s="378" t="e">
        <f>IF(#REF!&lt;&gt;0,1,0)</f>
        <v>#REF!</v>
      </c>
      <c r="T527" s="379" t="s">
        <v>286</v>
      </c>
      <c r="U527" s="380" t="s">
        <v>286</v>
      </c>
    </row>
    <row r="528" spans="1:21" s="357" customFormat="1" ht="11.4" x14ac:dyDescent="0.25">
      <c r="A528" s="294"/>
      <c r="C528" s="372" t="s">
        <v>429</v>
      </c>
      <c r="H528" s="368"/>
      <c r="I528" s="368"/>
      <c r="J528" s="368"/>
      <c r="K528" s="368"/>
      <c r="M528" s="373"/>
      <c r="N528" s="363" t="s">
        <v>286</v>
      </c>
      <c r="O528" s="363" t="s">
        <v>286</v>
      </c>
      <c r="P528" s="363" t="s">
        <v>286</v>
      </c>
      <c r="Q528" s="363" t="s">
        <v>286</v>
      </c>
      <c r="R528" s="364"/>
      <c r="S528" s="364"/>
      <c r="T528" s="364"/>
    </row>
    <row r="529" spans="1:21" s="357" customFormat="1" ht="34.200000000000003" x14ac:dyDescent="0.25">
      <c r="A529" s="444" t="s">
        <v>379</v>
      </c>
      <c r="B529" s="445" t="s">
        <v>2031</v>
      </c>
      <c r="C529" s="375" t="s">
        <v>1105</v>
      </c>
      <c r="D529" s="375" t="s">
        <v>2325</v>
      </c>
      <c r="E529" s="361">
        <v>5</v>
      </c>
      <c r="F529" s="384" t="s">
        <v>1690</v>
      </c>
      <c r="H529" s="368"/>
      <c r="I529" s="368"/>
      <c r="J529" s="368"/>
      <c r="K529" s="368"/>
      <c r="M529" s="362" t="s">
        <v>2033</v>
      </c>
      <c r="N529" s="363" t="s">
        <v>286</v>
      </c>
      <c r="O529" s="363" t="s">
        <v>286</v>
      </c>
      <c r="P529" s="363" t="s">
        <v>286</v>
      </c>
      <c r="Q529" s="363" t="s">
        <v>286</v>
      </c>
      <c r="R529" s="364" t="s">
        <v>315</v>
      </c>
      <c r="S529" s="364"/>
      <c r="T529" s="364"/>
    </row>
    <row r="530" spans="1:21" s="357" customFormat="1" ht="22.8" x14ac:dyDescent="0.25">
      <c r="A530" s="444"/>
      <c r="B530" s="445"/>
      <c r="C530" s="376" t="s">
        <v>420</v>
      </c>
      <c r="D530" s="375" t="s">
        <v>2034</v>
      </c>
      <c r="E530" s="366"/>
      <c r="H530" s="367"/>
      <c r="I530" s="368"/>
      <c r="J530" s="368"/>
      <c r="K530" s="368"/>
      <c r="M530" s="369" t="s">
        <v>2035</v>
      </c>
      <c r="N530" s="363" t="s">
        <v>286</v>
      </c>
      <c r="O530" s="363" t="s">
        <v>286</v>
      </c>
      <c r="P530" s="363" t="s">
        <v>286</v>
      </c>
      <c r="Q530" s="363" t="s">
        <v>286</v>
      </c>
      <c r="R530" s="364"/>
      <c r="S530" s="364"/>
      <c r="T530" s="364"/>
    </row>
    <row r="531" spans="1:21" s="357" customFormat="1" ht="22.8" x14ac:dyDescent="0.25">
      <c r="A531" s="444"/>
      <c r="B531" s="445"/>
      <c r="C531" s="376" t="s">
        <v>345</v>
      </c>
      <c r="D531" s="375" t="s">
        <v>2036</v>
      </c>
      <c r="E531" s="366"/>
      <c r="H531" s="367"/>
      <c r="I531" s="368"/>
      <c r="J531" s="377"/>
      <c r="K531" s="377"/>
      <c r="M531" s="371" t="s">
        <v>2037</v>
      </c>
      <c r="N531" s="363" t="s">
        <v>286</v>
      </c>
      <c r="O531" s="363" t="s">
        <v>286</v>
      </c>
      <c r="P531" s="363" t="s">
        <v>286</v>
      </c>
      <c r="Q531" s="363" t="s">
        <v>286</v>
      </c>
      <c r="R531" s="364" t="s">
        <v>315</v>
      </c>
      <c r="S531" s="378" t="e">
        <f>IF(#REF!&lt;&gt;0,1,0)</f>
        <v>#REF!</v>
      </c>
      <c r="T531" s="379" t="s">
        <v>286</v>
      </c>
      <c r="U531" s="380" t="s">
        <v>286</v>
      </c>
    </row>
    <row r="532" spans="1:21" s="357" customFormat="1" ht="11.4" x14ac:dyDescent="0.25">
      <c r="A532" s="294"/>
      <c r="C532" s="372" t="s">
        <v>429</v>
      </c>
      <c r="H532" s="368"/>
      <c r="I532" s="368"/>
      <c r="J532" s="368"/>
      <c r="K532" s="368"/>
      <c r="M532" s="373"/>
      <c r="N532" s="363" t="s">
        <v>286</v>
      </c>
      <c r="O532" s="363" t="s">
        <v>286</v>
      </c>
      <c r="P532" s="363" t="s">
        <v>286</v>
      </c>
      <c r="Q532" s="363" t="s">
        <v>286</v>
      </c>
      <c r="R532" s="364"/>
      <c r="S532" s="364"/>
      <c r="T532" s="364"/>
    </row>
    <row r="533" spans="1:21" s="357" customFormat="1" ht="12" x14ac:dyDescent="0.25">
      <c r="A533" s="296">
        <v>6.3</v>
      </c>
      <c r="B533" s="359" t="s">
        <v>2038</v>
      </c>
      <c r="H533" s="368"/>
      <c r="I533" s="368"/>
      <c r="J533" s="402"/>
      <c r="K533" s="368"/>
      <c r="N533" s="358" t="s">
        <v>286</v>
      </c>
      <c r="O533" s="358" t="s">
        <v>286</v>
      </c>
      <c r="P533" s="358" t="s">
        <v>286</v>
      </c>
      <c r="Q533" s="358" t="s">
        <v>286</v>
      </c>
    </row>
    <row r="534" spans="1:21" s="357" customFormat="1" ht="22.8" x14ac:dyDescent="0.25">
      <c r="A534" s="444" t="s">
        <v>380</v>
      </c>
      <c r="B534" s="445" t="s">
        <v>2039</v>
      </c>
      <c r="C534" s="375" t="s">
        <v>1114</v>
      </c>
      <c r="D534" s="375" t="s">
        <v>2040</v>
      </c>
      <c r="E534" s="361">
        <v>5</v>
      </c>
      <c r="F534" s="384" t="s">
        <v>1690</v>
      </c>
      <c r="H534" s="403"/>
      <c r="I534" s="368"/>
      <c r="J534" s="368"/>
      <c r="K534" s="368"/>
      <c r="M534" s="362" t="s">
        <v>1066</v>
      </c>
      <c r="N534" s="363" t="s">
        <v>286</v>
      </c>
      <c r="O534" s="363" t="s">
        <v>286</v>
      </c>
      <c r="P534" s="363" t="s">
        <v>286</v>
      </c>
      <c r="Q534" s="363" t="s">
        <v>286</v>
      </c>
      <c r="R534" s="364" t="s">
        <v>315</v>
      </c>
      <c r="S534" s="364"/>
      <c r="T534" s="364"/>
    </row>
    <row r="535" spans="1:21" s="357" customFormat="1" ht="11.4" x14ac:dyDescent="0.25">
      <c r="A535" s="444"/>
      <c r="B535" s="445"/>
      <c r="C535" s="376" t="s">
        <v>420</v>
      </c>
      <c r="D535" s="375" t="s">
        <v>1116</v>
      </c>
      <c r="E535" s="366"/>
      <c r="H535" s="385"/>
      <c r="I535" s="368"/>
      <c r="J535" s="368"/>
      <c r="K535" s="368"/>
      <c r="M535" s="369"/>
      <c r="N535" s="363" t="s">
        <v>286</v>
      </c>
      <c r="O535" s="363" t="s">
        <v>286</v>
      </c>
      <c r="P535" s="363" t="s">
        <v>286</v>
      </c>
      <c r="Q535" s="363" t="s">
        <v>286</v>
      </c>
      <c r="R535" s="364"/>
      <c r="S535" s="364"/>
      <c r="T535" s="364"/>
    </row>
    <row r="536" spans="1:21" s="357" customFormat="1" ht="34.200000000000003" x14ac:dyDescent="0.25">
      <c r="A536" s="444"/>
      <c r="B536" s="445"/>
      <c r="C536" s="376" t="s">
        <v>345</v>
      </c>
      <c r="D536" s="375" t="s">
        <v>1117</v>
      </c>
      <c r="E536" s="366"/>
      <c r="H536" s="385"/>
      <c r="I536" s="368"/>
      <c r="J536" s="377"/>
      <c r="K536" s="377"/>
      <c r="M536" s="371" t="s">
        <v>2326</v>
      </c>
      <c r="N536" s="363" t="s">
        <v>286</v>
      </c>
      <c r="O536" s="363" t="s">
        <v>286</v>
      </c>
      <c r="P536" s="363" t="s">
        <v>286</v>
      </c>
      <c r="Q536" s="363" t="s">
        <v>286</v>
      </c>
      <c r="R536" s="364" t="s">
        <v>315</v>
      </c>
      <c r="S536" s="378" t="e">
        <f>IF(#REF!&lt;&gt;0,1,0)</f>
        <v>#REF!</v>
      </c>
      <c r="T536" s="379" t="s">
        <v>286</v>
      </c>
      <c r="U536" s="380" t="s">
        <v>286</v>
      </c>
    </row>
    <row r="537" spans="1:21" s="357" customFormat="1" ht="11.4" x14ac:dyDescent="0.25">
      <c r="A537" s="444"/>
      <c r="B537" s="445"/>
      <c r="C537" s="372" t="s">
        <v>429</v>
      </c>
      <c r="H537" s="368"/>
      <c r="I537" s="368"/>
      <c r="J537" s="368"/>
      <c r="K537" s="368"/>
      <c r="M537" s="373"/>
      <c r="N537" s="363" t="s">
        <v>286</v>
      </c>
      <c r="O537" s="363" t="s">
        <v>286</v>
      </c>
      <c r="P537" s="363" t="s">
        <v>286</v>
      </c>
      <c r="Q537" s="363" t="s">
        <v>286</v>
      </c>
      <c r="R537" s="364"/>
      <c r="S537" s="364"/>
      <c r="T537" s="364"/>
    </row>
    <row r="538" spans="1:21" s="357" customFormat="1" ht="34.200000000000003" x14ac:dyDescent="0.25">
      <c r="A538" s="444"/>
      <c r="B538" s="445"/>
      <c r="C538" s="375" t="s">
        <v>2042</v>
      </c>
      <c r="D538" s="375" t="s">
        <v>2043</v>
      </c>
      <c r="E538" s="361">
        <v>5</v>
      </c>
      <c r="F538" s="384" t="s">
        <v>1690</v>
      </c>
      <c r="H538" s="368"/>
      <c r="I538" s="368"/>
      <c r="J538" s="368"/>
      <c r="K538" s="368"/>
      <c r="M538" s="362" t="s">
        <v>1121</v>
      </c>
      <c r="N538" s="363" t="s">
        <v>286</v>
      </c>
      <c r="O538" s="363" t="s">
        <v>286</v>
      </c>
      <c r="P538" s="363" t="s">
        <v>286</v>
      </c>
      <c r="Q538" s="363" t="s">
        <v>286</v>
      </c>
      <c r="R538" s="364" t="s">
        <v>315</v>
      </c>
      <c r="S538" s="364"/>
      <c r="T538" s="364"/>
    </row>
    <row r="539" spans="1:21" s="357" customFormat="1" ht="11.4" x14ac:dyDescent="0.25">
      <c r="A539" s="444"/>
      <c r="B539" s="445"/>
      <c r="C539" s="376" t="s">
        <v>420</v>
      </c>
      <c r="D539" s="375" t="s">
        <v>2044</v>
      </c>
      <c r="E539" s="366"/>
      <c r="H539" s="404"/>
      <c r="I539" s="368"/>
      <c r="J539" s="368"/>
      <c r="K539" s="368"/>
      <c r="M539" s="369"/>
      <c r="N539" s="363" t="s">
        <v>286</v>
      </c>
      <c r="O539" s="363" t="s">
        <v>286</v>
      </c>
      <c r="P539" s="363" t="s">
        <v>286</v>
      </c>
      <c r="Q539" s="363" t="s">
        <v>286</v>
      </c>
      <c r="R539" s="364"/>
      <c r="S539" s="364"/>
      <c r="T539" s="364"/>
    </row>
    <row r="540" spans="1:21" s="357" customFormat="1" ht="34.200000000000003" x14ac:dyDescent="0.25">
      <c r="A540" s="444"/>
      <c r="B540" s="445"/>
      <c r="C540" s="376" t="s">
        <v>345</v>
      </c>
      <c r="D540" s="375" t="s">
        <v>1122</v>
      </c>
      <c r="E540" s="366"/>
      <c r="H540" s="401"/>
      <c r="I540" s="368"/>
      <c r="J540" s="370"/>
      <c r="K540" s="368"/>
      <c r="M540" s="369" t="s">
        <v>2045</v>
      </c>
      <c r="N540" s="363" t="s">
        <v>286</v>
      </c>
      <c r="O540" s="363" t="s">
        <v>286</v>
      </c>
      <c r="P540" s="363" t="s">
        <v>286</v>
      </c>
      <c r="Q540" s="363" t="s">
        <v>286</v>
      </c>
      <c r="R540" s="364"/>
      <c r="S540" s="364"/>
      <c r="T540" s="364"/>
    </row>
    <row r="541" spans="1:21" s="357" customFormat="1" ht="34.200000000000003" x14ac:dyDescent="0.25">
      <c r="A541" s="444"/>
      <c r="B541" s="445"/>
      <c r="C541" s="376" t="s">
        <v>336</v>
      </c>
      <c r="D541" s="375" t="s">
        <v>1123</v>
      </c>
      <c r="E541" s="366"/>
      <c r="H541" s="401"/>
      <c r="I541" s="368"/>
      <c r="J541" s="368"/>
      <c r="K541" s="368"/>
      <c r="M541" s="369" t="s">
        <v>2046</v>
      </c>
      <c r="N541" s="363" t="s">
        <v>286</v>
      </c>
      <c r="O541" s="363" t="s">
        <v>286</v>
      </c>
      <c r="P541" s="363" t="s">
        <v>286</v>
      </c>
      <c r="Q541" s="363" t="s">
        <v>286</v>
      </c>
      <c r="R541" s="364"/>
      <c r="S541" s="364"/>
      <c r="T541" s="364"/>
    </row>
    <row r="542" spans="1:21" s="357" customFormat="1" ht="22.8" x14ac:dyDescent="0.25">
      <c r="A542" s="444"/>
      <c r="B542" s="445"/>
      <c r="C542" s="376" t="s">
        <v>426</v>
      </c>
      <c r="D542" s="375" t="s">
        <v>1125</v>
      </c>
      <c r="E542" s="366"/>
      <c r="H542" s="401"/>
      <c r="I542" s="368"/>
      <c r="J542" s="368"/>
      <c r="K542" s="368"/>
      <c r="M542" s="369" t="s">
        <v>1126</v>
      </c>
      <c r="N542" s="363" t="s">
        <v>286</v>
      </c>
      <c r="O542" s="363" t="s">
        <v>286</v>
      </c>
      <c r="P542" s="363" t="s">
        <v>286</v>
      </c>
      <c r="Q542" s="363" t="s">
        <v>286</v>
      </c>
      <c r="R542" s="364"/>
      <c r="S542" s="364"/>
      <c r="T542" s="364"/>
    </row>
    <row r="543" spans="1:21" s="357" customFormat="1" ht="22.8" x14ac:dyDescent="0.25">
      <c r="A543" s="444"/>
      <c r="B543" s="445"/>
      <c r="C543" s="376" t="s">
        <v>353</v>
      </c>
      <c r="D543" s="375" t="s">
        <v>1127</v>
      </c>
      <c r="E543" s="366"/>
      <c r="H543" s="401"/>
      <c r="I543" s="368"/>
      <c r="J543" s="368"/>
      <c r="K543" s="368"/>
      <c r="M543" s="369" t="s">
        <v>1128</v>
      </c>
      <c r="N543" s="363" t="s">
        <v>286</v>
      </c>
      <c r="O543" s="363" t="s">
        <v>286</v>
      </c>
      <c r="P543" s="363" t="s">
        <v>286</v>
      </c>
      <c r="Q543" s="363" t="s">
        <v>286</v>
      </c>
      <c r="R543" s="364"/>
      <c r="S543" s="364"/>
      <c r="T543" s="364"/>
    </row>
    <row r="544" spans="1:21" s="357" customFormat="1" ht="22.8" x14ac:dyDescent="0.25">
      <c r="A544" s="444"/>
      <c r="B544" s="445"/>
      <c r="C544" s="376" t="s">
        <v>460</v>
      </c>
      <c r="D544" s="375" t="s">
        <v>2047</v>
      </c>
      <c r="E544" s="366"/>
      <c r="H544" s="401"/>
      <c r="I544" s="368"/>
      <c r="J544" s="368"/>
      <c r="K544" s="368"/>
      <c r="M544" s="369" t="s">
        <v>2048</v>
      </c>
      <c r="N544" s="363" t="s">
        <v>286</v>
      </c>
      <c r="O544" s="363" t="s">
        <v>286</v>
      </c>
      <c r="P544" s="363" t="s">
        <v>286</v>
      </c>
      <c r="Q544" s="363" t="s">
        <v>286</v>
      </c>
      <c r="R544" s="364"/>
      <c r="S544" s="364"/>
      <c r="T544" s="364"/>
    </row>
    <row r="545" spans="1:21" s="357" customFormat="1" ht="79.8" x14ac:dyDescent="0.25">
      <c r="A545" s="444"/>
      <c r="B545" s="445"/>
      <c r="C545" s="376" t="s">
        <v>734</v>
      </c>
      <c r="D545" s="375" t="s">
        <v>2049</v>
      </c>
      <c r="E545" s="366"/>
      <c r="H545" s="401"/>
      <c r="I545" s="368"/>
      <c r="J545" s="377"/>
      <c r="K545" s="377"/>
      <c r="M545" s="371" t="s">
        <v>1130</v>
      </c>
      <c r="N545" s="363" t="s">
        <v>286</v>
      </c>
      <c r="O545" s="363" t="s">
        <v>286</v>
      </c>
      <c r="P545" s="363" t="s">
        <v>286</v>
      </c>
      <c r="Q545" s="363" t="s">
        <v>286</v>
      </c>
      <c r="R545" s="364" t="s">
        <v>315</v>
      </c>
      <c r="S545" s="378" t="e">
        <f>IF(#REF!&lt;&gt;0,1,0)</f>
        <v>#REF!</v>
      </c>
      <c r="T545" s="379" t="s">
        <v>286</v>
      </c>
      <c r="U545" s="380" t="s">
        <v>286</v>
      </c>
    </row>
    <row r="546" spans="1:21" s="357" customFormat="1" ht="11.4" x14ac:dyDescent="0.25">
      <c r="A546" s="294"/>
      <c r="C546" s="372" t="s">
        <v>429</v>
      </c>
      <c r="H546" s="368"/>
      <c r="I546" s="368"/>
      <c r="J546" s="368"/>
      <c r="K546" s="368"/>
      <c r="M546" s="373"/>
      <c r="N546" s="363" t="s">
        <v>286</v>
      </c>
      <c r="O546" s="363" t="s">
        <v>286</v>
      </c>
      <c r="P546" s="363" t="s">
        <v>286</v>
      </c>
      <c r="Q546" s="363" t="s">
        <v>286</v>
      </c>
      <c r="R546" s="364"/>
      <c r="S546" s="364"/>
      <c r="T546" s="364"/>
    </row>
    <row r="547" spans="1:21" s="357" customFormat="1" ht="22.8" x14ac:dyDescent="0.25">
      <c r="A547" s="444" t="s">
        <v>381</v>
      </c>
      <c r="B547" s="445" t="s">
        <v>2050</v>
      </c>
      <c r="C547" s="382" t="s">
        <v>1132</v>
      </c>
      <c r="D547" s="382" t="s">
        <v>1133</v>
      </c>
      <c r="E547" s="361">
        <v>1</v>
      </c>
      <c r="F547" s="384" t="s">
        <v>1690</v>
      </c>
      <c r="H547" s="368"/>
      <c r="I547" s="368"/>
      <c r="J547" s="368"/>
      <c r="K547" s="368"/>
      <c r="M547" s="362"/>
      <c r="N547" s="363" t="s">
        <v>286</v>
      </c>
      <c r="O547" s="363" t="s">
        <v>286</v>
      </c>
      <c r="P547" s="363" t="s">
        <v>286</v>
      </c>
      <c r="Q547" s="363" t="s">
        <v>286</v>
      </c>
      <c r="R547" s="364" t="s">
        <v>315</v>
      </c>
      <c r="S547" s="364"/>
      <c r="T547" s="364"/>
    </row>
    <row r="548" spans="1:21" s="357" customFormat="1" ht="11.4" x14ac:dyDescent="0.25">
      <c r="A548" s="444"/>
      <c r="B548" s="445"/>
      <c r="C548" s="383" t="s">
        <v>420</v>
      </c>
      <c r="D548" s="382" t="s">
        <v>2051</v>
      </c>
      <c r="E548" s="366"/>
      <c r="H548" s="404"/>
      <c r="I548" s="368"/>
      <c r="J548" s="368"/>
      <c r="K548" s="368"/>
      <c r="M548" s="369"/>
      <c r="N548" s="363" t="s">
        <v>286</v>
      </c>
      <c r="O548" s="363" t="s">
        <v>286</v>
      </c>
      <c r="P548" s="363" t="s">
        <v>286</v>
      </c>
      <c r="Q548" s="363" t="s">
        <v>286</v>
      </c>
      <c r="R548" s="364"/>
      <c r="S548" s="364"/>
      <c r="T548" s="364"/>
    </row>
    <row r="549" spans="1:21" s="357" customFormat="1" ht="22.8" x14ac:dyDescent="0.25">
      <c r="A549" s="444"/>
      <c r="B549" s="445"/>
      <c r="C549" s="383" t="s">
        <v>345</v>
      </c>
      <c r="D549" s="382" t="s">
        <v>1135</v>
      </c>
      <c r="E549" s="366"/>
      <c r="H549" s="401"/>
      <c r="I549" s="368"/>
      <c r="J549" s="368"/>
      <c r="K549" s="368"/>
      <c r="M549" s="369"/>
      <c r="N549" s="363" t="s">
        <v>286</v>
      </c>
      <c r="O549" s="363" t="s">
        <v>286</v>
      </c>
      <c r="P549" s="363" t="s">
        <v>286</v>
      </c>
      <c r="Q549" s="363" t="s">
        <v>286</v>
      </c>
      <c r="R549" s="364"/>
      <c r="S549" s="364"/>
      <c r="T549" s="364"/>
    </row>
    <row r="550" spans="1:21" s="357" customFormat="1" ht="22.8" x14ac:dyDescent="0.25">
      <c r="A550" s="444"/>
      <c r="B550" s="445"/>
      <c r="C550" s="383" t="s">
        <v>336</v>
      </c>
      <c r="D550" s="382" t="s">
        <v>1136</v>
      </c>
      <c r="E550" s="366"/>
      <c r="H550" s="401"/>
      <c r="I550" s="368"/>
      <c r="J550" s="368"/>
      <c r="K550" s="368"/>
      <c r="M550" s="369"/>
      <c r="N550" s="363" t="s">
        <v>286</v>
      </c>
      <c r="O550" s="363" t="s">
        <v>286</v>
      </c>
      <c r="P550" s="363" t="s">
        <v>286</v>
      </c>
      <c r="Q550" s="363" t="s">
        <v>286</v>
      </c>
      <c r="R550" s="364"/>
      <c r="S550" s="364"/>
      <c r="T550" s="364"/>
    </row>
    <row r="551" spans="1:21" s="357" customFormat="1" ht="34.200000000000003" x14ac:dyDescent="0.25">
      <c r="A551" s="444"/>
      <c r="B551" s="445"/>
      <c r="C551" s="383" t="s">
        <v>426</v>
      </c>
      <c r="D551" s="382" t="s">
        <v>1137</v>
      </c>
      <c r="E551" s="366"/>
      <c r="H551" s="401"/>
      <c r="I551" s="368"/>
      <c r="J551" s="377"/>
      <c r="K551" s="377"/>
      <c r="M551" s="371" t="s">
        <v>2052</v>
      </c>
      <c r="N551" s="363" t="s">
        <v>286</v>
      </c>
      <c r="O551" s="363" t="s">
        <v>286</v>
      </c>
      <c r="P551" s="363" t="s">
        <v>286</v>
      </c>
      <c r="Q551" s="363" t="s">
        <v>286</v>
      </c>
      <c r="R551" s="364" t="s">
        <v>315</v>
      </c>
      <c r="S551" s="378" t="e">
        <f>IF(#REF!&lt;&gt;0,1,0)</f>
        <v>#REF!</v>
      </c>
      <c r="T551" s="364"/>
      <c r="U551" s="380" t="s">
        <v>286</v>
      </c>
    </row>
    <row r="552" spans="1:21" s="357" customFormat="1" ht="11.4" x14ac:dyDescent="0.25">
      <c r="A552" s="294"/>
      <c r="C552" s="372" t="s">
        <v>429</v>
      </c>
      <c r="H552" s="368"/>
      <c r="I552" s="368"/>
      <c r="J552" s="368"/>
      <c r="K552" s="368"/>
      <c r="M552" s="373"/>
      <c r="N552" s="363" t="s">
        <v>286</v>
      </c>
      <c r="O552" s="363" t="s">
        <v>286</v>
      </c>
      <c r="P552" s="363" t="s">
        <v>286</v>
      </c>
      <c r="Q552" s="363" t="s">
        <v>286</v>
      </c>
      <c r="R552" s="364"/>
      <c r="S552" s="364"/>
      <c r="T552" s="364"/>
    </row>
    <row r="553" spans="1:21" s="357" customFormat="1" ht="12" x14ac:dyDescent="0.25">
      <c r="A553" s="296">
        <v>6.4</v>
      </c>
      <c r="B553" s="359" t="s">
        <v>2053</v>
      </c>
      <c r="H553" s="368"/>
      <c r="I553" s="368"/>
      <c r="J553" s="368"/>
      <c r="K553" s="368"/>
      <c r="N553" s="358" t="s">
        <v>286</v>
      </c>
      <c r="O553" s="358" t="s">
        <v>286</v>
      </c>
      <c r="P553" s="358" t="s">
        <v>286</v>
      </c>
      <c r="Q553" s="358" t="s">
        <v>286</v>
      </c>
    </row>
    <row r="554" spans="1:21" s="357" customFormat="1" ht="22.8" x14ac:dyDescent="0.25">
      <c r="A554" s="444" t="s">
        <v>382</v>
      </c>
      <c r="B554" s="445" t="s">
        <v>2054</v>
      </c>
      <c r="C554" s="382" t="s">
        <v>1141</v>
      </c>
      <c r="D554" s="382" t="s">
        <v>2055</v>
      </c>
      <c r="E554" s="361">
        <v>1</v>
      </c>
      <c r="F554" s="384" t="s">
        <v>1690</v>
      </c>
      <c r="H554" s="368"/>
      <c r="I554" s="368"/>
      <c r="J554" s="368"/>
      <c r="K554" s="368"/>
      <c r="M554" s="362" t="s">
        <v>1066</v>
      </c>
      <c r="N554" s="363" t="s">
        <v>286</v>
      </c>
      <c r="O554" s="363" t="s">
        <v>286</v>
      </c>
      <c r="P554" s="363" t="s">
        <v>286</v>
      </c>
      <c r="Q554" s="363" t="s">
        <v>286</v>
      </c>
      <c r="R554" s="364" t="s">
        <v>315</v>
      </c>
      <c r="S554" s="364"/>
      <c r="T554" s="364"/>
    </row>
    <row r="555" spans="1:21" s="357" customFormat="1" ht="11.4" x14ac:dyDescent="0.25">
      <c r="A555" s="444"/>
      <c r="B555" s="445"/>
      <c r="C555" s="383" t="s">
        <v>420</v>
      </c>
      <c r="D555" s="382" t="s">
        <v>1143</v>
      </c>
      <c r="E555" s="366"/>
      <c r="H555" s="367"/>
      <c r="I555" s="368"/>
      <c r="J555" s="368"/>
      <c r="K555" s="368"/>
      <c r="M555" s="369"/>
      <c r="N555" s="363" t="s">
        <v>286</v>
      </c>
      <c r="O555" s="363" t="s">
        <v>286</v>
      </c>
      <c r="P555" s="363" t="s">
        <v>286</v>
      </c>
      <c r="Q555" s="363" t="s">
        <v>286</v>
      </c>
      <c r="R555" s="364"/>
      <c r="S555" s="364"/>
      <c r="T555" s="364"/>
    </row>
    <row r="556" spans="1:21" s="357" customFormat="1" ht="34.200000000000003" x14ac:dyDescent="0.25">
      <c r="A556" s="444"/>
      <c r="B556" s="445"/>
      <c r="C556" s="383" t="s">
        <v>345</v>
      </c>
      <c r="D556" s="382" t="s">
        <v>1144</v>
      </c>
      <c r="E556" s="366"/>
      <c r="H556" s="367"/>
      <c r="I556" s="368"/>
      <c r="J556" s="368"/>
      <c r="K556" s="368"/>
      <c r="M556" s="369" t="s">
        <v>2056</v>
      </c>
      <c r="N556" s="363" t="s">
        <v>286</v>
      </c>
      <c r="O556" s="363" t="s">
        <v>286</v>
      </c>
      <c r="P556" s="363" t="s">
        <v>286</v>
      </c>
      <c r="Q556" s="363" t="s">
        <v>286</v>
      </c>
      <c r="R556" s="364"/>
      <c r="S556" s="364"/>
      <c r="T556" s="364"/>
    </row>
    <row r="557" spans="1:21" s="357" customFormat="1" ht="34.200000000000003" x14ac:dyDescent="0.25">
      <c r="A557" s="444"/>
      <c r="B557" s="445"/>
      <c r="C557" s="383" t="s">
        <v>336</v>
      </c>
      <c r="D557" s="382" t="s">
        <v>1146</v>
      </c>
      <c r="E557" s="366"/>
      <c r="H557" s="367"/>
      <c r="I557" s="368"/>
      <c r="J557" s="368"/>
      <c r="K557" s="368"/>
      <c r="M557" s="369" t="s">
        <v>1147</v>
      </c>
      <c r="N557" s="363" t="s">
        <v>286</v>
      </c>
      <c r="O557" s="363" t="s">
        <v>286</v>
      </c>
      <c r="P557" s="363" t="s">
        <v>286</v>
      </c>
      <c r="Q557" s="363" t="s">
        <v>286</v>
      </c>
      <c r="R557" s="364"/>
      <c r="S557" s="364"/>
      <c r="T557" s="364"/>
    </row>
    <row r="558" spans="1:21" s="357" customFormat="1" ht="22.8" x14ac:dyDescent="0.25">
      <c r="A558" s="444"/>
      <c r="B558" s="445"/>
      <c r="C558" s="383" t="s">
        <v>426</v>
      </c>
      <c r="D558" s="382" t="s">
        <v>1148</v>
      </c>
      <c r="E558" s="366"/>
      <c r="H558" s="367"/>
      <c r="I558" s="368"/>
      <c r="J558" s="368"/>
      <c r="K558" s="368"/>
      <c r="M558" s="369" t="s">
        <v>1149</v>
      </c>
      <c r="N558" s="363" t="s">
        <v>286</v>
      </c>
      <c r="O558" s="363" t="s">
        <v>286</v>
      </c>
      <c r="P558" s="363" t="s">
        <v>286</v>
      </c>
      <c r="Q558" s="363" t="s">
        <v>286</v>
      </c>
      <c r="R558" s="364"/>
      <c r="S558" s="364"/>
      <c r="T558" s="364"/>
    </row>
    <row r="559" spans="1:21" s="357" customFormat="1" ht="11.4" x14ac:dyDescent="0.25">
      <c r="A559" s="444"/>
      <c r="B559" s="445"/>
      <c r="C559" s="383" t="s">
        <v>353</v>
      </c>
      <c r="D559" s="382" t="s">
        <v>1150</v>
      </c>
      <c r="E559" s="366"/>
      <c r="H559" s="367"/>
      <c r="I559" s="368"/>
      <c r="J559" s="377"/>
      <c r="K559" s="377"/>
      <c r="M559" s="371"/>
      <c r="N559" s="363" t="s">
        <v>286</v>
      </c>
      <c r="O559" s="363" t="s">
        <v>286</v>
      </c>
      <c r="P559" s="363" t="s">
        <v>286</v>
      </c>
      <c r="Q559" s="363" t="s">
        <v>286</v>
      </c>
      <c r="R559" s="364" t="s">
        <v>315</v>
      </c>
      <c r="S559" s="378" t="e">
        <f>IF(#REF!&lt;&gt;0,1,0)</f>
        <v>#REF!</v>
      </c>
      <c r="T559" s="364"/>
      <c r="U559" s="380" t="s">
        <v>286</v>
      </c>
    </row>
    <row r="560" spans="1:21" s="357" customFormat="1" ht="11.4" x14ac:dyDescent="0.25">
      <c r="A560" s="294"/>
      <c r="C560" s="372" t="s">
        <v>429</v>
      </c>
      <c r="H560" s="368"/>
      <c r="I560" s="368"/>
      <c r="J560" s="368"/>
      <c r="K560" s="368"/>
      <c r="M560" s="373"/>
      <c r="N560" s="363" t="s">
        <v>286</v>
      </c>
      <c r="O560" s="363" t="s">
        <v>286</v>
      </c>
      <c r="P560" s="363" t="s">
        <v>286</v>
      </c>
      <c r="Q560" s="363" t="s">
        <v>286</v>
      </c>
      <c r="R560" s="364"/>
      <c r="S560" s="364"/>
      <c r="T560" s="364"/>
    </row>
    <row r="561" spans="1:21" s="357" customFormat="1" ht="22.8" x14ac:dyDescent="0.25">
      <c r="A561" s="444" t="s">
        <v>383</v>
      </c>
      <c r="B561" s="445" t="s">
        <v>2057</v>
      </c>
      <c r="C561" s="382" t="s">
        <v>1152</v>
      </c>
      <c r="D561" s="382" t="s">
        <v>1153</v>
      </c>
      <c r="E561" s="361">
        <v>1</v>
      </c>
      <c r="F561" s="384" t="s">
        <v>1690</v>
      </c>
      <c r="H561" s="368"/>
      <c r="I561" s="368"/>
      <c r="J561" s="368"/>
      <c r="K561" s="368"/>
      <c r="M561" s="362"/>
      <c r="N561" s="363" t="s">
        <v>286</v>
      </c>
      <c r="O561" s="363" t="s">
        <v>286</v>
      </c>
      <c r="P561" s="363" t="s">
        <v>286</v>
      </c>
      <c r="Q561" s="363" t="s">
        <v>286</v>
      </c>
      <c r="R561" s="364" t="s">
        <v>315</v>
      </c>
      <c r="S561" s="364"/>
      <c r="T561" s="364"/>
    </row>
    <row r="562" spans="1:21" s="357" customFormat="1" ht="11.4" x14ac:dyDescent="0.25">
      <c r="A562" s="444"/>
      <c r="B562" s="445"/>
      <c r="C562" s="383" t="s">
        <v>420</v>
      </c>
      <c r="D562" s="382" t="s">
        <v>1154</v>
      </c>
      <c r="E562" s="366"/>
      <c r="H562" s="367"/>
      <c r="I562" s="368"/>
      <c r="J562" s="368"/>
      <c r="K562" s="368"/>
      <c r="M562" s="369"/>
      <c r="N562" s="363" t="s">
        <v>286</v>
      </c>
      <c r="O562" s="363" t="s">
        <v>286</v>
      </c>
      <c r="P562" s="363" t="s">
        <v>286</v>
      </c>
      <c r="Q562" s="363" t="s">
        <v>286</v>
      </c>
      <c r="R562" s="364"/>
      <c r="S562" s="364"/>
      <c r="T562" s="364"/>
    </row>
    <row r="563" spans="1:21" s="357" customFormat="1" ht="22.8" x14ac:dyDescent="0.25">
      <c r="A563" s="444"/>
      <c r="B563" s="445"/>
      <c r="C563" s="383" t="s">
        <v>345</v>
      </c>
      <c r="D563" s="382" t="s">
        <v>1155</v>
      </c>
      <c r="E563" s="366"/>
      <c r="H563" s="367"/>
      <c r="I563" s="368"/>
      <c r="J563" s="368"/>
      <c r="K563" s="368"/>
      <c r="M563" s="406" t="s">
        <v>1156</v>
      </c>
      <c r="N563" s="363" t="s">
        <v>286</v>
      </c>
      <c r="O563" s="363" t="s">
        <v>286</v>
      </c>
      <c r="P563" s="363" t="s">
        <v>286</v>
      </c>
      <c r="Q563" s="363" t="s">
        <v>286</v>
      </c>
      <c r="R563" s="364"/>
      <c r="S563" s="364"/>
      <c r="T563" s="364"/>
    </row>
    <row r="564" spans="1:21" s="357" customFormat="1" ht="22.8" x14ac:dyDescent="0.25">
      <c r="A564" s="444"/>
      <c r="B564" s="445"/>
      <c r="C564" s="383" t="s">
        <v>336</v>
      </c>
      <c r="D564" s="382" t="s">
        <v>1157</v>
      </c>
      <c r="E564" s="366"/>
      <c r="H564" s="367"/>
      <c r="I564" s="368"/>
      <c r="J564" s="368"/>
      <c r="K564" s="368"/>
      <c r="M564" s="369" t="s">
        <v>1158</v>
      </c>
      <c r="N564" s="363" t="s">
        <v>286</v>
      </c>
      <c r="O564" s="363" t="s">
        <v>286</v>
      </c>
      <c r="P564" s="363" t="s">
        <v>286</v>
      </c>
      <c r="Q564" s="363" t="s">
        <v>286</v>
      </c>
      <c r="R564" s="364"/>
      <c r="S564" s="364"/>
      <c r="T564" s="364"/>
    </row>
    <row r="565" spans="1:21" s="357" customFormat="1" ht="11.4" x14ac:dyDescent="0.25">
      <c r="A565" s="444"/>
      <c r="B565" s="445"/>
      <c r="C565" s="383" t="s">
        <v>426</v>
      </c>
      <c r="D565" s="382" t="s">
        <v>1159</v>
      </c>
      <c r="E565" s="366"/>
      <c r="H565" s="367"/>
      <c r="I565" s="368"/>
      <c r="J565" s="377"/>
      <c r="K565" s="377"/>
      <c r="M565" s="371"/>
      <c r="N565" s="363" t="s">
        <v>286</v>
      </c>
      <c r="O565" s="363" t="s">
        <v>286</v>
      </c>
      <c r="P565" s="363" t="s">
        <v>286</v>
      </c>
      <c r="Q565" s="363" t="s">
        <v>286</v>
      </c>
      <c r="R565" s="364" t="s">
        <v>315</v>
      </c>
      <c r="S565" s="378" t="e">
        <f>IF(#REF!&lt;&gt;0,1,0)</f>
        <v>#REF!</v>
      </c>
      <c r="T565" s="364"/>
      <c r="U565" s="380" t="s">
        <v>286</v>
      </c>
    </row>
    <row r="566" spans="1:21" s="357" customFormat="1" ht="11.4" x14ac:dyDescent="0.25">
      <c r="A566" s="294"/>
      <c r="C566" s="372" t="s">
        <v>429</v>
      </c>
      <c r="H566" s="368"/>
      <c r="I566" s="368"/>
      <c r="J566" s="368"/>
      <c r="K566" s="368"/>
      <c r="M566" s="373"/>
      <c r="N566" s="363" t="s">
        <v>286</v>
      </c>
      <c r="O566" s="363" t="s">
        <v>286</v>
      </c>
      <c r="P566" s="363" t="s">
        <v>286</v>
      </c>
      <c r="Q566" s="363" t="s">
        <v>286</v>
      </c>
      <c r="R566" s="364"/>
      <c r="S566" s="364"/>
      <c r="T566" s="364"/>
    </row>
    <row r="567" spans="1:21" s="357" customFormat="1" ht="11.4" x14ac:dyDescent="0.25">
      <c r="A567" s="348" t="s">
        <v>384</v>
      </c>
      <c r="B567" s="388" t="s">
        <v>2058</v>
      </c>
      <c r="C567" s="382" t="s">
        <v>1161</v>
      </c>
      <c r="D567" s="382" t="s">
        <v>1162</v>
      </c>
      <c r="E567" s="361">
        <v>1</v>
      </c>
      <c r="H567" s="367"/>
      <c r="I567" s="368"/>
      <c r="J567" s="377"/>
      <c r="K567" s="377"/>
      <c r="M567" s="386" t="s">
        <v>1163</v>
      </c>
      <c r="N567" s="363" t="s">
        <v>286</v>
      </c>
      <c r="O567" s="363" t="s">
        <v>286</v>
      </c>
      <c r="P567" s="363" t="s">
        <v>286</v>
      </c>
      <c r="Q567" s="363" t="s">
        <v>286</v>
      </c>
      <c r="R567" s="364" t="s">
        <v>315</v>
      </c>
      <c r="S567" s="378" t="e">
        <f>IF(#REF!&lt;&gt;0,1,0)</f>
        <v>#REF!</v>
      </c>
      <c r="T567" s="364"/>
      <c r="U567" s="380" t="s">
        <v>286</v>
      </c>
    </row>
    <row r="568" spans="1:21" s="357" customFormat="1" ht="11.4" x14ac:dyDescent="0.25">
      <c r="A568" s="294"/>
      <c r="C568" s="372" t="s">
        <v>429</v>
      </c>
      <c r="H568" s="368"/>
      <c r="I568" s="368"/>
      <c r="J568" s="368"/>
      <c r="K568" s="368"/>
      <c r="M568" s="373"/>
      <c r="N568" s="363" t="s">
        <v>286</v>
      </c>
      <c r="O568" s="363" t="s">
        <v>286</v>
      </c>
      <c r="P568" s="363" t="s">
        <v>286</v>
      </c>
      <c r="Q568" s="363" t="s">
        <v>286</v>
      </c>
      <c r="R568" s="364"/>
      <c r="S568" s="364"/>
      <c r="T568" s="364"/>
    </row>
    <row r="569" spans="1:21" s="357" customFormat="1" ht="12" x14ac:dyDescent="0.25">
      <c r="A569" s="294"/>
      <c r="H569" s="389"/>
      <c r="I569" s="368"/>
      <c r="J569" s="390"/>
      <c r="K569" s="368"/>
      <c r="N569" s="358" t="s">
        <v>286</v>
      </c>
      <c r="O569" s="358" t="s">
        <v>286</v>
      </c>
      <c r="P569" s="358" t="s">
        <v>286</v>
      </c>
      <c r="Q569" s="358" t="s">
        <v>286</v>
      </c>
    </row>
    <row r="570" spans="1:21" s="357" customFormat="1" ht="12" x14ac:dyDescent="0.25">
      <c r="A570" s="294"/>
      <c r="H570" s="389"/>
      <c r="I570" s="368"/>
      <c r="J570" s="390"/>
      <c r="K570" s="368"/>
      <c r="N570" s="358" t="s">
        <v>286</v>
      </c>
      <c r="O570" s="358" t="s">
        <v>286</v>
      </c>
      <c r="P570" s="358" t="s">
        <v>286</v>
      </c>
      <c r="Q570" s="358" t="s">
        <v>286</v>
      </c>
    </row>
    <row r="571" spans="1:21" s="357" customFormat="1" ht="12" x14ac:dyDescent="0.25">
      <c r="A571" s="294"/>
      <c r="H571" s="389"/>
      <c r="I571" s="368"/>
      <c r="J571" s="391"/>
      <c r="K571" s="368"/>
      <c r="N571" s="358" t="s">
        <v>286</v>
      </c>
      <c r="O571" s="358" t="s">
        <v>286</v>
      </c>
      <c r="P571" s="358" t="s">
        <v>286</v>
      </c>
      <c r="Q571" s="358" t="s">
        <v>286</v>
      </c>
    </row>
    <row r="572" spans="1:21" s="357" customFormat="1" ht="18.75" customHeight="1" x14ac:dyDescent="0.25">
      <c r="A572" s="291" t="s">
        <v>254</v>
      </c>
      <c r="B572" s="355" t="s">
        <v>1164</v>
      </c>
      <c r="C572" s="355"/>
      <c r="D572" s="355"/>
      <c r="E572" s="355"/>
      <c r="F572" s="355"/>
      <c r="G572" s="355"/>
      <c r="H572" s="374"/>
      <c r="I572" s="374"/>
      <c r="J572" s="374"/>
      <c r="K572" s="374"/>
      <c r="L572" s="355"/>
      <c r="M572" s="355"/>
      <c r="N572" s="355" t="s">
        <v>286</v>
      </c>
      <c r="O572" s="355" t="s">
        <v>286</v>
      </c>
      <c r="P572" s="355" t="s">
        <v>286</v>
      </c>
      <c r="Q572" s="355" t="s">
        <v>286</v>
      </c>
      <c r="R572" s="355"/>
      <c r="S572" s="355"/>
      <c r="T572" s="356"/>
    </row>
    <row r="573" spans="1:21" s="357" customFormat="1" ht="11.4" x14ac:dyDescent="0.25">
      <c r="A573" s="294"/>
      <c r="H573" s="368"/>
      <c r="I573" s="368"/>
      <c r="J573" s="368"/>
      <c r="K573" s="368"/>
      <c r="N573" s="358" t="s">
        <v>286</v>
      </c>
      <c r="O573" s="358" t="s">
        <v>286</v>
      </c>
      <c r="P573" s="358" t="s">
        <v>286</v>
      </c>
      <c r="Q573" s="358" t="s">
        <v>286</v>
      </c>
    </row>
    <row r="574" spans="1:21" s="357" customFormat="1" ht="22.8" x14ac:dyDescent="0.25">
      <c r="A574" s="296">
        <v>7.1</v>
      </c>
      <c r="B574" s="359" t="s">
        <v>2059</v>
      </c>
      <c r="H574" s="368"/>
      <c r="I574" s="368"/>
      <c r="J574" s="368"/>
      <c r="K574" s="368"/>
      <c r="N574" s="358" t="s">
        <v>286</v>
      </c>
      <c r="O574" s="358" t="s">
        <v>286</v>
      </c>
      <c r="P574" s="358" t="s">
        <v>286</v>
      </c>
      <c r="Q574" s="358"/>
    </row>
    <row r="575" spans="1:21" s="357" customFormat="1" ht="34.200000000000003" x14ac:dyDescent="0.25">
      <c r="A575" s="444" t="s">
        <v>385</v>
      </c>
      <c r="B575" s="445" t="s">
        <v>2060</v>
      </c>
      <c r="C575" s="375" t="s">
        <v>1167</v>
      </c>
      <c r="D575" s="375" t="s">
        <v>2327</v>
      </c>
      <c r="E575" s="361">
        <v>5</v>
      </c>
      <c r="H575" s="367"/>
      <c r="I575" s="368"/>
      <c r="J575" s="377"/>
      <c r="K575" s="377"/>
      <c r="M575" s="386" t="s">
        <v>2328</v>
      </c>
      <c r="N575" s="363" t="s">
        <v>286</v>
      </c>
      <c r="O575" s="363" t="s">
        <v>286</v>
      </c>
      <c r="P575" s="363" t="s">
        <v>286</v>
      </c>
      <c r="Q575" s="363"/>
      <c r="R575" s="364" t="s">
        <v>315</v>
      </c>
      <c r="S575" s="378" t="e">
        <f>IF(#REF!&lt;&gt;0,1,0)</f>
        <v>#REF!</v>
      </c>
      <c r="T575" s="379" t="s">
        <v>286</v>
      </c>
      <c r="U575" s="380" t="s">
        <v>286</v>
      </c>
    </row>
    <row r="576" spans="1:21" s="357" customFormat="1" ht="11.4" x14ac:dyDescent="0.25">
      <c r="A576" s="444"/>
      <c r="B576" s="445"/>
      <c r="C576" s="372" t="s">
        <v>429</v>
      </c>
      <c r="H576" s="368"/>
      <c r="I576" s="368"/>
      <c r="J576" s="368"/>
      <c r="K576" s="368"/>
      <c r="M576" s="373"/>
      <c r="N576" s="363" t="s">
        <v>286</v>
      </c>
      <c r="O576" s="363" t="s">
        <v>286</v>
      </c>
      <c r="P576" s="363" t="s">
        <v>286</v>
      </c>
      <c r="Q576" s="363"/>
      <c r="R576" s="364"/>
      <c r="S576" s="364"/>
      <c r="T576" s="364"/>
    </row>
    <row r="577" spans="1:21" s="357" customFormat="1" ht="34.200000000000003" x14ac:dyDescent="0.25">
      <c r="A577" s="444"/>
      <c r="B577" s="445"/>
      <c r="C577" s="382" t="s">
        <v>2061</v>
      </c>
      <c r="D577" s="382" t="s">
        <v>2329</v>
      </c>
      <c r="E577" s="361">
        <v>1</v>
      </c>
      <c r="F577" s="384" t="s">
        <v>1690</v>
      </c>
      <c r="H577" s="368"/>
      <c r="I577" s="368"/>
      <c r="J577" s="368"/>
      <c r="K577" s="368"/>
      <c r="M577" s="362" t="s">
        <v>2330</v>
      </c>
      <c r="N577" s="363" t="s">
        <v>286</v>
      </c>
      <c r="O577" s="363" t="s">
        <v>286</v>
      </c>
      <c r="P577" s="363" t="s">
        <v>286</v>
      </c>
      <c r="Q577" s="363"/>
      <c r="R577" s="364" t="s">
        <v>315</v>
      </c>
      <c r="S577" s="364"/>
      <c r="T577" s="364"/>
    </row>
    <row r="578" spans="1:21" s="357" customFormat="1" ht="22.8" x14ac:dyDescent="0.25">
      <c r="A578" s="444"/>
      <c r="B578" s="445"/>
      <c r="C578" s="383" t="s">
        <v>420</v>
      </c>
      <c r="D578" s="382" t="s">
        <v>1173</v>
      </c>
      <c r="E578" s="366"/>
      <c r="H578" s="385"/>
      <c r="I578" s="368"/>
      <c r="J578" s="368"/>
      <c r="K578" s="368"/>
      <c r="M578" s="369"/>
      <c r="N578" s="363" t="s">
        <v>286</v>
      </c>
      <c r="O578" s="363" t="s">
        <v>286</v>
      </c>
      <c r="P578" s="363" t="s">
        <v>286</v>
      </c>
      <c r="Q578" s="363"/>
      <c r="R578" s="364"/>
      <c r="S578" s="364"/>
      <c r="T578" s="364"/>
    </row>
    <row r="579" spans="1:21" s="357" customFormat="1" ht="22.8" x14ac:dyDescent="0.25">
      <c r="A579" s="444"/>
      <c r="B579" s="445"/>
      <c r="C579" s="383" t="s">
        <v>345</v>
      </c>
      <c r="D579" s="382" t="s">
        <v>1174</v>
      </c>
      <c r="E579" s="366"/>
      <c r="H579" s="385"/>
      <c r="I579" s="368"/>
      <c r="J579" s="368"/>
      <c r="K579" s="368"/>
      <c r="M579" s="369"/>
      <c r="N579" s="363" t="s">
        <v>286</v>
      </c>
      <c r="O579" s="363" t="s">
        <v>286</v>
      </c>
      <c r="P579" s="363" t="s">
        <v>286</v>
      </c>
      <c r="Q579" s="363"/>
      <c r="R579" s="364"/>
      <c r="S579" s="364"/>
      <c r="T579" s="364"/>
    </row>
    <row r="580" spans="1:21" s="357" customFormat="1" ht="22.8" x14ac:dyDescent="0.25">
      <c r="A580" s="444"/>
      <c r="B580" s="445"/>
      <c r="C580" s="383" t="s">
        <v>336</v>
      </c>
      <c r="D580" s="382" t="s">
        <v>2331</v>
      </c>
      <c r="E580" s="366"/>
      <c r="H580" s="385"/>
      <c r="I580" s="368"/>
      <c r="J580" s="377"/>
      <c r="K580" s="377"/>
      <c r="M580" s="371"/>
      <c r="N580" s="363" t="s">
        <v>286</v>
      </c>
      <c r="O580" s="363" t="s">
        <v>286</v>
      </c>
      <c r="P580" s="363" t="s">
        <v>286</v>
      </c>
      <c r="Q580" s="363"/>
      <c r="R580" s="364" t="s">
        <v>315</v>
      </c>
      <c r="S580" s="378" t="e">
        <f>IF(#REF!&lt;&gt;0,1,0)</f>
        <v>#REF!</v>
      </c>
      <c r="T580" s="364"/>
      <c r="U580" s="380" t="s">
        <v>286</v>
      </c>
    </row>
    <row r="581" spans="1:21" s="357" customFormat="1" ht="11.4" x14ac:dyDescent="0.25">
      <c r="A581" s="294"/>
      <c r="C581" s="372" t="s">
        <v>429</v>
      </c>
      <c r="H581" s="368"/>
      <c r="I581" s="368"/>
      <c r="J581" s="368"/>
      <c r="K581" s="368"/>
      <c r="M581" s="373"/>
      <c r="N581" s="363" t="s">
        <v>286</v>
      </c>
      <c r="O581" s="363" t="s">
        <v>286</v>
      </c>
      <c r="P581" s="363" t="s">
        <v>286</v>
      </c>
      <c r="Q581" s="363"/>
      <c r="R581" s="364"/>
      <c r="S581" s="364"/>
      <c r="T581" s="364"/>
    </row>
    <row r="582" spans="1:21" s="357" customFormat="1" ht="57" x14ac:dyDescent="0.25">
      <c r="A582" s="348" t="s">
        <v>386</v>
      </c>
      <c r="B582" s="388" t="s">
        <v>2064</v>
      </c>
      <c r="C582" s="382" t="s">
        <v>1182</v>
      </c>
      <c r="D582" s="382" t="s">
        <v>2332</v>
      </c>
      <c r="E582" s="361">
        <v>1</v>
      </c>
      <c r="F582" s="384" t="s">
        <v>1690</v>
      </c>
      <c r="H582" s="385"/>
      <c r="I582" s="368"/>
      <c r="J582" s="377"/>
      <c r="K582" s="377"/>
      <c r="M582" s="386"/>
      <c r="N582" s="363" t="s">
        <v>286</v>
      </c>
      <c r="O582" s="363" t="s">
        <v>286</v>
      </c>
      <c r="P582" s="363" t="s">
        <v>286</v>
      </c>
      <c r="Q582" s="363"/>
      <c r="R582" s="364" t="s">
        <v>315</v>
      </c>
      <c r="S582" s="378" t="e">
        <f>IF(#REF!&lt;&gt;0,1,0)</f>
        <v>#REF!</v>
      </c>
      <c r="T582" s="364"/>
      <c r="U582" s="380" t="s">
        <v>286</v>
      </c>
    </row>
    <row r="583" spans="1:21" s="357" customFormat="1" ht="11.4" x14ac:dyDescent="0.25">
      <c r="A583" s="294"/>
      <c r="C583" s="372" t="s">
        <v>429</v>
      </c>
      <c r="H583" s="368"/>
      <c r="I583" s="368"/>
      <c r="J583" s="368"/>
      <c r="K583" s="368"/>
      <c r="M583" s="373"/>
      <c r="N583" s="363" t="s">
        <v>286</v>
      </c>
      <c r="O583" s="363" t="s">
        <v>286</v>
      </c>
      <c r="P583" s="363" t="s">
        <v>286</v>
      </c>
      <c r="Q583" s="363"/>
      <c r="R583" s="364"/>
      <c r="S583" s="364"/>
      <c r="T583" s="364"/>
    </row>
    <row r="584" spans="1:21" s="357" customFormat="1" ht="22.8" x14ac:dyDescent="0.25">
      <c r="A584" s="296">
        <v>7.2</v>
      </c>
      <c r="B584" s="359" t="s">
        <v>2065</v>
      </c>
      <c r="H584" s="368"/>
      <c r="I584" s="368"/>
      <c r="J584" s="368"/>
      <c r="K584" s="368"/>
      <c r="N584" s="358" t="s">
        <v>286</v>
      </c>
      <c r="O584" s="358" t="s">
        <v>286</v>
      </c>
      <c r="P584" s="358" t="s">
        <v>286</v>
      </c>
      <c r="Q584" s="358"/>
    </row>
    <row r="585" spans="1:21" s="357" customFormat="1" ht="45.6" x14ac:dyDescent="0.25">
      <c r="A585" s="444" t="s">
        <v>387</v>
      </c>
      <c r="B585" s="445" t="s">
        <v>2066</v>
      </c>
      <c r="C585" s="382" t="s">
        <v>2067</v>
      </c>
      <c r="D585" s="382" t="s">
        <v>2068</v>
      </c>
      <c r="E585" s="361">
        <v>1</v>
      </c>
      <c r="H585" s="368"/>
      <c r="I585" s="368"/>
      <c r="J585" s="368"/>
      <c r="K585" s="368"/>
      <c r="M585" s="362" t="s">
        <v>2069</v>
      </c>
      <c r="N585" s="363" t="s">
        <v>286</v>
      </c>
      <c r="O585" s="363" t="s">
        <v>286</v>
      </c>
      <c r="P585" s="363" t="s">
        <v>286</v>
      </c>
      <c r="Q585" s="363"/>
      <c r="R585" s="364" t="s">
        <v>315</v>
      </c>
      <c r="S585" s="364"/>
      <c r="T585" s="364"/>
    </row>
    <row r="586" spans="1:21" s="357" customFormat="1" ht="34.200000000000003" x14ac:dyDescent="0.25">
      <c r="A586" s="444"/>
      <c r="B586" s="445"/>
      <c r="C586" s="383" t="s">
        <v>420</v>
      </c>
      <c r="D586" s="382" t="s">
        <v>2070</v>
      </c>
      <c r="E586" s="366"/>
      <c r="H586" s="385"/>
      <c r="I586" s="368"/>
      <c r="J586" s="368"/>
      <c r="K586" s="368"/>
      <c r="M586" s="369" t="s">
        <v>1188</v>
      </c>
      <c r="N586" s="363" t="s">
        <v>286</v>
      </c>
      <c r="O586" s="363" t="s">
        <v>286</v>
      </c>
      <c r="P586" s="363" t="s">
        <v>286</v>
      </c>
      <c r="Q586" s="363"/>
      <c r="R586" s="364"/>
      <c r="S586" s="364"/>
      <c r="T586" s="364"/>
    </row>
    <row r="587" spans="1:21" s="357" customFormat="1" ht="22.8" x14ac:dyDescent="0.25">
      <c r="A587" s="444"/>
      <c r="B587" s="445"/>
      <c r="C587" s="383" t="s">
        <v>345</v>
      </c>
      <c r="D587" s="382" t="s">
        <v>2071</v>
      </c>
      <c r="E587" s="366"/>
      <c r="H587" s="385"/>
      <c r="I587" s="368"/>
      <c r="J587" s="377"/>
      <c r="K587" s="377"/>
      <c r="M587" s="371" t="s">
        <v>2072</v>
      </c>
      <c r="N587" s="363" t="s">
        <v>286</v>
      </c>
      <c r="O587" s="363" t="s">
        <v>286</v>
      </c>
      <c r="P587" s="363" t="s">
        <v>286</v>
      </c>
      <c r="Q587" s="363"/>
      <c r="R587" s="364" t="s">
        <v>315</v>
      </c>
      <c r="S587" s="378" t="e">
        <f>IF(#REF!&lt;&gt;0,1,0)</f>
        <v>#REF!</v>
      </c>
      <c r="T587" s="364"/>
      <c r="U587" s="380" t="s">
        <v>286</v>
      </c>
    </row>
    <row r="588" spans="1:21" s="357" customFormat="1" ht="11.4" x14ac:dyDescent="0.25">
      <c r="A588" s="294"/>
      <c r="C588" s="372" t="s">
        <v>429</v>
      </c>
      <c r="H588" s="368"/>
      <c r="I588" s="368"/>
      <c r="J588" s="368"/>
      <c r="K588" s="368"/>
      <c r="M588" s="373"/>
      <c r="N588" s="363" t="s">
        <v>286</v>
      </c>
      <c r="O588" s="363" t="s">
        <v>286</v>
      </c>
      <c r="P588" s="363" t="s">
        <v>286</v>
      </c>
      <c r="Q588" s="363"/>
      <c r="R588" s="364"/>
      <c r="S588" s="364"/>
      <c r="T588" s="364"/>
    </row>
    <row r="589" spans="1:21" s="357" customFormat="1" ht="34.200000000000003" x14ac:dyDescent="0.25">
      <c r="A589" s="296">
        <v>7.3</v>
      </c>
      <c r="B589" s="359" t="s">
        <v>2073</v>
      </c>
      <c r="H589" s="368"/>
      <c r="I589" s="368"/>
      <c r="J589" s="368"/>
      <c r="K589" s="368"/>
      <c r="N589" s="358" t="s">
        <v>286</v>
      </c>
      <c r="O589" s="358" t="s">
        <v>286</v>
      </c>
      <c r="P589" s="358" t="s">
        <v>286</v>
      </c>
      <c r="Q589" s="358" t="s">
        <v>286</v>
      </c>
    </row>
    <row r="590" spans="1:21" s="357" customFormat="1" ht="45.6" x14ac:dyDescent="0.25">
      <c r="A590" s="444" t="s">
        <v>388</v>
      </c>
      <c r="B590" s="445" t="s">
        <v>2074</v>
      </c>
      <c r="C590" s="375" t="s">
        <v>1193</v>
      </c>
      <c r="D590" s="375" t="s">
        <v>1194</v>
      </c>
      <c r="E590" s="361">
        <v>5</v>
      </c>
      <c r="F590" s="384" t="s">
        <v>1690</v>
      </c>
      <c r="H590" s="368"/>
      <c r="I590" s="368"/>
      <c r="J590" s="368"/>
      <c r="K590" s="368"/>
      <c r="M590" s="362" t="s">
        <v>2075</v>
      </c>
      <c r="N590" s="363" t="s">
        <v>286</v>
      </c>
      <c r="O590" s="363" t="s">
        <v>286</v>
      </c>
      <c r="P590" s="363" t="s">
        <v>286</v>
      </c>
      <c r="Q590" s="363" t="s">
        <v>286</v>
      </c>
      <c r="R590" s="364" t="s">
        <v>322</v>
      </c>
      <c r="S590" s="364"/>
      <c r="T590" s="364"/>
    </row>
    <row r="591" spans="1:21" s="357" customFormat="1" ht="22.8" x14ac:dyDescent="0.25">
      <c r="A591" s="444"/>
      <c r="B591" s="445"/>
      <c r="C591" s="376" t="s">
        <v>420</v>
      </c>
      <c r="D591" s="375" t="s">
        <v>2076</v>
      </c>
      <c r="E591" s="366"/>
      <c r="H591" s="367"/>
      <c r="I591" s="368"/>
      <c r="J591" s="368"/>
      <c r="K591" s="368"/>
      <c r="M591" s="369" t="s">
        <v>1197</v>
      </c>
      <c r="N591" s="363" t="s">
        <v>286</v>
      </c>
      <c r="O591" s="363" t="s">
        <v>286</v>
      </c>
      <c r="P591" s="363" t="s">
        <v>286</v>
      </c>
      <c r="Q591" s="363" t="s">
        <v>286</v>
      </c>
      <c r="R591" s="364"/>
      <c r="S591" s="364"/>
      <c r="T591" s="364"/>
    </row>
    <row r="592" spans="1:21" s="357" customFormat="1" ht="34.200000000000003" x14ac:dyDescent="0.25">
      <c r="A592" s="444"/>
      <c r="B592" s="445"/>
      <c r="C592" s="376" t="s">
        <v>345</v>
      </c>
      <c r="D592" s="375" t="s">
        <v>1198</v>
      </c>
      <c r="E592" s="366"/>
      <c r="H592" s="367"/>
      <c r="I592" s="368"/>
      <c r="J592" s="377"/>
      <c r="K592" s="377"/>
      <c r="M592" s="371" t="s">
        <v>2077</v>
      </c>
      <c r="N592" s="363" t="s">
        <v>286</v>
      </c>
      <c r="O592" s="363" t="s">
        <v>286</v>
      </c>
      <c r="P592" s="363" t="s">
        <v>286</v>
      </c>
      <c r="Q592" s="363" t="s">
        <v>286</v>
      </c>
      <c r="R592" s="364" t="s">
        <v>322</v>
      </c>
      <c r="S592" s="378" t="e">
        <f>IF(#REF!&lt;&gt;0,1,0)</f>
        <v>#REF!</v>
      </c>
      <c r="T592" s="379" t="s">
        <v>286</v>
      </c>
      <c r="U592" s="380" t="s">
        <v>286</v>
      </c>
    </row>
    <row r="593" spans="1:21" s="357" customFormat="1" ht="11.4" x14ac:dyDescent="0.25">
      <c r="A593" s="294"/>
      <c r="C593" s="372" t="s">
        <v>429</v>
      </c>
      <c r="H593" s="368"/>
      <c r="I593" s="368"/>
      <c r="J593" s="368"/>
      <c r="K593" s="368"/>
      <c r="M593" s="373"/>
      <c r="N593" s="363" t="s">
        <v>286</v>
      </c>
      <c r="O593" s="363" t="s">
        <v>286</v>
      </c>
      <c r="P593" s="363" t="s">
        <v>286</v>
      </c>
      <c r="Q593" s="363" t="s">
        <v>286</v>
      </c>
      <c r="R593" s="364"/>
      <c r="S593" s="364"/>
      <c r="T593" s="364"/>
    </row>
    <row r="594" spans="1:21" s="357" customFormat="1" ht="22.8" x14ac:dyDescent="0.25">
      <c r="A594" s="444" t="s">
        <v>389</v>
      </c>
      <c r="B594" s="445" t="s">
        <v>2078</v>
      </c>
      <c r="C594" s="375" t="s">
        <v>1201</v>
      </c>
      <c r="D594" s="375" t="s">
        <v>1202</v>
      </c>
      <c r="E594" s="361">
        <v>5</v>
      </c>
      <c r="F594" s="384" t="s">
        <v>1690</v>
      </c>
      <c r="H594" s="368"/>
      <c r="I594" s="368"/>
      <c r="J594" s="368"/>
      <c r="K594" s="368"/>
      <c r="M594" s="362" t="s">
        <v>1203</v>
      </c>
      <c r="N594" s="363" t="s">
        <v>286</v>
      </c>
      <c r="O594" s="363" t="s">
        <v>286</v>
      </c>
      <c r="P594" s="363"/>
      <c r="Q594" s="363"/>
      <c r="R594" s="364" t="s">
        <v>322</v>
      </c>
      <c r="S594" s="364"/>
      <c r="T594" s="364"/>
    </row>
    <row r="595" spans="1:21" s="357" customFormat="1" ht="11.4" x14ac:dyDescent="0.25">
      <c r="A595" s="444"/>
      <c r="B595" s="445"/>
      <c r="C595" s="376" t="s">
        <v>420</v>
      </c>
      <c r="D595" s="375" t="s">
        <v>1204</v>
      </c>
      <c r="E595" s="366"/>
      <c r="H595" s="367"/>
      <c r="I595" s="368"/>
      <c r="J595" s="368"/>
      <c r="K595" s="368"/>
      <c r="M595" s="369" t="s">
        <v>1205</v>
      </c>
      <c r="N595" s="363" t="s">
        <v>286</v>
      </c>
      <c r="O595" s="363" t="s">
        <v>286</v>
      </c>
      <c r="P595" s="363"/>
      <c r="Q595" s="363"/>
      <c r="R595" s="364"/>
      <c r="S595" s="364"/>
      <c r="T595" s="364"/>
    </row>
    <row r="596" spans="1:21" s="357" customFormat="1" ht="22.8" x14ac:dyDescent="0.25">
      <c r="A596" s="444"/>
      <c r="B596" s="445"/>
      <c r="C596" s="376" t="s">
        <v>345</v>
      </c>
      <c r="D596" s="375" t="s">
        <v>1206</v>
      </c>
      <c r="E596" s="366"/>
      <c r="H596" s="392"/>
      <c r="I596" s="368"/>
      <c r="J596" s="368"/>
      <c r="K596" s="368"/>
      <c r="M596" s="369"/>
      <c r="N596" s="363" t="s">
        <v>286</v>
      </c>
      <c r="O596" s="363" t="s">
        <v>286</v>
      </c>
      <c r="P596" s="363"/>
      <c r="Q596" s="363"/>
      <c r="R596" s="364"/>
      <c r="S596" s="364"/>
      <c r="T596" s="364"/>
    </row>
    <row r="597" spans="1:21" s="357" customFormat="1" ht="11.4" x14ac:dyDescent="0.25">
      <c r="A597" s="444"/>
      <c r="B597" s="445"/>
      <c r="C597" s="376" t="s">
        <v>336</v>
      </c>
      <c r="D597" s="375" t="s">
        <v>1207</v>
      </c>
      <c r="E597" s="366"/>
      <c r="H597" s="367"/>
      <c r="I597" s="368"/>
      <c r="J597" s="377"/>
      <c r="K597" s="377"/>
      <c r="M597" s="371"/>
      <c r="N597" s="363" t="s">
        <v>286</v>
      </c>
      <c r="O597" s="363" t="s">
        <v>286</v>
      </c>
      <c r="P597" s="363"/>
      <c r="Q597" s="363"/>
      <c r="R597" s="364" t="s">
        <v>322</v>
      </c>
      <c r="S597" s="378" t="e">
        <f>IF(#REF!&lt;&gt;0,1,0)</f>
        <v>#REF!</v>
      </c>
      <c r="T597" s="379" t="s">
        <v>286</v>
      </c>
      <c r="U597" s="380" t="s">
        <v>286</v>
      </c>
    </row>
    <row r="598" spans="1:21" s="357" customFormat="1" ht="11.4" x14ac:dyDescent="0.25">
      <c r="A598" s="444"/>
      <c r="B598" s="445"/>
      <c r="C598" s="372" t="s">
        <v>429</v>
      </c>
      <c r="H598" s="368"/>
      <c r="I598" s="368"/>
      <c r="J598" s="368"/>
      <c r="K598" s="368"/>
      <c r="M598" s="373"/>
      <c r="N598" s="363" t="s">
        <v>286</v>
      </c>
      <c r="O598" s="363" t="s">
        <v>286</v>
      </c>
      <c r="P598" s="363"/>
      <c r="Q598" s="363"/>
      <c r="R598" s="364"/>
      <c r="S598" s="364"/>
      <c r="T598" s="364"/>
    </row>
    <row r="599" spans="1:21" s="357" customFormat="1" ht="22.8" x14ac:dyDescent="0.25">
      <c r="A599" s="444"/>
      <c r="B599" s="445"/>
      <c r="C599" s="375" t="s">
        <v>1208</v>
      </c>
      <c r="D599" s="375" t="s">
        <v>1209</v>
      </c>
      <c r="E599" s="361">
        <v>5</v>
      </c>
      <c r="H599" s="367"/>
      <c r="I599" s="368"/>
      <c r="J599" s="377"/>
      <c r="K599" s="377"/>
      <c r="M599" s="386" t="s">
        <v>1210</v>
      </c>
      <c r="N599" s="363" t="s">
        <v>286</v>
      </c>
      <c r="O599" s="363" t="s">
        <v>286</v>
      </c>
      <c r="P599" s="363" t="s">
        <v>286</v>
      </c>
      <c r="Q599" s="363" t="s">
        <v>286</v>
      </c>
      <c r="R599" s="364" t="s">
        <v>322</v>
      </c>
      <c r="S599" s="378" t="e">
        <f>IF(#REF!&lt;&gt;0,1,0)</f>
        <v>#REF!</v>
      </c>
      <c r="T599" s="379" t="s">
        <v>286</v>
      </c>
      <c r="U599" s="380" t="s">
        <v>286</v>
      </c>
    </row>
    <row r="600" spans="1:21" s="357" customFormat="1" ht="11.4" x14ac:dyDescent="0.25">
      <c r="A600" s="294"/>
      <c r="C600" s="372" t="s">
        <v>429</v>
      </c>
      <c r="H600" s="368"/>
      <c r="I600" s="368"/>
      <c r="J600" s="368"/>
      <c r="K600" s="368"/>
      <c r="M600" s="373"/>
      <c r="N600" s="363" t="s">
        <v>286</v>
      </c>
      <c r="O600" s="363" t="s">
        <v>286</v>
      </c>
      <c r="P600" s="363" t="s">
        <v>286</v>
      </c>
      <c r="Q600" s="363" t="s">
        <v>286</v>
      </c>
      <c r="R600" s="364"/>
      <c r="S600" s="364"/>
      <c r="T600" s="364"/>
    </row>
    <row r="601" spans="1:21" s="357" customFormat="1" ht="34.200000000000003" x14ac:dyDescent="0.25">
      <c r="A601" s="296">
        <v>7.4</v>
      </c>
      <c r="B601" s="359" t="s">
        <v>2079</v>
      </c>
      <c r="H601" s="368"/>
      <c r="I601" s="368"/>
      <c r="J601" s="368"/>
      <c r="K601" s="368"/>
      <c r="N601" s="358" t="s">
        <v>286</v>
      </c>
      <c r="O601" s="358" t="s">
        <v>286</v>
      </c>
      <c r="P601" s="358" t="s">
        <v>286</v>
      </c>
      <c r="Q601" s="358" t="s">
        <v>286</v>
      </c>
    </row>
    <row r="602" spans="1:21" s="357" customFormat="1" ht="91.2" x14ac:dyDescent="0.25">
      <c r="A602" s="444" t="s">
        <v>390</v>
      </c>
      <c r="B602" s="445" t="s">
        <v>2080</v>
      </c>
      <c r="C602" s="360" t="s">
        <v>1213</v>
      </c>
      <c r="D602" s="360" t="s">
        <v>2081</v>
      </c>
      <c r="E602" s="361">
        <v>1</v>
      </c>
      <c r="H602" s="367"/>
      <c r="I602" s="368"/>
      <c r="J602" s="370"/>
      <c r="K602" s="370"/>
      <c r="M602" s="386" t="s">
        <v>2082</v>
      </c>
      <c r="N602" s="363" t="s">
        <v>286</v>
      </c>
      <c r="O602" s="363" t="s">
        <v>286</v>
      </c>
      <c r="P602" s="363" t="s">
        <v>286</v>
      </c>
      <c r="Q602" s="363" t="s">
        <v>286</v>
      </c>
      <c r="R602" s="364" t="s">
        <v>419</v>
      </c>
      <c r="S602" s="364"/>
      <c r="T602" s="364"/>
    </row>
    <row r="603" spans="1:21" s="357" customFormat="1" ht="11.4" x14ac:dyDescent="0.25">
      <c r="A603" s="444"/>
      <c r="B603" s="445"/>
      <c r="C603" s="372" t="s">
        <v>429</v>
      </c>
      <c r="H603" s="368"/>
      <c r="I603" s="368"/>
      <c r="J603" s="368"/>
      <c r="K603" s="368"/>
      <c r="M603" s="373"/>
      <c r="N603" s="363" t="s">
        <v>286</v>
      </c>
      <c r="O603" s="363" t="s">
        <v>286</v>
      </c>
      <c r="P603" s="363" t="s">
        <v>286</v>
      </c>
      <c r="Q603" s="363" t="s">
        <v>286</v>
      </c>
      <c r="R603" s="364"/>
      <c r="S603" s="364"/>
      <c r="T603" s="364"/>
    </row>
    <row r="604" spans="1:21" s="357" customFormat="1" ht="68.400000000000006" x14ac:dyDescent="0.25">
      <c r="A604" s="444"/>
      <c r="B604" s="445"/>
      <c r="C604" s="375" t="s">
        <v>1216</v>
      </c>
      <c r="D604" s="375" t="s">
        <v>1217</v>
      </c>
      <c r="E604" s="361">
        <v>5</v>
      </c>
      <c r="F604" s="384" t="s">
        <v>1690</v>
      </c>
      <c r="H604" s="367"/>
      <c r="I604" s="368"/>
      <c r="J604" s="377"/>
      <c r="K604" s="377"/>
      <c r="M604" s="386" t="s">
        <v>2083</v>
      </c>
      <c r="N604" s="363" t="s">
        <v>286</v>
      </c>
      <c r="O604" s="363" t="s">
        <v>286</v>
      </c>
      <c r="P604" s="363" t="s">
        <v>286</v>
      </c>
      <c r="Q604" s="363" t="s">
        <v>286</v>
      </c>
      <c r="R604" s="364" t="s">
        <v>315</v>
      </c>
      <c r="S604" s="378" t="e">
        <f>IF(#REF!&lt;&gt;0,1,0)</f>
        <v>#REF!</v>
      </c>
      <c r="T604" s="379" t="s">
        <v>286</v>
      </c>
      <c r="U604" s="380" t="s">
        <v>286</v>
      </c>
    </row>
    <row r="605" spans="1:21" s="357" customFormat="1" ht="11.4" x14ac:dyDescent="0.25">
      <c r="A605" s="294"/>
      <c r="C605" s="372" t="s">
        <v>429</v>
      </c>
      <c r="H605" s="368"/>
      <c r="I605" s="368"/>
      <c r="J605" s="368"/>
      <c r="K605" s="368"/>
      <c r="M605" s="373"/>
      <c r="N605" s="363" t="s">
        <v>286</v>
      </c>
      <c r="O605" s="363" t="s">
        <v>286</v>
      </c>
      <c r="P605" s="363" t="s">
        <v>286</v>
      </c>
      <c r="Q605" s="363" t="s">
        <v>286</v>
      </c>
      <c r="R605" s="364"/>
      <c r="S605" s="364"/>
      <c r="T605" s="364"/>
    </row>
    <row r="606" spans="1:21" s="357" customFormat="1" ht="22.8" x14ac:dyDescent="0.25">
      <c r="A606" s="444" t="s">
        <v>391</v>
      </c>
      <c r="B606" s="445" t="s">
        <v>2084</v>
      </c>
      <c r="C606" s="382" t="s">
        <v>1220</v>
      </c>
      <c r="D606" s="382" t="s">
        <v>1221</v>
      </c>
      <c r="E606" s="361">
        <v>1</v>
      </c>
      <c r="H606" s="368"/>
      <c r="I606" s="368"/>
      <c r="J606" s="368"/>
      <c r="K606" s="368"/>
      <c r="M606" s="362" t="s">
        <v>2085</v>
      </c>
      <c r="N606" s="363" t="s">
        <v>286</v>
      </c>
      <c r="O606" s="363" t="s">
        <v>286</v>
      </c>
      <c r="P606" s="363" t="s">
        <v>286</v>
      </c>
      <c r="Q606" s="363"/>
      <c r="R606" s="364" t="s">
        <v>315</v>
      </c>
      <c r="S606" s="364"/>
      <c r="T606" s="364"/>
    </row>
    <row r="607" spans="1:21" s="357" customFormat="1" ht="11.4" x14ac:dyDescent="0.25">
      <c r="A607" s="444"/>
      <c r="B607" s="445"/>
      <c r="C607" s="383" t="s">
        <v>420</v>
      </c>
      <c r="D607" s="382" t="s">
        <v>1223</v>
      </c>
      <c r="E607" s="366"/>
      <c r="H607" s="385"/>
      <c r="I607" s="368"/>
      <c r="J607" s="368"/>
      <c r="K607" s="368"/>
      <c r="M607" s="369"/>
      <c r="N607" s="363" t="s">
        <v>286</v>
      </c>
      <c r="O607" s="363" t="s">
        <v>286</v>
      </c>
      <c r="P607" s="363" t="s">
        <v>286</v>
      </c>
      <c r="Q607" s="363"/>
      <c r="R607" s="364"/>
      <c r="S607" s="364"/>
      <c r="T607" s="364"/>
    </row>
    <row r="608" spans="1:21" s="357" customFormat="1" ht="22.8" x14ac:dyDescent="0.25">
      <c r="A608" s="444"/>
      <c r="B608" s="445"/>
      <c r="C608" s="383" t="s">
        <v>345</v>
      </c>
      <c r="D608" s="382" t="s">
        <v>1224</v>
      </c>
      <c r="E608" s="366"/>
      <c r="H608" s="385"/>
      <c r="I608" s="368"/>
      <c r="J608" s="370"/>
      <c r="K608" s="368"/>
      <c r="M608" s="369"/>
      <c r="N608" s="363" t="s">
        <v>286</v>
      </c>
      <c r="O608" s="363" t="s">
        <v>286</v>
      </c>
      <c r="P608" s="363" t="s">
        <v>286</v>
      </c>
      <c r="Q608" s="363"/>
      <c r="R608" s="364"/>
      <c r="S608" s="364"/>
      <c r="T608" s="364"/>
    </row>
    <row r="609" spans="1:21" s="357" customFormat="1" ht="22.8" x14ac:dyDescent="0.25">
      <c r="A609" s="444"/>
      <c r="B609" s="445"/>
      <c r="C609" s="383" t="s">
        <v>336</v>
      </c>
      <c r="D609" s="382" t="s">
        <v>2086</v>
      </c>
      <c r="E609" s="366"/>
      <c r="H609" s="385"/>
      <c r="I609" s="368"/>
      <c r="J609" s="370"/>
      <c r="K609" s="368"/>
      <c r="M609" s="369"/>
      <c r="N609" s="363" t="s">
        <v>286</v>
      </c>
      <c r="O609" s="363" t="s">
        <v>286</v>
      </c>
      <c r="P609" s="363" t="s">
        <v>286</v>
      </c>
      <c r="Q609" s="363"/>
      <c r="R609" s="364"/>
      <c r="S609" s="364"/>
      <c r="T609" s="364"/>
    </row>
    <row r="610" spans="1:21" s="357" customFormat="1" ht="34.200000000000003" x14ac:dyDescent="0.25">
      <c r="A610" s="444"/>
      <c r="B610" s="445"/>
      <c r="C610" s="383" t="s">
        <v>426</v>
      </c>
      <c r="D610" s="382" t="s">
        <v>2087</v>
      </c>
      <c r="E610" s="366"/>
      <c r="H610" s="385"/>
      <c r="I610" s="368"/>
      <c r="J610" s="377"/>
      <c r="K610" s="377"/>
      <c r="M610" s="371" t="s">
        <v>1227</v>
      </c>
      <c r="N610" s="363" t="s">
        <v>286</v>
      </c>
      <c r="O610" s="363" t="s">
        <v>286</v>
      </c>
      <c r="P610" s="363" t="s">
        <v>286</v>
      </c>
      <c r="Q610" s="363"/>
      <c r="R610" s="364" t="s">
        <v>315</v>
      </c>
      <c r="S610" s="378" t="e">
        <f>IF(#REF!&lt;&gt;0,1,0)</f>
        <v>#REF!</v>
      </c>
      <c r="T610" s="364"/>
      <c r="U610" s="380" t="s">
        <v>286</v>
      </c>
    </row>
    <row r="611" spans="1:21" s="357" customFormat="1" ht="11.4" x14ac:dyDescent="0.25">
      <c r="A611" s="294"/>
      <c r="C611" s="372" t="s">
        <v>429</v>
      </c>
      <c r="H611" s="368"/>
      <c r="I611" s="368"/>
      <c r="J611" s="368"/>
      <c r="K611" s="368"/>
      <c r="M611" s="373"/>
      <c r="N611" s="363" t="s">
        <v>286</v>
      </c>
      <c r="O611" s="363" t="s">
        <v>286</v>
      </c>
      <c r="P611" s="363" t="s">
        <v>286</v>
      </c>
      <c r="Q611" s="363"/>
      <c r="R611" s="364"/>
      <c r="S611" s="364"/>
      <c r="T611" s="364"/>
    </row>
    <row r="612" spans="1:21" s="357" customFormat="1" ht="22.8" x14ac:dyDescent="0.25">
      <c r="A612" s="296">
        <v>7.5</v>
      </c>
      <c r="B612" s="359" t="s">
        <v>2088</v>
      </c>
      <c r="H612" s="368"/>
      <c r="I612" s="368"/>
      <c r="J612" s="368"/>
      <c r="K612" s="368"/>
      <c r="N612" s="358" t="s">
        <v>286</v>
      </c>
      <c r="O612" s="358" t="s">
        <v>286</v>
      </c>
      <c r="P612" s="358" t="s">
        <v>286</v>
      </c>
      <c r="Q612" s="358" t="s">
        <v>286</v>
      </c>
    </row>
    <row r="613" spans="1:21" s="357" customFormat="1" ht="45.6" x14ac:dyDescent="0.25">
      <c r="A613" s="444" t="s">
        <v>393</v>
      </c>
      <c r="B613" s="445" t="s">
        <v>2089</v>
      </c>
      <c r="C613" s="375" t="s">
        <v>1238</v>
      </c>
      <c r="D613" s="375" t="s">
        <v>2090</v>
      </c>
      <c r="E613" s="361">
        <v>5</v>
      </c>
      <c r="F613" s="384" t="s">
        <v>1690</v>
      </c>
      <c r="H613" s="368"/>
      <c r="I613" s="368"/>
      <c r="J613" s="368"/>
      <c r="K613" s="368"/>
      <c r="M613" s="362" t="s">
        <v>1240</v>
      </c>
      <c r="N613" s="363" t="s">
        <v>286</v>
      </c>
      <c r="O613" s="363" t="s">
        <v>286</v>
      </c>
      <c r="P613" s="363"/>
      <c r="Q613" s="363"/>
      <c r="R613" s="364" t="s">
        <v>315</v>
      </c>
      <c r="S613" s="364"/>
      <c r="T613" s="364"/>
    </row>
    <row r="614" spans="1:21" s="357" customFormat="1" ht="45.6" x14ac:dyDescent="0.25">
      <c r="A614" s="444"/>
      <c r="B614" s="445"/>
      <c r="C614" s="376" t="s">
        <v>420</v>
      </c>
      <c r="D614" s="375" t="s">
        <v>1241</v>
      </c>
      <c r="E614" s="366"/>
      <c r="H614" s="367"/>
      <c r="I614" s="368"/>
      <c r="J614" s="368"/>
      <c r="K614" s="368"/>
      <c r="M614" s="369" t="s">
        <v>1242</v>
      </c>
      <c r="N614" s="363" t="s">
        <v>286</v>
      </c>
      <c r="O614" s="363" t="s">
        <v>286</v>
      </c>
      <c r="P614" s="363"/>
      <c r="Q614" s="363"/>
      <c r="R614" s="364"/>
      <c r="S614" s="364"/>
      <c r="T614" s="364"/>
    </row>
    <row r="615" spans="1:21" s="357" customFormat="1" ht="34.200000000000003" x14ac:dyDescent="0.25">
      <c r="A615" s="444"/>
      <c r="B615" s="445"/>
      <c r="C615" s="376" t="s">
        <v>345</v>
      </c>
      <c r="D615" s="375" t="s">
        <v>1243</v>
      </c>
      <c r="E615" s="366"/>
      <c r="H615" s="367"/>
      <c r="I615" s="368"/>
      <c r="J615" s="368"/>
      <c r="K615" s="368"/>
      <c r="M615" s="369" t="s">
        <v>1244</v>
      </c>
      <c r="N615" s="363" t="s">
        <v>286</v>
      </c>
      <c r="O615" s="363" t="s">
        <v>286</v>
      </c>
      <c r="P615" s="363"/>
      <c r="Q615" s="363"/>
      <c r="R615" s="364"/>
      <c r="S615" s="364"/>
      <c r="T615" s="364"/>
    </row>
    <row r="616" spans="1:21" s="357" customFormat="1" ht="22.8" x14ac:dyDescent="0.25">
      <c r="A616" s="444"/>
      <c r="B616" s="445"/>
      <c r="C616" s="376" t="s">
        <v>336</v>
      </c>
      <c r="D616" s="375" t="s">
        <v>2091</v>
      </c>
      <c r="E616" s="366"/>
      <c r="H616" s="367"/>
      <c r="I616" s="368"/>
      <c r="J616" s="377"/>
      <c r="K616" s="377"/>
      <c r="M616" s="371" t="s">
        <v>1246</v>
      </c>
      <c r="N616" s="363" t="s">
        <v>286</v>
      </c>
      <c r="O616" s="363" t="s">
        <v>286</v>
      </c>
      <c r="P616" s="363"/>
      <c r="Q616" s="363"/>
      <c r="R616" s="364" t="s">
        <v>315</v>
      </c>
      <c r="S616" s="378" t="e">
        <f>IF(#REF!&lt;&gt;0,1,0)</f>
        <v>#REF!</v>
      </c>
      <c r="T616" s="379" t="s">
        <v>286</v>
      </c>
      <c r="U616" s="380" t="s">
        <v>286</v>
      </c>
    </row>
    <row r="617" spans="1:21" s="357" customFormat="1" ht="11.4" x14ac:dyDescent="0.25">
      <c r="A617" s="444"/>
      <c r="B617" s="445"/>
      <c r="C617" s="372" t="s">
        <v>429</v>
      </c>
      <c r="H617" s="368"/>
      <c r="I617" s="368"/>
      <c r="J617" s="368"/>
      <c r="K617" s="368"/>
      <c r="M617" s="373"/>
      <c r="N617" s="363" t="s">
        <v>286</v>
      </c>
      <c r="O617" s="363" t="s">
        <v>286</v>
      </c>
      <c r="P617" s="363"/>
      <c r="Q617" s="363"/>
      <c r="R617" s="364"/>
      <c r="S617" s="364"/>
      <c r="T617" s="364"/>
    </row>
    <row r="618" spans="1:21" s="357" customFormat="1" ht="11.4" x14ac:dyDescent="0.25">
      <c r="A618" s="444"/>
      <c r="B618" s="445"/>
      <c r="C618" s="382" t="s">
        <v>2092</v>
      </c>
      <c r="D618" s="382" t="s">
        <v>2093</v>
      </c>
      <c r="E618" s="361">
        <v>1</v>
      </c>
      <c r="H618" s="368"/>
      <c r="I618" s="368"/>
      <c r="J618" s="368"/>
      <c r="K618" s="368"/>
      <c r="M618" s="362"/>
      <c r="N618" s="363"/>
      <c r="O618" s="363"/>
      <c r="P618" s="363" t="s">
        <v>286</v>
      </c>
      <c r="Q618" s="363" t="s">
        <v>286</v>
      </c>
      <c r="R618" s="364" t="s">
        <v>315</v>
      </c>
      <c r="S618" s="364"/>
      <c r="T618" s="364"/>
    </row>
    <row r="619" spans="1:21" s="357" customFormat="1" ht="22.8" x14ac:dyDescent="0.25">
      <c r="A619" s="444"/>
      <c r="B619" s="445"/>
      <c r="C619" s="383" t="s">
        <v>420</v>
      </c>
      <c r="D619" s="382" t="s">
        <v>2094</v>
      </c>
      <c r="E619" s="366"/>
      <c r="H619" s="392"/>
      <c r="I619" s="368"/>
      <c r="J619" s="368"/>
      <c r="K619" s="368"/>
      <c r="M619" s="369" t="s">
        <v>2095</v>
      </c>
      <c r="N619" s="363"/>
      <c r="O619" s="363"/>
      <c r="P619" s="363" t="s">
        <v>286</v>
      </c>
      <c r="Q619" s="363" t="s">
        <v>286</v>
      </c>
      <c r="R619" s="364"/>
      <c r="S619" s="364"/>
      <c r="T619" s="364"/>
    </row>
    <row r="620" spans="1:21" s="357" customFormat="1" ht="22.8" x14ac:dyDescent="0.25">
      <c r="A620" s="444"/>
      <c r="B620" s="445"/>
      <c r="C620" s="383" t="s">
        <v>345</v>
      </c>
      <c r="D620" s="382" t="s">
        <v>2096</v>
      </c>
      <c r="E620" s="366"/>
      <c r="H620" s="385"/>
      <c r="I620" s="368"/>
      <c r="J620" s="368"/>
      <c r="K620" s="368"/>
      <c r="M620" s="369"/>
      <c r="N620" s="363"/>
      <c r="O620" s="363"/>
      <c r="P620" s="363" t="s">
        <v>286</v>
      </c>
      <c r="Q620" s="363" t="s">
        <v>286</v>
      </c>
      <c r="R620" s="364"/>
      <c r="S620" s="364"/>
      <c r="T620" s="364"/>
    </row>
    <row r="621" spans="1:21" s="357" customFormat="1" ht="11.4" x14ac:dyDescent="0.25">
      <c r="A621" s="444"/>
      <c r="B621" s="445"/>
      <c r="C621" s="383" t="s">
        <v>336</v>
      </c>
      <c r="D621" s="382" t="s">
        <v>2097</v>
      </c>
      <c r="E621" s="366"/>
      <c r="H621" s="385"/>
      <c r="I621" s="368"/>
      <c r="J621" s="377"/>
      <c r="K621" s="377"/>
      <c r="M621" s="371"/>
      <c r="N621" s="363"/>
      <c r="O621" s="363"/>
      <c r="P621" s="363" t="s">
        <v>286</v>
      </c>
      <c r="Q621" s="363" t="s">
        <v>286</v>
      </c>
      <c r="R621" s="364" t="s">
        <v>315</v>
      </c>
      <c r="S621" s="378" t="e">
        <f>IF(#REF!&lt;&gt;0,1,0)</f>
        <v>#REF!</v>
      </c>
      <c r="T621" s="364"/>
      <c r="U621" s="380" t="s">
        <v>286</v>
      </c>
    </row>
    <row r="622" spans="1:21" s="357" customFormat="1" ht="11.4" x14ac:dyDescent="0.25">
      <c r="A622" s="294"/>
      <c r="C622" s="372" t="s">
        <v>429</v>
      </c>
      <c r="H622" s="368"/>
      <c r="I622" s="368"/>
      <c r="J622" s="368"/>
      <c r="K622" s="368"/>
      <c r="M622" s="373"/>
      <c r="N622" s="363"/>
      <c r="O622" s="363"/>
      <c r="P622" s="363" t="s">
        <v>286</v>
      </c>
      <c r="Q622" s="363" t="s">
        <v>286</v>
      </c>
      <c r="R622" s="364"/>
      <c r="S622" s="364"/>
      <c r="T622" s="364"/>
    </row>
    <row r="623" spans="1:21" s="357" customFormat="1" ht="12" x14ac:dyDescent="0.25">
      <c r="A623" s="294"/>
      <c r="H623" s="389"/>
      <c r="I623" s="368"/>
      <c r="J623" s="390"/>
      <c r="K623" s="368"/>
      <c r="N623" s="358" t="s">
        <v>286</v>
      </c>
      <c r="O623" s="358" t="s">
        <v>286</v>
      </c>
      <c r="P623" s="358" t="s">
        <v>286</v>
      </c>
      <c r="Q623" s="358" t="s">
        <v>286</v>
      </c>
    </row>
    <row r="624" spans="1:21" s="357" customFormat="1" ht="12" x14ac:dyDescent="0.25">
      <c r="A624" s="294"/>
      <c r="H624" s="389"/>
      <c r="I624" s="368"/>
      <c r="J624" s="390"/>
      <c r="K624" s="368"/>
      <c r="N624" s="358" t="s">
        <v>286</v>
      </c>
      <c r="O624" s="358" t="s">
        <v>286</v>
      </c>
      <c r="P624" s="358" t="s">
        <v>286</v>
      </c>
      <c r="Q624" s="358" t="s">
        <v>286</v>
      </c>
    </row>
    <row r="625" spans="1:21" s="357" customFormat="1" ht="12" x14ac:dyDescent="0.25">
      <c r="A625" s="294"/>
      <c r="H625" s="389"/>
      <c r="I625" s="368"/>
      <c r="J625" s="391"/>
      <c r="K625" s="368"/>
      <c r="N625" s="358" t="s">
        <v>286</v>
      </c>
      <c r="O625" s="358" t="s">
        <v>286</v>
      </c>
      <c r="P625" s="358" t="s">
        <v>286</v>
      </c>
      <c r="Q625" s="358" t="s">
        <v>286</v>
      </c>
    </row>
    <row r="626" spans="1:21" s="357" customFormat="1" ht="18.75" customHeight="1" x14ac:dyDescent="0.25">
      <c r="A626" s="291" t="s">
        <v>255</v>
      </c>
      <c r="B626" s="355" t="s">
        <v>1247</v>
      </c>
      <c r="C626" s="355"/>
      <c r="D626" s="355"/>
      <c r="E626" s="355"/>
      <c r="F626" s="355"/>
      <c r="G626" s="355"/>
      <c r="H626" s="374"/>
      <c r="I626" s="374"/>
      <c r="J626" s="374"/>
      <c r="K626" s="374"/>
      <c r="L626" s="355"/>
      <c r="M626" s="355"/>
      <c r="N626" s="355" t="s">
        <v>286</v>
      </c>
      <c r="O626" s="355" t="s">
        <v>286</v>
      </c>
      <c r="P626" s="355" t="s">
        <v>286</v>
      </c>
      <c r="Q626" s="355" t="s">
        <v>286</v>
      </c>
      <c r="R626" s="355"/>
      <c r="S626" s="355"/>
      <c r="T626" s="356"/>
    </row>
    <row r="627" spans="1:21" s="357" customFormat="1" ht="11.4" x14ac:dyDescent="0.25">
      <c r="A627" s="294"/>
      <c r="H627" s="368"/>
      <c r="I627" s="368"/>
      <c r="J627" s="368"/>
      <c r="K627" s="368"/>
      <c r="N627" s="358" t="s">
        <v>286</v>
      </c>
      <c r="O627" s="358" t="s">
        <v>286</v>
      </c>
      <c r="P627" s="358" t="s">
        <v>286</v>
      </c>
      <c r="Q627" s="358" t="s">
        <v>286</v>
      </c>
    </row>
    <row r="628" spans="1:21" s="357" customFormat="1" ht="12" x14ac:dyDescent="0.25">
      <c r="A628" s="296">
        <v>8.1</v>
      </c>
      <c r="B628" s="359" t="s">
        <v>2098</v>
      </c>
      <c r="H628" s="368"/>
      <c r="I628" s="368"/>
      <c r="J628" s="368"/>
      <c r="K628" s="368"/>
      <c r="N628" s="358" t="s">
        <v>286</v>
      </c>
      <c r="O628" s="358" t="s">
        <v>286</v>
      </c>
      <c r="P628" s="358" t="s">
        <v>286</v>
      </c>
      <c r="Q628" s="358" t="s">
        <v>286</v>
      </c>
    </row>
    <row r="629" spans="1:21" s="357" customFormat="1" ht="22.8" x14ac:dyDescent="0.25">
      <c r="A629" s="444" t="s">
        <v>394</v>
      </c>
      <c r="B629" s="445" t="s">
        <v>1249</v>
      </c>
      <c r="C629" s="375" t="s">
        <v>1250</v>
      </c>
      <c r="D629" s="375" t="s">
        <v>2099</v>
      </c>
      <c r="E629" s="361">
        <v>5</v>
      </c>
      <c r="F629" s="384" t="s">
        <v>1690</v>
      </c>
      <c r="H629" s="368"/>
      <c r="I629" s="368"/>
      <c r="J629" s="368"/>
      <c r="K629" s="368"/>
      <c r="M629" s="362" t="s">
        <v>1252</v>
      </c>
      <c r="N629" s="363" t="s">
        <v>286</v>
      </c>
      <c r="O629" s="363" t="s">
        <v>286</v>
      </c>
      <c r="P629" s="363" t="s">
        <v>286</v>
      </c>
      <c r="Q629" s="363" t="s">
        <v>286</v>
      </c>
      <c r="R629" s="364" t="s">
        <v>322</v>
      </c>
      <c r="S629" s="364"/>
      <c r="T629" s="364"/>
    </row>
    <row r="630" spans="1:21" s="357" customFormat="1" ht="22.8" x14ac:dyDescent="0.25">
      <c r="A630" s="444"/>
      <c r="B630" s="445"/>
      <c r="C630" s="376" t="s">
        <v>420</v>
      </c>
      <c r="D630" s="375" t="s">
        <v>1253</v>
      </c>
      <c r="E630" s="366"/>
      <c r="H630" s="367"/>
      <c r="I630" s="368"/>
      <c r="J630" s="368"/>
      <c r="K630" s="368"/>
      <c r="M630" s="369" t="s">
        <v>1254</v>
      </c>
      <c r="N630" s="363" t="s">
        <v>286</v>
      </c>
      <c r="O630" s="363" t="s">
        <v>286</v>
      </c>
      <c r="P630" s="363" t="s">
        <v>286</v>
      </c>
      <c r="Q630" s="363" t="s">
        <v>286</v>
      </c>
      <c r="R630" s="364"/>
      <c r="S630" s="364"/>
      <c r="T630" s="364"/>
    </row>
    <row r="631" spans="1:21" s="357" customFormat="1" ht="22.8" x14ac:dyDescent="0.25">
      <c r="A631" s="444"/>
      <c r="B631" s="445"/>
      <c r="C631" s="376" t="s">
        <v>345</v>
      </c>
      <c r="D631" s="375" t="s">
        <v>1255</v>
      </c>
      <c r="E631" s="366"/>
      <c r="H631" s="367"/>
      <c r="I631" s="368"/>
      <c r="J631" s="368"/>
      <c r="K631" s="368"/>
      <c r="M631" s="369" t="s">
        <v>1254</v>
      </c>
      <c r="N631" s="363" t="s">
        <v>286</v>
      </c>
      <c r="O631" s="363" t="s">
        <v>286</v>
      </c>
      <c r="P631" s="363" t="s">
        <v>286</v>
      </c>
      <c r="Q631" s="363" t="s">
        <v>286</v>
      </c>
      <c r="R631" s="364"/>
      <c r="S631" s="364"/>
      <c r="T631" s="364"/>
    </row>
    <row r="632" spans="1:21" s="357" customFormat="1" ht="34.200000000000003" x14ac:dyDescent="0.25">
      <c r="A632" s="444"/>
      <c r="B632" s="445"/>
      <c r="C632" s="376" t="s">
        <v>336</v>
      </c>
      <c r="D632" s="375" t="s">
        <v>1256</v>
      </c>
      <c r="E632" s="366"/>
      <c r="H632" s="367"/>
      <c r="I632" s="368"/>
      <c r="J632" s="377"/>
      <c r="K632" s="377"/>
      <c r="M632" s="371" t="s">
        <v>1257</v>
      </c>
      <c r="N632" s="363" t="s">
        <v>286</v>
      </c>
      <c r="O632" s="363" t="s">
        <v>286</v>
      </c>
      <c r="P632" s="363" t="s">
        <v>286</v>
      </c>
      <c r="Q632" s="363" t="s">
        <v>286</v>
      </c>
      <c r="R632" s="364" t="s">
        <v>322</v>
      </c>
      <c r="S632" s="378" t="e">
        <f>IF(#REF!&lt;&gt;0,1,0)</f>
        <v>#REF!</v>
      </c>
      <c r="T632" s="379" t="s">
        <v>286</v>
      </c>
      <c r="U632" s="380" t="s">
        <v>286</v>
      </c>
    </row>
    <row r="633" spans="1:21" s="357" customFormat="1" ht="11.4" x14ac:dyDescent="0.25">
      <c r="A633" s="294"/>
      <c r="C633" s="372" t="s">
        <v>429</v>
      </c>
      <c r="H633" s="368"/>
      <c r="I633" s="368"/>
      <c r="J633" s="368"/>
      <c r="K633" s="368"/>
      <c r="M633" s="373"/>
      <c r="N633" s="363" t="s">
        <v>286</v>
      </c>
      <c r="O633" s="363" t="s">
        <v>286</v>
      </c>
      <c r="P633" s="363" t="s">
        <v>286</v>
      </c>
      <c r="Q633" s="363" t="s">
        <v>286</v>
      </c>
      <c r="R633" s="364"/>
      <c r="S633" s="364"/>
      <c r="T633" s="364"/>
    </row>
    <row r="634" spans="1:21" s="357" customFormat="1" ht="68.400000000000006" x14ac:dyDescent="0.25">
      <c r="A634" s="348" t="s">
        <v>407</v>
      </c>
      <c r="B634" s="388" t="s">
        <v>1258</v>
      </c>
      <c r="C634" s="375" t="s">
        <v>2100</v>
      </c>
      <c r="D634" s="375" t="s">
        <v>2101</v>
      </c>
      <c r="E634" s="361">
        <v>5</v>
      </c>
      <c r="H634" s="367"/>
      <c r="I634" s="368"/>
      <c r="J634" s="377"/>
      <c r="K634" s="377"/>
      <c r="M634" s="386" t="s">
        <v>2102</v>
      </c>
      <c r="N634" s="363"/>
      <c r="O634" s="363"/>
      <c r="P634" s="363"/>
      <c r="Q634" s="363" t="s">
        <v>286</v>
      </c>
      <c r="R634" s="364" t="s">
        <v>322</v>
      </c>
      <c r="S634" s="378" t="e">
        <f>IF(#REF!&lt;&gt;0,1,0)</f>
        <v>#REF!</v>
      </c>
      <c r="T634" s="379" t="s">
        <v>286</v>
      </c>
      <c r="U634" s="380" t="s">
        <v>286</v>
      </c>
    </row>
    <row r="635" spans="1:21" s="357" customFormat="1" ht="11.4" x14ac:dyDescent="0.25">
      <c r="A635" s="294"/>
      <c r="C635" s="372" t="s">
        <v>429</v>
      </c>
      <c r="H635" s="368"/>
      <c r="I635" s="368"/>
      <c r="J635" s="368"/>
      <c r="K635" s="368"/>
      <c r="M635" s="373"/>
      <c r="N635" s="363"/>
      <c r="O635" s="363"/>
      <c r="P635" s="363"/>
      <c r="Q635" s="363" t="s">
        <v>286</v>
      </c>
      <c r="R635" s="364"/>
      <c r="S635" s="364"/>
      <c r="T635" s="364"/>
    </row>
    <row r="636" spans="1:21" s="357" customFormat="1" ht="34.200000000000003" x14ac:dyDescent="0.25">
      <c r="A636" s="348" t="s">
        <v>408</v>
      </c>
      <c r="B636" s="388" t="s">
        <v>1262</v>
      </c>
      <c r="C636" s="375" t="s">
        <v>2103</v>
      </c>
      <c r="D636" s="375" t="s">
        <v>2104</v>
      </c>
      <c r="E636" s="361">
        <v>5</v>
      </c>
      <c r="H636" s="367"/>
      <c r="I636" s="368"/>
      <c r="J636" s="377"/>
      <c r="K636" s="377"/>
      <c r="M636" s="386" t="s">
        <v>2105</v>
      </c>
      <c r="N636" s="363"/>
      <c r="O636" s="363"/>
      <c r="P636" s="363"/>
      <c r="Q636" s="363" t="s">
        <v>286</v>
      </c>
      <c r="R636" s="364" t="s">
        <v>322</v>
      </c>
      <c r="S636" s="378" t="e">
        <f>IF(#REF!&lt;&gt;0,1,0)</f>
        <v>#REF!</v>
      </c>
      <c r="T636" s="379" t="s">
        <v>286</v>
      </c>
      <c r="U636" s="380" t="s">
        <v>286</v>
      </c>
    </row>
    <row r="637" spans="1:21" s="357" customFormat="1" ht="11.4" x14ac:dyDescent="0.25">
      <c r="A637" s="294"/>
      <c r="C637" s="372" t="s">
        <v>429</v>
      </c>
      <c r="H637" s="368"/>
      <c r="I637" s="368"/>
      <c r="J637" s="368"/>
      <c r="K637" s="368"/>
      <c r="M637" s="373"/>
      <c r="N637" s="363"/>
      <c r="O637" s="363"/>
      <c r="P637" s="363"/>
      <c r="Q637" s="363" t="s">
        <v>286</v>
      </c>
      <c r="R637" s="364"/>
      <c r="S637" s="364"/>
      <c r="T637" s="364"/>
    </row>
    <row r="638" spans="1:21" s="357" customFormat="1" ht="45.6" x14ac:dyDescent="0.25">
      <c r="A638" s="348" t="s">
        <v>409</v>
      </c>
      <c r="B638" s="388" t="s">
        <v>1266</v>
      </c>
      <c r="C638" s="375" t="s">
        <v>2106</v>
      </c>
      <c r="D638" s="375" t="s">
        <v>2107</v>
      </c>
      <c r="E638" s="361">
        <v>5</v>
      </c>
      <c r="H638" s="367"/>
      <c r="I638" s="368"/>
      <c r="J638" s="377"/>
      <c r="K638" s="377"/>
      <c r="M638" s="386" t="s">
        <v>2108</v>
      </c>
      <c r="N638" s="363"/>
      <c r="O638" s="363"/>
      <c r="P638" s="363"/>
      <c r="Q638" s="363" t="s">
        <v>286</v>
      </c>
      <c r="R638" s="364" t="s">
        <v>322</v>
      </c>
      <c r="S638" s="378" t="e">
        <f>IF(#REF!&lt;&gt;0,1,0)</f>
        <v>#REF!</v>
      </c>
      <c r="T638" s="379" t="s">
        <v>286</v>
      </c>
      <c r="U638" s="380" t="s">
        <v>286</v>
      </c>
    </row>
    <row r="639" spans="1:21" s="357" customFormat="1" ht="11.4" x14ac:dyDescent="0.25">
      <c r="A639" s="294"/>
      <c r="C639" s="372" t="s">
        <v>429</v>
      </c>
      <c r="H639" s="368"/>
      <c r="I639" s="368"/>
      <c r="J639" s="368"/>
      <c r="K639" s="368"/>
      <c r="M639" s="373"/>
      <c r="N639" s="363"/>
      <c r="O639" s="363"/>
      <c r="P639" s="363"/>
      <c r="Q639" s="363" t="s">
        <v>286</v>
      </c>
      <c r="R639" s="364"/>
      <c r="S639" s="364"/>
      <c r="T639" s="364"/>
    </row>
    <row r="640" spans="1:21" s="357" customFormat="1" ht="12" x14ac:dyDescent="0.25">
      <c r="A640" s="296">
        <v>8.1999999999999993</v>
      </c>
      <c r="B640" s="359" t="s">
        <v>2109</v>
      </c>
      <c r="H640" s="368"/>
      <c r="I640" s="368"/>
      <c r="J640" s="368"/>
      <c r="K640" s="368"/>
      <c r="N640" s="358" t="s">
        <v>286</v>
      </c>
      <c r="O640" s="358" t="s">
        <v>286</v>
      </c>
      <c r="P640" s="358" t="s">
        <v>286</v>
      </c>
      <c r="Q640" s="358" t="s">
        <v>286</v>
      </c>
    </row>
    <row r="641" spans="1:21" s="357" customFormat="1" ht="34.200000000000003" x14ac:dyDescent="0.25">
      <c r="A641" s="444" t="s">
        <v>395</v>
      </c>
      <c r="B641" s="445" t="s">
        <v>1270</v>
      </c>
      <c r="C641" s="382" t="s">
        <v>1271</v>
      </c>
      <c r="D641" s="382" t="s">
        <v>2333</v>
      </c>
      <c r="E641" s="361">
        <v>1</v>
      </c>
      <c r="H641" s="367"/>
      <c r="I641" s="368"/>
      <c r="J641" s="377"/>
      <c r="K641" s="377"/>
      <c r="M641" s="386"/>
      <c r="N641" s="363" t="s">
        <v>286</v>
      </c>
      <c r="O641" s="363" t="s">
        <v>286</v>
      </c>
      <c r="P641" s="363" t="s">
        <v>286</v>
      </c>
      <c r="Q641" s="363" t="s">
        <v>286</v>
      </c>
      <c r="R641" s="364" t="s">
        <v>315</v>
      </c>
      <c r="S641" s="378" t="e">
        <f>IF(#REF!&lt;&gt;0,1,0)</f>
        <v>#REF!</v>
      </c>
      <c r="T641" s="364"/>
      <c r="U641" s="380" t="s">
        <v>286</v>
      </c>
    </row>
    <row r="642" spans="1:21" s="357" customFormat="1" ht="11.4" x14ac:dyDescent="0.25">
      <c r="A642" s="444"/>
      <c r="B642" s="445"/>
      <c r="C642" s="372" t="s">
        <v>429</v>
      </c>
      <c r="H642" s="368"/>
      <c r="I642" s="368"/>
      <c r="J642" s="368"/>
      <c r="K642" s="368"/>
      <c r="M642" s="373"/>
      <c r="N642" s="363" t="s">
        <v>286</v>
      </c>
      <c r="O642" s="363" t="s">
        <v>286</v>
      </c>
      <c r="P642" s="363" t="s">
        <v>286</v>
      </c>
      <c r="Q642" s="363" t="s">
        <v>286</v>
      </c>
      <c r="R642" s="364"/>
      <c r="S642" s="364"/>
      <c r="T642" s="364"/>
    </row>
    <row r="643" spans="1:21" s="357" customFormat="1" ht="45.6" x14ac:dyDescent="0.25">
      <c r="A643" s="444"/>
      <c r="B643" s="445"/>
      <c r="C643" s="375" t="s">
        <v>1273</v>
      </c>
      <c r="D643" s="375" t="s">
        <v>2334</v>
      </c>
      <c r="E643" s="361">
        <v>5</v>
      </c>
      <c r="H643" s="367"/>
      <c r="I643" s="368"/>
      <c r="J643" s="377"/>
      <c r="K643" s="377"/>
      <c r="M643" s="386" t="s">
        <v>2110</v>
      </c>
      <c r="N643" s="363" t="s">
        <v>286</v>
      </c>
      <c r="O643" s="363" t="s">
        <v>286</v>
      </c>
      <c r="P643" s="363" t="s">
        <v>286</v>
      </c>
      <c r="Q643" s="363" t="s">
        <v>286</v>
      </c>
      <c r="R643" s="364" t="s">
        <v>322</v>
      </c>
      <c r="S643" s="378" t="e">
        <f>IF(#REF!&lt;&gt;0,1,0)</f>
        <v>#REF!</v>
      </c>
      <c r="T643" s="379" t="s">
        <v>286</v>
      </c>
      <c r="U643" s="380" t="s">
        <v>286</v>
      </c>
    </row>
    <row r="644" spans="1:21" s="357" customFormat="1" ht="11.4" x14ac:dyDescent="0.25">
      <c r="A644" s="444"/>
      <c r="B644" s="445"/>
      <c r="C644" s="372" t="s">
        <v>429</v>
      </c>
      <c r="H644" s="368"/>
      <c r="I644" s="368"/>
      <c r="J644" s="368"/>
      <c r="K644" s="368"/>
      <c r="M644" s="373"/>
      <c r="N644" s="363" t="s">
        <v>286</v>
      </c>
      <c r="O644" s="363" t="s">
        <v>286</v>
      </c>
      <c r="P644" s="363" t="s">
        <v>286</v>
      </c>
      <c r="Q644" s="363" t="s">
        <v>286</v>
      </c>
      <c r="R644" s="364"/>
      <c r="S644" s="364"/>
      <c r="T644" s="364"/>
    </row>
    <row r="645" spans="1:21" s="357" customFormat="1" ht="34.200000000000003" x14ac:dyDescent="0.25">
      <c r="A645" s="444"/>
      <c r="B645" s="445"/>
      <c r="C645" s="375" t="s">
        <v>1276</v>
      </c>
      <c r="D645" s="375" t="s">
        <v>2335</v>
      </c>
      <c r="E645" s="361">
        <v>5</v>
      </c>
      <c r="H645" s="367"/>
      <c r="I645" s="368"/>
      <c r="J645" s="377"/>
      <c r="K645" s="377"/>
      <c r="M645" s="386"/>
      <c r="N645" s="363"/>
      <c r="O645" s="363"/>
      <c r="P645" s="363"/>
      <c r="Q645" s="363" t="s">
        <v>286</v>
      </c>
      <c r="R645" s="364" t="s">
        <v>315</v>
      </c>
      <c r="S645" s="378" t="e">
        <f>IF(#REF!&lt;&gt;0,1,0)</f>
        <v>#REF!</v>
      </c>
      <c r="T645" s="379" t="s">
        <v>286</v>
      </c>
      <c r="U645" s="380" t="s">
        <v>286</v>
      </c>
    </row>
    <row r="646" spans="1:21" s="357" customFormat="1" ht="11.4" x14ac:dyDescent="0.25">
      <c r="A646" s="444"/>
      <c r="B646" s="445"/>
      <c r="C646" s="372" t="s">
        <v>429</v>
      </c>
      <c r="H646" s="368"/>
      <c r="I646" s="368"/>
      <c r="J646" s="368"/>
      <c r="K646" s="368"/>
      <c r="M646" s="373"/>
      <c r="N646" s="363"/>
      <c r="O646" s="363"/>
      <c r="P646" s="363"/>
      <c r="Q646" s="363" t="s">
        <v>286</v>
      </c>
      <c r="R646" s="364"/>
      <c r="S646" s="364"/>
      <c r="T646" s="364"/>
    </row>
    <row r="647" spans="1:21" s="357" customFormat="1" ht="34.200000000000003" x14ac:dyDescent="0.25">
      <c r="A647" s="444"/>
      <c r="B647" s="445"/>
      <c r="C647" s="375" t="s">
        <v>1279</v>
      </c>
      <c r="D647" s="375" t="s">
        <v>2336</v>
      </c>
      <c r="E647" s="361">
        <v>5</v>
      </c>
      <c r="H647" s="367"/>
      <c r="I647" s="368"/>
      <c r="J647" s="377"/>
      <c r="K647" s="377"/>
      <c r="M647" s="386" t="s">
        <v>2113</v>
      </c>
      <c r="N647" s="363" t="s">
        <v>286</v>
      </c>
      <c r="O647" s="363" t="s">
        <v>286</v>
      </c>
      <c r="P647" s="363" t="s">
        <v>286</v>
      </c>
      <c r="Q647" s="363" t="s">
        <v>286</v>
      </c>
      <c r="R647" s="364" t="s">
        <v>315</v>
      </c>
      <c r="S647" s="378" t="e">
        <f>IF(#REF!&lt;&gt;0,1,0)</f>
        <v>#REF!</v>
      </c>
      <c r="T647" s="379" t="s">
        <v>286</v>
      </c>
      <c r="U647" s="380" t="s">
        <v>286</v>
      </c>
    </row>
    <row r="648" spans="1:21" s="357" customFormat="1" ht="11.4" x14ac:dyDescent="0.25">
      <c r="A648" s="294"/>
      <c r="C648" s="372" t="s">
        <v>429</v>
      </c>
      <c r="H648" s="368"/>
      <c r="I648" s="368"/>
      <c r="J648" s="368"/>
      <c r="K648" s="368"/>
      <c r="M648" s="373"/>
      <c r="N648" s="363" t="s">
        <v>286</v>
      </c>
      <c r="O648" s="363" t="s">
        <v>286</v>
      </c>
      <c r="P648" s="363" t="s">
        <v>286</v>
      </c>
      <c r="Q648" s="363" t="s">
        <v>286</v>
      </c>
      <c r="R648" s="364"/>
      <c r="S648" s="364"/>
      <c r="T648" s="364"/>
    </row>
    <row r="649" spans="1:21" s="357" customFormat="1" ht="22.8" x14ac:dyDescent="0.25">
      <c r="A649" s="296">
        <v>8.3000000000000007</v>
      </c>
      <c r="B649" s="359" t="s">
        <v>2114</v>
      </c>
      <c r="H649" s="368"/>
      <c r="I649" s="368"/>
      <c r="J649" s="368"/>
      <c r="K649" s="368"/>
      <c r="N649" s="358"/>
      <c r="O649" s="358"/>
      <c r="P649" s="358"/>
      <c r="Q649" s="358" t="s">
        <v>286</v>
      </c>
    </row>
    <row r="650" spans="1:21" s="357" customFormat="1" ht="57" x14ac:dyDescent="0.25">
      <c r="A650" s="444" t="s">
        <v>410</v>
      </c>
      <c r="B650" s="445" t="s">
        <v>1283</v>
      </c>
      <c r="C650" s="360" t="s">
        <v>1284</v>
      </c>
      <c r="D650" s="360" t="s">
        <v>1285</v>
      </c>
      <c r="E650" s="361">
        <v>1</v>
      </c>
      <c r="H650" s="367"/>
      <c r="I650" s="368"/>
      <c r="J650" s="370"/>
      <c r="K650" s="370"/>
      <c r="M650" s="386" t="s">
        <v>2115</v>
      </c>
      <c r="N650" s="363"/>
      <c r="O650" s="363"/>
      <c r="P650" s="363"/>
      <c r="Q650" s="363" t="s">
        <v>286</v>
      </c>
      <c r="R650" s="364" t="s">
        <v>419</v>
      </c>
      <c r="S650" s="364"/>
      <c r="T650" s="364"/>
    </row>
    <row r="651" spans="1:21" s="357" customFormat="1" ht="11.4" x14ac:dyDescent="0.25">
      <c r="A651" s="444"/>
      <c r="B651" s="445"/>
      <c r="C651" s="372" t="s">
        <v>429</v>
      </c>
      <c r="H651" s="368"/>
      <c r="I651" s="368"/>
      <c r="J651" s="368"/>
      <c r="K651" s="368"/>
      <c r="M651" s="373"/>
      <c r="N651" s="363"/>
      <c r="O651" s="363"/>
      <c r="P651" s="363"/>
      <c r="Q651" s="363" t="s">
        <v>286</v>
      </c>
      <c r="R651" s="364"/>
      <c r="S651" s="364"/>
      <c r="T651" s="364"/>
    </row>
    <row r="652" spans="1:21" s="357" customFormat="1" ht="22.8" x14ac:dyDescent="0.25">
      <c r="A652" s="444"/>
      <c r="B652" s="445"/>
      <c r="C652" s="375" t="s">
        <v>1287</v>
      </c>
      <c r="D652" s="375" t="s">
        <v>2116</v>
      </c>
      <c r="E652" s="361">
        <v>5</v>
      </c>
      <c r="F652" s="384" t="s">
        <v>1690</v>
      </c>
      <c r="H652" s="367"/>
      <c r="I652" s="368"/>
      <c r="J652" s="377"/>
      <c r="K652" s="377"/>
      <c r="M652" s="386" t="s">
        <v>2117</v>
      </c>
      <c r="N652" s="363"/>
      <c r="O652" s="363"/>
      <c r="P652" s="363"/>
      <c r="Q652" s="363" t="s">
        <v>286</v>
      </c>
      <c r="R652" s="364" t="s">
        <v>322</v>
      </c>
      <c r="S652" s="378" t="e">
        <f>IF(#REF!&lt;&gt;0,1,0)</f>
        <v>#REF!</v>
      </c>
      <c r="T652" s="379" t="s">
        <v>286</v>
      </c>
      <c r="U652" s="380" t="s">
        <v>286</v>
      </c>
    </row>
    <row r="653" spans="1:21" s="357" customFormat="1" ht="11.4" x14ac:dyDescent="0.25">
      <c r="A653" s="444"/>
      <c r="B653" s="445"/>
      <c r="C653" s="372" t="s">
        <v>429</v>
      </c>
      <c r="H653" s="368"/>
      <c r="I653" s="368"/>
      <c r="J653" s="368"/>
      <c r="K653" s="368"/>
      <c r="M653" s="373"/>
      <c r="N653" s="363"/>
      <c r="O653" s="363"/>
      <c r="P653" s="363"/>
      <c r="Q653" s="363" t="s">
        <v>286</v>
      </c>
      <c r="R653" s="364"/>
      <c r="S653" s="364"/>
      <c r="T653" s="364"/>
    </row>
    <row r="654" spans="1:21" s="357" customFormat="1" ht="22.8" x14ac:dyDescent="0.25">
      <c r="A654" s="444"/>
      <c r="B654" s="445"/>
      <c r="C654" s="375" t="s">
        <v>2118</v>
      </c>
      <c r="D654" s="375" t="s">
        <v>2119</v>
      </c>
      <c r="E654" s="361">
        <v>5</v>
      </c>
      <c r="F654" s="384" t="s">
        <v>1690</v>
      </c>
      <c r="H654" s="368"/>
      <c r="I654" s="368"/>
      <c r="J654" s="368"/>
      <c r="K654" s="368"/>
      <c r="M654" s="362" t="s">
        <v>2120</v>
      </c>
      <c r="N654" s="363"/>
      <c r="O654" s="363"/>
      <c r="P654" s="363"/>
      <c r="Q654" s="363" t="s">
        <v>286</v>
      </c>
      <c r="R654" s="364" t="s">
        <v>315</v>
      </c>
      <c r="S654" s="364"/>
      <c r="T654" s="364"/>
    </row>
    <row r="655" spans="1:21" s="357" customFormat="1" ht="22.8" x14ac:dyDescent="0.25">
      <c r="A655" s="444"/>
      <c r="B655" s="445"/>
      <c r="C655" s="376" t="s">
        <v>420</v>
      </c>
      <c r="D655" s="375" t="s">
        <v>2121</v>
      </c>
      <c r="E655" s="366"/>
      <c r="H655" s="367"/>
      <c r="I655" s="368"/>
      <c r="J655" s="368"/>
      <c r="K655" s="368"/>
      <c r="M655" s="369"/>
      <c r="N655" s="363"/>
      <c r="O655" s="363"/>
      <c r="P655" s="363"/>
      <c r="Q655" s="363" t="s">
        <v>286</v>
      </c>
      <c r="R655" s="364"/>
      <c r="S655" s="364"/>
      <c r="T655" s="364"/>
    </row>
    <row r="656" spans="1:21" s="357" customFormat="1" ht="22.8" x14ac:dyDescent="0.25">
      <c r="A656" s="444"/>
      <c r="B656" s="445"/>
      <c r="C656" s="376" t="s">
        <v>345</v>
      </c>
      <c r="D656" s="375" t="s">
        <v>2122</v>
      </c>
      <c r="E656" s="366"/>
      <c r="H656" s="367"/>
      <c r="I656" s="368"/>
      <c r="J656" s="368"/>
      <c r="K656" s="368"/>
      <c r="M656" s="369" t="s">
        <v>2123</v>
      </c>
      <c r="N656" s="363"/>
      <c r="O656" s="363"/>
      <c r="P656" s="363"/>
      <c r="Q656" s="363" t="s">
        <v>286</v>
      </c>
      <c r="R656" s="364"/>
      <c r="S656" s="364"/>
      <c r="T656" s="364"/>
    </row>
    <row r="657" spans="1:21" s="357" customFormat="1" ht="34.200000000000003" x14ac:dyDescent="0.25">
      <c r="A657" s="444"/>
      <c r="B657" s="445"/>
      <c r="C657" s="376" t="s">
        <v>336</v>
      </c>
      <c r="D657" s="375" t="s">
        <v>2124</v>
      </c>
      <c r="E657" s="366"/>
      <c r="H657" s="367"/>
      <c r="I657" s="368"/>
      <c r="J657" s="377"/>
      <c r="K657" s="377"/>
      <c r="M657" s="371" t="s">
        <v>2125</v>
      </c>
      <c r="N657" s="363"/>
      <c r="O657" s="363"/>
      <c r="P657" s="363"/>
      <c r="Q657" s="363" t="s">
        <v>286</v>
      </c>
      <c r="R657" s="364" t="s">
        <v>315</v>
      </c>
      <c r="S657" s="378" t="e">
        <f>IF(#REF!&lt;&gt;0,1,0)</f>
        <v>#REF!</v>
      </c>
      <c r="T657" s="379" t="s">
        <v>286</v>
      </c>
      <c r="U657" s="380" t="s">
        <v>286</v>
      </c>
    </row>
    <row r="658" spans="1:21" s="357" customFormat="1" ht="11.4" x14ac:dyDescent="0.25">
      <c r="A658" s="294"/>
      <c r="C658" s="372" t="s">
        <v>429</v>
      </c>
      <c r="H658" s="368"/>
      <c r="I658" s="368"/>
      <c r="J658" s="368"/>
      <c r="K658" s="368"/>
      <c r="M658" s="373"/>
      <c r="N658" s="363"/>
      <c r="O658" s="363"/>
      <c r="P658" s="363"/>
      <c r="Q658" s="363" t="s">
        <v>286</v>
      </c>
      <c r="R658" s="364"/>
      <c r="S658" s="364"/>
      <c r="T658" s="364"/>
    </row>
    <row r="659" spans="1:21" s="357" customFormat="1" ht="22.8" x14ac:dyDescent="0.25">
      <c r="A659" s="296">
        <v>8.4</v>
      </c>
      <c r="B659" s="359" t="s">
        <v>2126</v>
      </c>
      <c r="H659" s="368"/>
      <c r="I659" s="368"/>
      <c r="J659" s="368"/>
      <c r="K659" s="368"/>
      <c r="N659" s="358" t="s">
        <v>286</v>
      </c>
      <c r="O659" s="358" t="s">
        <v>286</v>
      </c>
      <c r="P659" s="358" t="s">
        <v>286</v>
      </c>
      <c r="Q659" s="358" t="s">
        <v>286</v>
      </c>
    </row>
    <row r="660" spans="1:21" s="357" customFormat="1" ht="45.6" x14ac:dyDescent="0.25">
      <c r="A660" s="348" t="s">
        <v>396</v>
      </c>
      <c r="B660" s="388" t="s">
        <v>1294</v>
      </c>
      <c r="C660" s="382" t="s">
        <v>2127</v>
      </c>
      <c r="D660" s="382" t="s">
        <v>2128</v>
      </c>
      <c r="E660" s="361">
        <v>1</v>
      </c>
      <c r="H660" s="367"/>
      <c r="I660" s="368"/>
      <c r="J660" s="377"/>
      <c r="K660" s="377"/>
      <c r="M660" s="386" t="s">
        <v>2129</v>
      </c>
      <c r="N660" s="363" t="s">
        <v>286</v>
      </c>
      <c r="O660" s="363" t="s">
        <v>286</v>
      </c>
      <c r="P660" s="363" t="s">
        <v>286</v>
      </c>
      <c r="Q660" s="363" t="s">
        <v>286</v>
      </c>
      <c r="R660" s="364" t="s">
        <v>315</v>
      </c>
      <c r="S660" s="378" t="e">
        <f>IF(#REF!&lt;&gt;0,1,0)</f>
        <v>#REF!</v>
      </c>
      <c r="T660" s="364"/>
      <c r="U660" s="380" t="s">
        <v>286</v>
      </c>
    </row>
    <row r="661" spans="1:21" s="357" customFormat="1" ht="11.4" x14ac:dyDescent="0.25">
      <c r="A661" s="294"/>
      <c r="C661" s="372" t="s">
        <v>429</v>
      </c>
      <c r="H661" s="368"/>
      <c r="I661" s="368"/>
      <c r="J661" s="368"/>
      <c r="K661" s="368"/>
      <c r="M661" s="373"/>
      <c r="N661" s="363" t="s">
        <v>286</v>
      </c>
      <c r="O661" s="363" t="s">
        <v>286</v>
      </c>
      <c r="P661" s="363" t="s">
        <v>286</v>
      </c>
      <c r="Q661" s="363" t="s">
        <v>286</v>
      </c>
      <c r="R661" s="364"/>
      <c r="S661" s="364"/>
      <c r="T661" s="364"/>
    </row>
    <row r="662" spans="1:21" s="357" customFormat="1" ht="11.4" x14ac:dyDescent="0.25">
      <c r="A662" s="444" t="s">
        <v>397</v>
      </c>
      <c r="B662" s="445" t="s">
        <v>1298</v>
      </c>
      <c r="C662" s="375" t="s">
        <v>2130</v>
      </c>
      <c r="D662" s="375" t="s">
        <v>1300</v>
      </c>
      <c r="E662" s="361">
        <v>5</v>
      </c>
      <c r="H662" s="368"/>
      <c r="I662" s="368"/>
      <c r="J662" s="368"/>
      <c r="K662" s="368"/>
      <c r="M662" s="362" t="s">
        <v>2131</v>
      </c>
      <c r="N662" s="363" t="s">
        <v>286</v>
      </c>
      <c r="O662" s="363" t="s">
        <v>286</v>
      </c>
      <c r="P662" s="363" t="s">
        <v>286</v>
      </c>
      <c r="Q662" s="363" t="s">
        <v>286</v>
      </c>
      <c r="R662" s="364" t="s">
        <v>315</v>
      </c>
      <c r="S662" s="364"/>
      <c r="T662" s="364"/>
    </row>
    <row r="663" spans="1:21" s="357" customFormat="1" ht="57" x14ac:dyDescent="0.25">
      <c r="A663" s="444"/>
      <c r="B663" s="445"/>
      <c r="C663" s="376" t="s">
        <v>420</v>
      </c>
      <c r="D663" s="375" t="s">
        <v>2132</v>
      </c>
      <c r="E663" s="366"/>
      <c r="H663" s="392"/>
      <c r="I663" s="368"/>
      <c r="J663" s="368"/>
      <c r="K663" s="368"/>
      <c r="M663" s="406" t="s">
        <v>2133</v>
      </c>
      <c r="N663" s="363" t="s">
        <v>286</v>
      </c>
      <c r="O663" s="363" t="s">
        <v>286</v>
      </c>
      <c r="P663" s="363" t="s">
        <v>286</v>
      </c>
      <c r="Q663" s="363" t="s">
        <v>286</v>
      </c>
      <c r="R663" s="364"/>
      <c r="S663" s="364"/>
      <c r="T663" s="364"/>
    </row>
    <row r="664" spans="1:21" s="357" customFormat="1" ht="34.200000000000003" x14ac:dyDescent="0.25">
      <c r="A664" s="444"/>
      <c r="B664" s="445"/>
      <c r="C664" s="376" t="s">
        <v>345</v>
      </c>
      <c r="D664" s="375" t="s">
        <v>2134</v>
      </c>
      <c r="E664" s="366"/>
      <c r="H664" s="367"/>
      <c r="I664" s="368"/>
      <c r="J664" s="368"/>
      <c r="K664" s="368"/>
      <c r="M664" s="369" t="s">
        <v>2135</v>
      </c>
      <c r="N664" s="363" t="s">
        <v>286</v>
      </c>
      <c r="O664" s="363" t="s">
        <v>286</v>
      </c>
      <c r="P664" s="363" t="s">
        <v>286</v>
      </c>
      <c r="Q664" s="363" t="s">
        <v>286</v>
      </c>
      <c r="R664" s="364"/>
      <c r="S664" s="364"/>
      <c r="T664" s="364"/>
    </row>
    <row r="665" spans="1:21" s="357" customFormat="1" ht="34.200000000000003" x14ac:dyDescent="0.25">
      <c r="A665" s="444"/>
      <c r="B665" s="445"/>
      <c r="C665" s="376" t="s">
        <v>336</v>
      </c>
      <c r="D665" s="375" t="s">
        <v>2136</v>
      </c>
      <c r="E665" s="366"/>
      <c r="H665" s="367"/>
      <c r="I665" s="368"/>
      <c r="J665" s="368"/>
      <c r="K665" s="368"/>
      <c r="M665" s="369" t="s">
        <v>2137</v>
      </c>
      <c r="N665" s="363" t="s">
        <v>286</v>
      </c>
      <c r="O665" s="363" t="s">
        <v>286</v>
      </c>
      <c r="P665" s="363" t="s">
        <v>286</v>
      </c>
      <c r="Q665" s="363" t="s">
        <v>286</v>
      </c>
      <c r="R665" s="364"/>
      <c r="S665" s="364"/>
      <c r="T665" s="364"/>
    </row>
    <row r="666" spans="1:21" s="357" customFormat="1" ht="34.200000000000003" x14ac:dyDescent="0.25">
      <c r="A666" s="444"/>
      <c r="B666" s="445"/>
      <c r="C666" s="376" t="s">
        <v>426</v>
      </c>
      <c r="D666" s="375" t="s">
        <v>2138</v>
      </c>
      <c r="E666" s="366"/>
      <c r="H666" s="367"/>
      <c r="I666" s="368"/>
      <c r="J666" s="377"/>
      <c r="K666" s="377"/>
      <c r="M666" s="371" t="s">
        <v>2139</v>
      </c>
      <c r="N666" s="363" t="s">
        <v>286</v>
      </c>
      <c r="O666" s="363" t="s">
        <v>286</v>
      </c>
      <c r="P666" s="363" t="s">
        <v>286</v>
      </c>
      <c r="Q666" s="363" t="s">
        <v>286</v>
      </c>
      <c r="R666" s="364" t="s">
        <v>315</v>
      </c>
      <c r="S666" s="378" t="e">
        <f>IF(#REF!&lt;&gt;0,1,0)</f>
        <v>#REF!</v>
      </c>
      <c r="T666" s="379" t="s">
        <v>286</v>
      </c>
      <c r="U666" s="380" t="s">
        <v>286</v>
      </c>
    </row>
    <row r="667" spans="1:21" s="357" customFormat="1" ht="11.4" x14ac:dyDescent="0.25">
      <c r="A667" s="294"/>
      <c r="C667" s="372" t="s">
        <v>429</v>
      </c>
      <c r="H667" s="368"/>
      <c r="I667" s="368"/>
      <c r="J667" s="368"/>
      <c r="K667" s="368"/>
      <c r="M667" s="373"/>
      <c r="N667" s="363" t="s">
        <v>286</v>
      </c>
      <c r="O667" s="363" t="s">
        <v>286</v>
      </c>
      <c r="P667" s="363" t="s">
        <v>286</v>
      </c>
      <c r="Q667" s="363" t="s">
        <v>286</v>
      </c>
      <c r="R667" s="364"/>
      <c r="S667" s="364"/>
      <c r="T667" s="364"/>
    </row>
    <row r="668" spans="1:21" s="357" customFormat="1" ht="22.8" x14ac:dyDescent="0.25">
      <c r="A668" s="296">
        <v>8.5</v>
      </c>
      <c r="B668" s="359" t="s">
        <v>2140</v>
      </c>
      <c r="H668" s="368"/>
      <c r="I668" s="368"/>
      <c r="J668" s="368"/>
      <c r="K668" s="368"/>
      <c r="N668" s="358" t="s">
        <v>286</v>
      </c>
      <c r="O668" s="358"/>
      <c r="P668" s="358"/>
      <c r="Q668" s="358" t="s">
        <v>286</v>
      </c>
    </row>
    <row r="669" spans="1:21" s="357" customFormat="1" ht="11.4" x14ac:dyDescent="0.25">
      <c r="A669" s="444" t="s">
        <v>411</v>
      </c>
      <c r="B669" s="445" t="s">
        <v>2141</v>
      </c>
      <c r="C669" s="375" t="s">
        <v>2142</v>
      </c>
      <c r="D669" s="375" t="s">
        <v>2143</v>
      </c>
      <c r="E669" s="361">
        <v>5</v>
      </c>
      <c r="H669" s="368"/>
      <c r="I669" s="368"/>
      <c r="J669" s="368"/>
      <c r="K669" s="368"/>
      <c r="M669" s="362"/>
      <c r="N669" s="363"/>
      <c r="O669" s="363"/>
      <c r="P669" s="363"/>
      <c r="Q669" s="363" t="s">
        <v>286</v>
      </c>
      <c r="R669" s="364" t="s">
        <v>315</v>
      </c>
      <c r="S669" s="364"/>
      <c r="T669" s="364"/>
    </row>
    <row r="670" spans="1:21" s="357" customFormat="1" ht="34.200000000000003" x14ac:dyDescent="0.25">
      <c r="A670" s="444"/>
      <c r="B670" s="445"/>
      <c r="C670" s="376" t="s">
        <v>420</v>
      </c>
      <c r="D670" s="375" t="s">
        <v>2144</v>
      </c>
      <c r="E670" s="366"/>
      <c r="H670" s="367"/>
      <c r="I670" s="368"/>
      <c r="J670" s="368"/>
      <c r="K670" s="368"/>
      <c r="M670" s="369" t="s">
        <v>2145</v>
      </c>
      <c r="N670" s="363"/>
      <c r="O670" s="363"/>
      <c r="P670" s="363"/>
      <c r="Q670" s="363" t="s">
        <v>286</v>
      </c>
      <c r="R670" s="364"/>
      <c r="S670" s="364"/>
      <c r="T670" s="364"/>
    </row>
    <row r="671" spans="1:21" s="357" customFormat="1" ht="34.200000000000003" x14ac:dyDescent="0.25">
      <c r="A671" s="444"/>
      <c r="B671" s="445"/>
      <c r="C671" s="376" t="s">
        <v>345</v>
      </c>
      <c r="D671" s="375" t="s">
        <v>2146</v>
      </c>
      <c r="E671" s="366"/>
      <c r="H671" s="367"/>
      <c r="I671" s="368"/>
      <c r="J671" s="368"/>
      <c r="K671" s="368"/>
      <c r="M671" s="369" t="s">
        <v>2147</v>
      </c>
      <c r="N671" s="363"/>
      <c r="O671" s="363"/>
      <c r="P671" s="363"/>
      <c r="Q671" s="363" t="s">
        <v>286</v>
      </c>
      <c r="R671" s="364"/>
      <c r="S671" s="364"/>
      <c r="T671" s="364"/>
    </row>
    <row r="672" spans="1:21" s="357" customFormat="1" ht="22.8" x14ac:dyDescent="0.25">
      <c r="A672" s="444"/>
      <c r="B672" s="445"/>
      <c r="C672" s="376" t="s">
        <v>336</v>
      </c>
      <c r="D672" s="375" t="s">
        <v>2148</v>
      </c>
      <c r="E672" s="366"/>
      <c r="H672" s="367"/>
      <c r="I672" s="368"/>
      <c r="J672" s="368"/>
      <c r="K672" s="368"/>
      <c r="M672" s="369" t="s">
        <v>2149</v>
      </c>
      <c r="N672" s="363"/>
      <c r="O672" s="363"/>
      <c r="P672" s="363"/>
      <c r="Q672" s="363" t="s">
        <v>286</v>
      </c>
      <c r="R672" s="364"/>
      <c r="S672" s="364"/>
      <c r="T672" s="364"/>
    </row>
    <row r="673" spans="1:21" s="357" customFormat="1" ht="34.200000000000003" x14ac:dyDescent="0.25">
      <c r="A673" s="444"/>
      <c r="B673" s="445"/>
      <c r="C673" s="376" t="s">
        <v>426</v>
      </c>
      <c r="D673" s="375" t="s">
        <v>2150</v>
      </c>
      <c r="E673" s="366"/>
      <c r="H673" s="367"/>
      <c r="I673" s="368"/>
      <c r="J673" s="368"/>
      <c r="K673" s="368"/>
      <c r="M673" s="406" t="s">
        <v>2151</v>
      </c>
      <c r="N673" s="363"/>
      <c r="O673" s="363"/>
      <c r="P673" s="363"/>
      <c r="Q673" s="363" t="s">
        <v>286</v>
      </c>
      <c r="R673" s="364"/>
      <c r="S673" s="364"/>
      <c r="T673" s="364"/>
    </row>
    <row r="674" spans="1:21" s="357" customFormat="1" ht="22.8" x14ac:dyDescent="0.25">
      <c r="A674" s="444"/>
      <c r="B674" s="445"/>
      <c r="C674" s="376" t="s">
        <v>353</v>
      </c>
      <c r="D674" s="375" t="s">
        <v>2152</v>
      </c>
      <c r="E674" s="366"/>
      <c r="H674" s="367"/>
      <c r="I674" s="368"/>
      <c r="J674" s="368"/>
      <c r="K674" s="368"/>
      <c r="M674" s="369" t="s">
        <v>2153</v>
      </c>
      <c r="N674" s="363"/>
      <c r="O674" s="363"/>
      <c r="P674" s="363"/>
      <c r="Q674" s="363" t="s">
        <v>286</v>
      </c>
      <c r="R674" s="364"/>
      <c r="S674" s="364"/>
      <c r="T674" s="364"/>
    </row>
    <row r="675" spans="1:21" s="357" customFormat="1" ht="34.200000000000003" x14ac:dyDescent="0.25">
      <c r="A675" s="444"/>
      <c r="B675" s="445"/>
      <c r="C675" s="376" t="s">
        <v>460</v>
      </c>
      <c r="D675" s="375" t="s">
        <v>2154</v>
      </c>
      <c r="E675" s="366"/>
      <c r="H675" s="367"/>
      <c r="I675" s="368"/>
      <c r="J675" s="377"/>
      <c r="K675" s="377"/>
      <c r="M675" s="371" t="s">
        <v>2155</v>
      </c>
      <c r="N675" s="363"/>
      <c r="O675" s="363"/>
      <c r="P675" s="363"/>
      <c r="Q675" s="363" t="s">
        <v>286</v>
      </c>
      <c r="R675" s="364" t="s">
        <v>315</v>
      </c>
      <c r="S675" s="378" t="e">
        <f>IF(#REF!&lt;&gt;0,1,0)</f>
        <v>#REF!</v>
      </c>
      <c r="T675" s="379" t="s">
        <v>286</v>
      </c>
      <c r="U675" s="380" t="s">
        <v>286</v>
      </c>
    </row>
    <row r="676" spans="1:21" s="357" customFormat="1" ht="11.4" x14ac:dyDescent="0.25">
      <c r="A676" s="444"/>
      <c r="B676" s="445"/>
      <c r="C676" s="372" t="s">
        <v>429</v>
      </c>
      <c r="H676" s="368"/>
      <c r="I676" s="368"/>
      <c r="J676" s="368"/>
      <c r="K676" s="368"/>
      <c r="M676" s="373"/>
      <c r="N676" s="363"/>
      <c r="O676" s="363"/>
      <c r="P676" s="363"/>
      <c r="Q676" s="363" t="s">
        <v>286</v>
      </c>
      <c r="R676" s="364"/>
      <c r="S676" s="364"/>
      <c r="T676" s="364"/>
    </row>
    <row r="677" spans="1:21" s="357" customFormat="1" ht="11.4" x14ac:dyDescent="0.25">
      <c r="A677" s="444"/>
      <c r="B677" s="445"/>
      <c r="C677" s="382" t="s">
        <v>2156</v>
      </c>
      <c r="D677" s="382" t="s">
        <v>2157</v>
      </c>
      <c r="E677" s="361">
        <v>1</v>
      </c>
      <c r="H677" s="368"/>
      <c r="I677" s="368"/>
      <c r="J677" s="368"/>
      <c r="K677" s="368"/>
      <c r="M677" s="362"/>
      <c r="N677" s="363" t="s">
        <v>286</v>
      </c>
      <c r="O677" s="363"/>
      <c r="P677" s="363"/>
      <c r="Q677" s="363"/>
      <c r="R677" s="364" t="s">
        <v>315</v>
      </c>
      <c r="S677" s="364"/>
      <c r="T677" s="364"/>
    </row>
    <row r="678" spans="1:21" s="357" customFormat="1" ht="22.8" x14ac:dyDescent="0.25">
      <c r="A678" s="444"/>
      <c r="B678" s="445"/>
      <c r="C678" s="383" t="s">
        <v>420</v>
      </c>
      <c r="D678" s="382" t="s">
        <v>2158</v>
      </c>
      <c r="E678" s="366"/>
      <c r="H678" s="367"/>
      <c r="I678" s="368"/>
      <c r="J678" s="368"/>
      <c r="K678" s="368"/>
      <c r="M678" s="369" t="s">
        <v>2159</v>
      </c>
      <c r="N678" s="363" t="s">
        <v>286</v>
      </c>
      <c r="O678" s="363"/>
      <c r="P678" s="363"/>
      <c r="Q678" s="363"/>
      <c r="R678" s="364"/>
      <c r="S678" s="364"/>
      <c r="T678" s="364"/>
    </row>
    <row r="679" spans="1:21" s="357" customFormat="1" ht="11.4" x14ac:dyDescent="0.25">
      <c r="A679" s="444"/>
      <c r="B679" s="445"/>
      <c r="C679" s="383" t="s">
        <v>345</v>
      </c>
      <c r="D679" s="382" t="s">
        <v>2160</v>
      </c>
      <c r="E679" s="366"/>
      <c r="H679" s="367"/>
      <c r="I679" s="368"/>
      <c r="J679" s="377"/>
      <c r="K679" s="377"/>
      <c r="M679" s="371"/>
      <c r="N679" s="363" t="s">
        <v>286</v>
      </c>
      <c r="O679" s="363"/>
      <c r="P679" s="363"/>
      <c r="Q679" s="363"/>
      <c r="R679" s="364" t="s">
        <v>315</v>
      </c>
      <c r="S679" s="378" t="e">
        <f>IF(#REF!&lt;&gt;0,1,0)</f>
        <v>#REF!</v>
      </c>
      <c r="T679" s="364"/>
      <c r="U679" s="380" t="s">
        <v>286</v>
      </c>
    </row>
    <row r="680" spans="1:21" s="357" customFormat="1" ht="11.4" x14ac:dyDescent="0.25">
      <c r="A680" s="294"/>
      <c r="C680" s="372" t="s">
        <v>429</v>
      </c>
      <c r="H680" s="368"/>
      <c r="I680" s="368"/>
      <c r="J680" s="368"/>
      <c r="K680" s="368"/>
      <c r="M680" s="373"/>
      <c r="N680" s="363" t="s">
        <v>286</v>
      </c>
      <c r="O680" s="363"/>
      <c r="P680" s="363"/>
      <c r="Q680" s="363"/>
      <c r="R680" s="364"/>
      <c r="S680" s="364"/>
      <c r="T680" s="364"/>
    </row>
    <row r="681" spans="1:21" s="357" customFormat="1" ht="12" x14ac:dyDescent="0.25">
      <c r="A681" s="294"/>
      <c r="H681" s="389"/>
      <c r="I681" s="368"/>
      <c r="J681" s="390"/>
      <c r="K681" s="368"/>
      <c r="N681" s="358" t="s">
        <v>286</v>
      </c>
      <c r="O681" s="358" t="s">
        <v>286</v>
      </c>
      <c r="P681" s="358" t="s">
        <v>286</v>
      </c>
      <c r="Q681" s="358" t="s">
        <v>286</v>
      </c>
    </row>
    <row r="682" spans="1:21" s="357" customFormat="1" ht="12" x14ac:dyDescent="0.25">
      <c r="A682" s="294"/>
      <c r="H682" s="389"/>
      <c r="I682" s="368"/>
      <c r="J682" s="390"/>
      <c r="K682" s="368"/>
      <c r="N682" s="358" t="s">
        <v>286</v>
      </c>
      <c r="O682" s="358" t="s">
        <v>286</v>
      </c>
      <c r="P682" s="358" t="s">
        <v>286</v>
      </c>
      <c r="Q682" s="358" t="s">
        <v>286</v>
      </c>
    </row>
    <row r="683" spans="1:21" s="357" customFormat="1" ht="12" x14ac:dyDescent="0.25">
      <c r="A683" s="294"/>
      <c r="H683" s="389"/>
      <c r="I683" s="368"/>
      <c r="J683" s="391"/>
      <c r="K683" s="368"/>
      <c r="N683" s="358" t="s">
        <v>286</v>
      </c>
      <c r="O683" s="358" t="s">
        <v>286</v>
      </c>
      <c r="P683" s="358" t="s">
        <v>286</v>
      </c>
      <c r="Q683" s="358" t="s">
        <v>286</v>
      </c>
    </row>
    <row r="684" spans="1:21" s="357" customFormat="1" ht="18.75" customHeight="1" x14ac:dyDescent="0.25">
      <c r="A684" s="291" t="s">
        <v>256</v>
      </c>
      <c r="B684" s="355" t="s">
        <v>1328</v>
      </c>
      <c r="C684" s="355"/>
      <c r="D684" s="355"/>
      <c r="E684" s="355"/>
      <c r="F684" s="355"/>
      <c r="G684" s="355"/>
      <c r="H684" s="374"/>
      <c r="I684" s="374"/>
      <c r="J684" s="374"/>
      <c r="K684" s="374"/>
      <c r="L684" s="355"/>
      <c r="M684" s="355"/>
      <c r="N684" s="355" t="s">
        <v>286</v>
      </c>
      <c r="O684" s="355" t="s">
        <v>286</v>
      </c>
      <c r="P684" s="355" t="s">
        <v>286</v>
      </c>
      <c r="Q684" s="355" t="s">
        <v>286</v>
      </c>
      <c r="R684" s="355"/>
      <c r="S684" s="355"/>
      <c r="T684" s="356"/>
    </row>
    <row r="685" spans="1:21" s="357" customFormat="1" ht="11.4" x14ac:dyDescent="0.25">
      <c r="A685" s="294"/>
      <c r="H685" s="368"/>
      <c r="I685" s="368"/>
      <c r="J685" s="368"/>
      <c r="K685" s="368"/>
      <c r="N685" s="358" t="s">
        <v>286</v>
      </c>
      <c r="O685" s="358" t="s">
        <v>286</v>
      </c>
      <c r="P685" s="358" t="s">
        <v>286</v>
      </c>
      <c r="Q685" s="358" t="s">
        <v>286</v>
      </c>
    </row>
    <row r="686" spans="1:21" s="357" customFormat="1" ht="12" x14ac:dyDescent="0.25">
      <c r="A686" s="296">
        <v>9.1</v>
      </c>
      <c r="B686" s="359" t="s">
        <v>2161</v>
      </c>
      <c r="H686" s="368"/>
      <c r="I686" s="368"/>
      <c r="J686" s="368"/>
      <c r="K686" s="368"/>
      <c r="N686" s="358" t="s">
        <v>286</v>
      </c>
      <c r="O686" s="358" t="s">
        <v>286</v>
      </c>
      <c r="P686" s="358" t="s">
        <v>286</v>
      </c>
      <c r="Q686" s="358"/>
    </row>
    <row r="687" spans="1:21" s="357" customFormat="1" ht="22.8" x14ac:dyDescent="0.25">
      <c r="A687" s="444" t="s">
        <v>399</v>
      </c>
      <c r="B687" s="445" t="s">
        <v>2162</v>
      </c>
      <c r="C687" s="360" t="s">
        <v>1331</v>
      </c>
      <c r="D687" s="360" t="s">
        <v>1332</v>
      </c>
      <c r="E687" s="361">
        <v>1</v>
      </c>
      <c r="H687" s="367"/>
      <c r="I687" s="368"/>
      <c r="J687" s="370"/>
      <c r="K687" s="370"/>
      <c r="M687" s="386"/>
      <c r="N687" s="363" t="s">
        <v>286</v>
      </c>
      <c r="O687" s="363" t="s">
        <v>286</v>
      </c>
      <c r="P687" s="363" t="s">
        <v>286</v>
      </c>
      <c r="Q687" s="363"/>
      <c r="R687" s="364" t="s">
        <v>419</v>
      </c>
      <c r="S687" s="364"/>
      <c r="T687" s="364"/>
    </row>
    <row r="688" spans="1:21" s="357" customFormat="1" ht="11.4" x14ac:dyDescent="0.25">
      <c r="A688" s="444"/>
      <c r="B688" s="445"/>
      <c r="C688" s="372" t="s">
        <v>429</v>
      </c>
      <c r="H688" s="368"/>
      <c r="I688" s="368"/>
      <c r="J688" s="368"/>
      <c r="K688" s="368"/>
      <c r="M688" s="373"/>
      <c r="N688" s="363" t="s">
        <v>286</v>
      </c>
      <c r="O688" s="363" t="s">
        <v>286</v>
      </c>
      <c r="P688" s="363" t="s">
        <v>286</v>
      </c>
      <c r="Q688" s="363"/>
      <c r="R688" s="364"/>
      <c r="S688" s="364"/>
      <c r="T688" s="364"/>
    </row>
    <row r="689" spans="1:21" s="357" customFormat="1" ht="34.200000000000003" x14ac:dyDescent="0.25">
      <c r="A689" s="444"/>
      <c r="B689" s="445"/>
      <c r="C689" s="375" t="s">
        <v>2163</v>
      </c>
      <c r="D689" s="375" t="s">
        <v>2164</v>
      </c>
      <c r="E689" s="361">
        <v>5</v>
      </c>
      <c r="F689" s="384" t="s">
        <v>1690</v>
      </c>
      <c r="H689" s="368"/>
      <c r="I689" s="368"/>
      <c r="J689" s="368"/>
      <c r="K689" s="368"/>
      <c r="M689" s="362" t="s">
        <v>1347</v>
      </c>
      <c r="N689" s="363" t="s">
        <v>286</v>
      </c>
      <c r="O689" s="363"/>
      <c r="P689" s="363"/>
      <c r="Q689" s="363"/>
      <c r="R689" s="364" t="s">
        <v>315</v>
      </c>
      <c r="S689" s="364"/>
      <c r="T689" s="364"/>
    </row>
    <row r="690" spans="1:21" s="357" customFormat="1" ht="22.8" x14ac:dyDescent="0.25">
      <c r="A690" s="444"/>
      <c r="B690" s="445"/>
      <c r="C690" s="376" t="s">
        <v>420</v>
      </c>
      <c r="D690" s="375" t="s">
        <v>2165</v>
      </c>
      <c r="E690" s="366"/>
      <c r="H690" s="367"/>
      <c r="I690" s="368"/>
      <c r="J690" s="368"/>
      <c r="K690" s="368"/>
      <c r="M690" s="369" t="s">
        <v>2166</v>
      </c>
      <c r="N690" s="363" t="s">
        <v>286</v>
      </c>
      <c r="O690" s="363"/>
      <c r="P690" s="363"/>
      <c r="Q690" s="363"/>
      <c r="R690" s="364"/>
      <c r="S690" s="364"/>
      <c r="T690" s="364"/>
    </row>
    <row r="691" spans="1:21" s="357" customFormat="1" ht="34.200000000000003" x14ac:dyDescent="0.25">
      <c r="A691" s="444"/>
      <c r="B691" s="445"/>
      <c r="C691" s="376" t="s">
        <v>345</v>
      </c>
      <c r="D691" s="375" t="s">
        <v>2167</v>
      </c>
      <c r="E691" s="366"/>
      <c r="H691" s="367"/>
      <c r="I691" s="368"/>
      <c r="J691" s="368"/>
      <c r="K691" s="368"/>
      <c r="M691" s="369" t="s">
        <v>2168</v>
      </c>
      <c r="N691" s="363" t="s">
        <v>286</v>
      </c>
      <c r="O691" s="363"/>
      <c r="P691" s="363"/>
      <c r="Q691" s="363"/>
      <c r="R691" s="364"/>
      <c r="S691" s="364"/>
      <c r="T691" s="364"/>
    </row>
    <row r="692" spans="1:21" s="357" customFormat="1" ht="22.8" x14ac:dyDescent="0.25">
      <c r="A692" s="444"/>
      <c r="B692" s="445"/>
      <c r="C692" s="376" t="s">
        <v>336</v>
      </c>
      <c r="D692" s="375" t="s">
        <v>2169</v>
      </c>
      <c r="E692" s="366"/>
      <c r="H692" s="367"/>
      <c r="I692" s="368"/>
      <c r="J692" s="377"/>
      <c r="K692" s="377"/>
      <c r="M692" s="371" t="s">
        <v>2170</v>
      </c>
      <c r="N692" s="363" t="s">
        <v>286</v>
      </c>
      <c r="O692" s="363"/>
      <c r="P692" s="363"/>
      <c r="Q692" s="363"/>
      <c r="R692" s="364" t="s">
        <v>315</v>
      </c>
      <c r="S692" s="378" t="e">
        <f>IF(#REF!&lt;&gt;0,1,0)</f>
        <v>#REF!</v>
      </c>
      <c r="T692" s="379" t="s">
        <v>286</v>
      </c>
      <c r="U692" s="380" t="s">
        <v>286</v>
      </c>
    </row>
    <row r="693" spans="1:21" s="357" customFormat="1" ht="11.4" x14ac:dyDescent="0.25">
      <c r="A693" s="294"/>
      <c r="C693" s="372" t="s">
        <v>429</v>
      </c>
      <c r="H693" s="368"/>
      <c r="I693" s="368"/>
      <c r="J693" s="368"/>
      <c r="K693" s="368"/>
      <c r="M693" s="373"/>
      <c r="N693" s="363" t="s">
        <v>286</v>
      </c>
      <c r="O693" s="363"/>
      <c r="P693" s="363"/>
      <c r="Q693" s="363"/>
      <c r="R693" s="364"/>
      <c r="S693" s="364"/>
      <c r="T693" s="364"/>
    </row>
    <row r="694" spans="1:21" s="357" customFormat="1" ht="34.200000000000003" x14ac:dyDescent="0.25">
      <c r="A694" s="444" t="s">
        <v>400</v>
      </c>
      <c r="B694" s="445" t="s">
        <v>2171</v>
      </c>
      <c r="C694" s="382" t="s">
        <v>2172</v>
      </c>
      <c r="D694" s="382" t="s">
        <v>2164</v>
      </c>
      <c r="E694" s="361">
        <v>1</v>
      </c>
      <c r="F694" s="384" t="s">
        <v>1690</v>
      </c>
      <c r="H694" s="368"/>
      <c r="I694" s="368"/>
      <c r="J694" s="368"/>
      <c r="K694" s="368"/>
      <c r="M694" s="362" t="s">
        <v>1347</v>
      </c>
      <c r="N694" s="363" t="s">
        <v>286</v>
      </c>
      <c r="O694" s="363"/>
      <c r="P694" s="363"/>
      <c r="Q694" s="363"/>
      <c r="R694" s="364" t="s">
        <v>315</v>
      </c>
      <c r="S694" s="364"/>
      <c r="T694" s="364"/>
    </row>
    <row r="695" spans="1:21" s="357" customFormat="1" ht="22.8" x14ac:dyDescent="0.25">
      <c r="A695" s="444"/>
      <c r="B695" s="445"/>
      <c r="C695" s="383" t="s">
        <v>420</v>
      </c>
      <c r="D695" s="382" t="s">
        <v>2173</v>
      </c>
      <c r="E695" s="366"/>
      <c r="H695" s="367"/>
      <c r="I695" s="368"/>
      <c r="J695" s="368"/>
      <c r="K695" s="368"/>
      <c r="M695" s="369" t="s">
        <v>2174</v>
      </c>
      <c r="N695" s="363" t="s">
        <v>286</v>
      </c>
      <c r="O695" s="363"/>
      <c r="P695" s="363"/>
      <c r="Q695" s="363"/>
      <c r="R695" s="364"/>
      <c r="S695" s="364"/>
      <c r="T695" s="364"/>
    </row>
    <row r="696" spans="1:21" s="357" customFormat="1" ht="22.8" x14ac:dyDescent="0.25">
      <c r="A696" s="444"/>
      <c r="B696" s="445"/>
      <c r="C696" s="383" t="s">
        <v>345</v>
      </c>
      <c r="D696" s="382" t="s">
        <v>2175</v>
      </c>
      <c r="E696" s="366"/>
      <c r="H696" s="367"/>
      <c r="I696" s="368"/>
      <c r="J696" s="368"/>
      <c r="K696" s="368"/>
      <c r="M696" s="369" t="s">
        <v>2176</v>
      </c>
      <c r="N696" s="363" t="s">
        <v>286</v>
      </c>
      <c r="O696" s="363"/>
      <c r="P696" s="363"/>
      <c r="Q696" s="363"/>
      <c r="R696" s="364"/>
      <c r="S696" s="364"/>
      <c r="T696" s="364"/>
    </row>
    <row r="697" spans="1:21" s="357" customFormat="1" ht="34.200000000000003" x14ac:dyDescent="0.25">
      <c r="A697" s="444"/>
      <c r="B697" s="445"/>
      <c r="C697" s="383" t="s">
        <v>336</v>
      </c>
      <c r="D697" s="382" t="s">
        <v>2177</v>
      </c>
      <c r="E697" s="366"/>
      <c r="H697" s="367"/>
      <c r="I697" s="368"/>
      <c r="J697" s="377"/>
      <c r="K697" s="377"/>
      <c r="M697" s="371" t="s">
        <v>2178</v>
      </c>
      <c r="N697" s="363" t="s">
        <v>286</v>
      </c>
      <c r="O697" s="363"/>
      <c r="P697" s="363"/>
      <c r="Q697" s="363"/>
      <c r="R697" s="364" t="s">
        <v>315</v>
      </c>
      <c r="S697" s="378" t="e">
        <f>IF(#REF!&lt;&gt;0,1,0)</f>
        <v>#REF!</v>
      </c>
      <c r="T697" s="364"/>
      <c r="U697" s="380" t="s">
        <v>286</v>
      </c>
    </row>
    <row r="698" spans="1:21" s="357" customFormat="1" ht="11.4" x14ac:dyDescent="0.25">
      <c r="A698" s="444"/>
      <c r="B698" s="445"/>
      <c r="C698" s="372" t="s">
        <v>429</v>
      </c>
      <c r="H698" s="368"/>
      <c r="I698" s="368"/>
      <c r="J698" s="368"/>
      <c r="K698" s="368"/>
      <c r="M698" s="373"/>
      <c r="N698" s="363" t="s">
        <v>286</v>
      </c>
      <c r="O698" s="363"/>
      <c r="P698" s="363"/>
      <c r="Q698" s="363"/>
      <c r="R698" s="364"/>
      <c r="S698" s="364"/>
      <c r="T698" s="364"/>
    </row>
    <row r="699" spans="1:21" s="357" customFormat="1" ht="22.2" x14ac:dyDescent="0.25">
      <c r="A699" s="444"/>
      <c r="B699" s="445"/>
      <c r="C699" s="382" t="s">
        <v>2179</v>
      </c>
      <c r="D699" s="382" t="s">
        <v>2164</v>
      </c>
      <c r="E699" s="361">
        <v>1</v>
      </c>
      <c r="F699" s="384" t="s">
        <v>1690</v>
      </c>
      <c r="H699" s="368"/>
      <c r="I699" s="368"/>
      <c r="J699" s="368"/>
      <c r="K699" s="368"/>
      <c r="M699" s="362"/>
      <c r="N699" s="363" t="s">
        <v>286</v>
      </c>
      <c r="O699" s="363" t="s">
        <v>286</v>
      </c>
      <c r="P699" s="363" t="s">
        <v>286</v>
      </c>
      <c r="Q699" s="363"/>
      <c r="R699" s="364" t="s">
        <v>315</v>
      </c>
      <c r="S699" s="364"/>
      <c r="T699" s="364"/>
    </row>
    <row r="700" spans="1:21" s="357" customFormat="1" ht="22.8" x14ac:dyDescent="0.25">
      <c r="A700" s="444"/>
      <c r="B700" s="445"/>
      <c r="C700" s="383" t="s">
        <v>420</v>
      </c>
      <c r="D700" s="382" t="s">
        <v>2180</v>
      </c>
      <c r="E700" s="366"/>
      <c r="H700" s="367"/>
      <c r="I700" s="368"/>
      <c r="J700" s="368"/>
      <c r="K700" s="368"/>
      <c r="M700" s="369" t="s">
        <v>2181</v>
      </c>
      <c r="N700" s="363" t="s">
        <v>286</v>
      </c>
      <c r="O700" s="363" t="s">
        <v>286</v>
      </c>
      <c r="P700" s="363" t="s">
        <v>286</v>
      </c>
      <c r="Q700" s="363"/>
      <c r="R700" s="364"/>
      <c r="S700" s="364"/>
      <c r="T700" s="364"/>
    </row>
    <row r="701" spans="1:21" s="357" customFormat="1" ht="22.8" x14ac:dyDescent="0.25">
      <c r="A701" s="444"/>
      <c r="B701" s="445"/>
      <c r="C701" s="383" t="s">
        <v>345</v>
      </c>
      <c r="D701" s="382" t="s">
        <v>2182</v>
      </c>
      <c r="E701" s="366"/>
      <c r="H701" s="367"/>
      <c r="I701" s="368"/>
      <c r="J701" s="368"/>
      <c r="K701" s="368"/>
      <c r="M701" s="369" t="s">
        <v>2183</v>
      </c>
      <c r="N701" s="363" t="s">
        <v>286</v>
      </c>
      <c r="O701" s="363" t="s">
        <v>286</v>
      </c>
      <c r="P701" s="363" t="s">
        <v>286</v>
      </c>
      <c r="Q701" s="363"/>
      <c r="R701" s="364"/>
      <c r="S701" s="364"/>
      <c r="T701" s="364"/>
    </row>
    <row r="702" spans="1:21" s="357" customFormat="1" ht="22.8" x14ac:dyDescent="0.25">
      <c r="A702" s="444"/>
      <c r="B702" s="445"/>
      <c r="C702" s="383" t="s">
        <v>336</v>
      </c>
      <c r="D702" s="382" t="s">
        <v>2184</v>
      </c>
      <c r="E702" s="366"/>
      <c r="H702" s="367"/>
      <c r="I702" s="368"/>
      <c r="J702" s="377"/>
      <c r="K702" s="377"/>
      <c r="M702" s="371"/>
      <c r="N702" s="363" t="s">
        <v>286</v>
      </c>
      <c r="O702" s="363" t="s">
        <v>286</v>
      </c>
      <c r="P702" s="363" t="s">
        <v>286</v>
      </c>
      <c r="Q702" s="363"/>
      <c r="R702" s="364" t="s">
        <v>315</v>
      </c>
      <c r="S702" s="378" t="e">
        <f>IF(#REF!&lt;&gt;0,1,0)</f>
        <v>#REF!</v>
      </c>
      <c r="T702" s="364"/>
      <c r="U702" s="380" t="s">
        <v>286</v>
      </c>
    </row>
    <row r="703" spans="1:21" s="357" customFormat="1" ht="11.4" x14ac:dyDescent="0.25">
      <c r="A703" s="294"/>
      <c r="C703" s="372" t="s">
        <v>429</v>
      </c>
      <c r="H703" s="368"/>
      <c r="I703" s="368"/>
      <c r="J703" s="368"/>
      <c r="K703" s="368"/>
      <c r="M703" s="373"/>
      <c r="N703" s="363" t="s">
        <v>286</v>
      </c>
      <c r="O703" s="363" t="s">
        <v>286</v>
      </c>
      <c r="P703" s="363" t="s">
        <v>286</v>
      </c>
      <c r="Q703" s="363"/>
      <c r="R703" s="364"/>
      <c r="S703" s="364"/>
      <c r="T703" s="364"/>
    </row>
    <row r="704" spans="1:21" s="357" customFormat="1" ht="22.8" x14ac:dyDescent="0.25">
      <c r="A704" s="296">
        <v>9.3000000000000007</v>
      </c>
      <c r="B704" s="359" t="s">
        <v>2185</v>
      </c>
      <c r="H704" s="368"/>
      <c r="I704" s="368"/>
      <c r="J704" s="368"/>
      <c r="K704" s="368"/>
      <c r="N704" s="358" t="s">
        <v>286</v>
      </c>
      <c r="O704" s="358" t="s">
        <v>286</v>
      </c>
      <c r="P704" s="358" t="s">
        <v>286</v>
      </c>
      <c r="Q704" s="358" t="s">
        <v>286</v>
      </c>
    </row>
    <row r="705" spans="1:21" s="357" customFormat="1" ht="57" x14ac:dyDescent="0.25">
      <c r="A705" s="444" t="s">
        <v>402</v>
      </c>
      <c r="B705" s="445" t="s">
        <v>2186</v>
      </c>
      <c r="C705" s="375" t="s">
        <v>1353</v>
      </c>
      <c r="D705" s="375" t="s">
        <v>1354</v>
      </c>
      <c r="E705" s="361">
        <v>5</v>
      </c>
      <c r="H705" s="368"/>
      <c r="I705" s="368"/>
      <c r="J705" s="368"/>
      <c r="K705" s="368"/>
      <c r="M705" s="362" t="s">
        <v>1355</v>
      </c>
      <c r="N705" s="363" t="s">
        <v>286</v>
      </c>
      <c r="O705" s="363" t="s">
        <v>286</v>
      </c>
      <c r="P705" s="363" t="s">
        <v>286</v>
      </c>
      <c r="Q705" s="363" t="s">
        <v>286</v>
      </c>
      <c r="R705" s="364" t="s">
        <v>315</v>
      </c>
      <c r="S705" s="364"/>
      <c r="T705" s="364"/>
    </row>
    <row r="706" spans="1:21" s="357" customFormat="1" ht="34.200000000000003" x14ac:dyDescent="0.25">
      <c r="A706" s="444"/>
      <c r="B706" s="445"/>
      <c r="C706" s="376" t="s">
        <v>420</v>
      </c>
      <c r="D706" s="375" t="s">
        <v>1356</v>
      </c>
      <c r="E706" s="366"/>
      <c r="H706" s="367"/>
      <c r="I706" s="368"/>
      <c r="J706" s="368"/>
      <c r="K706" s="368"/>
      <c r="M706" s="369" t="s">
        <v>2187</v>
      </c>
      <c r="N706" s="363" t="s">
        <v>286</v>
      </c>
      <c r="O706" s="363" t="s">
        <v>286</v>
      </c>
      <c r="P706" s="363" t="s">
        <v>286</v>
      </c>
      <c r="Q706" s="363" t="s">
        <v>286</v>
      </c>
      <c r="R706" s="364"/>
      <c r="S706" s="364"/>
      <c r="T706" s="364"/>
    </row>
    <row r="707" spans="1:21" s="357" customFormat="1" ht="22.8" x14ac:dyDescent="0.25">
      <c r="A707" s="444"/>
      <c r="B707" s="445"/>
      <c r="C707" s="376" t="s">
        <v>345</v>
      </c>
      <c r="D707" s="375" t="s">
        <v>1358</v>
      </c>
      <c r="E707" s="366"/>
      <c r="H707" s="367"/>
      <c r="I707" s="368"/>
      <c r="J707" s="368"/>
      <c r="K707" s="368"/>
      <c r="M707" s="369" t="s">
        <v>1359</v>
      </c>
      <c r="N707" s="363" t="s">
        <v>286</v>
      </c>
      <c r="O707" s="363" t="s">
        <v>286</v>
      </c>
      <c r="P707" s="363" t="s">
        <v>286</v>
      </c>
      <c r="Q707" s="363" t="s">
        <v>286</v>
      </c>
      <c r="R707" s="364"/>
      <c r="S707" s="364"/>
      <c r="T707" s="364"/>
    </row>
    <row r="708" spans="1:21" s="357" customFormat="1" ht="22.8" x14ac:dyDescent="0.25">
      <c r="A708" s="444"/>
      <c r="B708" s="445"/>
      <c r="C708" s="376" t="s">
        <v>336</v>
      </c>
      <c r="D708" s="375" t="s">
        <v>1360</v>
      </c>
      <c r="E708" s="366"/>
      <c r="H708" s="367"/>
      <c r="I708" s="368"/>
      <c r="J708" s="368"/>
      <c r="K708" s="368"/>
      <c r="M708" s="369" t="s">
        <v>1361</v>
      </c>
      <c r="N708" s="363" t="s">
        <v>286</v>
      </c>
      <c r="O708" s="363" t="s">
        <v>286</v>
      </c>
      <c r="P708" s="363" t="s">
        <v>286</v>
      </c>
      <c r="Q708" s="363" t="s">
        <v>286</v>
      </c>
      <c r="R708" s="364"/>
      <c r="S708" s="364"/>
      <c r="T708" s="364"/>
    </row>
    <row r="709" spans="1:21" s="357" customFormat="1" ht="34.200000000000003" x14ac:dyDescent="0.25">
      <c r="A709" s="444"/>
      <c r="B709" s="445"/>
      <c r="C709" s="376" t="s">
        <v>426</v>
      </c>
      <c r="D709" s="375" t="s">
        <v>1362</v>
      </c>
      <c r="E709" s="366"/>
      <c r="H709" s="367"/>
      <c r="I709" s="368"/>
      <c r="J709" s="377"/>
      <c r="K709" s="377"/>
      <c r="M709" s="371" t="s">
        <v>1363</v>
      </c>
      <c r="N709" s="363" t="s">
        <v>286</v>
      </c>
      <c r="O709" s="363" t="s">
        <v>286</v>
      </c>
      <c r="P709" s="363" t="s">
        <v>286</v>
      </c>
      <c r="Q709" s="363" t="s">
        <v>286</v>
      </c>
      <c r="R709" s="364" t="s">
        <v>315</v>
      </c>
      <c r="S709" s="378" t="e">
        <f>IF(#REF!&lt;&gt;0,1,0)</f>
        <v>#REF!</v>
      </c>
      <c r="T709" s="379" t="s">
        <v>286</v>
      </c>
      <c r="U709" s="380" t="s">
        <v>286</v>
      </c>
    </row>
    <row r="710" spans="1:21" s="357" customFormat="1" ht="11.4" x14ac:dyDescent="0.25">
      <c r="A710" s="444"/>
      <c r="B710" s="445"/>
      <c r="C710" s="372" t="s">
        <v>429</v>
      </c>
      <c r="H710" s="368"/>
      <c r="I710" s="368"/>
      <c r="J710" s="368"/>
      <c r="K710" s="368"/>
      <c r="M710" s="373"/>
      <c r="N710" s="363" t="s">
        <v>286</v>
      </c>
      <c r="O710" s="363" t="s">
        <v>286</v>
      </c>
      <c r="P710" s="363" t="s">
        <v>286</v>
      </c>
      <c r="Q710" s="363" t="s">
        <v>286</v>
      </c>
      <c r="R710" s="364"/>
      <c r="S710" s="364"/>
      <c r="T710" s="364"/>
    </row>
    <row r="711" spans="1:21" s="357" customFormat="1" ht="11.4" x14ac:dyDescent="0.25">
      <c r="A711" s="444"/>
      <c r="B711" s="445"/>
      <c r="C711" s="375" t="s">
        <v>1364</v>
      </c>
      <c r="D711" s="375" t="s">
        <v>2188</v>
      </c>
      <c r="E711" s="361">
        <v>5</v>
      </c>
      <c r="H711" s="368"/>
      <c r="I711" s="368"/>
      <c r="J711" s="368"/>
      <c r="K711" s="368"/>
      <c r="M711" s="362" t="s">
        <v>1366</v>
      </c>
      <c r="N711" s="363" t="s">
        <v>286</v>
      </c>
      <c r="O711" s="363" t="s">
        <v>286</v>
      </c>
      <c r="P711" s="363" t="s">
        <v>286</v>
      </c>
      <c r="Q711" s="363" t="s">
        <v>286</v>
      </c>
      <c r="R711" s="364" t="s">
        <v>315</v>
      </c>
      <c r="S711" s="364"/>
      <c r="T711" s="364"/>
    </row>
    <row r="712" spans="1:21" s="357" customFormat="1" ht="22.8" x14ac:dyDescent="0.25">
      <c r="A712" s="444"/>
      <c r="B712" s="445"/>
      <c r="C712" s="376" t="s">
        <v>420</v>
      </c>
      <c r="D712" s="375" t="s">
        <v>2189</v>
      </c>
      <c r="E712" s="366"/>
      <c r="H712" s="367"/>
      <c r="I712" s="368"/>
      <c r="J712" s="368"/>
      <c r="K712" s="368"/>
      <c r="M712" s="369"/>
      <c r="N712" s="363" t="s">
        <v>286</v>
      </c>
      <c r="O712" s="363" t="s">
        <v>286</v>
      </c>
      <c r="P712" s="363" t="s">
        <v>286</v>
      </c>
      <c r="Q712" s="363" t="s">
        <v>286</v>
      </c>
      <c r="R712" s="364"/>
      <c r="S712" s="364"/>
      <c r="T712" s="364"/>
    </row>
    <row r="713" spans="1:21" s="357" customFormat="1" ht="22.8" x14ac:dyDescent="0.25">
      <c r="A713" s="444"/>
      <c r="B713" s="445"/>
      <c r="C713" s="376" t="s">
        <v>345</v>
      </c>
      <c r="D713" s="375" t="s">
        <v>1358</v>
      </c>
      <c r="E713" s="366"/>
      <c r="H713" s="367"/>
      <c r="I713" s="368"/>
      <c r="J713" s="368"/>
      <c r="K713" s="368"/>
      <c r="M713" s="369"/>
      <c r="N713" s="363" t="s">
        <v>286</v>
      </c>
      <c r="O713" s="363" t="s">
        <v>286</v>
      </c>
      <c r="P713" s="363" t="s">
        <v>286</v>
      </c>
      <c r="Q713" s="363" t="s">
        <v>286</v>
      </c>
      <c r="R713" s="364"/>
      <c r="S713" s="364"/>
      <c r="T713" s="364"/>
    </row>
    <row r="714" spans="1:21" s="357" customFormat="1" ht="22.8" x14ac:dyDescent="0.25">
      <c r="A714" s="444"/>
      <c r="B714" s="445"/>
      <c r="C714" s="376" t="s">
        <v>336</v>
      </c>
      <c r="D714" s="375" t="s">
        <v>1360</v>
      </c>
      <c r="E714" s="366"/>
      <c r="H714" s="367"/>
      <c r="I714" s="368"/>
      <c r="J714" s="377"/>
      <c r="K714" s="377"/>
      <c r="M714" s="371"/>
      <c r="N714" s="363" t="s">
        <v>286</v>
      </c>
      <c r="O714" s="363" t="s">
        <v>286</v>
      </c>
      <c r="P714" s="363" t="s">
        <v>286</v>
      </c>
      <c r="Q714" s="363" t="s">
        <v>286</v>
      </c>
      <c r="R714" s="364" t="s">
        <v>315</v>
      </c>
      <c r="S714" s="378" t="e">
        <f>IF(#REF!&lt;&gt;0,1,0)</f>
        <v>#REF!</v>
      </c>
      <c r="T714" s="379" t="s">
        <v>286</v>
      </c>
      <c r="U714" s="380" t="s">
        <v>286</v>
      </c>
    </row>
    <row r="715" spans="1:21" s="357" customFormat="1" ht="11.4" x14ac:dyDescent="0.25">
      <c r="A715" s="294"/>
      <c r="C715" s="372" t="s">
        <v>429</v>
      </c>
      <c r="H715" s="368"/>
      <c r="I715" s="368"/>
      <c r="J715" s="368"/>
      <c r="K715" s="368"/>
      <c r="M715" s="373"/>
      <c r="N715" s="363" t="s">
        <v>286</v>
      </c>
      <c r="O715" s="363" t="s">
        <v>286</v>
      </c>
      <c r="P715" s="363" t="s">
        <v>286</v>
      </c>
      <c r="Q715" s="363" t="s">
        <v>286</v>
      </c>
      <c r="R715" s="364"/>
      <c r="S715" s="364"/>
      <c r="T715" s="364"/>
    </row>
    <row r="716" spans="1:21" s="357" customFormat="1" ht="22.8" x14ac:dyDescent="0.25">
      <c r="A716" s="444" t="s">
        <v>404</v>
      </c>
      <c r="B716" s="445" t="s">
        <v>2190</v>
      </c>
      <c r="C716" s="375" t="s">
        <v>1372</v>
      </c>
      <c r="D716" s="375" t="s">
        <v>1373</v>
      </c>
      <c r="E716" s="361">
        <v>5</v>
      </c>
      <c r="H716" s="368"/>
      <c r="I716" s="368"/>
      <c r="J716" s="368"/>
      <c r="K716" s="368"/>
      <c r="M716" s="362" t="s">
        <v>1374</v>
      </c>
      <c r="N716" s="363" t="s">
        <v>286</v>
      </c>
      <c r="O716" s="363" t="s">
        <v>286</v>
      </c>
      <c r="P716" s="363" t="s">
        <v>286</v>
      </c>
      <c r="Q716" s="363"/>
      <c r="R716" s="364" t="s">
        <v>315</v>
      </c>
      <c r="S716" s="364"/>
      <c r="T716" s="364"/>
    </row>
    <row r="717" spans="1:21" s="357" customFormat="1" ht="11.4" x14ac:dyDescent="0.25">
      <c r="A717" s="444"/>
      <c r="B717" s="445"/>
      <c r="C717" s="376" t="s">
        <v>420</v>
      </c>
      <c r="D717" s="375" t="s">
        <v>2191</v>
      </c>
      <c r="E717" s="366"/>
      <c r="H717" s="392"/>
      <c r="I717" s="368"/>
      <c r="J717" s="368"/>
      <c r="K717" s="368"/>
      <c r="M717" s="369"/>
      <c r="N717" s="363" t="s">
        <v>286</v>
      </c>
      <c r="O717" s="363" t="s">
        <v>286</v>
      </c>
      <c r="P717" s="363" t="s">
        <v>286</v>
      </c>
      <c r="Q717" s="363"/>
      <c r="R717" s="364"/>
      <c r="S717" s="364"/>
      <c r="T717" s="364"/>
    </row>
    <row r="718" spans="1:21" s="357" customFormat="1" ht="79.8" x14ac:dyDescent="0.25">
      <c r="A718" s="444"/>
      <c r="B718" s="445"/>
      <c r="C718" s="376" t="s">
        <v>345</v>
      </c>
      <c r="D718" s="375" t="s">
        <v>2192</v>
      </c>
      <c r="E718" s="366"/>
      <c r="H718" s="385"/>
      <c r="I718" s="368"/>
      <c r="J718" s="377"/>
      <c r="K718" s="377"/>
      <c r="M718" s="371" t="s">
        <v>2193</v>
      </c>
      <c r="N718" s="363" t="s">
        <v>286</v>
      </c>
      <c r="O718" s="363" t="s">
        <v>286</v>
      </c>
      <c r="P718" s="363" t="s">
        <v>286</v>
      </c>
      <c r="Q718" s="363"/>
      <c r="R718" s="364" t="s">
        <v>315</v>
      </c>
      <c r="S718" s="378" t="e">
        <f>IF(#REF!&lt;&gt;0,1,0)</f>
        <v>#REF!</v>
      </c>
      <c r="T718" s="379" t="s">
        <v>286</v>
      </c>
      <c r="U718" s="380" t="s">
        <v>286</v>
      </c>
    </row>
    <row r="719" spans="1:21" s="357" customFormat="1" ht="11.4" x14ac:dyDescent="0.25">
      <c r="A719" s="444"/>
      <c r="B719" s="445"/>
      <c r="C719" s="372" t="s">
        <v>429</v>
      </c>
      <c r="H719" s="368"/>
      <c r="I719" s="368"/>
      <c r="J719" s="368"/>
      <c r="K719" s="368"/>
      <c r="M719" s="373"/>
      <c r="N719" s="363" t="s">
        <v>286</v>
      </c>
      <c r="O719" s="363" t="s">
        <v>286</v>
      </c>
      <c r="P719" s="363" t="s">
        <v>286</v>
      </c>
      <c r="Q719" s="363"/>
      <c r="R719" s="364"/>
      <c r="S719" s="364"/>
      <c r="T719" s="364"/>
    </row>
    <row r="720" spans="1:21" s="357" customFormat="1" ht="34.200000000000003" x14ac:dyDescent="0.25">
      <c r="A720" s="444"/>
      <c r="B720" s="445"/>
      <c r="C720" s="382" t="s">
        <v>1378</v>
      </c>
      <c r="D720" s="382" t="s">
        <v>2194</v>
      </c>
      <c r="E720" s="361">
        <v>1</v>
      </c>
      <c r="F720" s="384" t="s">
        <v>1690</v>
      </c>
      <c r="H720" s="368"/>
      <c r="I720" s="368"/>
      <c r="J720" s="368"/>
      <c r="K720" s="368"/>
      <c r="M720" s="362" t="s">
        <v>1380</v>
      </c>
      <c r="N720" s="363" t="s">
        <v>286</v>
      </c>
      <c r="O720" s="363"/>
      <c r="P720" s="363"/>
      <c r="Q720" s="363"/>
      <c r="R720" s="364" t="s">
        <v>315</v>
      </c>
      <c r="S720" s="364"/>
      <c r="T720" s="364"/>
    </row>
    <row r="721" spans="1:21" s="357" customFormat="1" ht="22.8" x14ac:dyDescent="0.25">
      <c r="A721" s="444"/>
      <c r="B721" s="445"/>
      <c r="C721" s="383" t="s">
        <v>420</v>
      </c>
      <c r="D721" s="382" t="s">
        <v>2195</v>
      </c>
      <c r="E721" s="366"/>
      <c r="H721" s="367"/>
      <c r="I721" s="368"/>
      <c r="J721" s="368"/>
      <c r="K721" s="368"/>
      <c r="M721" s="369" t="s">
        <v>2196</v>
      </c>
      <c r="N721" s="363" t="s">
        <v>286</v>
      </c>
      <c r="O721" s="363"/>
      <c r="P721" s="363"/>
      <c r="Q721" s="363"/>
      <c r="R721" s="364"/>
      <c r="S721" s="364"/>
      <c r="T721" s="364"/>
    </row>
    <row r="722" spans="1:21" s="357" customFormat="1" ht="57" x14ac:dyDescent="0.25">
      <c r="A722" s="444"/>
      <c r="B722" s="445"/>
      <c r="C722" s="383" t="s">
        <v>345</v>
      </c>
      <c r="D722" s="382" t="s">
        <v>2197</v>
      </c>
      <c r="E722" s="366"/>
      <c r="H722" s="385"/>
      <c r="I722" s="368"/>
      <c r="J722" s="377"/>
      <c r="K722" s="377"/>
      <c r="M722" s="371" t="s">
        <v>1377</v>
      </c>
      <c r="N722" s="363" t="s">
        <v>286</v>
      </c>
      <c r="O722" s="363"/>
      <c r="P722" s="363"/>
      <c r="Q722" s="363"/>
      <c r="R722" s="364" t="s">
        <v>315</v>
      </c>
      <c r="S722" s="378" t="e">
        <f>IF(#REF!&lt;&gt;0,1,0)</f>
        <v>#REF!</v>
      </c>
      <c r="T722" s="364"/>
      <c r="U722" s="380" t="s">
        <v>286</v>
      </c>
    </row>
    <row r="723" spans="1:21" s="357" customFormat="1" ht="11.4" x14ac:dyDescent="0.25">
      <c r="A723" s="294"/>
      <c r="C723" s="372" t="s">
        <v>429</v>
      </c>
      <c r="H723" s="368"/>
      <c r="I723" s="368"/>
      <c r="J723" s="368"/>
      <c r="K723" s="368"/>
      <c r="M723" s="373"/>
      <c r="N723" s="363" t="s">
        <v>286</v>
      </c>
      <c r="O723" s="363"/>
      <c r="P723" s="363"/>
      <c r="Q723" s="363"/>
      <c r="R723" s="364"/>
      <c r="S723" s="364"/>
      <c r="T723" s="364"/>
    </row>
    <row r="724" spans="1:21" s="357" customFormat="1" ht="12" x14ac:dyDescent="0.25">
      <c r="A724" s="296">
        <v>9.4</v>
      </c>
      <c r="B724" s="359" t="s">
        <v>2198</v>
      </c>
      <c r="H724" s="368"/>
      <c r="I724" s="368"/>
      <c r="J724" s="368"/>
      <c r="K724" s="368"/>
      <c r="N724" s="358" t="s">
        <v>286</v>
      </c>
      <c r="O724" s="358" t="s">
        <v>286</v>
      </c>
      <c r="P724" s="358" t="s">
        <v>286</v>
      </c>
      <c r="Q724" s="358"/>
    </row>
    <row r="725" spans="1:21" s="357" customFormat="1" ht="11.4" x14ac:dyDescent="0.25">
      <c r="A725" s="444" t="s">
        <v>405</v>
      </c>
      <c r="B725" s="445" t="s">
        <v>2199</v>
      </c>
      <c r="C725" s="360" t="s">
        <v>1385</v>
      </c>
      <c r="D725" s="360" t="s">
        <v>1386</v>
      </c>
      <c r="E725" s="361">
        <v>1</v>
      </c>
      <c r="H725" s="367"/>
      <c r="I725" s="368"/>
      <c r="J725" s="370"/>
      <c r="K725" s="370"/>
      <c r="M725" s="386" t="s">
        <v>1387</v>
      </c>
      <c r="N725" s="363" t="s">
        <v>286</v>
      </c>
      <c r="O725" s="363" t="s">
        <v>286</v>
      </c>
      <c r="P725" s="363" t="s">
        <v>286</v>
      </c>
      <c r="Q725" s="363"/>
      <c r="R725" s="364" t="s">
        <v>419</v>
      </c>
      <c r="S725" s="364"/>
      <c r="T725" s="364"/>
    </row>
    <row r="726" spans="1:21" s="357" customFormat="1" ht="11.4" x14ac:dyDescent="0.25">
      <c r="A726" s="444"/>
      <c r="B726" s="445"/>
      <c r="C726" s="372" t="s">
        <v>429</v>
      </c>
      <c r="H726" s="368"/>
      <c r="I726" s="368"/>
      <c r="J726" s="368"/>
      <c r="K726" s="368"/>
      <c r="M726" s="373"/>
      <c r="N726" s="363" t="s">
        <v>286</v>
      </c>
      <c r="O726" s="363" t="s">
        <v>286</v>
      </c>
      <c r="P726" s="363" t="s">
        <v>286</v>
      </c>
      <c r="Q726" s="363"/>
      <c r="R726" s="364"/>
      <c r="S726" s="364"/>
      <c r="T726" s="364"/>
    </row>
    <row r="727" spans="1:21" s="357" customFormat="1" ht="34.200000000000003" x14ac:dyDescent="0.25">
      <c r="A727" s="444"/>
      <c r="B727" s="445"/>
      <c r="C727" s="382" t="s">
        <v>1388</v>
      </c>
      <c r="D727" s="382" t="s">
        <v>1389</v>
      </c>
      <c r="E727" s="361">
        <v>1</v>
      </c>
      <c r="F727" s="384" t="s">
        <v>1690</v>
      </c>
      <c r="H727" s="368"/>
      <c r="I727" s="368"/>
      <c r="J727" s="368"/>
      <c r="K727" s="368"/>
      <c r="M727" s="362"/>
      <c r="N727" s="363" t="s">
        <v>286</v>
      </c>
      <c r="O727" s="363" t="s">
        <v>286</v>
      </c>
      <c r="P727" s="363" t="s">
        <v>286</v>
      </c>
      <c r="Q727" s="363"/>
      <c r="R727" s="364" t="s">
        <v>315</v>
      </c>
      <c r="S727" s="364"/>
      <c r="T727" s="364"/>
    </row>
    <row r="728" spans="1:21" s="357" customFormat="1" ht="11.4" x14ac:dyDescent="0.25">
      <c r="A728" s="444"/>
      <c r="B728" s="445"/>
      <c r="C728" s="383" t="s">
        <v>420</v>
      </c>
      <c r="D728" s="382" t="s">
        <v>1390</v>
      </c>
      <c r="E728" s="366"/>
      <c r="H728" s="392"/>
      <c r="I728" s="368"/>
      <c r="J728" s="368"/>
      <c r="K728" s="368"/>
      <c r="M728" s="369"/>
      <c r="N728" s="363" t="s">
        <v>286</v>
      </c>
      <c r="O728" s="363" t="s">
        <v>286</v>
      </c>
      <c r="P728" s="363" t="s">
        <v>286</v>
      </c>
      <c r="Q728" s="363"/>
      <c r="R728" s="364"/>
      <c r="S728" s="364"/>
      <c r="T728" s="364"/>
    </row>
    <row r="729" spans="1:21" s="357" customFormat="1" ht="22.8" x14ac:dyDescent="0.25">
      <c r="A729" s="444"/>
      <c r="B729" s="445"/>
      <c r="C729" s="383" t="s">
        <v>345</v>
      </c>
      <c r="D729" s="382" t="s">
        <v>2200</v>
      </c>
      <c r="E729" s="366"/>
      <c r="H729" s="367"/>
      <c r="I729" s="368"/>
      <c r="J729" s="368"/>
      <c r="K729" s="368"/>
      <c r="M729" s="369"/>
      <c r="N729" s="363" t="s">
        <v>286</v>
      </c>
      <c r="O729" s="363" t="s">
        <v>286</v>
      </c>
      <c r="P729" s="363" t="s">
        <v>286</v>
      </c>
      <c r="Q729" s="363"/>
      <c r="R729" s="364"/>
      <c r="S729" s="364"/>
      <c r="T729" s="364"/>
    </row>
    <row r="730" spans="1:21" s="357" customFormat="1" ht="11.4" x14ac:dyDescent="0.25">
      <c r="A730" s="444"/>
      <c r="B730" s="445"/>
      <c r="C730" s="383" t="s">
        <v>336</v>
      </c>
      <c r="D730" s="382" t="s">
        <v>1392</v>
      </c>
      <c r="E730" s="366"/>
      <c r="H730" s="399"/>
      <c r="I730" s="368"/>
      <c r="J730" s="368"/>
      <c r="K730" s="368"/>
      <c r="M730" s="369" t="s">
        <v>1393</v>
      </c>
      <c r="N730" s="363" t="s">
        <v>286</v>
      </c>
      <c r="O730" s="363" t="s">
        <v>286</v>
      </c>
      <c r="P730" s="363" t="s">
        <v>286</v>
      </c>
      <c r="Q730" s="363"/>
      <c r="R730" s="364"/>
      <c r="S730" s="364"/>
      <c r="T730" s="364"/>
    </row>
    <row r="731" spans="1:21" s="357" customFormat="1" ht="22.8" x14ac:dyDescent="0.25">
      <c r="A731" s="444"/>
      <c r="B731" s="445"/>
      <c r="C731" s="383" t="s">
        <v>426</v>
      </c>
      <c r="D731" s="382" t="s">
        <v>2201</v>
      </c>
      <c r="E731" s="366"/>
      <c r="H731" s="367"/>
      <c r="I731" s="368"/>
      <c r="J731" s="368"/>
      <c r="K731" s="368"/>
      <c r="M731" s="369"/>
      <c r="N731" s="363" t="s">
        <v>286</v>
      </c>
      <c r="O731" s="363" t="s">
        <v>286</v>
      </c>
      <c r="P731" s="363" t="s">
        <v>286</v>
      </c>
      <c r="Q731" s="363"/>
      <c r="R731" s="364"/>
      <c r="S731" s="364"/>
      <c r="T731" s="364"/>
    </row>
    <row r="732" spans="1:21" s="357" customFormat="1" ht="11.4" x14ac:dyDescent="0.25">
      <c r="A732" s="444"/>
      <c r="B732" s="445"/>
      <c r="C732" s="383" t="s">
        <v>353</v>
      </c>
      <c r="D732" s="382" t="s">
        <v>1395</v>
      </c>
      <c r="E732" s="366"/>
      <c r="H732" s="367"/>
      <c r="I732" s="368"/>
      <c r="J732" s="368"/>
      <c r="K732" s="368"/>
      <c r="M732" s="369"/>
      <c r="N732" s="363" t="s">
        <v>286</v>
      </c>
      <c r="O732" s="363" t="s">
        <v>286</v>
      </c>
      <c r="P732" s="363" t="s">
        <v>286</v>
      </c>
      <c r="Q732" s="363"/>
      <c r="R732" s="364"/>
      <c r="S732" s="364"/>
      <c r="T732" s="364"/>
    </row>
    <row r="733" spans="1:21" s="357" customFormat="1" ht="11.4" x14ac:dyDescent="0.25">
      <c r="A733" s="444"/>
      <c r="B733" s="445"/>
      <c r="C733" s="383" t="s">
        <v>460</v>
      </c>
      <c r="D733" s="382" t="s">
        <v>1396</v>
      </c>
      <c r="E733" s="366"/>
      <c r="H733" s="367"/>
      <c r="I733" s="368"/>
      <c r="J733" s="377"/>
      <c r="K733" s="377"/>
      <c r="M733" s="371"/>
      <c r="N733" s="363" t="s">
        <v>286</v>
      </c>
      <c r="O733" s="363" t="s">
        <v>286</v>
      </c>
      <c r="P733" s="363" t="s">
        <v>286</v>
      </c>
      <c r="Q733" s="363"/>
      <c r="R733" s="364" t="s">
        <v>315</v>
      </c>
      <c r="S733" s="378" t="e">
        <f>IF(#REF!&lt;&gt;0,1,0)</f>
        <v>#REF!</v>
      </c>
      <c r="T733" s="364"/>
      <c r="U733" s="380" t="s">
        <v>286</v>
      </c>
    </row>
    <row r="734" spans="1:21" s="357" customFormat="1" ht="11.4" x14ac:dyDescent="0.25">
      <c r="A734" s="294"/>
      <c r="C734" s="372" t="s">
        <v>429</v>
      </c>
      <c r="H734" s="368"/>
      <c r="I734" s="368"/>
      <c r="J734" s="368"/>
      <c r="K734" s="368"/>
      <c r="M734" s="373"/>
      <c r="N734" s="363" t="s">
        <v>286</v>
      </c>
      <c r="O734" s="363" t="s">
        <v>286</v>
      </c>
      <c r="P734" s="363" t="s">
        <v>286</v>
      </c>
      <c r="Q734" s="363"/>
      <c r="R734" s="364"/>
      <c r="S734" s="364"/>
      <c r="T734" s="364"/>
    </row>
    <row r="735" spans="1:21" s="357" customFormat="1" ht="34.200000000000003" x14ac:dyDescent="0.25">
      <c r="A735" s="296">
        <v>9.5</v>
      </c>
      <c r="B735" s="359" t="s">
        <v>2202</v>
      </c>
      <c r="H735" s="368"/>
      <c r="I735" s="368"/>
      <c r="J735" s="368"/>
      <c r="K735" s="368"/>
      <c r="N735" s="358" t="s">
        <v>286</v>
      </c>
      <c r="O735" s="358"/>
      <c r="P735" s="358"/>
      <c r="Q735" s="358"/>
    </row>
    <row r="736" spans="1:21" s="357" customFormat="1" ht="22.8" x14ac:dyDescent="0.25">
      <c r="A736" s="444" t="s">
        <v>406</v>
      </c>
      <c r="B736" s="445" t="s">
        <v>2203</v>
      </c>
      <c r="C736" s="360" t="s">
        <v>1399</v>
      </c>
      <c r="D736" s="360" t="s">
        <v>1400</v>
      </c>
      <c r="E736" s="361">
        <v>1</v>
      </c>
      <c r="H736" s="368"/>
      <c r="I736" s="368"/>
      <c r="J736" s="368"/>
      <c r="K736" s="368"/>
      <c r="M736" s="362" t="s">
        <v>1401</v>
      </c>
      <c r="N736" s="363" t="s">
        <v>286</v>
      </c>
      <c r="O736" s="363"/>
      <c r="P736" s="363"/>
      <c r="Q736" s="363"/>
      <c r="R736" s="364" t="s">
        <v>419</v>
      </c>
      <c r="S736" s="364"/>
      <c r="T736" s="364"/>
    </row>
    <row r="737" spans="1:21" s="357" customFormat="1" ht="11.4" x14ac:dyDescent="0.25">
      <c r="A737" s="444"/>
      <c r="B737" s="445"/>
      <c r="C737" s="365" t="s">
        <v>420</v>
      </c>
      <c r="D737" s="360" t="s">
        <v>2204</v>
      </c>
      <c r="E737" s="366"/>
      <c r="H737" s="392"/>
      <c r="I737" s="368"/>
      <c r="J737" s="368"/>
      <c r="K737" s="368"/>
      <c r="M737" s="369"/>
      <c r="N737" s="363" t="s">
        <v>286</v>
      </c>
      <c r="O737" s="363"/>
      <c r="P737" s="363"/>
      <c r="Q737" s="363"/>
      <c r="R737" s="364"/>
      <c r="S737" s="364"/>
      <c r="T737" s="364"/>
    </row>
    <row r="738" spans="1:21" s="357" customFormat="1" ht="11.4" x14ac:dyDescent="0.25">
      <c r="A738" s="444"/>
      <c r="B738" s="445"/>
      <c r="C738" s="365" t="s">
        <v>345</v>
      </c>
      <c r="D738" s="360" t="s">
        <v>1403</v>
      </c>
      <c r="E738" s="366"/>
      <c r="H738" s="367"/>
      <c r="I738" s="368"/>
      <c r="J738" s="368"/>
      <c r="K738" s="368"/>
      <c r="M738" s="369"/>
      <c r="N738" s="363" t="s">
        <v>286</v>
      </c>
      <c r="O738" s="363"/>
      <c r="P738" s="363"/>
      <c r="Q738" s="363"/>
      <c r="R738" s="364"/>
      <c r="S738" s="364"/>
      <c r="T738" s="364"/>
    </row>
    <row r="739" spans="1:21" s="357" customFormat="1" ht="11.4" x14ac:dyDescent="0.25">
      <c r="A739" s="444"/>
      <c r="B739" s="445"/>
      <c r="C739" s="365" t="s">
        <v>336</v>
      </c>
      <c r="D739" s="360" t="s">
        <v>1404</v>
      </c>
      <c r="E739" s="366"/>
      <c r="H739" s="399"/>
      <c r="I739" s="368"/>
      <c r="J739" s="368"/>
      <c r="K739" s="368"/>
      <c r="M739" s="369"/>
      <c r="N739" s="363" t="s">
        <v>286</v>
      </c>
      <c r="O739" s="363"/>
      <c r="P739" s="363"/>
      <c r="Q739" s="363"/>
      <c r="R739" s="364"/>
      <c r="S739" s="364"/>
      <c r="T739" s="364"/>
    </row>
    <row r="740" spans="1:21" s="357" customFormat="1" ht="11.4" x14ac:dyDescent="0.25">
      <c r="A740" s="444"/>
      <c r="B740" s="445"/>
      <c r="C740" s="365" t="s">
        <v>426</v>
      </c>
      <c r="D740" s="360" t="s">
        <v>1405</v>
      </c>
      <c r="E740" s="366"/>
      <c r="H740" s="367"/>
      <c r="I740" s="368"/>
      <c r="J740" s="370"/>
      <c r="K740" s="370"/>
      <c r="M740" s="371"/>
      <c r="N740" s="363" t="s">
        <v>286</v>
      </c>
      <c r="O740" s="363"/>
      <c r="P740" s="363"/>
      <c r="Q740" s="363"/>
      <c r="R740" s="364" t="s">
        <v>419</v>
      </c>
      <c r="S740" s="364"/>
      <c r="T740" s="364"/>
    </row>
    <row r="741" spans="1:21" s="357" customFormat="1" ht="11.4" x14ac:dyDescent="0.25">
      <c r="A741" s="444"/>
      <c r="B741" s="445"/>
      <c r="C741" s="372" t="s">
        <v>429</v>
      </c>
      <c r="H741" s="368"/>
      <c r="I741" s="368"/>
      <c r="J741" s="368"/>
      <c r="K741" s="368"/>
      <c r="M741" s="373"/>
      <c r="N741" s="363" t="s">
        <v>286</v>
      </c>
      <c r="O741" s="363"/>
      <c r="P741" s="363"/>
      <c r="Q741" s="363"/>
      <c r="R741" s="364"/>
      <c r="S741" s="364"/>
      <c r="T741" s="364"/>
    </row>
    <row r="742" spans="1:21" s="357" customFormat="1" ht="22.8" x14ac:dyDescent="0.25">
      <c r="A742" s="444"/>
      <c r="B742" s="445"/>
      <c r="C742" s="375" t="s">
        <v>1406</v>
      </c>
      <c r="D742" s="375" t="s">
        <v>1407</v>
      </c>
      <c r="E742" s="361">
        <v>5</v>
      </c>
      <c r="F742" s="384" t="s">
        <v>1690</v>
      </c>
      <c r="H742" s="368"/>
      <c r="I742" s="368"/>
      <c r="J742" s="368"/>
      <c r="K742" s="368"/>
      <c r="M742" s="362"/>
      <c r="N742" s="363" t="s">
        <v>286</v>
      </c>
      <c r="O742" s="363"/>
      <c r="P742" s="363"/>
      <c r="Q742" s="363"/>
      <c r="R742" s="364" t="s">
        <v>315</v>
      </c>
      <c r="S742" s="364"/>
      <c r="T742" s="364"/>
    </row>
    <row r="743" spans="1:21" s="357" customFormat="1" ht="11.4" x14ac:dyDescent="0.25">
      <c r="A743" s="444"/>
      <c r="B743" s="445"/>
      <c r="C743" s="376" t="s">
        <v>420</v>
      </c>
      <c r="D743" s="375" t="s">
        <v>1408</v>
      </c>
      <c r="E743" s="366"/>
      <c r="H743" s="367"/>
      <c r="I743" s="368"/>
      <c r="J743" s="368"/>
      <c r="K743" s="368"/>
      <c r="M743" s="369" t="s">
        <v>1409</v>
      </c>
      <c r="N743" s="363" t="s">
        <v>286</v>
      </c>
      <c r="O743" s="363"/>
      <c r="P743" s="363"/>
      <c r="Q743" s="363"/>
      <c r="R743" s="364"/>
      <c r="S743" s="364"/>
      <c r="T743" s="364"/>
    </row>
    <row r="744" spans="1:21" s="357" customFormat="1" ht="22.8" x14ac:dyDescent="0.25">
      <c r="A744" s="444"/>
      <c r="B744" s="445"/>
      <c r="C744" s="376" t="s">
        <v>345</v>
      </c>
      <c r="D744" s="375" t="s">
        <v>2205</v>
      </c>
      <c r="E744" s="366"/>
      <c r="H744" s="367"/>
      <c r="I744" s="368"/>
      <c r="J744" s="368"/>
      <c r="K744" s="368"/>
      <c r="M744" s="369" t="s">
        <v>1411</v>
      </c>
      <c r="N744" s="363" t="s">
        <v>286</v>
      </c>
      <c r="O744" s="363"/>
      <c r="P744" s="363"/>
      <c r="Q744" s="363"/>
      <c r="R744" s="364"/>
      <c r="S744" s="364"/>
      <c r="T744" s="364"/>
    </row>
    <row r="745" spans="1:21" s="357" customFormat="1" ht="22.8" x14ac:dyDescent="0.25">
      <c r="A745" s="444"/>
      <c r="B745" s="445"/>
      <c r="C745" s="376" t="s">
        <v>336</v>
      </c>
      <c r="D745" s="375" t="s">
        <v>2206</v>
      </c>
      <c r="E745" s="366"/>
      <c r="H745" s="367"/>
      <c r="I745" s="368"/>
      <c r="J745" s="368"/>
      <c r="K745" s="368"/>
      <c r="M745" s="369" t="s">
        <v>2207</v>
      </c>
      <c r="N745" s="363" t="s">
        <v>286</v>
      </c>
      <c r="O745" s="363"/>
      <c r="P745" s="363"/>
      <c r="Q745" s="363"/>
      <c r="R745" s="364"/>
      <c r="S745" s="364"/>
      <c r="T745" s="364"/>
    </row>
    <row r="746" spans="1:21" s="357" customFormat="1" ht="34.200000000000003" x14ac:dyDescent="0.25">
      <c r="A746" s="444"/>
      <c r="B746" s="445"/>
      <c r="C746" s="376" t="s">
        <v>426</v>
      </c>
      <c r="D746" s="375" t="s">
        <v>2208</v>
      </c>
      <c r="E746" s="366"/>
      <c r="H746" s="367"/>
      <c r="I746" s="368"/>
      <c r="J746" s="377"/>
      <c r="K746" s="377"/>
      <c r="M746" s="371" t="s">
        <v>2209</v>
      </c>
      <c r="N746" s="363" t="s">
        <v>286</v>
      </c>
      <c r="O746" s="363"/>
      <c r="P746" s="363"/>
      <c r="Q746" s="363"/>
      <c r="R746" s="364" t="s">
        <v>315</v>
      </c>
      <c r="S746" s="378" t="e">
        <f>IF(#REF!&lt;&gt;0,1,0)</f>
        <v>#REF!</v>
      </c>
      <c r="T746" s="379" t="s">
        <v>286</v>
      </c>
      <c r="U746" s="380" t="s">
        <v>286</v>
      </c>
    </row>
    <row r="747" spans="1:21" s="357" customFormat="1" ht="11.4" x14ac:dyDescent="0.25">
      <c r="A747" s="444"/>
      <c r="B747" s="445"/>
      <c r="C747" s="372" t="s">
        <v>429</v>
      </c>
      <c r="H747" s="368"/>
      <c r="I747" s="368"/>
      <c r="J747" s="368"/>
      <c r="K747" s="368"/>
      <c r="M747" s="373"/>
      <c r="N747" s="363" t="s">
        <v>286</v>
      </c>
      <c r="O747" s="363"/>
      <c r="P747" s="363"/>
      <c r="Q747" s="363"/>
      <c r="R747" s="364"/>
      <c r="S747" s="364"/>
      <c r="T747" s="364"/>
    </row>
    <row r="748" spans="1:21" s="357" customFormat="1" ht="22.8" x14ac:dyDescent="0.25">
      <c r="A748" s="444"/>
      <c r="B748" s="445"/>
      <c r="C748" s="375" t="s">
        <v>1416</v>
      </c>
      <c r="D748" s="375" t="s">
        <v>1417</v>
      </c>
      <c r="E748" s="361">
        <v>5</v>
      </c>
      <c r="F748" s="384" t="s">
        <v>1690</v>
      </c>
      <c r="H748" s="368"/>
      <c r="I748" s="368"/>
      <c r="J748" s="368"/>
      <c r="K748" s="368"/>
      <c r="M748" s="362"/>
      <c r="N748" s="363" t="s">
        <v>286</v>
      </c>
      <c r="O748" s="363"/>
      <c r="P748" s="363"/>
      <c r="Q748" s="363"/>
      <c r="R748" s="364" t="s">
        <v>315</v>
      </c>
      <c r="S748" s="364"/>
      <c r="T748" s="364"/>
    </row>
    <row r="749" spans="1:21" s="357" customFormat="1" ht="11.4" x14ac:dyDescent="0.25">
      <c r="A749" s="444"/>
      <c r="B749" s="445"/>
      <c r="C749" s="376" t="s">
        <v>420</v>
      </c>
      <c r="D749" s="375" t="s">
        <v>1408</v>
      </c>
      <c r="E749" s="366"/>
      <c r="H749" s="367"/>
      <c r="I749" s="368"/>
      <c r="J749" s="368"/>
      <c r="K749" s="368"/>
      <c r="M749" s="369" t="s">
        <v>1409</v>
      </c>
      <c r="N749" s="363" t="s">
        <v>286</v>
      </c>
      <c r="O749" s="363"/>
      <c r="P749" s="363"/>
      <c r="Q749" s="363"/>
      <c r="R749" s="364"/>
      <c r="S749" s="364"/>
      <c r="T749" s="364"/>
    </row>
    <row r="750" spans="1:21" s="357" customFormat="1" ht="22.8" x14ac:dyDescent="0.25">
      <c r="A750" s="444"/>
      <c r="B750" s="445"/>
      <c r="C750" s="376" t="s">
        <v>345</v>
      </c>
      <c r="D750" s="375" t="s">
        <v>2205</v>
      </c>
      <c r="E750" s="366"/>
      <c r="H750" s="367"/>
      <c r="I750" s="368"/>
      <c r="J750" s="368"/>
      <c r="K750" s="368"/>
      <c r="M750" s="369" t="s">
        <v>1411</v>
      </c>
      <c r="N750" s="363" t="s">
        <v>286</v>
      </c>
      <c r="O750" s="363"/>
      <c r="P750" s="363"/>
      <c r="Q750" s="363"/>
      <c r="R750" s="364"/>
      <c r="S750" s="364"/>
      <c r="T750" s="364"/>
    </row>
    <row r="751" spans="1:21" s="357" customFormat="1" ht="22.8" x14ac:dyDescent="0.25">
      <c r="A751" s="444"/>
      <c r="B751" s="445"/>
      <c r="C751" s="376" t="s">
        <v>336</v>
      </c>
      <c r="D751" s="375" t="s">
        <v>2206</v>
      </c>
      <c r="E751" s="366"/>
      <c r="H751" s="367"/>
      <c r="I751" s="368"/>
      <c r="J751" s="368"/>
      <c r="K751" s="368"/>
      <c r="M751" s="369" t="s">
        <v>2207</v>
      </c>
      <c r="N751" s="363" t="s">
        <v>286</v>
      </c>
      <c r="O751" s="363"/>
      <c r="P751" s="363"/>
      <c r="Q751" s="363"/>
      <c r="R751" s="364"/>
      <c r="S751" s="364"/>
      <c r="T751" s="364"/>
    </row>
    <row r="752" spans="1:21" s="357" customFormat="1" ht="34.200000000000003" x14ac:dyDescent="0.25">
      <c r="A752" s="444"/>
      <c r="B752" s="445"/>
      <c r="C752" s="376" t="s">
        <v>426</v>
      </c>
      <c r="D752" s="375" t="s">
        <v>2208</v>
      </c>
      <c r="E752" s="366"/>
      <c r="H752" s="367"/>
      <c r="I752" s="368"/>
      <c r="J752" s="377"/>
      <c r="K752" s="377"/>
      <c r="M752" s="371" t="s">
        <v>2209</v>
      </c>
      <c r="N752" s="363" t="s">
        <v>286</v>
      </c>
      <c r="O752" s="363"/>
      <c r="P752" s="363"/>
      <c r="Q752" s="363"/>
      <c r="R752" s="364" t="s">
        <v>315</v>
      </c>
      <c r="S752" s="378" t="e">
        <f>IF(#REF!&lt;&gt;0,1,0)</f>
        <v>#REF!</v>
      </c>
      <c r="T752" s="379" t="s">
        <v>286</v>
      </c>
      <c r="U752" s="380" t="s">
        <v>286</v>
      </c>
    </row>
    <row r="753" spans="1:21" s="357" customFormat="1" ht="11.4" x14ac:dyDescent="0.25">
      <c r="A753" s="444"/>
      <c r="B753" s="445"/>
      <c r="C753" s="372" t="s">
        <v>429</v>
      </c>
      <c r="H753" s="368"/>
      <c r="I753" s="368"/>
      <c r="J753" s="368"/>
      <c r="K753" s="368"/>
      <c r="M753" s="373"/>
      <c r="N753" s="363" t="s">
        <v>286</v>
      </c>
      <c r="O753" s="363"/>
      <c r="P753" s="363"/>
      <c r="Q753" s="363"/>
      <c r="R753" s="364"/>
      <c r="S753" s="364"/>
      <c r="T753" s="364"/>
    </row>
    <row r="754" spans="1:21" s="357" customFormat="1" ht="22.8" x14ac:dyDescent="0.25">
      <c r="A754" s="444"/>
      <c r="B754" s="445"/>
      <c r="C754" s="375" t="s">
        <v>1418</v>
      </c>
      <c r="D754" s="375" t="s">
        <v>1419</v>
      </c>
      <c r="E754" s="361">
        <v>5</v>
      </c>
      <c r="F754" s="384" t="s">
        <v>1690</v>
      </c>
      <c r="H754" s="368"/>
      <c r="I754" s="368"/>
      <c r="J754" s="368"/>
      <c r="K754" s="368"/>
      <c r="M754" s="362"/>
      <c r="N754" s="363" t="s">
        <v>286</v>
      </c>
      <c r="O754" s="363"/>
      <c r="P754" s="363"/>
      <c r="Q754" s="363"/>
      <c r="R754" s="364" t="s">
        <v>315</v>
      </c>
      <c r="S754" s="364"/>
      <c r="T754" s="364"/>
    </row>
    <row r="755" spans="1:21" s="357" customFormat="1" ht="11.4" x14ac:dyDescent="0.25">
      <c r="A755" s="444"/>
      <c r="B755" s="445"/>
      <c r="C755" s="376" t="s">
        <v>420</v>
      </c>
      <c r="D755" s="375" t="s">
        <v>1408</v>
      </c>
      <c r="E755" s="366"/>
      <c r="H755" s="367"/>
      <c r="I755" s="368"/>
      <c r="J755" s="368"/>
      <c r="K755" s="368"/>
      <c r="M755" s="369" t="s">
        <v>1409</v>
      </c>
      <c r="N755" s="363" t="s">
        <v>286</v>
      </c>
      <c r="O755" s="363"/>
      <c r="P755" s="363"/>
      <c r="Q755" s="363"/>
      <c r="R755" s="364"/>
      <c r="S755" s="364"/>
      <c r="T755" s="364"/>
    </row>
    <row r="756" spans="1:21" s="357" customFormat="1" ht="22.8" x14ac:dyDescent="0.25">
      <c r="A756" s="444"/>
      <c r="B756" s="445"/>
      <c r="C756" s="376" t="s">
        <v>345</v>
      </c>
      <c r="D756" s="375" t="s">
        <v>2205</v>
      </c>
      <c r="E756" s="366"/>
      <c r="H756" s="367"/>
      <c r="I756" s="368"/>
      <c r="J756" s="368"/>
      <c r="K756" s="368"/>
      <c r="M756" s="369" t="s">
        <v>1411</v>
      </c>
      <c r="N756" s="363" t="s">
        <v>286</v>
      </c>
      <c r="O756" s="363"/>
      <c r="P756" s="363"/>
      <c r="Q756" s="363"/>
      <c r="R756" s="364"/>
      <c r="S756" s="364"/>
      <c r="T756" s="364"/>
    </row>
    <row r="757" spans="1:21" s="357" customFormat="1" ht="22.8" x14ac:dyDescent="0.25">
      <c r="A757" s="444"/>
      <c r="B757" s="445"/>
      <c r="C757" s="376" t="s">
        <v>336</v>
      </c>
      <c r="D757" s="375" t="s">
        <v>2206</v>
      </c>
      <c r="E757" s="366"/>
      <c r="H757" s="367"/>
      <c r="I757" s="368"/>
      <c r="J757" s="368"/>
      <c r="K757" s="368"/>
      <c r="M757" s="369" t="s">
        <v>2207</v>
      </c>
      <c r="N757" s="363" t="s">
        <v>286</v>
      </c>
      <c r="O757" s="363"/>
      <c r="P757" s="363"/>
      <c r="Q757" s="363"/>
      <c r="R757" s="364"/>
      <c r="S757" s="364"/>
      <c r="T757" s="364"/>
    </row>
    <row r="758" spans="1:21" s="357" customFormat="1" ht="34.200000000000003" x14ac:dyDescent="0.25">
      <c r="A758" s="444"/>
      <c r="B758" s="445"/>
      <c r="C758" s="376" t="s">
        <v>426</v>
      </c>
      <c r="D758" s="375" t="s">
        <v>2208</v>
      </c>
      <c r="E758" s="366"/>
      <c r="H758" s="367"/>
      <c r="I758" s="368"/>
      <c r="J758" s="377"/>
      <c r="K758" s="377"/>
      <c r="M758" s="371" t="s">
        <v>2209</v>
      </c>
      <c r="N758" s="363" t="s">
        <v>286</v>
      </c>
      <c r="O758" s="363"/>
      <c r="P758" s="363"/>
      <c r="Q758" s="363"/>
      <c r="R758" s="364" t="s">
        <v>315</v>
      </c>
      <c r="S758" s="378" t="e">
        <f>IF(#REF!&lt;&gt;0,1,0)</f>
        <v>#REF!</v>
      </c>
      <c r="T758" s="379" t="s">
        <v>286</v>
      </c>
      <c r="U758" s="380" t="s">
        <v>286</v>
      </c>
    </row>
    <row r="759" spans="1:21" s="357" customFormat="1" ht="11.4" x14ac:dyDescent="0.25">
      <c r="A759" s="444"/>
      <c r="B759" s="445"/>
      <c r="C759" s="372" t="s">
        <v>429</v>
      </c>
      <c r="H759" s="368"/>
      <c r="I759" s="368"/>
      <c r="J759" s="368"/>
      <c r="K759" s="368"/>
      <c r="M759" s="373"/>
      <c r="N759" s="363" t="s">
        <v>286</v>
      </c>
      <c r="O759" s="363"/>
      <c r="P759" s="363"/>
      <c r="Q759" s="363"/>
      <c r="R759" s="364"/>
      <c r="S759" s="364"/>
      <c r="T759" s="364"/>
    </row>
    <row r="760" spans="1:21" s="357" customFormat="1" ht="34.200000000000003" x14ac:dyDescent="0.25">
      <c r="A760" s="444"/>
      <c r="B760" s="445"/>
      <c r="C760" s="375" t="s">
        <v>1420</v>
      </c>
      <c r="D760" s="375" t="s">
        <v>2210</v>
      </c>
      <c r="E760" s="361">
        <v>5</v>
      </c>
      <c r="F760" s="384" t="s">
        <v>1690</v>
      </c>
      <c r="H760" s="368"/>
      <c r="I760" s="368"/>
      <c r="J760" s="368"/>
      <c r="K760" s="368"/>
      <c r="M760" s="362"/>
      <c r="N760" s="363" t="s">
        <v>286</v>
      </c>
      <c r="O760" s="363"/>
      <c r="P760" s="363"/>
      <c r="Q760" s="363"/>
      <c r="R760" s="364" t="s">
        <v>315</v>
      </c>
      <c r="S760" s="364"/>
      <c r="T760" s="364"/>
    </row>
    <row r="761" spans="1:21" s="357" customFormat="1" ht="11.4" x14ac:dyDescent="0.25">
      <c r="A761" s="444"/>
      <c r="B761" s="445"/>
      <c r="C761" s="376" t="s">
        <v>420</v>
      </c>
      <c r="D761" s="375" t="s">
        <v>1408</v>
      </c>
      <c r="E761" s="366"/>
      <c r="H761" s="367"/>
      <c r="I761" s="368"/>
      <c r="J761" s="368"/>
      <c r="K761" s="368"/>
      <c r="M761" s="369" t="s">
        <v>1409</v>
      </c>
      <c r="N761" s="363" t="s">
        <v>286</v>
      </c>
      <c r="O761" s="363"/>
      <c r="P761" s="363"/>
      <c r="Q761" s="363"/>
      <c r="R761" s="364"/>
      <c r="S761" s="364"/>
      <c r="T761" s="364"/>
    </row>
    <row r="762" spans="1:21" s="357" customFormat="1" ht="22.8" x14ac:dyDescent="0.25">
      <c r="A762" s="444"/>
      <c r="B762" s="445"/>
      <c r="C762" s="376" t="s">
        <v>345</v>
      </c>
      <c r="D762" s="375" t="s">
        <v>2205</v>
      </c>
      <c r="E762" s="366"/>
      <c r="H762" s="367"/>
      <c r="I762" s="368"/>
      <c r="J762" s="368"/>
      <c r="K762" s="368"/>
      <c r="M762" s="369" t="s">
        <v>1411</v>
      </c>
      <c r="N762" s="363" t="s">
        <v>286</v>
      </c>
      <c r="O762" s="363"/>
      <c r="P762" s="363"/>
      <c r="Q762" s="363"/>
      <c r="R762" s="364"/>
      <c r="S762" s="364"/>
      <c r="T762" s="364"/>
    </row>
    <row r="763" spans="1:21" s="357" customFormat="1" ht="22.8" x14ac:dyDescent="0.25">
      <c r="A763" s="444"/>
      <c r="B763" s="445"/>
      <c r="C763" s="376" t="s">
        <v>336</v>
      </c>
      <c r="D763" s="375" t="s">
        <v>2206</v>
      </c>
      <c r="E763" s="366"/>
      <c r="H763" s="367"/>
      <c r="I763" s="368"/>
      <c r="J763" s="368"/>
      <c r="K763" s="368"/>
      <c r="M763" s="369" t="s">
        <v>2207</v>
      </c>
      <c r="N763" s="363" t="s">
        <v>286</v>
      </c>
      <c r="O763" s="363"/>
      <c r="P763" s="363"/>
      <c r="Q763" s="363"/>
      <c r="R763" s="364"/>
      <c r="S763" s="364"/>
      <c r="T763" s="364"/>
    </row>
    <row r="764" spans="1:21" s="357" customFormat="1" ht="34.200000000000003" x14ac:dyDescent="0.25">
      <c r="A764" s="444"/>
      <c r="B764" s="445"/>
      <c r="C764" s="376" t="s">
        <v>426</v>
      </c>
      <c r="D764" s="375" t="s">
        <v>2208</v>
      </c>
      <c r="E764" s="366"/>
      <c r="H764" s="367"/>
      <c r="I764" s="368"/>
      <c r="J764" s="377"/>
      <c r="K764" s="377"/>
      <c r="M764" s="371" t="s">
        <v>2209</v>
      </c>
      <c r="N764" s="363" t="s">
        <v>286</v>
      </c>
      <c r="O764" s="363"/>
      <c r="P764" s="363"/>
      <c r="Q764" s="363"/>
      <c r="R764" s="364" t="s">
        <v>315</v>
      </c>
      <c r="S764" s="378" t="e">
        <f>IF(#REF!&lt;&gt;0,1,0)</f>
        <v>#REF!</v>
      </c>
      <c r="T764" s="379" t="s">
        <v>286</v>
      </c>
      <c r="U764" s="380" t="s">
        <v>286</v>
      </c>
    </row>
    <row r="765" spans="1:21" s="357" customFormat="1" ht="11.4" x14ac:dyDescent="0.25">
      <c r="A765" s="294"/>
      <c r="C765" s="372" t="s">
        <v>429</v>
      </c>
      <c r="H765" s="368"/>
      <c r="I765" s="368"/>
      <c r="J765" s="368"/>
      <c r="K765" s="368"/>
      <c r="M765" s="373"/>
      <c r="N765" s="363" t="s">
        <v>286</v>
      </c>
      <c r="O765" s="363"/>
      <c r="P765" s="363"/>
      <c r="Q765" s="363"/>
      <c r="R765" s="364"/>
      <c r="S765" s="364"/>
      <c r="T765" s="364"/>
    </row>
    <row r="766" spans="1:21" s="357" customFormat="1" ht="22.8" x14ac:dyDescent="0.25">
      <c r="A766" s="296">
        <v>9.6</v>
      </c>
      <c r="B766" s="359" t="s">
        <v>2211</v>
      </c>
      <c r="H766" s="368"/>
      <c r="I766" s="368"/>
      <c r="J766" s="368"/>
      <c r="K766" s="368"/>
      <c r="N766" s="358" t="s">
        <v>286</v>
      </c>
      <c r="O766" s="358" t="s">
        <v>286</v>
      </c>
      <c r="P766" s="358" t="s">
        <v>286</v>
      </c>
      <c r="Q766" s="358" t="s">
        <v>286</v>
      </c>
    </row>
    <row r="767" spans="1:21" s="357" customFormat="1" ht="11.4" x14ac:dyDescent="0.25">
      <c r="A767" s="444" t="s">
        <v>2212</v>
      </c>
      <c r="B767" s="445" t="s">
        <v>2213</v>
      </c>
      <c r="C767" s="375" t="s">
        <v>2214</v>
      </c>
      <c r="D767" s="375" t="s">
        <v>2215</v>
      </c>
      <c r="E767" s="361">
        <v>5</v>
      </c>
      <c r="H767" s="368"/>
      <c r="I767" s="368"/>
      <c r="J767" s="368"/>
      <c r="K767" s="368"/>
      <c r="M767" s="362"/>
      <c r="N767" s="363" t="s">
        <v>286</v>
      </c>
      <c r="O767" s="363"/>
      <c r="P767" s="363"/>
      <c r="Q767" s="363"/>
      <c r="R767" s="364" t="s">
        <v>315</v>
      </c>
      <c r="S767" s="364"/>
      <c r="T767" s="364"/>
    </row>
    <row r="768" spans="1:21" s="357" customFormat="1" ht="22.8" x14ac:dyDescent="0.25">
      <c r="A768" s="444"/>
      <c r="B768" s="445"/>
      <c r="C768" s="376" t="s">
        <v>420</v>
      </c>
      <c r="D768" s="375" t="s">
        <v>2216</v>
      </c>
      <c r="E768" s="366"/>
      <c r="H768" s="367"/>
      <c r="I768" s="368"/>
      <c r="J768" s="368"/>
      <c r="K768" s="368"/>
      <c r="M768" s="369" t="s">
        <v>2217</v>
      </c>
      <c r="N768" s="363" t="s">
        <v>286</v>
      </c>
      <c r="O768" s="363"/>
      <c r="P768" s="363"/>
      <c r="Q768" s="363"/>
      <c r="R768" s="364"/>
      <c r="S768" s="364"/>
      <c r="T768" s="364"/>
    </row>
    <row r="769" spans="1:21" s="357" customFormat="1" ht="22.8" x14ac:dyDescent="0.25">
      <c r="A769" s="444"/>
      <c r="B769" s="445"/>
      <c r="C769" s="376" t="s">
        <v>345</v>
      </c>
      <c r="D769" s="375" t="s">
        <v>2218</v>
      </c>
      <c r="E769" s="366"/>
      <c r="H769" s="367"/>
      <c r="I769" s="368"/>
      <c r="J769" s="368"/>
      <c r="K769" s="368"/>
      <c r="M769" s="369" t="s">
        <v>2219</v>
      </c>
      <c r="N769" s="363" t="s">
        <v>286</v>
      </c>
      <c r="O769" s="363"/>
      <c r="P769" s="363"/>
      <c r="Q769" s="363"/>
      <c r="R769" s="364"/>
      <c r="S769" s="364"/>
      <c r="T769" s="364"/>
    </row>
    <row r="770" spans="1:21" s="357" customFormat="1" ht="22.8" x14ac:dyDescent="0.25">
      <c r="A770" s="444"/>
      <c r="B770" s="445"/>
      <c r="C770" s="376" t="s">
        <v>336</v>
      </c>
      <c r="D770" s="375" t="s">
        <v>2220</v>
      </c>
      <c r="E770" s="366"/>
      <c r="H770" s="367"/>
      <c r="I770" s="368"/>
      <c r="J770" s="368"/>
      <c r="K770" s="368"/>
      <c r="M770" s="369" t="s">
        <v>2221</v>
      </c>
      <c r="N770" s="363" t="s">
        <v>286</v>
      </c>
      <c r="O770" s="363"/>
      <c r="P770" s="363"/>
      <c r="Q770" s="363"/>
      <c r="R770" s="364"/>
      <c r="S770" s="364"/>
      <c r="T770" s="364"/>
    </row>
    <row r="771" spans="1:21" s="357" customFormat="1" ht="11.4" x14ac:dyDescent="0.25">
      <c r="A771" s="444"/>
      <c r="B771" s="445"/>
      <c r="C771" s="376" t="s">
        <v>426</v>
      </c>
      <c r="D771" s="375" t="s">
        <v>2222</v>
      </c>
      <c r="E771" s="366"/>
      <c r="H771" s="367"/>
      <c r="I771" s="368"/>
      <c r="J771" s="377"/>
      <c r="K771" s="377"/>
      <c r="M771" s="371"/>
      <c r="N771" s="363" t="s">
        <v>286</v>
      </c>
      <c r="O771" s="363"/>
      <c r="P771" s="363"/>
      <c r="Q771" s="363"/>
      <c r="R771" s="364" t="s">
        <v>315</v>
      </c>
      <c r="S771" s="378" t="e">
        <f>IF(#REF!&lt;&gt;0,1,0)</f>
        <v>#REF!</v>
      </c>
      <c r="T771" s="379" t="s">
        <v>286</v>
      </c>
      <c r="U771" s="380" t="s">
        <v>286</v>
      </c>
    </row>
    <row r="772" spans="1:21" s="357" customFormat="1" ht="11.4" x14ac:dyDescent="0.25">
      <c r="A772" s="294"/>
      <c r="C772" s="372" t="s">
        <v>429</v>
      </c>
      <c r="H772" s="368"/>
      <c r="I772" s="368"/>
      <c r="J772" s="368"/>
      <c r="K772" s="368"/>
      <c r="M772" s="373"/>
      <c r="N772" s="363" t="s">
        <v>286</v>
      </c>
      <c r="O772" s="363"/>
      <c r="P772" s="363"/>
      <c r="Q772" s="363"/>
      <c r="R772" s="364"/>
      <c r="S772" s="364"/>
      <c r="T772" s="364"/>
    </row>
    <row r="773" spans="1:21" s="357" customFormat="1" ht="34.200000000000003" x14ac:dyDescent="0.25">
      <c r="A773" s="444" t="s">
        <v>2223</v>
      </c>
      <c r="B773" s="445" t="s">
        <v>2224</v>
      </c>
      <c r="C773" s="382" t="s">
        <v>2225</v>
      </c>
      <c r="D773" s="382" t="s">
        <v>2226</v>
      </c>
      <c r="E773" s="361">
        <v>1</v>
      </c>
      <c r="H773" s="385"/>
      <c r="I773" s="368"/>
      <c r="J773" s="377"/>
      <c r="K773" s="377"/>
      <c r="M773" s="386" t="s">
        <v>1347</v>
      </c>
      <c r="N773" s="363" t="s">
        <v>286</v>
      </c>
      <c r="O773" s="363"/>
      <c r="P773" s="363"/>
      <c r="Q773" s="363"/>
      <c r="R773" s="364" t="s">
        <v>322</v>
      </c>
      <c r="S773" s="378" t="e">
        <f>IF(#REF!&lt;&gt;0,1,0)</f>
        <v>#REF!</v>
      </c>
      <c r="T773" s="364"/>
      <c r="U773" s="380" t="s">
        <v>286</v>
      </c>
    </row>
    <row r="774" spans="1:21" s="357" customFormat="1" ht="11.4" x14ac:dyDescent="0.25">
      <c r="A774" s="444"/>
      <c r="B774" s="445"/>
      <c r="C774" s="372" t="s">
        <v>429</v>
      </c>
      <c r="H774" s="368"/>
      <c r="I774" s="368"/>
      <c r="J774" s="368"/>
      <c r="K774" s="368"/>
      <c r="M774" s="373"/>
      <c r="N774" s="363" t="s">
        <v>286</v>
      </c>
      <c r="O774" s="363"/>
      <c r="P774" s="363"/>
      <c r="Q774" s="363"/>
      <c r="R774" s="364"/>
      <c r="S774" s="364"/>
      <c r="T774" s="364"/>
    </row>
    <row r="775" spans="1:21" s="357" customFormat="1" ht="34.200000000000003" x14ac:dyDescent="0.25">
      <c r="A775" s="444"/>
      <c r="B775" s="445"/>
      <c r="C775" s="382" t="s">
        <v>2227</v>
      </c>
      <c r="D775" s="382" t="s">
        <v>2228</v>
      </c>
      <c r="E775" s="361">
        <v>1</v>
      </c>
      <c r="H775" s="385"/>
      <c r="I775" s="368"/>
      <c r="J775" s="377"/>
      <c r="K775" s="377"/>
      <c r="M775" s="386" t="s">
        <v>2229</v>
      </c>
      <c r="N775" s="363" t="s">
        <v>286</v>
      </c>
      <c r="O775" s="363"/>
      <c r="P775" s="363"/>
      <c r="Q775" s="363"/>
      <c r="R775" s="364" t="s">
        <v>322</v>
      </c>
      <c r="S775" s="378" t="e">
        <f>IF(#REF!&lt;&gt;0,1,0)</f>
        <v>#REF!</v>
      </c>
      <c r="T775" s="364"/>
      <c r="U775" s="380" t="s">
        <v>286</v>
      </c>
    </row>
    <row r="776" spans="1:21" s="357" customFormat="1" ht="11.4" x14ac:dyDescent="0.25">
      <c r="A776" s="294"/>
      <c r="C776" s="372" t="s">
        <v>429</v>
      </c>
      <c r="H776" s="368"/>
      <c r="I776" s="368"/>
      <c r="J776" s="368"/>
      <c r="K776" s="368"/>
      <c r="M776" s="373"/>
      <c r="N776" s="363" t="s">
        <v>286</v>
      </c>
      <c r="O776" s="363"/>
      <c r="P776" s="363"/>
      <c r="Q776" s="363"/>
      <c r="R776" s="364"/>
      <c r="S776" s="364"/>
      <c r="T776" s="364"/>
    </row>
    <row r="777" spans="1:21" s="357" customFormat="1" ht="11.4" x14ac:dyDescent="0.25">
      <c r="A777" s="444" t="s">
        <v>2230</v>
      </c>
      <c r="B777" s="445" t="s">
        <v>2231</v>
      </c>
      <c r="C777" s="375" t="s">
        <v>2232</v>
      </c>
      <c r="D777" s="375" t="s">
        <v>2233</v>
      </c>
      <c r="E777" s="361">
        <v>5</v>
      </c>
      <c r="H777" s="368"/>
      <c r="I777" s="368"/>
      <c r="J777" s="368"/>
      <c r="K777" s="368"/>
      <c r="M777" s="362"/>
      <c r="N777" s="363" t="s">
        <v>286</v>
      </c>
      <c r="O777" s="363" t="s">
        <v>286</v>
      </c>
      <c r="P777" s="363" t="s">
        <v>286</v>
      </c>
      <c r="Q777" s="363" t="s">
        <v>286</v>
      </c>
      <c r="R777" s="364" t="s">
        <v>315</v>
      </c>
      <c r="S777" s="364"/>
      <c r="T777" s="364"/>
    </row>
    <row r="778" spans="1:21" s="357" customFormat="1" ht="34.200000000000003" x14ac:dyDescent="0.25">
      <c r="A778" s="444"/>
      <c r="B778" s="445"/>
      <c r="C778" s="376" t="s">
        <v>420</v>
      </c>
      <c r="D778" s="375" t="s">
        <v>2234</v>
      </c>
      <c r="E778" s="366"/>
      <c r="H778" s="367"/>
      <c r="I778" s="368"/>
      <c r="J778" s="368"/>
      <c r="K778" s="368"/>
      <c r="M778" s="369" t="s">
        <v>2235</v>
      </c>
      <c r="N778" s="363" t="s">
        <v>286</v>
      </c>
      <c r="O778" s="363" t="s">
        <v>286</v>
      </c>
      <c r="P778" s="363" t="s">
        <v>286</v>
      </c>
      <c r="Q778" s="363" t="s">
        <v>286</v>
      </c>
      <c r="R778" s="364"/>
      <c r="S778" s="364"/>
      <c r="T778" s="364"/>
    </row>
    <row r="779" spans="1:21" s="357" customFormat="1" ht="22.8" x14ac:dyDescent="0.25">
      <c r="A779" s="444"/>
      <c r="B779" s="445"/>
      <c r="C779" s="376" t="s">
        <v>345</v>
      </c>
      <c r="D779" s="375" t="s">
        <v>2236</v>
      </c>
      <c r="E779" s="366"/>
      <c r="H779" s="367"/>
      <c r="I779" s="368"/>
      <c r="J779" s="377"/>
      <c r="K779" s="377"/>
      <c r="M779" s="371" t="s">
        <v>2237</v>
      </c>
      <c r="N779" s="363" t="s">
        <v>286</v>
      </c>
      <c r="O779" s="363" t="s">
        <v>286</v>
      </c>
      <c r="P779" s="363" t="s">
        <v>286</v>
      </c>
      <c r="Q779" s="363" t="s">
        <v>286</v>
      </c>
      <c r="R779" s="364" t="s">
        <v>315</v>
      </c>
      <c r="S779" s="378" t="e">
        <f>IF(#REF!&lt;&gt;0,1,0)</f>
        <v>#REF!</v>
      </c>
      <c r="T779" s="379" t="s">
        <v>286</v>
      </c>
      <c r="U779" s="380" t="s">
        <v>286</v>
      </c>
    </row>
    <row r="780" spans="1:21" s="357" customFormat="1" ht="11.4" x14ac:dyDescent="0.25">
      <c r="A780" s="294"/>
      <c r="C780" s="372" t="s">
        <v>429</v>
      </c>
      <c r="H780" s="368"/>
      <c r="I780" s="368"/>
      <c r="J780" s="368"/>
      <c r="K780" s="368"/>
      <c r="M780" s="373"/>
      <c r="N780" s="363" t="s">
        <v>286</v>
      </c>
      <c r="O780" s="363" t="s">
        <v>286</v>
      </c>
      <c r="P780" s="363" t="s">
        <v>286</v>
      </c>
      <c r="Q780" s="363" t="s">
        <v>286</v>
      </c>
      <c r="R780" s="364"/>
      <c r="S780" s="364"/>
      <c r="T780" s="364"/>
    </row>
    <row r="781" spans="1:21" s="357" customFormat="1" ht="11.4" x14ac:dyDescent="0.25">
      <c r="A781" s="444" t="s">
        <v>2238</v>
      </c>
      <c r="B781" s="445" t="s">
        <v>1306</v>
      </c>
      <c r="C781" s="375" t="s">
        <v>2239</v>
      </c>
      <c r="D781" s="375" t="s">
        <v>2240</v>
      </c>
      <c r="E781" s="361">
        <v>5</v>
      </c>
      <c r="H781" s="405"/>
      <c r="I781" s="368"/>
      <c r="J781" s="368"/>
      <c r="K781" s="368"/>
      <c r="M781" s="362"/>
      <c r="N781" s="363" t="s">
        <v>286</v>
      </c>
      <c r="O781" s="363" t="s">
        <v>286</v>
      </c>
      <c r="P781" s="363" t="s">
        <v>286</v>
      </c>
      <c r="Q781" s="363" t="s">
        <v>286</v>
      </c>
      <c r="R781" s="364" t="s">
        <v>315</v>
      </c>
      <c r="S781" s="364"/>
      <c r="T781" s="364"/>
    </row>
    <row r="782" spans="1:21" s="357" customFormat="1" ht="22.8" x14ac:dyDescent="0.25">
      <c r="A782" s="444"/>
      <c r="B782" s="445"/>
      <c r="C782" s="376" t="s">
        <v>420</v>
      </c>
      <c r="D782" s="375" t="s">
        <v>2241</v>
      </c>
      <c r="E782" s="366"/>
      <c r="H782" s="399"/>
      <c r="I782" s="368"/>
      <c r="J782" s="368"/>
      <c r="K782" s="368"/>
      <c r="M782" s="369" t="s">
        <v>2242</v>
      </c>
      <c r="N782" s="363" t="s">
        <v>286</v>
      </c>
      <c r="O782" s="363" t="s">
        <v>286</v>
      </c>
      <c r="P782" s="363" t="s">
        <v>286</v>
      </c>
      <c r="Q782" s="363" t="s">
        <v>286</v>
      </c>
      <c r="R782" s="364"/>
      <c r="S782" s="364"/>
      <c r="T782" s="364"/>
    </row>
    <row r="783" spans="1:21" s="357" customFormat="1" ht="11.4" x14ac:dyDescent="0.25">
      <c r="A783" s="444"/>
      <c r="B783" s="445"/>
      <c r="C783" s="376" t="s">
        <v>345</v>
      </c>
      <c r="D783" s="375" t="s">
        <v>2243</v>
      </c>
      <c r="E783" s="366"/>
      <c r="H783" s="367"/>
      <c r="I783" s="368"/>
      <c r="J783" s="377"/>
      <c r="K783" s="377"/>
      <c r="M783" s="371" t="s">
        <v>2244</v>
      </c>
      <c r="N783" s="363" t="s">
        <v>286</v>
      </c>
      <c r="O783" s="363" t="s">
        <v>286</v>
      </c>
      <c r="P783" s="363" t="s">
        <v>286</v>
      </c>
      <c r="Q783" s="363" t="s">
        <v>286</v>
      </c>
      <c r="R783" s="364" t="s">
        <v>315</v>
      </c>
      <c r="S783" s="378" t="e">
        <f>IF(#REF!&lt;&gt;0,1,0)</f>
        <v>#REF!</v>
      </c>
      <c r="T783" s="379" t="s">
        <v>286</v>
      </c>
      <c r="U783" s="380" t="s">
        <v>286</v>
      </c>
    </row>
    <row r="784" spans="1:21" s="357" customFormat="1" ht="11.4" x14ac:dyDescent="0.25">
      <c r="A784" s="294"/>
      <c r="C784" s="372" t="s">
        <v>429</v>
      </c>
      <c r="H784" s="368"/>
      <c r="I784" s="368"/>
      <c r="J784" s="368"/>
      <c r="K784" s="368"/>
      <c r="M784" s="373"/>
      <c r="N784" s="363" t="s">
        <v>286</v>
      </c>
      <c r="O784" s="363" t="s">
        <v>286</v>
      </c>
      <c r="P784" s="363" t="s">
        <v>286</v>
      </c>
      <c r="Q784" s="363" t="s">
        <v>286</v>
      </c>
      <c r="R784" s="364"/>
      <c r="S784" s="364"/>
      <c r="T784" s="364"/>
    </row>
    <row r="785" spans="1:17" s="357" customFormat="1" ht="12" x14ac:dyDescent="0.25">
      <c r="A785" s="294"/>
      <c r="H785" s="389"/>
      <c r="I785" s="368"/>
      <c r="J785" s="390"/>
      <c r="K785" s="368"/>
      <c r="N785" s="358" t="s">
        <v>286</v>
      </c>
      <c r="O785" s="358" t="s">
        <v>286</v>
      </c>
      <c r="P785" s="358" t="s">
        <v>286</v>
      </c>
      <c r="Q785" s="358" t="s">
        <v>286</v>
      </c>
    </row>
    <row r="786" spans="1:17" s="357" customFormat="1" ht="12" x14ac:dyDescent="0.25">
      <c r="A786" s="294"/>
      <c r="H786" s="389"/>
      <c r="I786" s="368"/>
      <c r="J786" s="390"/>
      <c r="K786" s="368"/>
      <c r="N786" s="358" t="s">
        <v>286</v>
      </c>
      <c r="O786" s="358" t="s">
        <v>286</v>
      </c>
      <c r="P786" s="358" t="s">
        <v>286</v>
      </c>
      <c r="Q786" s="358" t="s">
        <v>286</v>
      </c>
    </row>
    <row r="787" spans="1:17" s="357" customFormat="1" ht="12" x14ac:dyDescent="0.25">
      <c r="A787" s="294"/>
      <c r="H787" s="389"/>
      <c r="I787" s="368"/>
      <c r="J787" s="391"/>
      <c r="K787" s="368"/>
      <c r="N787" s="358" t="s">
        <v>286</v>
      </c>
      <c r="O787" s="358" t="s">
        <v>286</v>
      </c>
      <c r="P787" s="358" t="s">
        <v>286</v>
      </c>
      <c r="Q787" s="358" t="s">
        <v>286</v>
      </c>
    </row>
    <row r="788" spans="1:17" s="357" customFormat="1" ht="12" x14ac:dyDescent="0.25">
      <c r="A788" s="294"/>
      <c r="H788" s="396"/>
    </row>
  </sheetData>
  <sheetProtection sheet="1" objects="1" scenarios="1"/>
  <mergeCells count="162">
    <mergeCell ref="A773:A775"/>
    <mergeCell ref="A777:A779"/>
    <mergeCell ref="A781:A783"/>
    <mergeCell ref="A694:A702"/>
    <mergeCell ref="A705:A714"/>
    <mergeCell ref="A716:A722"/>
    <mergeCell ref="A725:A733"/>
    <mergeCell ref="A736:A764"/>
    <mergeCell ref="A767:A771"/>
    <mergeCell ref="A629:A632"/>
    <mergeCell ref="A641:A647"/>
    <mergeCell ref="A650:A657"/>
    <mergeCell ref="A662:A666"/>
    <mergeCell ref="A669:A679"/>
    <mergeCell ref="A687:A692"/>
    <mergeCell ref="A585:A587"/>
    <mergeCell ref="A590:A592"/>
    <mergeCell ref="A594:A599"/>
    <mergeCell ref="A602:A604"/>
    <mergeCell ref="A606:A610"/>
    <mergeCell ref="A613:A621"/>
    <mergeCell ref="A529:A531"/>
    <mergeCell ref="A534:A545"/>
    <mergeCell ref="A547:A551"/>
    <mergeCell ref="A554:A559"/>
    <mergeCell ref="A561:A565"/>
    <mergeCell ref="A575:A580"/>
    <mergeCell ref="A487:A489"/>
    <mergeCell ref="A491:A493"/>
    <mergeCell ref="A495:A497"/>
    <mergeCell ref="A499:A501"/>
    <mergeCell ref="A503:A518"/>
    <mergeCell ref="A521:A527"/>
    <mergeCell ref="A417:A421"/>
    <mergeCell ref="A424:A437"/>
    <mergeCell ref="A439:A441"/>
    <mergeCell ref="A449:A460"/>
    <mergeCell ref="A464:A481"/>
    <mergeCell ref="A483:A485"/>
    <mergeCell ref="A338:A346"/>
    <mergeCell ref="A348:A371"/>
    <mergeCell ref="A376:A391"/>
    <mergeCell ref="A393:A395"/>
    <mergeCell ref="A403:A406"/>
    <mergeCell ref="A408:A415"/>
    <mergeCell ref="A296:A299"/>
    <mergeCell ref="A302:A308"/>
    <mergeCell ref="A310:A312"/>
    <mergeCell ref="A314:A320"/>
    <mergeCell ref="A322:A324"/>
    <mergeCell ref="A326:A336"/>
    <mergeCell ref="A229:A235"/>
    <mergeCell ref="A237:A247"/>
    <mergeCell ref="A249:A259"/>
    <mergeCell ref="A262:A264"/>
    <mergeCell ref="A266:A288"/>
    <mergeCell ref="A290:A294"/>
    <mergeCell ref="A185:A192"/>
    <mergeCell ref="A194:A196"/>
    <mergeCell ref="A199:A201"/>
    <mergeCell ref="A204:A210"/>
    <mergeCell ref="A212:A215"/>
    <mergeCell ref="A218:A221"/>
    <mergeCell ref="A142:A144"/>
    <mergeCell ref="A146:A148"/>
    <mergeCell ref="A151:A153"/>
    <mergeCell ref="A155:A166"/>
    <mergeCell ref="A170:A172"/>
    <mergeCell ref="A175:A177"/>
    <mergeCell ref="A85:A89"/>
    <mergeCell ref="A92:A94"/>
    <mergeCell ref="A96:A103"/>
    <mergeCell ref="A109:A115"/>
    <mergeCell ref="A117:A121"/>
    <mergeCell ref="A123:A134"/>
    <mergeCell ref="B777:B779"/>
    <mergeCell ref="B781:B783"/>
    <mergeCell ref="A39:A44"/>
    <mergeCell ref="A46:A59"/>
    <mergeCell ref="A61:A67"/>
    <mergeCell ref="A70:A74"/>
    <mergeCell ref="A76:A78"/>
    <mergeCell ref="A80:A82"/>
    <mergeCell ref="B736:B764"/>
    <mergeCell ref="B767:B771"/>
    <mergeCell ref="B773:B775"/>
    <mergeCell ref="B705:B714"/>
    <mergeCell ref="B716:B722"/>
    <mergeCell ref="B725:B733"/>
    <mergeCell ref="B669:B679"/>
    <mergeCell ref="B687:B692"/>
    <mergeCell ref="B694:B702"/>
    <mergeCell ref="B641:B647"/>
    <mergeCell ref="B650:B657"/>
    <mergeCell ref="B662:B666"/>
    <mergeCell ref="B606:B610"/>
    <mergeCell ref="B613:B621"/>
    <mergeCell ref="B629:B632"/>
    <mergeCell ref="B590:B592"/>
    <mergeCell ref="B594:B599"/>
    <mergeCell ref="B602:B604"/>
    <mergeCell ref="B561:B565"/>
    <mergeCell ref="B575:B580"/>
    <mergeCell ref="B585:B587"/>
    <mergeCell ref="B534:B545"/>
    <mergeCell ref="B547:B551"/>
    <mergeCell ref="B554:B559"/>
    <mergeCell ref="B503:B518"/>
    <mergeCell ref="B521:B527"/>
    <mergeCell ref="B529:B531"/>
    <mergeCell ref="B491:B493"/>
    <mergeCell ref="B495:B497"/>
    <mergeCell ref="B499:B501"/>
    <mergeCell ref="B464:B481"/>
    <mergeCell ref="B483:B485"/>
    <mergeCell ref="B487:B489"/>
    <mergeCell ref="B424:B437"/>
    <mergeCell ref="B439:B441"/>
    <mergeCell ref="B449:B460"/>
    <mergeCell ref="B403:B406"/>
    <mergeCell ref="B408:B415"/>
    <mergeCell ref="B417:B421"/>
    <mergeCell ref="B348:B371"/>
    <mergeCell ref="B376:B391"/>
    <mergeCell ref="B393:B395"/>
    <mergeCell ref="B322:B324"/>
    <mergeCell ref="B326:B336"/>
    <mergeCell ref="B338:B346"/>
    <mergeCell ref="B302:B308"/>
    <mergeCell ref="B310:B312"/>
    <mergeCell ref="B314:B320"/>
    <mergeCell ref="B266:B288"/>
    <mergeCell ref="B290:B294"/>
    <mergeCell ref="B296:B299"/>
    <mergeCell ref="B237:B247"/>
    <mergeCell ref="B249:B259"/>
    <mergeCell ref="B262:B264"/>
    <mergeCell ref="B212:B215"/>
    <mergeCell ref="B218:B221"/>
    <mergeCell ref="B229:B235"/>
    <mergeCell ref="B194:B196"/>
    <mergeCell ref="B199:B201"/>
    <mergeCell ref="B204:B210"/>
    <mergeCell ref="B170:B172"/>
    <mergeCell ref="B175:B177"/>
    <mergeCell ref="B185:B192"/>
    <mergeCell ref="B146:B148"/>
    <mergeCell ref="B151:B153"/>
    <mergeCell ref="B155:B166"/>
    <mergeCell ref="B46:B59"/>
    <mergeCell ref="B61:B67"/>
    <mergeCell ref="B70:B74"/>
    <mergeCell ref="B39:B44"/>
    <mergeCell ref="B117:B121"/>
    <mergeCell ref="B123:B134"/>
    <mergeCell ref="B142:B144"/>
    <mergeCell ref="B92:B94"/>
    <mergeCell ref="B96:B103"/>
    <mergeCell ref="B109:B115"/>
    <mergeCell ref="B76:B78"/>
    <mergeCell ref="B80:B82"/>
    <mergeCell ref="B85:B89"/>
  </mergeCells>
  <conditionalFormatting sqref="R1:S1">
    <cfRule type="cellIs" dxfId="43" priority="177" stopIfTrue="1" operator="equal">
      <formula>"x"</formula>
    </cfRule>
  </conditionalFormatting>
  <conditionalFormatting sqref="N4:Q34 N39:Q68 N70:Q83 N85:Q90 N92:Q104 N106:Q107 N109:Q135 N142:Q149 N151:Q173 N175:Q178 N185:Q197 N199:Q202 N204:Q216 N218:Q222 N229:Q260 N262:Q300 N302:Q374 N376:Q396 N403:Q422 N424:Q442 N449:Q519 N521:Q532 N534:Q552 N554:Q568 N575:Q583 N585:Q588 N590:Q600 N602:Q611 N613:Q622 N629:Q639 N641:Q648 N650:Q658 N660:Q667 N669:Q680 N687:Q703 N705:Q723 N725:Q734 N736:Q765 N767:Q784">
    <cfRule type="cellIs" dxfId="42" priority="181" stopIfTrue="1" operator="equal">
      <formula>"x"</formula>
    </cfRule>
  </conditionalFormatting>
  <conditionalFormatting sqref="J9 J15 J19 J24 J33 J115">
    <cfRule type="cellIs" dxfId="41" priority="173" stopIfTrue="1" operator="equal">
      <formula>#REF!</formula>
    </cfRule>
    <cfRule type="cellIs" dxfId="40" priority="174" stopIfTrue="1" operator="equal">
      <formula>FALSE</formula>
    </cfRule>
  </conditionalFormatting>
  <conditionalFormatting sqref="J44">
    <cfRule type="cellIs" dxfId="39" priority="154" stopIfTrue="1" operator="equal">
      <formula>#REF!</formula>
    </cfRule>
    <cfRule type="cellIs" dxfId="38" priority="155" stopIfTrue="1" operator="equal">
      <formula>FALSE</formula>
    </cfRule>
  </conditionalFormatting>
  <conditionalFormatting sqref="J62:J63 J66:J67 J74 J72 J78 J82 J133:J134 J57:J59 J346 J344 J342 J362:J363 J365:J366 J370:J371 J431:J432 J441 J436:J437 J545 J551 J567 J587 J604 J608:J610 J621 J660 J666 J718 J775">
    <cfRule type="cellIs" dxfId="37" priority="156" stopIfTrue="1" operator="equal">
      <formula>#REF!</formula>
    </cfRule>
  </conditionalFormatting>
  <conditionalFormatting sqref="J148">
    <cfRule type="cellIs" dxfId="36" priority="142" stopIfTrue="1" operator="equal">
      <formula>#REF!</formula>
    </cfRule>
  </conditionalFormatting>
  <conditionalFormatting sqref="J172">
    <cfRule type="cellIs" dxfId="35" priority="138" stopIfTrue="1" operator="equal">
      <formula>#REF!</formula>
    </cfRule>
    <cfRule type="cellIs" dxfId="34" priority="141" stopIfTrue="1" operator="equal">
      <formula>#REF!</formula>
    </cfRule>
  </conditionalFormatting>
  <conditionalFormatting sqref="J324">
    <cfRule type="cellIs" dxfId="33" priority="119" stopIfTrue="1" operator="equal">
      <formula>#REF!</formula>
    </cfRule>
  </conditionalFormatting>
  <conditionalFormatting sqref="J299">
    <cfRule type="cellIs" dxfId="32" priority="117" stopIfTrue="1" operator="equal">
      <formula>#REF!</formula>
    </cfRule>
  </conditionalFormatting>
  <conditionalFormatting sqref="J308">
    <cfRule type="cellIs" dxfId="31" priority="116" stopIfTrue="1" operator="equal">
      <formula>#REF!</formula>
    </cfRule>
  </conditionalFormatting>
  <conditionalFormatting sqref="J305">
    <cfRule type="cellIs" dxfId="30" priority="113" stopIfTrue="1" operator="equal">
      <formula>#REF!</formula>
    </cfRule>
  </conditionalFormatting>
  <conditionalFormatting sqref="J323">
    <cfRule type="cellIs" dxfId="29" priority="112" stopIfTrue="1" operator="equal">
      <formula>#REF!</formula>
    </cfRule>
  </conditionalFormatting>
  <conditionalFormatting sqref="J316">
    <cfRule type="cellIs" dxfId="28" priority="111" stopIfTrue="1" operator="equal">
      <formula>#REF!</formula>
    </cfRule>
  </conditionalFormatting>
  <conditionalFormatting sqref="J426:J427">
    <cfRule type="cellIs" dxfId="27" priority="101" stopIfTrue="1" operator="equal">
      <formula>#REF!</formula>
    </cfRule>
  </conditionalFormatting>
  <conditionalFormatting sqref="J410">
    <cfRule type="cellIs" dxfId="26" priority="94" stopIfTrue="1" operator="equal">
      <formula>#REF!</formula>
    </cfRule>
  </conditionalFormatting>
  <conditionalFormatting sqref="J415">
    <cfRule type="cellIs" dxfId="25" priority="93" stopIfTrue="1" operator="equal">
      <formula>#REF!</formula>
    </cfRule>
  </conditionalFormatting>
  <conditionalFormatting sqref="J435">
    <cfRule type="cellIs" dxfId="24" priority="92" stopIfTrue="1" operator="equal">
      <formula>#REF!</formula>
    </cfRule>
  </conditionalFormatting>
  <conditionalFormatting sqref="J430">
    <cfRule type="cellIs" dxfId="23" priority="91" stopIfTrue="1" operator="equal">
      <formula>#REF!</formula>
    </cfRule>
  </conditionalFormatting>
  <conditionalFormatting sqref="J425">
    <cfRule type="cellIs" dxfId="22" priority="90" stopIfTrue="1" operator="equal">
      <formula>#REF!</formula>
    </cfRule>
  </conditionalFormatting>
  <conditionalFormatting sqref="J540">
    <cfRule type="cellIs" dxfId="21" priority="75" stopIfTrue="1" operator="equal">
      <formula>#REF!</formula>
    </cfRule>
    <cfRule type="cellIs" dxfId="20" priority="76" stopIfTrue="1" operator="equal">
      <formula>FALSE</formula>
    </cfRule>
  </conditionalFormatting>
  <conditionalFormatting sqref="J512">
    <cfRule type="cellIs" dxfId="19" priority="77" stopIfTrue="1" operator="equal">
      <formula>#REF!</formula>
    </cfRule>
  </conditionalFormatting>
  <conditionalFormatting sqref="J541">
    <cfRule type="cellIs" dxfId="18" priority="80" stopIfTrue="1" operator="equal">
      <formula>#REF!</formula>
    </cfRule>
    <cfRule type="cellIs" dxfId="17" priority="81" stopIfTrue="1" operator="equal">
      <formula>#REF!</formula>
    </cfRule>
  </conditionalFormatting>
  <conditionalFormatting sqref="J542:J544 J550">
    <cfRule type="cellIs" dxfId="16" priority="82" stopIfTrue="1" operator="equal">
      <formula>#REF!</formula>
    </cfRule>
    <cfRule type="cellIs" dxfId="15" priority="83" stopIfTrue="1" operator="equal">
      <formula>#REF!</formula>
    </cfRule>
  </conditionalFormatting>
  <conditionalFormatting sqref="J506">
    <cfRule type="cellIs" dxfId="14" priority="72" stopIfTrue="1" operator="equal">
      <formula>#REF!</formula>
    </cfRule>
  </conditionalFormatting>
  <conditionalFormatting sqref="J507">
    <cfRule type="cellIs" dxfId="13" priority="71" stopIfTrue="1" operator="equal">
      <formula>#REF!</formula>
    </cfRule>
  </conditionalFormatting>
  <conditionalFormatting sqref="J505">
    <cfRule type="cellIs" dxfId="12" priority="69" stopIfTrue="1" operator="equal">
      <formula>#REF!</formula>
    </cfRule>
  </conditionalFormatting>
  <conditionalFormatting sqref="J527">
    <cfRule type="expression" dxfId="11" priority="87" stopIfTrue="1">
      <formula>AND(H522=NAnswer,H523=NAnswer,H524=NAnswer,H527&lt;&gt;"")</formula>
    </cfRule>
    <cfRule type="cellIs" dxfId="10" priority="88" stopIfTrue="1" operator="equal">
      <formula>FormulaTradValue1</formula>
    </cfRule>
  </conditionalFormatting>
  <conditionalFormatting sqref="J536">
    <cfRule type="cellIs" dxfId="9" priority="65" stopIfTrue="1" operator="equal">
      <formula>#REF!</formula>
    </cfRule>
  </conditionalFormatting>
  <conditionalFormatting sqref="J580">
    <cfRule type="cellIs" dxfId="8" priority="58" stopIfTrue="1" operator="equal">
      <formula>#REF!</formula>
    </cfRule>
  </conditionalFormatting>
  <conditionalFormatting sqref="J647">
    <cfRule type="cellIs" dxfId="7" priority="53" stopIfTrue="1" operator="equal">
      <formula>#REF!</formula>
    </cfRule>
  </conditionalFormatting>
  <conditionalFormatting sqref="J666">
    <cfRule type="cellIs" dxfId="6" priority="48" stopIfTrue="1" operator="equal">
      <formula>#REF!</formula>
    </cfRule>
  </conditionalFormatting>
  <conditionalFormatting sqref="J656">
    <cfRule type="cellIs" dxfId="5" priority="47" stopIfTrue="1" operator="equal">
      <formula>#REF!</formula>
    </cfRule>
  </conditionalFormatting>
  <conditionalFormatting sqref="J657">
    <cfRule type="cellIs" dxfId="4" priority="46" stopIfTrue="1" operator="equal">
      <formula>#REF!</formula>
    </cfRule>
  </conditionalFormatting>
  <conditionalFormatting sqref="J655">
    <cfRule type="cellIs" dxfId="3" priority="44" stopIfTrue="1" operator="equal">
      <formula>#REF!</formula>
    </cfRule>
    <cfRule type="cellIs" dxfId="2" priority="45" stopIfTrue="1" operator="equal">
      <formula>#REF!</formula>
    </cfRule>
  </conditionalFormatting>
  <conditionalFormatting sqref="J722">
    <cfRule type="cellIs" dxfId="1" priority="37" stopIfTrue="1" operator="equal">
      <formula>#REF!</formula>
    </cfRule>
  </conditionalFormatting>
  <conditionalFormatting sqref="J773">
    <cfRule type="cellIs" dxfId="0" priority="22" stopIfTrue="1" operator="equal">
      <formula>#REF!</formula>
    </cfRule>
  </conditionalFormatting>
  <dataValidations count="6">
    <dataValidation type="whole" operator="greaterThanOrEqual" allowBlank="1" showInputMessage="1" showErrorMessage="1" sqref="H77:H78 H81:H82 H74 H71:H72 H66:H67 H62:H63 H56:H59 H132:H134 H147:H148 H341:H346 H361:H366 H369:H371 H323:H324 H425:H427 H430:H432 H435:H437 H440:H441 H511:H512 H536 H540:H544 H549:H550 H578:H580 H586:H587 H607:H608 H610 H620:H621 H782">
      <formula1>0</formula1>
    </dataValidation>
    <dataValidation type="whole" allowBlank="1" showInputMessage="1" showErrorMessage="1" sqref="H144 H545 H551 H604 H722 H718 H773 H775">
      <formula1>0</formula1>
      <formula2>4</formula2>
    </dataValidation>
    <dataValidation type="decimal" allowBlank="1" showInputMessage="1" showErrorMessage="1" sqref="H146">
      <formula1>0</formula1>
      <formula2>4</formula2>
    </dataValidation>
    <dataValidation type="decimal" operator="greaterThanOrEqual" allowBlank="1" showInputMessage="1" showErrorMessage="1" sqref="H200:H201 H186:H187 H195:H196 H191:H192 H535 H530:H531 H214:H215 H206:H207 H209:H210">
      <formula1>0</formula1>
    </dataValidation>
    <dataValidation type="list" operator="notEqual" allowBlank="1" showInputMessage="1" showErrorMessage="1" sqref="H246:H247 H729 H671 H666 H737 H675 H243:H244 H413:H415 H350 H619 H599 H481 H471:H472 H338 H556 H298 H387 H353 H632 H48 H125 H160 H172 H315:H320 H308 H292:H293 H269:H270 H258:H259 H647 H645 H643 H641 H256">
      <formula1>#REF!</formula1>
    </dataValidation>
    <dataValidation type="list" operator="notEqual" allowBlank="1" showInputMessage="1" showErrorMessage="1" sqref="H409:H412 H712:H714 H761:H764 H728 H721 H738:H740 H755:H758 H749:H752 H743:H746 H730:H733 H725 H717 H706:H709 H700:H702 H695:H697 H690:H692 H687 H672:H674 H783 H670 H655:H657 H678:H679 H660 H652 H650 H663:H665 H768:H771 H778:H779 H418:H421 H404:H406 H394:H395 H383:H386 H377:H380 H373 H357:H358 H354 H331:H336 H327:H328 H349 H311:H312 H297 H294 H291 H287:H288 H278:H284 H271:H275 H267:H268 H263:H264 H257 H250:H255 H388:H391 H303:H307 H299 H516 H514 H501 H499 H497 H495 H493 H491 H488:H489 H485 H483 H638 H636 H634 H630:H631 H208 H205 H12:H15 H18:H19 H190 H5:H9 H49:H53 H47 H168 H166 H164 H162 H155 H153 H151 H143 H73 H27:H33 H40:H44 H158:H159 H176:H177 H171 H126:H129 H124 H118:H121 H112:H115 H109 H106 H99:H103 H96 H94 H92 H86:H89 H22:H24 H219:H221 H213 H475:H480 H465:H470 H462 H452:H460 H449 H522:H527 H245 H238:H242 H234:H235 H230:H231 H614:H616 H602 H595:H597 H591:H592 H582 H575 H504:H507 H567 H562:H565 H557:H559 H555 H518">
      <formula1>#REF!</formula1>
    </dataValidation>
  </dataValidations>
  <pageMargins left="0.35433070866141736" right="0.35433070866141736" top="0.39370078740157483" bottom="0.39370078740157483" header="0.51181102362204722" footer="0.51181102362204722"/>
  <pageSetup paperSize="9" scale="64" fitToHeight="99" orientation="landscape" blackAndWhite="1" horizontalDpi="300" verticalDpi="300" r:id="rId1"/>
  <headerFooter alignWithMargins="0">
    <oddFooter>&amp;L&amp;F&amp;C&amp;P of &amp;N&amp;R&amp;D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3134</vt:i4>
      </vt:variant>
    </vt:vector>
  </HeadingPairs>
  <TitlesOfParts>
    <vt:vector size="3147" baseType="lpstr">
      <vt:lpstr>Cover</vt:lpstr>
      <vt:lpstr>Index and Instructions</vt:lpstr>
      <vt:lpstr>Raw Data Indicator</vt:lpstr>
      <vt:lpstr>EVM Recommendations</vt:lpstr>
      <vt:lpstr>EVM Criterion Score Monitor</vt:lpstr>
      <vt:lpstr>EVM Indicator Score Monitor</vt:lpstr>
      <vt:lpstr>Questionnaire version 1.0</vt:lpstr>
      <vt:lpstr>Questionnaire version 2.0</vt:lpstr>
      <vt:lpstr>Questionnaire version 2.1</vt:lpstr>
      <vt:lpstr>Calculations</vt:lpstr>
      <vt:lpstr>Translation</vt:lpstr>
      <vt:lpstr>Countries</vt:lpstr>
      <vt:lpstr>Revision History</vt:lpstr>
      <vt:lpstr>Answer_E0_01a_A</vt:lpstr>
      <vt:lpstr>Answer_E0_01a_B</vt:lpstr>
      <vt:lpstr>Answer_E0_01a_C</vt:lpstr>
      <vt:lpstr>Answer_E0_01a_D</vt:lpstr>
      <vt:lpstr>Answer_E0_01a_E</vt:lpstr>
      <vt:lpstr>Answer_E0_02a_A</vt:lpstr>
      <vt:lpstr>Answer_E0_02a_B</vt:lpstr>
      <vt:lpstr>Answer_E0_02a_C</vt:lpstr>
      <vt:lpstr>Answer_E0_02a_D</vt:lpstr>
      <vt:lpstr>Answer_E0_03a_A</vt:lpstr>
      <vt:lpstr>Answer_E0_03a_B</vt:lpstr>
      <vt:lpstr>Answer_E0_04a_A</vt:lpstr>
      <vt:lpstr>Answer_E0_04a_B</vt:lpstr>
      <vt:lpstr>Answer_E0_04a_C</vt:lpstr>
      <vt:lpstr>Answer_E0_05a_A</vt:lpstr>
      <vt:lpstr>Answer_E0_05a_B</vt:lpstr>
      <vt:lpstr>Answer_E0_05a_C</vt:lpstr>
      <vt:lpstr>Answer_E0_05a_D</vt:lpstr>
      <vt:lpstr>Answer_E0_05a_E</vt:lpstr>
      <vt:lpstr>Answer_E0_05a_F</vt:lpstr>
      <vt:lpstr>Answer_E0_05a_G</vt:lpstr>
      <vt:lpstr>Answer_E1_01a_A</vt:lpstr>
      <vt:lpstr>Answer_E1_01a_B</vt:lpstr>
      <vt:lpstr>Answer_E1_01a_C</vt:lpstr>
      <vt:lpstr>Answer_E1_01a_D</vt:lpstr>
      <vt:lpstr>Answer_E1_01a_E</vt:lpstr>
      <vt:lpstr>Answer_E1_02b_A</vt:lpstr>
      <vt:lpstr>Answer_E1_02b_B</vt:lpstr>
      <vt:lpstr>Answer_E1_02b_C</vt:lpstr>
      <vt:lpstr>Answer_E1_02b_D</vt:lpstr>
      <vt:lpstr>Answer_E1_02b_E</vt:lpstr>
      <vt:lpstr>Answer_E1_02b_F</vt:lpstr>
      <vt:lpstr>Answer_E1_02b_G</vt:lpstr>
      <vt:lpstr>Answer_E1_03b_A</vt:lpstr>
      <vt:lpstr>Answer_E1_03b_B</vt:lpstr>
      <vt:lpstr>Answer_E1_03b_C</vt:lpstr>
      <vt:lpstr>Answer_E1_03b_D</vt:lpstr>
      <vt:lpstr>Answer_E1_04a_A</vt:lpstr>
      <vt:lpstr>Answer_E1_04a_B</vt:lpstr>
      <vt:lpstr>Answer_E1_05a_A</vt:lpstr>
      <vt:lpstr>Answer_E1_05a_B</vt:lpstr>
      <vt:lpstr>Answer_E1_06b_A</vt:lpstr>
      <vt:lpstr>Answer_E1_06b_B</vt:lpstr>
      <vt:lpstr>Answer_E1_06b_C</vt:lpstr>
      <vt:lpstr>Answer_E1_06b_D</vt:lpstr>
      <vt:lpstr>Answer_E1_07a_A</vt:lpstr>
      <vt:lpstr>Answer_E1_07a_B</vt:lpstr>
      <vt:lpstr>Answer_E1_08a_A</vt:lpstr>
      <vt:lpstr>Answer_E1_08a_B</vt:lpstr>
      <vt:lpstr>Answer_E1_09a_A</vt:lpstr>
      <vt:lpstr>Answer_E1_09a_B</vt:lpstr>
      <vt:lpstr>Answer_E1_09a_C</vt:lpstr>
      <vt:lpstr>Answer_E1_09a_D</vt:lpstr>
      <vt:lpstr>Answer_E1_10a</vt:lpstr>
      <vt:lpstr>Answer_E1_11a</vt:lpstr>
      <vt:lpstr>Answer_E1_12a</vt:lpstr>
      <vt:lpstr>Answer_E1_13a_A</vt:lpstr>
      <vt:lpstr>Answer_E1_13a_B</vt:lpstr>
      <vt:lpstr>Answer_E1_13a_C</vt:lpstr>
      <vt:lpstr>Answer_E1_13a_D</vt:lpstr>
      <vt:lpstr>Answer_E1_13a_E</vt:lpstr>
      <vt:lpstr>Answer_E1_14a</vt:lpstr>
      <vt:lpstr>Answer_E1_15a</vt:lpstr>
      <vt:lpstr>Answer_E1_16a_A</vt:lpstr>
      <vt:lpstr>Answer_E1_16a_B</vt:lpstr>
      <vt:lpstr>Answer_E1_16a_C</vt:lpstr>
      <vt:lpstr>Answer_E1_16a_D</vt:lpstr>
      <vt:lpstr>Answer_E1_17a_A</vt:lpstr>
      <vt:lpstr>Answer_E1_17a_B</vt:lpstr>
      <vt:lpstr>Answer_E1_17a_C</vt:lpstr>
      <vt:lpstr>Answer_E1_17a_D</vt:lpstr>
      <vt:lpstr>Answer_E1_18b_A</vt:lpstr>
      <vt:lpstr>Answer_E1_18b_B</vt:lpstr>
      <vt:lpstr>Answer_E1_18b_C</vt:lpstr>
      <vt:lpstr>Answer_E1_18b_D</vt:lpstr>
      <vt:lpstr>Answer_E1_18b_E</vt:lpstr>
      <vt:lpstr>Answer_E1_18b_F</vt:lpstr>
      <vt:lpstr>Answer_E1_19a_A</vt:lpstr>
      <vt:lpstr>Answer_E1_19a_B</vt:lpstr>
      <vt:lpstr>Answer_E1_19a_C</vt:lpstr>
      <vt:lpstr>Answer_E2_01a_A</vt:lpstr>
      <vt:lpstr>Answer_E2_01a_B</vt:lpstr>
      <vt:lpstr>Answer_E2_02a_A</vt:lpstr>
      <vt:lpstr>Answer_E2_02a_B</vt:lpstr>
      <vt:lpstr>Answer_E2_03a</vt:lpstr>
      <vt:lpstr>Answer_E2_04a</vt:lpstr>
      <vt:lpstr>Answer_E2_06a</vt:lpstr>
      <vt:lpstr>Answer_E2_07b_A</vt:lpstr>
      <vt:lpstr>Answer_E2_07b_B</vt:lpstr>
      <vt:lpstr>Answer_E2_07b_C</vt:lpstr>
      <vt:lpstr>Answer_E2_08a</vt:lpstr>
      <vt:lpstr>Answer_E2_09a</vt:lpstr>
      <vt:lpstr>Answer_E2_10a</vt:lpstr>
      <vt:lpstr>Answer_E2_11a</vt:lpstr>
      <vt:lpstr>Answer_E2_12a_A</vt:lpstr>
      <vt:lpstr>Answer_E2_12a_B</vt:lpstr>
      <vt:lpstr>Answer_E2_13b_A</vt:lpstr>
      <vt:lpstr>Answer_E2_13b_B</vt:lpstr>
      <vt:lpstr>Answer_E3_01a_A</vt:lpstr>
      <vt:lpstr>Answer_E3_01a_B</vt:lpstr>
      <vt:lpstr>Answer_E3_02a_A</vt:lpstr>
      <vt:lpstr>Answer_E3_02a_B</vt:lpstr>
      <vt:lpstr>Answer_E3_02a_C</vt:lpstr>
      <vt:lpstr>Answer_E3_03a_A</vt:lpstr>
      <vt:lpstr>Answer_E3_03a_B</vt:lpstr>
      <vt:lpstr>Answer_E3_08a_A</vt:lpstr>
      <vt:lpstr>Answer_E3_08a_B</vt:lpstr>
      <vt:lpstr>Answer_E3_09a_A</vt:lpstr>
      <vt:lpstr>Answer_E3_09a_B</vt:lpstr>
      <vt:lpstr>Answer_E3_09a_C</vt:lpstr>
      <vt:lpstr>Answer_E3_09a_D</vt:lpstr>
      <vt:lpstr>Answer_E3_09a_E</vt:lpstr>
      <vt:lpstr>Answer_E3_09a_F</vt:lpstr>
      <vt:lpstr>Answer_E3_10a_A</vt:lpstr>
      <vt:lpstr>Answer_E3_10a_B</vt:lpstr>
      <vt:lpstr>Answer_E3_10a_C</vt:lpstr>
      <vt:lpstr>Answer_E3_11a_A</vt:lpstr>
      <vt:lpstr>Answer_E3_11a_B</vt:lpstr>
      <vt:lpstr>Answer_E3_11a_C</vt:lpstr>
      <vt:lpstr>Answer_E4_01a_A</vt:lpstr>
      <vt:lpstr>Answer_E4_01a_B</vt:lpstr>
      <vt:lpstr>Answer_E4_02a_A</vt:lpstr>
      <vt:lpstr>Answer_E4_02a_B</vt:lpstr>
      <vt:lpstr>Answer_E4_03a_A</vt:lpstr>
      <vt:lpstr>Answer_E4_03a_B</vt:lpstr>
      <vt:lpstr>Answer_E4_03a_C</vt:lpstr>
      <vt:lpstr>Answer_E4_03a_D</vt:lpstr>
      <vt:lpstr>Answer_E4_03a_E</vt:lpstr>
      <vt:lpstr>Answer_E4_03a_F</vt:lpstr>
      <vt:lpstr>Answer_E4_03a_G</vt:lpstr>
      <vt:lpstr>Answer_E4_03a_H</vt:lpstr>
      <vt:lpstr>Answer_E4_03a_J</vt:lpstr>
      <vt:lpstr>Answer_E4_03a_K</vt:lpstr>
      <vt:lpstr>Answer_E4_04a_A</vt:lpstr>
      <vt:lpstr>Answer_E4_04a_B</vt:lpstr>
      <vt:lpstr>Answer_E4_04a_C</vt:lpstr>
      <vt:lpstr>Answer_E4_04a_D</vt:lpstr>
      <vt:lpstr>Answer_E4_04a_E</vt:lpstr>
      <vt:lpstr>Answer_E4_04a_F</vt:lpstr>
      <vt:lpstr>Answer_E4_04a_G</vt:lpstr>
      <vt:lpstr>Answer_E4_04a_H</vt:lpstr>
      <vt:lpstr>Answer_E4_04a_J</vt:lpstr>
      <vt:lpstr>Answer_E4_04a_K</vt:lpstr>
      <vt:lpstr>Answer_E4_05a_A</vt:lpstr>
      <vt:lpstr>Answer_E4_05a_B</vt:lpstr>
      <vt:lpstr>Answer_E4_06a_A</vt:lpstr>
      <vt:lpstr>Answer_E4_06a_B</vt:lpstr>
      <vt:lpstr>Answer_E4_06a_C</vt:lpstr>
      <vt:lpstr>Answer_E4_06a_D</vt:lpstr>
      <vt:lpstr>Answer_E4_06a_E</vt:lpstr>
      <vt:lpstr>Answer_E4_06a_F</vt:lpstr>
      <vt:lpstr>Answer_E4_06a_G</vt:lpstr>
      <vt:lpstr>Answer_E4_06a_H</vt:lpstr>
      <vt:lpstr>Answer_E4_06a_J</vt:lpstr>
      <vt:lpstr>Answer_E4_07a_A</vt:lpstr>
      <vt:lpstr>Answer_E4_07a_B</vt:lpstr>
      <vt:lpstr>Answer_E4_07a_C</vt:lpstr>
      <vt:lpstr>Answer_E4_07a_D</vt:lpstr>
      <vt:lpstr>Answer_E4_07a_E</vt:lpstr>
      <vt:lpstr>Answer_E4_07a_F</vt:lpstr>
      <vt:lpstr>Answer_E4_07a_G</vt:lpstr>
      <vt:lpstr>Answer_E4_08a_A</vt:lpstr>
      <vt:lpstr>Answer_E4_08a_B</vt:lpstr>
      <vt:lpstr>Answer_E4_09a_A</vt:lpstr>
      <vt:lpstr>Answer_E4_09a_B</vt:lpstr>
      <vt:lpstr>Answer_E4_09a_C</vt:lpstr>
      <vt:lpstr>Answer_E4_09a_D</vt:lpstr>
      <vt:lpstr>Answer_E4_10b_A</vt:lpstr>
      <vt:lpstr>Answer_E4_10b_B</vt:lpstr>
      <vt:lpstr>Answer_E4_10b_C</vt:lpstr>
      <vt:lpstr>Answer_E4_11b_A</vt:lpstr>
      <vt:lpstr>Answer_E4_11b_B</vt:lpstr>
      <vt:lpstr>Answer_E4_11b_C</vt:lpstr>
      <vt:lpstr>Answer_E4_11b_D</vt:lpstr>
      <vt:lpstr>Answer_E4_11b_E</vt:lpstr>
      <vt:lpstr>Answer_E4_11b_F</vt:lpstr>
      <vt:lpstr>Answer_E4_12a_A</vt:lpstr>
      <vt:lpstr>Answer_E4_12a_B</vt:lpstr>
      <vt:lpstr>Answer_E4_13b_A</vt:lpstr>
      <vt:lpstr>Answer_E4_13b_B</vt:lpstr>
      <vt:lpstr>Answer_E4_13b_C</vt:lpstr>
      <vt:lpstr>Answer_E4_13b_D</vt:lpstr>
      <vt:lpstr>Answer_E4_13b_E</vt:lpstr>
      <vt:lpstr>Answer_E4_13b_F</vt:lpstr>
      <vt:lpstr>Answer_E4_14a_A</vt:lpstr>
      <vt:lpstr>Answer_E4_14a_B</vt:lpstr>
      <vt:lpstr>Answer_E4_15a_A</vt:lpstr>
      <vt:lpstr>Answer_E4_15a_B</vt:lpstr>
      <vt:lpstr>Answer_E4_16a_A</vt:lpstr>
      <vt:lpstr>Answer_E4_16a_B</vt:lpstr>
      <vt:lpstr>Answer_E4_16a_C</vt:lpstr>
      <vt:lpstr>Answer_E4_16a_D</vt:lpstr>
      <vt:lpstr>Answer_E4_16a_E</vt:lpstr>
      <vt:lpstr>Answer_E4_16a_F</vt:lpstr>
      <vt:lpstr>Answer_E4_17a</vt:lpstr>
      <vt:lpstr>Answer_E4_18a_A</vt:lpstr>
      <vt:lpstr>Answer_E4_18a_B</vt:lpstr>
      <vt:lpstr>Answer_E4_18a_C</vt:lpstr>
      <vt:lpstr>Answer_E4_18a_D</vt:lpstr>
      <vt:lpstr>Answer_E4_18a_E</vt:lpstr>
      <vt:lpstr>Answer_E4_18a_F</vt:lpstr>
      <vt:lpstr>Answer_E4_19b_A</vt:lpstr>
      <vt:lpstr>Answer_E4_19b_B</vt:lpstr>
      <vt:lpstr>Answer_E4_20b_A</vt:lpstr>
      <vt:lpstr>Answer_E4_20b_B</vt:lpstr>
      <vt:lpstr>Answer_E4_21b_A</vt:lpstr>
      <vt:lpstr>Answer_E4_21b_B</vt:lpstr>
      <vt:lpstr>Answer_E4_22b_A</vt:lpstr>
      <vt:lpstr>Answer_E4_22b_B</vt:lpstr>
      <vt:lpstr>Answer_E4_22b_C</vt:lpstr>
      <vt:lpstr>Answer_E4_22b_D</vt:lpstr>
      <vt:lpstr>Answer_E4_22b_E</vt:lpstr>
      <vt:lpstr>Answer_E4_22b_F</vt:lpstr>
      <vt:lpstr>Answer_E4_23b_A</vt:lpstr>
      <vt:lpstr>Answer_E4_23b_B</vt:lpstr>
      <vt:lpstr>Answer_E4_23b_C</vt:lpstr>
      <vt:lpstr>Answer_E4_24b</vt:lpstr>
      <vt:lpstr>Answer_E4_25a_A</vt:lpstr>
      <vt:lpstr>Answer_E4_25a_B</vt:lpstr>
      <vt:lpstr>Answer_E4_25a_C</vt:lpstr>
      <vt:lpstr>Answer_E4_25a_D</vt:lpstr>
      <vt:lpstr>Answer_E4_26a_A</vt:lpstr>
      <vt:lpstr>Answer_E4_26a_B</vt:lpstr>
      <vt:lpstr>Answer_E4_26a_C</vt:lpstr>
      <vt:lpstr>Answer_E4_26a_D</vt:lpstr>
      <vt:lpstr>Answer_E4_26a_E</vt:lpstr>
      <vt:lpstr>Answer_E4_26a_F</vt:lpstr>
      <vt:lpstr>Answer_E4_26a_G</vt:lpstr>
      <vt:lpstr>Answer_E4_26a_H</vt:lpstr>
      <vt:lpstr>Answer_E4_26a_J</vt:lpstr>
      <vt:lpstr>Answer_E4_27a_A</vt:lpstr>
      <vt:lpstr>Answer_E4_27a_B</vt:lpstr>
      <vt:lpstr>Answer_E5_01a_A</vt:lpstr>
      <vt:lpstr>Answer_E5_01a_B</vt:lpstr>
      <vt:lpstr>Answer_E5_01a_C</vt:lpstr>
      <vt:lpstr>Answer_E5_02a_A</vt:lpstr>
      <vt:lpstr>Answer_E5_02a_B</vt:lpstr>
      <vt:lpstr>Answer_E5_02a_C</vt:lpstr>
      <vt:lpstr>Answer_E5_02a_D</vt:lpstr>
      <vt:lpstr>Answer_E5_02a_E</vt:lpstr>
      <vt:lpstr>Answer_E5_02a_F</vt:lpstr>
      <vt:lpstr>Answer_E5_02a_G</vt:lpstr>
      <vt:lpstr>Answer_E5_03a_A</vt:lpstr>
      <vt:lpstr>Answer_E5_03a_B</vt:lpstr>
      <vt:lpstr>Answer_E5_03a_C</vt:lpstr>
      <vt:lpstr>Answer_E5_03a_D</vt:lpstr>
      <vt:lpstr>Answer_E5_04b_A</vt:lpstr>
      <vt:lpstr>Answer_E5_04b_B</vt:lpstr>
      <vt:lpstr>Answer_E5_04b_C</vt:lpstr>
      <vt:lpstr>Answer_E5_05b_A</vt:lpstr>
      <vt:lpstr>Answer_E5_05b_B</vt:lpstr>
      <vt:lpstr>Answer_E5_05b_C</vt:lpstr>
      <vt:lpstr>Answer_E5_06b_A</vt:lpstr>
      <vt:lpstr>Answer_E5_06b_B</vt:lpstr>
      <vt:lpstr>Answer_E5_06b_C</vt:lpstr>
      <vt:lpstr>Answer_E5_07a_A</vt:lpstr>
      <vt:lpstr>Answer_E5_07a_B</vt:lpstr>
      <vt:lpstr>Answer_E6_01a</vt:lpstr>
      <vt:lpstr>Answer_E6_02a_A</vt:lpstr>
      <vt:lpstr>Answer_E6_02a_B</vt:lpstr>
      <vt:lpstr>Answer_E6_02a_C</vt:lpstr>
      <vt:lpstr>Answer_E6_02a_D</vt:lpstr>
      <vt:lpstr>Answer_E6_02a_E</vt:lpstr>
      <vt:lpstr>Answer_E6_02a_F</vt:lpstr>
      <vt:lpstr>Answer_E6_02a_G</vt:lpstr>
      <vt:lpstr>Answer_E6_02a_H</vt:lpstr>
      <vt:lpstr>Answer_E6_02a_J</vt:lpstr>
      <vt:lpstr>Answer_E6_03a</vt:lpstr>
      <vt:lpstr>Answer_E6_04a_A</vt:lpstr>
      <vt:lpstr>Answer_E6_04a_B</vt:lpstr>
      <vt:lpstr>Answer_E6_04a_C</vt:lpstr>
      <vt:lpstr>Answer_E6_04a_D</vt:lpstr>
      <vt:lpstr>Answer_E6_04a_E</vt:lpstr>
      <vt:lpstr>Answer_E6_04a_F</vt:lpstr>
      <vt:lpstr>Answer_E6_04a_G</vt:lpstr>
      <vt:lpstr>Answer_E6_04a_H</vt:lpstr>
      <vt:lpstr>Answer_E6_05a_A</vt:lpstr>
      <vt:lpstr>Answer_E6_05a_B</vt:lpstr>
      <vt:lpstr>Answer_E6_05a_C</vt:lpstr>
      <vt:lpstr>Answer_E6_05a_D</vt:lpstr>
      <vt:lpstr>Answer_E6_05a_E</vt:lpstr>
      <vt:lpstr>Answer_E6_05a_F</vt:lpstr>
      <vt:lpstr>Answer_E6_05a_G</vt:lpstr>
      <vt:lpstr>Answer_E6_06a</vt:lpstr>
      <vt:lpstr>Answer_E6_07a</vt:lpstr>
      <vt:lpstr>Answer_E6_08b_A</vt:lpstr>
      <vt:lpstr>Answer_E6_08b_B</vt:lpstr>
      <vt:lpstr>Answer_E6_09a</vt:lpstr>
      <vt:lpstr>Answer_E6_10a</vt:lpstr>
      <vt:lpstr>Answer_E6_11a</vt:lpstr>
      <vt:lpstr>Answer_E6_12a</vt:lpstr>
      <vt:lpstr>Answer_E6_13a</vt:lpstr>
      <vt:lpstr>Answer_E6_14a</vt:lpstr>
      <vt:lpstr>Answer_E6_15b_A</vt:lpstr>
      <vt:lpstr>Answer_E6_15b_B</vt:lpstr>
      <vt:lpstr>Answer_E6_15b_C</vt:lpstr>
      <vt:lpstr>Answer_E6_15b_D</vt:lpstr>
      <vt:lpstr>Answer_E6_16a_A</vt:lpstr>
      <vt:lpstr>Answer_E6_16a_B</vt:lpstr>
      <vt:lpstr>Answer_E6_16a_C</vt:lpstr>
      <vt:lpstr>Answer_E6_17a</vt:lpstr>
      <vt:lpstr>Answer_E6_18a</vt:lpstr>
      <vt:lpstr>Answer_E6_19a</vt:lpstr>
      <vt:lpstr>Answer_E6_20b_A</vt:lpstr>
      <vt:lpstr>Answer_E6_20b_B</vt:lpstr>
      <vt:lpstr>Answer_E6_20b_C</vt:lpstr>
      <vt:lpstr>Answer_E6_20b_D</vt:lpstr>
      <vt:lpstr>Answer_E6_20b_E</vt:lpstr>
      <vt:lpstr>Answer_E6_20b_F</vt:lpstr>
      <vt:lpstr>Answer_E6_21a_A</vt:lpstr>
      <vt:lpstr>Answer_E6_21a_B</vt:lpstr>
      <vt:lpstr>Answer_E6_22a_A</vt:lpstr>
      <vt:lpstr>Answer_E6_22a_B</vt:lpstr>
      <vt:lpstr>Answer_E6_23b_A</vt:lpstr>
      <vt:lpstr>Answer_E6_23b_B</vt:lpstr>
      <vt:lpstr>Answer_E6_23b_C</vt:lpstr>
      <vt:lpstr>Answer_E6_23b_D</vt:lpstr>
      <vt:lpstr>Answer_E6_23b_E</vt:lpstr>
      <vt:lpstr>Answer_E6_23b_F</vt:lpstr>
      <vt:lpstr>Answer_E6_23b_G</vt:lpstr>
      <vt:lpstr>Answer_E6_24a_A</vt:lpstr>
      <vt:lpstr>Answer_E6_24a_B</vt:lpstr>
      <vt:lpstr>Answer_E6_24a_C</vt:lpstr>
      <vt:lpstr>Answer_E6_24a_D</vt:lpstr>
      <vt:lpstr>Answer_E6_25a_A</vt:lpstr>
      <vt:lpstr>Answer_E6_25a_B</vt:lpstr>
      <vt:lpstr>Answer_E6_25a_C</vt:lpstr>
      <vt:lpstr>Answer_E6_25a_D</vt:lpstr>
      <vt:lpstr>Answer_E6_25a_E</vt:lpstr>
      <vt:lpstr>Answer_E6_26a_A</vt:lpstr>
      <vt:lpstr>Answer_E6_26a_B</vt:lpstr>
      <vt:lpstr>Answer_E6_26a_C</vt:lpstr>
      <vt:lpstr>Answer_E6_26a_D</vt:lpstr>
      <vt:lpstr>Answer_E6_27a</vt:lpstr>
      <vt:lpstr>Answer_E7_01a</vt:lpstr>
      <vt:lpstr>Answer_E7_02b_A</vt:lpstr>
      <vt:lpstr>Answer_E7_02b_B</vt:lpstr>
      <vt:lpstr>Answer_E7_02b_C</vt:lpstr>
      <vt:lpstr>Answer_E7_04a</vt:lpstr>
      <vt:lpstr>Answer_E7_05b_A</vt:lpstr>
      <vt:lpstr>Answer_E7_05b_B</vt:lpstr>
      <vt:lpstr>Answer_E7_06a_A</vt:lpstr>
      <vt:lpstr>Answer_E7_06a_B</vt:lpstr>
      <vt:lpstr>Answer_E7_07a_A</vt:lpstr>
      <vt:lpstr>Answer_E7_07a_B</vt:lpstr>
      <vt:lpstr>Answer_E7_07a_C</vt:lpstr>
      <vt:lpstr>Answer_E7_08a</vt:lpstr>
      <vt:lpstr>Answer_E7_09a</vt:lpstr>
      <vt:lpstr>Answer_E7_10a</vt:lpstr>
      <vt:lpstr>Answer_E7_11a_A</vt:lpstr>
      <vt:lpstr>Answer_E7_11a_B</vt:lpstr>
      <vt:lpstr>Answer_E7_11a_C</vt:lpstr>
      <vt:lpstr>Answer_E7_11a_D</vt:lpstr>
      <vt:lpstr>Answer_E7_13a_A</vt:lpstr>
      <vt:lpstr>Answer_E7_13a_B</vt:lpstr>
      <vt:lpstr>Answer_E7_13a_C</vt:lpstr>
      <vt:lpstr>Answer_E7_14a_A</vt:lpstr>
      <vt:lpstr>Answer_E7_14a_B</vt:lpstr>
      <vt:lpstr>Answer_E7_14a_C</vt:lpstr>
      <vt:lpstr>Answer_E8_01a_A</vt:lpstr>
      <vt:lpstr>Answer_E8_01a_B</vt:lpstr>
      <vt:lpstr>Answer_E8_01a_C</vt:lpstr>
      <vt:lpstr>Answer_E8_02b</vt:lpstr>
      <vt:lpstr>Answer_E8_03b</vt:lpstr>
      <vt:lpstr>Answer_E8_04b</vt:lpstr>
      <vt:lpstr>Answer_E8_05a</vt:lpstr>
      <vt:lpstr>Answer_E8_06a</vt:lpstr>
      <vt:lpstr>Answer_E8_07a</vt:lpstr>
      <vt:lpstr>Answer_E8_08a</vt:lpstr>
      <vt:lpstr>Answer_E8_09a</vt:lpstr>
      <vt:lpstr>Answer_E8_10a</vt:lpstr>
      <vt:lpstr>Answer_E8_11b_A</vt:lpstr>
      <vt:lpstr>Answer_E8_11b_B</vt:lpstr>
      <vt:lpstr>Answer_E8_11b_C</vt:lpstr>
      <vt:lpstr>Answer_E8_12b</vt:lpstr>
      <vt:lpstr>Answer_E8_13b_A</vt:lpstr>
      <vt:lpstr>Answer_E8_13b_B</vt:lpstr>
      <vt:lpstr>Answer_E8_13b_C</vt:lpstr>
      <vt:lpstr>Answer_E8_13b_D</vt:lpstr>
      <vt:lpstr>Answer_E8_15b_A</vt:lpstr>
      <vt:lpstr>Answer_E8_15b_B</vt:lpstr>
      <vt:lpstr>Answer_E8_15b_C</vt:lpstr>
      <vt:lpstr>Answer_E8_15b_D</vt:lpstr>
      <vt:lpstr>Answer_E8_15b_E</vt:lpstr>
      <vt:lpstr>Answer_E8_15b_F</vt:lpstr>
      <vt:lpstr>Answer_E8_16b_A</vt:lpstr>
      <vt:lpstr>Answer_E8_16b_B</vt:lpstr>
      <vt:lpstr>Answer_E9_01a</vt:lpstr>
      <vt:lpstr>Answer_E9_02b_A</vt:lpstr>
      <vt:lpstr>Answer_E9_02b_B</vt:lpstr>
      <vt:lpstr>Answer_E9_02b_C</vt:lpstr>
      <vt:lpstr>Answer_E9_03b_A</vt:lpstr>
      <vt:lpstr>Answer_E9_03b_B</vt:lpstr>
      <vt:lpstr>Answer_E9_03b_C</vt:lpstr>
      <vt:lpstr>Answer_E9_04b_A</vt:lpstr>
      <vt:lpstr>Answer_E9_04b_B</vt:lpstr>
      <vt:lpstr>Answer_E9_04b_C</vt:lpstr>
      <vt:lpstr>Answer_E9_07a_A</vt:lpstr>
      <vt:lpstr>Answer_E9_07a_B</vt:lpstr>
      <vt:lpstr>Answer_E9_07a_C</vt:lpstr>
      <vt:lpstr>Answer_E9_07a_D</vt:lpstr>
      <vt:lpstr>Answer_E9_08a_A</vt:lpstr>
      <vt:lpstr>Answer_E9_08a_B</vt:lpstr>
      <vt:lpstr>Answer_E9_08a_C</vt:lpstr>
      <vt:lpstr>Answer_E9_10a_A</vt:lpstr>
      <vt:lpstr>Answer_E9_10a_B</vt:lpstr>
      <vt:lpstr>Answer_E9_11a_A</vt:lpstr>
      <vt:lpstr>Answer_E9_11a_B</vt:lpstr>
      <vt:lpstr>Answer_E9_12a</vt:lpstr>
      <vt:lpstr>Answer_E9_13a_A</vt:lpstr>
      <vt:lpstr>Answer_E9_13a_B</vt:lpstr>
      <vt:lpstr>Answer_E9_13a_C</vt:lpstr>
      <vt:lpstr>Answer_E9_13a_D</vt:lpstr>
      <vt:lpstr>Answer_E9_13a_E</vt:lpstr>
      <vt:lpstr>Answer_E9_13a_F</vt:lpstr>
      <vt:lpstr>Answer_E9_14a_A</vt:lpstr>
      <vt:lpstr>Answer_E9_14a_B</vt:lpstr>
      <vt:lpstr>Answer_E9_14a_C</vt:lpstr>
      <vt:lpstr>Answer_E9_14a_D</vt:lpstr>
      <vt:lpstr>Answer_E9_15a_A</vt:lpstr>
      <vt:lpstr>Answer_E9_15a_B</vt:lpstr>
      <vt:lpstr>Answer_E9_15a_C</vt:lpstr>
      <vt:lpstr>Answer_E9_15a_D</vt:lpstr>
      <vt:lpstr>Answer_E9_16a_A</vt:lpstr>
      <vt:lpstr>Answer_E9_16a_B</vt:lpstr>
      <vt:lpstr>Answer_E9_16a_C</vt:lpstr>
      <vt:lpstr>Answer_E9_16a_D</vt:lpstr>
      <vt:lpstr>Answer_E9_17a_A</vt:lpstr>
      <vt:lpstr>Answer_E9_17a_B</vt:lpstr>
      <vt:lpstr>Answer_E9_17a_C</vt:lpstr>
      <vt:lpstr>Answer_E9_17a_D</vt:lpstr>
      <vt:lpstr>Answer_E9_18a_A</vt:lpstr>
      <vt:lpstr>Answer_E9_18a_B</vt:lpstr>
      <vt:lpstr>Answer_E9_18a_C</vt:lpstr>
      <vt:lpstr>Answer_E9_18a_D</vt:lpstr>
      <vt:lpstr>Answer_E9_20a_A</vt:lpstr>
      <vt:lpstr>Answer_E9_20a_B</vt:lpstr>
      <vt:lpstr>Answer_E9_20a_C</vt:lpstr>
      <vt:lpstr>Answer_E9_20a_D</vt:lpstr>
      <vt:lpstr>Answer_E9_21a</vt:lpstr>
      <vt:lpstr>Answer_E9_22a</vt:lpstr>
      <vt:lpstr>Answer_E9_23a_A</vt:lpstr>
      <vt:lpstr>Answer_E9_23a_B</vt:lpstr>
      <vt:lpstr>Answer_E9_24a_A</vt:lpstr>
      <vt:lpstr>Answer_E9_24a_B</vt:lpstr>
      <vt:lpstr>Category_E0_01a</vt:lpstr>
      <vt:lpstr>Category_E0_01a_Formula</vt:lpstr>
      <vt:lpstr>Category_E0_02a</vt:lpstr>
      <vt:lpstr>Category_E0_02a_Formula</vt:lpstr>
      <vt:lpstr>Category_E0_03a</vt:lpstr>
      <vt:lpstr>Category_E0_03a_Formula</vt:lpstr>
      <vt:lpstr>Category_E0_04a</vt:lpstr>
      <vt:lpstr>Category_E0_04a_Formula</vt:lpstr>
      <vt:lpstr>Category_E0_05a</vt:lpstr>
      <vt:lpstr>Category_E0_05a_Formula</vt:lpstr>
      <vt:lpstr>Category_E1_01a</vt:lpstr>
      <vt:lpstr>Category_E1_01a_Formula</vt:lpstr>
      <vt:lpstr>Category_E1_02b</vt:lpstr>
      <vt:lpstr>Category_E1_02b_Formula</vt:lpstr>
      <vt:lpstr>Category_E1_03b</vt:lpstr>
      <vt:lpstr>Category_E1_03b_Formula</vt:lpstr>
      <vt:lpstr>Category_E1_04a</vt:lpstr>
      <vt:lpstr>Category_E1_04a_Formula</vt:lpstr>
      <vt:lpstr>Category_E1_05a</vt:lpstr>
      <vt:lpstr>Category_E1_05a_Formula</vt:lpstr>
      <vt:lpstr>Category_E1_06b</vt:lpstr>
      <vt:lpstr>Category_E1_06b_Formula</vt:lpstr>
      <vt:lpstr>Category_E1_07a</vt:lpstr>
      <vt:lpstr>Category_E1_07a_Formula</vt:lpstr>
      <vt:lpstr>Category_E1_08a</vt:lpstr>
      <vt:lpstr>Category_E1_08a_Formula</vt:lpstr>
      <vt:lpstr>Category_E1_09a</vt:lpstr>
      <vt:lpstr>Category_E1_09a_Formula</vt:lpstr>
      <vt:lpstr>Category_E1_10a</vt:lpstr>
      <vt:lpstr>Category_E1_10a_Formula</vt:lpstr>
      <vt:lpstr>Category_E1_11a</vt:lpstr>
      <vt:lpstr>Category_E1_11a_Formula</vt:lpstr>
      <vt:lpstr>Category_E1_12a</vt:lpstr>
      <vt:lpstr>Category_E1_12a_Formula</vt:lpstr>
      <vt:lpstr>Category_E1_13a</vt:lpstr>
      <vt:lpstr>Category_E1_13a_Formula</vt:lpstr>
      <vt:lpstr>Category_E1_14a</vt:lpstr>
      <vt:lpstr>Category_E1_14a_Formula</vt:lpstr>
      <vt:lpstr>Category_E1_15a</vt:lpstr>
      <vt:lpstr>Category_E1_15a_Formula</vt:lpstr>
      <vt:lpstr>Category_E1_16a</vt:lpstr>
      <vt:lpstr>Category_E1_16a_Formula</vt:lpstr>
      <vt:lpstr>Category_E1_17a</vt:lpstr>
      <vt:lpstr>Category_E1_17a_Formula</vt:lpstr>
      <vt:lpstr>Category_E1_18b</vt:lpstr>
      <vt:lpstr>Category_E1_18b_Formula</vt:lpstr>
      <vt:lpstr>Category_E1_19a</vt:lpstr>
      <vt:lpstr>Category_E1_19a_Formula</vt:lpstr>
      <vt:lpstr>Category_E2_01a</vt:lpstr>
      <vt:lpstr>Category_E2_01a_Formula</vt:lpstr>
      <vt:lpstr>Category_E2_02a</vt:lpstr>
      <vt:lpstr>Category_E2_02a_Formula</vt:lpstr>
      <vt:lpstr>Category_E2_03a</vt:lpstr>
      <vt:lpstr>Category_E2_03a_Formula</vt:lpstr>
      <vt:lpstr>Category_E2_04a</vt:lpstr>
      <vt:lpstr>Category_E2_04a_Formula</vt:lpstr>
      <vt:lpstr>Category_E2_06a</vt:lpstr>
      <vt:lpstr>Category_E2_06a_Formula</vt:lpstr>
      <vt:lpstr>Category_E2_07b</vt:lpstr>
      <vt:lpstr>Category_E2_07b_Formula</vt:lpstr>
      <vt:lpstr>Category_E2_08a</vt:lpstr>
      <vt:lpstr>Category_E2_08a_Formula</vt:lpstr>
      <vt:lpstr>Category_E2_09a</vt:lpstr>
      <vt:lpstr>Category_E2_09a_Formula</vt:lpstr>
      <vt:lpstr>Category_E2_10a</vt:lpstr>
      <vt:lpstr>Category_E2_10a_Formula</vt:lpstr>
      <vt:lpstr>Category_E2_11a</vt:lpstr>
      <vt:lpstr>Category_E2_11a_Formula</vt:lpstr>
      <vt:lpstr>Category_E2_12a</vt:lpstr>
      <vt:lpstr>Category_E2_12a_Formula</vt:lpstr>
      <vt:lpstr>Category_E2_13b</vt:lpstr>
      <vt:lpstr>Category_E2_13b_Formula</vt:lpstr>
      <vt:lpstr>Category_E3_01a</vt:lpstr>
      <vt:lpstr>Category_E3_01a_Formula</vt:lpstr>
      <vt:lpstr>Category_E3_02a</vt:lpstr>
      <vt:lpstr>Category_E3_02a_Formula</vt:lpstr>
      <vt:lpstr>Category_E3_03a</vt:lpstr>
      <vt:lpstr>Category_E3_03a_Formula</vt:lpstr>
      <vt:lpstr>Category_E3_08a</vt:lpstr>
      <vt:lpstr>Category_E3_08a_Formula</vt:lpstr>
      <vt:lpstr>Category_E3_09a</vt:lpstr>
      <vt:lpstr>Category_E3_09a_Formula</vt:lpstr>
      <vt:lpstr>Category_E3_10a</vt:lpstr>
      <vt:lpstr>Category_E3_10a_Formula</vt:lpstr>
      <vt:lpstr>Category_E3_11a</vt:lpstr>
      <vt:lpstr>Category_E3_11a_Formula</vt:lpstr>
      <vt:lpstr>Category_E4_01a</vt:lpstr>
      <vt:lpstr>Category_E4_01a_Formula</vt:lpstr>
      <vt:lpstr>Category_E4_02a</vt:lpstr>
      <vt:lpstr>Category_E4_02a_Formula</vt:lpstr>
      <vt:lpstr>Category_E4_03a</vt:lpstr>
      <vt:lpstr>Category_E4_03a_Formula</vt:lpstr>
      <vt:lpstr>Category_E4_04a</vt:lpstr>
      <vt:lpstr>Category_E4_04a_Formula</vt:lpstr>
      <vt:lpstr>Category_E4_05a</vt:lpstr>
      <vt:lpstr>Category_E4_05a_Formula</vt:lpstr>
      <vt:lpstr>Category_E4_06a</vt:lpstr>
      <vt:lpstr>Category_E4_06a_Formula</vt:lpstr>
      <vt:lpstr>Category_E4_07a</vt:lpstr>
      <vt:lpstr>Category_E4_07a_Formula</vt:lpstr>
      <vt:lpstr>Category_E4_08a</vt:lpstr>
      <vt:lpstr>Category_E4_08a_Formula</vt:lpstr>
      <vt:lpstr>Category_E4_09a</vt:lpstr>
      <vt:lpstr>Category_E4_09a_Formula</vt:lpstr>
      <vt:lpstr>Category_E4_10b</vt:lpstr>
      <vt:lpstr>Category_E4_10b_Formula</vt:lpstr>
      <vt:lpstr>Category_E4_11b</vt:lpstr>
      <vt:lpstr>Category_E4_11b_Formula</vt:lpstr>
      <vt:lpstr>Category_E4_12a</vt:lpstr>
      <vt:lpstr>Category_E4_12a_Formula</vt:lpstr>
      <vt:lpstr>Category_E4_13b</vt:lpstr>
      <vt:lpstr>Category_E4_13b_Formula</vt:lpstr>
      <vt:lpstr>Category_E4_14a</vt:lpstr>
      <vt:lpstr>Category_E4_14a_Formula</vt:lpstr>
      <vt:lpstr>Category_E4_15a</vt:lpstr>
      <vt:lpstr>Category_E4_15a_Formula</vt:lpstr>
      <vt:lpstr>Category_E4_16a</vt:lpstr>
      <vt:lpstr>Category_E4_16a_Formula</vt:lpstr>
      <vt:lpstr>Category_E4_17a</vt:lpstr>
      <vt:lpstr>Category_E4_17a_Formula</vt:lpstr>
      <vt:lpstr>Category_E4_18a</vt:lpstr>
      <vt:lpstr>Category_E4_18a_Formula</vt:lpstr>
      <vt:lpstr>Category_E4_19b</vt:lpstr>
      <vt:lpstr>Category_E4_19b_Formula</vt:lpstr>
      <vt:lpstr>Category_E4_20b</vt:lpstr>
      <vt:lpstr>Category_E4_20b_Formula</vt:lpstr>
      <vt:lpstr>Category_E4_21b</vt:lpstr>
      <vt:lpstr>Category_E4_21b_Formula</vt:lpstr>
      <vt:lpstr>Category_E4_22b</vt:lpstr>
      <vt:lpstr>Category_E4_22b_Formula</vt:lpstr>
      <vt:lpstr>Category_E4_23b</vt:lpstr>
      <vt:lpstr>Category_E4_23b_Formula</vt:lpstr>
      <vt:lpstr>Category_E4_24b</vt:lpstr>
      <vt:lpstr>Category_E4_24b_Formula</vt:lpstr>
      <vt:lpstr>Category_E4_25a</vt:lpstr>
      <vt:lpstr>Category_E4_25a_Formula</vt:lpstr>
      <vt:lpstr>Category_E4_26a</vt:lpstr>
      <vt:lpstr>Category_E4_26a_Formula</vt:lpstr>
      <vt:lpstr>Category_E4_27a</vt:lpstr>
      <vt:lpstr>Category_E4_27a_Formula</vt:lpstr>
      <vt:lpstr>Category_E5_01a</vt:lpstr>
      <vt:lpstr>Category_E5_01a_Formula</vt:lpstr>
      <vt:lpstr>Category_E5_02a</vt:lpstr>
      <vt:lpstr>Category_E5_02a_Formula</vt:lpstr>
      <vt:lpstr>Category_E5_03a</vt:lpstr>
      <vt:lpstr>Category_E5_03a_Formula</vt:lpstr>
      <vt:lpstr>Category_E5_04b</vt:lpstr>
      <vt:lpstr>Category_E5_04b_Formula</vt:lpstr>
      <vt:lpstr>Category_E5_05b</vt:lpstr>
      <vt:lpstr>Category_E5_05b_Formula</vt:lpstr>
      <vt:lpstr>Category_E5_06b</vt:lpstr>
      <vt:lpstr>Category_E5_06b_Formula</vt:lpstr>
      <vt:lpstr>Category_E5_07a</vt:lpstr>
      <vt:lpstr>Category_E5_07a_Formula</vt:lpstr>
      <vt:lpstr>Category_E6_01a</vt:lpstr>
      <vt:lpstr>Category_E6_01a_Formula</vt:lpstr>
      <vt:lpstr>Category_E6_02a</vt:lpstr>
      <vt:lpstr>Category_E6_02a_Formula</vt:lpstr>
      <vt:lpstr>Category_E6_03a</vt:lpstr>
      <vt:lpstr>Category_E6_03a_Formula</vt:lpstr>
      <vt:lpstr>Category_E6_04a</vt:lpstr>
      <vt:lpstr>Category_E6_04a_Formula</vt:lpstr>
      <vt:lpstr>Category_E6_05a</vt:lpstr>
      <vt:lpstr>Category_E6_05a_Formula</vt:lpstr>
      <vt:lpstr>Category_E6_06a</vt:lpstr>
      <vt:lpstr>Category_E6_06a_Formula</vt:lpstr>
      <vt:lpstr>Category_E6_07a</vt:lpstr>
      <vt:lpstr>Category_E6_07a_Formula</vt:lpstr>
      <vt:lpstr>Category_E6_08b</vt:lpstr>
      <vt:lpstr>Category_E6_08b_Formula</vt:lpstr>
      <vt:lpstr>Category_E6_09a</vt:lpstr>
      <vt:lpstr>Category_E6_09a_Formula</vt:lpstr>
      <vt:lpstr>Category_E6_10a</vt:lpstr>
      <vt:lpstr>Category_E6_10a_Formula</vt:lpstr>
      <vt:lpstr>Category_E6_11a</vt:lpstr>
      <vt:lpstr>Category_E6_11a_Formula</vt:lpstr>
      <vt:lpstr>Category_E6_12a</vt:lpstr>
      <vt:lpstr>Category_E6_12a_Formula</vt:lpstr>
      <vt:lpstr>Category_E6_13a</vt:lpstr>
      <vt:lpstr>Category_E6_13a_Formula</vt:lpstr>
      <vt:lpstr>Category_E6_14a</vt:lpstr>
      <vt:lpstr>Category_E6_14a_Formula</vt:lpstr>
      <vt:lpstr>Category_E6_15b</vt:lpstr>
      <vt:lpstr>Category_E6_15b_Formula</vt:lpstr>
      <vt:lpstr>Category_E6_16a</vt:lpstr>
      <vt:lpstr>Category_E6_16a_Formula</vt:lpstr>
      <vt:lpstr>Category_E6_17a</vt:lpstr>
      <vt:lpstr>Category_E6_17a_Formula</vt:lpstr>
      <vt:lpstr>Category_E6_18a</vt:lpstr>
      <vt:lpstr>Category_E6_18a_Formula</vt:lpstr>
      <vt:lpstr>Category_E6_19a</vt:lpstr>
      <vt:lpstr>Category_E6_19a_Formula</vt:lpstr>
      <vt:lpstr>Category_E6_20b</vt:lpstr>
      <vt:lpstr>Category_E6_20b_Formula</vt:lpstr>
      <vt:lpstr>Category_E6_21a</vt:lpstr>
      <vt:lpstr>Category_E6_21a_Formula</vt:lpstr>
      <vt:lpstr>Category_E6_22a</vt:lpstr>
      <vt:lpstr>Category_E6_22a_Formula</vt:lpstr>
      <vt:lpstr>Category_E6_23b</vt:lpstr>
      <vt:lpstr>Category_E6_23b_Formula</vt:lpstr>
      <vt:lpstr>Category_E6_24a</vt:lpstr>
      <vt:lpstr>Category_E6_24a_Formula</vt:lpstr>
      <vt:lpstr>Category_E6_25a</vt:lpstr>
      <vt:lpstr>Category_E6_25a_Formula</vt:lpstr>
      <vt:lpstr>Category_E6_26a</vt:lpstr>
      <vt:lpstr>Category_E6_26a_Formula</vt:lpstr>
      <vt:lpstr>Category_E6_27a</vt:lpstr>
      <vt:lpstr>Category_E6_27a_Formula</vt:lpstr>
      <vt:lpstr>Category_E7_01a</vt:lpstr>
      <vt:lpstr>Category_E7_01a_Formula</vt:lpstr>
      <vt:lpstr>Category_E7_02b</vt:lpstr>
      <vt:lpstr>Category_E7_02b_Formula</vt:lpstr>
      <vt:lpstr>Category_E7_04a</vt:lpstr>
      <vt:lpstr>Category_E7_04a_Formula</vt:lpstr>
      <vt:lpstr>Category_E7_05b</vt:lpstr>
      <vt:lpstr>Category_E7_05b_Formula</vt:lpstr>
      <vt:lpstr>Category_E7_06a</vt:lpstr>
      <vt:lpstr>Category_E7_06a_Formula</vt:lpstr>
      <vt:lpstr>Category_E7_07a</vt:lpstr>
      <vt:lpstr>Category_E7_07a_Formula</vt:lpstr>
      <vt:lpstr>Category_E7_08a</vt:lpstr>
      <vt:lpstr>Category_E7_08a_Formula</vt:lpstr>
      <vt:lpstr>Category_E7_09a</vt:lpstr>
      <vt:lpstr>Category_E7_09a_Formula</vt:lpstr>
      <vt:lpstr>Category_E7_10a</vt:lpstr>
      <vt:lpstr>Category_E7_10a_Formula</vt:lpstr>
      <vt:lpstr>Category_E7_11a</vt:lpstr>
      <vt:lpstr>Category_E7_11a_Formula</vt:lpstr>
      <vt:lpstr>Category_E7_13a</vt:lpstr>
      <vt:lpstr>Category_E7_13a_Formula</vt:lpstr>
      <vt:lpstr>Category_E7_14a</vt:lpstr>
      <vt:lpstr>Category_E7_14a_Formula</vt:lpstr>
      <vt:lpstr>Category_E8_01a</vt:lpstr>
      <vt:lpstr>Category_E8_01a_Formula</vt:lpstr>
      <vt:lpstr>Category_E8_02b</vt:lpstr>
      <vt:lpstr>Category_E8_02b_Formula</vt:lpstr>
      <vt:lpstr>Category_E8_03b</vt:lpstr>
      <vt:lpstr>Category_E8_03b_Formula</vt:lpstr>
      <vt:lpstr>Category_E8_04b</vt:lpstr>
      <vt:lpstr>Category_E8_04b_Formula</vt:lpstr>
      <vt:lpstr>Category_E8_05a</vt:lpstr>
      <vt:lpstr>Category_E8_05a_Formula</vt:lpstr>
      <vt:lpstr>Category_E8_06a</vt:lpstr>
      <vt:lpstr>Category_E8_06a_Formula</vt:lpstr>
      <vt:lpstr>Category_E8_07a</vt:lpstr>
      <vt:lpstr>Category_E8_07a_Formula</vt:lpstr>
      <vt:lpstr>Category_E8_08a</vt:lpstr>
      <vt:lpstr>Category_E8_08a_Formula</vt:lpstr>
      <vt:lpstr>Category_E8_09a</vt:lpstr>
      <vt:lpstr>Category_E8_09a_Formula</vt:lpstr>
      <vt:lpstr>Category_E8_10a</vt:lpstr>
      <vt:lpstr>Category_E8_10a_Formula</vt:lpstr>
      <vt:lpstr>Category_E8_11b</vt:lpstr>
      <vt:lpstr>Category_E8_11b_Formula</vt:lpstr>
      <vt:lpstr>Category_E8_12b</vt:lpstr>
      <vt:lpstr>Category_E8_12b_Formula</vt:lpstr>
      <vt:lpstr>Category_E8_13b</vt:lpstr>
      <vt:lpstr>Category_E8_13b_Formula</vt:lpstr>
      <vt:lpstr>Category_E8_15b</vt:lpstr>
      <vt:lpstr>Category_E8_15b_Formula</vt:lpstr>
      <vt:lpstr>Category_E8_16b</vt:lpstr>
      <vt:lpstr>Category_E8_16b_Formula</vt:lpstr>
      <vt:lpstr>Category_E9_01a</vt:lpstr>
      <vt:lpstr>Category_E9_01a_Formula</vt:lpstr>
      <vt:lpstr>Category_E9_02b</vt:lpstr>
      <vt:lpstr>Category_E9_02b_Formula</vt:lpstr>
      <vt:lpstr>Category_E9_03b</vt:lpstr>
      <vt:lpstr>Category_E9_03b_Formula</vt:lpstr>
      <vt:lpstr>Category_E9_04b</vt:lpstr>
      <vt:lpstr>Category_E9_04b_Formula</vt:lpstr>
      <vt:lpstr>Category_E9_07a</vt:lpstr>
      <vt:lpstr>Category_E9_07a_Formula</vt:lpstr>
      <vt:lpstr>Category_E9_08a</vt:lpstr>
      <vt:lpstr>Category_E9_08a_Formula</vt:lpstr>
      <vt:lpstr>Category_E9_10a</vt:lpstr>
      <vt:lpstr>Category_E9_10a_Formula</vt:lpstr>
      <vt:lpstr>Category_E9_11a</vt:lpstr>
      <vt:lpstr>Category_E9_11a_Formula</vt:lpstr>
      <vt:lpstr>Category_E9_12a</vt:lpstr>
      <vt:lpstr>Category_E9_12a_Formula</vt:lpstr>
      <vt:lpstr>Category_E9_13a</vt:lpstr>
      <vt:lpstr>Category_E9_13a_Formula</vt:lpstr>
      <vt:lpstr>Category_E9_14a</vt:lpstr>
      <vt:lpstr>Category_E9_14a_Formula</vt:lpstr>
      <vt:lpstr>Category_E9_15a</vt:lpstr>
      <vt:lpstr>Category_E9_15a_Formula</vt:lpstr>
      <vt:lpstr>Category_E9_16a</vt:lpstr>
      <vt:lpstr>Category_E9_16a_Formula</vt:lpstr>
      <vt:lpstr>Category_E9_17a</vt:lpstr>
      <vt:lpstr>Category_E9_17a_Formula</vt:lpstr>
      <vt:lpstr>Category_E9_18a</vt:lpstr>
      <vt:lpstr>Category_E9_18a_Formula</vt:lpstr>
      <vt:lpstr>Category_E9_20a</vt:lpstr>
      <vt:lpstr>Category_E9_20a_Formula</vt:lpstr>
      <vt:lpstr>Category_E9_21a</vt:lpstr>
      <vt:lpstr>Category_E9_21a_Formula</vt:lpstr>
      <vt:lpstr>Category_E9_22a</vt:lpstr>
      <vt:lpstr>Category_E9_22a_Formula</vt:lpstr>
      <vt:lpstr>Category_E9_23a</vt:lpstr>
      <vt:lpstr>Category_E9_23a_Formula</vt:lpstr>
      <vt:lpstr>Category_E9_24a</vt:lpstr>
      <vt:lpstr>Category_E9_24a_Formula</vt:lpstr>
      <vt:lpstr>Criterion_Percentage_Value_E1</vt:lpstr>
      <vt:lpstr>Criterion_Percentage_Value_E2</vt:lpstr>
      <vt:lpstr>Criterion_Percentage_Value_E3</vt:lpstr>
      <vt:lpstr>Criterion_Percentage_Value_E4</vt:lpstr>
      <vt:lpstr>Criterion_Percentage_Value_E5</vt:lpstr>
      <vt:lpstr>Criterion_Percentage_Value_E6</vt:lpstr>
      <vt:lpstr>Criterion_Percentage_Value_E7</vt:lpstr>
      <vt:lpstr>Criterion_Percentage_Value_E8</vt:lpstr>
      <vt:lpstr>Criterion_Percentage_Value_E9</vt:lpstr>
      <vt:lpstr>Criterions_Wording_1</vt:lpstr>
      <vt:lpstr>Criterions_Wording_10</vt:lpstr>
      <vt:lpstr>Criterions_Wording_2</vt:lpstr>
      <vt:lpstr>Criterions_Wording_3</vt:lpstr>
      <vt:lpstr>Criterions_Wording_4</vt:lpstr>
      <vt:lpstr>Criterions_Wording_5</vt:lpstr>
      <vt:lpstr>Criterions_Wording_6</vt:lpstr>
      <vt:lpstr>Criterions_Wording_7</vt:lpstr>
      <vt:lpstr>Criterions_Wording_8</vt:lpstr>
      <vt:lpstr>Criterions_Wording_9</vt:lpstr>
      <vt:lpstr>Indicator_Comment_E0_01a</vt:lpstr>
      <vt:lpstr>Indicator_Comment_E0_02a</vt:lpstr>
      <vt:lpstr>Indicator_Comment_E0_03a</vt:lpstr>
      <vt:lpstr>Indicator_Comment_E0_04a</vt:lpstr>
      <vt:lpstr>Indicator_Comment_E0_05a</vt:lpstr>
      <vt:lpstr>Indicator_Comment_E1_01a</vt:lpstr>
      <vt:lpstr>Indicator_Comment_E1_02b</vt:lpstr>
      <vt:lpstr>Indicator_Comment_E1_03b</vt:lpstr>
      <vt:lpstr>Indicator_Comment_E1_04a</vt:lpstr>
      <vt:lpstr>Indicator_Comment_E1_05a</vt:lpstr>
      <vt:lpstr>Indicator_Comment_E1_06b</vt:lpstr>
      <vt:lpstr>Indicator_Comment_E1_07a</vt:lpstr>
      <vt:lpstr>Indicator_Comment_E1_08a</vt:lpstr>
      <vt:lpstr>Indicator_Comment_E1_09a</vt:lpstr>
      <vt:lpstr>Indicator_Comment_E1_10a</vt:lpstr>
      <vt:lpstr>Indicator_Comment_E1_11a</vt:lpstr>
      <vt:lpstr>Indicator_Comment_E1_12a</vt:lpstr>
      <vt:lpstr>Indicator_Comment_E1_13a</vt:lpstr>
      <vt:lpstr>Indicator_Comment_E1_14a</vt:lpstr>
      <vt:lpstr>Indicator_Comment_E1_15a</vt:lpstr>
      <vt:lpstr>Indicator_Comment_E1_16a</vt:lpstr>
      <vt:lpstr>Indicator_Comment_E1_17a</vt:lpstr>
      <vt:lpstr>Indicator_Comment_E1_18b</vt:lpstr>
      <vt:lpstr>Indicator_Comment_E1_19a</vt:lpstr>
      <vt:lpstr>Indicator_Comment_E2_01a</vt:lpstr>
      <vt:lpstr>Indicator_Comment_E2_02a</vt:lpstr>
      <vt:lpstr>Indicator_Comment_E2_03a</vt:lpstr>
      <vt:lpstr>Indicator_Comment_E2_04a</vt:lpstr>
      <vt:lpstr>Indicator_Comment_E2_06a</vt:lpstr>
      <vt:lpstr>Indicator_Comment_E2_07b</vt:lpstr>
      <vt:lpstr>Indicator_Comment_E2_08a</vt:lpstr>
      <vt:lpstr>Indicator_Comment_E2_09a</vt:lpstr>
      <vt:lpstr>Indicator_Comment_E2_10a</vt:lpstr>
      <vt:lpstr>Indicator_Comment_E2_11a</vt:lpstr>
      <vt:lpstr>Indicator_Comment_E2_12a</vt:lpstr>
      <vt:lpstr>Indicator_Comment_E2_13b</vt:lpstr>
      <vt:lpstr>Indicator_Comment_E3_01a</vt:lpstr>
      <vt:lpstr>Indicator_Comment_E3_02a</vt:lpstr>
      <vt:lpstr>Indicator_Comment_E3_03a</vt:lpstr>
      <vt:lpstr>Indicator_Comment_E3_08a</vt:lpstr>
      <vt:lpstr>Indicator_Comment_E3_09a</vt:lpstr>
      <vt:lpstr>Indicator_Comment_E3_10a</vt:lpstr>
      <vt:lpstr>Indicator_Comment_E3_11a</vt:lpstr>
      <vt:lpstr>Indicator_Comment_E4_01a</vt:lpstr>
      <vt:lpstr>Indicator_Comment_E4_02a</vt:lpstr>
      <vt:lpstr>Indicator_Comment_E4_03a</vt:lpstr>
      <vt:lpstr>Indicator_Comment_E4_04a</vt:lpstr>
      <vt:lpstr>Indicator_Comment_E4_05a</vt:lpstr>
      <vt:lpstr>Indicator_Comment_E4_06a</vt:lpstr>
      <vt:lpstr>Indicator_Comment_E4_07a</vt:lpstr>
      <vt:lpstr>Indicator_Comment_E4_08a</vt:lpstr>
      <vt:lpstr>Indicator_Comment_E4_09a</vt:lpstr>
      <vt:lpstr>Indicator_Comment_E4_10b</vt:lpstr>
      <vt:lpstr>Indicator_Comment_E4_11b</vt:lpstr>
      <vt:lpstr>Indicator_Comment_E4_12a</vt:lpstr>
      <vt:lpstr>Indicator_Comment_E4_13b</vt:lpstr>
      <vt:lpstr>Indicator_Comment_E4_14a</vt:lpstr>
      <vt:lpstr>Indicator_Comment_E4_15a</vt:lpstr>
      <vt:lpstr>Indicator_Comment_E4_16a</vt:lpstr>
      <vt:lpstr>Indicator_Comment_E4_17a</vt:lpstr>
      <vt:lpstr>Indicator_Comment_E4_18a</vt:lpstr>
      <vt:lpstr>Indicator_Comment_E4_19b</vt:lpstr>
      <vt:lpstr>Indicator_Comment_E4_20b</vt:lpstr>
      <vt:lpstr>Indicator_Comment_E4_21b</vt:lpstr>
      <vt:lpstr>Indicator_Comment_E4_22b</vt:lpstr>
      <vt:lpstr>Indicator_Comment_E4_23b</vt:lpstr>
      <vt:lpstr>Indicator_Comment_E4_24b</vt:lpstr>
      <vt:lpstr>Indicator_Comment_E4_25a</vt:lpstr>
      <vt:lpstr>Indicator_Comment_E4_26a</vt:lpstr>
      <vt:lpstr>Indicator_Comment_E4_27a</vt:lpstr>
      <vt:lpstr>Indicator_Comment_E5_01a</vt:lpstr>
      <vt:lpstr>Indicator_Comment_E5_02a</vt:lpstr>
      <vt:lpstr>Indicator_Comment_E5_03a</vt:lpstr>
      <vt:lpstr>Indicator_Comment_E5_04b</vt:lpstr>
      <vt:lpstr>Indicator_Comment_E5_05b</vt:lpstr>
      <vt:lpstr>Indicator_Comment_E5_06b</vt:lpstr>
      <vt:lpstr>Indicator_Comment_E5_07a</vt:lpstr>
      <vt:lpstr>Indicator_Comment_E6_01a</vt:lpstr>
      <vt:lpstr>Indicator_Comment_E6_02a</vt:lpstr>
      <vt:lpstr>Indicator_Comment_E6_03a</vt:lpstr>
      <vt:lpstr>Indicator_Comment_E6_04a</vt:lpstr>
      <vt:lpstr>Indicator_Comment_E6_05a</vt:lpstr>
      <vt:lpstr>Indicator_Comment_E6_06a</vt:lpstr>
      <vt:lpstr>Indicator_Comment_E6_07a</vt:lpstr>
      <vt:lpstr>Indicator_Comment_E6_08b</vt:lpstr>
      <vt:lpstr>Indicator_Comment_E6_09a</vt:lpstr>
      <vt:lpstr>Indicator_Comment_E6_10a</vt:lpstr>
      <vt:lpstr>Indicator_Comment_E6_11a</vt:lpstr>
      <vt:lpstr>Indicator_Comment_E6_12a</vt:lpstr>
      <vt:lpstr>Indicator_Comment_E6_13a</vt:lpstr>
      <vt:lpstr>Indicator_Comment_E6_14a</vt:lpstr>
      <vt:lpstr>Indicator_Comment_E6_15b</vt:lpstr>
      <vt:lpstr>Indicator_Comment_E6_16a</vt:lpstr>
      <vt:lpstr>Indicator_Comment_E6_17a</vt:lpstr>
      <vt:lpstr>Indicator_Comment_E6_18a</vt:lpstr>
      <vt:lpstr>Indicator_Comment_E6_19a</vt:lpstr>
      <vt:lpstr>Indicator_Comment_E6_20b</vt:lpstr>
      <vt:lpstr>Indicator_Comment_E6_21a</vt:lpstr>
      <vt:lpstr>Indicator_Comment_E6_22a</vt:lpstr>
      <vt:lpstr>Indicator_Comment_E6_23b</vt:lpstr>
      <vt:lpstr>Indicator_Comment_E6_24a</vt:lpstr>
      <vt:lpstr>Indicator_Comment_E6_25a</vt:lpstr>
      <vt:lpstr>Indicator_Comment_E6_26a</vt:lpstr>
      <vt:lpstr>Indicator_Comment_E6_27a</vt:lpstr>
      <vt:lpstr>Indicator_Comment_E7_01a</vt:lpstr>
      <vt:lpstr>Indicator_Comment_E7_02b</vt:lpstr>
      <vt:lpstr>Indicator_Comment_E7_04a</vt:lpstr>
      <vt:lpstr>Indicator_Comment_E7_05b</vt:lpstr>
      <vt:lpstr>Indicator_Comment_E7_06a</vt:lpstr>
      <vt:lpstr>Indicator_Comment_E7_07a</vt:lpstr>
      <vt:lpstr>Indicator_Comment_E7_08a</vt:lpstr>
      <vt:lpstr>Indicator_Comment_E7_09a</vt:lpstr>
      <vt:lpstr>Indicator_Comment_E7_10a</vt:lpstr>
      <vt:lpstr>Indicator_Comment_E7_11a</vt:lpstr>
      <vt:lpstr>Indicator_Comment_E7_13a</vt:lpstr>
      <vt:lpstr>Indicator_Comment_E7_14a</vt:lpstr>
      <vt:lpstr>Indicator_Comment_E8_01a</vt:lpstr>
      <vt:lpstr>Indicator_Comment_E8_02b</vt:lpstr>
      <vt:lpstr>Indicator_Comment_E8_03b</vt:lpstr>
      <vt:lpstr>Indicator_Comment_E8_04b</vt:lpstr>
      <vt:lpstr>Indicator_Comment_E8_05a</vt:lpstr>
      <vt:lpstr>Indicator_Comment_E8_06a</vt:lpstr>
      <vt:lpstr>Indicator_Comment_E8_07a</vt:lpstr>
      <vt:lpstr>Indicator_Comment_E8_08a</vt:lpstr>
      <vt:lpstr>Indicator_Comment_E8_09a</vt:lpstr>
      <vt:lpstr>Indicator_Comment_E8_10a</vt:lpstr>
      <vt:lpstr>Indicator_Comment_E8_11b</vt:lpstr>
      <vt:lpstr>Indicator_Comment_E8_12b</vt:lpstr>
      <vt:lpstr>Indicator_Comment_E8_13b</vt:lpstr>
      <vt:lpstr>Indicator_Comment_E8_15b</vt:lpstr>
      <vt:lpstr>Indicator_Comment_E8_16b</vt:lpstr>
      <vt:lpstr>Indicator_Comment_E9_01a</vt:lpstr>
      <vt:lpstr>Indicator_Comment_E9_02b</vt:lpstr>
      <vt:lpstr>Indicator_Comment_E9_03b</vt:lpstr>
      <vt:lpstr>Indicator_Comment_E9_04b</vt:lpstr>
      <vt:lpstr>Indicator_Comment_E9_07a</vt:lpstr>
      <vt:lpstr>Indicator_Comment_E9_08a</vt:lpstr>
      <vt:lpstr>Indicator_Comment_E9_10a</vt:lpstr>
      <vt:lpstr>Indicator_Comment_E9_11a</vt:lpstr>
      <vt:lpstr>Indicator_Comment_E9_12a</vt:lpstr>
      <vt:lpstr>Indicator_Comment_E9_13a</vt:lpstr>
      <vt:lpstr>Indicator_Comment_E9_14a</vt:lpstr>
      <vt:lpstr>Indicator_Comment_E9_15a</vt:lpstr>
      <vt:lpstr>Indicator_Comment_E9_16a</vt:lpstr>
      <vt:lpstr>Indicator_Comment_E9_17a</vt:lpstr>
      <vt:lpstr>Indicator_Comment_E9_18a</vt:lpstr>
      <vt:lpstr>Indicator_Comment_E9_20a</vt:lpstr>
      <vt:lpstr>Indicator_Comment_E9_21a</vt:lpstr>
      <vt:lpstr>Indicator_Comment_E9_22a</vt:lpstr>
      <vt:lpstr>Indicator_Comment_E9_23a</vt:lpstr>
      <vt:lpstr>Indicator_Comment_E9_24a</vt:lpstr>
      <vt:lpstr>Indicators_Code_E0_01a</vt:lpstr>
      <vt:lpstr>Indicators_Code_E0_02a</vt:lpstr>
      <vt:lpstr>Indicators_Code_E0_03a</vt:lpstr>
      <vt:lpstr>Indicators_Code_E0_04a</vt:lpstr>
      <vt:lpstr>Indicators_Code_E0_05a</vt:lpstr>
      <vt:lpstr>Indicators_Code_E1_01a</vt:lpstr>
      <vt:lpstr>Indicators_Code_E1_02b</vt:lpstr>
      <vt:lpstr>Indicators_Code_E1_03b</vt:lpstr>
      <vt:lpstr>Indicators_Code_E1_04a</vt:lpstr>
      <vt:lpstr>Indicators_Code_E1_05a</vt:lpstr>
      <vt:lpstr>Indicators_Code_E1_06b</vt:lpstr>
      <vt:lpstr>Indicators_Code_E1_07a</vt:lpstr>
      <vt:lpstr>Indicators_Code_E1_08a</vt:lpstr>
      <vt:lpstr>Indicators_Code_E1_09a</vt:lpstr>
      <vt:lpstr>Indicators_Code_E1_10a</vt:lpstr>
      <vt:lpstr>Indicators_Code_E1_11a</vt:lpstr>
      <vt:lpstr>Indicators_Code_E1_12a</vt:lpstr>
      <vt:lpstr>Indicators_Code_E1_13a</vt:lpstr>
      <vt:lpstr>Indicators_Code_E1_14a</vt:lpstr>
      <vt:lpstr>Indicators_Code_E1_15a</vt:lpstr>
      <vt:lpstr>Indicators_Code_E1_16a</vt:lpstr>
      <vt:lpstr>Indicators_Code_E1_17a</vt:lpstr>
      <vt:lpstr>Indicators_Code_E1_18b</vt:lpstr>
      <vt:lpstr>Indicators_Code_E1_19a</vt:lpstr>
      <vt:lpstr>Indicators_Code_E2_01a</vt:lpstr>
      <vt:lpstr>Indicators_Code_E2_02a</vt:lpstr>
      <vt:lpstr>Indicators_Code_E2_03a</vt:lpstr>
      <vt:lpstr>Indicators_Code_E2_04a</vt:lpstr>
      <vt:lpstr>Indicators_Code_E2_06a</vt:lpstr>
      <vt:lpstr>Indicators_Code_E2_07b</vt:lpstr>
      <vt:lpstr>Indicators_Code_E2_08a</vt:lpstr>
      <vt:lpstr>Indicators_Code_E2_09a</vt:lpstr>
      <vt:lpstr>Indicators_Code_E2_10a</vt:lpstr>
      <vt:lpstr>Indicators_Code_E2_11a</vt:lpstr>
      <vt:lpstr>Indicators_Code_E2_12a</vt:lpstr>
      <vt:lpstr>Indicators_Code_E2_13b</vt:lpstr>
      <vt:lpstr>Indicators_Code_E3_01a</vt:lpstr>
      <vt:lpstr>Indicators_Code_E3_02a</vt:lpstr>
      <vt:lpstr>Indicators_Code_E3_03a</vt:lpstr>
      <vt:lpstr>Indicators_Code_E3_08a</vt:lpstr>
      <vt:lpstr>Indicators_Code_E3_09a</vt:lpstr>
      <vt:lpstr>Indicators_Code_E3_10a</vt:lpstr>
      <vt:lpstr>Indicators_Code_E3_11a</vt:lpstr>
      <vt:lpstr>Indicators_Code_E4_01a</vt:lpstr>
      <vt:lpstr>Indicators_Code_E4_02a</vt:lpstr>
      <vt:lpstr>Indicators_Code_E4_03a</vt:lpstr>
      <vt:lpstr>Indicators_Code_E4_04a</vt:lpstr>
      <vt:lpstr>Indicators_Code_E4_05a</vt:lpstr>
      <vt:lpstr>Indicators_Code_E4_06a</vt:lpstr>
      <vt:lpstr>Indicators_Code_E4_07a</vt:lpstr>
      <vt:lpstr>Indicators_Code_E4_08a</vt:lpstr>
      <vt:lpstr>Indicators_Code_E4_09a</vt:lpstr>
      <vt:lpstr>Indicators_Code_E4_10b</vt:lpstr>
      <vt:lpstr>Indicators_Code_E4_11b</vt:lpstr>
      <vt:lpstr>Indicators_Code_E4_12a</vt:lpstr>
      <vt:lpstr>Indicators_Code_E4_13b</vt:lpstr>
      <vt:lpstr>Indicators_Code_E4_14a</vt:lpstr>
      <vt:lpstr>Indicators_Code_E4_15a</vt:lpstr>
      <vt:lpstr>Indicators_Code_E4_16a</vt:lpstr>
      <vt:lpstr>Indicators_Code_E4_17a</vt:lpstr>
      <vt:lpstr>Indicators_Code_E4_18a</vt:lpstr>
      <vt:lpstr>Indicators_Code_E4_19b</vt:lpstr>
      <vt:lpstr>Indicators_Code_E4_20b</vt:lpstr>
      <vt:lpstr>Indicators_Code_E4_21b</vt:lpstr>
      <vt:lpstr>Indicators_Code_E4_22b</vt:lpstr>
      <vt:lpstr>Indicators_Code_E4_23b</vt:lpstr>
      <vt:lpstr>Indicators_Code_E4_24b</vt:lpstr>
      <vt:lpstr>Indicators_Code_E4_25a</vt:lpstr>
      <vt:lpstr>Indicators_Code_E4_26a</vt:lpstr>
      <vt:lpstr>Indicators_Code_E4_27a</vt:lpstr>
      <vt:lpstr>Indicators_Code_E5_01a</vt:lpstr>
      <vt:lpstr>Indicators_Code_E5_02a</vt:lpstr>
      <vt:lpstr>Indicators_Code_E5_03a</vt:lpstr>
      <vt:lpstr>Indicators_Code_E5_04b</vt:lpstr>
      <vt:lpstr>Indicators_Code_E5_05b</vt:lpstr>
      <vt:lpstr>Indicators_Code_E5_06b</vt:lpstr>
      <vt:lpstr>Indicators_Code_E5_07a</vt:lpstr>
      <vt:lpstr>Indicators_Code_E6_01a</vt:lpstr>
      <vt:lpstr>Indicators_Code_E6_02a</vt:lpstr>
      <vt:lpstr>Indicators_Code_E6_03a</vt:lpstr>
      <vt:lpstr>Indicators_Code_E6_04a</vt:lpstr>
      <vt:lpstr>Indicators_Code_E6_05a</vt:lpstr>
      <vt:lpstr>Indicators_Code_E6_06a</vt:lpstr>
      <vt:lpstr>Indicators_Code_E6_07a</vt:lpstr>
      <vt:lpstr>Indicators_Code_E6_08b</vt:lpstr>
      <vt:lpstr>Indicators_Code_E6_09a</vt:lpstr>
      <vt:lpstr>Indicators_Code_E6_10a</vt:lpstr>
      <vt:lpstr>Indicators_Code_E6_11a</vt:lpstr>
      <vt:lpstr>Indicators_Code_E6_12a</vt:lpstr>
      <vt:lpstr>Indicators_Code_E6_13a</vt:lpstr>
      <vt:lpstr>Indicators_Code_E6_14a</vt:lpstr>
      <vt:lpstr>Indicators_Code_E6_15b</vt:lpstr>
      <vt:lpstr>Indicators_Code_E6_16a</vt:lpstr>
      <vt:lpstr>Indicators_Code_E6_17a</vt:lpstr>
      <vt:lpstr>Indicators_Code_E6_18a</vt:lpstr>
      <vt:lpstr>Indicators_Code_E6_19a</vt:lpstr>
      <vt:lpstr>Indicators_Code_E6_20b</vt:lpstr>
      <vt:lpstr>Indicators_Code_E6_21a</vt:lpstr>
      <vt:lpstr>Indicators_Code_E6_22a</vt:lpstr>
      <vt:lpstr>Indicators_Code_E6_23b</vt:lpstr>
      <vt:lpstr>Indicators_Code_E6_24a</vt:lpstr>
      <vt:lpstr>Indicators_Code_E6_25a</vt:lpstr>
      <vt:lpstr>Indicators_Code_E6_26a</vt:lpstr>
      <vt:lpstr>Indicators_Code_E6_27a</vt:lpstr>
      <vt:lpstr>Indicators_Code_E7_01a</vt:lpstr>
      <vt:lpstr>Indicators_Code_E7_02b</vt:lpstr>
      <vt:lpstr>Indicators_Code_E7_04a</vt:lpstr>
      <vt:lpstr>Indicators_Code_E7_05b</vt:lpstr>
      <vt:lpstr>Indicators_Code_E7_06a</vt:lpstr>
      <vt:lpstr>Indicators_Code_E7_07a</vt:lpstr>
      <vt:lpstr>Indicators_Code_E7_08a</vt:lpstr>
      <vt:lpstr>Indicators_Code_E7_09a</vt:lpstr>
      <vt:lpstr>Indicators_Code_E7_10a</vt:lpstr>
      <vt:lpstr>Indicators_Code_E7_11a</vt:lpstr>
      <vt:lpstr>Indicators_Code_E7_13a</vt:lpstr>
      <vt:lpstr>Indicators_Code_E7_14a</vt:lpstr>
      <vt:lpstr>Indicators_Code_E8_01a</vt:lpstr>
      <vt:lpstr>Indicators_Code_E8_02b</vt:lpstr>
      <vt:lpstr>Indicators_Code_E8_03b</vt:lpstr>
      <vt:lpstr>Indicators_Code_E8_04b</vt:lpstr>
      <vt:lpstr>Indicators_Code_E8_05a</vt:lpstr>
      <vt:lpstr>Indicators_Code_E8_06a</vt:lpstr>
      <vt:lpstr>Indicators_Code_E8_07a</vt:lpstr>
      <vt:lpstr>Indicators_Code_E8_08a</vt:lpstr>
      <vt:lpstr>Indicators_Code_E8_09a</vt:lpstr>
      <vt:lpstr>Indicators_Code_E8_10a</vt:lpstr>
      <vt:lpstr>Indicators_Code_E8_11b</vt:lpstr>
      <vt:lpstr>Indicators_Code_E8_12b</vt:lpstr>
      <vt:lpstr>Indicators_Code_E8_13b</vt:lpstr>
      <vt:lpstr>Indicators_Code_E8_15b</vt:lpstr>
      <vt:lpstr>Indicators_Code_E8_16b</vt:lpstr>
      <vt:lpstr>Indicators_Code_E9_01a</vt:lpstr>
      <vt:lpstr>Indicators_Code_E9_02b</vt:lpstr>
      <vt:lpstr>Indicators_Code_E9_03b</vt:lpstr>
      <vt:lpstr>Indicators_Code_E9_04b</vt:lpstr>
      <vt:lpstr>Indicators_Code_E9_07a</vt:lpstr>
      <vt:lpstr>Indicators_Code_E9_08a</vt:lpstr>
      <vt:lpstr>Indicators_Code_E9_10a</vt:lpstr>
      <vt:lpstr>Indicators_Code_E9_11a</vt:lpstr>
      <vt:lpstr>Indicators_Code_E9_12a</vt:lpstr>
      <vt:lpstr>Indicators_Code_E9_13a</vt:lpstr>
      <vt:lpstr>Indicators_Code_E9_14a</vt:lpstr>
      <vt:lpstr>Indicators_Code_E9_15a</vt:lpstr>
      <vt:lpstr>Indicators_Code_E9_16a</vt:lpstr>
      <vt:lpstr>Indicators_Code_E9_17a</vt:lpstr>
      <vt:lpstr>Indicators_Code_E9_18a</vt:lpstr>
      <vt:lpstr>Indicators_Code_E9_20a</vt:lpstr>
      <vt:lpstr>Indicators_Code_E9_21a</vt:lpstr>
      <vt:lpstr>Indicators_Code_E9_22a</vt:lpstr>
      <vt:lpstr>Indicators_Code_E9_23a</vt:lpstr>
      <vt:lpstr>Indicators_Code_E9_24a</vt:lpstr>
      <vt:lpstr>Indicators_Guidance_1</vt:lpstr>
      <vt:lpstr>Indicators_Guidance_10</vt:lpstr>
      <vt:lpstr>Indicators_Guidance_100</vt:lpstr>
      <vt:lpstr>Indicators_Guidance_101</vt:lpstr>
      <vt:lpstr>Indicators_Guidance_102</vt:lpstr>
      <vt:lpstr>Indicators_Guidance_103</vt:lpstr>
      <vt:lpstr>Indicators_Guidance_104</vt:lpstr>
      <vt:lpstr>Indicators_Guidance_105</vt:lpstr>
      <vt:lpstr>Indicators_Guidance_106</vt:lpstr>
      <vt:lpstr>Indicators_Guidance_11</vt:lpstr>
      <vt:lpstr>Indicators_Guidance_118</vt:lpstr>
      <vt:lpstr>Indicators_Guidance_119</vt:lpstr>
      <vt:lpstr>Indicators_Guidance_12</vt:lpstr>
      <vt:lpstr>Indicators_Guidance_120</vt:lpstr>
      <vt:lpstr>Indicators_Guidance_121</vt:lpstr>
      <vt:lpstr>Indicators_Guidance_122</vt:lpstr>
      <vt:lpstr>Indicators_Guidance_123</vt:lpstr>
      <vt:lpstr>Indicators_Guidance_125</vt:lpstr>
      <vt:lpstr>Indicators_Guidance_126</vt:lpstr>
      <vt:lpstr>Indicators_Guidance_127</vt:lpstr>
      <vt:lpstr>Indicators_Guidance_128</vt:lpstr>
      <vt:lpstr>Indicators_Guidance_129</vt:lpstr>
      <vt:lpstr>Indicators_Guidance_13</vt:lpstr>
      <vt:lpstr>Indicators_Guidance_130</vt:lpstr>
      <vt:lpstr>Indicators_Guidance_131</vt:lpstr>
      <vt:lpstr>Indicators_Guidance_132</vt:lpstr>
      <vt:lpstr>Indicators_Guidance_133</vt:lpstr>
      <vt:lpstr>Indicators_Guidance_134</vt:lpstr>
      <vt:lpstr>Indicators_Guidance_135</vt:lpstr>
      <vt:lpstr>Indicators_Guidance_136</vt:lpstr>
      <vt:lpstr>Indicators_Guidance_137</vt:lpstr>
      <vt:lpstr>Indicators_Guidance_138</vt:lpstr>
      <vt:lpstr>Indicators_Guidance_139</vt:lpstr>
      <vt:lpstr>Indicators_Guidance_14</vt:lpstr>
      <vt:lpstr>Indicators_Guidance_140</vt:lpstr>
      <vt:lpstr>Indicators_Guidance_141</vt:lpstr>
      <vt:lpstr>Indicators_Guidance_142</vt:lpstr>
      <vt:lpstr>Indicators_Guidance_143</vt:lpstr>
      <vt:lpstr>Indicators_Guidance_144</vt:lpstr>
      <vt:lpstr>Indicators_Guidance_145</vt:lpstr>
      <vt:lpstr>Indicators_Guidance_146</vt:lpstr>
      <vt:lpstr>Indicators_Guidance_147</vt:lpstr>
      <vt:lpstr>Indicators_Guidance_148</vt:lpstr>
      <vt:lpstr>Indicators_Guidance_149</vt:lpstr>
      <vt:lpstr>Indicators_Guidance_15</vt:lpstr>
      <vt:lpstr>Indicators_Guidance_150</vt:lpstr>
      <vt:lpstr>Indicators_Guidance_151</vt:lpstr>
      <vt:lpstr>Indicators_Guidance_152</vt:lpstr>
      <vt:lpstr>Indicators_Guidance_153</vt:lpstr>
      <vt:lpstr>Indicators_Guidance_154</vt:lpstr>
      <vt:lpstr>Indicators_Guidance_155</vt:lpstr>
      <vt:lpstr>Indicators_Guidance_156</vt:lpstr>
      <vt:lpstr>Indicators_Guidance_157</vt:lpstr>
      <vt:lpstr>Indicators_Guidance_158</vt:lpstr>
      <vt:lpstr>Indicators_Guidance_159</vt:lpstr>
      <vt:lpstr>Indicators_Guidance_16</vt:lpstr>
      <vt:lpstr>Indicators_Guidance_160</vt:lpstr>
      <vt:lpstr>Indicators_Guidance_161</vt:lpstr>
      <vt:lpstr>Indicators_Guidance_162</vt:lpstr>
      <vt:lpstr>Indicators_Guidance_163</vt:lpstr>
      <vt:lpstr>Indicators_Guidance_164</vt:lpstr>
      <vt:lpstr>Indicators_Guidance_165</vt:lpstr>
      <vt:lpstr>Indicators_Guidance_166</vt:lpstr>
      <vt:lpstr>Indicators_Guidance_167</vt:lpstr>
      <vt:lpstr>Indicators_Guidance_168</vt:lpstr>
      <vt:lpstr>Indicators_Guidance_169</vt:lpstr>
      <vt:lpstr>Indicators_Guidance_17</vt:lpstr>
      <vt:lpstr>Indicators_Guidance_170</vt:lpstr>
      <vt:lpstr>Indicators_Guidance_171</vt:lpstr>
      <vt:lpstr>Indicators_Guidance_172</vt:lpstr>
      <vt:lpstr>Indicators_Guidance_173</vt:lpstr>
      <vt:lpstr>Indicators_Guidance_174</vt:lpstr>
      <vt:lpstr>Indicators_Guidance_175</vt:lpstr>
      <vt:lpstr>Indicators_Guidance_176</vt:lpstr>
      <vt:lpstr>Indicators_Guidance_177</vt:lpstr>
      <vt:lpstr>Indicators_Guidance_178</vt:lpstr>
      <vt:lpstr>Indicators_Guidance_179</vt:lpstr>
      <vt:lpstr>Indicators_Guidance_18</vt:lpstr>
      <vt:lpstr>Indicators_Guidance_180</vt:lpstr>
      <vt:lpstr>Indicators_Guidance_181</vt:lpstr>
      <vt:lpstr>Indicators_Guidance_182</vt:lpstr>
      <vt:lpstr>Indicators_Guidance_183</vt:lpstr>
      <vt:lpstr>Indicators_Guidance_184</vt:lpstr>
      <vt:lpstr>Indicators_Guidance_185</vt:lpstr>
      <vt:lpstr>Indicators_Guidance_19</vt:lpstr>
      <vt:lpstr>Indicators_Guidance_196</vt:lpstr>
      <vt:lpstr>Indicators_Guidance_197</vt:lpstr>
      <vt:lpstr>Indicators_Guidance_198</vt:lpstr>
      <vt:lpstr>Indicators_Guidance_2</vt:lpstr>
      <vt:lpstr>Indicators_Guidance_20</vt:lpstr>
      <vt:lpstr>Indicators_Guidance_21</vt:lpstr>
      <vt:lpstr>Indicators_Guidance_210</vt:lpstr>
      <vt:lpstr>Indicators_Guidance_211</vt:lpstr>
      <vt:lpstr>Indicators_Guidance_212</vt:lpstr>
      <vt:lpstr>Indicators_Guidance_213</vt:lpstr>
      <vt:lpstr>Indicators_Guidance_214</vt:lpstr>
      <vt:lpstr>Indicators_Guidance_215</vt:lpstr>
      <vt:lpstr>Indicators_Guidance_216</vt:lpstr>
      <vt:lpstr>Indicators_Guidance_217</vt:lpstr>
      <vt:lpstr>Indicators_Guidance_218</vt:lpstr>
      <vt:lpstr>Indicators_Guidance_219</vt:lpstr>
      <vt:lpstr>Indicators_Guidance_22</vt:lpstr>
      <vt:lpstr>Indicators_Guidance_220</vt:lpstr>
      <vt:lpstr>Indicators_Guidance_221</vt:lpstr>
      <vt:lpstr>Indicators_Guidance_222</vt:lpstr>
      <vt:lpstr>Indicators_Guidance_223</vt:lpstr>
      <vt:lpstr>Indicators_Guidance_224</vt:lpstr>
      <vt:lpstr>Indicators_Guidance_225</vt:lpstr>
      <vt:lpstr>Indicators_Guidance_226</vt:lpstr>
      <vt:lpstr>Indicators_Guidance_227</vt:lpstr>
      <vt:lpstr>Indicators_Guidance_228</vt:lpstr>
      <vt:lpstr>Indicators_Guidance_229</vt:lpstr>
      <vt:lpstr>Indicators_Guidance_23</vt:lpstr>
      <vt:lpstr>Indicators_Guidance_24</vt:lpstr>
      <vt:lpstr>Indicators_Guidance_25</vt:lpstr>
      <vt:lpstr>Indicators_Guidance_255</vt:lpstr>
      <vt:lpstr>Indicators_Guidance_256</vt:lpstr>
      <vt:lpstr>Indicators_Guidance_257</vt:lpstr>
      <vt:lpstr>Indicators_Guidance_258</vt:lpstr>
      <vt:lpstr>Indicators_Guidance_259</vt:lpstr>
      <vt:lpstr>Indicators_Guidance_26</vt:lpstr>
      <vt:lpstr>Indicators_Guidance_260</vt:lpstr>
      <vt:lpstr>Indicators_Guidance_261</vt:lpstr>
      <vt:lpstr>Indicators_Guidance_262</vt:lpstr>
      <vt:lpstr>Indicators_Guidance_263</vt:lpstr>
      <vt:lpstr>Indicators_Guidance_264</vt:lpstr>
      <vt:lpstr>Indicators_Guidance_265</vt:lpstr>
      <vt:lpstr>Indicators_Guidance_266</vt:lpstr>
      <vt:lpstr>Indicators_Guidance_267</vt:lpstr>
      <vt:lpstr>Indicators_Guidance_268</vt:lpstr>
      <vt:lpstr>Indicators_Guidance_269</vt:lpstr>
      <vt:lpstr>Indicators_Guidance_27</vt:lpstr>
      <vt:lpstr>Indicators_Guidance_270</vt:lpstr>
      <vt:lpstr>Indicators_Guidance_271</vt:lpstr>
      <vt:lpstr>Indicators_Guidance_28</vt:lpstr>
      <vt:lpstr>Indicators_Guidance_281</vt:lpstr>
      <vt:lpstr>Indicators_Guidance_282</vt:lpstr>
      <vt:lpstr>Indicators_Guidance_283</vt:lpstr>
      <vt:lpstr>Indicators_Guidance_284</vt:lpstr>
      <vt:lpstr>Indicators_Guidance_285</vt:lpstr>
      <vt:lpstr>Indicators_Guidance_286</vt:lpstr>
      <vt:lpstr>Indicators_Guidance_287</vt:lpstr>
      <vt:lpstr>Indicators_Guidance_288</vt:lpstr>
      <vt:lpstr>Indicators_Guidance_289</vt:lpstr>
      <vt:lpstr>Indicators_Guidance_29</vt:lpstr>
      <vt:lpstr>Indicators_Guidance_290</vt:lpstr>
      <vt:lpstr>Indicators_Guidance_291</vt:lpstr>
      <vt:lpstr>Indicators_Guidance_292</vt:lpstr>
      <vt:lpstr>Indicators_Guidance_293</vt:lpstr>
      <vt:lpstr>Indicators_Guidance_294</vt:lpstr>
      <vt:lpstr>Indicators_Guidance_295</vt:lpstr>
      <vt:lpstr>Indicators_Guidance_296</vt:lpstr>
      <vt:lpstr>Indicators_Guidance_297</vt:lpstr>
      <vt:lpstr>Indicators_Guidance_298</vt:lpstr>
      <vt:lpstr>Indicators_Guidance_299</vt:lpstr>
      <vt:lpstr>Indicators_Guidance_3</vt:lpstr>
      <vt:lpstr>Indicators_Guidance_300</vt:lpstr>
      <vt:lpstr>Indicators_Guidance_301</vt:lpstr>
      <vt:lpstr>Indicators_Guidance_302</vt:lpstr>
      <vt:lpstr>Indicators_Guidance_303</vt:lpstr>
      <vt:lpstr>Indicators_Guidance_304</vt:lpstr>
      <vt:lpstr>Indicators_Guidance_305</vt:lpstr>
      <vt:lpstr>Indicators_Guidance_306</vt:lpstr>
      <vt:lpstr>Indicators_Guidance_307</vt:lpstr>
      <vt:lpstr>Indicators_Guidance_308</vt:lpstr>
      <vt:lpstr>Indicators_Guidance_309</vt:lpstr>
      <vt:lpstr>Indicators_Guidance_310</vt:lpstr>
      <vt:lpstr>Indicators_Guidance_311</vt:lpstr>
      <vt:lpstr>Indicators_Guidance_312</vt:lpstr>
      <vt:lpstr>Indicators_Guidance_313</vt:lpstr>
      <vt:lpstr>Indicators_Guidance_314</vt:lpstr>
      <vt:lpstr>Indicators_Guidance_316</vt:lpstr>
      <vt:lpstr>Indicators_Guidance_317</vt:lpstr>
      <vt:lpstr>Indicators_Guidance_318</vt:lpstr>
      <vt:lpstr>Indicators_Guidance_319</vt:lpstr>
      <vt:lpstr>Indicators_Guidance_320</vt:lpstr>
      <vt:lpstr>Indicators_Guidance_321</vt:lpstr>
      <vt:lpstr>Indicators_Guidance_327</vt:lpstr>
      <vt:lpstr>Indicators_Guidance_328</vt:lpstr>
      <vt:lpstr>Indicators_Guidance_329</vt:lpstr>
      <vt:lpstr>Indicators_Guidance_330</vt:lpstr>
      <vt:lpstr>Indicators_Guidance_331</vt:lpstr>
      <vt:lpstr>Indicators_Guidance_332</vt:lpstr>
      <vt:lpstr>Indicators_Guidance_333</vt:lpstr>
      <vt:lpstr>Indicators_Guidance_340</vt:lpstr>
      <vt:lpstr>Indicators_Guidance_341</vt:lpstr>
      <vt:lpstr>Indicators_Guidance_342</vt:lpstr>
      <vt:lpstr>Indicators_Guidance_343</vt:lpstr>
      <vt:lpstr>Indicators_Guidance_344</vt:lpstr>
      <vt:lpstr>Indicators_Guidance_345</vt:lpstr>
      <vt:lpstr>Indicators_Guidance_35</vt:lpstr>
      <vt:lpstr>Indicators_Guidance_352</vt:lpstr>
      <vt:lpstr>Indicators_Guidance_353</vt:lpstr>
      <vt:lpstr>Indicators_Guidance_354</vt:lpstr>
      <vt:lpstr>Indicators_Guidance_355</vt:lpstr>
      <vt:lpstr>Indicators_Guidance_356</vt:lpstr>
      <vt:lpstr>Indicators_Guidance_357</vt:lpstr>
      <vt:lpstr>Indicators_Guidance_358</vt:lpstr>
      <vt:lpstr>Indicators_Guidance_359</vt:lpstr>
      <vt:lpstr>Indicators_Guidance_36</vt:lpstr>
      <vt:lpstr>Indicators_Guidance_360</vt:lpstr>
      <vt:lpstr>Indicators_Guidance_361</vt:lpstr>
      <vt:lpstr>Indicators_Guidance_362</vt:lpstr>
      <vt:lpstr>Indicators_Guidance_363</vt:lpstr>
      <vt:lpstr>Indicators_Guidance_364</vt:lpstr>
      <vt:lpstr>Indicators_Guidance_365</vt:lpstr>
      <vt:lpstr>Indicators_Guidance_366</vt:lpstr>
      <vt:lpstr>Indicators_Guidance_367</vt:lpstr>
      <vt:lpstr>Indicators_Guidance_368</vt:lpstr>
      <vt:lpstr>Indicators_Guidance_369</vt:lpstr>
      <vt:lpstr>Indicators_Guidance_37</vt:lpstr>
      <vt:lpstr>Indicators_Guidance_376</vt:lpstr>
      <vt:lpstr>Indicators_Guidance_38</vt:lpstr>
      <vt:lpstr>Indicators_Guidance_380</vt:lpstr>
      <vt:lpstr>Indicators_Guidance_381</vt:lpstr>
      <vt:lpstr>Indicators_Guidance_382</vt:lpstr>
      <vt:lpstr>Indicators_Guidance_383</vt:lpstr>
      <vt:lpstr>Indicators_Guidance_384</vt:lpstr>
      <vt:lpstr>Indicators_Guidance_385</vt:lpstr>
      <vt:lpstr>Indicators_Guidance_386</vt:lpstr>
      <vt:lpstr>Indicators_Guidance_387</vt:lpstr>
      <vt:lpstr>Indicators_Guidance_388</vt:lpstr>
      <vt:lpstr>Indicators_Guidance_389</vt:lpstr>
      <vt:lpstr>Indicators_Guidance_39</vt:lpstr>
      <vt:lpstr>Indicators_Guidance_390</vt:lpstr>
      <vt:lpstr>Indicators_Guidance_391</vt:lpstr>
      <vt:lpstr>Indicators_Guidance_392</vt:lpstr>
      <vt:lpstr>Indicators_Guidance_393</vt:lpstr>
      <vt:lpstr>Indicators_Guidance_394</vt:lpstr>
      <vt:lpstr>Indicators_Guidance_398</vt:lpstr>
      <vt:lpstr>Indicators_Guidance_399</vt:lpstr>
      <vt:lpstr>Indicators_Guidance_4</vt:lpstr>
      <vt:lpstr>Indicators_Guidance_40</vt:lpstr>
      <vt:lpstr>Indicators_Guidance_400</vt:lpstr>
      <vt:lpstr>Indicators_Guidance_401</vt:lpstr>
      <vt:lpstr>Indicators_Guidance_402</vt:lpstr>
      <vt:lpstr>Indicators_Guidance_403</vt:lpstr>
      <vt:lpstr>Indicators_Guidance_404</vt:lpstr>
      <vt:lpstr>Indicators_Guidance_405</vt:lpstr>
      <vt:lpstr>Indicators_Guidance_409</vt:lpstr>
      <vt:lpstr>Indicators_Guidance_410</vt:lpstr>
      <vt:lpstr>Indicators_Guidance_411</vt:lpstr>
      <vt:lpstr>Indicators_Guidance_412</vt:lpstr>
      <vt:lpstr>Indicators_Guidance_413</vt:lpstr>
      <vt:lpstr>Indicators_Guidance_414</vt:lpstr>
      <vt:lpstr>Indicators_Guidance_433</vt:lpstr>
      <vt:lpstr>Indicators_Guidance_439</vt:lpstr>
      <vt:lpstr>Indicators_Guidance_44</vt:lpstr>
      <vt:lpstr>Indicators_Guidance_440</vt:lpstr>
      <vt:lpstr>Indicators_Guidance_441</vt:lpstr>
      <vt:lpstr>Indicators_Guidance_442</vt:lpstr>
      <vt:lpstr>Indicators_Guidance_443</vt:lpstr>
      <vt:lpstr>Indicators_Guidance_444</vt:lpstr>
      <vt:lpstr>Indicators_Guidance_446</vt:lpstr>
      <vt:lpstr>Indicators_Guidance_447</vt:lpstr>
      <vt:lpstr>Indicators_Guidance_448</vt:lpstr>
      <vt:lpstr>Indicators_Guidance_449</vt:lpstr>
      <vt:lpstr>Indicators_Guidance_45</vt:lpstr>
      <vt:lpstr>Indicators_Guidance_450</vt:lpstr>
      <vt:lpstr>Indicators_Guidance_451</vt:lpstr>
      <vt:lpstr>Indicators_Guidance_452</vt:lpstr>
      <vt:lpstr>Indicators_Guidance_453</vt:lpstr>
      <vt:lpstr>Indicators_Guidance_454</vt:lpstr>
      <vt:lpstr>Indicators_Guidance_455</vt:lpstr>
      <vt:lpstr>Indicators_Guidance_456</vt:lpstr>
      <vt:lpstr>Indicators_Guidance_457</vt:lpstr>
      <vt:lpstr>Indicators_Guidance_458</vt:lpstr>
      <vt:lpstr>Indicators_Guidance_459</vt:lpstr>
      <vt:lpstr>Indicators_Guidance_46</vt:lpstr>
      <vt:lpstr>Indicators_Guidance_460</vt:lpstr>
      <vt:lpstr>Indicators_Guidance_461</vt:lpstr>
      <vt:lpstr>Indicators_Guidance_462</vt:lpstr>
      <vt:lpstr>Indicators_Guidance_463</vt:lpstr>
      <vt:lpstr>Indicators_Guidance_464</vt:lpstr>
      <vt:lpstr>Indicators_Guidance_465</vt:lpstr>
      <vt:lpstr>Indicators_Guidance_466</vt:lpstr>
      <vt:lpstr>Indicators_Guidance_467</vt:lpstr>
      <vt:lpstr>Indicators_Guidance_468</vt:lpstr>
      <vt:lpstr>Indicators_Guidance_469</vt:lpstr>
      <vt:lpstr>Indicators_Guidance_47</vt:lpstr>
      <vt:lpstr>Indicators_Guidance_470</vt:lpstr>
      <vt:lpstr>Indicators_Guidance_471</vt:lpstr>
      <vt:lpstr>Indicators_Guidance_472</vt:lpstr>
      <vt:lpstr>Indicators_Guidance_473</vt:lpstr>
      <vt:lpstr>Indicators_Guidance_474</vt:lpstr>
      <vt:lpstr>Indicators_Guidance_475</vt:lpstr>
      <vt:lpstr>Indicators_Guidance_476</vt:lpstr>
      <vt:lpstr>Indicators_Guidance_477</vt:lpstr>
      <vt:lpstr>Indicators_Guidance_478</vt:lpstr>
      <vt:lpstr>Indicators_Guidance_479</vt:lpstr>
      <vt:lpstr>Indicators_Guidance_48</vt:lpstr>
      <vt:lpstr>Indicators_Guidance_480</vt:lpstr>
      <vt:lpstr>Indicators_Guidance_481</vt:lpstr>
      <vt:lpstr>Indicators_Guidance_482</vt:lpstr>
      <vt:lpstr>Indicators_Guidance_483</vt:lpstr>
      <vt:lpstr>Indicators_Guidance_484</vt:lpstr>
      <vt:lpstr>Indicators_Guidance_485</vt:lpstr>
      <vt:lpstr>Indicators_Guidance_486</vt:lpstr>
      <vt:lpstr>Indicators_Guidance_487</vt:lpstr>
      <vt:lpstr>Indicators_Guidance_488</vt:lpstr>
      <vt:lpstr>Indicators_Guidance_489</vt:lpstr>
      <vt:lpstr>Indicators_Guidance_49</vt:lpstr>
      <vt:lpstr>Indicators_Guidance_490</vt:lpstr>
      <vt:lpstr>Indicators_Guidance_491</vt:lpstr>
      <vt:lpstr>Indicators_Guidance_492</vt:lpstr>
      <vt:lpstr>Indicators_Guidance_493</vt:lpstr>
      <vt:lpstr>Indicators_Guidance_494</vt:lpstr>
      <vt:lpstr>Indicators_Guidance_495</vt:lpstr>
      <vt:lpstr>Indicators_Guidance_496</vt:lpstr>
      <vt:lpstr>Indicators_Guidance_497</vt:lpstr>
      <vt:lpstr>Indicators_Guidance_498</vt:lpstr>
      <vt:lpstr>Indicators_Guidance_499</vt:lpstr>
      <vt:lpstr>Indicators_Guidance_5</vt:lpstr>
      <vt:lpstr>Indicators_Guidance_50</vt:lpstr>
      <vt:lpstr>Indicators_Guidance_500</vt:lpstr>
      <vt:lpstr>Indicators_Guidance_501</vt:lpstr>
      <vt:lpstr>Indicators_Guidance_502</vt:lpstr>
      <vt:lpstr>Indicators_Guidance_503</vt:lpstr>
      <vt:lpstr>Indicators_Guidance_504</vt:lpstr>
      <vt:lpstr>Indicators_Guidance_505</vt:lpstr>
      <vt:lpstr>Indicators_Guidance_506</vt:lpstr>
      <vt:lpstr>Indicators_Guidance_507</vt:lpstr>
      <vt:lpstr>Indicators_Guidance_508</vt:lpstr>
      <vt:lpstr>Indicators_Guidance_509</vt:lpstr>
      <vt:lpstr>Indicators_Guidance_51</vt:lpstr>
      <vt:lpstr>Indicators_Guidance_510</vt:lpstr>
      <vt:lpstr>Indicators_Guidance_511</vt:lpstr>
      <vt:lpstr>Indicators_Guidance_512</vt:lpstr>
      <vt:lpstr>Indicators_Guidance_513</vt:lpstr>
      <vt:lpstr>Indicators_Guidance_514</vt:lpstr>
      <vt:lpstr>Indicators_Guidance_515</vt:lpstr>
      <vt:lpstr>Indicators_Guidance_516</vt:lpstr>
      <vt:lpstr>Indicators_Guidance_517</vt:lpstr>
      <vt:lpstr>Indicators_Guidance_518</vt:lpstr>
      <vt:lpstr>Indicators_Guidance_519</vt:lpstr>
      <vt:lpstr>Indicators_Guidance_52</vt:lpstr>
      <vt:lpstr>Indicators_Guidance_520</vt:lpstr>
      <vt:lpstr>Indicators_Guidance_521</vt:lpstr>
      <vt:lpstr>Indicators_Guidance_522</vt:lpstr>
      <vt:lpstr>Indicators_Guidance_523</vt:lpstr>
      <vt:lpstr>Indicators_Guidance_524</vt:lpstr>
      <vt:lpstr>Indicators_Guidance_525</vt:lpstr>
      <vt:lpstr>Indicators_Guidance_526</vt:lpstr>
      <vt:lpstr>Indicators_Guidance_527</vt:lpstr>
      <vt:lpstr>Indicators_Guidance_528</vt:lpstr>
      <vt:lpstr>Indicators_Guidance_529</vt:lpstr>
      <vt:lpstr>Indicators_Guidance_53</vt:lpstr>
      <vt:lpstr>Indicators_Guidance_530</vt:lpstr>
      <vt:lpstr>Indicators_Guidance_531</vt:lpstr>
      <vt:lpstr>Indicators_Guidance_532</vt:lpstr>
      <vt:lpstr>Indicators_Guidance_533</vt:lpstr>
      <vt:lpstr>Indicators_Guidance_534</vt:lpstr>
      <vt:lpstr>Indicators_Guidance_535</vt:lpstr>
      <vt:lpstr>Indicators_Guidance_536</vt:lpstr>
      <vt:lpstr>Indicators_Guidance_537</vt:lpstr>
      <vt:lpstr>Indicators_Guidance_538</vt:lpstr>
      <vt:lpstr>Indicators_Guidance_539</vt:lpstr>
      <vt:lpstr>Indicators_Guidance_54</vt:lpstr>
      <vt:lpstr>Indicators_Guidance_540</vt:lpstr>
      <vt:lpstr>Indicators_Guidance_541</vt:lpstr>
      <vt:lpstr>Indicators_Guidance_542</vt:lpstr>
      <vt:lpstr>Indicators_Guidance_543</vt:lpstr>
      <vt:lpstr>Indicators_Guidance_544</vt:lpstr>
      <vt:lpstr>Indicators_Guidance_545</vt:lpstr>
      <vt:lpstr>Indicators_Guidance_546</vt:lpstr>
      <vt:lpstr>Indicators_Guidance_547</vt:lpstr>
      <vt:lpstr>Indicators_Guidance_548</vt:lpstr>
      <vt:lpstr>Indicators_Guidance_549</vt:lpstr>
      <vt:lpstr>Indicators_Guidance_55</vt:lpstr>
      <vt:lpstr>Indicators_Guidance_550</vt:lpstr>
      <vt:lpstr>Indicators_Guidance_551</vt:lpstr>
      <vt:lpstr>Indicators_Guidance_552</vt:lpstr>
      <vt:lpstr>Indicators_Guidance_553</vt:lpstr>
      <vt:lpstr>Indicators_Guidance_554</vt:lpstr>
      <vt:lpstr>Indicators_Guidance_555</vt:lpstr>
      <vt:lpstr>Indicators_Guidance_556</vt:lpstr>
      <vt:lpstr>Indicators_Guidance_557</vt:lpstr>
      <vt:lpstr>Indicators_Guidance_558</vt:lpstr>
      <vt:lpstr>Indicators_Guidance_559</vt:lpstr>
      <vt:lpstr>Indicators_Guidance_56</vt:lpstr>
      <vt:lpstr>Indicators_Guidance_560</vt:lpstr>
      <vt:lpstr>Indicators_Guidance_561</vt:lpstr>
      <vt:lpstr>Indicators_Guidance_562</vt:lpstr>
      <vt:lpstr>Indicators_Guidance_563</vt:lpstr>
      <vt:lpstr>Indicators_Guidance_564</vt:lpstr>
      <vt:lpstr>Indicators_Guidance_565</vt:lpstr>
      <vt:lpstr>Indicators_Guidance_566</vt:lpstr>
      <vt:lpstr>Indicators_Guidance_567</vt:lpstr>
      <vt:lpstr>Indicators_Guidance_568</vt:lpstr>
      <vt:lpstr>Indicators_Guidance_569</vt:lpstr>
      <vt:lpstr>Indicators_Guidance_57</vt:lpstr>
      <vt:lpstr>Indicators_Guidance_570</vt:lpstr>
      <vt:lpstr>Indicators_Guidance_571</vt:lpstr>
      <vt:lpstr>Indicators_Guidance_572</vt:lpstr>
      <vt:lpstr>Indicators_Guidance_573</vt:lpstr>
      <vt:lpstr>Indicators_Guidance_574</vt:lpstr>
      <vt:lpstr>Indicators_Guidance_575</vt:lpstr>
      <vt:lpstr>Indicators_Guidance_576</vt:lpstr>
      <vt:lpstr>Indicators_Guidance_577</vt:lpstr>
      <vt:lpstr>Indicators_Guidance_578</vt:lpstr>
      <vt:lpstr>Indicators_Guidance_579</vt:lpstr>
      <vt:lpstr>Indicators_Guidance_58</vt:lpstr>
      <vt:lpstr>Indicators_Guidance_580</vt:lpstr>
      <vt:lpstr>Indicators_Guidance_581</vt:lpstr>
      <vt:lpstr>Indicators_Guidance_582</vt:lpstr>
      <vt:lpstr>Indicators_Guidance_583</vt:lpstr>
      <vt:lpstr>Indicators_Guidance_584</vt:lpstr>
      <vt:lpstr>Indicators_Guidance_585</vt:lpstr>
      <vt:lpstr>Indicators_Guidance_586</vt:lpstr>
      <vt:lpstr>Indicators_Guidance_587</vt:lpstr>
      <vt:lpstr>Indicators_Guidance_588</vt:lpstr>
      <vt:lpstr>Indicators_Guidance_589</vt:lpstr>
      <vt:lpstr>Indicators_Guidance_59</vt:lpstr>
      <vt:lpstr>Indicators_Guidance_590</vt:lpstr>
      <vt:lpstr>Indicators_Guidance_591</vt:lpstr>
      <vt:lpstr>Indicators_Guidance_592</vt:lpstr>
      <vt:lpstr>Indicators_Guidance_593</vt:lpstr>
      <vt:lpstr>Indicators_Guidance_594</vt:lpstr>
      <vt:lpstr>Indicators_Guidance_595</vt:lpstr>
      <vt:lpstr>Indicators_Guidance_596</vt:lpstr>
      <vt:lpstr>Indicators_Guidance_597</vt:lpstr>
      <vt:lpstr>Indicators_Guidance_598</vt:lpstr>
      <vt:lpstr>Indicators_Guidance_599</vt:lpstr>
      <vt:lpstr>Indicators_Guidance_6</vt:lpstr>
      <vt:lpstr>Indicators_Guidance_60</vt:lpstr>
      <vt:lpstr>Indicators_Guidance_600</vt:lpstr>
      <vt:lpstr>Indicators_Guidance_601</vt:lpstr>
      <vt:lpstr>Indicators_Guidance_602</vt:lpstr>
      <vt:lpstr>Indicators_Guidance_603</vt:lpstr>
      <vt:lpstr>Indicators_Guidance_604</vt:lpstr>
      <vt:lpstr>Indicators_Guidance_605</vt:lpstr>
      <vt:lpstr>Indicators_Guidance_606</vt:lpstr>
      <vt:lpstr>Indicators_Guidance_607</vt:lpstr>
      <vt:lpstr>Indicators_Guidance_608</vt:lpstr>
      <vt:lpstr>Indicators_Guidance_609</vt:lpstr>
      <vt:lpstr>Indicators_Guidance_61</vt:lpstr>
      <vt:lpstr>Indicators_Guidance_610</vt:lpstr>
      <vt:lpstr>Indicators_Guidance_611</vt:lpstr>
      <vt:lpstr>Indicators_Guidance_613</vt:lpstr>
      <vt:lpstr>Indicators_Guidance_614</vt:lpstr>
      <vt:lpstr>Indicators_Guidance_615</vt:lpstr>
      <vt:lpstr>Indicators_Guidance_616</vt:lpstr>
      <vt:lpstr>Indicators_Guidance_617</vt:lpstr>
      <vt:lpstr>Indicators_Guidance_618</vt:lpstr>
      <vt:lpstr>Indicators_Guidance_619</vt:lpstr>
      <vt:lpstr>Indicators_Guidance_62</vt:lpstr>
      <vt:lpstr>Indicators_Guidance_620</vt:lpstr>
      <vt:lpstr>Indicators_Guidance_621</vt:lpstr>
      <vt:lpstr>Indicators_Guidance_622</vt:lpstr>
      <vt:lpstr>Indicators_Guidance_623</vt:lpstr>
      <vt:lpstr>Indicators_Guidance_624</vt:lpstr>
      <vt:lpstr>Indicators_Guidance_625</vt:lpstr>
      <vt:lpstr>Indicators_Guidance_626</vt:lpstr>
      <vt:lpstr>Indicators_Guidance_627</vt:lpstr>
      <vt:lpstr>Indicators_Guidance_628</vt:lpstr>
      <vt:lpstr>Indicators_Guidance_629</vt:lpstr>
      <vt:lpstr>Indicators_Guidance_63</vt:lpstr>
      <vt:lpstr>Indicators_Guidance_630</vt:lpstr>
      <vt:lpstr>Indicators_Guidance_631</vt:lpstr>
      <vt:lpstr>Indicators_Guidance_632</vt:lpstr>
      <vt:lpstr>Indicators_Guidance_635</vt:lpstr>
      <vt:lpstr>Indicators_Guidance_638</vt:lpstr>
      <vt:lpstr>Indicators_Guidance_64</vt:lpstr>
      <vt:lpstr>Indicators_Guidance_641</vt:lpstr>
      <vt:lpstr>Indicators_Guidance_642</vt:lpstr>
      <vt:lpstr>Indicators_Guidance_643</vt:lpstr>
      <vt:lpstr>Indicators_Guidance_644</vt:lpstr>
      <vt:lpstr>Indicators_Guidance_645</vt:lpstr>
      <vt:lpstr>Indicators_Guidance_646</vt:lpstr>
      <vt:lpstr>Indicators_Guidance_647</vt:lpstr>
      <vt:lpstr>Indicators_Guidance_648</vt:lpstr>
      <vt:lpstr>Indicators_Guidance_649</vt:lpstr>
      <vt:lpstr>Indicators_Guidance_65</vt:lpstr>
      <vt:lpstr>Indicators_Guidance_653</vt:lpstr>
      <vt:lpstr>Indicators_Guidance_654</vt:lpstr>
      <vt:lpstr>Indicators_Guidance_655</vt:lpstr>
      <vt:lpstr>Indicators_Guidance_656</vt:lpstr>
      <vt:lpstr>Indicators_Guidance_657</vt:lpstr>
      <vt:lpstr>Indicators_Guidance_658</vt:lpstr>
      <vt:lpstr>Indicators_Guidance_659</vt:lpstr>
      <vt:lpstr>Indicators_Guidance_66</vt:lpstr>
      <vt:lpstr>Indicators_Guidance_661</vt:lpstr>
      <vt:lpstr>Indicators_Guidance_662</vt:lpstr>
      <vt:lpstr>Indicators_Guidance_663</vt:lpstr>
      <vt:lpstr>Indicators_Guidance_664</vt:lpstr>
      <vt:lpstr>Indicators_Guidance_665</vt:lpstr>
      <vt:lpstr>Indicators_Guidance_666</vt:lpstr>
      <vt:lpstr>Indicators_Guidance_667</vt:lpstr>
      <vt:lpstr>Indicators_Guidance_668</vt:lpstr>
      <vt:lpstr>Indicators_Guidance_669</vt:lpstr>
      <vt:lpstr>Indicators_Guidance_67</vt:lpstr>
      <vt:lpstr>Indicators_Guidance_670</vt:lpstr>
      <vt:lpstr>Indicators_Guidance_671</vt:lpstr>
      <vt:lpstr>Indicators_Guidance_672</vt:lpstr>
      <vt:lpstr>Indicators_Guidance_673</vt:lpstr>
      <vt:lpstr>Indicators_Guidance_674</vt:lpstr>
      <vt:lpstr>Indicators_Guidance_675</vt:lpstr>
      <vt:lpstr>Indicators_Guidance_68</vt:lpstr>
      <vt:lpstr>Indicators_Guidance_681</vt:lpstr>
      <vt:lpstr>Indicators_Guidance_682</vt:lpstr>
      <vt:lpstr>Indicators_Guidance_683</vt:lpstr>
      <vt:lpstr>Indicators_Guidance_684</vt:lpstr>
      <vt:lpstr>Indicators_Guidance_685</vt:lpstr>
      <vt:lpstr>Indicators_Guidance_686</vt:lpstr>
      <vt:lpstr>Indicators_Guidance_687</vt:lpstr>
      <vt:lpstr>Indicators_Guidance_688</vt:lpstr>
      <vt:lpstr>Indicators_Guidance_689</vt:lpstr>
      <vt:lpstr>Indicators_Guidance_69</vt:lpstr>
      <vt:lpstr>Indicators_Guidance_690</vt:lpstr>
      <vt:lpstr>Indicators_Guidance_691</vt:lpstr>
      <vt:lpstr>Indicators_Guidance_692</vt:lpstr>
      <vt:lpstr>Indicators_Guidance_693</vt:lpstr>
      <vt:lpstr>Indicators_Guidance_694</vt:lpstr>
      <vt:lpstr>Indicators_Guidance_695</vt:lpstr>
      <vt:lpstr>Indicators_Guidance_696</vt:lpstr>
      <vt:lpstr>Indicators_Guidance_697</vt:lpstr>
      <vt:lpstr>Indicators_Guidance_698</vt:lpstr>
      <vt:lpstr>Indicators_Guidance_699</vt:lpstr>
      <vt:lpstr>Indicators_Guidance_7</vt:lpstr>
      <vt:lpstr>Indicators_Guidance_70</vt:lpstr>
      <vt:lpstr>Indicators_Guidance_700</vt:lpstr>
      <vt:lpstr>Indicators_Guidance_701</vt:lpstr>
      <vt:lpstr>Indicators_Guidance_702</vt:lpstr>
      <vt:lpstr>Indicators_Guidance_703</vt:lpstr>
      <vt:lpstr>Indicators_Guidance_704</vt:lpstr>
      <vt:lpstr>Indicators_Guidance_71</vt:lpstr>
      <vt:lpstr>Indicators_Guidance_72</vt:lpstr>
      <vt:lpstr>Indicators_Guidance_73</vt:lpstr>
      <vt:lpstr>Indicators_Guidance_74</vt:lpstr>
      <vt:lpstr>Indicators_Guidance_79</vt:lpstr>
      <vt:lpstr>Indicators_Guidance_8</vt:lpstr>
      <vt:lpstr>Indicators_Guidance_80</vt:lpstr>
      <vt:lpstr>Indicators_Guidance_81</vt:lpstr>
      <vt:lpstr>Indicators_Guidance_82</vt:lpstr>
      <vt:lpstr>Indicators_Guidance_83</vt:lpstr>
      <vt:lpstr>Indicators_Guidance_84</vt:lpstr>
      <vt:lpstr>Indicators_Guidance_85</vt:lpstr>
      <vt:lpstr>Indicators_Guidance_86</vt:lpstr>
      <vt:lpstr>Indicators_Guidance_89</vt:lpstr>
      <vt:lpstr>Indicators_Guidance_9</vt:lpstr>
      <vt:lpstr>Indicators_Guidance_90</vt:lpstr>
      <vt:lpstr>Indicators_Guidance_91</vt:lpstr>
      <vt:lpstr>Indicators_Guidance_92</vt:lpstr>
      <vt:lpstr>Indicators_Guidance_93</vt:lpstr>
      <vt:lpstr>Indicators_Guidance_94</vt:lpstr>
      <vt:lpstr>Indicators_Guidance_95</vt:lpstr>
      <vt:lpstr>Indicators_Guidance_97</vt:lpstr>
      <vt:lpstr>Indicators_Guidance_98</vt:lpstr>
      <vt:lpstr>Indicators_Guidance_99</vt:lpstr>
      <vt:lpstr>Indicators_Wording_1</vt:lpstr>
      <vt:lpstr>Indicators_Wording_10</vt:lpstr>
      <vt:lpstr>Indicators_Wording_100</vt:lpstr>
      <vt:lpstr>Indicators_Wording_101</vt:lpstr>
      <vt:lpstr>Indicators_Wording_102</vt:lpstr>
      <vt:lpstr>Indicators_Wording_103</vt:lpstr>
      <vt:lpstr>Indicators_Wording_104</vt:lpstr>
      <vt:lpstr>Indicators_Wording_105</vt:lpstr>
      <vt:lpstr>Indicators_Wording_106</vt:lpstr>
      <vt:lpstr>Indicators_Wording_11</vt:lpstr>
      <vt:lpstr>Indicators_Wording_118</vt:lpstr>
      <vt:lpstr>Indicators_Wording_119</vt:lpstr>
      <vt:lpstr>Indicators_Wording_12</vt:lpstr>
      <vt:lpstr>Indicators_Wording_120</vt:lpstr>
      <vt:lpstr>Indicators_Wording_121</vt:lpstr>
      <vt:lpstr>Indicators_Wording_122</vt:lpstr>
      <vt:lpstr>Indicators_Wording_123</vt:lpstr>
      <vt:lpstr>Indicators_Wording_125</vt:lpstr>
      <vt:lpstr>Indicators_Wording_126</vt:lpstr>
      <vt:lpstr>Indicators_Wording_127</vt:lpstr>
      <vt:lpstr>Indicators_Wording_128</vt:lpstr>
      <vt:lpstr>Indicators_Wording_129</vt:lpstr>
      <vt:lpstr>Indicators_Wording_13</vt:lpstr>
      <vt:lpstr>Indicators_Wording_130</vt:lpstr>
      <vt:lpstr>Indicators_Wording_131</vt:lpstr>
      <vt:lpstr>Indicators_Wording_132</vt:lpstr>
      <vt:lpstr>Indicators_Wording_133</vt:lpstr>
      <vt:lpstr>Indicators_Wording_134</vt:lpstr>
      <vt:lpstr>Indicators_Wording_135</vt:lpstr>
      <vt:lpstr>Indicators_Wording_136</vt:lpstr>
      <vt:lpstr>Indicators_Wording_137</vt:lpstr>
      <vt:lpstr>Indicators_Wording_138</vt:lpstr>
      <vt:lpstr>Indicators_Wording_139</vt:lpstr>
      <vt:lpstr>Indicators_Wording_14</vt:lpstr>
      <vt:lpstr>Indicators_Wording_140</vt:lpstr>
      <vt:lpstr>Indicators_Wording_141</vt:lpstr>
      <vt:lpstr>Indicators_Wording_142</vt:lpstr>
      <vt:lpstr>Indicators_Wording_143</vt:lpstr>
      <vt:lpstr>Indicators_Wording_144</vt:lpstr>
      <vt:lpstr>Indicators_Wording_145</vt:lpstr>
      <vt:lpstr>Indicators_Wording_146</vt:lpstr>
      <vt:lpstr>Indicators_Wording_147</vt:lpstr>
      <vt:lpstr>Indicators_Wording_148</vt:lpstr>
      <vt:lpstr>Indicators_Wording_149</vt:lpstr>
      <vt:lpstr>Indicators_Wording_15</vt:lpstr>
      <vt:lpstr>Indicators_Wording_150</vt:lpstr>
      <vt:lpstr>Indicators_Wording_151</vt:lpstr>
      <vt:lpstr>Indicators_Wording_152</vt:lpstr>
      <vt:lpstr>Indicators_Wording_153</vt:lpstr>
      <vt:lpstr>Indicators_Wording_154</vt:lpstr>
      <vt:lpstr>Indicators_Wording_155</vt:lpstr>
      <vt:lpstr>Indicators_Wording_156</vt:lpstr>
      <vt:lpstr>Indicators_Wording_157</vt:lpstr>
      <vt:lpstr>Indicators_Wording_158</vt:lpstr>
      <vt:lpstr>Indicators_Wording_159</vt:lpstr>
      <vt:lpstr>Indicators_Wording_16</vt:lpstr>
      <vt:lpstr>Indicators_Wording_160</vt:lpstr>
      <vt:lpstr>Indicators_Wording_161</vt:lpstr>
      <vt:lpstr>Indicators_Wording_162</vt:lpstr>
      <vt:lpstr>Indicators_Wording_163</vt:lpstr>
      <vt:lpstr>Indicators_Wording_164</vt:lpstr>
      <vt:lpstr>Indicators_Wording_165</vt:lpstr>
      <vt:lpstr>Indicators_Wording_166</vt:lpstr>
      <vt:lpstr>Indicators_Wording_167</vt:lpstr>
      <vt:lpstr>Indicators_Wording_168</vt:lpstr>
      <vt:lpstr>Indicators_Wording_169</vt:lpstr>
      <vt:lpstr>Indicators_Wording_17</vt:lpstr>
      <vt:lpstr>Indicators_Wording_170</vt:lpstr>
      <vt:lpstr>Indicators_Wording_171</vt:lpstr>
      <vt:lpstr>Indicators_Wording_172</vt:lpstr>
      <vt:lpstr>Indicators_Wording_173</vt:lpstr>
      <vt:lpstr>Indicators_Wording_174</vt:lpstr>
      <vt:lpstr>Indicators_Wording_175</vt:lpstr>
      <vt:lpstr>Indicators_Wording_176</vt:lpstr>
      <vt:lpstr>Indicators_Wording_177</vt:lpstr>
      <vt:lpstr>Indicators_Wording_178</vt:lpstr>
      <vt:lpstr>Indicators_Wording_179</vt:lpstr>
      <vt:lpstr>Indicators_Wording_18</vt:lpstr>
      <vt:lpstr>Indicators_Wording_180</vt:lpstr>
      <vt:lpstr>Indicators_Wording_181</vt:lpstr>
      <vt:lpstr>Indicators_Wording_182</vt:lpstr>
      <vt:lpstr>Indicators_Wording_183</vt:lpstr>
      <vt:lpstr>Indicators_Wording_184</vt:lpstr>
      <vt:lpstr>Indicators_Wording_185</vt:lpstr>
      <vt:lpstr>Indicators_Wording_19</vt:lpstr>
      <vt:lpstr>Indicators_Wording_196</vt:lpstr>
      <vt:lpstr>Indicators_Wording_197</vt:lpstr>
      <vt:lpstr>Indicators_Wording_198</vt:lpstr>
      <vt:lpstr>Indicators_Wording_2</vt:lpstr>
      <vt:lpstr>Indicators_Wording_20</vt:lpstr>
      <vt:lpstr>Indicators_Wording_21</vt:lpstr>
      <vt:lpstr>Indicators_Wording_210</vt:lpstr>
      <vt:lpstr>Indicators_Wording_211</vt:lpstr>
      <vt:lpstr>Indicators_Wording_212</vt:lpstr>
      <vt:lpstr>Indicators_Wording_213</vt:lpstr>
      <vt:lpstr>Indicators_Wording_214</vt:lpstr>
      <vt:lpstr>Indicators_Wording_215</vt:lpstr>
      <vt:lpstr>Indicators_Wording_216</vt:lpstr>
      <vt:lpstr>Indicators_Wording_217</vt:lpstr>
      <vt:lpstr>Indicators_Wording_218</vt:lpstr>
      <vt:lpstr>Indicators_Wording_219</vt:lpstr>
      <vt:lpstr>Indicators_Wording_22</vt:lpstr>
      <vt:lpstr>Indicators_Wording_220</vt:lpstr>
      <vt:lpstr>Indicators_Wording_221</vt:lpstr>
      <vt:lpstr>Indicators_Wording_222</vt:lpstr>
      <vt:lpstr>Indicators_Wording_223</vt:lpstr>
      <vt:lpstr>Indicators_Wording_224</vt:lpstr>
      <vt:lpstr>Indicators_Wording_225</vt:lpstr>
      <vt:lpstr>Indicators_Wording_226</vt:lpstr>
      <vt:lpstr>Indicators_Wording_227</vt:lpstr>
      <vt:lpstr>Indicators_Wording_228</vt:lpstr>
      <vt:lpstr>Indicators_Wording_229</vt:lpstr>
      <vt:lpstr>Indicators_Wording_23</vt:lpstr>
      <vt:lpstr>Indicators_Wording_24</vt:lpstr>
      <vt:lpstr>Indicators_Wording_25</vt:lpstr>
      <vt:lpstr>Indicators_Wording_255</vt:lpstr>
      <vt:lpstr>Indicators_Wording_256</vt:lpstr>
      <vt:lpstr>Indicators_Wording_257</vt:lpstr>
      <vt:lpstr>Indicators_Wording_258</vt:lpstr>
      <vt:lpstr>Indicators_Wording_259</vt:lpstr>
      <vt:lpstr>Indicators_Wording_26</vt:lpstr>
      <vt:lpstr>Indicators_Wording_260</vt:lpstr>
      <vt:lpstr>Indicators_Wording_261</vt:lpstr>
      <vt:lpstr>Indicators_Wording_262</vt:lpstr>
      <vt:lpstr>Indicators_Wording_263</vt:lpstr>
      <vt:lpstr>Indicators_Wording_264</vt:lpstr>
      <vt:lpstr>Indicators_Wording_265</vt:lpstr>
      <vt:lpstr>Indicators_Wording_266</vt:lpstr>
      <vt:lpstr>Indicators_Wording_267</vt:lpstr>
      <vt:lpstr>Indicators_Wording_268</vt:lpstr>
      <vt:lpstr>Indicators_Wording_269</vt:lpstr>
      <vt:lpstr>Indicators_Wording_27</vt:lpstr>
      <vt:lpstr>Indicators_Wording_270</vt:lpstr>
      <vt:lpstr>Indicators_Wording_271</vt:lpstr>
      <vt:lpstr>Indicators_Wording_28</vt:lpstr>
      <vt:lpstr>Indicators_Wording_281</vt:lpstr>
      <vt:lpstr>Indicators_Wording_282</vt:lpstr>
      <vt:lpstr>Indicators_Wording_283</vt:lpstr>
      <vt:lpstr>Indicators_Wording_284</vt:lpstr>
      <vt:lpstr>Indicators_Wording_285</vt:lpstr>
      <vt:lpstr>Indicators_Wording_286</vt:lpstr>
      <vt:lpstr>Indicators_Wording_287</vt:lpstr>
      <vt:lpstr>Indicators_Wording_288</vt:lpstr>
      <vt:lpstr>Indicators_Wording_289</vt:lpstr>
      <vt:lpstr>Indicators_Wording_29</vt:lpstr>
      <vt:lpstr>Indicators_Wording_290</vt:lpstr>
      <vt:lpstr>Indicators_Wording_291</vt:lpstr>
      <vt:lpstr>Indicators_Wording_292</vt:lpstr>
      <vt:lpstr>Indicators_Wording_293</vt:lpstr>
      <vt:lpstr>Indicators_Wording_294</vt:lpstr>
      <vt:lpstr>Indicators_Wording_295</vt:lpstr>
      <vt:lpstr>Indicators_Wording_296</vt:lpstr>
      <vt:lpstr>Indicators_Wording_297</vt:lpstr>
      <vt:lpstr>Indicators_Wording_298</vt:lpstr>
      <vt:lpstr>Indicators_Wording_299</vt:lpstr>
      <vt:lpstr>Indicators_Wording_3</vt:lpstr>
      <vt:lpstr>Indicators_Wording_300</vt:lpstr>
      <vt:lpstr>Indicators_Wording_301</vt:lpstr>
      <vt:lpstr>Indicators_Wording_302</vt:lpstr>
      <vt:lpstr>Indicators_Wording_303</vt:lpstr>
      <vt:lpstr>Indicators_Wording_304</vt:lpstr>
      <vt:lpstr>Indicators_Wording_305</vt:lpstr>
      <vt:lpstr>Indicators_Wording_306</vt:lpstr>
      <vt:lpstr>Indicators_Wording_307</vt:lpstr>
      <vt:lpstr>Indicators_Wording_308</vt:lpstr>
      <vt:lpstr>Indicators_Wording_309</vt:lpstr>
      <vt:lpstr>Indicators_Wording_310</vt:lpstr>
      <vt:lpstr>Indicators_Wording_311</vt:lpstr>
      <vt:lpstr>Indicators_Wording_312</vt:lpstr>
      <vt:lpstr>Indicators_Wording_313</vt:lpstr>
      <vt:lpstr>Indicators_Wording_314</vt:lpstr>
      <vt:lpstr>Indicators_Wording_316</vt:lpstr>
      <vt:lpstr>Indicators_Wording_317</vt:lpstr>
      <vt:lpstr>Indicators_Wording_318</vt:lpstr>
      <vt:lpstr>Indicators_Wording_319</vt:lpstr>
      <vt:lpstr>Indicators_Wording_320</vt:lpstr>
      <vt:lpstr>Indicators_Wording_321</vt:lpstr>
      <vt:lpstr>Indicators_Wording_327</vt:lpstr>
      <vt:lpstr>Indicators_Wording_328</vt:lpstr>
      <vt:lpstr>Indicators_Wording_329</vt:lpstr>
      <vt:lpstr>Indicators_Wording_330</vt:lpstr>
      <vt:lpstr>Indicators_Wording_331</vt:lpstr>
      <vt:lpstr>Indicators_Wording_332</vt:lpstr>
      <vt:lpstr>Indicators_Wording_333</vt:lpstr>
      <vt:lpstr>Indicators_Wording_340</vt:lpstr>
      <vt:lpstr>Indicators_Wording_341</vt:lpstr>
      <vt:lpstr>Indicators_Wording_342</vt:lpstr>
      <vt:lpstr>Indicators_Wording_343</vt:lpstr>
      <vt:lpstr>Indicators_Wording_344</vt:lpstr>
      <vt:lpstr>Indicators_Wording_345</vt:lpstr>
      <vt:lpstr>Indicators_Wording_35</vt:lpstr>
      <vt:lpstr>Indicators_Wording_352</vt:lpstr>
      <vt:lpstr>Indicators_Wording_353</vt:lpstr>
      <vt:lpstr>Indicators_Wording_354</vt:lpstr>
      <vt:lpstr>Indicators_Wording_355</vt:lpstr>
      <vt:lpstr>Indicators_Wording_356</vt:lpstr>
      <vt:lpstr>Indicators_Wording_357</vt:lpstr>
      <vt:lpstr>Indicators_Wording_358</vt:lpstr>
      <vt:lpstr>Indicators_Wording_359</vt:lpstr>
      <vt:lpstr>Indicators_Wording_36</vt:lpstr>
      <vt:lpstr>Indicators_Wording_360</vt:lpstr>
      <vt:lpstr>Indicators_Wording_361</vt:lpstr>
      <vt:lpstr>Indicators_Wording_362</vt:lpstr>
      <vt:lpstr>Indicators_Wording_363</vt:lpstr>
      <vt:lpstr>Indicators_Wording_364</vt:lpstr>
      <vt:lpstr>Indicators_Wording_365</vt:lpstr>
      <vt:lpstr>Indicators_Wording_366</vt:lpstr>
      <vt:lpstr>Indicators_Wording_367</vt:lpstr>
      <vt:lpstr>Indicators_Wording_368</vt:lpstr>
      <vt:lpstr>Indicators_Wording_369</vt:lpstr>
      <vt:lpstr>Indicators_Wording_37</vt:lpstr>
      <vt:lpstr>Indicators_Wording_376</vt:lpstr>
      <vt:lpstr>Indicators_Wording_38</vt:lpstr>
      <vt:lpstr>Indicators_Wording_380</vt:lpstr>
      <vt:lpstr>Indicators_Wording_381</vt:lpstr>
      <vt:lpstr>Indicators_Wording_382</vt:lpstr>
      <vt:lpstr>Indicators_Wording_383</vt:lpstr>
      <vt:lpstr>Indicators_Wording_384</vt:lpstr>
      <vt:lpstr>Indicators_Wording_385</vt:lpstr>
      <vt:lpstr>Indicators_Wording_386</vt:lpstr>
      <vt:lpstr>Indicators_Wording_387</vt:lpstr>
      <vt:lpstr>Indicators_Wording_388</vt:lpstr>
      <vt:lpstr>Indicators_Wording_389</vt:lpstr>
      <vt:lpstr>Indicators_Wording_39</vt:lpstr>
      <vt:lpstr>Indicators_Wording_390</vt:lpstr>
      <vt:lpstr>Indicators_Wording_391</vt:lpstr>
      <vt:lpstr>Indicators_Wording_392</vt:lpstr>
      <vt:lpstr>Indicators_Wording_393</vt:lpstr>
      <vt:lpstr>Indicators_Wording_394</vt:lpstr>
      <vt:lpstr>Indicators_Wording_398</vt:lpstr>
      <vt:lpstr>Indicators_Wording_399</vt:lpstr>
      <vt:lpstr>Indicators_Wording_4</vt:lpstr>
      <vt:lpstr>Indicators_Wording_40</vt:lpstr>
      <vt:lpstr>Indicators_Wording_400</vt:lpstr>
      <vt:lpstr>Indicators_Wording_401</vt:lpstr>
      <vt:lpstr>Indicators_Wording_402</vt:lpstr>
      <vt:lpstr>Indicators_Wording_403</vt:lpstr>
      <vt:lpstr>Indicators_Wording_404</vt:lpstr>
      <vt:lpstr>Indicators_Wording_405</vt:lpstr>
      <vt:lpstr>Indicators_Wording_409</vt:lpstr>
      <vt:lpstr>Indicators_Wording_410</vt:lpstr>
      <vt:lpstr>Indicators_Wording_411</vt:lpstr>
      <vt:lpstr>Indicators_Wording_412</vt:lpstr>
      <vt:lpstr>Indicators_Wording_413</vt:lpstr>
      <vt:lpstr>Indicators_Wording_414</vt:lpstr>
      <vt:lpstr>Indicators_Wording_433</vt:lpstr>
      <vt:lpstr>Indicators_Wording_439</vt:lpstr>
      <vt:lpstr>Indicators_Wording_44</vt:lpstr>
      <vt:lpstr>Indicators_Wording_440</vt:lpstr>
      <vt:lpstr>Indicators_Wording_441</vt:lpstr>
      <vt:lpstr>Indicators_Wording_442</vt:lpstr>
      <vt:lpstr>Indicators_Wording_443</vt:lpstr>
      <vt:lpstr>Indicators_Wording_444</vt:lpstr>
      <vt:lpstr>Indicators_Wording_446</vt:lpstr>
      <vt:lpstr>Indicators_Wording_447</vt:lpstr>
      <vt:lpstr>Indicators_Wording_448</vt:lpstr>
      <vt:lpstr>Indicators_Wording_449</vt:lpstr>
      <vt:lpstr>Indicators_Wording_45</vt:lpstr>
      <vt:lpstr>Indicators_Wording_450</vt:lpstr>
      <vt:lpstr>Indicators_Wording_451</vt:lpstr>
      <vt:lpstr>Indicators_Wording_452</vt:lpstr>
      <vt:lpstr>Indicators_Wording_453</vt:lpstr>
      <vt:lpstr>Indicators_Wording_454</vt:lpstr>
      <vt:lpstr>Indicators_Wording_455</vt:lpstr>
      <vt:lpstr>Indicators_Wording_456</vt:lpstr>
      <vt:lpstr>Indicators_Wording_457</vt:lpstr>
      <vt:lpstr>Indicators_Wording_458</vt:lpstr>
      <vt:lpstr>Indicators_Wording_459</vt:lpstr>
      <vt:lpstr>Indicators_Wording_46</vt:lpstr>
      <vt:lpstr>Indicators_Wording_460</vt:lpstr>
      <vt:lpstr>Indicators_Wording_461</vt:lpstr>
      <vt:lpstr>Indicators_Wording_462</vt:lpstr>
      <vt:lpstr>Indicators_Wording_463</vt:lpstr>
      <vt:lpstr>Indicators_Wording_464</vt:lpstr>
      <vt:lpstr>Indicators_Wording_465</vt:lpstr>
      <vt:lpstr>Indicators_Wording_466</vt:lpstr>
      <vt:lpstr>Indicators_Wording_467</vt:lpstr>
      <vt:lpstr>Indicators_Wording_468</vt:lpstr>
      <vt:lpstr>Indicators_Wording_469</vt:lpstr>
      <vt:lpstr>Indicators_Wording_47</vt:lpstr>
      <vt:lpstr>Indicators_Wording_470</vt:lpstr>
      <vt:lpstr>Indicators_Wording_471</vt:lpstr>
      <vt:lpstr>Indicators_Wording_472</vt:lpstr>
      <vt:lpstr>Indicators_Wording_473</vt:lpstr>
      <vt:lpstr>Indicators_Wording_474</vt:lpstr>
      <vt:lpstr>Indicators_Wording_475</vt:lpstr>
      <vt:lpstr>Indicators_Wording_476</vt:lpstr>
      <vt:lpstr>Indicators_Wording_477</vt:lpstr>
      <vt:lpstr>Indicators_Wording_478</vt:lpstr>
      <vt:lpstr>Indicators_Wording_479</vt:lpstr>
      <vt:lpstr>Indicators_Wording_48</vt:lpstr>
      <vt:lpstr>Indicators_Wording_480</vt:lpstr>
      <vt:lpstr>Indicators_Wording_481</vt:lpstr>
      <vt:lpstr>Indicators_Wording_482</vt:lpstr>
      <vt:lpstr>Indicators_Wording_483</vt:lpstr>
      <vt:lpstr>Indicators_Wording_484</vt:lpstr>
      <vt:lpstr>Indicators_Wording_485</vt:lpstr>
      <vt:lpstr>Indicators_Wording_486</vt:lpstr>
      <vt:lpstr>Indicators_Wording_487</vt:lpstr>
      <vt:lpstr>Indicators_Wording_488</vt:lpstr>
      <vt:lpstr>Indicators_Wording_489</vt:lpstr>
      <vt:lpstr>Indicators_Wording_49</vt:lpstr>
      <vt:lpstr>Indicators_Wording_490</vt:lpstr>
      <vt:lpstr>Indicators_Wording_491</vt:lpstr>
      <vt:lpstr>Indicators_Wording_492</vt:lpstr>
      <vt:lpstr>Indicators_Wording_493</vt:lpstr>
      <vt:lpstr>Indicators_Wording_494</vt:lpstr>
      <vt:lpstr>Indicators_Wording_495</vt:lpstr>
      <vt:lpstr>Indicators_Wording_496</vt:lpstr>
      <vt:lpstr>Indicators_Wording_497</vt:lpstr>
      <vt:lpstr>Indicators_Wording_498</vt:lpstr>
      <vt:lpstr>Indicators_Wording_499</vt:lpstr>
      <vt:lpstr>Indicators_Wording_5</vt:lpstr>
      <vt:lpstr>Indicators_Wording_50</vt:lpstr>
      <vt:lpstr>Indicators_Wording_500</vt:lpstr>
      <vt:lpstr>Indicators_Wording_501</vt:lpstr>
      <vt:lpstr>Indicators_Wording_502</vt:lpstr>
      <vt:lpstr>Indicators_Wording_503</vt:lpstr>
      <vt:lpstr>Indicators_Wording_504</vt:lpstr>
      <vt:lpstr>Indicators_Wording_505</vt:lpstr>
      <vt:lpstr>Indicators_Wording_506</vt:lpstr>
      <vt:lpstr>Indicators_Wording_507</vt:lpstr>
      <vt:lpstr>Indicators_Wording_508</vt:lpstr>
      <vt:lpstr>Indicators_Wording_509</vt:lpstr>
      <vt:lpstr>Indicators_Wording_51</vt:lpstr>
      <vt:lpstr>Indicators_Wording_510</vt:lpstr>
      <vt:lpstr>Indicators_Wording_511</vt:lpstr>
      <vt:lpstr>Indicators_Wording_512</vt:lpstr>
      <vt:lpstr>Indicators_Wording_513</vt:lpstr>
      <vt:lpstr>Indicators_Wording_514</vt:lpstr>
      <vt:lpstr>Indicators_Wording_515</vt:lpstr>
      <vt:lpstr>Indicators_Wording_516</vt:lpstr>
      <vt:lpstr>Indicators_Wording_517</vt:lpstr>
      <vt:lpstr>Indicators_Wording_518</vt:lpstr>
      <vt:lpstr>Indicators_Wording_519</vt:lpstr>
      <vt:lpstr>Indicators_Wording_52</vt:lpstr>
      <vt:lpstr>Indicators_Wording_520</vt:lpstr>
      <vt:lpstr>Indicators_Wording_521</vt:lpstr>
      <vt:lpstr>Indicators_Wording_522</vt:lpstr>
      <vt:lpstr>Indicators_Wording_523</vt:lpstr>
      <vt:lpstr>Indicators_Wording_524</vt:lpstr>
      <vt:lpstr>Indicators_Wording_525</vt:lpstr>
      <vt:lpstr>Indicators_Wording_526</vt:lpstr>
      <vt:lpstr>Indicators_Wording_527</vt:lpstr>
      <vt:lpstr>Indicators_Wording_528</vt:lpstr>
      <vt:lpstr>Indicators_Wording_529</vt:lpstr>
      <vt:lpstr>Indicators_Wording_53</vt:lpstr>
      <vt:lpstr>Indicators_Wording_530</vt:lpstr>
      <vt:lpstr>Indicators_Wording_531</vt:lpstr>
      <vt:lpstr>Indicators_Wording_532</vt:lpstr>
      <vt:lpstr>Indicators_Wording_533</vt:lpstr>
      <vt:lpstr>Indicators_Wording_534</vt:lpstr>
      <vt:lpstr>Indicators_Wording_535</vt:lpstr>
      <vt:lpstr>Indicators_Wording_536</vt:lpstr>
      <vt:lpstr>Indicators_Wording_537</vt:lpstr>
      <vt:lpstr>Indicators_Wording_538</vt:lpstr>
      <vt:lpstr>Indicators_Wording_539</vt:lpstr>
      <vt:lpstr>Indicators_Wording_54</vt:lpstr>
      <vt:lpstr>Indicators_Wording_540</vt:lpstr>
      <vt:lpstr>Indicators_Wording_541</vt:lpstr>
      <vt:lpstr>Indicators_Wording_542</vt:lpstr>
      <vt:lpstr>Indicators_Wording_543</vt:lpstr>
      <vt:lpstr>Indicators_Wording_544</vt:lpstr>
      <vt:lpstr>Indicators_Wording_545</vt:lpstr>
      <vt:lpstr>Indicators_Wording_546</vt:lpstr>
      <vt:lpstr>Indicators_Wording_547</vt:lpstr>
      <vt:lpstr>Indicators_Wording_548</vt:lpstr>
      <vt:lpstr>Indicators_Wording_549</vt:lpstr>
      <vt:lpstr>Indicators_Wording_55</vt:lpstr>
      <vt:lpstr>Indicators_Wording_550</vt:lpstr>
      <vt:lpstr>Indicators_Wording_551</vt:lpstr>
      <vt:lpstr>Indicators_Wording_552</vt:lpstr>
      <vt:lpstr>Indicators_Wording_553</vt:lpstr>
      <vt:lpstr>Indicators_Wording_554</vt:lpstr>
      <vt:lpstr>Indicators_Wording_555</vt:lpstr>
      <vt:lpstr>Indicators_Wording_556</vt:lpstr>
      <vt:lpstr>Indicators_Wording_557</vt:lpstr>
      <vt:lpstr>Indicators_Wording_558</vt:lpstr>
      <vt:lpstr>Indicators_Wording_559</vt:lpstr>
      <vt:lpstr>Indicators_Wording_56</vt:lpstr>
      <vt:lpstr>Indicators_Wording_560</vt:lpstr>
      <vt:lpstr>Indicators_Wording_561</vt:lpstr>
      <vt:lpstr>Indicators_Wording_562</vt:lpstr>
      <vt:lpstr>Indicators_Wording_563</vt:lpstr>
      <vt:lpstr>Indicators_Wording_564</vt:lpstr>
      <vt:lpstr>Indicators_Wording_565</vt:lpstr>
      <vt:lpstr>Indicators_Wording_566</vt:lpstr>
      <vt:lpstr>Indicators_Wording_567</vt:lpstr>
      <vt:lpstr>Indicators_Wording_568</vt:lpstr>
      <vt:lpstr>Indicators_Wording_569</vt:lpstr>
      <vt:lpstr>Indicators_Wording_57</vt:lpstr>
      <vt:lpstr>Indicators_Wording_570</vt:lpstr>
      <vt:lpstr>Indicators_Wording_571</vt:lpstr>
      <vt:lpstr>Indicators_Wording_572</vt:lpstr>
      <vt:lpstr>Indicators_Wording_573</vt:lpstr>
      <vt:lpstr>Indicators_Wording_574</vt:lpstr>
      <vt:lpstr>Indicators_Wording_575</vt:lpstr>
      <vt:lpstr>Indicators_Wording_576</vt:lpstr>
      <vt:lpstr>Indicators_Wording_577</vt:lpstr>
      <vt:lpstr>Indicators_Wording_578</vt:lpstr>
      <vt:lpstr>Indicators_Wording_579</vt:lpstr>
      <vt:lpstr>Indicators_Wording_58</vt:lpstr>
      <vt:lpstr>Indicators_Wording_580</vt:lpstr>
      <vt:lpstr>Indicators_Wording_581</vt:lpstr>
      <vt:lpstr>Indicators_Wording_582</vt:lpstr>
      <vt:lpstr>Indicators_Wording_583</vt:lpstr>
      <vt:lpstr>Indicators_Wording_584</vt:lpstr>
      <vt:lpstr>Indicators_Wording_585</vt:lpstr>
      <vt:lpstr>Indicators_Wording_586</vt:lpstr>
      <vt:lpstr>Indicators_Wording_587</vt:lpstr>
      <vt:lpstr>Indicators_Wording_588</vt:lpstr>
      <vt:lpstr>Indicators_Wording_589</vt:lpstr>
      <vt:lpstr>Indicators_Wording_59</vt:lpstr>
      <vt:lpstr>Indicators_Wording_590</vt:lpstr>
      <vt:lpstr>Indicators_Wording_591</vt:lpstr>
      <vt:lpstr>Indicators_Wording_592</vt:lpstr>
      <vt:lpstr>Indicators_Wording_593</vt:lpstr>
      <vt:lpstr>Indicators_Wording_594</vt:lpstr>
      <vt:lpstr>Indicators_Wording_595</vt:lpstr>
      <vt:lpstr>Indicators_Wording_596</vt:lpstr>
      <vt:lpstr>Indicators_Wording_597</vt:lpstr>
      <vt:lpstr>Indicators_Wording_598</vt:lpstr>
      <vt:lpstr>Indicators_Wording_599</vt:lpstr>
      <vt:lpstr>Indicators_Wording_6</vt:lpstr>
      <vt:lpstr>Indicators_Wording_60</vt:lpstr>
      <vt:lpstr>Indicators_Wording_600</vt:lpstr>
      <vt:lpstr>Indicators_Wording_601</vt:lpstr>
      <vt:lpstr>Indicators_Wording_602</vt:lpstr>
      <vt:lpstr>Indicators_Wording_603</vt:lpstr>
      <vt:lpstr>Indicators_Wording_604</vt:lpstr>
      <vt:lpstr>Indicators_Wording_605</vt:lpstr>
      <vt:lpstr>Indicators_Wording_606</vt:lpstr>
      <vt:lpstr>Indicators_Wording_607</vt:lpstr>
      <vt:lpstr>Indicators_Wording_608</vt:lpstr>
      <vt:lpstr>Indicators_Wording_609</vt:lpstr>
      <vt:lpstr>Indicators_Wording_61</vt:lpstr>
      <vt:lpstr>Indicators_Wording_610</vt:lpstr>
      <vt:lpstr>Indicators_Wording_611</vt:lpstr>
      <vt:lpstr>Indicators_Wording_613</vt:lpstr>
      <vt:lpstr>Indicators_Wording_614</vt:lpstr>
      <vt:lpstr>Indicators_Wording_615</vt:lpstr>
      <vt:lpstr>Indicators_Wording_616</vt:lpstr>
      <vt:lpstr>Indicators_Wording_617</vt:lpstr>
      <vt:lpstr>Indicators_Wording_618</vt:lpstr>
      <vt:lpstr>Indicators_Wording_619</vt:lpstr>
      <vt:lpstr>Indicators_Wording_62</vt:lpstr>
      <vt:lpstr>Indicators_Wording_620</vt:lpstr>
      <vt:lpstr>Indicators_Wording_621</vt:lpstr>
      <vt:lpstr>Indicators_Wording_622</vt:lpstr>
      <vt:lpstr>Indicators_Wording_623</vt:lpstr>
      <vt:lpstr>Indicators_Wording_624</vt:lpstr>
      <vt:lpstr>Indicators_Wording_625</vt:lpstr>
      <vt:lpstr>Indicators_Wording_626</vt:lpstr>
      <vt:lpstr>Indicators_Wording_627</vt:lpstr>
      <vt:lpstr>Indicators_Wording_628</vt:lpstr>
      <vt:lpstr>Indicators_Wording_629</vt:lpstr>
      <vt:lpstr>Indicators_Wording_63</vt:lpstr>
      <vt:lpstr>Indicators_Wording_630</vt:lpstr>
      <vt:lpstr>Indicators_Wording_631</vt:lpstr>
      <vt:lpstr>Indicators_Wording_632</vt:lpstr>
      <vt:lpstr>Indicators_Wording_635</vt:lpstr>
      <vt:lpstr>Indicators_Wording_638</vt:lpstr>
      <vt:lpstr>Indicators_Wording_64</vt:lpstr>
      <vt:lpstr>Indicators_Wording_641</vt:lpstr>
      <vt:lpstr>Indicators_Wording_642</vt:lpstr>
      <vt:lpstr>Indicators_Wording_643</vt:lpstr>
      <vt:lpstr>Indicators_Wording_644</vt:lpstr>
      <vt:lpstr>Indicators_Wording_645</vt:lpstr>
      <vt:lpstr>Indicators_Wording_646</vt:lpstr>
      <vt:lpstr>Indicators_Wording_647</vt:lpstr>
      <vt:lpstr>Indicators_Wording_648</vt:lpstr>
      <vt:lpstr>Indicators_Wording_649</vt:lpstr>
      <vt:lpstr>Indicators_Wording_65</vt:lpstr>
      <vt:lpstr>Indicators_Wording_653</vt:lpstr>
      <vt:lpstr>Indicators_Wording_654</vt:lpstr>
      <vt:lpstr>Indicators_Wording_655</vt:lpstr>
      <vt:lpstr>Indicators_Wording_656</vt:lpstr>
      <vt:lpstr>Indicators_Wording_657</vt:lpstr>
      <vt:lpstr>Indicators_Wording_658</vt:lpstr>
      <vt:lpstr>Indicators_Wording_659</vt:lpstr>
      <vt:lpstr>Indicators_Wording_66</vt:lpstr>
      <vt:lpstr>Indicators_Wording_661</vt:lpstr>
      <vt:lpstr>Indicators_Wording_662</vt:lpstr>
      <vt:lpstr>Indicators_Wording_663</vt:lpstr>
      <vt:lpstr>Indicators_Wording_664</vt:lpstr>
      <vt:lpstr>Indicators_Wording_665</vt:lpstr>
      <vt:lpstr>Indicators_Wording_666</vt:lpstr>
      <vt:lpstr>Indicators_Wording_667</vt:lpstr>
      <vt:lpstr>Indicators_Wording_668</vt:lpstr>
      <vt:lpstr>Indicators_Wording_669</vt:lpstr>
      <vt:lpstr>Indicators_Wording_67</vt:lpstr>
      <vt:lpstr>Indicators_Wording_670</vt:lpstr>
      <vt:lpstr>Indicators_Wording_671</vt:lpstr>
      <vt:lpstr>Indicators_Wording_672</vt:lpstr>
      <vt:lpstr>Indicators_Wording_673</vt:lpstr>
      <vt:lpstr>Indicators_Wording_674</vt:lpstr>
      <vt:lpstr>Indicators_Wording_675</vt:lpstr>
      <vt:lpstr>Indicators_Wording_68</vt:lpstr>
      <vt:lpstr>Indicators_Wording_681</vt:lpstr>
      <vt:lpstr>Indicators_Wording_682</vt:lpstr>
      <vt:lpstr>Indicators_Wording_683</vt:lpstr>
      <vt:lpstr>Indicators_Wording_684</vt:lpstr>
      <vt:lpstr>Indicators_Wording_685</vt:lpstr>
      <vt:lpstr>Indicators_Wording_686</vt:lpstr>
      <vt:lpstr>Indicators_Wording_687</vt:lpstr>
      <vt:lpstr>Indicators_Wording_688</vt:lpstr>
      <vt:lpstr>Indicators_Wording_689</vt:lpstr>
      <vt:lpstr>Indicators_Wording_69</vt:lpstr>
      <vt:lpstr>Indicators_Wording_690</vt:lpstr>
      <vt:lpstr>Indicators_Wording_691</vt:lpstr>
      <vt:lpstr>Indicators_Wording_692</vt:lpstr>
      <vt:lpstr>Indicators_Wording_693</vt:lpstr>
      <vt:lpstr>Indicators_Wording_694</vt:lpstr>
      <vt:lpstr>Indicators_Wording_695</vt:lpstr>
      <vt:lpstr>Indicators_Wording_696</vt:lpstr>
      <vt:lpstr>Indicators_Wording_697</vt:lpstr>
      <vt:lpstr>Indicators_Wording_698</vt:lpstr>
      <vt:lpstr>Indicators_Wording_699</vt:lpstr>
      <vt:lpstr>Indicators_Wording_7</vt:lpstr>
      <vt:lpstr>Indicators_Wording_70</vt:lpstr>
      <vt:lpstr>Indicators_Wording_700</vt:lpstr>
      <vt:lpstr>Indicators_Wording_701</vt:lpstr>
      <vt:lpstr>Indicators_Wording_702</vt:lpstr>
      <vt:lpstr>Indicators_Wording_703</vt:lpstr>
      <vt:lpstr>Indicators_Wording_704</vt:lpstr>
      <vt:lpstr>Indicators_Wording_71</vt:lpstr>
      <vt:lpstr>Indicators_Wording_72</vt:lpstr>
      <vt:lpstr>Indicators_Wording_73</vt:lpstr>
      <vt:lpstr>Indicators_Wording_74</vt:lpstr>
      <vt:lpstr>Indicators_Wording_79</vt:lpstr>
      <vt:lpstr>Indicators_Wording_8</vt:lpstr>
      <vt:lpstr>Indicators_Wording_80</vt:lpstr>
      <vt:lpstr>Indicators_Wording_81</vt:lpstr>
      <vt:lpstr>Indicators_Wording_82</vt:lpstr>
      <vt:lpstr>Indicators_Wording_83</vt:lpstr>
      <vt:lpstr>Indicators_Wording_84</vt:lpstr>
      <vt:lpstr>Indicators_Wording_85</vt:lpstr>
      <vt:lpstr>Indicators_Wording_86</vt:lpstr>
      <vt:lpstr>Indicators_Wording_89</vt:lpstr>
      <vt:lpstr>Indicators_Wording_9</vt:lpstr>
      <vt:lpstr>Indicators_Wording_90</vt:lpstr>
      <vt:lpstr>Indicators_Wording_91</vt:lpstr>
      <vt:lpstr>Indicators_Wording_92</vt:lpstr>
      <vt:lpstr>Indicators_Wording_93</vt:lpstr>
      <vt:lpstr>Indicators_Wording_94</vt:lpstr>
      <vt:lpstr>Indicators_Wording_95</vt:lpstr>
      <vt:lpstr>Indicators_Wording_97</vt:lpstr>
      <vt:lpstr>Indicators_Wording_98</vt:lpstr>
      <vt:lpstr>Indicators_Wording_99</vt:lpstr>
      <vt:lpstr>'Questionnaire version 2.1'!Print_Area</vt:lpstr>
      <vt:lpstr>PRINT_SHAPE_1</vt:lpstr>
      <vt:lpstr>PRINT_SHAPE_100</vt:lpstr>
      <vt:lpstr>PRINT_SHAPE_104</vt:lpstr>
      <vt:lpstr>PRINT_SHAPE_11</vt:lpstr>
      <vt:lpstr>PRINT_SHAPE_118</vt:lpstr>
      <vt:lpstr>PRINT_SHAPE_121</vt:lpstr>
      <vt:lpstr>PRINT_SHAPE_125</vt:lpstr>
      <vt:lpstr>PRINT_SHAPE_129</vt:lpstr>
      <vt:lpstr>PRINT_SHAPE_132</vt:lpstr>
      <vt:lpstr>PRINT_SHAPE_135</vt:lpstr>
      <vt:lpstr>PRINT_SHAPE_14</vt:lpstr>
      <vt:lpstr>PRINT_SHAPE_146</vt:lpstr>
      <vt:lpstr>PRINT_SHAPE_157</vt:lpstr>
      <vt:lpstr>PRINT_SHAPE_160</vt:lpstr>
      <vt:lpstr>PRINT_SHAPE_17</vt:lpstr>
      <vt:lpstr>PRINT_SHAPE_170</vt:lpstr>
      <vt:lpstr>PRINT_SHAPE_178</vt:lpstr>
      <vt:lpstr>PRINT_SHAPE_181</vt:lpstr>
      <vt:lpstr>PRINT_SHAPE_196</vt:lpstr>
      <vt:lpstr>PRINT_SHAPE_210</vt:lpstr>
      <vt:lpstr>PRINT_SHAPE_213</vt:lpstr>
      <vt:lpstr>PRINT_SHAPE_216</vt:lpstr>
      <vt:lpstr>PRINT_SHAPE_222</vt:lpstr>
      <vt:lpstr>PRINT_SHAPE_223</vt:lpstr>
      <vt:lpstr>PRINT_SHAPE_24</vt:lpstr>
      <vt:lpstr>PRINT_SHAPE_255</vt:lpstr>
      <vt:lpstr>PRINT_SHAPE_259</vt:lpstr>
      <vt:lpstr>PRINT_SHAPE_267</vt:lpstr>
      <vt:lpstr>PRINT_SHAPE_281</vt:lpstr>
      <vt:lpstr>PRINT_SHAPE_284</vt:lpstr>
      <vt:lpstr>PRINT_SHAPE_285</vt:lpstr>
      <vt:lpstr>PRINT_SHAPE_295</vt:lpstr>
      <vt:lpstr>PRINT_SHAPE_296</vt:lpstr>
      <vt:lpstr>PRINT_SHAPE_305</vt:lpstr>
      <vt:lpstr>PRINT_SHAPE_313</vt:lpstr>
      <vt:lpstr>PRINT_SHAPE_314</vt:lpstr>
      <vt:lpstr>PRINT_SHAPE_316</vt:lpstr>
      <vt:lpstr>PRINT_SHAPE_317</vt:lpstr>
      <vt:lpstr>PRINT_SHAPE_318</vt:lpstr>
      <vt:lpstr>PRINT_SHAPE_319</vt:lpstr>
      <vt:lpstr>PRINT_SHAPE_320</vt:lpstr>
      <vt:lpstr>PRINT_SHAPE_321</vt:lpstr>
      <vt:lpstr>PRINT_SHAPE_327</vt:lpstr>
      <vt:lpstr>PRINT_SHAPE_331</vt:lpstr>
      <vt:lpstr>PRINT_SHAPE_332</vt:lpstr>
      <vt:lpstr>PRINT_SHAPE_333</vt:lpstr>
      <vt:lpstr>PRINT_SHAPE_340</vt:lpstr>
      <vt:lpstr>PRINT_SHAPE_343</vt:lpstr>
      <vt:lpstr>PRINT_SHAPE_35</vt:lpstr>
      <vt:lpstr>PRINT_SHAPE_352</vt:lpstr>
      <vt:lpstr>PRINT_SHAPE_357</vt:lpstr>
      <vt:lpstr>PRINT_SHAPE_363</vt:lpstr>
      <vt:lpstr>PRINT_SHAPE_368</vt:lpstr>
      <vt:lpstr>PRINT_SHAPE_369</vt:lpstr>
      <vt:lpstr>PRINT_SHAPE_376</vt:lpstr>
      <vt:lpstr>PRINT_SHAPE_38</vt:lpstr>
      <vt:lpstr>PRINT_SHAPE_380</vt:lpstr>
      <vt:lpstr>PRINT_SHAPE_383</vt:lpstr>
      <vt:lpstr>PRINT_SHAPE_387</vt:lpstr>
      <vt:lpstr>PRINT_SHAPE_388</vt:lpstr>
      <vt:lpstr>PRINT_SHAPE_389</vt:lpstr>
      <vt:lpstr>PRINT_SHAPE_390</vt:lpstr>
      <vt:lpstr>PRINT_SHAPE_398</vt:lpstr>
      <vt:lpstr>PRINT_SHAPE_402</vt:lpstr>
      <vt:lpstr>PRINT_SHAPE_409</vt:lpstr>
      <vt:lpstr>PRINT_SHAPE_410</vt:lpstr>
      <vt:lpstr>PRINT_SHAPE_411</vt:lpstr>
      <vt:lpstr>PRINT_SHAPE_412</vt:lpstr>
      <vt:lpstr>PRINT_SHAPE_413</vt:lpstr>
      <vt:lpstr>PRINT_SHAPE_414</vt:lpstr>
      <vt:lpstr>PRINT_SHAPE_433</vt:lpstr>
      <vt:lpstr>PRINT_SHAPE_439</vt:lpstr>
      <vt:lpstr>PRINT_SHAPE_44</vt:lpstr>
      <vt:lpstr>PRINT_SHAPE_444</vt:lpstr>
      <vt:lpstr>PRINT_SHAPE_446</vt:lpstr>
      <vt:lpstr>PRINT_SHAPE_449</vt:lpstr>
      <vt:lpstr>PRINT_SHAPE_452</vt:lpstr>
      <vt:lpstr>PRINT_SHAPE_453</vt:lpstr>
      <vt:lpstr>PRINT_SHAPE_460</vt:lpstr>
      <vt:lpstr>PRINT_SHAPE_465</vt:lpstr>
      <vt:lpstr>PRINT_SHAPE_47</vt:lpstr>
      <vt:lpstr>PRINT_SHAPE_470</vt:lpstr>
      <vt:lpstr>PRINT_SHAPE_475</vt:lpstr>
      <vt:lpstr>PRINT_SHAPE_480</vt:lpstr>
      <vt:lpstr>PRINT_SHAPE_485</vt:lpstr>
      <vt:lpstr>PRINT_SHAPE_487</vt:lpstr>
      <vt:lpstr>PRINT_SHAPE_492</vt:lpstr>
      <vt:lpstr>PRINT_SHAPE_50</vt:lpstr>
      <vt:lpstr>PRINT_SHAPE_500</vt:lpstr>
      <vt:lpstr>PRINT_SHAPE_505</vt:lpstr>
      <vt:lpstr>PRINT_SHAPE_510</vt:lpstr>
      <vt:lpstr>PRINT_SHAPE_517</vt:lpstr>
      <vt:lpstr>PRINT_SHAPE_521</vt:lpstr>
      <vt:lpstr>PRINT_SHAPE_522</vt:lpstr>
      <vt:lpstr>PRINT_SHAPE_525</vt:lpstr>
      <vt:lpstr>PRINT_SHAPE_528</vt:lpstr>
      <vt:lpstr>PRINT_SHAPE_532</vt:lpstr>
      <vt:lpstr>PRINT_SHAPE_539</vt:lpstr>
      <vt:lpstr>PRINT_SHAPE_547</vt:lpstr>
      <vt:lpstr>PRINT_SHAPE_548</vt:lpstr>
      <vt:lpstr>PRINT_SHAPE_549</vt:lpstr>
      <vt:lpstr>PRINT_SHAPE_55</vt:lpstr>
      <vt:lpstr>PRINT_SHAPE_550</vt:lpstr>
      <vt:lpstr>PRINT_SHAPE_551</vt:lpstr>
      <vt:lpstr>PRINT_SHAPE_552</vt:lpstr>
      <vt:lpstr>PRINT_SHAPE_553</vt:lpstr>
      <vt:lpstr>PRINT_SHAPE_554</vt:lpstr>
      <vt:lpstr>PRINT_SHAPE_555</vt:lpstr>
      <vt:lpstr>PRINT_SHAPE_56</vt:lpstr>
      <vt:lpstr>PRINT_SHAPE_57</vt:lpstr>
      <vt:lpstr>PRINT_SHAPE_58</vt:lpstr>
      <vt:lpstr>PRINT_SHAPE_585</vt:lpstr>
      <vt:lpstr>PRINT_SHAPE_589</vt:lpstr>
      <vt:lpstr>PRINT_SHAPE_593</vt:lpstr>
      <vt:lpstr>PRINT_SHAPE_597</vt:lpstr>
      <vt:lpstr>PRINT_SHAPE_6</vt:lpstr>
      <vt:lpstr>PRINT_SHAPE_600</vt:lpstr>
      <vt:lpstr>PRINT_SHAPE_605</vt:lpstr>
      <vt:lpstr>PRINT_SHAPE_613</vt:lpstr>
      <vt:lpstr>PRINT_SHAPE_621</vt:lpstr>
      <vt:lpstr>PRINT_SHAPE_625</vt:lpstr>
      <vt:lpstr>PRINT_SHAPE_628</vt:lpstr>
      <vt:lpstr>PRINT_SHAPE_632</vt:lpstr>
      <vt:lpstr>PRINT_SHAPE_635</vt:lpstr>
      <vt:lpstr>PRINT_SHAPE_638</vt:lpstr>
      <vt:lpstr>PRINT_SHAPE_64</vt:lpstr>
      <vt:lpstr>PRINT_SHAPE_641</vt:lpstr>
      <vt:lpstr>PRINT_SHAPE_644</vt:lpstr>
      <vt:lpstr>PRINT_SHAPE_645</vt:lpstr>
      <vt:lpstr>PRINT_SHAPE_65</vt:lpstr>
      <vt:lpstr>PRINT_SHAPE_653</vt:lpstr>
      <vt:lpstr>PRINT_SHAPE_661</vt:lpstr>
      <vt:lpstr>PRINT_SHAPE_664</vt:lpstr>
      <vt:lpstr>PRINT_SHAPE_668</vt:lpstr>
      <vt:lpstr>PRINT_SHAPE_672</vt:lpstr>
      <vt:lpstr>PRINT_SHAPE_688</vt:lpstr>
      <vt:lpstr>PRINT_SHAPE_693</vt:lpstr>
      <vt:lpstr>PRINT_SHAPE_694</vt:lpstr>
      <vt:lpstr>PRINT_SHAPE_695</vt:lpstr>
      <vt:lpstr>PRINT_SHAPE_698</vt:lpstr>
      <vt:lpstr>PRINT_SHAPE_70</vt:lpstr>
      <vt:lpstr>PRINT_SHAPE_79</vt:lpstr>
      <vt:lpstr>PRINT_SHAPE_82</vt:lpstr>
      <vt:lpstr>PRINT_SHAPE_85</vt:lpstr>
      <vt:lpstr>PRINT_SHAPE_86</vt:lpstr>
      <vt:lpstr>PRINT_SHAPE_89</vt:lpstr>
      <vt:lpstr>PRINT_SHAPE_90</vt:lpstr>
      <vt:lpstr>PRINT_SHAPE_91</vt:lpstr>
      <vt:lpstr>PRINT_SHAPE_92</vt:lpstr>
      <vt:lpstr>PRINT_SHAPE_93</vt:lpstr>
      <vt:lpstr>PRINT_SHAPE_97</vt:lpstr>
      <vt:lpstr>Requirements_Wording_1</vt:lpstr>
      <vt:lpstr>Requirements_Wording_10</vt:lpstr>
      <vt:lpstr>Requirements_Wording_100</vt:lpstr>
      <vt:lpstr>Requirements_Wording_101</vt:lpstr>
      <vt:lpstr>Requirements_Wording_102</vt:lpstr>
      <vt:lpstr>Requirements_Wording_104</vt:lpstr>
      <vt:lpstr>Requirements_Wording_105</vt:lpstr>
      <vt:lpstr>Requirements_Wording_106</vt:lpstr>
      <vt:lpstr>Requirements_Wording_107</vt:lpstr>
      <vt:lpstr>Requirements_Wording_108</vt:lpstr>
      <vt:lpstr>Requirements_Wording_109</vt:lpstr>
      <vt:lpstr>Requirements_Wording_11</vt:lpstr>
      <vt:lpstr>Requirements_Wording_110</vt:lpstr>
      <vt:lpstr>Requirements_Wording_111</vt:lpstr>
      <vt:lpstr>Requirements_Wording_112</vt:lpstr>
      <vt:lpstr>Requirements_Wording_113</vt:lpstr>
      <vt:lpstr>Requirements_Wording_114</vt:lpstr>
      <vt:lpstr>Requirements_Wording_115</vt:lpstr>
      <vt:lpstr>Requirements_Wording_116</vt:lpstr>
      <vt:lpstr>Requirements_Wording_118</vt:lpstr>
      <vt:lpstr>Requirements_Wording_119</vt:lpstr>
      <vt:lpstr>Requirements_Wording_12</vt:lpstr>
      <vt:lpstr>Requirements_Wording_121</vt:lpstr>
      <vt:lpstr>Requirements_Wording_122</vt:lpstr>
      <vt:lpstr>Requirements_Wording_123</vt:lpstr>
      <vt:lpstr>Requirements_Wording_126</vt:lpstr>
      <vt:lpstr>Requirements_Wording_127</vt:lpstr>
      <vt:lpstr>Requirements_Wording_129</vt:lpstr>
      <vt:lpstr>Requirements_Wording_13</vt:lpstr>
      <vt:lpstr>Requirements_Wording_130</vt:lpstr>
      <vt:lpstr>Requirements_Wording_131</vt:lpstr>
      <vt:lpstr>Requirements_Wording_132</vt:lpstr>
      <vt:lpstr>Requirements_Wording_133</vt:lpstr>
      <vt:lpstr>Requirements_Wording_134</vt:lpstr>
      <vt:lpstr>Requirements_Wording_135</vt:lpstr>
      <vt:lpstr>Requirements_Wording_136</vt:lpstr>
      <vt:lpstr>Requirements_Wording_137</vt:lpstr>
      <vt:lpstr>Requirements_Wording_138</vt:lpstr>
      <vt:lpstr>Requirements_Wording_139</vt:lpstr>
      <vt:lpstr>Requirements_Wording_14</vt:lpstr>
      <vt:lpstr>Requirements_Wording_15</vt:lpstr>
      <vt:lpstr>Requirements_Wording_16</vt:lpstr>
      <vt:lpstr>Requirements_Wording_17</vt:lpstr>
      <vt:lpstr>Requirements_Wording_18</vt:lpstr>
      <vt:lpstr>Requirements_Wording_19</vt:lpstr>
      <vt:lpstr>Requirements_Wording_2</vt:lpstr>
      <vt:lpstr>Requirements_Wording_20</vt:lpstr>
      <vt:lpstr>Requirements_Wording_21</vt:lpstr>
      <vt:lpstr>Requirements_Wording_22</vt:lpstr>
      <vt:lpstr>Requirements_Wording_23</vt:lpstr>
      <vt:lpstr>Requirements_Wording_24</vt:lpstr>
      <vt:lpstr>Requirements_Wording_25</vt:lpstr>
      <vt:lpstr>Requirements_Wording_26</vt:lpstr>
      <vt:lpstr>Requirements_Wording_27</vt:lpstr>
      <vt:lpstr>Requirements_Wording_28</vt:lpstr>
      <vt:lpstr>Requirements_Wording_29</vt:lpstr>
      <vt:lpstr>Requirements_Wording_3</vt:lpstr>
      <vt:lpstr>Requirements_Wording_30</vt:lpstr>
      <vt:lpstr>Requirements_Wording_31</vt:lpstr>
      <vt:lpstr>Requirements_Wording_32</vt:lpstr>
      <vt:lpstr>Requirements_Wording_33</vt:lpstr>
      <vt:lpstr>Requirements_Wording_37</vt:lpstr>
      <vt:lpstr>Requirements_Wording_38</vt:lpstr>
      <vt:lpstr>Requirements_Wording_39</vt:lpstr>
      <vt:lpstr>Requirements_Wording_4</vt:lpstr>
      <vt:lpstr>Requirements_Wording_40</vt:lpstr>
      <vt:lpstr>Requirements_Wording_41</vt:lpstr>
      <vt:lpstr>Requirements_Wording_42</vt:lpstr>
      <vt:lpstr>Requirements_Wording_43</vt:lpstr>
      <vt:lpstr>Requirements_Wording_44</vt:lpstr>
      <vt:lpstr>Requirements_Wording_45</vt:lpstr>
      <vt:lpstr>Requirements_Wording_46</vt:lpstr>
      <vt:lpstr>Requirements_Wording_47</vt:lpstr>
      <vt:lpstr>Requirements_Wording_48</vt:lpstr>
      <vt:lpstr>Requirements_Wording_49</vt:lpstr>
      <vt:lpstr>Requirements_Wording_5</vt:lpstr>
      <vt:lpstr>Requirements_Wording_50</vt:lpstr>
      <vt:lpstr>Requirements_Wording_51</vt:lpstr>
      <vt:lpstr>Requirements_Wording_52</vt:lpstr>
      <vt:lpstr>Requirements_Wording_53</vt:lpstr>
      <vt:lpstr>Requirements_Wording_54</vt:lpstr>
      <vt:lpstr>Requirements_Wording_55</vt:lpstr>
      <vt:lpstr>Requirements_Wording_56</vt:lpstr>
      <vt:lpstr>Requirements_Wording_57</vt:lpstr>
      <vt:lpstr>Requirements_Wording_58</vt:lpstr>
      <vt:lpstr>Requirements_Wording_59</vt:lpstr>
      <vt:lpstr>Requirements_Wording_6</vt:lpstr>
      <vt:lpstr>Requirements_Wording_60</vt:lpstr>
      <vt:lpstr>Requirements_Wording_61</vt:lpstr>
      <vt:lpstr>Requirements_Wording_62</vt:lpstr>
      <vt:lpstr>Requirements_Wording_63</vt:lpstr>
      <vt:lpstr>Requirements_Wording_64</vt:lpstr>
      <vt:lpstr>Requirements_Wording_65</vt:lpstr>
      <vt:lpstr>Requirements_Wording_66</vt:lpstr>
      <vt:lpstr>Requirements_Wording_67</vt:lpstr>
      <vt:lpstr>Requirements_Wording_68</vt:lpstr>
      <vt:lpstr>Requirements_Wording_69</vt:lpstr>
      <vt:lpstr>Requirements_Wording_7</vt:lpstr>
      <vt:lpstr>Requirements_Wording_70</vt:lpstr>
      <vt:lpstr>Requirements_Wording_71</vt:lpstr>
      <vt:lpstr>Requirements_Wording_72</vt:lpstr>
      <vt:lpstr>Requirements_Wording_73</vt:lpstr>
      <vt:lpstr>Requirements_Wording_74</vt:lpstr>
      <vt:lpstr>Requirements_Wording_75</vt:lpstr>
      <vt:lpstr>Requirements_Wording_76</vt:lpstr>
      <vt:lpstr>Requirements_Wording_77</vt:lpstr>
      <vt:lpstr>Requirements_Wording_78</vt:lpstr>
      <vt:lpstr>Requirements_Wording_79</vt:lpstr>
      <vt:lpstr>Requirements_Wording_8</vt:lpstr>
      <vt:lpstr>Requirements_Wording_80</vt:lpstr>
      <vt:lpstr>Requirements_Wording_81</vt:lpstr>
      <vt:lpstr>Requirements_Wording_82</vt:lpstr>
      <vt:lpstr>Requirements_Wording_83</vt:lpstr>
      <vt:lpstr>Requirements_Wording_84</vt:lpstr>
      <vt:lpstr>Requirements_Wording_85</vt:lpstr>
      <vt:lpstr>Requirements_Wording_86</vt:lpstr>
      <vt:lpstr>Requirements_Wording_87</vt:lpstr>
      <vt:lpstr>Requirements_Wording_88</vt:lpstr>
      <vt:lpstr>Requirements_Wording_89</vt:lpstr>
      <vt:lpstr>Requirements_Wording_9</vt:lpstr>
      <vt:lpstr>Requirements_Wording_90</vt:lpstr>
      <vt:lpstr>Requirements_Wording_91</vt:lpstr>
      <vt:lpstr>Requirements_Wording_92</vt:lpstr>
      <vt:lpstr>Requirements_Wording_93</vt:lpstr>
      <vt:lpstr>Requirements_Wording_94</vt:lpstr>
      <vt:lpstr>Requirements_Wording_95</vt:lpstr>
      <vt:lpstr>Requirements_Wording_96</vt:lpstr>
      <vt:lpstr>Requirements_Wording_97</vt:lpstr>
      <vt:lpstr>Requirements_Wording_98</vt:lpstr>
      <vt:lpstr>Requirements_Wording_99</vt:lpstr>
      <vt:lpstr>Result_CriterionScore_Value_E1</vt:lpstr>
      <vt:lpstr>Result_CriterionScore_Value_E2</vt:lpstr>
      <vt:lpstr>Result_CriterionScore_Value_E3</vt:lpstr>
      <vt:lpstr>Result_CriterionScore_Value_E4</vt:lpstr>
      <vt:lpstr>Result_CriterionScore_Value_E5</vt:lpstr>
      <vt:lpstr>Result_CriterionScore_Value_E6</vt:lpstr>
      <vt:lpstr>Result_CriterionScore_Value_E7</vt:lpstr>
      <vt:lpstr>Result_CriterionScore_Value_E8</vt:lpstr>
      <vt:lpstr>Result_CriterionScore_Value_E9</vt:lpstr>
      <vt:lpstr>Result_IndicatorMaximumScore_Value_E1_02b</vt:lpstr>
      <vt:lpstr>Result_IndicatorMaximumScore_Value_E1_03b</vt:lpstr>
      <vt:lpstr>Result_IndicatorMaximumScore_Value_E1_04a</vt:lpstr>
      <vt:lpstr>Result_IndicatorMaximumScore_Value_E1_05a</vt:lpstr>
      <vt:lpstr>Result_IndicatorMaximumScore_Value_E1_06b</vt:lpstr>
      <vt:lpstr>Result_IndicatorMaximumScore_Value_E1_07a</vt:lpstr>
      <vt:lpstr>Result_IndicatorMaximumScore_Value_E1_08a</vt:lpstr>
      <vt:lpstr>Result_IndicatorMaximumScore_Value_E1_09a</vt:lpstr>
      <vt:lpstr>Result_IndicatorMaximumScore_Value_E1_10a</vt:lpstr>
      <vt:lpstr>Result_IndicatorMaximumScore_Value_E1_11a</vt:lpstr>
      <vt:lpstr>Result_IndicatorMaximumScore_Value_E1_13a</vt:lpstr>
      <vt:lpstr>Result_IndicatorMaximumScore_Value_E1_14a</vt:lpstr>
      <vt:lpstr>Result_IndicatorMaximumScore_Value_E1_17a</vt:lpstr>
      <vt:lpstr>Result_IndicatorMaximumScore_Value_E1_18b</vt:lpstr>
      <vt:lpstr>Result_IndicatorMaximumScore_Value_E1_19a</vt:lpstr>
      <vt:lpstr>Result_IndicatorMaximumScore_Value_E2_01a</vt:lpstr>
      <vt:lpstr>Result_IndicatorMaximumScore_Value_E2_02a</vt:lpstr>
      <vt:lpstr>Result_IndicatorMaximumScore_Value_E2_03a</vt:lpstr>
      <vt:lpstr>Result_IndicatorMaximumScore_Value_E2_04a</vt:lpstr>
      <vt:lpstr>Result_IndicatorMaximumScore_Value_E2_06a</vt:lpstr>
      <vt:lpstr>Result_IndicatorMaximumScore_Value_E2_07b</vt:lpstr>
      <vt:lpstr>Result_IndicatorMaximumScore_Value_E2_08a</vt:lpstr>
      <vt:lpstr>Result_IndicatorMaximumScore_Value_E2_09a</vt:lpstr>
      <vt:lpstr>Result_IndicatorMaximumScore_Value_E2_10a</vt:lpstr>
      <vt:lpstr>Result_IndicatorMaximumScore_Value_E2_11a</vt:lpstr>
      <vt:lpstr>Result_IndicatorMaximumScore_Value_E2_12a</vt:lpstr>
      <vt:lpstr>Result_IndicatorMaximumScore_Value_E2_13b</vt:lpstr>
      <vt:lpstr>Result_IndicatorMaximumScore_Value_E3_01a</vt:lpstr>
      <vt:lpstr>Result_IndicatorMaximumScore_Value_E3_02a</vt:lpstr>
      <vt:lpstr>Result_IndicatorMaximumScore_Value_E3_03a</vt:lpstr>
      <vt:lpstr>Result_IndicatorMaximumScore_Value_E3_08a</vt:lpstr>
      <vt:lpstr>Result_IndicatorMaximumScore_Value_E3_09a</vt:lpstr>
      <vt:lpstr>Result_IndicatorMaximumScore_Value_E3_10a</vt:lpstr>
      <vt:lpstr>Result_IndicatorMaximumScore_Value_E3_11a</vt:lpstr>
      <vt:lpstr>Result_IndicatorMaximumScore_Value_E4_01a</vt:lpstr>
      <vt:lpstr>Result_IndicatorMaximumScore_Value_E4_02a</vt:lpstr>
      <vt:lpstr>Result_IndicatorMaximumScore_Value_E4_03a</vt:lpstr>
      <vt:lpstr>Result_IndicatorMaximumScore_Value_E4_04a</vt:lpstr>
      <vt:lpstr>Result_IndicatorMaximumScore_Value_E4_05a</vt:lpstr>
      <vt:lpstr>Result_IndicatorMaximumScore_Value_E4_06a</vt:lpstr>
      <vt:lpstr>Result_IndicatorMaximumScore_Value_E4_07a</vt:lpstr>
      <vt:lpstr>Result_IndicatorMaximumScore_Value_E4_08a</vt:lpstr>
      <vt:lpstr>Result_IndicatorMaximumScore_Value_E4_09a</vt:lpstr>
      <vt:lpstr>Result_IndicatorMaximumScore_Value_E4_10b</vt:lpstr>
      <vt:lpstr>Result_IndicatorMaximumScore_Value_E4_11b</vt:lpstr>
      <vt:lpstr>Result_IndicatorMaximumScore_Value_E4_12a</vt:lpstr>
      <vt:lpstr>Result_IndicatorMaximumScore_Value_E4_13b</vt:lpstr>
      <vt:lpstr>Result_IndicatorMaximumScore_Value_E4_14a</vt:lpstr>
      <vt:lpstr>Result_IndicatorMaximumScore_Value_E4_15a</vt:lpstr>
      <vt:lpstr>Result_IndicatorMaximumScore_Value_E4_16a</vt:lpstr>
      <vt:lpstr>Result_IndicatorMaximumScore_Value_E4_18a</vt:lpstr>
      <vt:lpstr>Result_IndicatorMaximumScore_Value_E4_19b</vt:lpstr>
      <vt:lpstr>Result_IndicatorMaximumScore_Value_E4_20b</vt:lpstr>
      <vt:lpstr>Result_IndicatorMaximumScore_Value_E4_21b</vt:lpstr>
      <vt:lpstr>Result_IndicatorMaximumScore_Value_E4_22b</vt:lpstr>
      <vt:lpstr>Result_IndicatorMaximumScore_Value_E4_23b</vt:lpstr>
      <vt:lpstr>Result_IndicatorMaximumScore_Value_E4_24b</vt:lpstr>
      <vt:lpstr>Result_IndicatorMaximumScore_Value_E4_25a</vt:lpstr>
      <vt:lpstr>Result_IndicatorMaximumScore_Value_E4_26a</vt:lpstr>
      <vt:lpstr>Result_IndicatorMaximumScore_Value_E4_27a</vt:lpstr>
      <vt:lpstr>Result_IndicatorMaximumScore_Value_E5_01a</vt:lpstr>
      <vt:lpstr>Result_IndicatorMaximumScore_Value_E5_02a</vt:lpstr>
      <vt:lpstr>Result_IndicatorMaximumScore_Value_E5_03a</vt:lpstr>
      <vt:lpstr>Result_IndicatorMaximumScore_Value_E5_04b</vt:lpstr>
      <vt:lpstr>Result_IndicatorMaximumScore_Value_E5_05b</vt:lpstr>
      <vt:lpstr>Result_IndicatorMaximumScore_Value_E5_06b</vt:lpstr>
      <vt:lpstr>Result_IndicatorMaximumScore_Value_E5_07a</vt:lpstr>
      <vt:lpstr>Result_IndicatorMaximumScore_Value_E6_02a</vt:lpstr>
      <vt:lpstr>Result_IndicatorMaximumScore_Value_E6_03a</vt:lpstr>
      <vt:lpstr>Result_IndicatorMaximumScore_Value_E6_04a</vt:lpstr>
      <vt:lpstr>Result_IndicatorMaximumScore_Value_E6_05a</vt:lpstr>
      <vt:lpstr>Result_IndicatorMaximumScore_Value_E6_06a</vt:lpstr>
      <vt:lpstr>Result_IndicatorMaximumScore_Value_E6_07a</vt:lpstr>
      <vt:lpstr>Result_IndicatorMaximumScore_Value_E6_08b</vt:lpstr>
      <vt:lpstr>Result_IndicatorMaximumScore_Value_E6_09a</vt:lpstr>
      <vt:lpstr>Result_IndicatorMaximumScore_Value_E6_10a</vt:lpstr>
      <vt:lpstr>Result_IndicatorMaximumScore_Value_E6_11a</vt:lpstr>
      <vt:lpstr>Result_IndicatorMaximumScore_Value_E6_12a</vt:lpstr>
      <vt:lpstr>Result_IndicatorMaximumScore_Value_E6_13a</vt:lpstr>
      <vt:lpstr>Result_IndicatorMaximumScore_Value_E6_14a</vt:lpstr>
      <vt:lpstr>Result_IndicatorMaximumScore_Value_E6_15b</vt:lpstr>
      <vt:lpstr>Result_IndicatorMaximumScore_Value_E6_16a</vt:lpstr>
      <vt:lpstr>Result_IndicatorMaximumScore_Value_E6_17a</vt:lpstr>
      <vt:lpstr>Result_IndicatorMaximumScore_Value_E6_18a</vt:lpstr>
      <vt:lpstr>Result_IndicatorMaximumScore_Value_E6_19a</vt:lpstr>
      <vt:lpstr>Result_IndicatorMaximumScore_Value_E6_20b</vt:lpstr>
      <vt:lpstr>Result_IndicatorMaximumScore_Value_E6_21a</vt:lpstr>
      <vt:lpstr>Result_IndicatorMaximumScore_Value_E6_22a</vt:lpstr>
      <vt:lpstr>Result_IndicatorMaximumScore_Value_E6_23b</vt:lpstr>
      <vt:lpstr>Result_IndicatorMaximumScore_Value_E6_24a</vt:lpstr>
      <vt:lpstr>Result_IndicatorMaximumScore_Value_E6_25a</vt:lpstr>
      <vt:lpstr>Result_IndicatorMaximumScore_Value_E6_26a</vt:lpstr>
      <vt:lpstr>Result_IndicatorMaximumScore_Value_E6_27a</vt:lpstr>
      <vt:lpstr>Result_IndicatorMaximumScore_Value_E7_01a</vt:lpstr>
      <vt:lpstr>Result_IndicatorMaximumScore_Value_E7_02b</vt:lpstr>
      <vt:lpstr>Result_IndicatorMaximumScore_Value_E7_04a</vt:lpstr>
      <vt:lpstr>Result_IndicatorMaximumScore_Value_E7_05b</vt:lpstr>
      <vt:lpstr>Result_IndicatorMaximumScore_Value_E7_06a</vt:lpstr>
      <vt:lpstr>Result_IndicatorMaximumScore_Value_E7_07a</vt:lpstr>
      <vt:lpstr>Result_IndicatorMaximumScore_Value_E7_08a</vt:lpstr>
      <vt:lpstr>Result_IndicatorMaximumScore_Value_E7_10a</vt:lpstr>
      <vt:lpstr>Result_IndicatorMaximumScore_Value_E7_11a</vt:lpstr>
      <vt:lpstr>Result_IndicatorMaximumScore_Value_E7_13a</vt:lpstr>
      <vt:lpstr>Result_IndicatorMaximumScore_Value_E7_14a</vt:lpstr>
      <vt:lpstr>Result_IndicatorMaximumScore_Value_E8_01a</vt:lpstr>
      <vt:lpstr>Result_IndicatorMaximumScore_Value_E8_02b</vt:lpstr>
      <vt:lpstr>Result_IndicatorMaximumScore_Value_E8_03b</vt:lpstr>
      <vt:lpstr>Result_IndicatorMaximumScore_Value_E8_04b</vt:lpstr>
      <vt:lpstr>Result_IndicatorMaximumScore_Value_E8_05a</vt:lpstr>
      <vt:lpstr>Result_IndicatorMaximumScore_Value_E8_06a</vt:lpstr>
      <vt:lpstr>Result_IndicatorMaximumScore_Value_E8_07a</vt:lpstr>
      <vt:lpstr>Result_IndicatorMaximumScore_Value_E8_08a</vt:lpstr>
      <vt:lpstr>Result_IndicatorMaximumScore_Value_E8_10a</vt:lpstr>
      <vt:lpstr>Result_IndicatorMaximumScore_Value_E8_11b</vt:lpstr>
      <vt:lpstr>Result_IndicatorMaximumScore_Value_E8_12b</vt:lpstr>
      <vt:lpstr>Result_IndicatorMaximumScore_Value_E8_13b</vt:lpstr>
      <vt:lpstr>Result_IndicatorMaximumScore_Value_E8_15b</vt:lpstr>
      <vt:lpstr>Result_IndicatorMaximumScore_Value_E8_16b</vt:lpstr>
      <vt:lpstr>Result_IndicatorMaximumScore_Value_E9_02b</vt:lpstr>
      <vt:lpstr>Result_IndicatorMaximumScore_Value_E9_03b</vt:lpstr>
      <vt:lpstr>Result_IndicatorMaximumScore_Value_E9_04b</vt:lpstr>
      <vt:lpstr>Result_IndicatorMaximumScore_Value_E9_07a</vt:lpstr>
      <vt:lpstr>Result_IndicatorMaximumScore_Value_E9_08a</vt:lpstr>
      <vt:lpstr>Result_IndicatorMaximumScore_Value_E9_10a</vt:lpstr>
      <vt:lpstr>Result_IndicatorMaximumScore_Value_E9_11a</vt:lpstr>
      <vt:lpstr>Result_IndicatorMaximumScore_Value_E9_13a</vt:lpstr>
      <vt:lpstr>Result_IndicatorMaximumScore_Value_E9_15a</vt:lpstr>
      <vt:lpstr>Result_IndicatorMaximumScore_Value_E9_16a</vt:lpstr>
      <vt:lpstr>Result_IndicatorMaximumScore_Value_E9_17a</vt:lpstr>
      <vt:lpstr>Result_IndicatorMaximumScore_Value_E9_18a</vt:lpstr>
      <vt:lpstr>Result_IndicatorMaximumScore_Value_E9_20a</vt:lpstr>
      <vt:lpstr>Result_IndicatorMaximumScore_Value_E9_21a</vt:lpstr>
      <vt:lpstr>Result_IndicatorMaximumScore_Value_E9_22a</vt:lpstr>
      <vt:lpstr>Result_IndicatorMaximumScore_Value_E9_23a</vt:lpstr>
      <vt:lpstr>Result_IndicatorMaximumScore_Value_E9_24a</vt:lpstr>
      <vt:lpstr>Result_IndicatorScore_Value_E1_02b</vt:lpstr>
      <vt:lpstr>Result_IndicatorScore_Value_E1_03b</vt:lpstr>
      <vt:lpstr>Result_IndicatorScore_Value_E1_04a</vt:lpstr>
      <vt:lpstr>Result_IndicatorScore_Value_E1_05a</vt:lpstr>
      <vt:lpstr>Result_IndicatorScore_Value_E1_06b</vt:lpstr>
      <vt:lpstr>Result_IndicatorScore_Value_E1_07a</vt:lpstr>
      <vt:lpstr>Result_IndicatorScore_Value_E1_08a</vt:lpstr>
      <vt:lpstr>Result_IndicatorScore_Value_E1_09a</vt:lpstr>
      <vt:lpstr>Result_IndicatorScore_Value_E1_10a</vt:lpstr>
      <vt:lpstr>Result_IndicatorScore_Value_E1_11a</vt:lpstr>
      <vt:lpstr>Result_IndicatorScore_Value_E1_13a</vt:lpstr>
      <vt:lpstr>Result_IndicatorScore_Value_E1_14a</vt:lpstr>
      <vt:lpstr>Result_IndicatorScore_Value_E1_17a</vt:lpstr>
      <vt:lpstr>Result_IndicatorScore_Value_E1_18b</vt:lpstr>
      <vt:lpstr>Result_IndicatorScore_Value_E1_19a</vt:lpstr>
      <vt:lpstr>Result_IndicatorScore_Value_E2_01a</vt:lpstr>
      <vt:lpstr>Result_IndicatorScore_Value_E2_02a</vt:lpstr>
      <vt:lpstr>Result_IndicatorScore_Value_E2_03a</vt:lpstr>
      <vt:lpstr>Result_IndicatorScore_Value_E2_04a</vt:lpstr>
      <vt:lpstr>Result_IndicatorScore_Value_E2_06a</vt:lpstr>
      <vt:lpstr>Result_IndicatorScore_Value_E2_07b</vt:lpstr>
      <vt:lpstr>Result_IndicatorScore_Value_E2_08a</vt:lpstr>
      <vt:lpstr>Result_IndicatorScore_Value_E2_09a</vt:lpstr>
      <vt:lpstr>Result_IndicatorScore_Value_E2_10a</vt:lpstr>
      <vt:lpstr>Result_IndicatorScore_Value_E2_11a</vt:lpstr>
      <vt:lpstr>Result_IndicatorScore_Value_E2_12a</vt:lpstr>
      <vt:lpstr>Result_IndicatorScore_Value_E2_13b</vt:lpstr>
      <vt:lpstr>Result_IndicatorScore_Value_E3_01a</vt:lpstr>
      <vt:lpstr>Result_IndicatorScore_Value_E3_02a</vt:lpstr>
      <vt:lpstr>Result_IndicatorScore_Value_E3_03a</vt:lpstr>
      <vt:lpstr>Result_IndicatorScore_Value_E3_08a</vt:lpstr>
      <vt:lpstr>Result_IndicatorScore_Value_E3_09a</vt:lpstr>
      <vt:lpstr>Result_IndicatorScore_Value_E3_10a</vt:lpstr>
      <vt:lpstr>Result_IndicatorScore_Value_E3_11a</vt:lpstr>
      <vt:lpstr>Result_IndicatorScore_Value_E4_01a</vt:lpstr>
      <vt:lpstr>Result_IndicatorScore_Value_E4_02a</vt:lpstr>
      <vt:lpstr>Result_IndicatorScore_Value_E4_03a</vt:lpstr>
      <vt:lpstr>Result_IndicatorScore_Value_E4_04a</vt:lpstr>
      <vt:lpstr>Result_IndicatorScore_Value_E4_05a</vt:lpstr>
      <vt:lpstr>Result_IndicatorScore_Value_E4_06a</vt:lpstr>
      <vt:lpstr>Result_IndicatorScore_Value_E4_07a</vt:lpstr>
      <vt:lpstr>Result_IndicatorScore_Value_E4_08a</vt:lpstr>
      <vt:lpstr>Result_IndicatorScore_Value_E4_09a</vt:lpstr>
      <vt:lpstr>Result_IndicatorScore_Value_E4_10b</vt:lpstr>
      <vt:lpstr>Result_IndicatorScore_Value_E4_11b</vt:lpstr>
      <vt:lpstr>Result_IndicatorScore_Value_E4_12a</vt:lpstr>
      <vt:lpstr>Result_IndicatorScore_Value_E4_13b</vt:lpstr>
      <vt:lpstr>Result_IndicatorScore_Value_E4_14a</vt:lpstr>
      <vt:lpstr>Result_IndicatorScore_Value_E4_15a</vt:lpstr>
      <vt:lpstr>Result_IndicatorScore_Value_E4_16a</vt:lpstr>
      <vt:lpstr>Result_IndicatorScore_Value_E4_18a</vt:lpstr>
      <vt:lpstr>Result_IndicatorScore_Value_E4_19b</vt:lpstr>
      <vt:lpstr>Result_IndicatorScore_Value_E4_20b</vt:lpstr>
      <vt:lpstr>Result_IndicatorScore_Value_E4_21b</vt:lpstr>
      <vt:lpstr>Result_IndicatorScore_Value_E4_22b</vt:lpstr>
      <vt:lpstr>Result_IndicatorScore_Value_E4_23b</vt:lpstr>
      <vt:lpstr>Result_IndicatorScore_Value_E4_24b</vt:lpstr>
      <vt:lpstr>Result_IndicatorScore_Value_E4_25a</vt:lpstr>
      <vt:lpstr>Result_IndicatorScore_Value_E4_26a</vt:lpstr>
      <vt:lpstr>Result_IndicatorScore_Value_E4_27a</vt:lpstr>
      <vt:lpstr>Result_IndicatorScore_Value_E5_01a</vt:lpstr>
      <vt:lpstr>Result_IndicatorScore_Value_E5_02a</vt:lpstr>
      <vt:lpstr>Result_IndicatorScore_Value_E5_03a</vt:lpstr>
      <vt:lpstr>Result_IndicatorScore_Value_E5_04b</vt:lpstr>
      <vt:lpstr>Result_IndicatorScore_Value_E5_05b</vt:lpstr>
      <vt:lpstr>Result_IndicatorScore_Value_E5_06b</vt:lpstr>
      <vt:lpstr>Result_IndicatorScore_Value_E5_07a</vt:lpstr>
      <vt:lpstr>Result_IndicatorScore_Value_E6_02a</vt:lpstr>
      <vt:lpstr>Result_IndicatorScore_Value_E6_03a</vt:lpstr>
      <vt:lpstr>Result_IndicatorScore_Value_E6_04a</vt:lpstr>
      <vt:lpstr>Result_IndicatorScore_Value_E6_05a</vt:lpstr>
      <vt:lpstr>Result_IndicatorScore_Value_E6_06a</vt:lpstr>
      <vt:lpstr>Result_IndicatorScore_Value_E6_07a</vt:lpstr>
      <vt:lpstr>Result_IndicatorScore_Value_E6_08b</vt:lpstr>
      <vt:lpstr>Result_IndicatorScore_Value_E6_09a</vt:lpstr>
      <vt:lpstr>Result_IndicatorScore_Value_E6_10a</vt:lpstr>
      <vt:lpstr>Result_IndicatorScore_Value_E6_11a</vt:lpstr>
      <vt:lpstr>Result_IndicatorScore_Value_E6_12a</vt:lpstr>
      <vt:lpstr>Result_IndicatorScore_Value_E6_13a</vt:lpstr>
      <vt:lpstr>Result_IndicatorScore_Value_E6_14a</vt:lpstr>
      <vt:lpstr>Result_IndicatorScore_Value_E6_15b</vt:lpstr>
      <vt:lpstr>Result_IndicatorScore_Value_E6_16a</vt:lpstr>
      <vt:lpstr>Result_IndicatorScore_Value_E6_17a</vt:lpstr>
      <vt:lpstr>Result_IndicatorScore_Value_E6_18a</vt:lpstr>
      <vt:lpstr>Result_IndicatorScore_Value_E6_19a</vt:lpstr>
      <vt:lpstr>Result_IndicatorScore_Value_E6_20b</vt:lpstr>
      <vt:lpstr>Result_IndicatorScore_Value_E6_21a</vt:lpstr>
      <vt:lpstr>Result_IndicatorScore_Value_E6_22a</vt:lpstr>
      <vt:lpstr>Result_IndicatorScore_Value_E6_23b</vt:lpstr>
      <vt:lpstr>Result_IndicatorScore_Value_E6_24a</vt:lpstr>
      <vt:lpstr>Result_IndicatorScore_Value_E6_25a</vt:lpstr>
      <vt:lpstr>Result_IndicatorScore_Value_E6_26a</vt:lpstr>
      <vt:lpstr>Result_IndicatorScore_Value_E6_27a</vt:lpstr>
      <vt:lpstr>Result_IndicatorScore_Value_E7_01a</vt:lpstr>
      <vt:lpstr>Result_IndicatorScore_Value_E7_02b</vt:lpstr>
      <vt:lpstr>Result_IndicatorScore_Value_E7_04a</vt:lpstr>
      <vt:lpstr>Result_IndicatorScore_Value_E7_05b</vt:lpstr>
      <vt:lpstr>Result_IndicatorScore_Value_E7_06a</vt:lpstr>
      <vt:lpstr>Result_IndicatorScore_Value_E7_07a</vt:lpstr>
      <vt:lpstr>Result_IndicatorScore_Value_E7_08a</vt:lpstr>
      <vt:lpstr>Result_IndicatorScore_Value_E7_10a</vt:lpstr>
      <vt:lpstr>Result_IndicatorScore_Value_E7_11a</vt:lpstr>
      <vt:lpstr>Result_IndicatorScore_Value_E7_13a</vt:lpstr>
      <vt:lpstr>Result_IndicatorScore_Value_E7_14a</vt:lpstr>
      <vt:lpstr>Result_IndicatorScore_Value_E8_01a</vt:lpstr>
      <vt:lpstr>Result_IndicatorScore_Value_E8_02b</vt:lpstr>
      <vt:lpstr>Result_IndicatorScore_Value_E8_03b</vt:lpstr>
      <vt:lpstr>Result_IndicatorScore_Value_E8_04b</vt:lpstr>
      <vt:lpstr>Result_IndicatorScore_Value_E8_05a</vt:lpstr>
      <vt:lpstr>Result_IndicatorScore_Value_E8_06a</vt:lpstr>
      <vt:lpstr>Result_IndicatorScore_Value_E8_07a</vt:lpstr>
      <vt:lpstr>Result_IndicatorScore_Value_E8_08a</vt:lpstr>
      <vt:lpstr>Result_IndicatorScore_Value_E8_10a</vt:lpstr>
      <vt:lpstr>Result_IndicatorScore_Value_E8_11b</vt:lpstr>
      <vt:lpstr>Result_IndicatorScore_Value_E8_12b</vt:lpstr>
      <vt:lpstr>Result_IndicatorScore_Value_E8_13b</vt:lpstr>
      <vt:lpstr>Result_IndicatorScore_Value_E8_15b</vt:lpstr>
      <vt:lpstr>Result_IndicatorScore_Value_E8_16b</vt:lpstr>
      <vt:lpstr>Result_IndicatorScore_Value_E9_02b</vt:lpstr>
      <vt:lpstr>Result_IndicatorScore_Value_E9_03b</vt:lpstr>
      <vt:lpstr>Result_IndicatorScore_Value_E9_04b</vt:lpstr>
      <vt:lpstr>Result_IndicatorScore_Value_E9_07a</vt:lpstr>
      <vt:lpstr>Result_IndicatorScore_Value_E9_08a</vt:lpstr>
      <vt:lpstr>Result_IndicatorScore_Value_E9_10a</vt:lpstr>
      <vt:lpstr>Result_IndicatorScore_Value_E9_11a</vt:lpstr>
      <vt:lpstr>Result_IndicatorScore_Value_E9_13a</vt:lpstr>
      <vt:lpstr>Result_IndicatorScore_Value_E9_15a</vt:lpstr>
      <vt:lpstr>Result_IndicatorScore_Value_E9_16a</vt:lpstr>
      <vt:lpstr>Result_IndicatorScore_Value_E9_17a</vt:lpstr>
      <vt:lpstr>Result_IndicatorScore_Value_E9_18a</vt:lpstr>
      <vt:lpstr>Result_IndicatorScore_Value_E9_20a</vt:lpstr>
      <vt:lpstr>Result_IndicatorScore_Value_E9_21a</vt:lpstr>
      <vt:lpstr>Result_IndicatorScore_Value_E9_22a</vt:lpstr>
      <vt:lpstr>Result_IndicatorScore_Value_E9_23a</vt:lpstr>
      <vt:lpstr>Result_IndicatorScore_Value_E9_24a</vt:lpstr>
      <vt:lpstr>Result_MaximumScore_Value_E1</vt:lpstr>
      <vt:lpstr>Result_MaximumScore_Value_E2</vt:lpstr>
      <vt:lpstr>Result_MaximumScore_Value_E3</vt:lpstr>
      <vt:lpstr>Result_MaximumScore_Value_E4</vt:lpstr>
      <vt:lpstr>Result_MaximumScore_Value_E5</vt:lpstr>
      <vt:lpstr>Result_MaximumScore_Value_E6</vt:lpstr>
      <vt:lpstr>Result_MaximumScore_Value_E7</vt:lpstr>
      <vt:lpstr>Result_MaximumScore_Value_E8</vt:lpstr>
      <vt:lpstr>Result_MaximumScore_Value_E9</vt:lpstr>
      <vt:lpstr>SubIndicators_Code_E0_01a_A</vt:lpstr>
      <vt:lpstr>SubIndicators_Code_E0_01a_B</vt:lpstr>
      <vt:lpstr>SubIndicators_Code_E0_01a_C</vt:lpstr>
      <vt:lpstr>SubIndicators_Code_E0_01a_D</vt:lpstr>
      <vt:lpstr>SubIndicators_Code_E0_01a_E</vt:lpstr>
      <vt:lpstr>SubIndicators_Code_E0_02a_A</vt:lpstr>
      <vt:lpstr>SubIndicators_Code_E0_02a_B</vt:lpstr>
      <vt:lpstr>SubIndicators_Code_E0_02a_C</vt:lpstr>
      <vt:lpstr>SubIndicators_Code_E0_02a_D</vt:lpstr>
      <vt:lpstr>SubIndicators_Code_E0_03a_A</vt:lpstr>
      <vt:lpstr>SubIndicators_Code_E0_03a_B</vt:lpstr>
      <vt:lpstr>SubIndicators_Code_E0_04a_A</vt:lpstr>
      <vt:lpstr>SubIndicators_Code_E0_04a_B</vt:lpstr>
      <vt:lpstr>SubIndicators_Code_E0_04a_C</vt:lpstr>
      <vt:lpstr>SubIndicators_Code_E0_05a_A</vt:lpstr>
      <vt:lpstr>SubIndicators_Code_E0_05a_B</vt:lpstr>
      <vt:lpstr>SubIndicators_Code_E0_05a_C</vt:lpstr>
      <vt:lpstr>SubIndicators_Code_E0_05a_D</vt:lpstr>
      <vt:lpstr>SubIndicators_Code_E0_05a_E</vt:lpstr>
      <vt:lpstr>SubIndicators_Code_E0_05a_F</vt:lpstr>
      <vt:lpstr>SubIndicators_Code_E0_05a_G</vt:lpstr>
      <vt:lpstr>SubIndicators_Code_E1_01a_A</vt:lpstr>
      <vt:lpstr>SubIndicators_Code_E1_01a_B</vt:lpstr>
      <vt:lpstr>SubIndicators_Code_E1_01a_C</vt:lpstr>
      <vt:lpstr>SubIndicators_Code_E1_01a_D</vt:lpstr>
      <vt:lpstr>SubIndicators_Code_E1_01a_E</vt:lpstr>
      <vt:lpstr>SubIndicators_Code_E1_02b_A</vt:lpstr>
      <vt:lpstr>SubIndicators_Code_E1_02b_B</vt:lpstr>
      <vt:lpstr>SubIndicators_Code_E1_02b_C</vt:lpstr>
      <vt:lpstr>SubIndicators_Code_E1_02b_D</vt:lpstr>
      <vt:lpstr>SubIndicators_Code_E1_02b_E</vt:lpstr>
      <vt:lpstr>SubIndicators_Code_E1_02b_F</vt:lpstr>
      <vt:lpstr>SubIndicators_Code_E1_02b_G</vt:lpstr>
      <vt:lpstr>SubIndicators_Code_E1_03b_A</vt:lpstr>
      <vt:lpstr>SubIndicators_Code_E1_03b_B</vt:lpstr>
      <vt:lpstr>SubIndicators_Code_E1_03b_C</vt:lpstr>
      <vt:lpstr>SubIndicators_Code_E1_03b_D</vt:lpstr>
      <vt:lpstr>SubIndicators_Code_E1_04a_A</vt:lpstr>
      <vt:lpstr>SubIndicators_Code_E1_04a_B</vt:lpstr>
      <vt:lpstr>SubIndicators_Code_E1_05a_A</vt:lpstr>
      <vt:lpstr>SubIndicators_Code_E1_05a_B</vt:lpstr>
      <vt:lpstr>SubIndicators_Code_E1_06b_A</vt:lpstr>
      <vt:lpstr>SubIndicators_Code_E1_06b_B</vt:lpstr>
      <vt:lpstr>SubIndicators_Code_E1_06b_C</vt:lpstr>
      <vt:lpstr>SubIndicators_Code_E1_06b_D</vt:lpstr>
      <vt:lpstr>SubIndicators_Code_E1_07a_A</vt:lpstr>
      <vt:lpstr>SubIndicators_Code_E1_07a_B</vt:lpstr>
      <vt:lpstr>SubIndicators_Code_E1_08a_A</vt:lpstr>
      <vt:lpstr>SubIndicators_Code_E1_08a_B</vt:lpstr>
      <vt:lpstr>SubIndicators_Code_E1_09a_A</vt:lpstr>
      <vt:lpstr>SubIndicators_Code_E1_09a_B</vt:lpstr>
      <vt:lpstr>SubIndicators_Code_E1_09a_C</vt:lpstr>
      <vt:lpstr>SubIndicators_Code_E1_09a_D</vt:lpstr>
      <vt:lpstr>SubIndicators_Code_E1_13a_A</vt:lpstr>
      <vt:lpstr>SubIndicators_Code_E1_13a_B</vt:lpstr>
      <vt:lpstr>SubIndicators_Code_E1_13a_C</vt:lpstr>
      <vt:lpstr>SubIndicators_Code_E1_13a_D</vt:lpstr>
      <vt:lpstr>SubIndicators_Code_E1_13a_E</vt:lpstr>
      <vt:lpstr>SubIndicators_Code_E1_16a_A</vt:lpstr>
      <vt:lpstr>SubIndicators_Code_E1_16a_B</vt:lpstr>
      <vt:lpstr>SubIndicators_Code_E1_16a_C</vt:lpstr>
      <vt:lpstr>SubIndicators_Code_E1_16a_D</vt:lpstr>
      <vt:lpstr>SubIndicators_Code_E1_17a_A</vt:lpstr>
      <vt:lpstr>SubIndicators_Code_E1_17a_B</vt:lpstr>
      <vt:lpstr>SubIndicators_Code_E1_17a_C</vt:lpstr>
      <vt:lpstr>SubIndicators_Code_E1_17a_D</vt:lpstr>
      <vt:lpstr>SubIndicators_Code_E1_18b_A</vt:lpstr>
      <vt:lpstr>SubIndicators_Code_E1_18b_B</vt:lpstr>
      <vt:lpstr>SubIndicators_Code_E1_18b_C</vt:lpstr>
      <vt:lpstr>SubIndicators_Code_E1_18b_D</vt:lpstr>
      <vt:lpstr>SubIndicators_Code_E1_18b_E</vt:lpstr>
      <vt:lpstr>SubIndicators_Code_E1_18b_F</vt:lpstr>
      <vt:lpstr>SubIndicators_Code_E1_19a_A</vt:lpstr>
      <vt:lpstr>SubIndicators_Code_E1_19a_B</vt:lpstr>
      <vt:lpstr>SubIndicators_Code_E1_19a_C</vt:lpstr>
      <vt:lpstr>SubIndicators_Code_E2_01a_A</vt:lpstr>
      <vt:lpstr>SubIndicators_Code_E2_01a_B</vt:lpstr>
      <vt:lpstr>SubIndicators_Code_E2_02a_A</vt:lpstr>
      <vt:lpstr>SubIndicators_Code_E2_02a_B</vt:lpstr>
      <vt:lpstr>SubIndicators_Code_E2_07b_A</vt:lpstr>
      <vt:lpstr>SubIndicators_Code_E2_07b_B</vt:lpstr>
      <vt:lpstr>SubIndicators_Code_E2_07b_C</vt:lpstr>
      <vt:lpstr>SubIndicators_Code_E2_12a_A</vt:lpstr>
      <vt:lpstr>SubIndicators_Code_E2_12a_B</vt:lpstr>
      <vt:lpstr>SubIndicators_Code_E2_13b_A</vt:lpstr>
      <vt:lpstr>SubIndicators_Code_E2_13b_B</vt:lpstr>
      <vt:lpstr>SubIndicators_Code_E3_01a_A</vt:lpstr>
      <vt:lpstr>SubIndicators_Code_E3_01a_B</vt:lpstr>
      <vt:lpstr>SubIndicators_Code_E3_02a_A</vt:lpstr>
      <vt:lpstr>SubIndicators_Code_E3_02a_B</vt:lpstr>
      <vt:lpstr>SubIndicators_Code_E3_02a_C</vt:lpstr>
      <vt:lpstr>SubIndicators_Code_E3_03a_A</vt:lpstr>
      <vt:lpstr>SubIndicators_Code_E3_03a_B</vt:lpstr>
      <vt:lpstr>SubIndicators_Code_E3_08a_A</vt:lpstr>
      <vt:lpstr>SubIndicators_Code_E3_08a_B</vt:lpstr>
      <vt:lpstr>SubIndicators_Code_E3_09a_A</vt:lpstr>
      <vt:lpstr>SubIndicators_Code_E3_09a_B</vt:lpstr>
      <vt:lpstr>SubIndicators_Code_E3_09a_C</vt:lpstr>
      <vt:lpstr>SubIndicators_Code_E3_09a_D</vt:lpstr>
      <vt:lpstr>SubIndicators_Code_E3_09a_E</vt:lpstr>
      <vt:lpstr>SubIndicators_Code_E3_09a_F</vt:lpstr>
      <vt:lpstr>SubIndicators_Code_E3_10a_A</vt:lpstr>
      <vt:lpstr>SubIndicators_Code_E3_10a_B</vt:lpstr>
      <vt:lpstr>SubIndicators_Code_E3_10a_C</vt:lpstr>
      <vt:lpstr>SubIndicators_Code_E3_11a_A</vt:lpstr>
      <vt:lpstr>SubIndicators_Code_E3_11a_B</vt:lpstr>
      <vt:lpstr>SubIndicators_Code_E3_11a_C</vt:lpstr>
      <vt:lpstr>SubIndicators_Code_E4_01a_A</vt:lpstr>
      <vt:lpstr>SubIndicators_Code_E4_01a_B</vt:lpstr>
      <vt:lpstr>SubIndicators_Code_E4_02a_A</vt:lpstr>
      <vt:lpstr>SubIndicators_Code_E4_02a_B</vt:lpstr>
      <vt:lpstr>SubIndicators_Code_E4_03a_A</vt:lpstr>
      <vt:lpstr>SubIndicators_Code_E4_03a_B</vt:lpstr>
      <vt:lpstr>SubIndicators_Code_E4_03a_C</vt:lpstr>
      <vt:lpstr>SubIndicators_Code_E4_03a_D</vt:lpstr>
      <vt:lpstr>SubIndicators_Code_E4_03a_E</vt:lpstr>
      <vt:lpstr>SubIndicators_Code_E4_03a_F</vt:lpstr>
      <vt:lpstr>SubIndicators_Code_E4_03a_G</vt:lpstr>
      <vt:lpstr>SubIndicators_Code_E4_03a_H</vt:lpstr>
      <vt:lpstr>SubIndicators_Code_E4_03a_J</vt:lpstr>
      <vt:lpstr>SubIndicators_Code_E4_03a_K</vt:lpstr>
      <vt:lpstr>SubIndicators_Code_E4_04a_A</vt:lpstr>
      <vt:lpstr>SubIndicators_Code_E4_04a_B</vt:lpstr>
      <vt:lpstr>SubIndicators_Code_E4_04a_C</vt:lpstr>
      <vt:lpstr>SubIndicators_Code_E4_04a_D</vt:lpstr>
      <vt:lpstr>SubIndicators_Code_E4_04a_E</vt:lpstr>
      <vt:lpstr>SubIndicators_Code_E4_04a_F</vt:lpstr>
      <vt:lpstr>SubIndicators_Code_E4_04a_G</vt:lpstr>
      <vt:lpstr>SubIndicators_Code_E4_04a_H</vt:lpstr>
      <vt:lpstr>SubIndicators_Code_E4_04a_J</vt:lpstr>
      <vt:lpstr>SubIndicators_Code_E4_04a_K</vt:lpstr>
      <vt:lpstr>SubIndicators_Code_E4_05a_A</vt:lpstr>
      <vt:lpstr>SubIndicators_Code_E4_05a_B</vt:lpstr>
      <vt:lpstr>SubIndicators_Code_E4_06a_A</vt:lpstr>
      <vt:lpstr>SubIndicators_Code_E4_06a_B</vt:lpstr>
      <vt:lpstr>SubIndicators_Code_E4_06a_C</vt:lpstr>
      <vt:lpstr>SubIndicators_Code_E4_06a_D</vt:lpstr>
      <vt:lpstr>SubIndicators_Code_E4_06a_E</vt:lpstr>
      <vt:lpstr>SubIndicators_Code_E4_06a_F</vt:lpstr>
      <vt:lpstr>SubIndicators_Code_E4_06a_G</vt:lpstr>
      <vt:lpstr>SubIndicators_Code_E4_06a_H</vt:lpstr>
      <vt:lpstr>SubIndicators_Code_E4_06a_J</vt:lpstr>
      <vt:lpstr>SubIndicators_Code_E4_07a_A</vt:lpstr>
      <vt:lpstr>SubIndicators_Code_E4_07a_B</vt:lpstr>
      <vt:lpstr>SubIndicators_Code_E4_07a_C</vt:lpstr>
      <vt:lpstr>SubIndicators_Code_E4_07a_D</vt:lpstr>
      <vt:lpstr>SubIndicators_Code_E4_07a_E</vt:lpstr>
      <vt:lpstr>SubIndicators_Code_E4_07a_F</vt:lpstr>
      <vt:lpstr>SubIndicators_Code_E4_07a_G</vt:lpstr>
      <vt:lpstr>SubIndicators_Code_E4_08a_A</vt:lpstr>
      <vt:lpstr>SubIndicators_Code_E4_08a_B</vt:lpstr>
      <vt:lpstr>SubIndicators_Code_E4_09a_A</vt:lpstr>
      <vt:lpstr>SubIndicators_Code_E4_09a_B</vt:lpstr>
      <vt:lpstr>SubIndicators_Code_E4_09a_C</vt:lpstr>
      <vt:lpstr>SubIndicators_Code_E4_09a_D</vt:lpstr>
      <vt:lpstr>SubIndicators_Code_E4_10b_A</vt:lpstr>
      <vt:lpstr>SubIndicators_Code_E4_10b_B</vt:lpstr>
      <vt:lpstr>SubIndicators_Code_E4_10b_C</vt:lpstr>
      <vt:lpstr>SubIndicators_Code_E4_11b_A</vt:lpstr>
      <vt:lpstr>SubIndicators_Code_E4_11b_B</vt:lpstr>
      <vt:lpstr>SubIndicators_Code_E4_11b_C</vt:lpstr>
      <vt:lpstr>SubIndicators_Code_E4_11b_D</vt:lpstr>
      <vt:lpstr>SubIndicators_Code_E4_11b_E</vt:lpstr>
      <vt:lpstr>SubIndicators_Code_E4_11b_F</vt:lpstr>
      <vt:lpstr>SubIndicators_Code_E4_12a_A</vt:lpstr>
      <vt:lpstr>SubIndicators_Code_E4_12a_B</vt:lpstr>
      <vt:lpstr>SubIndicators_Code_E4_13b_A</vt:lpstr>
      <vt:lpstr>SubIndicators_Code_E4_13b_B</vt:lpstr>
      <vt:lpstr>SubIndicators_Code_E4_13b_C</vt:lpstr>
      <vt:lpstr>SubIndicators_Code_E4_13b_D</vt:lpstr>
      <vt:lpstr>SubIndicators_Code_E4_13b_E</vt:lpstr>
      <vt:lpstr>SubIndicators_Code_E4_13b_F</vt:lpstr>
      <vt:lpstr>SubIndicators_Code_E4_14a_A</vt:lpstr>
      <vt:lpstr>SubIndicators_Code_E4_14a_B</vt:lpstr>
      <vt:lpstr>SubIndicators_Code_E4_15a_A</vt:lpstr>
      <vt:lpstr>SubIndicators_Code_E4_15a_B</vt:lpstr>
      <vt:lpstr>SubIndicators_Code_E4_16a_A</vt:lpstr>
      <vt:lpstr>SubIndicators_Code_E4_16a_B</vt:lpstr>
      <vt:lpstr>SubIndicators_Code_E4_16a_C</vt:lpstr>
      <vt:lpstr>SubIndicators_Code_E4_16a_D</vt:lpstr>
      <vt:lpstr>SubIndicators_Code_E4_16a_E</vt:lpstr>
      <vt:lpstr>SubIndicators_Code_E4_16a_F</vt:lpstr>
      <vt:lpstr>SubIndicators_Code_E4_18a_A</vt:lpstr>
      <vt:lpstr>SubIndicators_Code_E4_18a_B</vt:lpstr>
      <vt:lpstr>SubIndicators_Code_E4_18a_C</vt:lpstr>
      <vt:lpstr>SubIndicators_Code_E4_18a_D</vt:lpstr>
      <vt:lpstr>SubIndicators_Code_E4_18a_E</vt:lpstr>
      <vt:lpstr>SubIndicators_Code_E4_18a_F</vt:lpstr>
      <vt:lpstr>SubIndicators_Code_E4_19b_A</vt:lpstr>
      <vt:lpstr>SubIndicators_Code_E4_19b_B</vt:lpstr>
      <vt:lpstr>SubIndicators_Code_E4_20b_A</vt:lpstr>
      <vt:lpstr>SubIndicators_Code_E4_20b_B</vt:lpstr>
      <vt:lpstr>SubIndicators_Code_E4_21b_A</vt:lpstr>
      <vt:lpstr>SubIndicators_Code_E4_21b_B</vt:lpstr>
      <vt:lpstr>SubIndicators_Code_E4_22b_A</vt:lpstr>
      <vt:lpstr>SubIndicators_Code_E4_22b_B</vt:lpstr>
      <vt:lpstr>SubIndicators_Code_E4_22b_C</vt:lpstr>
      <vt:lpstr>SubIndicators_Code_E4_22b_D</vt:lpstr>
      <vt:lpstr>SubIndicators_Code_E4_22b_E</vt:lpstr>
      <vt:lpstr>SubIndicators_Code_E4_22b_F</vt:lpstr>
      <vt:lpstr>SubIndicators_Code_E4_23b_A</vt:lpstr>
      <vt:lpstr>SubIndicators_Code_E4_23b_B</vt:lpstr>
      <vt:lpstr>SubIndicators_Code_E4_23b_C</vt:lpstr>
      <vt:lpstr>SubIndicators_Code_E4_25a_A</vt:lpstr>
      <vt:lpstr>SubIndicators_Code_E4_25a_B</vt:lpstr>
      <vt:lpstr>SubIndicators_Code_E4_25a_C</vt:lpstr>
      <vt:lpstr>SubIndicators_Code_E4_25a_D</vt:lpstr>
      <vt:lpstr>SubIndicators_Code_E4_26a_A</vt:lpstr>
      <vt:lpstr>SubIndicators_Code_E4_26a_B</vt:lpstr>
      <vt:lpstr>SubIndicators_Code_E4_26a_C</vt:lpstr>
      <vt:lpstr>SubIndicators_Code_E4_26a_D</vt:lpstr>
      <vt:lpstr>SubIndicators_Code_E4_26a_E</vt:lpstr>
      <vt:lpstr>SubIndicators_Code_E4_26a_F</vt:lpstr>
      <vt:lpstr>SubIndicators_Code_E4_26a_G</vt:lpstr>
      <vt:lpstr>SubIndicators_Code_E4_26a_H</vt:lpstr>
      <vt:lpstr>SubIndicators_Code_E4_26a_J</vt:lpstr>
      <vt:lpstr>SubIndicators_Code_E4_27a_A</vt:lpstr>
      <vt:lpstr>SubIndicators_Code_E4_27a_B</vt:lpstr>
      <vt:lpstr>SubIndicators_Code_E5_01a_A</vt:lpstr>
      <vt:lpstr>SubIndicators_Code_E5_01a_B</vt:lpstr>
      <vt:lpstr>SubIndicators_Code_E5_01a_C</vt:lpstr>
      <vt:lpstr>SubIndicators_Code_E5_02a_A</vt:lpstr>
      <vt:lpstr>SubIndicators_Code_E5_02a_B</vt:lpstr>
      <vt:lpstr>SubIndicators_Code_E5_02a_C</vt:lpstr>
      <vt:lpstr>SubIndicators_Code_E5_02a_D</vt:lpstr>
      <vt:lpstr>SubIndicators_Code_E5_02a_E</vt:lpstr>
      <vt:lpstr>SubIndicators_Code_E5_02a_F</vt:lpstr>
      <vt:lpstr>SubIndicators_Code_E5_02a_G</vt:lpstr>
      <vt:lpstr>SubIndicators_Code_E5_03a_A</vt:lpstr>
      <vt:lpstr>SubIndicators_Code_E5_03a_B</vt:lpstr>
      <vt:lpstr>SubIndicators_Code_E5_03a_C</vt:lpstr>
      <vt:lpstr>SubIndicators_Code_E5_03a_D</vt:lpstr>
      <vt:lpstr>SubIndicators_Code_E5_04b_A</vt:lpstr>
      <vt:lpstr>SubIndicators_Code_E5_04b_B</vt:lpstr>
      <vt:lpstr>SubIndicators_Code_E5_04b_C</vt:lpstr>
      <vt:lpstr>SubIndicators_Code_E5_05b_A</vt:lpstr>
      <vt:lpstr>SubIndicators_Code_E5_05b_B</vt:lpstr>
      <vt:lpstr>SubIndicators_Code_E5_05b_C</vt:lpstr>
      <vt:lpstr>SubIndicators_Code_E5_06b_A</vt:lpstr>
      <vt:lpstr>SubIndicators_Code_E5_06b_B</vt:lpstr>
      <vt:lpstr>SubIndicators_Code_E5_06b_C</vt:lpstr>
      <vt:lpstr>SubIndicators_Code_E5_07a_A</vt:lpstr>
      <vt:lpstr>SubIndicators_Code_E5_07a_B</vt:lpstr>
      <vt:lpstr>SubIndicators_Code_E6_02a_A</vt:lpstr>
      <vt:lpstr>SubIndicators_Code_E6_02a_B</vt:lpstr>
      <vt:lpstr>SubIndicators_Code_E6_02a_C</vt:lpstr>
      <vt:lpstr>SubIndicators_Code_E6_02a_D</vt:lpstr>
      <vt:lpstr>SubIndicators_Code_E6_02a_E</vt:lpstr>
      <vt:lpstr>SubIndicators_Code_E6_02a_F</vt:lpstr>
      <vt:lpstr>SubIndicators_Code_E6_02a_G</vt:lpstr>
      <vt:lpstr>SubIndicators_Code_E6_02a_H</vt:lpstr>
      <vt:lpstr>SubIndicators_Code_E6_02a_J</vt:lpstr>
      <vt:lpstr>SubIndicators_Code_E6_04a_A</vt:lpstr>
      <vt:lpstr>SubIndicators_Code_E6_04a_B</vt:lpstr>
      <vt:lpstr>SubIndicators_Code_E6_04a_C</vt:lpstr>
      <vt:lpstr>SubIndicators_Code_E6_04a_D</vt:lpstr>
      <vt:lpstr>SubIndicators_Code_E6_04a_E</vt:lpstr>
      <vt:lpstr>SubIndicators_Code_E6_04a_F</vt:lpstr>
      <vt:lpstr>SubIndicators_Code_E6_04a_G</vt:lpstr>
      <vt:lpstr>SubIndicators_Code_E6_04a_H</vt:lpstr>
      <vt:lpstr>SubIndicators_Code_E6_05a_A</vt:lpstr>
      <vt:lpstr>SubIndicators_Code_E6_05a_B</vt:lpstr>
      <vt:lpstr>SubIndicators_Code_E6_05a_C</vt:lpstr>
      <vt:lpstr>SubIndicators_Code_E6_05a_D</vt:lpstr>
      <vt:lpstr>SubIndicators_Code_E6_05a_E</vt:lpstr>
      <vt:lpstr>SubIndicators_Code_E6_05a_F</vt:lpstr>
      <vt:lpstr>SubIndicators_Code_E6_05a_G</vt:lpstr>
      <vt:lpstr>SubIndicators_Code_E6_08b_A</vt:lpstr>
      <vt:lpstr>SubIndicators_Code_E6_08b_B</vt:lpstr>
      <vt:lpstr>SubIndicators_Code_E6_15b_A</vt:lpstr>
      <vt:lpstr>SubIndicators_Code_E6_15b_B</vt:lpstr>
      <vt:lpstr>SubIndicators_Code_E6_15b_C</vt:lpstr>
      <vt:lpstr>SubIndicators_Code_E6_15b_D</vt:lpstr>
      <vt:lpstr>SubIndicators_Code_E6_16a_A</vt:lpstr>
      <vt:lpstr>SubIndicators_Code_E6_16a_B</vt:lpstr>
      <vt:lpstr>SubIndicators_Code_E6_16a_C</vt:lpstr>
      <vt:lpstr>SubIndicators_Code_E6_20b_A</vt:lpstr>
      <vt:lpstr>SubIndicators_Code_E6_20b_B</vt:lpstr>
      <vt:lpstr>SubIndicators_Code_E6_20b_C</vt:lpstr>
      <vt:lpstr>SubIndicators_Code_E6_20b_D</vt:lpstr>
      <vt:lpstr>SubIndicators_Code_E6_20b_E</vt:lpstr>
      <vt:lpstr>SubIndicators_Code_E6_20b_F</vt:lpstr>
      <vt:lpstr>SubIndicators_Code_E6_21a_A</vt:lpstr>
      <vt:lpstr>SubIndicators_Code_E6_21a_B</vt:lpstr>
      <vt:lpstr>SubIndicators_Code_E6_22a_A</vt:lpstr>
      <vt:lpstr>SubIndicators_Code_E6_22a_B</vt:lpstr>
      <vt:lpstr>SubIndicators_Code_E6_23b_A</vt:lpstr>
      <vt:lpstr>SubIndicators_Code_E6_23b_B</vt:lpstr>
      <vt:lpstr>SubIndicators_Code_E6_23b_C</vt:lpstr>
      <vt:lpstr>SubIndicators_Code_E6_23b_D</vt:lpstr>
      <vt:lpstr>SubIndicators_Code_E6_23b_E</vt:lpstr>
      <vt:lpstr>SubIndicators_Code_E6_23b_F</vt:lpstr>
      <vt:lpstr>SubIndicators_Code_E6_23b_G</vt:lpstr>
      <vt:lpstr>SubIndicators_Code_E6_24a_A</vt:lpstr>
      <vt:lpstr>SubIndicators_Code_E6_24a_B</vt:lpstr>
      <vt:lpstr>SubIndicators_Code_E6_24a_C</vt:lpstr>
      <vt:lpstr>SubIndicators_Code_E6_24a_D</vt:lpstr>
      <vt:lpstr>SubIndicators_Code_E6_25a_A</vt:lpstr>
      <vt:lpstr>SubIndicators_Code_E6_25a_B</vt:lpstr>
      <vt:lpstr>SubIndicators_Code_E6_25a_C</vt:lpstr>
      <vt:lpstr>SubIndicators_Code_E6_25a_D</vt:lpstr>
      <vt:lpstr>SubIndicators_Code_E6_25a_E</vt:lpstr>
      <vt:lpstr>SubIndicators_Code_E6_26a_A</vt:lpstr>
      <vt:lpstr>SubIndicators_Code_E6_26a_B</vt:lpstr>
      <vt:lpstr>SubIndicators_Code_E6_26a_C</vt:lpstr>
      <vt:lpstr>SubIndicators_Code_E6_26a_D</vt:lpstr>
      <vt:lpstr>SubIndicators_Code_E7_02b_A</vt:lpstr>
      <vt:lpstr>SubIndicators_Code_E7_02b_B</vt:lpstr>
      <vt:lpstr>SubIndicators_Code_E7_02b_C</vt:lpstr>
      <vt:lpstr>SubIndicators_Code_E7_05b_A</vt:lpstr>
      <vt:lpstr>SubIndicators_Code_E7_05b_B</vt:lpstr>
      <vt:lpstr>SubIndicators_Code_E7_06a_A</vt:lpstr>
      <vt:lpstr>SubIndicators_Code_E7_06a_B</vt:lpstr>
      <vt:lpstr>SubIndicators_Code_E7_07a_A</vt:lpstr>
      <vt:lpstr>SubIndicators_Code_E7_07a_B</vt:lpstr>
      <vt:lpstr>SubIndicators_Code_E7_07a_C</vt:lpstr>
      <vt:lpstr>SubIndicators_Code_E7_11a_A</vt:lpstr>
      <vt:lpstr>SubIndicators_Code_E7_11a_B</vt:lpstr>
      <vt:lpstr>SubIndicators_Code_E7_11a_C</vt:lpstr>
      <vt:lpstr>SubIndicators_Code_E7_11a_D</vt:lpstr>
      <vt:lpstr>SubIndicators_Code_E7_13a_A</vt:lpstr>
      <vt:lpstr>SubIndicators_Code_E7_13a_B</vt:lpstr>
      <vt:lpstr>SubIndicators_Code_E7_13a_C</vt:lpstr>
      <vt:lpstr>SubIndicators_Code_E7_14a_A</vt:lpstr>
      <vt:lpstr>SubIndicators_Code_E7_14a_B</vt:lpstr>
      <vt:lpstr>SubIndicators_Code_E7_14a_C</vt:lpstr>
      <vt:lpstr>SubIndicators_Code_E8_01a_A</vt:lpstr>
      <vt:lpstr>SubIndicators_Code_E8_01a_B</vt:lpstr>
      <vt:lpstr>SubIndicators_Code_E8_01a_C</vt:lpstr>
      <vt:lpstr>SubIndicators_Code_E8_11b_A</vt:lpstr>
      <vt:lpstr>SubIndicators_Code_E8_11b_B</vt:lpstr>
      <vt:lpstr>SubIndicators_Code_E8_11b_C</vt:lpstr>
      <vt:lpstr>SubIndicators_Code_E8_13b_A</vt:lpstr>
      <vt:lpstr>SubIndicators_Code_E8_13b_B</vt:lpstr>
      <vt:lpstr>SubIndicators_Code_E8_13b_C</vt:lpstr>
      <vt:lpstr>SubIndicators_Code_E8_13b_D</vt:lpstr>
      <vt:lpstr>SubIndicators_Code_E8_15b_A</vt:lpstr>
      <vt:lpstr>SubIndicators_Code_E8_15b_B</vt:lpstr>
      <vt:lpstr>SubIndicators_Code_E8_15b_C</vt:lpstr>
      <vt:lpstr>SubIndicators_Code_E8_15b_D</vt:lpstr>
      <vt:lpstr>SubIndicators_Code_E8_15b_E</vt:lpstr>
      <vt:lpstr>SubIndicators_Code_E8_15b_F</vt:lpstr>
      <vt:lpstr>SubIndicators_Code_E8_16b_A</vt:lpstr>
      <vt:lpstr>SubIndicators_Code_E8_16b_B</vt:lpstr>
      <vt:lpstr>SubIndicators_Code_E9_02b_A</vt:lpstr>
      <vt:lpstr>SubIndicators_Code_E9_02b_B</vt:lpstr>
      <vt:lpstr>SubIndicators_Code_E9_02b_C</vt:lpstr>
      <vt:lpstr>SubIndicators_Code_E9_03b_A</vt:lpstr>
      <vt:lpstr>SubIndicators_Code_E9_03b_B</vt:lpstr>
      <vt:lpstr>SubIndicators_Code_E9_03b_C</vt:lpstr>
      <vt:lpstr>SubIndicators_Code_E9_04b_A</vt:lpstr>
      <vt:lpstr>SubIndicators_Code_E9_04b_B</vt:lpstr>
      <vt:lpstr>SubIndicators_Code_E9_04b_C</vt:lpstr>
      <vt:lpstr>SubIndicators_Code_E9_07a_A</vt:lpstr>
      <vt:lpstr>SubIndicators_Code_E9_07a_B</vt:lpstr>
      <vt:lpstr>SubIndicators_Code_E9_07a_C</vt:lpstr>
      <vt:lpstr>SubIndicators_Code_E9_07a_D</vt:lpstr>
      <vt:lpstr>SubIndicators_Code_E9_08a_A</vt:lpstr>
      <vt:lpstr>SubIndicators_Code_E9_08a_B</vt:lpstr>
      <vt:lpstr>SubIndicators_Code_E9_08a_C</vt:lpstr>
      <vt:lpstr>SubIndicators_Code_E9_10a_A</vt:lpstr>
      <vt:lpstr>SubIndicators_Code_E9_10a_B</vt:lpstr>
      <vt:lpstr>SubIndicators_Code_E9_11a_A</vt:lpstr>
      <vt:lpstr>SubIndicators_Code_E9_11a_B</vt:lpstr>
      <vt:lpstr>SubIndicators_Code_E9_13a_A</vt:lpstr>
      <vt:lpstr>SubIndicators_Code_E9_13a_B</vt:lpstr>
      <vt:lpstr>SubIndicators_Code_E9_13a_C</vt:lpstr>
      <vt:lpstr>SubIndicators_Code_E9_13a_D</vt:lpstr>
      <vt:lpstr>SubIndicators_Code_E9_13a_E</vt:lpstr>
      <vt:lpstr>SubIndicators_Code_E9_13a_F</vt:lpstr>
      <vt:lpstr>SubIndicators_Code_E9_14a_A</vt:lpstr>
      <vt:lpstr>SubIndicators_Code_E9_14a_B</vt:lpstr>
      <vt:lpstr>SubIndicators_Code_E9_14a_C</vt:lpstr>
      <vt:lpstr>SubIndicators_Code_E9_14a_D</vt:lpstr>
      <vt:lpstr>SubIndicators_Code_E9_15a_A</vt:lpstr>
      <vt:lpstr>SubIndicators_Code_E9_15a_B</vt:lpstr>
      <vt:lpstr>SubIndicators_Code_E9_15a_C</vt:lpstr>
      <vt:lpstr>SubIndicators_Code_E9_15a_D</vt:lpstr>
      <vt:lpstr>SubIndicators_Code_E9_16a_A</vt:lpstr>
      <vt:lpstr>SubIndicators_Code_E9_16a_B</vt:lpstr>
      <vt:lpstr>SubIndicators_Code_E9_16a_C</vt:lpstr>
      <vt:lpstr>SubIndicators_Code_E9_16a_D</vt:lpstr>
      <vt:lpstr>SubIndicators_Code_E9_17a_A</vt:lpstr>
      <vt:lpstr>SubIndicators_Code_E9_17a_B</vt:lpstr>
      <vt:lpstr>SubIndicators_Code_E9_17a_C</vt:lpstr>
      <vt:lpstr>SubIndicators_Code_E9_17a_D</vt:lpstr>
      <vt:lpstr>SubIndicators_Code_E9_18a_A</vt:lpstr>
      <vt:lpstr>SubIndicators_Code_E9_18a_B</vt:lpstr>
      <vt:lpstr>SubIndicators_Code_E9_18a_C</vt:lpstr>
      <vt:lpstr>SubIndicators_Code_E9_18a_D</vt:lpstr>
      <vt:lpstr>SubIndicators_Code_E9_20a_A</vt:lpstr>
      <vt:lpstr>SubIndicators_Code_E9_20a_B</vt:lpstr>
      <vt:lpstr>SubIndicators_Code_E9_20a_C</vt:lpstr>
      <vt:lpstr>SubIndicators_Code_E9_20a_D</vt:lpstr>
      <vt:lpstr>SubIndicators_Code_E9_23a_A</vt:lpstr>
      <vt:lpstr>SubIndicators_Code_E9_23a_B</vt:lpstr>
      <vt:lpstr>SubIndicators_Code_E9_24a_A</vt:lpstr>
      <vt:lpstr>SubIndicators_Code_E9_24a_B</vt:lpstr>
    </vt:vector>
  </TitlesOfParts>
  <Company>Andrew Garnett - Architect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Garnett</dc:creator>
  <cp:lastModifiedBy>paul colrain</cp:lastModifiedBy>
  <cp:lastPrinted>2010-12-27T13:32:05Z</cp:lastPrinted>
  <dcterms:created xsi:type="dcterms:W3CDTF">2010-05-17T14:05:38Z</dcterms:created>
  <dcterms:modified xsi:type="dcterms:W3CDTF">2015-06-07T08:33:05Z</dcterms:modified>
</cp:coreProperties>
</file>